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10.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202300"/>
  <mc:AlternateContent xmlns:mc="http://schemas.openxmlformats.org/markup-compatibility/2006">
    <mc:Choice Requires="x15">
      <x15ac:absPath xmlns:x15ac="http://schemas.microsoft.com/office/spreadsheetml/2010/11/ac" url="/Users/jtroiano36/Sports Analytics Portfolio/"/>
    </mc:Choice>
  </mc:AlternateContent>
  <xr:revisionPtr revIDLastSave="0" documentId="13_ncr:1_{D90597AF-224D-494F-A0F5-B921A55B2E33}" xr6:coauthVersionLast="47" xr6:coauthVersionMax="47" xr10:uidLastSave="{00000000-0000-0000-0000-000000000000}"/>
  <bookViews>
    <workbookView xWindow="28800" yWindow="500" windowWidth="38400" windowHeight="19940" xr2:uid="{CAC87F44-209C-F14E-9DA5-2E74B604F8C8}"/>
  </bookViews>
  <sheets>
    <sheet name="NHL Draft Analysis (up to 2022)" sheetId="1" r:id="rId1"/>
    <sheet name="Bruins" sheetId="2" r:id="rId2"/>
    <sheet name="Bruins 1980-present" sheetId="59" r:id="rId3"/>
    <sheet name="Bruins 2023-24" sheetId="4" r:id="rId4"/>
    <sheet name="Bruins Analysis (Pivot)" sheetId="6" r:id="rId5"/>
    <sheet name="BOS Pt. Sh. by Ovr Pick v1" sheetId="10" r:id="rId6"/>
    <sheet name="BOS Pt. Sh. by Ovr Pick v2" sheetId="58" r:id="rId7"/>
    <sheet name="Devils" sheetId="54" r:id="rId8"/>
    <sheet name="Devils 2023-24" sheetId="51" r:id="rId9"/>
    <sheet name="Devils Analysis (Pivot)" sheetId="45" r:id="rId10"/>
    <sheet name="NJD Pt. Sh. by Ovr Pick v1" sheetId="36" r:id="rId11"/>
    <sheet name="NJD Pt. Sh. by Ovr Pick v2" sheetId="47" r:id="rId12"/>
    <sheet name="Blue Jackets" sheetId="49" r:id="rId13"/>
    <sheet name="Blue Jackets 2023-24" sheetId="53" r:id="rId14"/>
    <sheet name="CBJ Pt. Sh. by Ovr Pick" sheetId="56" r:id="rId15"/>
    <sheet name="Pt. Sh. by Ovr Pick Comparison" sheetId="61" r:id="rId16"/>
  </sheets>
  <definedNames>
    <definedName name="ExternalData_1" localSheetId="12" hidden="1">'Blue Jackets'!$A$1:$V$198</definedName>
    <definedName name="ExternalData_1" localSheetId="1" hidden="1">Bruins!$A$1:$V$484</definedName>
    <definedName name="ExternalData_1" localSheetId="2" hidden="1">'Bruins 1980-present'!$A$1:$V$372</definedName>
    <definedName name="ExternalData_1" localSheetId="4" hidden="1">'Bruins Analysis (Pivot)'!#REF!</definedName>
    <definedName name="ExternalData_1" localSheetId="8" hidden="1">'Devils 2023-24'!$A$1:$V$13</definedName>
    <definedName name="ExternalData_1" localSheetId="9" hidden="1">'Devils Analysis (Pivot)'!#REF!</definedName>
    <definedName name="ExternalData_2" localSheetId="13" hidden="1">'Blue Jackets 2023-24'!$A$1:$V$15</definedName>
    <definedName name="ExternalData_2" localSheetId="3" hidden="1">'Bruins 2023-24'!$A$1:$Y$10</definedName>
    <definedName name="ExternalData_3" localSheetId="7" hidden="1">Devils!$A$1:$W$399</definedName>
    <definedName name="Slicer_year">#N/A</definedName>
    <definedName name="Slicer_year1">#N/A</definedName>
  </definedNames>
  <calcPr calcId="191029"/>
  <pivotCaches>
    <pivotCache cacheId="0" r:id="rId17"/>
    <pivotCache cacheId="1" r:id="rId18"/>
    <pivotCache cacheId="2" r:id="rId19"/>
    <pivotCache cacheId="3" r:id="rId20"/>
    <pivotCache cacheId="12" r:id="rId21"/>
    <pivotCache cacheId="5" r:id="rId22"/>
    <pivotCache cacheId="6" r:id="rId23"/>
    <pivotCache cacheId="7"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5" i="54" l="1"/>
  <c r="V6" i="54"/>
  <c r="W6" i="54" s="1"/>
  <c r="V4" i="54"/>
  <c r="W4" i="54" s="1"/>
  <c r="W94" i="54"/>
  <c r="W127" i="54"/>
  <c r="W89" i="54"/>
  <c r="W161" i="54"/>
  <c r="W174" i="54"/>
  <c r="W5" i="54"/>
  <c r="W90" i="54"/>
  <c r="W7" i="54"/>
  <c r="W136" i="54"/>
  <c r="W8" i="54"/>
  <c r="W188" i="54"/>
  <c r="W118" i="54"/>
  <c r="W190" i="54"/>
  <c r="W75" i="54"/>
  <c r="W166" i="54"/>
  <c r="W128" i="54"/>
  <c r="W9" i="54"/>
  <c r="W29" i="54"/>
  <c r="W76" i="54"/>
  <c r="W95" i="54"/>
  <c r="W129" i="54"/>
  <c r="W178" i="54"/>
  <c r="W41" i="54"/>
  <c r="W50" i="54"/>
  <c r="W62" i="54"/>
  <c r="W191" i="54"/>
  <c r="W83" i="54"/>
  <c r="W77" i="54"/>
  <c r="W130" i="54"/>
  <c r="W137" i="54"/>
  <c r="W162" i="54"/>
  <c r="W104" i="54"/>
  <c r="W138" i="54"/>
  <c r="W139" i="54"/>
  <c r="W183" i="54"/>
  <c r="W192" i="54"/>
  <c r="W154" i="54"/>
  <c r="W96" i="54"/>
  <c r="W140" i="54"/>
  <c r="W57" i="54"/>
  <c r="W193" i="54"/>
  <c r="W194" i="54"/>
  <c r="W37" i="54"/>
  <c r="W195" i="54"/>
  <c r="W196" i="54"/>
  <c r="W43" i="54"/>
  <c r="W84" i="54"/>
  <c r="W70" i="54"/>
  <c r="W109" i="54"/>
  <c r="W197" i="54"/>
  <c r="W11" i="54"/>
  <c r="W119" i="54"/>
  <c r="W12" i="54"/>
  <c r="W71" i="54"/>
  <c r="W145" i="54"/>
  <c r="W198" i="54"/>
  <c r="W78" i="54"/>
  <c r="W199" i="54"/>
  <c r="W13" i="54"/>
  <c r="W44" i="54"/>
  <c r="W200" i="54"/>
  <c r="W14" i="54"/>
  <c r="W42" i="54"/>
  <c r="W79" i="54"/>
  <c r="W97" i="54"/>
  <c r="W99" i="54"/>
  <c r="W141" i="54"/>
  <c r="W110" i="54"/>
  <c r="W201" i="54"/>
  <c r="W202" i="54"/>
  <c r="W175" i="54"/>
  <c r="W179" i="54"/>
  <c r="W15" i="54"/>
  <c r="W111" i="54"/>
  <c r="W120" i="54"/>
  <c r="W105" i="54"/>
  <c r="W80" i="54"/>
  <c r="W203" i="54"/>
  <c r="W204" i="54"/>
  <c r="W58" i="54"/>
  <c r="W205" i="54"/>
  <c r="W206" i="54"/>
  <c r="W98" i="54"/>
  <c r="W106" i="54"/>
  <c r="W53" i="54"/>
  <c r="W59" i="54"/>
  <c r="W142" i="54"/>
  <c r="W207" i="54"/>
  <c r="W157" i="54"/>
  <c r="W107" i="54"/>
  <c r="W121" i="54"/>
  <c r="W208" i="54"/>
  <c r="W209" i="54"/>
  <c r="W85" i="54"/>
  <c r="W210" i="54"/>
  <c r="W16" i="54"/>
  <c r="W211" i="54"/>
  <c r="W30" i="54"/>
  <c r="W51" i="54"/>
  <c r="W212" i="54"/>
  <c r="W17" i="54"/>
  <c r="W100" i="54"/>
  <c r="W112" i="54"/>
  <c r="W213" i="54"/>
  <c r="W113" i="54"/>
  <c r="W180" i="54"/>
  <c r="W214" i="54"/>
  <c r="W114" i="54"/>
  <c r="W185" i="54"/>
  <c r="W215" i="54"/>
  <c r="W38" i="54"/>
  <c r="W216" i="54"/>
  <c r="W217" i="54"/>
  <c r="W218" i="54"/>
  <c r="W219" i="54"/>
  <c r="W220" i="54"/>
  <c r="W146" i="54"/>
  <c r="W221" i="54"/>
  <c r="W72" i="54"/>
  <c r="W222" i="54"/>
  <c r="W101" i="54"/>
  <c r="W18" i="54"/>
  <c r="W66" i="54"/>
  <c r="W223" i="54"/>
  <c r="W158" i="54"/>
  <c r="W19" i="54"/>
  <c r="W224" i="54"/>
  <c r="W67" i="54"/>
  <c r="W81" i="54"/>
  <c r="W225" i="54"/>
  <c r="W143" i="54"/>
  <c r="W82" i="54"/>
  <c r="W108" i="54"/>
  <c r="W47" i="54"/>
  <c r="W226" i="54"/>
  <c r="W39" i="54"/>
  <c r="W20" i="54"/>
  <c r="W52" i="54"/>
  <c r="W227" i="54"/>
  <c r="W22" i="54"/>
  <c r="W63" i="54"/>
  <c r="W228" i="54"/>
  <c r="W147" i="54"/>
  <c r="W229" i="54"/>
  <c r="W230" i="54"/>
  <c r="W231" i="54"/>
  <c r="W148" i="54"/>
  <c r="W176" i="54"/>
  <c r="W232" i="54"/>
  <c r="W233" i="54"/>
  <c r="W234" i="54"/>
  <c r="W235" i="54"/>
  <c r="W122" i="54"/>
  <c r="W236" i="54"/>
  <c r="W237" i="54"/>
  <c r="W238" i="54"/>
  <c r="W159" i="54"/>
  <c r="W239" i="54"/>
  <c r="W54" i="54"/>
  <c r="W131" i="54"/>
  <c r="W240" i="54"/>
  <c r="W241" i="54"/>
  <c r="W34" i="54"/>
  <c r="W242" i="54"/>
  <c r="W48" i="54"/>
  <c r="W91" i="54"/>
  <c r="W243" i="54"/>
  <c r="W23" i="54"/>
  <c r="W244" i="54"/>
  <c r="W245" i="54"/>
  <c r="W246" i="54"/>
  <c r="W35" i="54"/>
  <c r="W247" i="54"/>
  <c r="W248" i="54"/>
  <c r="W249" i="54"/>
  <c r="W250" i="54"/>
  <c r="W115" i="54"/>
  <c r="W171" i="54"/>
  <c r="W251" i="54"/>
  <c r="W189" i="54"/>
  <c r="W149" i="54"/>
  <c r="W172" i="54"/>
  <c r="W252" i="54"/>
  <c r="W167" i="54"/>
  <c r="W253" i="54"/>
  <c r="W150" i="54"/>
  <c r="W254" i="54"/>
  <c r="W255" i="54"/>
  <c r="W256" i="54"/>
  <c r="W257" i="54"/>
  <c r="W55" i="54"/>
  <c r="W258" i="54"/>
  <c r="W259" i="54"/>
  <c r="W260" i="54"/>
  <c r="W60" i="54"/>
  <c r="W68" i="54"/>
  <c r="W261" i="54"/>
  <c r="W262" i="54"/>
  <c r="W263" i="54"/>
  <c r="W264" i="54"/>
  <c r="W265" i="54"/>
  <c r="W266" i="54"/>
  <c r="W73" i="54"/>
  <c r="W267" i="54"/>
  <c r="W268" i="54"/>
  <c r="W269" i="54"/>
  <c r="W270" i="54"/>
  <c r="W271" i="54"/>
  <c r="W272" i="54"/>
  <c r="W273" i="54"/>
  <c r="W274" i="54"/>
  <c r="W275" i="54"/>
  <c r="W45" i="54"/>
  <c r="W49" i="54"/>
  <c r="W163" i="54"/>
  <c r="W276" i="54"/>
  <c r="W277" i="54"/>
  <c r="W278" i="54"/>
  <c r="W279" i="54"/>
  <c r="W280" i="54"/>
  <c r="W123" i="54"/>
  <c r="W281" i="54"/>
  <c r="W282" i="54"/>
  <c r="W283" i="54"/>
  <c r="W124" i="54"/>
  <c r="W284" i="54"/>
  <c r="W24" i="54"/>
  <c r="W132" i="54"/>
  <c r="W151" i="54"/>
  <c r="W181" i="54"/>
  <c r="W285" i="54"/>
  <c r="W25" i="54"/>
  <c r="W286" i="54"/>
  <c r="W287" i="54"/>
  <c r="W31" i="54"/>
  <c r="W116" i="54"/>
  <c r="W133" i="54"/>
  <c r="W288" i="54"/>
  <c r="W289" i="54"/>
  <c r="W164" i="54"/>
  <c r="W290" i="54"/>
  <c r="W291" i="54"/>
  <c r="W86" i="54"/>
  <c r="W292" i="54"/>
  <c r="W293" i="54"/>
  <c r="W102" i="54"/>
  <c r="W294" i="54"/>
  <c r="W26" i="54"/>
  <c r="W295" i="54"/>
  <c r="W296" i="54"/>
  <c r="W184" i="54"/>
  <c r="W297" i="54"/>
  <c r="W298" i="54"/>
  <c r="W299" i="54"/>
  <c r="W56" i="54"/>
  <c r="W300" i="54"/>
  <c r="W301" i="54"/>
  <c r="W302" i="54"/>
  <c r="W144" i="54"/>
  <c r="W303" i="54"/>
  <c r="W304" i="54"/>
  <c r="W305" i="54"/>
  <c r="W306" i="54"/>
  <c r="W40" i="54"/>
  <c r="W307" i="54"/>
  <c r="W155" i="54"/>
  <c r="W134" i="54"/>
  <c r="W308" i="54"/>
  <c r="W309" i="54"/>
  <c r="W310" i="54"/>
  <c r="W311" i="54"/>
  <c r="W312" i="54"/>
  <c r="W313" i="54"/>
  <c r="W314" i="54"/>
  <c r="W187" i="54"/>
  <c r="W315" i="54"/>
  <c r="W316" i="54"/>
  <c r="W317" i="54"/>
  <c r="W318" i="54"/>
  <c r="W156" i="54"/>
  <c r="W319" i="54"/>
  <c r="W320" i="54"/>
  <c r="W321" i="54"/>
  <c r="W322" i="54"/>
  <c r="W323" i="54"/>
  <c r="W177" i="54"/>
  <c r="W324" i="54"/>
  <c r="W325" i="54"/>
  <c r="W326" i="54"/>
  <c r="W327" i="54"/>
  <c r="W328" i="54"/>
  <c r="W329" i="54"/>
  <c r="W103" i="54"/>
  <c r="W330" i="54"/>
  <c r="W331" i="54"/>
  <c r="W332" i="54"/>
  <c r="W333" i="54"/>
  <c r="W334" i="54"/>
  <c r="W335" i="54"/>
  <c r="W92" i="54"/>
  <c r="W336" i="54"/>
  <c r="W337" i="54"/>
  <c r="W338" i="54"/>
  <c r="W339" i="54"/>
  <c r="W340" i="54"/>
  <c r="W341" i="54"/>
  <c r="W165" i="54"/>
  <c r="W342" i="54"/>
  <c r="W343" i="54"/>
  <c r="W344" i="54"/>
  <c r="W36" i="54"/>
  <c r="W160" i="54"/>
  <c r="W345" i="54"/>
  <c r="W46" i="54"/>
  <c r="W346" i="54"/>
  <c r="W347" i="54"/>
  <c r="W348" i="54"/>
  <c r="W349" i="54"/>
  <c r="W350" i="54"/>
  <c r="W61" i="54"/>
  <c r="W351" i="54"/>
  <c r="W125" i="54"/>
  <c r="W352" i="54"/>
  <c r="W353" i="54"/>
  <c r="W354" i="54"/>
  <c r="W355" i="54"/>
  <c r="W356" i="54"/>
  <c r="W357" i="54"/>
  <c r="W358" i="54"/>
  <c r="W182" i="54"/>
  <c r="W359" i="54"/>
  <c r="W360" i="54"/>
  <c r="W361" i="54"/>
  <c r="W152" i="54"/>
  <c r="W168" i="54"/>
  <c r="W362" i="54"/>
  <c r="W363" i="54"/>
  <c r="W364" i="54"/>
  <c r="W135" i="54"/>
  <c r="W365" i="54"/>
  <c r="W366" i="54"/>
  <c r="W367" i="54"/>
  <c r="W368" i="54"/>
  <c r="W369" i="54"/>
  <c r="W370" i="54"/>
  <c r="W371" i="54"/>
  <c r="W64" i="54"/>
  <c r="W169" i="54"/>
  <c r="W69" i="54"/>
  <c r="W87" i="54"/>
  <c r="W93" i="54"/>
  <c r="W372" i="54"/>
  <c r="W153" i="54"/>
  <c r="W373" i="54"/>
  <c r="W374" i="54"/>
  <c r="W170" i="54"/>
  <c r="W375" i="54"/>
  <c r="W376" i="54"/>
  <c r="W377" i="54"/>
  <c r="W88" i="54"/>
  <c r="W378" i="54"/>
  <c r="W379" i="54"/>
  <c r="W186" i="54"/>
  <c r="W74" i="54"/>
  <c r="W173" i="54"/>
  <c r="W380" i="54"/>
  <c r="W381" i="54"/>
  <c r="W382" i="54"/>
  <c r="W383" i="54"/>
  <c r="W126" i="54"/>
  <c r="W384" i="54"/>
  <c r="W385" i="54"/>
  <c r="W386" i="54"/>
  <c r="W387" i="54"/>
  <c r="W388" i="54"/>
  <c r="W389" i="54"/>
  <c r="W390" i="54"/>
  <c r="W391" i="54"/>
  <c r="W392" i="54"/>
  <c r="W393" i="54"/>
  <c r="W394" i="54"/>
  <c r="W117" i="54"/>
  <c r="W395" i="54"/>
  <c r="W396" i="54"/>
  <c r="W397" i="54"/>
  <c r="W398" i="54"/>
  <c r="W399" i="54"/>
  <c r="V27" i="54"/>
  <c r="W27" i="54" s="1"/>
  <c r="V32" i="54"/>
  <c r="W32" i="54" s="1"/>
  <c r="V65" i="54"/>
  <c r="W65" i="54" s="1"/>
  <c r="V33" i="54"/>
  <c r="W33" i="54" s="1"/>
  <c r="V21" i="54"/>
  <c r="W21" i="54" s="1"/>
  <c r="V10" i="54"/>
  <c r="W10" i="54" s="1"/>
  <c r="V28" i="54"/>
  <c r="W28" i="54" s="1"/>
  <c r="V3" i="54"/>
  <c r="W3" i="54" s="1"/>
  <c r="V2" i="54"/>
  <c r="W2" i="54" s="1"/>
  <c r="U45" i="61"/>
  <c r="U44" i="61"/>
  <c r="U43" i="61"/>
  <c r="U42" i="61"/>
  <c r="L45" i="61"/>
  <c r="L44" i="61"/>
  <c r="L43" i="61"/>
  <c r="L42" i="61"/>
  <c r="B45" i="61"/>
  <c r="B44" i="61"/>
  <c r="B43" i="61"/>
  <c r="B42" i="61"/>
  <c r="W28" i="59"/>
  <c r="W45" i="59"/>
  <c r="W155" i="59"/>
  <c r="W60" i="59"/>
  <c r="W331" i="59"/>
  <c r="W17" i="59"/>
  <c r="W231" i="59"/>
  <c r="W355" i="59"/>
  <c r="W44" i="59"/>
  <c r="W50" i="59"/>
  <c r="W102" i="59"/>
  <c r="W343" i="59"/>
  <c r="W87" i="2"/>
  <c r="W85" i="2"/>
  <c r="W81" i="2"/>
  <c r="W77" i="2"/>
  <c r="W70" i="2"/>
  <c r="W64" i="2"/>
  <c r="W47" i="2"/>
  <c r="W41" i="2"/>
  <c r="W39" i="2"/>
  <c r="W36" i="2"/>
  <c r="W3" i="2"/>
  <c r="W32" i="2"/>
  <c r="W31" i="2"/>
  <c r="W19" i="2"/>
  <c r="X164" i="49"/>
  <c r="X82" i="49"/>
  <c r="X53" i="49"/>
  <c r="X2" i="49"/>
  <c r="X94" i="49"/>
  <c r="X154" i="49"/>
  <c r="X188" i="49"/>
  <c r="X16" i="49"/>
  <c r="X108" i="49"/>
  <c r="X124" i="49"/>
  <c r="X134" i="49"/>
  <c r="X117" i="49"/>
  <c r="X58" i="49"/>
  <c r="X177" i="49"/>
  <c r="X74" i="49"/>
  <c r="X67" i="49"/>
  <c r="X40" i="49"/>
  <c r="X75" i="49"/>
  <c r="X32" i="49"/>
  <c r="X102" i="49"/>
  <c r="X25" i="49"/>
  <c r="X76" i="49"/>
  <c r="X59" i="49"/>
  <c r="X83" i="49"/>
  <c r="X9" i="49"/>
  <c r="X54" i="49"/>
  <c r="X95" i="49"/>
  <c r="X3" i="49"/>
  <c r="X88" i="49"/>
  <c r="X109" i="49"/>
  <c r="X118" i="49"/>
  <c r="X60" i="49"/>
  <c r="X178" i="49"/>
  <c r="X165" i="49"/>
  <c r="X18" i="49"/>
  <c r="X46" i="49"/>
  <c r="X143" i="49"/>
  <c r="X155" i="49"/>
  <c r="X68" i="49"/>
  <c r="X41" i="49"/>
  <c r="X77" i="49"/>
  <c r="X119" i="49"/>
  <c r="X179" i="49"/>
  <c r="X96" i="49"/>
  <c r="X135" i="49"/>
  <c r="X103" i="49"/>
  <c r="X61" i="49"/>
  <c r="X144" i="49"/>
  <c r="X4" i="49"/>
  <c r="X84" i="49"/>
  <c r="X55" i="49"/>
  <c r="X166" i="49"/>
  <c r="X10" i="49"/>
  <c r="X89" i="49"/>
  <c r="X136" i="49"/>
  <c r="X120" i="49"/>
  <c r="X26" i="49"/>
  <c r="X62" i="49"/>
  <c r="X125" i="49"/>
  <c r="X189" i="49"/>
  <c r="X156" i="49"/>
  <c r="X69" i="49"/>
  <c r="X70" i="49"/>
  <c r="X33" i="49"/>
  <c r="X42" i="49"/>
  <c r="X126" i="49"/>
  <c r="X180" i="49"/>
  <c r="X5" i="49"/>
  <c r="X47" i="49"/>
  <c r="X181" i="49"/>
  <c r="X78" i="49"/>
  <c r="X145" i="49"/>
  <c r="X97" i="49"/>
  <c r="X104" i="49"/>
  <c r="X121" i="49"/>
  <c r="X85" i="49"/>
  <c r="X19" i="49"/>
  <c r="X146" i="49"/>
  <c r="X167" i="49"/>
  <c r="X11" i="49"/>
  <c r="X90" i="49"/>
  <c r="X168" i="49"/>
  <c r="X6" i="49"/>
  <c r="X27" i="49"/>
  <c r="X137" i="49"/>
  <c r="X98" i="49"/>
  <c r="X157" i="49"/>
  <c r="X37" i="49"/>
  <c r="X158" i="49"/>
  <c r="X79" i="49"/>
  <c r="X71" i="49"/>
  <c r="X110" i="49"/>
  <c r="X20" i="49"/>
  <c r="X127" i="49"/>
  <c r="X12" i="49"/>
  <c r="X34" i="49"/>
  <c r="X38" i="49"/>
  <c r="X48" i="49"/>
  <c r="X111" i="49"/>
  <c r="X169" i="49"/>
  <c r="X99" i="49"/>
  <c r="X112" i="49"/>
  <c r="X91" i="49"/>
  <c r="X63" i="49"/>
  <c r="X128" i="49"/>
  <c r="X138" i="49"/>
  <c r="X28" i="49"/>
  <c r="X29" i="49"/>
  <c r="X147" i="49"/>
  <c r="X170" i="49"/>
  <c r="X190" i="49"/>
  <c r="X113" i="49"/>
  <c r="X129" i="49"/>
  <c r="X72" i="49"/>
  <c r="X105" i="49"/>
  <c r="X114" i="49"/>
  <c r="X21" i="49"/>
  <c r="X159" i="49"/>
  <c r="X191" i="49"/>
  <c r="X64" i="49"/>
  <c r="X182" i="49"/>
  <c r="X130" i="49"/>
  <c r="X35" i="49"/>
  <c r="X49" i="49"/>
  <c r="X192" i="49"/>
  <c r="X86" i="49"/>
  <c r="X100" i="49"/>
  <c r="X56" i="49"/>
  <c r="X13" i="49"/>
  <c r="X115" i="49"/>
  <c r="X92" i="49"/>
  <c r="X122" i="49"/>
  <c r="X43" i="49"/>
  <c r="X65" i="49"/>
  <c r="X131" i="49"/>
  <c r="X7" i="49"/>
  <c r="X30" i="49"/>
  <c r="X80" i="49"/>
  <c r="X106" i="49"/>
  <c r="X148" i="49"/>
  <c r="X160" i="49"/>
  <c r="X171" i="49"/>
  <c r="X193" i="49"/>
  <c r="X50" i="49"/>
  <c r="X44" i="49"/>
  <c r="X183" i="49"/>
  <c r="X36" i="49"/>
  <c r="X139" i="49"/>
  <c r="X51" i="49"/>
  <c r="X87" i="49"/>
  <c r="X101" i="49"/>
  <c r="X172" i="49"/>
  <c r="X57" i="49"/>
  <c r="X116" i="49"/>
  <c r="X184" i="49"/>
  <c r="X93" i="49"/>
  <c r="X66" i="49"/>
  <c r="X132" i="49"/>
  <c r="X140" i="49"/>
  <c r="X149" i="49"/>
  <c r="X14" i="49"/>
  <c r="X133" i="49"/>
  <c r="X81" i="49"/>
  <c r="X31" i="49"/>
  <c r="X73" i="49"/>
  <c r="X107" i="49"/>
  <c r="X150" i="49"/>
  <c r="X173" i="49"/>
  <c r="X161" i="49"/>
  <c r="X194" i="49"/>
  <c r="X141" i="49"/>
  <c r="X22" i="49"/>
  <c r="X45" i="49"/>
  <c r="X185" i="49"/>
  <c r="X52" i="49"/>
  <c r="X123" i="49"/>
  <c r="X39" i="49"/>
  <c r="X15" i="49"/>
  <c r="X174" i="49"/>
  <c r="X151" i="49"/>
  <c r="X175" i="49"/>
  <c r="X195" i="49"/>
  <c r="X152" i="49"/>
  <c r="X162" i="49"/>
  <c r="X186" i="49"/>
  <c r="X187" i="49"/>
  <c r="X176" i="49"/>
  <c r="X153" i="49"/>
  <c r="X196" i="49"/>
  <c r="X163" i="49"/>
  <c r="X197" i="49"/>
  <c r="X198" i="49"/>
  <c r="W24" i="49"/>
  <c r="X24" i="49" s="1"/>
  <c r="W17" i="49"/>
  <c r="X17" i="49" s="1"/>
  <c r="W142" i="49"/>
  <c r="X142" i="49" s="1"/>
  <c r="W58" i="49"/>
  <c r="W23" i="49"/>
  <c r="X23" i="49" s="1"/>
  <c r="W8" i="49"/>
  <c r="X8" i="4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A1D117-9436-2D40-BA2E-612D42733E47}" keepAlive="1" name="Query - Blue Jackets 2023-24(1)" description="Connection to the 'Blue Jackets 2023-24' query in the workbook." type="5" refreshedVersion="8" background="1" saveData="1">
    <dbPr connection="Provider=Microsoft.Mashup.OleDb.1;Data Source=$Workbook$;Location=&quot;Blue Jackets 2023-24&quot;;Extended Properties=&quot;&quot;" command="SELECT * FROM [Blue Jackets 2023-24]"/>
  </connection>
  <connection id="2" xr16:uid="{A7037ED5-7907-284C-A052-C4BDA09F8074}" keepAlive="1" name="Query - Bruins 2023-24" description="Connection to the 'Bruins 2023-24' query in the workbook." type="5" refreshedVersion="8" background="1" saveData="1">
    <dbPr connection="Provider=Microsoft.Mashup.OleDb.1;Data Source=$Workbook$;Location=&quot;Bruins 2023-24&quot;;Extended Properties=&quot;&quot;" command="SELECT * FROM [Bruins 2023-24]"/>
  </connection>
  <connection id="3" xr16:uid="{4BF76384-C06C-2545-8107-C3B249F82129}" keepAlive="1" name="Query - Devils 2023-24" description="Connection to the 'Devils 2023-24' query in the workbook." type="5" refreshedVersion="8" background="1" saveData="1">
    <dbPr connection="Provider=Microsoft.Mashup.OleDb.1;Data Source=$Workbook$;Location=&quot;Devils 2023-24&quot;;Extended Properties=&quot;&quot;" command="SELECT * FROM [Devils 2023-24]"/>
  </connection>
  <connection id="4" xr16:uid="{DD309EAD-BAF6-A441-98A4-E6BAF41EA8BA}" keepAlive="1" name="Query - Main Blue Jackets Sheet" description="Connection to the 'Main Blue Jackets Sheet' query in the workbook." type="5" refreshedVersion="8" background="1" saveData="1">
    <dbPr connection="Provider=Microsoft.Mashup.OleDb.1;Data Source=$Workbook$;Location=&quot;Main Blue Jackets Sheet&quot;;Extended Properties=&quot;&quot;" command="SELECT * FROM [Main Blue Jackets Sheet]"/>
  </connection>
  <connection id="5" xr16:uid="{BFF97F40-AE7F-6245-806F-E81B42FF11EF}" keepAlive="1" name="Query - Main Bruins Sheet" description="Connection to the 'Main Bruins Sheet' query in the workbook." type="5" refreshedVersion="8" background="1" saveData="1">
    <dbPr connection="Provider=Microsoft.Mashup.OleDb.1;Data Source=$Workbook$;Location=&quot;Main Bruins Sheet&quot;;Extended Properties=&quot;&quot;" command="SELECT * FROM [Main Bruins Sheet]"/>
  </connection>
  <connection id="6" xr16:uid="{1F124A79-BA85-0345-B8E7-3BC125E68CFF}" keepAlive="1" name="Query - Main Bruins Sheet (2)" description="Connection to the 'Main Bruins Sheet (2)' query in the workbook." type="5" refreshedVersion="8" background="1" saveData="1">
    <dbPr connection="Provider=Microsoft.Mashup.OleDb.1;Data Source=$Workbook$;Location=&quot;Main Bruins Sheet (2)&quot;;Extended Properties=&quot;&quot;" command="SELECT * FROM [Main Bruins Sheet (2)]"/>
  </connection>
  <connection id="7" xr16:uid="{4ECC6690-3913-AC42-93FA-8F5F44C8967A}" keepAlive="1" name="Query - Main Devils Sheet(1)" description="Connection to the 'Main Devils Sheet' query in the workbook." type="5" refreshedVersion="8" background="1" saveData="1">
    <dbPr connection="Provider=Microsoft.Mashup.OleDb.1;Data Source=$Workbook$;Location=&quot;Main Devils Sheet&quot;;Extended Properties=&quot;&quot;" command="SELECT * FROM [Main Devils Sheet]"/>
  </connection>
</connections>
</file>

<file path=xl/sharedStrings.xml><?xml version="1.0" encoding="utf-8"?>
<sst xmlns="http://schemas.openxmlformats.org/spreadsheetml/2006/main" count="69720" uniqueCount="13836">
  <si>
    <t>id</t>
  </si>
  <si>
    <t>year</t>
  </si>
  <si>
    <t>overall_pick</t>
  </si>
  <si>
    <t>team</t>
  </si>
  <si>
    <t>player</t>
  </si>
  <si>
    <t>nationality</t>
  </si>
  <si>
    <t>position</t>
  </si>
  <si>
    <t>age</t>
  </si>
  <si>
    <t>to_year</t>
  </si>
  <si>
    <t>amateur_team</t>
  </si>
  <si>
    <t>games_played</t>
  </si>
  <si>
    <t>goals</t>
  </si>
  <si>
    <t>assists</t>
  </si>
  <si>
    <t>points</t>
  </si>
  <si>
    <t>plus_minus</t>
  </si>
  <si>
    <t>penalties_minutes</t>
  </si>
  <si>
    <t>goalie_games_played</t>
  </si>
  <si>
    <t>goalie_wins</t>
  </si>
  <si>
    <t>goalie_losses</t>
  </si>
  <si>
    <t>goalie_ties_overtime</t>
  </si>
  <si>
    <t>save_percentage</t>
  </si>
  <si>
    <t>goals_against_average</t>
  </si>
  <si>
    <t>point_shares</t>
  </si>
  <si>
    <t>Montreal Canadiens</t>
  </si>
  <si>
    <t>Juraj Slafkovsky</t>
  </si>
  <si>
    <t>SK</t>
  </si>
  <si>
    <t>LW</t>
  </si>
  <si>
    <t>TPS (Finland)</t>
  </si>
  <si>
    <t>New Jersey Devils</t>
  </si>
  <si>
    <t>Simon Nemec</t>
  </si>
  <si>
    <t>D</t>
  </si>
  <si>
    <t>HK Nitra (Slovakia)</t>
  </si>
  <si>
    <t>Arizona Coyotes</t>
  </si>
  <si>
    <t>Logan Cooley</t>
  </si>
  <si>
    <t>US</t>
  </si>
  <si>
    <t>C</t>
  </si>
  <si>
    <t>USA U-18 Development Team (USDP/USHL)</t>
  </si>
  <si>
    <t>Seattle Kraken</t>
  </si>
  <si>
    <t>Shane Wright</t>
  </si>
  <si>
    <t>CA</t>
  </si>
  <si>
    <t>Kingston Frontenacs (OHL)</t>
  </si>
  <si>
    <t>Philadelphia Flyers</t>
  </si>
  <si>
    <t>Cutter Gauthier</t>
  </si>
  <si>
    <t>SE</t>
  </si>
  <si>
    <t>Columbus Blue Jackets</t>
  </si>
  <si>
    <t>David Jiricek</t>
  </si>
  <si>
    <t>CZ</t>
  </si>
  <si>
    <t>HC Plzen (Czech)</t>
  </si>
  <si>
    <t>Chicago Blackhawks</t>
  </si>
  <si>
    <t>Kevin Korchinski</t>
  </si>
  <si>
    <t>Seattle Thunderbirds (WHL)</t>
  </si>
  <si>
    <t>Detroit Red Wings</t>
  </si>
  <si>
    <t>Marco Kasper</t>
  </si>
  <si>
    <t>AT</t>
  </si>
  <si>
    <t>Rogle BK (Sweden)</t>
  </si>
  <si>
    <t>Buffalo Sabres</t>
  </si>
  <si>
    <t>Matthew Savoie</t>
  </si>
  <si>
    <t>Winnipeg Ice (WHL)</t>
  </si>
  <si>
    <t>Anaheim Ducks</t>
  </si>
  <si>
    <t>Pavel Mintyukov</t>
  </si>
  <si>
    <t>RU</t>
  </si>
  <si>
    <t>Saginaw Spirit (OHL)</t>
  </si>
  <si>
    <t>Conor Geekie</t>
  </si>
  <si>
    <t>Denton Mateychuk</t>
  </si>
  <si>
    <t>Moose Jaw Warriors (WHL)</t>
  </si>
  <si>
    <t>Frank Nazar</t>
  </si>
  <si>
    <t>Winnipeg Jets</t>
  </si>
  <si>
    <t>Rutger Mcgroarty</t>
  </si>
  <si>
    <t>RW</t>
  </si>
  <si>
    <t>Vancouver Canucks</t>
  </si>
  <si>
    <t>Jonathan Lekkerimaki</t>
  </si>
  <si>
    <t>Djurgardens IF (Sweden)</t>
  </si>
  <si>
    <t>Noah Ostlund</t>
  </si>
  <si>
    <t>Djurgardens IF Jr. (Sweden Jr.)</t>
  </si>
  <si>
    <t>Nashville Predators</t>
  </si>
  <si>
    <t>Joakim Kemell</t>
  </si>
  <si>
    <t>FI</t>
  </si>
  <si>
    <t>JYP (Finland)</t>
  </si>
  <si>
    <t>Dallas Stars</t>
  </si>
  <si>
    <t>Lian Bichsel</t>
  </si>
  <si>
    <t>CH</t>
  </si>
  <si>
    <t>Leksands IF (Sweden)</t>
  </si>
  <si>
    <t>Minnesota Wild</t>
  </si>
  <si>
    <t>Liam Ohgren</t>
  </si>
  <si>
    <t>Washington Capitals</t>
  </si>
  <si>
    <t>Ivan Miroshnichenko</t>
  </si>
  <si>
    <t>Omskie Krylia (Russia-2)</t>
  </si>
  <si>
    <t>Pittsburgh Penguins</t>
  </si>
  <si>
    <t>Owen Pickering</t>
  </si>
  <si>
    <t>Swift Current Broncos (WHL)</t>
  </si>
  <si>
    <t>Nathan Gaucher</t>
  </si>
  <si>
    <t>Quebec Remparts (QMJHL)</t>
  </si>
  <si>
    <t>St. Louis Blues</t>
  </si>
  <si>
    <t>Jimmy Snuggerud</t>
  </si>
  <si>
    <t>Danila Yurov</t>
  </si>
  <si>
    <t>Metallurg Magnitogorsk (Russia)</t>
  </si>
  <si>
    <t>Sam Rinzel</t>
  </si>
  <si>
    <t>Chaska HS (High-MN)</t>
  </si>
  <si>
    <t>Filip Mesar</t>
  </si>
  <si>
    <t>HK Poprad (Slovakia)</t>
  </si>
  <si>
    <t>San Jose Sharks</t>
  </si>
  <si>
    <t>Filip Bystedt</t>
  </si>
  <si>
    <t>Linkoping HC Jr. (Sweden Jr.)</t>
  </si>
  <si>
    <t>Jiri Kulich</t>
  </si>
  <si>
    <t>HC Energie Karlovy Vary (Czech)</t>
  </si>
  <si>
    <t>Maveric Lamoureux</t>
  </si>
  <si>
    <t>Drummondville Voltigeurs (QMJHL)</t>
  </si>
  <si>
    <t>Brad Lambert</t>
  </si>
  <si>
    <t>Pelicans (Finland)</t>
  </si>
  <si>
    <t>Tampa Bay Lightning</t>
  </si>
  <si>
    <t>Isaac Howard</t>
  </si>
  <si>
    <t>Edmonton Oilers</t>
  </si>
  <si>
    <t>Reid Schaefer</t>
  </si>
  <si>
    <t>Owen Beck</t>
  </si>
  <si>
    <t>Mississauga Steelheads (OHL)</t>
  </si>
  <si>
    <t>Cameron Lund</t>
  </si>
  <si>
    <t>Green Bay Gamblers (USHL)</t>
  </si>
  <si>
    <t>Jagger Firkus</t>
  </si>
  <si>
    <t>Artem Duda</t>
  </si>
  <si>
    <t>Krasnaya Armiya Moskva (Russia Jr.)</t>
  </si>
  <si>
    <t>Ryan Chesley</t>
  </si>
  <si>
    <t>Toronto Maple Leafs</t>
  </si>
  <si>
    <t>Fraser Minten</t>
  </si>
  <si>
    <t>Kamloops Blazers (WHL)</t>
  </si>
  <si>
    <t>Paul Ludwinski</t>
  </si>
  <si>
    <t>Dylan James</t>
  </si>
  <si>
    <t>Sioux City Musketeers (USHL)</t>
  </si>
  <si>
    <t>Topias Leinonen</t>
  </si>
  <si>
    <t>G</t>
  </si>
  <si>
    <t>JYP Jr. (Finland Jr.)</t>
  </si>
  <si>
    <t>Noah Warren</t>
  </si>
  <si>
    <t>Gatineau Olympiques (QMJHL)</t>
  </si>
  <si>
    <t>Julian Lutz</t>
  </si>
  <si>
    <t>DE</t>
  </si>
  <si>
    <t>EHC Munchen (Germany)</t>
  </si>
  <si>
    <t>Luca Del Bel Belluz</t>
  </si>
  <si>
    <t>Mattias Havelid</t>
  </si>
  <si>
    <t>Seamus Casey</t>
  </si>
  <si>
    <t>Hunter Haight</t>
  </si>
  <si>
    <t>Barrie Colts (OHL)</t>
  </si>
  <si>
    <t>Vegas Golden Knights</t>
  </si>
  <si>
    <t>Matyas Sapovaliv</t>
  </si>
  <si>
    <t>Jani Nyman</t>
  </si>
  <si>
    <t>Ilves (Finland)</t>
  </si>
  <si>
    <t>Christian Kyrou</t>
  </si>
  <si>
    <t>Erie Otters (OHL)</t>
  </si>
  <si>
    <t>Los Angeles Kings</t>
  </si>
  <si>
    <t>Jack Hughes</t>
  </si>
  <si>
    <t>Northeastern (H-East)</t>
  </si>
  <si>
    <t>Dmitri Buchelnikov</t>
  </si>
  <si>
    <t>SKA 1946 St. Petersburg (Russia Jr.)</t>
  </si>
  <si>
    <t>Tristan Luneau</t>
  </si>
  <si>
    <t>Boston Bruins</t>
  </si>
  <si>
    <t>Matthew Poitras</t>
  </si>
  <si>
    <t>Guelph Storm (OHL)</t>
  </si>
  <si>
    <t>Elias Salomonsson</t>
  </si>
  <si>
    <t>Skelleftea AIK Jr. (Finland Jr.)</t>
  </si>
  <si>
    <t>Rieger Lorenz</t>
  </si>
  <si>
    <t>Okotoks (AJHL)</t>
  </si>
  <si>
    <t>Ryan Greene</t>
  </si>
  <si>
    <t>Niklas Kokko</t>
  </si>
  <si>
    <t>Karpat Jr. (Finland Jr.)</t>
  </si>
  <si>
    <t>Calgary Flames</t>
  </si>
  <si>
    <t>Topi Ronni</t>
  </si>
  <si>
    <t>Tappara Jr. (Finland Jr.)</t>
  </si>
  <si>
    <t>Carolina Hurricanes</t>
  </si>
  <si>
    <t>Gleb Trikozov</t>
  </si>
  <si>
    <t>Omskie Yasterby (Russia Jr.)</t>
  </si>
  <si>
    <t>David Goyette</t>
  </si>
  <si>
    <t>Sudbury Wolves (OHL)</t>
  </si>
  <si>
    <t>Lane Hutson</t>
  </si>
  <si>
    <t>New York Rangers</t>
  </si>
  <si>
    <t>Adam Sykora</t>
  </si>
  <si>
    <t>Ottawa Senators</t>
  </si>
  <si>
    <t>Filip Nordberg</t>
  </si>
  <si>
    <t>Sodertalje SK Jr. (Sweden Jr.)</t>
  </si>
  <si>
    <t>New York Islanders</t>
  </si>
  <si>
    <t>Calle Odelius</t>
  </si>
  <si>
    <t>Gavin Hayes</t>
  </si>
  <si>
    <t>Flint Firebirds (OHL)</t>
  </si>
  <si>
    <t>Miko Matikka</t>
  </si>
  <si>
    <t>Jokerit Jr. (Finland Jr.)</t>
  </si>
  <si>
    <t>Ty Nelson</t>
  </si>
  <si>
    <t>North Bay Battalion (OHL)</t>
  </si>
  <si>
    <t>Devin Kaplan</t>
  </si>
  <si>
    <t>Alexander Suzdalev</t>
  </si>
  <si>
    <t>HV71 Jr. (Sweden Jr.)</t>
  </si>
  <si>
    <t>Alexander Perevalov</t>
  </si>
  <si>
    <t>Loko Yaroslavl (Russia Jr.)</t>
  </si>
  <si>
    <t>Oskar Pettersson</t>
  </si>
  <si>
    <t>Rogle BK Jr. (Sweden Jr.)</t>
  </si>
  <si>
    <t>Aleksanteri Kaskimaki</t>
  </si>
  <si>
    <t>HIFK Jr. (Finland Jr.)</t>
  </si>
  <si>
    <t>Viktor Neuchev</t>
  </si>
  <si>
    <t>Avto Yekaterinburg (Russia Jr.)</t>
  </si>
  <si>
    <t>Vinzenz Rohrer</t>
  </si>
  <si>
    <t>Ottawa 67's (OHL)</t>
  </si>
  <si>
    <t>Michael Fisher</t>
  </si>
  <si>
    <t>St. Mark's School (High-MA)</t>
  </si>
  <si>
    <t>Danil Zhilkin</t>
  </si>
  <si>
    <t>Quinn Finley</t>
  </si>
  <si>
    <t>Madison Capitols (USHL)</t>
  </si>
  <si>
    <t>Jordan Gustafson</t>
  </si>
  <si>
    <t>Elias Pettersson</t>
  </si>
  <si>
    <t>Orebro HK Jr. (Sweden Jr.)</t>
  </si>
  <si>
    <t>Samuel Savoie</t>
  </si>
  <si>
    <t>Adam Ingram</t>
  </si>
  <si>
    <t>Youngstown Phantoms (USHL)</t>
  </si>
  <si>
    <t>George Fegaras</t>
  </si>
  <si>
    <t>North York (OJHL)</t>
  </si>
  <si>
    <t>Kasper Kulonummi</t>
  </si>
  <si>
    <t>Ludwig Persson</t>
  </si>
  <si>
    <t>Frolunda HC Jr. (Sweden Jr.)</t>
  </si>
  <si>
    <t>Lucas Edmonds</t>
  </si>
  <si>
    <t>Tomas Hamara</t>
  </si>
  <si>
    <t>Michael Buchinger</t>
  </si>
  <si>
    <t>Michael Milne</t>
  </si>
  <si>
    <t>Aidan Thompson</t>
  </si>
  <si>
    <t>Lincoln Stars (USHK)</t>
  </si>
  <si>
    <t>Ben Macdonald</t>
  </si>
  <si>
    <t>Noble &amp; Greenough School (High-MA)</t>
  </si>
  <si>
    <t>Adam Engstrom</t>
  </si>
  <si>
    <t>Florida Panthers</t>
  </si>
  <si>
    <t>Marek Alscher</t>
  </si>
  <si>
    <t>Portland Winterhawks (WHL)</t>
  </si>
  <si>
    <t>Jeremy Langlois</t>
  </si>
  <si>
    <t>Cape Breton Eagles (QMJHL)</t>
  </si>
  <si>
    <t>Nicholas Moldenhauer</t>
  </si>
  <si>
    <t>Chicago Steel (USHL)</t>
  </si>
  <si>
    <t>Jordan Dumais</t>
  </si>
  <si>
    <t>Halifax Mooseheads (QMJHL)</t>
  </si>
  <si>
    <t>Bryce Mcconnell-Barker</t>
  </si>
  <si>
    <t>Soo Greyhounds (OHL)</t>
  </si>
  <si>
    <t>Isaiah George</t>
  </si>
  <si>
    <t>London Knights (OHL)</t>
  </si>
  <si>
    <t>Garrett Brown</t>
  </si>
  <si>
    <t>Tyson Jugnauth</t>
  </si>
  <si>
    <t>West Kelowna (BCHL)</t>
  </si>
  <si>
    <t>Simon Forsmark</t>
  </si>
  <si>
    <t>Orebro HK (Sweden)</t>
  </si>
  <si>
    <t>Tyler Brennan</t>
  </si>
  <si>
    <t>Prince George Cougars (WHL)</t>
  </si>
  <si>
    <t>Kenny Connors</t>
  </si>
  <si>
    <t>Dubuque Fighting Saints (USHL)</t>
  </si>
  <si>
    <t>Stephen Halliday</t>
  </si>
  <si>
    <t>Anton Johansson</t>
  </si>
  <si>
    <t>Leksands IF Jr. (Sweden Jr.)</t>
  </si>
  <si>
    <t>Mats Lindgren</t>
  </si>
  <si>
    <t>Ben King</t>
  </si>
  <si>
    <t>Red Deer Rebels (WHL)</t>
  </si>
  <si>
    <t>Mason Beaupit</t>
  </si>
  <si>
    <t>Spokane Chiefs (WHL)</t>
  </si>
  <si>
    <t>Kirill Dolzhenkov</t>
  </si>
  <si>
    <t>Daniil Orlov</t>
  </si>
  <si>
    <t>Sakhalinskiye Akuly (Russia Jr.)</t>
  </si>
  <si>
    <t>Noah Laba</t>
  </si>
  <si>
    <t>Lincoln Stars (USHL)</t>
  </si>
  <si>
    <t>Daimon Gardner</t>
  </si>
  <si>
    <t>Warroad HS (High-MN)</t>
  </si>
  <si>
    <t>Amadeus Lombardi</t>
  </si>
  <si>
    <t>Cole O'Hara</t>
  </si>
  <si>
    <t>Tri-City Storm (USHL)</t>
  </si>
  <si>
    <t>Gavin White</t>
  </si>
  <si>
    <t>Hamilton Bulldogs (OHL)</t>
  </si>
  <si>
    <t>Angus Booth</t>
  </si>
  <si>
    <t>Shawinigan Cataractes (QMJHL)</t>
  </si>
  <si>
    <t>Cole Spicer</t>
  </si>
  <si>
    <t>Sergey Murashov</t>
  </si>
  <si>
    <t>Loko-76 Yaroslavl (Russia Jr.)</t>
  </si>
  <si>
    <t>Dans Locmelis</t>
  </si>
  <si>
    <t>LV</t>
  </si>
  <si>
    <t>Lulea HF Jr. (Sweden Jr.)</t>
  </si>
  <si>
    <t>Arseni Koromyslov</t>
  </si>
  <si>
    <t>Ryan Healey</t>
  </si>
  <si>
    <t>Sioux Falls Stampede (USHL)</t>
  </si>
  <si>
    <t>Dennis Hildeby</t>
  </si>
  <si>
    <t>Farjestad BK Jr. (Sweden Jr.)</t>
  </si>
  <si>
    <t>Tucker Robertson</t>
  </si>
  <si>
    <t>Peterborough Petes (OHL)</t>
  </si>
  <si>
    <t>Cruz Lucius</t>
  </si>
  <si>
    <t>Ludvig Jansson</t>
  </si>
  <si>
    <t>Sodertalje SK (Sweden-2)</t>
  </si>
  <si>
    <t>Charles Leddy</t>
  </si>
  <si>
    <t>Cedrick Guindon</t>
  </si>
  <si>
    <t>Owen Sound Attack (OHL)</t>
  </si>
  <si>
    <t>Cameron Whitehead</t>
  </si>
  <si>
    <t>Maximilian Kilpinen</t>
  </si>
  <si>
    <t>Jared Davidson</t>
  </si>
  <si>
    <t>Matthew Morden</t>
  </si>
  <si>
    <t>St. Andrew's College (High-ON)</t>
  </si>
  <si>
    <t>Frederic Brunet</t>
  </si>
  <si>
    <t>Rimouski Oceanic (QMJHL)</t>
  </si>
  <si>
    <t>Alex Bump</t>
  </si>
  <si>
    <t>Prior Lake HS (High-MN)</t>
  </si>
  <si>
    <t>Vsevolod Komarov</t>
  </si>
  <si>
    <t>Nikita Grebenkin</t>
  </si>
  <si>
    <t>Stalnye Lisy Magnitogorsk (Russia Jr.)</t>
  </si>
  <si>
    <t>Jorian Donovan</t>
  </si>
  <si>
    <t>Tnias Mathurin</t>
  </si>
  <si>
    <t>Sergei Ivanov</t>
  </si>
  <si>
    <t>Connor Hvidston</t>
  </si>
  <si>
    <t>Jake Furlong</t>
  </si>
  <si>
    <t>Petr Hauser</t>
  </si>
  <si>
    <t>HC Sparta Praha Jr. (Czech Jr.)</t>
  </si>
  <si>
    <t>Matthew Maggio</t>
  </si>
  <si>
    <t>Windsor Spitfires (OHL)</t>
  </si>
  <si>
    <t>Cameron O'Neill</t>
  </si>
  <si>
    <t>Mount St. Charles Academy (High-RI)</t>
  </si>
  <si>
    <t>Ty Young</t>
  </si>
  <si>
    <t>Patrick Guay</t>
  </si>
  <si>
    <t>Charlottetown Islanders (QMJHL)</t>
  </si>
  <si>
    <t>Graham Sward</t>
  </si>
  <si>
    <t>Maxim Mayorov</t>
  </si>
  <si>
    <t>Ladia Togliatti (Russia Jr.)</t>
  </si>
  <si>
    <t>Otto Salin</t>
  </si>
  <si>
    <t>Jake Karabela</t>
  </si>
  <si>
    <t>Zam Plante</t>
  </si>
  <si>
    <t>Hermantown HS (High-MN)</t>
  </si>
  <si>
    <t>Kevin Reidler</t>
  </si>
  <si>
    <t>AIK Jr. (Sweden Jr.)</t>
  </si>
  <si>
    <t>Marc-Andre Gaudet</t>
  </si>
  <si>
    <t>Acadie-Bathurst Titan (QMJHL)</t>
  </si>
  <si>
    <t>David Spacek</t>
  </si>
  <si>
    <t>Sherbrooke Phoenix (QMJHL)</t>
  </si>
  <si>
    <t>Michael Callow</t>
  </si>
  <si>
    <t>St. Sebastian's School (High-MA)</t>
  </si>
  <si>
    <t>Parker Bell</t>
  </si>
  <si>
    <t>Tri-City Americans (WHL)</t>
  </si>
  <si>
    <t>Vladimir Grudinin</t>
  </si>
  <si>
    <t>Sandis Vilmanis</t>
  </si>
  <si>
    <t>Samuel Jonsson</t>
  </si>
  <si>
    <t>Brynas IF Jr. (Sweden Jr.)</t>
  </si>
  <si>
    <t>Vittorio Mancini</t>
  </si>
  <si>
    <t>Nebraska-Omaha (NCHC)</t>
  </si>
  <si>
    <t>Nick Malik</t>
  </si>
  <si>
    <t>KooKoo (Finland)</t>
  </si>
  <si>
    <t>Maxim Barbashev</t>
  </si>
  <si>
    <t>Moncton Wildcats (QMJHL)</t>
  </si>
  <si>
    <t>Emmett Croteau</t>
  </si>
  <si>
    <t>Waterloo Black Hawks (USHL)</t>
  </si>
  <si>
    <t>Maksymilian Szuber</t>
  </si>
  <si>
    <t>PL</t>
  </si>
  <si>
    <t>Barrett Hall</t>
  </si>
  <si>
    <t>Gentry Academy (High-MN)</t>
  </si>
  <si>
    <t>Hunter Mcdonald</t>
  </si>
  <si>
    <t>Josh Filmon</t>
  </si>
  <si>
    <t>Nolan Collins</t>
  </si>
  <si>
    <t>Theo Wallberg</t>
  </si>
  <si>
    <t>Skelleftea AIK Jr. (Sweden Jr.)</t>
  </si>
  <si>
    <t>Jared Wright</t>
  </si>
  <si>
    <t>Omaha Lancers (USHL)</t>
  </si>
  <si>
    <t>Jake Richard</t>
  </si>
  <si>
    <t>Muskegon Lumberjacks (USHL)</t>
  </si>
  <si>
    <t>Jakub Vondras</t>
  </si>
  <si>
    <t>HC Plzen Jr. (Czech Jr.)</t>
  </si>
  <si>
    <t>Joey Muldowney</t>
  </si>
  <si>
    <t>Nichols School (High-NY)</t>
  </si>
  <si>
    <t>Dominic James</t>
  </si>
  <si>
    <t>Minnesota-Duluth (NCHC)</t>
  </si>
  <si>
    <t>Daylan Kuefler</t>
  </si>
  <si>
    <t>Fabian Wagner</t>
  </si>
  <si>
    <t>Jackson Dorrington</t>
  </si>
  <si>
    <t>Des Moines Buccaneers (USHL)</t>
  </si>
  <si>
    <t>Ben Hemmerling</t>
  </si>
  <si>
    <t>Everett Silvertips (WHL)</t>
  </si>
  <si>
    <t>Vyacheslav Buteyets</t>
  </si>
  <si>
    <t>Chelmet Chelyabinsk (Russia-2)</t>
  </si>
  <si>
    <t>Matthew Seminoff</t>
  </si>
  <si>
    <t>Jack Sparkes</t>
  </si>
  <si>
    <t>St. Michael's (OJHL)</t>
  </si>
  <si>
    <t>Ryan Hofer</t>
  </si>
  <si>
    <t>Luke Devlin</t>
  </si>
  <si>
    <t>Reid Dyck</t>
  </si>
  <si>
    <t>Landon Sim</t>
  </si>
  <si>
    <t>Servac Petrovsky</t>
  </si>
  <si>
    <t>Josh Davies</t>
  </si>
  <si>
    <t>Gustav Karlsson</t>
  </si>
  <si>
    <t>Nils Juntorp</t>
  </si>
  <si>
    <t>Tyler Muszelik</t>
  </si>
  <si>
    <t>Nikita Yevseyev</t>
  </si>
  <si>
    <t>Bars Kazan (Russia-2)</t>
  </si>
  <si>
    <t>Zakary Karpa</t>
  </si>
  <si>
    <t>Harvard (ECAC)</t>
  </si>
  <si>
    <t>Connor Kurth</t>
  </si>
  <si>
    <t>Colorado Avalanche</t>
  </si>
  <si>
    <t>Chris Romaine</t>
  </si>
  <si>
    <t>Milton Academy (High-MA)</t>
  </si>
  <si>
    <t>Petteri Nurmi</t>
  </si>
  <si>
    <t>HPK (Finland)</t>
  </si>
  <si>
    <t>Eli Barnett</t>
  </si>
  <si>
    <t>Victoria (BCHL)</t>
  </si>
  <si>
    <t>Kyle Jackson</t>
  </si>
  <si>
    <t>Santeri Sulku</t>
  </si>
  <si>
    <t>Artem Barabosha</t>
  </si>
  <si>
    <t>Riku Tohila</t>
  </si>
  <si>
    <t>Jackson Edward</t>
  </si>
  <si>
    <t>Owen Mehlenbacher</t>
  </si>
  <si>
    <t>Joel Ratkovic Berndtsson</t>
  </si>
  <si>
    <t>James Fisher</t>
  </si>
  <si>
    <t>Belmont Hill School (High-MA)</t>
  </si>
  <si>
    <t>Adam Zlnka</t>
  </si>
  <si>
    <t>Alexander Pelevin</t>
  </si>
  <si>
    <t>Chaika Nizhny Novgorod (Russia Jr.)</t>
  </si>
  <si>
    <t>Tyson Dyck</t>
  </si>
  <si>
    <t>Cranbrook (BCHL)</t>
  </si>
  <si>
    <t>Domenic Divincentiis</t>
  </si>
  <si>
    <t>Kirill Kudryavtsev</t>
  </si>
  <si>
    <t>Abram Wiebe</t>
  </si>
  <si>
    <t>Chilliwack (BCHL)</t>
  </si>
  <si>
    <t>Ben Strinden</t>
  </si>
  <si>
    <t>Linus Sjodin</t>
  </si>
  <si>
    <t>Brennan Ali</t>
  </si>
  <si>
    <t>Avon Old Farms School (High-CT)</t>
  </si>
  <si>
    <t>David Gucciardi</t>
  </si>
  <si>
    <t>Michigan State (Big Ten)</t>
  </si>
  <si>
    <t>Liam Arnsby</t>
  </si>
  <si>
    <t>Kaleb Lawrence</t>
  </si>
  <si>
    <t>Miguel Tourigny</t>
  </si>
  <si>
    <t>Reese Laubach</t>
  </si>
  <si>
    <t>Northstar Christian Academy (High-MN)</t>
  </si>
  <si>
    <t>Brandon Lisowsky</t>
  </si>
  <si>
    <t>Saskatoon Blades (WHL)</t>
  </si>
  <si>
    <t>Cade Littler</t>
  </si>
  <si>
    <t>Wenatchee (BCHL)</t>
  </si>
  <si>
    <t>Alexis Gendron</t>
  </si>
  <si>
    <t>Blainville-Boisbriand Armada (QMJHL)</t>
  </si>
  <si>
    <t>Jack Devine</t>
  </si>
  <si>
    <t>Denver (NCHC)</t>
  </si>
  <si>
    <t>Joel Maatta</t>
  </si>
  <si>
    <t>Vermont (H-East)</t>
  </si>
  <si>
    <t>Dyllan Gill</t>
  </si>
  <si>
    <t>Rouyn-Noranda Huskies (QMJHL)</t>
  </si>
  <si>
    <t>Klavs Veinbergs</t>
  </si>
  <si>
    <t>HK Riga (Russia Jr.)</t>
  </si>
  <si>
    <t>Ivan Zhigalov</t>
  </si>
  <si>
    <t>BY</t>
  </si>
  <si>
    <t>Owen Power</t>
  </si>
  <si>
    <t>Michigan (Big Ten)</t>
  </si>
  <si>
    <t>Matthew Beniers</t>
  </si>
  <si>
    <t>Mason Mctavish</t>
  </si>
  <si>
    <t>Luke Hughes</t>
  </si>
  <si>
    <t>Kent Johnson</t>
  </si>
  <si>
    <t>Simon Edvinsson</t>
  </si>
  <si>
    <t>William Eklund</t>
  </si>
  <si>
    <t>Brandt Clarke</t>
  </si>
  <si>
    <t>Dylan Guenther</t>
  </si>
  <si>
    <t>Edmonton Oil Kings (WHL)</t>
  </si>
  <si>
    <t>Tyler Boucher</t>
  </si>
  <si>
    <t>Cole Sillinger</t>
  </si>
  <si>
    <t>Matthew Coronato</t>
  </si>
  <si>
    <t>Isak Rosen</t>
  </si>
  <si>
    <t>Sebastian Cossa</t>
  </si>
  <si>
    <t>Brennan Othmann</t>
  </si>
  <si>
    <t>Zachary Bolduc</t>
  </si>
  <si>
    <t>Chaz Lucius</t>
  </si>
  <si>
    <t>Fedor Svechkov</t>
  </si>
  <si>
    <t>Lada Togliatti (Russia-2)</t>
  </si>
  <si>
    <t>Jesper Wallstedt</t>
  </si>
  <si>
    <t>Lulea HF (Sweden)</t>
  </si>
  <si>
    <t>Fabian Lysell</t>
  </si>
  <si>
    <t>Xavier Bourgault</t>
  </si>
  <si>
    <t>Wyatt Johnston</t>
  </si>
  <si>
    <t>Mackie Samoskevich</t>
  </si>
  <si>
    <t>Corson Ceulemans</t>
  </si>
  <si>
    <t>Brooks (AJHL)</t>
  </si>
  <si>
    <t>Carson Lambos</t>
  </si>
  <si>
    <t>Zachary L'Heureux</t>
  </si>
  <si>
    <t>Oskar Olausson</t>
  </si>
  <si>
    <t>HV71 (Sweden)</t>
  </si>
  <si>
    <t>Chase Stillman</t>
  </si>
  <si>
    <t>Zach Dean</t>
  </si>
  <si>
    <t>Logan Mailloux</t>
  </si>
  <si>
    <t>London (GOJHL)</t>
  </si>
  <si>
    <t>Nolan Allan</t>
  </si>
  <si>
    <t>Prince Albert Raiders (WHL)</t>
  </si>
  <si>
    <t>Prokhor Poltapov</t>
  </si>
  <si>
    <t>Olen Zellweger</t>
  </si>
  <si>
    <t>Ryker Evans</t>
  </si>
  <si>
    <t>Regina Pats (WHL)</t>
  </si>
  <si>
    <t>Shai Buium</t>
  </si>
  <si>
    <t>Josh Doan</t>
  </si>
  <si>
    <t>Daniil Chayka</t>
  </si>
  <si>
    <t>CSKA Moskva (Russia)</t>
  </si>
  <si>
    <t>Zack Ostapchuk</t>
  </si>
  <si>
    <t>Vancouver Giants (WHL)</t>
  </si>
  <si>
    <t>Scott Morrow</t>
  </si>
  <si>
    <t>Shattuck-St. Mary's School (High-MN)</t>
  </si>
  <si>
    <t>Danila Klimovich</t>
  </si>
  <si>
    <t>Minsk Zubry (Belarus-2)</t>
  </si>
  <si>
    <t>Francesco Pinelli</t>
  </si>
  <si>
    <t>Kitchener Rangers (OHL)</t>
  </si>
  <si>
    <t>Ilya Fedotov</t>
  </si>
  <si>
    <t>Aleksi Heimosalmi</t>
  </si>
  <si>
    <t>Assat Jr. (Finland Jr.)</t>
  </si>
  <si>
    <t>William Stromgren</t>
  </si>
  <si>
    <t>MODO Hockey (Sweden-2)</t>
  </si>
  <si>
    <t>Samu Tuomaala</t>
  </si>
  <si>
    <t>Logan Stankoven</t>
  </si>
  <si>
    <t>Artem Grushnikov</t>
  </si>
  <si>
    <t>Ben Roger</t>
  </si>
  <si>
    <t>Nikita Chibrikov</t>
  </si>
  <si>
    <t>SKA St. Petersburg (Russia)</t>
  </si>
  <si>
    <t>Ville Koivunen</t>
  </si>
  <si>
    <t>Aatu Raty</t>
  </si>
  <si>
    <t>Karpat (Finland)</t>
  </si>
  <si>
    <t>Aleksandr Kisakov</t>
  </si>
  <si>
    <t>MHK Dynamo Moskva (Russia Jr.)</t>
  </si>
  <si>
    <t>Jack Peart</t>
  </si>
  <si>
    <t>Grand Rapids HS (High-MN)</t>
  </si>
  <si>
    <t>Vincent Iorio</t>
  </si>
  <si>
    <t>Brandon Wheat Kings (WHL)</t>
  </si>
  <si>
    <t>Evan Nause</t>
  </si>
  <si>
    <t>Matthew Knies</t>
  </si>
  <si>
    <t>Tristan Broz</t>
  </si>
  <si>
    <t>Fargo Force (USHL)</t>
  </si>
  <si>
    <t>Samuel Helenius</t>
  </si>
  <si>
    <t>Janis Moser</t>
  </si>
  <si>
    <t>EHC Biel-Bienne (Swiss)</t>
  </si>
  <si>
    <t>Sean Behrens</t>
  </si>
  <si>
    <t>Colton Dach</t>
  </si>
  <si>
    <t>Riley Kidney</t>
  </si>
  <si>
    <t>Oliver Kapanen</t>
  </si>
  <si>
    <t>KalPa Jr. (Finland Jr.)</t>
  </si>
  <si>
    <t>Jayden Grubbe</t>
  </si>
  <si>
    <t>Sasha Pastujov</t>
  </si>
  <si>
    <t>Ryan Winterton</t>
  </si>
  <si>
    <t>Samu Salminen</t>
  </si>
  <si>
    <t>Stanislav Svozil</t>
  </si>
  <si>
    <t>HC Kometa Brno (Czech)</t>
  </si>
  <si>
    <t>Carter Mazur</t>
  </si>
  <si>
    <t>Simon Robertsson</t>
  </si>
  <si>
    <t>Skelleftea AIK (Sweden)</t>
  </si>
  <si>
    <t>Anton Olsson</t>
  </si>
  <si>
    <t>Malmo (Sweden-2)</t>
  </si>
  <si>
    <t>Ayrton Martino</t>
  </si>
  <si>
    <t>Oliver Johansson</t>
  </si>
  <si>
    <t>Timra IK (Sweden-2)</t>
  </si>
  <si>
    <t>Ryder Korczak</t>
  </si>
  <si>
    <t>Tyson Hinds</t>
  </si>
  <si>
    <t>Cole Huckins</t>
  </si>
  <si>
    <t>Aleksei Kolosov</t>
  </si>
  <si>
    <t>Dinamo Minsk (Russia)</t>
  </si>
  <si>
    <t>Justin Ertel</t>
  </si>
  <si>
    <t>Summerside (MJAHL)</t>
  </si>
  <si>
    <t>Brent Johnson</t>
  </si>
  <si>
    <t>Benjamin Gaudreau</t>
  </si>
  <si>
    <t>Sarnia Sting (OHL)</t>
  </si>
  <si>
    <t>Dmitry Kuzmin</t>
  </si>
  <si>
    <t>Dinamo-Molodechno (Belarus)</t>
  </si>
  <si>
    <t>Patrik Hamrla</t>
  </si>
  <si>
    <t>Kirill Kirsanov</t>
  </si>
  <si>
    <t>Brett Harrison</t>
  </si>
  <si>
    <t>Oshawa Generals (OHL)</t>
  </si>
  <si>
    <t>Caedan Bankier</t>
  </si>
  <si>
    <t>Dmitri Kostenko</t>
  </si>
  <si>
    <t>Stiven Sardarian</t>
  </si>
  <si>
    <t>Cameron Whynot</t>
  </si>
  <si>
    <t>Luca Munzenberger</t>
  </si>
  <si>
    <t>Kolner Junghaie Jr. (Germany Jr.)</t>
  </si>
  <si>
    <t>Taige Harding</t>
  </si>
  <si>
    <t>GB</t>
  </si>
  <si>
    <t>Fort McMurray (AJHL)</t>
  </si>
  <si>
    <t>Andrei Buyalsky</t>
  </si>
  <si>
    <t>KZ</t>
  </si>
  <si>
    <t>Tristan Lennox</t>
  </si>
  <si>
    <t>Aidan Hreschuk</t>
  </si>
  <si>
    <t>Josh Bloom</t>
  </si>
  <si>
    <t>Roman Schmidt</t>
  </si>
  <si>
    <t>Olivier Nadeau</t>
  </si>
  <si>
    <t>Joshua Lopina</t>
  </si>
  <si>
    <t>Massachusetts (H-East)</t>
  </si>
  <si>
    <t>Ville Ottavainen</t>
  </si>
  <si>
    <t>Jakub Malek</t>
  </si>
  <si>
    <t>VHK Vsetin (Czech-2)</t>
  </si>
  <si>
    <t>Guillaume Richard</t>
  </si>
  <si>
    <t>Jakub Brabenec</t>
  </si>
  <si>
    <t>Gannon Laroque</t>
  </si>
  <si>
    <t>Victoria Royals (WHL)</t>
  </si>
  <si>
    <t>Brody Lamb</t>
  </si>
  <si>
    <t>Dodge County HS (High-MN)</t>
  </si>
  <si>
    <t>Ethan Del Mastro</t>
  </si>
  <si>
    <t>Kalle Vaisanen</t>
  </si>
  <si>
    <t>TPS Jr. (Finland Jr.)</t>
  </si>
  <si>
    <t>Emil Martinsen Lilleberg</t>
  </si>
  <si>
    <t>NO</t>
  </si>
  <si>
    <t>Sparta Sarpsborg (Norway)</t>
  </si>
  <si>
    <t>Victor Stjernborg</t>
  </si>
  <si>
    <t>Vaxjo Lakers HC (Sweden)</t>
  </si>
  <si>
    <t>Jackson Blake</t>
  </si>
  <si>
    <t>Eden Priarie HS (High-MN)</t>
  </si>
  <si>
    <t>Brian Zanetti</t>
  </si>
  <si>
    <t>Lugano Jr. (Swiss Jr.)</t>
  </si>
  <si>
    <t>Conner Roulette</t>
  </si>
  <si>
    <t>Talyn Boyko</t>
  </si>
  <si>
    <t>William Trudeau</t>
  </si>
  <si>
    <t>Redmond Savage</t>
  </si>
  <si>
    <t>Ryan Ufko</t>
  </si>
  <si>
    <t>Jake Chiasson</t>
  </si>
  <si>
    <t>Philip Svedeback</t>
  </si>
  <si>
    <t>Vaxjo Lakers HC Jr. (Sweden Jr.)</t>
  </si>
  <si>
    <t>Kyle Masters</t>
  </si>
  <si>
    <t>Joaquim Lemay</t>
  </si>
  <si>
    <t>Salmon Arm (BCHL)</t>
  </si>
  <si>
    <t>Vladislav Lukashevich</t>
  </si>
  <si>
    <t>Ethan Cardwell</t>
  </si>
  <si>
    <t>Rasmus Korhonen</t>
  </si>
  <si>
    <t>Carson Latimer</t>
  </si>
  <si>
    <t>Jack Matier</t>
  </si>
  <si>
    <t>Cameron Berg</t>
  </si>
  <si>
    <t>Dylan Duke</t>
  </si>
  <si>
    <t>Josh Pillar</t>
  </si>
  <si>
    <t>Jakub Demek</t>
  </si>
  <si>
    <t>Team Slovakia Jr. (Slovakia-2)</t>
  </si>
  <si>
    <t>Topias Vilen</t>
  </si>
  <si>
    <t>Sean Tschigerl</t>
  </si>
  <si>
    <t>Calgary Hitmen (WHL)</t>
  </si>
  <si>
    <t>Jacob Melanson</t>
  </si>
  <si>
    <t>Nikolai Makarov</t>
  </si>
  <si>
    <t>James Malatesta</t>
  </si>
  <si>
    <t>Liam Dower Nilsson</t>
  </si>
  <si>
    <t>Artem Guryev</t>
  </si>
  <si>
    <t>Robert Orr</t>
  </si>
  <si>
    <t>Aku Koskenvuo</t>
  </si>
  <si>
    <t>Jack Bar</t>
  </si>
  <si>
    <t>Manix Landry</t>
  </si>
  <si>
    <t>Jonathan Myrenberg</t>
  </si>
  <si>
    <t>Cole Jordan</t>
  </si>
  <si>
    <t>Daniil Sobolev</t>
  </si>
  <si>
    <t>MHK Spartak Moskva (Russia Jr.)</t>
  </si>
  <si>
    <t>Jacob Holmes</t>
  </si>
  <si>
    <t>Jaroslav Chmelar</t>
  </si>
  <si>
    <t>Tyson Galloway</t>
  </si>
  <si>
    <t>Dmitri Rashevsky</t>
  </si>
  <si>
    <t>Dynamo Krasnogorsk (Russia-2)</t>
  </si>
  <si>
    <t>Justin Robidas</t>
  </si>
  <si>
    <t>Val-d'Or Foreurs (QMJHL)</t>
  </si>
  <si>
    <t>Gage Alexander</t>
  </si>
  <si>
    <t>Oskar Jellvik</t>
  </si>
  <si>
    <t>Joshua Roy</t>
  </si>
  <si>
    <t>Haakon Hanelt</t>
  </si>
  <si>
    <t>Eisbaren Berlin (Germany)</t>
  </si>
  <si>
    <t>Kirill Gerasimyuk</t>
  </si>
  <si>
    <t>Ska-Varyagi im. Morozova (Russia Jr.)</t>
  </si>
  <si>
    <t>Ty Voit</t>
  </si>
  <si>
    <t>Isaac Belliveau</t>
  </si>
  <si>
    <t>Oscar Plandowski</t>
  </si>
  <si>
    <t>Max Mccue</t>
  </si>
  <si>
    <t>Eetu Liukas</t>
  </si>
  <si>
    <t>Ty Murchison</t>
  </si>
  <si>
    <t>Viljami Marjala</t>
  </si>
  <si>
    <t>Cameron Macdonald</t>
  </si>
  <si>
    <t>Saint John Sea Dogs (QMJHL)</t>
  </si>
  <si>
    <t>William Von Lofberg</t>
  </si>
  <si>
    <t>Malmo Jr. (Sweden Jr.)</t>
  </si>
  <si>
    <t>Kyle Kukkonen</t>
  </si>
  <si>
    <t>Maple Grove HS (High-MN)</t>
  </si>
  <si>
    <t>Semyon Vyazovoi</t>
  </si>
  <si>
    <t>Tolpar Ufa (Russia Jr.)</t>
  </si>
  <si>
    <t>Viktor Hurtig</t>
  </si>
  <si>
    <t>Vasteras IK Jr. (Sweden Jr.)</t>
  </si>
  <si>
    <t>Ben Boyd</t>
  </si>
  <si>
    <t>Pasquale Zito</t>
  </si>
  <si>
    <t>Liam Gilmartin</t>
  </si>
  <si>
    <t>Jack Beck</t>
  </si>
  <si>
    <t>Hugo Gabrielson</t>
  </si>
  <si>
    <t>Bryce Montgomery</t>
  </si>
  <si>
    <t>Cal Thomas</t>
  </si>
  <si>
    <t>Ilya Safonov</t>
  </si>
  <si>
    <t>Ak Bars Kazan (Russia)</t>
  </si>
  <si>
    <t>Lucas Ciona</t>
  </si>
  <si>
    <t>Ethan Samson</t>
  </si>
  <si>
    <t>Francesco Arcuri</t>
  </si>
  <si>
    <t>Dru Krebs</t>
  </si>
  <si>
    <t>Medicine Hat Tigers (WHL)</t>
  </si>
  <si>
    <t>Theo Jacobsson</t>
  </si>
  <si>
    <t>MODO Hockey Jr. (Sweden Jr.)</t>
  </si>
  <si>
    <t>Connor Lockhart</t>
  </si>
  <si>
    <t>Simon Knak</t>
  </si>
  <si>
    <t>Matvey Petrov</t>
  </si>
  <si>
    <t>MHK Krylia Sovetov Moskva (Russia Jr.)</t>
  </si>
  <si>
    <t>Ryan Mast</t>
  </si>
  <si>
    <t>Nate Benoit</t>
  </si>
  <si>
    <t>Chase Clark</t>
  </si>
  <si>
    <t>Jersey (USPHL-NCDC)</t>
  </si>
  <si>
    <t>Jakub Kos</t>
  </si>
  <si>
    <t>Ilves Jr. (Finland Jr.)</t>
  </si>
  <si>
    <t>Vyacheslav Peksa</t>
  </si>
  <si>
    <t>Irbis Kazan (Russia Jr.)</t>
  </si>
  <si>
    <t>Shane Lachance</t>
  </si>
  <si>
    <t>Boston (USPHL-NCDC)</t>
  </si>
  <si>
    <t>Nikita Quapp</t>
  </si>
  <si>
    <t>Krefeld (Germany)</t>
  </si>
  <si>
    <t>Nikita Novikov</t>
  </si>
  <si>
    <t>Aleksi Malinen</t>
  </si>
  <si>
    <t>Artur Cholach</t>
  </si>
  <si>
    <t>UA</t>
  </si>
  <si>
    <t>Sokol Kiev (Ukraine)</t>
  </si>
  <si>
    <t>Xavier Simoneau</t>
  </si>
  <si>
    <t>Alex Gagne</t>
  </si>
  <si>
    <t>Tyson Kozak</t>
  </si>
  <si>
    <t>Ryan Mccleary</t>
  </si>
  <si>
    <t>Justin Janicke</t>
  </si>
  <si>
    <t>Daniil Pylenkov</t>
  </si>
  <si>
    <t>Vityaz Podolsk (Russia)</t>
  </si>
  <si>
    <t>Martin Rysavy</t>
  </si>
  <si>
    <t>HC Zubr Prerov (Czech-2)</t>
  </si>
  <si>
    <t>Ivan Vorobyov</t>
  </si>
  <si>
    <t>Mamonty Yugry (Russia Jr.)</t>
  </si>
  <si>
    <t>Evgenii Kashnikov</t>
  </si>
  <si>
    <t>Yegor Naumov</t>
  </si>
  <si>
    <t>Lucas Forsell</t>
  </si>
  <si>
    <t>Chandler Romeo</t>
  </si>
  <si>
    <t>Brantford (GOJHL)</t>
  </si>
  <si>
    <t>Zakhar Bardakov</t>
  </si>
  <si>
    <t>Connor Kelley</t>
  </si>
  <si>
    <t>Arsenii Sergeev</t>
  </si>
  <si>
    <t>Shreveport Mudbugs (NAHL)</t>
  </si>
  <si>
    <t>Owen Mclaughlin</t>
  </si>
  <si>
    <t>Albert Sjoberg</t>
  </si>
  <si>
    <t>Hank Kempf</t>
  </si>
  <si>
    <t>Nikita Guslistov</t>
  </si>
  <si>
    <t>Severstal Cherepovets (Russia)</t>
  </si>
  <si>
    <t>Braden Hache</t>
  </si>
  <si>
    <t>Robert Flinton</t>
  </si>
  <si>
    <t>St. Paul's School (High-NH)</t>
  </si>
  <si>
    <t>Maximus Wanner</t>
  </si>
  <si>
    <t>Andre Gasseau</t>
  </si>
  <si>
    <t>Joe Vrbetic</t>
  </si>
  <si>
    <t>Daniel Laatsch</t>
  </si>
  <si>
    <t>Jalen Luypen</t>
  </si>
  <si>
    <t>Ty Gallagher</t>
  </si>
  <si>
    <t>Kirill Tankov</t>
  </si>
  <si>
    <t>Joel Nystrom</t>
  </si>
  <si>
    <t>Farjestad BK (Sweden)</t>
  </si>
  <si>
    <t>Taylor Makar</t>
  </si>
  <si>
    <t>Tomas Machu</t>
  </si>
  <si>
    <t>Draci Sumperk (Czech-2)</t>
  </si>
  <si>
    <t>Carl Lindbom</t>
  </si>
  <si>
    <t>Samuel Lipkin</t>
  </si>
  <si>
    <t>Niko Huuhtanen</t>
  </si>
  <si>
    <t>Alexis Lafreniere</t>
  </si>
  <si>
    <t>Quinton Byfield</t>
  </si>
  <si>
    <t>Tim St√ºtzle</t>
  </si>
  <si>
    <t>Adler Mannheim (Germany)</t>
  </si>
  <si>
    <t>Lucas Raymond</t>
  </si>
  <si>
    <t>Frolunda HC (Sweden)</t>
  </si>
  <si>
    <t>Jake Sanderson</t>
  </si>
  <si>
    <t>Jamie Drysdale</t>
  </si>
  <si>
    <t>Alexander Holtz</t>
  </si>
  <si>
    <t>Jack Quinn</t>
  </si>
  <si>
    <t>Marco Rossi</t>
  </si>
  <si>
    <t>Cole Perfetti</t>
  </si>
  <si>
    <t>Iaroslav Askarov</t>
  </si>
  <si>
    <t>Neva St. Petersburg (Russia-2)</t>
  </si>
  <si>
    <t>Anton Lundell</t>
  </si>
  <si>
    <t>HIFK (Finland)</t>
  </si>
  <si>
    <t>Seth Jarvis</t>
  </si>
  <si>
    <t>Dylan Holloway</t>
  </si>
  <si>
    <t>Wisconsin (Big Ten)</t>
  </si>
  <si>
    <t>Rodion Amirov</t>
  </si>
  <si>
    <t>Salavat Yulaev Ufa (Russia)</t>
  </si>
  <si>
    <t>Kaiden Guhle</t>
  </si>
  <si>
    <t>Lukas Reichel</t>
  </si>
  <si>
    <t>Dawson Mercer</t>
  </si>
  <si>
    <t>Chicoutimi Sagueneens (QMJHL)</t>
  </si>
  <si>
    <t>Braden Schneider</t>
  </si>
  <si>
    <t>Shakir Mukhamadullin</t>
  </si>
  <si>
    <t>Yegor Chinakhov</t>
  </si>
  <si>
    <t>Omskie Yastreby (Russia Jr.)</t>
  </si>
  <si>
    <t>Hendrix Lapierre</t>
  </si>
  <si>
    <t>Tyson Foerster</t>
  </si>
  <si>
    <t>Connor Zary</t>
  </si>
  <si>
    <t>Justin Barron</t>
  </si>
  <si>
    <t>Jake Neighbours</t>
  </si>
  <si>
    <t>Jacob Perreault</t>
  </si>
  <si>
    <t>Ridly Greig</t>
  </si>
  <si>
    <t>Brendan Brisson</t>
  </si>
  <si>
    <t>Mavrik Bourque</t>
  </si>
  <si>
    <t>Ozzy Wiesblatt</t>
  </si>
  <si>
    <t>William Wallinder</t>
  </si>
  <si>
    <t>Roby Jarventie</t>
  </si>
  <si>
    <t>KOOVEE (Finland-2)</t>
  </si>
  <si>
    <t>John-Jason Peterka</t>
  </si>
  <si>
    <t>Helge Grans</t>
  </si>
  <si>
    <t>Sam Colangelo</t>
  </si>
  <si>
    <t>Marat Khusnutdinov</t>
  </si>
  <si>
    <t>Thomas Bordeleau</t>
  </si>
  <si>
    <t>Ryan O'Rourke</t>
  </si>
  <si>
    <t>Daniel Torgersson</t>
  </si>
  <si>
    <t>Noel Gunler</t>
  </si>
  <si>
    <t>Luke Evangelista</t>
  </si>
  <si>
    <t>Emil Heineman</t>
  </si>
  <si>
    <t>Tyler Kleven</t>
  </si>
  <si>
    <t>Brock Faber</t>
  </si>
  <si>
    <t>Drew Commesso</t>
  </si>
  <si>
    <t>Luke Tuch</t>
  </si>
  <si>
    <t>Jan Mysak</t>
  </si>
  <si>
    <t>Yan Kuznetsov</t>
  </si>
  <si>
    <t>Connecticut (H-East)</t>
  </si>
  <si>
    <t>Theodor Niederbach</t>
  </si>
  <si>
    <t>Joel Blomqvist</t>
  </si>
  <si>
    <t>Vasiliy Ponomarev</t>
  </si>
  <si>
    <t>Emil Andrae</t>
  </si>
  <si>
    <t>Cross Hanas</t>
  </si>
  <si>
    <t>Tristen Robins</t>
  </si>
  <si>
    <t>Jack Finley</t>
  </si>
  <si>
    <t>Mason Lohrei</t>
  </si>
  <si>
    <t>Roni Hirvonen</t>
  </si>
  <si>
    <t>Assat (Finland)</t>
  </si>
  <si>
    <t>William Cuylle</t>
  </si>
  <si>
    <t>Egor Sokolov</t>
  </si>
  <si>
    <t>Gage Goncalves</t>
  </si>
  <si>
    <t>Donovan Sebrango</t>
  </si>
  <si>
    <t>Topi Niemela</t>
  </si>
  <si>
    <t>Daemon Hunt</t>
  </si>
  <si>
    <t>Kasper Simontaival</t>
  </si>
  <si>
    <t>Ian Moore</t>
  </si>
  <si>
    <t>Lukas Cormier</t>
  </si>
  <si>
    <t>Alexander Nikishin</t>
  </si>
  <si>
    <t>Spartak Moskva (Russia)</t>
  </si>
  <si>
    <t>Eemil Viro</t>
  </si>
  <si>
    <t>Leevi Merilainen</t>
  </si>
  <si>
    <t>Jeremie Poirier</t>
  </si>
  <si>
    <t>Luke Prokop</t>
  </si>
  <si>
    <t>Ty Smilanic</t>
  </si>
  <si>
    <t>Jean-Luc Foudy</t>
  </si>
  <si>
    <t>Danil Gushchin</t>
  </si>
  <si>
    <t>Calle Clang</t>
  </si>
  <si>
    <t>Samuel Knazko</t>
  </si>
  <si>
    <t>Landon Slaggert</t>
  </si>
  <si>
    <t>Jake Boltmann</t>
  </si>
  <si>
    <t>Edina HS (High-MN)</t>
  </si>
  <si>
    <t>Wyatt Kaiser</t>
  </si>
  <si>
    <t>Andover HS (High-MN)</t>
  </si>
  <si>
    <t>Joni Jurmo</t>
  </si>
  <si>
    <t>Alex Laferriere</t>
  </si>
  <si>
    <t>Nicolas Daws</t>
  </si>
  <si>
    <t>Maxim Groshev</t>
  </si>
  <si>
    <t>Neftekhimik Nizhnekamsk (Russia)</t>
  </si>
  <si>
    <t>Dylan Peterson</t>
  </si>
  <si>
    <t>Justin Sourdif</t>
  </si>
  <si>
    <t>Leo Loof</t>
  </si>
  <si>
    <t>Trevor Kuntar</t>
  </si>
  <si>
    <t>Alexander Ljungkrantz</t>
  </si>
  <si>
    <t>Jackson Hallum</t>
  </si>
  <si>
    <t>St. Thomas Academy (High-MN)</t>
  </si>
  <si>
    <t>Oliver Tarnstrom</t>
  </si>
  <si>
    <t>Jack Thompson</t>
  </si>
  <si>
    <t>Zayde Wisdom</t>
  </si>
  <si>
    <t>Michael Benning</t>
  </si>
  <si>
    <t>Sherwood Park (AJHL)</t>
  </si>
  <si>
    <t>Daniil Chechelev</t>
  </si>
  <si>
    <t>Russike Vityazi Checkov (Russia Jr.)</t>
  </si>
  <si>
    <t>Sam Stange</t>
  </si>
  <si>
    <t>Brandon Coe</t>
  </si>
  <si>
    <t>Jaromir Pytlik</t>
  </si>
  <si>
    <t>Carter Savoie</t>
  </si>
  <si>
    <t>Adam Wilsby</t>
  </si>
  <si>
    <t>Jack Smith</t>
  </si>
  <si>
    <t>St. Cloud Cathedral HS (High-MN)</t>
  </si>
  <si>
    <t>Dylan Garand</t>
  </si>
  <si>
    <t>Thimo Nickl</t>
  </si>
  <si>
    <t>Zachary Uens</t>
  </si>
  <si>
    <t>Merrimack (H-East)</t>
  </si>
  <si>
    <t>Artur Akhtyamov</t>
  </si>
  <si>
    <t>Jan Bednar</t>
  </si>
  <si>
    <t>HC Banik Sokolov (Czech-2)</t>
  </si>
  <si>
    <t>Lukas Svejkovsky</t>
  </si>
  <si>
    <t>Blake Biondi</t>
  </si>
  <si>
    <t>Michael Krutil</t>
  </si>
  <si>
    <t>Mitchell Miller</t>
  </si>
  <si>
    <t>Juho Markkanen</t>
  </si>
  <si>
    <t>SaiPa Jr. (Finland Jr.)</t>
  </si>
  <si>
    <t>Jackson Kunz</t>
  </si>
  <si>
    <t>Mikael Pyyhtia</t>
  </si>
  <si>
    <t>Zion Nybeck</t>
  </si>
  <si>
    <t>Eamon Powell</t>
  </si>
  <si>
    <t>Bogdan Trineyev</t>
  </si>
  <si>
    <t>Colby Ambrosio</t>
  </si>
  <si>
    <t>Tanner Dickinson</t>
  </si>
  <si>
    <t>Ethan Edwards</t>
  </si>
  <si>
    <t>Spruce Grove (AJHL)</t>
  </si>
  <si>
    <t>Alex Jefferies</t>
  </si>
  <si>
    <t>The Gunnery (High-CT)</t>
  </si>
  <si>
    <t>William Villeneuve</t>
  </si>
  <si>
    <t>Antonio Stranges</t>
  </si>
  <si>
    <t>Sean Farrell</t>
  </si>
  <si>
    <t>Jesper Vikman</t>
  </si>
  <si>
    <t>Tyler Tullio</t>
  </si>
  <si>
    <t>Evan Vierling</t>
  </si>
  <si>
    <t>Martin Chromiak</t>
  </si>
  <si>
    <t>Artyom Galimov</t>
  </si>
  <si>
    <t>Artem Shlaine</t>
  </si>
  <si>
    <t>Matteo Costantini</t>
  </si>
  <si>
    <t>Buffalo (OJHL)</t>
  </si>
  <si>
    <t>Alex Cotton</t>
  </si>
  <si>
    <t>Lethbridge Hurricanes (WHL)</t>
  </si>
  <si>
    <t>Anton Johannesson</t>
  </si>
  <si>
    <t>Brett Berard</t>
  </si>
  <si>
    <t>Elliot Desnoyers</t>
  </si>
  <si>
    <t>Jakub Dobes</t>
  </si>
  <si>
    <t>Dmitry Ovchinnikov</t>
  </si>
  <si>
    <t>Sibirskie Snaipery Novosibirsk (Russia Jr.)</t>
  </si>
  <si>
    <t>Maksim Berezkin</t>
  </si>
  <si>
    <t>Ryder Rolston</t>
  </si>
  <si>
    <t>Ben Meehan</t>
  </si>
  <si>
    <t>Cedar Rapids RoughRiders (USHL)</t>
  </si>
  <si>
    <t>Isaak Phillips</t>
  </si>
  <si>
    <t>Carson Bantle</t>
  </si>
  <si>
    <t>Ryan Francis</t>
  </si>
  <si>
    <t>Jacob Truscott</t>
  </si>
  <si>
    <t>Ole Julian Bjorgvik-Holm</t>
  </si>
  <si>
    <t>Pavel Novak</t>
  </si>
  <si>
    <t>Kelowna Rockets (WHL)</t>
  </si>
  <si>
    <t>Jaydon Dureau</t>
  </si>
  <si>
    <t>Bear Hughes</t>
  </si>
  <si>
    <t>Raivis Ansons</t>
  </si>
  <si>
    <t>Baie-Comeau Drakkar (QMJHL)</t>
  </si>
  <si>
    <t>Matthew Kessel</t>
  </si>
  <si>
    <t>Mason Langenbrunner</t>
  </si>
  <si>
    <t>William Dufour</t>
  </si>
  <si>
    <t>Kasper Puutio</t>
  </si>
  <si>
    <t>Daniel Ljungman</t>
  </si>
  <si>
    <t>Eric Engstrand</t>
  </si>
  <si>
    <t>Kyle Aucoin</t>
  </si>
  <si>
    <t>Nick Capone</t>
  </si>
  <si>
    <t>Philippe Daoust</t>
  </si>
  <si>
    <t>Lucas Mercuri</t>
  </si>
  <si>
    <t>Salisbury School (High-CT)</t>
  </si>
  <si>
    <t>Albin Sundsvik</t>
  </si>
  <si>
    <t>Benjamin Baumgartner</t>
  </si>
  <si>
    <t>HC Davos (Swiss)</t>
  </si>
  <si>
    <t>Yevgeni Oksentyuk</t>
  </si>
  <si>
    <t>Will Cranley</t>
  </si>
  <si>
    <t>Tyrel Bauer</t>
  </si>
  <si>
    <t>Matt Rempe</t>
  </si>
  <si>
    <t>Luke Reid</t>
  </si>
  <si>
    <t>Nils Aman</t>
  </si>
  <si>
    <t>Veeti Miettinen</t>
  </si>
  <si>
    <t>Kiekko-Espoo Jr. (Finland Jr.)</t>
  </si>
  <si>
    <t>Filip Engaras</t>
  </si>
  <si>
    <t>New Hampshire (H-East)</t>
  </si>
  <si>
    <t>Chase Yoder</t>
  </si>
  <si>
    <t>Alexander Gordin</t>
  </si>
  <si>
    <t>Chad Yetman</t>
  </si>
  <si>
    <t>Filip Barklund</t>
  </si>
  <si>
    <t>Rory Kerins</t>
  </si>
  <si>
    <t>Dmitry Zlodeyev</t>
  </si>
  <si>
    <t>Samuel Johannesson</t>
  </si>
  <si>
    <t>Axel Rindell</t>
  </si>
  <si>
    <t>Jukurit (Finland)</t>
  </si>
  <si>
    <t>Connor McClennon</t>
  </si>
  <si>
    <t>Garin Bjorklund</t>
  </si>
  <si>
    <t>Joe Miller</t>
  </si>
  <si>
    <t>Blake School (High-MN)</t>
  </si>
  <si>
    <t>Cole Reinhardt</t>
  </si>
  <si>
    <t>Riley Duran</t>
  </si>
  <si>
    <t>Lawrence Academy (High-MA)</t>
  </si>
  <si>
    <t>Matias Rajaniemi</t>
  </si>
  <si>
    <t>Pelicans Jr. (Finland Jr.)</t>
  </si>
  <si>
    <t>Noah Ellis</t>
  </si>
  <si>
    <t>Remi Poirier</t>
  </si>
  <si>
    <t>Amir Miftakhov</t>
  </si>
  <si>
    <t>Kienan Draper</t>
  </si>
  <si>
    <t>Louis Crevier</t>
  </si>
  <si>
    <t>John Fusco</t>
  </si>
  <si>
    <t>Dexter Southfield School (High-MA)</t>
  </si>
  <si>
    <t>Aatu Jamsen</t>
  </si>
  <si>
    <t>Viktor Persson</t>
  </si>
  <si>
    <t>Elliot Ekefjard</t>
  </si>
  <si>
    <t>IF Bjorkloven Jr. (Sweden Jr.)</t>
  </si>
  <si>
    <t>Albert Lyckasen</t>
  </si>
  <si>
    <t>Noah Beck</t>
  </si>
  <si>
    <t>Wyatt Schingoethe</t>
  </si>
  <si>
    <t>Alex Young</t>
  </si>
  <si>
    <t>Canmore (AJHL)</t>
  </si>
  <si>
    <t>Hugo Ollas</t>
  </si>
  <si>
    <t>Elliot Ekmark</t>
  </si>
  <si>
    <t>Alexander Pashin</t>
  </si>
  <si>
    <t>Jeremias Lindewall</t>
  </si>
  <si>
    <t>Adam Raska</t>
  </si>
  <si>
    <t>Gunnarwolfe Fontaine</t>
  </si>
  <si>
    <t>Chase Bradley</t>
  </si>
  <si>
    <t>Ben McCartney</t>
  </si>
  <si>
    <t>Ilya Solovyov</t>
  </si>
  <si>
    <t>Linus Oberg</t>
  </si>
  <si>
    <t>Ethan Bowen</t>
  </si>
  <si>
    <t>Ronan Seeley</t>
  </si>
  <si>
    <t>Chase McLane</t>
  </si>
  <si>
    <t>Timofey Spitserov</t>
  </si>
  <si>
    <t>Culver Military Academy (High-IN)</t>
  </si>
  <si>
    <t>Oskar Magnusson</t>
  </si>
  <si>
    <t>Devon Levi</t>
  </si>
  <si>
    <t>Carleton Place (CCHL)</t>
  </si>
  <si>
    <t>Ryan Tverberg</t>
  </si>
  <si>
    <t>Toronto (OJHL)</t>
  </si>
  <si>
    <t>Henrik Tikkanen</t>
  </si>
  <si>
    <t>Maxim Marushev</t>
  </si>
  <si>
    <t>Jakub Konecny</t>
  </si>
  <si>
    <t>Declan McDonnell</t>
  </si>
  <si>
    <t>Kaapo Kakko</t>
  </si>
  <si>
    <t>Kirby Dach</t>
  </si>
  <si>
    <t>Bowen Byram</t>
  </si>
  <si>
    <t>Alex Turcotte</t>
  </si>
  <si>
    <t>Moritz Seider</t>
  </si>
  <si>
    <t>Dylan Cozens</t>
  </si>
  <si>
    <t>Philip Broberg</t>
  </si>
  <si>
    <t>AIK (Sweden-2)</t>
  </si>
  <si>
    <t>Trevor Zegras</t>
  </si>
  <si>
    <t>Vasily Podkolzin</t>
  </si>
  <si>
    <t>SKA Neva St. Petersburg (Russia-2)</t>
  </si>
  <si>
    <t>Victor Soderstrom</t>
  </si>
  <si>
    <t>Brynas IF (Sweden)</t>
  </si>
  <si>
    <t>Matthew Boldy</t>
  </si>
  <si>
    <t>Spencer Knight</t>
  </si>
  <si>
    <t>Cameron York</t>
  </si>
  <si>
    <t>Cole Caufield</t>
  </si>
  <si>
    <t>Alex Newhook</t>
  </si>
  <si>
    <t>Peyton Krebs</t>
  </si>
  <si>
    <t>Kootenay Ice (WHL)</t>
  </si>
  <si>
    <t>Thomas Harley</t>
  </si>
  <si>
    <t>Lassi Thomson</t>
  </si>
  <si>
    <t>Ville Heinola</t>
  </si>
  <si>
    <t>Lukko (Finland)</t>
  </si>
  <si>
    <t>Samuel Poulin</t>
  </si>
  <si>
    <t>Tobias Bjornfot</t>
  </si>
  <si>
    <t>Simon Holmstr√∂m</t>
  </si>
  <si>
    <t>Philip Tomasino</t>
  </si>
  <si>
    <t>Niagara IceDogs (OHL)</t>
  </si>
  <si>
    <t>Connor McMichael</t>
  </si>
  <si>
    <t>Jakob Pelletier</t>
  </si>
  <si>
    <t>Nolan Foote</t>
  </si>
  <si>
    <t>Ryan Suzuki</t>
  </si>
  <si>
    <t>Brayden Tracey</t>
  </si>
  <si>
    <t>John Beecher</t>
  </si>
  <si>
    <t>Ryan Johnson</t>
  </si>
  <si>
    <t>Shane Pinto</t>
  </si>
  <si>
    <t>Arthur Kaliyev</t>
  </si>
  <si>
    <t>UZ</t>
  </si>
  <si>
    <t>Bobby Brink</t>
  </si>
  <si>
    <t>Antti Tuomisto</t>
  </si>
  <si>
    <t>Pyotr Kochetkov</t>
  </si>
  <si>
    <t>HK Ryazan (Russia-2)</t>
  </si>
  <si>
    <t>Mads Sogaard</t>
  </si>
  <si>
    <t>DK</t>
  </si>
  <si>
    <t>Raphael Lavoie</t>
  </si>
  <si>
    <t>Jackson LaCombe</t>
  </si>
  <si>
    <t>Nils Hoglander</t>
  </si>
  <si>
    <t>Kaedan Korczak</t>
  </si>
  <si>
    <t>Vladislav Firstov</t>
  </si>
  <si>
    <t>Alex Vlasic</t>
  </si>
  <si>
    <t>Jamieson Rees</t>
  </si>
  <si>
    <t>Egor Afanasyev</t>
  </si>
  <si>
    <t>Jayden Struble</t>
  </si>
  <si>
    <t>Drew Helleson</t>
  </si>
  <si>
    <t>Artemi Kniazev</t>
  </si>
  <si>
    <t>Matthew Robertson</t>
  </si>
  <si>
    <t>Samuel Fagemo</t>
  </si>
  <si>
    <t>Simon Lundmark</t>
  </si>
  <si>
    <t>Vladislav Kolyachonok</t>
  </si>
  <si>
    <t>Nicholas Robertson</t>
  </si>
  <si>
    <t>Robert Mastrosimone</t>
  </si>
  <si>
    <t>Dillon Hamaliuk</t>
  </si>
  <si>
    <t>Brett Leason</t>
  </si>
  <si>
    <t>Samuel Bolduc</t>
  </si>
  <si>
    <t>Karl Henriksson</t>
  </si>
  <si>
    <t>Hunter Jones</t>
  </si>
  <si>
    <t>Albert Johansson</t>
  </si>
  <si>
    <t>Nikita Okhotyuk</t>
  </si>
  <si>
    <t>Nikita Alexandrov</t>
  </si>
  <si>
    <t>Matthew Stienburg</t>
  </si>
  <si>
    <t>Mattias Norlinder</t>
  </si>
  <si>
    <t>Alexander Campbell</t>
  </si>
  <si>
    <t>Albin Grewe</t>
  </si>
  <si>
    <t>Erik Portillo</t>
  </si>
  <si>
    <t>Zachary Jones</t>
  </si>
  <si>
    <t>John Ludvig</t>
  </si>
  <si>
    <t>Daniil Misyul</t>
  </si>
  <si>
    <t>Hugo Alnefelt</t>
  </si>
  <si>
    <t>Ronald Attard</t>
  </si>
  <si>
    <t>Patrick Puistola</t>
  </si>
  <si>
    <t>Nathan Legare</t>
  </si>
  <si>
    <t>Adam Beckman</t>
  </si>
  <si>
    <t>John Farinacci</t>
  </si>
  <si>
    <t>Gianni Fairbrother</t>
  </si>
  <si>
    <t>Alex Beaucage</t>
  </si>
  <si>
    <t>Pavel Dorofeyev</t>
  </si>
  <si>
    <t>Graeme Clarke</t>
  </si>
  <si>
    <t>Cole Schwindt</t>
  </si>
  <si>
    <t>Michael Vukojevic</t>
  </si>
  <si>
    <t>Anttoni Honka</t>
  </si>
  <si>
    <t>Mikko Kokkonen</t>
  </si>
  <si>
    <t>Ilya Konovalov</t>
  </si>
  <si>
    <t>Lokomotiv Yaroslavl (Russia)</t>
  </si>
  <si>
    <t>Layton Ahac</t>
  </si>
  <si>
    <t>Prince George (BCHL)</t>
  </si>
  <si>
    <t>Lukas Parik</t>
  </si>
  <si>
    <t>Bili Tygri Liberec Jr. (Czech Jr.)</t>
  </si>
  <si>
    <t>Ilya Nikolaev</t>
  </si>
  <si>
    <t>Maxim Cajkovic</t>
  </si>
  <si>
    <t>Domenick Fensore</t>
  </si>
  <si>
    <t>Aliaksei Protas</t>
  </si>
  <si>
    <t>Quinn Olson</t>
  </si>
  <si>
    <t>Colten Ellis</t>
  </si>
  <si>
    <t>Viktor Lodin</t>
  </si>
  <si>
    <t>Jordan Spence</t>
  </si>
  <si>
    <t>AU</t>
  </si>
  <si>
    <t>Tyce Thompson</t>
  </si>
  <si>
    <t>Providence (H-East)</t>
  </si>
  <si>
    <t>Ethan Phillips</t>
  </si>
  <si>
    <t>Matias Maccelli</t>
  </si>
  <si>
    <t>Cade Webber</t>
  </si>
  <si>
    <t>Rivers School (High-MA)</t>
  </si>
  <si>
    <t>Matej Blumel</t>
  </si>
  <si>
    <t>Henry Thurn</t>
  </si>
  <si>
    <t>Aaron Huglen</t>
  </si>
  <si>
    <t>Roseau HS (High-MN)</t>
  </si>
  <si>
    <t>Mason Millman</t>
  </si>
  <si>
    <t>Eric Hjorth</t>
  </si>
  <si>
    <t>Michael Teply</t>
  </si>
  <si>
    <t>HC Benatky nad Jizerou (Czech-2)</t>
  </si>
  <si>
    <t>Carter Berger</t>
  </si>
  <si>
    <t>Alexandr Darin</t>
  </si>
  <si>
    <t>Yegor Spiridonov</t>
  </si>
  <si>
    <t>Marc Del Gaizo</t>
  </si>
  <si>
    <t>Ryder Donovan</t>
  </si>
  <si>
    <t>Duluth East HS (High-MN)</t>
  </si>
  <si>
    <t>Samuel Sjolund</t>
  </si>
  <si>
    <t>Hunter Skinner</t>
  </si>
  <si>
    <t>Henri Nikkanen</t>
  </si>
  <si>
    <t>Jukurit Jr. (Finland Jr.)</t>
  </si>
  <si>
    <t>Dimitri Voronkov</t>
  </si>
  <si>
    <t>Mikhail Abramov</t>
  </si>
  <si>
    <t>Victoriaville Tigres (QMJHL)</t>
  </si>
  <si>
    <t>Lucas Feuk</t>
  </si>
  <si>
    <t>Semyon Chystyakov</t>
  </si>
  <si>
    <t>Case McCarthy</t>
  </si>
  <si>
    <t>Kim Nousianinen</t>
  </si>
  <si>
    <t>Maxwell Crozier</t>
  </si>
  <si>
    <t>Tuukka Tieksola</t>
  </si>
  <si>
    <t>Ethan Keppen</t>
  </si>
  <si>
    <t>Antti Saarela</t>
  </si>
  <si>
    <t>Nicholas Abruzzese</t>
  </si>
  <si>
    <t>Mark Kastelic</t>
  </si>
  <si>
    <t>Jacob Leguerrier</t>
  </si>
  <si>
    <t>Cole Brady</t>
  </si>
  <si>
    <t>Janesville Jets (NAHL)</t>
  </si>
  <si>
    <t>Cooper Moore</t>
  </si>
  <si>
    <t>Brunswick School (High-CT)</t>
  </si>
  <si>
    <t>Arseny Gritsyuk</t>
  </si>
  <si>
    <t>Leevi Aaltonen</t>
  </si>
  <si>
    <t>Rhett Pitlick</t>
  </si>
  <si>
    <t>Trevor Janicke</t>
  </si>
  <si>
    <t>Central Illinois Flying Aces (USHL)</t>
  </si>
  <si>
    <t>Carson Focht</t>
  </si>
  <si>
    <t>Harrison Blaisdell</t>
  </si>
  <si>
    <t>Isaiah Saville</t>
  </si>
  <si>
    <t>Henrik Rybinski</t>
  </si>
  <si>
    <t>Owen Lindmark</t>
  </si>
  <si>
    <t>Frederik Nissen Dichow</t>
  </si>
  <si>
    <t>Vojens IK (Denmark-2)</t>
  </si>
  <si>
    <t>Marcus Kallionkieli</t>
  </si>
  <si>
    <t>Sasha Mutala</t>
  </si>
  <si>
    <t>Mason Primeau</t>
  </si>
  <si>
    <t>Nicholas Porco</t>
  </si>
  <si>
    <t>Filip Cederqvist</t>
  </si>
  <si>
    <t>Logan Neaton</t>
  </si>
  <si>
    <t>Judd Caulfield</t>
  </si>
  <si>
    <t>Michael Koster</t>
  </si>
  <si>
    <t>Reece Newkirk</t>
  </si>
  <si>
    <t>Ethan Haider</t>
  </si>
  <si>
    <t>Minnesota Magicians (NAHL)</t>
  </si>
  <si>
    <t>Matvey Guskov</t>
  </si>
  <si>
    <t>Joshua Nodler</t>
  </si>
  <si>
    <t>Aku Raty</t>
  </si>
  <si>
    <t>Kirill Slepets</t>
  </si>
  <si>
    <t>Martin Has</t>
  </si>
  <si>
    <t>Roman Bychkov</t>
  </si>
  <si>
    <t>Keean Washkurak</t>
  </si>
  <si>
    <t>Arturs Silovs</t>
  </si>
  <si>
    <t>HS Riga (Latvia)</t>
  </si>
  <si>
    <t>Braden Doyle</t>
  </si>
  <si>
    <t>Patrick Moynihan</t>
  </si>
  <si>
    <t>Elmer Soderblom</t>
  </si>
  <si>
    <t>Lukas Rousek</t>
  </si>
  <si>
    <t>HC Sparta Praha (Czech)</t>
  </si>
  <si>
    <t>Adam Edstrom</t>
  </si>
  <si>
    <t>Mora IK Jr. (Sweden Jr.)</t>
  </si>
  <si>
    <t>Tomas Mazura</t>
  </si>
  <si>
    <t>Kimball Union Academy (High-NH)</t>
  </si>
  <si>
    <t>William Francis</t>
  </si>
  <si>
    <t>Timur Ibragimov</t>
  </si>
  <si>
    <t>Egor Serdyuk</t>
  </si>
  <si>
    <t>Marshall Warren</t>
  </si>
  <si>
    <t>Dominic Basse</t>
  </si>
  <si>
    <t>Selects Academy 18U AAA (18U AAA)</t>
  </si>
  <si>
    <t>Greg Meireles</t>
  </si>
  <si>
    <t>Roddy Ross</t>
  </si>
  <si>
    <t>Arsen Khisamutdinov</t>
  </si>
  <si>
    <t>Reaktor Nizhnekamsk (Russia Jr.)</t>
  </si>
  <si>
    <t>Luka Burzan</t>
  </si>
  <si>
    <t>Nikita Nesterenko</t>
  </si>
  <si>
    <t>Lawrenceville School (High-NJ)</t>
  </si>
  <si>
    <t>Benjamin Brinkman</t>
  </si>
  <si>
    <t>Minnesota (Big Ten)</t>
  </si>
  <si>
    <t>Danil Savunov</t>
  </si>
  <si>
    <t>Dizel Penza (Russia-2)</t>
  </si>
  <si>
    <t>Karel Plasek</t>
  </si>
  <si>
    <t>Anthony Romano</t>
  </si>
  <si>
    <t>Gustav Berglund</t>
  </si>
  <si>
    <t>Felix Bibeau</t>
  </si>
  <si>
    <t>Isak Walther</t>
  </si>
  <si>
    <t>Jack Malone</t>
  </si>
  <si>
    <t>Kevin Wall</t>
  </si>
  <si>
    <t>Quinn Schmiemann</t>
  </si>
  <si>
    <t>Blake Murray</t>
  </si>
  <si>
    <t>Santeri Hatakka</t>
  </si>
  <si>
    <t>Matias Mantykivi</t>
  </si>
  <si>
    <t>Mathew Hill</t>
  </si>
  <si>
    <t>Maxence Guenette</t>
  </si>
  <si>
    <t>Andre Lee</t>
  </si>
  <si>
    <t>Nikola Pasic</t>
  </si>
  <si>
    <t>Kirill Tyutyayev</t>
  </si>
  <si>
    <t>Carter Gylander</t>
  </si>
  <si>
    <t>Jake Schmaltz</t>
  </si>
  <si>
    <t>Maxim Denezhkin</t>
  </si>
  <si>
    <t>Cole Moberg</t>
  </si>
  <si>
    <t>Aidan McDonough</t>
  </si>
  <si>
    <t>Bryce Brodzinski</t>
  </si>
  <si>
    <t>Blaine HS (High-MN)</t>
  </si>
  <si>
    <t>Filip Lindberg</t>
  </si>
  <si>
    <t>Mikhail Shalagin</t>
  </si>
  <si>
    <t>Matthew Wedman</t>
  </si>
  <si>
    <t>Axel Bergkvist</t>
  </si>
  <si>
    <t>Rafael Harvey-Pinard</t>
  </si>
  <si>
    <t>Trent Miner</t>
  </si>
  <si>
    <t>Valtteri Puustinen</t>
  </si>
  <si>
    <t>Kalle Loponen</t>
  </si>
  <si>
    <t>Hermes (Finland-2)</t>
  </si>
  <si>
    <t>Eric Ciccolini</t>
  </si>
  <si>
    <t>Kieran Ruscheinski</t>
  </si>
  <si>
    <t>Calgary Northstars Jr. AAA (AMHL)</t>
  </si>
  <si>
    <t>Valentin Nussbaumer</t>
  </si>
  <si>
    <t>Vadim Zherenko</t>
  </si>
  <si>
    <t>Cole Coskey</t>
  </si>
  <si>
    <t>Juuso Parssinen</t>
  </si>
  <si>
    <t>Santeri Airola</t>
  </si>
  <si>
    <t>Tyler Angle</t>
  </si>
  <si>
    <t>Mckade Webster</t>
  </si>
  <si>
    <t>Dustin Wolf</t>
  </si>
  <si>
    <t>Arvid Costmar</t>
  </si>
  <si>
    <t>Massimo Rizzo</t>
  </si>
  <si>
    <t>Pentiction (BCHL)</t>
  </si>
  <si>
    <t>Jeremy Michel</t>
  </si>
  <si>
    <t>Rasmus Dahlin</t>
  </si>
  <si>
    <t>Andrei Svechnikov</t>
  </si>
  <si>
    <t>Jesperi Kotkaniemi</t>
  </si>
  <si>
    <t>Brady Tkachuk</t>
  </si>
  <si>
    <t>Boston University (H-East)</t>
  </si>
  <si>
    <t>Barrett Hayton</t>
  </si>
  <si>
    <t>Filip Zadina</t>
  </si>
  <si>
    <t>Quinn Hughes</t>
  </si>
  <si>
    <t>Adam Boqvist</t>
  </si>
  <si>
    <t>Vitali Kravtsov</t>
  </si>
  <si>
    <t>Traktor Chelyabinsk (Russia)</t>
  </si>
  <si>
    <t>Evan Bouchard</t>
  </si>
  <si>
    <t>Oliver Wahlstrom</t>
  </si>
  <si>
    <t>Noah Dobson</t>
  </si>
  <si>
    <t>Ty Dellandrea</t>
  </si>
  <si>
    <t>Joel Farabee</t>
  </si>
  <si>
    <t>Grigori Denisenko</t>
  </si>
  <si>
    <t>Martin Kaut</t>
  </si>
  <si>
    <t>HC Dynamo Pardubice (Czech)</t>
  </si>
  <si>
    <t>Ty Smith</t>
  </si>
  <si>
    <t>Liam Foudy</t>
  </si>
  <si>
    <t>Jay O'Brien</t>
  </si>
  <si>
    <t>Thayer Academy (High-MA)</t>
  </si>
  <si>
    <t>Rasmus Kupari</t>
  </si>
  <si>
    <t>Ryan Merkley</t>
  </si>
  <si>
    <t>K'Andre Miller</t>
  </si>
  <si>
    <t>Isac Lundestrom</t>
  </si>
  <si>
    <t>Filip Johansson</t>
  </si>
  <si>
    <t>Dominik Bokk</t>
  </si>
  <si>
    <t>Jacob Bernard-Docker</t>
  </si>
  <si>
    <t>Nicolas Beaudin</t>
  </si>
  <si>
    <t>Nils Lundkvist</t>
  </si>
  <si>
    <t>Rasmus Sandin</t>
  </si>
  <si>
    <t>Joseph Veleno</t>
  </si>
  <si>
    <t>Alexander Alexeyev</t>
  </si>
  <si>
    <t>Mattias Samuelsson</t>
  </si>
  <si>
    <t>Jonatan Berggren</t>
  </si>
  <si>
    <t>Serron Noel</t>
  </si>
  <si>
    <t>Jesse Ylonen</t>
  </si>
  <si>
    <t>Espoo United (Finland-2)</t>
  </si>
  <si>
    <t>Jared McIsaac</t>
  </si>
  <si>
    <t>Jett Woo</t>
  </si>
  <si>
    <t>Alexander Romanov</t>
  </si>
  <si>
    <t>Olof Lindbom</t>
  </si>
  <si>
    <t>Ryan McLeod</t>
  </si>
  <si>
    <t>Bode Wilde</t>
  </si>
  <si>
    <t>Jack Drury</t>
  </si>
  <si>
    <t>Ruslan Iskhakov</t>
  </si>
  <si>
    <t>Albin Eriksson</t>
  </si>
  <si>
    <t>Scott Perunovich</t>
  </si>
  <si>
    <t>Martin Fehervary</t>
  </si>
  <si>
    <t>IK Oskarshamn (Sweden-2)</t>
  </si>
  <si>
    <t>Kody Clark</t>
  </si>
  <si>
    <t>Jonathan Tychonick</t>
  </si>
  <si>
    <t>Kirill Marchenko</t>
  </si>
  <si>
    <t>Adam Ginning</t>
  </si>
  <si>
    <t>Linkoping HC (Sweden)</t>
  </si>
  <si>
    <t>Akil Thomas</t>
  </si>
  <si>
    <t>Sean Durzi</t>
  </si>
  <si>
    <t>Calen Addison</t>
  </si>
  <si>
    <t>Benoit-Olivier Groulx</t>
  </si>
  <si>
    <t>Kevin Bahl</t>
  </si>
  <si>
    <t>Jacob Olofsson</t>
  </si>
  <si>
    <t>Axel Andersson</t>
  </si>
  <si>
    <t>Filip Hallander</t>
  </si>
  <si>
    <t>Gabriel Fortier</t>
  </si>
  <si>
    <t>David Gustafsson</t>
  </si>
  <si>
    <t>Ivan Morozov</t>
  </si>
  <si>
    <t>Olivier Rodrigue</t>
  </si>
  <si>
    <t>Jack McBain</t>
  </si>
  <si>
    <t>Justus Annunen</t>
  </si>
  <si>
    <t>Jan Jenik</t>
  </si>
  <si>
    <t>Cameron Hillis</t>
  </si>
  <si>
    <t>Alec Regula</t>
  </si>
  <si>
    <t>Tyler Madden</t>
  </si>
  <si>
    <t>Jake Wise</t>
  </si>
  <si>
    <t>Jacob Ragnarsson</t>
  </si>
  <si>
    <t>Almtuna IS (Sweden-2)</t>
  </si>
  <si>
    <t>Jordan Harris</t>
  </si>
  <si>
    <t>Jakub Skarek</t>
  </si>
  <si>
    <t>HC Dukla Jihlava (Czech)</t>
  </si>
  <si>
    <t>Ty Emberson</t>
  </si>
  <si>
    <t>Niklas Nordgren</t>
  </si>
  <si>
    <t>Oskar Back</t>
  </si>
  <si>
    <t>Semyon Der-Arguchintsev</t>
  </si>
  <si>
    <t>Jakub Lauko</t>
  </si>
  <si>
    <t>Pirati Chomutov (Czech)</t>
  </si>
  <si>
    <t>Sampo Ranta</t>
  </si>
  <si>
    <t>Blake McLaughlin</t>
  </si>
  <si>
    <t>Marcus Karlberg</t>
  </si>
  <si>
    <t>Seth Barton</t>
  </si>
  <si>
    <t>Trail (BCHL)</t>
  </si>
  <si>
    <t>Bulat Shafigullin</t>
  </si>
  <si>
    <t>Riley Stotts</t>
  </si>
  <si>
    <t>Jesper Eliasson</t>
  </si>
  <si>
    <t>IF Troja-Ljungby Jr. (Sweden Jr.)</t>
  </si>
  <si>
    <t>Lukas Dostal</t>
  </si>
  <si>
    <t>SK Horacka Slavia Trebic (Czech-2)</t>
  </si>
  <si>
    <t>Alexander Khovanov</t>
  </si>
  <si>
    <t>Linus Karlsson</t>
  </si>
  <si>
    <t>Karlskrona HK Jr. (Sweden Jr.)</t>
  </si>
  <si>
    <t>Joey Keane</t>
  </si>
  <si>
    <t>Logan Hutsko</t>
  </si>
  <si>
    <t>Boston College (H-East)</t>
  </si>
  <si>
    <t>Dmitry Semykin</t>
  </si>
  <si>
    <t>Kapitan Stupino (Russia Jr.)</t>
  </si>
  <si>
    <t>Nathan Smith</t>
  </si>
  <si>
    <t>Connor Dewar</t>
  </si>
  <si>
    <t>Riley Sutter</t>
  </si>
  <si>
    <t>Matej Pekar</t>
  </si>
  <si>
    <t>Jonathan Gruden</t>
  </si>
  <si>
    <t>Luke Henman</t>
  </si>
  <si>
    <t>Allan McShane</t>
  </si>
  <si>
    <t>Ryan O'Reilly</t>
  </si>
  <si>
    <t>Stanislav Demin</t>
  </si>
  <si>
    <t>Adam Mascherin</t>
  </si>
  <si>
    <t>Nico Gross</t>
  </si>
  <si>
    <t>Jasper Weatherby</t>
  </si>
  <si>
    <t>Jacob Pivonka</t>
  </si>
  <si>
    <t>Lenni Killinen</t>
  </si>
  <si>
    <t>Blues Jr. (Finland Jr.)</t>
  </si>
  <si>
    <t>Martin Pospisil</t>
  </si>
  <si>
    <t>Curtis Douglas</t>
  </si>
  <si>
    <t>Joel Hofer</t>
  </si>
  <si>
    <t>Demetrios Koumontzis</t>
  </si>
  <si>
    <t>Tyler Weiss</t>
  </si>
  <si>
    <t>Xavier Bernard</t>
  </si>
  <si>
    <t>Jachym Kondelik</t>
  </si>
  <si>
    <t>John St. Ivany</t>
  </si>
  <si>
    <t>Aidan Dudas</t>
  </si>
  <si>
    <t>Ivan Prosvetov</t>
  </si>
  <si>
    <t>Paul Cotter</t>
  </si>
  <si>
    <t>Jackson Perbix</t>
  </si>
  <si>
    <t>Elk River HS (High-MN)</t>
  </si>
  <si>
    <t>Linus Lindstrand Cronholm</t>
  </si>
  <si>
    <t>Mac Hollowell</t>
  </si>
  <si>
    <t>Curtis Hall</t>
  </si>
  <si>
    <t>Philipp Kurashev</t>
  </si>
  <si>
    <t>Alexander Green</t>
  </si>
  <si>
    <t>Cornell (ECAC)</t>
  </si>
  <si>
    <t>Milos Roman</t>
  </si>
  <si>
    <t>Jack Gorniak</t>
  </si>
  <si>
    <t>West Salem HS (High-WI)</t>
  </si>
  <si>
    <t>Mitchell Gibson</t>
  </si>
  <si>
    <t>Lone Star Brahmas (NAHL)</t>
  </si>
  <si>
    <t>Miska Kukkonen</t>
  </si>
  <si>
    <t>Angus Crookshank</t>
  </si>
  <si>
    <t>Langley (BCHL)</t>
  </si>
  <si>
    <t>Wyatte Wylie</t>
  </si>
  <si>
    <t>Cole Fonstad</t>
  </si>
  <si>
    <t>Justin Almeida</t>
  </si>
  <si>
    <t>Toni Utunen</t>
  </si>
  <si>
    <t>Leki (Finland-2)</t>
  </si>
  <si>
    <t>Spencer Stastney</t>
  </si>
  <si>
    <t>Lauri Pajuniemi</t>
  </si>
  <si>
    <t>Samuel Houde</t>
  </si>
  <si>
    <t>Blade Jenkins</t>
  </si>
  <si>
    <t>Brandon Kruse</t>
  </si>
  <si>
    <t>Bowling Green (WCHA)</t>
  </si>
  <si>
    <t>Akira Schmid</t>
  </si>
  <si>
    <t>Langnau Jr. (Swiss Jr.)</t>
  </si>
  <si>
    <t>Riley Damiani</t>
  </si>
  <si>
    <t>Hugh McGing</t>
  </si>
  <si>
    <t>Western Michigan (NCHC)</t>
  </si>
  <si>
    <t>Mikael Hakkarainen</t>
  </si>
  <si>
    <t>Brandon Saigeon</t>
  </si>
  <si>
    <t>Yegor Sharangovich</t>
  </si>
  <si>
    <t>Michael Callahan</t>
  </si>
  <si>
    <t>Samuel Ersson</t>
  </si>
  <si>
    <t>David Hrenak</t>
  </si>
  <si>
    <t>St. Cloud State (NCHC)</t>
  </si>
  <si>
    <t>Dennis Busby</t>
  </si>
  <si>
    <t>Danila Zhuravlyov</t>
  </si>
  <si>
    <t>Roman Durny</t>
  </si>
  <si>
    <t>Simon Johansson</t>
  </si>
  <si>
    <t>Filip Kral</t>
  </si>
  <si>
    <t>Declan Chisholm</t>
  </si>
  <si>
    <t>Vladislav Yeryomenko</t>
  </si>
  <si>
    <t>Magnus Chrona</t>
  </si>
  <si>
    <t>Nacka HK Jr. (Sweden Jr.)</t>
  </si>
  <si>
    <t>Giovanni Vallati</t>
  </si>
  <si>
    <t>Connor Corcoran</t>
  </si>
  <si>
    <t>Damien Giroux</t>
  </si>
  <si>
    <t>Pontus Holmberg</t>
  </si>
  <si>
    <t>VIK Vasteras HK (Sweden-3)</t>
  </si>
  <si>
    <t>Kevin Mandolese</t>
  </si>
  <si>
    <t>Cape Breton Screaming Eagles (QMJHL)</t>
  </si>
  <si>
    <t>David Tendeck</t>
  </si>
  <si>
    <t>Tim Berni</t>
  </si>
  <si>
    <t>GC Kusnacht Lions (Swiss-2)</t>
  </si>
  <si>
    <t>Victor Brattstrom</t>
  </si>
  <si>
    <t>Alex Kannok-Leipert</t>
  </si>
  <si>
    <t>TH</t>
  </si>
  <si>
    <t>Alexis Gravel</t>
  </si>
  <si>
    <t>Simon Kjellberg</t>
  </si>
  <si>
    <t>Michael Kesselring</t>
  </si>
  <si>
    <t>New Hampton School (High-NH)</t>
  </si>
  <si>
    <t>Johan Sodergran</t>
  </si>
  <si>
    <t>Jesper Sellgren</t>
  </si>
  <si>
    <t>Mathias Emilio Pettersen</t>
  </si>
  <si>
    <t>Dawson Barteaux</t>
  </si>
  <si>
    <t>Mathias Laferriere</t>
  </si>
  <si>
    <t>Justin Schutz</t>
  </si>
  <si>
    <t>RB Hockey Akademie Jr. (Czech Jr.)</t>
  </si>
  <si>
    <t>Nikolai Kovalenko</t>
  </si>
  <si>
    <t>Mitchell Hoelscher</t>
  </si>
  <si>
    <t>Veini Vehvilainen</t>
  </si>
  <si>
    <t>Gavin Hain</t>
  </si>
  <si>
    <t>Jacob Ingham</t>
  </si>
  <si>
    <t>Zachary Emond</t>
  </si>
  <si>
    <t>Liam Gorman</t>
  </si>
  <si>
    <t>Hunter Drew</t>
  </si>
  <si>
    <t>Shawn Boudrias</t>
  </si>
  <si>
    <t>Peter Diliberatore</t>
  </si>
  <si>
    <t>Dustyn McFaul</t>
  </si>
  <si>
    <t>Pickering (OJHL)</t>
  </si>
  <si>
    <t>John Leonard</t>
  </si>
  <si>
    <t>Cole Koepke</t>
  </si>
  <si>
    <t>Jared Moe</t>
  </si>
  <si>
    <t>Xavier Bouchard</t>
  </si>
  <si>
    <t>Artyom Manukyan</t>
  </si>
  <si>
    <t>Avangard Omsk (Russia)</t>
  </si>
  <si>
    <t>William Worge Kreu</t>
  </si>
  <si>
    <t>Jakov Novak</t>
  </si>
  <si>
    <t>Liam Kirk</t>
  </si>
  <si>
    <t>Sheffield (England)</t>
  </si>
  <si>
    <t>Brett Stapley</t>
  </si>
  <si>
    <t>Vernon (BCHL)</t>
  </si>
  <si>
    <t>Otto Kivenmaki</t>
  </si>
  <si>
    <t>Matthew Thiessen</t>
  </si>
  <si>
    <t>Steinbach (MJHL)</t>
  </si>
  <si>
    <t>Josiah Slavin</t>
  </si>
  <si>
    <t>Luke Loheit</t>
  </si>
  <si>
    <t>Minnetonka HS (High-MN)</t>
  </si>
  <si>
    <t>Patrik Siikanen</t>
  </si>
  <si>
    <t>Christian Krygier</t>
  </si>
  <si>
    <t>Jacob Kucharski</t>
  </si>
  <si>
    <t>Dmitry Zavgorodniy</t>
  </si>
  <si>
    <t>Jermaine Loewen</t>
  </si>
  <si>
    <t>JM</t>
  </si>
  <si>
    <t>Tyler Tucker</t>
  </si>
  <si>
    <t>Cole Krygier</t>
  </si>
  <si>
    <t>Shamil Shmakov</t>
  </si>
  <si>
    <t>Eetu Pakkila</t>
  </si>
  <si>
    <t>Trey Fix-Wolansky</t>
  </si>
  <si>
    <t>Marcus Westfalt</t>
  </si>
  <si>
    <t>Radim Salda</t>
  </si>
  <si>
    <t>Santtu Kinnunen</t>
  </si>
  <si>
    <t>Jordan Kooy</t>
  </si>
  <si>
    <t>Zachary Bouthillier</t>
  </si>
  <si>
    <t>Sam Hentges</t>
  </si>
  <si>
    <t>Semyon Kizimov</t>
  </si>
  <si>
    <t>Pavel Shen</t>
  </si>
  <si>
    <t>Milan Kloucek</t>
  </si>
  <si>
    <t>Ty Taylor</t>
  </si>
  <si>
    <t>Austin Wong</t>
  </si>
  <si>
    <t>Riley Hughes</t>
  </si>
  <si>
    <t>Eric Florchuk</t>
  </si>
  <si>
    <t>Nico Hischier</t>
  </si>
  <si>
    <t>Nolan Patrick</t>
  </si>
  <si>
    <t>Miro Heiskanen</t>
  </si>
  <si>
    <t>Cale Makar</t>
  </si>
  <si>
    <t>Cody Glass</t>
  </si>
  <si>
    <t>Lias Andersson</t>
  </si>
  <si>
    <t>Casey Mittelstadt</t>
  </si>
  <si>
    <t>Michael Rasmussen</t>
  </si>
  <si>
    <t>Owen Tippett</t>
  </si>
  <si>
    <t>Gabriel Vilardi</t>
  </si>
  <si>
    <t>Martin Necas</t>
  </si>
  <si>
    <t>Nick Suzuki</t>
  </si>
  <si>
    <t>Callan Foote</t>
  </si>
  <si>
    <t>Erik Brannstrom</t>
  </si>
  <si>
    <t>Juuso Valimaki</t>
  </si>
  <si>
    <t>Timothy Liljegren</t>
  </si>
  <si>
    <t>Urho Vaakanainen</t>
  </si>
  <si>
    <t>Joshua Norris</t>
  </si>
  <si>
    <t>Robert Thomas</t>
  </si>
  <si>
    <t>Filip Chytil</t>
  </si>
  <si>
    <t>HC Ziln (Czech)</t>
  </si>
  <si>
    <t>Kailer Yamamoto</t>
  </si>
  <si>
    <t>Pierre-Olivier Joseph</t>
  </si>
  <si>
    <t>Kristian Vesalainen</t>
  </si>
  <si>
    <t>W</t>
  </si>
  <si>
    <t>Ryan Poehling</t>
  </si>
  <si>
    <t>Jake Oettinger</t>
  </si>
  <si>
    <t>Morgan Frost</t>
  </si>
  <si>
    <t>Shane Bowers</t>
  </si>
  <si>
    <t>Henri Jokiharju</t>
  </si>
  <si>
    <t>Eeli Tolvanen</t>
  </si>
  <si>
    <t>Klim Kostin</t>
  </si>
  <si>
    <t>C; LW</t>
  </si>
  <si>
    <t>Dynamo Moskva (Russia)</t>
  </si>
  <si>
    <t>Conor Timmins</t>
  </si>
  <si>
    <t>Kole Lind</t>
  </si>
  <si>
    <t>Nicolas Hague</t>
  </si>
  <si>
    <t>Isaac Ratcliffe</t>
  </si>
  <si>
    <t>Jesper Boqvist</t>
  </si>
  <si>
    <t>Marcus Davidsson</t>
  </si>
  <si>
    <t>Gustav Lindstrom</t>
  </si>
  <si>
    <t>Jason Robertson</t>
  </si>
  <si>
    <t>Aleksi Heponiemi</t>
  </si>
  <si>
    <t>Jaret Anderson-Dolan</t>
  </si>
  <si>
    <t>Eetu Luostarinen</t>
  </si>
  <si>
    <t>KalPa (Finland)</t>
  </si>
  <si>
    <t>Dylan Samberg</t>
  </si>
  <si>
    <t>Filip Westerlund</t>
  </si>
  <si>
    <t>Alexandre Texier</t>
  </si>
  <si>
    <t>FR</t>
  </si>
  <si>
    <t>Grenoble (France)</t>
  </si>
  <si>
    <t>Robin Salo</t>
  </si>
  <si>
    <t>Sport (Finland)</t>
  </si>
  <si>
    <t>Alex Formenton</t>
  </si>
  <si>
    <t>Alexander Volkov</t>
  </si>
  <si>
    <t>Mario Ferraro</t>
  </si>
  <si>
    <t>Maxime Comtois</t>
  </si>
  <si>
    <t>Zachary Lauzon</t>
  </si>
  <si>
    <t>Luke Martin</t>
  </si>
  <si>
    <t>Jack Studnicka</t>
  </si>
  <si>
    <t>Ukko-Pekka Luukkonen</t>
  </si>
  <si>
    <t>HPK Jr. (Finland Jr.)</t>
  </si>
  <si>
    <t>Jonah Gadjovich</t>
  </si>
  <si>
    <t>Josh Brook</t>
  </si>
  <si>
    <t>Ian Mitchell</t>
  </si>
  <si>
    <t>Joni Ikonen</t>
  </si>
  <si>
    <t>Eemeli Rasanen</t>
  </si>
  <si>
    <t>Antoine Morand</t>
  </si>
  <si>
    <t>Grant Mismash</t>
  </si>
  <si>
    <t>Jake Leschyshyn</t>
  </si>
  <si>
    <t>Fabian Zetterlund</t>
  </si>
  <si>
    <t>Michael Dipietro</t>
  </si>
  <si>
    <t>Jonas Rondbjerg</t>
  </si>
  <si>
    <t>Maxwell Gildon</t>
  </si>
  <si>
    <t>Morgan Geekie</t>
  </si>
  <si>
    <t>Scott Walford</t>
  </si>
  <si>
    <t>Mackenzie Entwistle</t>
  </si>
  <si>
    <t>Andrel Altybarmakyan</t>
  </si>
  <si>
    <t>Serebryanye Lvy St. Petersburg (Russia Jr.)</t>
  </si>
  <si>
    <t>Kasper Kotkansalo</t>
  </si>
  <si>
    <t>Matt Villalta</t>
  </si>
  <si>
    <t>Stelio Mattheos</t>
  </si>
  <si>
    <t>Johnathan Kovacevic</t>
  </si>
  <si>
    <t>Nate Schnarr</t>
  </si>
  <si>
    <t>Alexei Lipanov</t>
  </si>
  <si>
    <t>Dynamo Balashikha (Russia-2)</t>
  </si>
  <si>
    <t>Benjamin Mirageas</t>
  </si>
  <si>
    <t>Stuart Skinner</t>
  </si>
  <si>
    <t>Lane Zablocki</t>
  </si>
  <si>
    <t>Kirill Ustimenko</t>
  </si>
  <si>
    <t>MHK Dynamo St. Petersburg (Russia Jr.)</t>
  </si>
  <si>
    <t>Reilly Walsh</t>
  </si>
  <si>
    <t>Proctor Academy (High-NH)</t>
  </si>
  <si>
    <t>Cameron Crotty</t>
  </si>
  <si>
    <t>Brockville (CCHL)</t>
  </si>
  <si>
    <t>Zach Gallant</t>
  </si>
  <si>
    <t>Dmitri Samorukov</t>
  </si>
  <si>
    <t>Ivan Lodnia</t>
  </si>
  <si>
    <t>Daniil Tarasov</t>
  </si>
  <si>
    <t>Cale Fleury</t>
  </si>
  <si>
    <t>Keith Petruzzelli</t>
  </si>
  <si>
    <t>Oskari Laaksonen</t>
  </si>
  <si>
    <t>Evan Barratt</t>
  </si>
  <si>
    <t>Jack Badini</t>
  </si>
  <si>
    <t>David Farrance</t>
  </si>
  <si>
    <t>Clayton Phillips</t>
  </si>
  <si>
    <t>Nick Henry</t>
  </si>
  <si>
    <t>Jack Rathbone</t>
  </si>
  <si>
    <t>Maksim Zhukov</t>
  </si>
  <si>
    <t>Mason Shaw</t>
  </si>
  <si>
    <t>Nikita Popugaev</t>
  </si>
  <si>
    <t>Jacob Bryson</t>
  </si>
  <si>
    <t>Malte Setkov</t>
  </si>
  <si>
    <t>Liam Hawel</t>
  </si>
  <si>
    <t>Scott Reedy</t>
  </si>
  <si>
    <t>Michael Anderson</t>
  </si>
  <si>
    <t>Eetu Makiniemi</t>
  </si>
  <si>
    <t>Santeri Virtanen</t>
  </si>
  <si>
    <t>Matthew Strome</t>
  </si>
  <si>
    <t>Maksim Sushko</t>
  </si>
  <si>
    <t>Noel Hoefenmayer</t>
  </si>
  <si>
    <t>Adam Ruzicka</t>
  </si>
  <si>
    <t>Ian Scott</t>
  </si>
  <si>
    <t>Jeremy Swayman</t>
  </si>
  <si>
    <t>Tim Soderlund</t>
  </si>
  <si>
    <t>C/LW</t>
  </si>
  <si>
    <t>Alexey Toropchenko</t>
  </si>
  <si>
    <t>HK MVD Balashikha (Russia Jr.)</t>
  </si>
  <si>
    <t>Petr Kvaca</t>
  </si>
  <si>
    <t>HC Motor Ceske Budejovice (Czech-2)</t>
  </si>
  <si>
    <t>Ostap Safin</t>
  </si>
  <si>
    <t>Bryce Misley</t>
  </si>
  <si>
    <t>Oakville (OJHL)</t>
  </si>
  <si>
    <t>Emil Bemstrom</t>
  </si>
  <si>
    <t>Markus Phillips</t>
  </si>
  <si>
    <t>Roope Laavainen</t>
  </si>
  <si>
    <t>Tobias Geisser</t>
  </si>
  <si>
    <t>EVZ Academy (Swiss-2)</t>
  </si>
  <si>
    <t>Drake Batherson</t>
  </si>
  <si>
    <t>Kyle Olson</t>
  </si>
  <si>
    <t>Brandon Crawley</t>
  </si>
  <si>
    <t>Vladislav Kara</t>
  </si>
  <si>
    <t>Igor Shvyrev</t>
  </si>
  <si>
    <t>Michael Karow</t>
  </si>
  <si>
    <t>Lucas Elvenes</t>
  </si>
  <si>
    <t>C RW</t>
  </si>
  <si>
    <t>Tyler Steenbergen</t>
  </si>
  <si>
    <t>Gilles Senn</t>
  </si>
  <si>
    <t>David Noel</t>
  </si>
  <si>
    <t>Cole Fraser</t>
  </si>
  <si>
    <t>Jacob Peterson</t>
  </si>
  <si>
    <t>Tyler Inamoto</t>
  </si>
  <si>
    <t>Cole Hults</t>
  </si>
  <si>
    <t>Kristoffer Gunnarsson</t>
  </si>
  <si>
    <t>Leon Gawanke</t>
  </si>
  <si>
    <t>Noah Cates</t>
  </si>
  <si>
    <t>Stillwater HS (High-MN)</t>
  </si>
  <si>
    <t>Drake Rymsha</t>
  </si>
  <si>
    <t>Sebastian Aho</t>
  </si>
  <si>
    <t>Zach Fischer</t>
  </si>
  <si>
    <t>Fedor Gordeev</t>
  </si>
  <si>
    <t>Jonathan Dugan</t>
  </si>
  <si>
    <t>Northwood School (High-NY)</t>
  </si>
  <si>
    <t>Marian Studenic</t>
  </si>
  <si>
    <t>Parker Foo</t>
  </si>
  <si>
    <t>Calle Sjalin</t>
  </si>
  <si>
    <t>Ostersunds IK (Sweden-3)</t>
  </si>
  <si>
    <t>Kirill Maksimov</t>
  </si>
  <si>
    <t>Jacob Golden</t>
  </si>
  <si>
    <t>Kale Howarth</t>
  </si>
  <si>
    <t>Jarret Tyszka</t>
  </si>
  <si>
    <t>Jakub Galvas</t>
  </si>
  <si>
    <t>HC Olomuc (Czech)</t>
  </si>
  <si>
    <t>Sebastian Walfridsson</t>
  </si>
  <si>
    <t>Jan Drozg</t>
  </si>
  <si>
    <t>SI</t>
  </si>
  <si>
    <t>Olle Eriksson Ek</t>
  </si>
  <si>
    <t>Tomas Vomacka</t>
  </si>
  <si>
    <t>Corpus Christi Ice Rays (NAHL)</t>
  </si>
  <si>
    <t>Linus Olund</t>
  </si>
  <si>
    <t>Denis Smirnov</t>
  </si>
  <si>
    <t>Penn State (Big Ten)</t>
  </si>
  <si>
    <t>Dominik Lakatos</t>
  </si>
  <si>
    <t>Bili Tygri Liberec (Czech)</t>
  </si>
  <si>
    <t>Nick Campoli</t>
  </si>
  <si>
    <t>Jacob McGrew</t>
  </si>
  <si>
    <t>Aarne Talvitie</t>
  </si>
  <si>
    <t>Jiri Patera</t>
  </si>
  <si>
    <t>HC Motor Ceske Budejovice Jr. (Czech Jr.)</t>
  </si>
  <si>
    <t>Johan Adams</t>
  </si>
  <si>
    <t>Brett Davis</t>
  </si>
  <si>
    <t>Reilly Webb</t>
  </si>
  <si>
    <t>Arnaud Durandeau</t>
  </si>
  <si>
    <t>Brendan De Jong</t>
  </si>
  <si>
    <t>Arvid Holm</t>
  </si>
  <si>
    <t>Olle Lycksell</t>
  </si>
  <si>
    <t>Nicklaus Perbix</t>
  </si>
  <si>
    <t>Jonathan Davidsson</t>
  </si>
  <si>
    <t>D'Artagnan Joly</t>
  </si>
  <si>
    <t>Ryan Mcgregor</t>
  </si>
  <si>
    <t>Cedric Pare</t>
  </si>
  <si>
    <t>Morgan Barron</t>
  </si>
  <si>
    <t>Trenton Bourque</t>
  </si>
  <si>
    <t>Pavel Koltygin</t>
  </si>
  <si>
    <t>Skyler Brind'Amour</t>
  </si>
  <si>
    <t>Selects Academy (USMAAA)</t>
  </si>
  <si>
    <t>Andrei Svetlakov</t>
  </si>
  <si>
    <t>Carson Meyer</t>
  </si>
  <si>
    <t>Miami (Ohio) (NCHC)</t>
  </si>
  <si>
    <t>Cole Guttman</t>
  </si>
  <si>
    <t>Petrus Palmu</t>
  </si>
  <si>
    <t>Benton Maass</t>
  </si>
  <si>
    <t>Jordan Hollett</t>
  </si>
  <si>
    <t>Sebastian Repo</t>
  </si>
  <si>
    <t>Tappara (Finland)</t>
  </si>
  <si>
    <t>Alexander Chmelevski</t>
  </si>
  <si>
    <t>Antti Palojarvi</t>
  </si>
  <si>
    <t>Lukko Jr. (Finland Jr.)</t>
  </si>
  <si>
    <t>Nick Leivermann</t>
  </si>
  <si>
    <t>Matt Brassard</t>
  </si>
  <si>
    <t>Ben Jones</t>
  </si>
  <si>
    <t>Erik Walli Walterholm</t>
  </si>
  <si>
    <t>Jocktan Chainey</t>
  </si>
  <si>
    <t>Linus Weissbach</t>
  </si>
  <si>
    <t>Brady Gilmour</t>
  </si>
  <si>
    <t>Dylan Ferguson</t>
  </si>
  <si>
    <t>Victor Berglund</t>
  </si>
  <si>
    <t>Wyatt Kalynuk</t>
  </si>
  <si>
    <t>Bloomington Thunder (USHL)</t>
  </si>
  <si>
    <t>Ville Rasanen</t>
  </si>
  <si>
    <t>Jokipojat (Finland-2)</t>
  </si>
  <si>
    <t>Skyler Mckenzie</t>
  </si>
  <si>
    <t>Cayden Primeau</t>
  </si>
  <si>
    <t>Samuel Walker</t>
  </si>
  <si>
    <t>Logan Cockerill</t>
  </si>
  <si>
    <t>Filip Sveningsson</t>
  </si>
  <si>
    <t>Ryan O'Connell</t>
  </si>
  <si>
    <t>Daniel Bukac</t>
  </si>
  <si>
    <t>Yegor Zaitsev</t>
  </si>
  <si>
    <t>Anton Andersson</t>
  </si>
  <si>
    <t>Patrik Virta</t>
  </si>
  <si>
    <t>Philip Kemp</t>
  </si>
  <si>
    <t>Nick Swaney</t>
  </si>
  <si>
    <t>Robbie Stucker</t>
  </si>
  <si>
    <t>Croix Evingson</t>
  </si>
  <si>
    <t>Ivan Chekhovich</t>
  </si>
  <si>
    <t>Kristian Roykas Marthinsen</t>
  </si>
  <si>
    <t>Almtuna IS Jr. (Sweden Jr.)</t>
  </si>
  <si>
    <t>Matthew Hellickson</t>
  </si>
  <si>
    <t>Joshua Ess</t>
  </si>
  <si>
    <t>Lakeville South HS (High-MN)</t>
  </si>
  <si>
    <t>Jacob Paquette</t>
  </si>
  <si>
    <t>William Reilly</t>
  </si>
  <si>
    <t>RPI (ECAC)</t>
  </si>
  <si>
    <t>Auston Matthews</t>
  </si>
  <si>
    <t>ZSC Lions (Swiss)</t>
  </si>
  <si>
    <t>Patrik Laine</t>
  </si>
  <si>
    <t>Pierre-Luc Dubois</t>
  </si>
  <si>
    <t>Jesse Puljujarvi</t>
  </si>
  <si>
    <t>Olli Juolevi</t>
  </si>
  <si>
    <t>Matthew Tkachuk</t>
  </si>
  <si>
    <t>Clayton Keller</t>
  </si>
  <si>
    <t>Alexander Nylander</t>
  </si>
  <si>
    <t>Mikhail Sergachev</t>
  </si>
  <si>
    <t>Tyson Jost</t>
  </si>
  <si>
    <t>Logan Brown</t>
  </si>
  <si>
    <t>Michael McLeod</t>
  </si>
  <si>
    <t>Jake Bean</t>
  </si>
  <si>
    <t>Charles McAvoy</t>
  </si>
  <si>
    <t>Luke Kunin</t>
  </si>
  <si>
    <t>Jakob Chychrun</t>
  </si>
  <si>
    <t>Dante Fabbro</t>
  </si>
  <si>
    <t>Logan Stanley</t>
  </si>
  <si>
    <t>Kieffer Bellows</t>
  </si>
  <si>
    <t>Dennis Cholowski</t>
  </si>
  <si>
    <t>Julien Gauthier</t>
  </si>
  <si>
    <t>German Rubtsov</t>
  </si>
  <si>
    <t>Team Russia Jr. (Russia Jr.)</t>
  </si>
  <si>
    <t>Henrik Borgstr√∂m</t>
  </si>
  <si>
    <t>Max Jones</t>
  </si>
  <si>
    <t>Riley Tufte</t>
  </si>
  <si>
    <t>Tage Thompson</t>
  </si>
  <si>
    <t>Brett Howden</t>
  </si>
  <si>
    <t>Lucas Johansen</t>
  </si>
  <si>
    <t>Trent Frederic</t>
  </si>
  <si>
    <t>Sam Steel</t>
  </si>
  <si>
    <t>Yegor Korshkov</t>
  </si>
  <si>
    <t>Tyler Benson</t>
  </si>
  <si>
    <t>Rasmus Asplund</t>
  </si>
  <si>
    <t>Andrew Peeke</t>
  </si>
  <si>
    <t>Jordan Kyrou</t>
  </si>
  <si>
    <t>Pascal Laberge</t>
  </si>
  <si>
    <t>Libor Hajek</t>
  </si>
  <si>
    <t>Alexander Debrincat</t>
  </si>
  <si>
    <t>Cameron Morrison</t>
  </si>
  <si>
    <t>Nathan Bastian</t>
  </si>
  <si>
    <t>Jonathan Dahlen</t>
  </si>
  <si>
    <t>Janne Kuokkanen</t>
  </si>
  <si>
    <t>Boris Katchouk</t>
  </si>
  <si>
    <t>Chad Krys</t>
  </si>
  <si>
    <t>Givani Smith</t>
  </si>
  <si>
    <t>Samuel Girard</t>
  </si>
  <si>
    <t>Carter Hart</t>
  </si>
  <si>
    <t>Ryan Lindgren</t>
  </si>
  <si>
    <t>Artur Kayumov</t>
  </si>
  <si>
    <t>Kale Clague</t>
  </si>
  <si>
    <t>Wade Allison</t>
  </si>
  <si>
    <t>Filip Hronek</t>
  </si>
  <si>
    <t>Mountfield HK (Czech)</t>
  </si>
  <si>
    <t>Tyler Parsons</t>
  </si>
  <si>
    <t>Filip Gustavsson</t>
  </si>
  <si>
    <t>Dillon Dube</t>
  </si>
  <si>
    <t>Carl Grundstrom</t>
  </si>
  <si>
    <t>MODO Hockey (Sweden)</t>
  </si>
  <si>
    <t>Taylor Raddysh</t>
  </si>
  <si>
    <t>Evan Fitzpatrick</t>
  </si>
  <si>
    <t>Dylan Gambrell</t>
  </si>
  <si>
    <t>Kasper Bjorkqvist</t>
  </si>
  <si>
    <t>Joseph Woll</t>
  </si>
  <si>
    <t>Markus Niemelainen</t>
  </si>
  <si>
    <t>William Lockwood</t>
  </si>
  <si>
    <t>Vitaly Abramov</t>
  </si>
  <si>
    <t>Adam Fox</t>
  </si>
  <si>
    <t>Matt Filipe</t>
  </si>
  <si>
    <t>Cam Dineen</t>
  </si>
  <si>
    <t>Cliff Pu</t>
  </si>
  <si>
    <t>William Bitten</t>
  </si>
  <si>
    <t>Josh Anderson</t>
  </si>
  <si>
    <t>James Greenway</t>
  </si>
  <si>
    <t>Joseph Anderson</t>
  </si>
  <si>
    <t>Hudson Elynuik</t>
  </si>
  <si>
    <t>Jack LaFontaine</t>
  </si>
  <si>
    <t>Rem Pitlick</t>
  </si>
  <si>
    <t>Connor Hall</t>
  </si>
  <si>
    <t>Frederic Allard</t>
  </si>
  <si>
    <t>Luke Green</t>
  </si>
  <si>
    <t>Brandon Gignac</t>
  </si>
  <si>
    <t>Sean Day</t>
  </si>
  <si>
    <t>BE</t>
  </si>
  <si>
    <t>Carsen Twarynski</t>
  </si>
  <si>
    <t>Wouter Peeters</t>
  </si>
  <si>
    <t>RB Hockey Juniors (RBHS Jr.)</t>
  </si>
  <si>
    <t>Matthew Cairns</t>
  </si>
  <si>
    <t>Georgetown (OJHL)</t>
  </si>
  <si>
    <t>Joshua Mahura</t>
  </si>
  <si>
    <t>Casey Fitzgerald</t>
  </si>
  <si>
    <t>Garrett Pilon</t>
  </si>
  <si>
    <t>Connor Ingram</t>
  </si>
  <si>
    <t>Linus Nassen</t>
  </si>
  <si>
    <t>Fredrik Karlstrom</t>
  </si>
  <si>
    <t>Filip Berglund</t>
  </si>
  <si>
    <t>Adam Brooks</t>
  </si>
  <si>
    <t>Jack Kopacka</t>
  </si>
  <si>
    <t>Jonathan Ang</t>
  </si>
  <si>
    <t>Anatoli Golyshev</t>
  </si>
  <si>
    <t>Avtomobilist Yekaterinburg (Russia)</t>
  </si>
  <si>
    <t>Linus Lindstrom</t>
  </si>
  <si>
    <t>Jacob Cederholm</t>
  </si>
  <si>
    <t>Tarmo Reunanen</t>
  </si>
  <si>
    <t>Brett Murray</t>
  </si>
  <si>
    <t>Victor Mete</t>
  </si>
  <si>
    <t>Keaton Middleton</t>
  </si>
  <si>
    <t>Mikhail Maltsev</t>
  </si>
  <si>
    <t>Todd Burgess</t>
  </si>
  <si>
    <t>Fairbanks Ice Dogs (NAHL)</t>
  </si>
  <si>
    <t>Max Zimmer</t>
  </si>
  <si>
    <t>Evan Cormier</t>
  </si>
  <si>
    <t>Brandon Duhaime</t>
  </si>
  <si>
    <t>Alfons Malmstrom</t>
  </si>
  <si>
    <t>Hardy Haman Aktell</t>
  </si>
  <si>
    <t>Connor Bunnaman</t>
  </si>
  <si>
    <t>Lucas Carlsson</t>
  </si>
  <si>
    <t>Noah Gregor</t>
  </si>
  <si>
    <t>Jacob Moverare</t>
  </si>
  <si>
    <t>Nathan Noel</t>
  </si>
  <si>
    <t>Riley Stillman</t>
  </si>
  <si>
    <t>Alex Dostie</t>
  </si>
  <si>
    <t>Rhett Gardner</t>
  </si>
  <si>
    <t>North Dakota (NCHC)</t>
  </si>
  <si>
    <t>Damien Riat</t>
  </si>
  <si>
    <t>Geneve-Servette HC (Swiss)</t>
  </si>
  <si>
    <t>Ross Colton</t>
  </si>
  <si>
    <t>Tanner Kaspick</t>
  </si>
  <si>
    <t>Otto Koivula</t>
  </si>
  <si>
    <t>Ryan Jones</t>
  </si>
  <si>
    <t>Vladimir Bobylev</t>
  </si>
  <si>
    <t>Dylan Wells</t>
  </si>
  <si>
    <t>Casey Staum</t>
  </si>
  <si>
    <t>Hill-Murray HS (High-MN)</t>
  </si>
  <si>
    <t>Nolan Stevens</t>
  </si>
  <si>
    <t>Mitchell Mattson</t>
  </si>
  <si>
    <t>Jordan Stallard</t>
  </si>
  <si>
    <t>Colton Point</t>
  </si>
  <si>
    <t>Philip Nyberg</t>
  </si>
  <si>
    <t>Vojtech Budik</t>
  </si>
  <si>
    <t>Adam Werner</t>
  </si>
  <si>
    <t>Yegor Rykov</t>
  </si>
  <si>
    <t>Maxime Lajoie</t>
  </si>
  <si>
    <t>Jeremy Helvig</t>
  </si>
  <si>
    <t>Joona Koppanen</t>
  </si>
  <si>
    <t>Cameron Clarke</t>
  </si>
  <si>
    <t>Jordan Sambrook</t>
  </si>
  <si>
    <t>Patrick Harper</t>
  </si>
  <si>
    <t>Linus Hogberg</t>
  </si>
  <si>
    <t>Cole Candella</t>
  </si>
  <si>
    <t>Timothy Gettinger</t>
  </si>
  <si>
    <t>Michael Eyssimont</t>
  </si>
  <si>
    <t>Mathias From</t>
  </si>
  <si>
    <t>Conner Bleackley</t>
  </si>
  <si>
    <t>Beck Malenstyn</t>
  </si>
  <si>
    <t>Nicholas Caamano</t>
  </si>
  <si>
    <t>Axel Jonsson-Fjallby</t>
  </si>
  <si>
    <t>Christopher Paquette</t>
  </si>
  <si>
    <t>Graham McPhee</t>
  </si>
  <si>
    <t>Manuel Wiederer</t>
  </si>
  <si>
    <t>Niclas Almari</t>
  </si>
  <si>
    <t>Jonathan Walker</t>
  </si>
  <si>
    <t>Aapeli Rasanen</t>
  </si>
  <si>
    <t>Jakob Stukel</t>
  </si>
  <si>
    <t>Peter Thome</t>
  </si>
  <si>
    <t>Aberdeen Wings (NAHL)</t>
  </si>
  <si>
    <t>Eetu Tuulola</t>
  </si>
  <si>
    <t>Mikhail Berdin</t>
  </si>
  <si>
    <t>Patrick Kudla</t>
  </si>
  <si>
    <t>Brandon Hagel</t>
  </si>
  <si>
    <t>Michael Pezzetta</t>
  </si>
  <si>
    <t>Nathan Clurman</t>
  </si>
  <si>
    <t>Jesper Bratt</t>
  </si>
  <si>
    <t>Markus Nurmi</t>
  </si>
  <si>
    <t>Noah Carroll</t>
  </si>
  <si>
    <t>Oskar Steen</t>
  </si>
  <si>
    <t>Matthew Phillips</t>
  </si>
  <si>
    <t>Filip Larsson</t>
  </si>
  <si>
    <t>Konstantin Volkov</t>
  </si>
  <si>
    <t>Tanner Laczynski</t>
  </si>
  <si>
    <t>Collin Adams</t>
  </si>
  <si>
    <t>Gabriel Fontaine</t>
  </si>
  <si>
    <t>Anthony Salinitri</t>
  </si>
  <si>
    <t>Blake Hillman</t>
  </si>
  <si>
    <t>Tyler Wall</t>
  </si>
  <si>
    <t>Leamington (GOJHL)</t>
  </si>
  <si>
    <t>Maxim Mamin</t>
  </si>
  <si>
    <t>C/RW</t>
  </si>
  <si>
    <t>Jakob Stenqvist</t>
  </si>
  <si>
    <t>Chase Priskie</t>
  </si>
  <si>
    <t>Quinnipiac (ECAC)</t>
  </si>
  <si>
    <t>Oleg Sosunov</t>
  </si>
  <si>
    <t>Loko-Yunior Yaroslav (Russia Jr.)</t>
  </si>
  <si>
    <t>Nicolas Mattinen</t>
  </si>
  <si>
    <t>Mark Shoemaker</t>
  </si>
  <si>
    <t>Joseph Masonius</t>
  </si>
  <si>
    <t>Nikolai Chebykin</t>
  </si>
  <si>
    <t>Vincent Desharnais</t>
  </si>
  <si>
    <t>Rodrigo Abols</t>
  </si>
  <si>
    <t>Calvin Thurkauf</t>
  </si>
  <si>
    <t>Stepan Falkovsky</t>
  </si>
  <si>
    <t>Arvid Henrikson</t>
  </si>
  <si>
    <t>Dean Stewart</t>
  </si>
  <si>
    <t>Portage (MJHL)</t>
  </si>
  <si>
    <t>Austin Osmanski</t>
  </si>
  <si>
    <t>Vasily Glotov</t>
  </si>
  <si>
    <t>Travis Barron</t>
  </si>
  <si>
    <t>Jeremy Davies</t>
  </si>
  <si>
    <t>Nick Pastujov</t>
  </si>
  <si>
    <t>Brett McKenzie</t>
  </si>
  <si>
    <t>Benjamin Finkelstein</t>
  </si>
  <si>
    <t>Dmitry Sokolov</t>
  </si>
  <si>
    <t>Mattias Elfstrom</t>
  </si>
  <si>
    <t>Adam Smith</t>
  </si>
  <si>
    <t>David Bernhardt</t>
  </si>
  <si>
    <t>David Quenneville</t>
  </si>
  <si>
    <t>Ty Ronning</t>
  </si>
  <si>
    <t>Jacob Friend</t>
  </si>
  <si>
    <t>Jake Ryczek</t>
  </si>
  <si>
    <t>Brayden Chizen</t>
  </si>
  <si>
    <t>Tyler Soy</t>
  </si>
  <si>
    <t>Otto Somppi</t>
  </si>
  <si>
    <t>Dmitriy Zaitsev</t>
  </si>
  <si>
    <t>Wilkes-Barre/Scranton Knights (NAHL)</t>
  </si>
  <si>
    <t>Ryan Lohin</t>
  </si>
  <si>
    <t>Nikolaj Krag Christensen</t>
  </si>
  <si>
    <t>Rodovre (Denmark)</t>
  </si>
  <si>
    <t>Joachim Blichfeld</t>
  </si>
  <si>
    <t>Filip Helt</t>
  </si>
  <si>
    <t>HC Litvinov Jr. (Czech Jr.)</t>
  </si>
  <si>
    <t>Connor McDavid</t>
  </si>
  <si>
    <t>Jack Eichel</t>
  </si>
  <si>
    <t>Dylan Strome</t>
  </si>
  <si>
    <t>Mitchell Marner</t>
  </si>
  <si>
    <t>Noah Hanifin</t>
  </si>
  <si>
    <t>Pavel Zacha</t>
  </si>
  <si>
    <t>Ivan Provorov</t>
  </si>
  <si>
    <t>Zach Werenski</t>
  </si>
  <si>
    <t>Timo Meier</t>
  </si>
  <si>
    <t>Mikko Rantanen</t>
  </si>
  <si>
    <t>Lawson Crouse</t>
  </si>
  <si>
    <t>Denis Gurianov</t>
  </si>
  <si>
    <t>Jakub Zboril</t>
  </si>
  <si>
    <t>Jake Debrusk</t>
  </si>
  <si>
    <t>Zachary Senyshyn</t>
  </si>
  <si>
    <t>Mathew Barzal</t>
  </si>
  <si>
    <t>Kyle Connor</t>
  </si>
  <si>
    <t>Thomas Chabot</t>
  </si>
  <si>
    <t>Evgeny Svechnikov</t>
  </si>
  <si>
    <t>Joel Eriksson Ek</t>
  </si>
  <si>
    <t>Colin White</t>
  </si>
  <si>
    <t>Ilya Samsonov</t>
  </si>
  <si>
    <t>Brock Boeser</t>
  </si>
  <si>
    <t>Travis Konecny</t>
  </si>
  <si>
    <t>Jack Roslovic</t>
  </si>
  <si>
    <t>Noah Juulsen</t>
  </si>
  <si>
    <t>Jacob Larsson</t>
  </si>
  <si>
    <t>Anthony Beauvillier</t>
  </si>
  <si>
    <t>Gabriel Carlsson</t>
  </si>
  <si>
    <t>Nicholas Merkley</t>
  </si>
  <si>
    <t>Jeremy Roy</t>
  </si>
  <si>
    <t>Christian Fischer</t>
  </si>
  <si>
    <t>Mitchell Stephens</t>
  </si>
  <si>
    <t>Travis Dermott</t>
  </si>
  <si>
    <t>Gabriel Gagne</t>
  </si>
  <si>
    <t>Brandon Carlo</t>
  </si>
  <si>
    <t>Paul Bittner</t>
  </si>
  <si>
    <t>A.J. Greer</t>
  </si>
  <si>
    <t>Nicolas Meloche</t>
  </si>
  <si>
    <t>Ryan Gropp</t>
  </si>
  <si>
    <t>Mackenzie Blackwood</t>
  </si>
  <si>
    <t>Erik Cernak</t>
  </si>
  <si>
    <t>HC Kosice (Slovakia)</t>
  </si>
  <si>
    <t>Matthew Spencer</t>
  </si>
  <si>
    <t>Jakob Forsbacka Karlsson</t>
  </si>
  <si>
    <t>Daniel Sprong</t>
  </si>
  <si>
    <t>NL</t>
  </si>
  <si>
    <t>Jansen Harkins</t>
  </si>
  <si>
    <t>Filip Chlapik</t>
  </si>
  <si>
    <t>Roope Hintz</t>
  </si>
  <si>
    <t>Jordan Greenway</t>
  </si>
  <si>
    <t>Brendan Guhle</t>
  </si>
  <si>
    <t>Jeremy Lauzon</t>
  </si>
  <si>
    <t>Rasmus Andersson</t>
  </si>
  <si>
    <t>Graham Knott</t>
  </si>
  <si>
    <t>Yakov Trenin</t>
  </si>
  <si>
    <t>Vince Dunn</t>
  </si>
  <si>
    <t>Jonas Siegenthaler</t>
  </si>
  <si>
    <t>Kevin Stenlund</t>
  </si>
  <si>
    <t>Julius Nattinen</t>
  </si>
  <si>
    <t>JYP-Aktemia (Finland-2)</t>
  </si>
  <si>
    <t>Oliver Kylington</t>
  </si>
  <si>
    <t>Jeremy Bracco</t>
  </si>
  <si>
    <t>Robin Kovacs</t>
  </si>
  <si>
    <t>Kyle Capobianco</t>
  </si>
  <si>
    <t>Dennis Yan</t>
  </si>
  <si>
    <t>Andrew Nielsen</t>
  </si>
  <si>
    <t>Guillaume Brisebois</t>
  </si>
  <si>
    <t>Blake Speers</t>
  </si>
  <si>
    <t>Martins Dzierkals</t>
  </si>
  <si>
    <t>Keegan Kolesar</t>
  </si>
  <si>
    <t>Felix Sandstrom</t>
  </si>
  <si>
    <t>Jean-Christophe Beaudin</t>
  </si>
  <si>
    <t>Anthony Cirelli</t>
  </si>
  <si>
    <t>Vili Saarijarvi</t>
  </si>
  <si>
    <t>Alexander Dergachyov</t>
  </si>
  <si>
    <t>Daniel Vladar</t>
  </si>
  <si>
    <t>Rytiri Kladno (Czech-2)</t>
  </si>
  <si>
    <t>Adin Hill</t>
  </si>
  <si>
    <t>Sam Montembeault</t>
  </si>
  <si>
    <t>Erik Foley</t>
  </si>
  <si>
    <t>Sergey Zborovskiy</t>
  </si>
  <si>
    <t>Brent Gates</t>
  </si>
  <si>
    <t>Brendan Warren</t>
  </si>
  <si>
    <t>Mitchell Vande Sompel</t>
  </si>
  <si>
    <t>Jens Looke</t>
  </si>
  <si>
    <t>Deven Sideroff</t>
  </si>
  <si>
    <t>Thomas Novak</t>
  </si>
  <si>
    <t>Mike Robinson</t>
  </si>
  <si>
    <t>Lukas Vejdemo</t>
  </si>
  <si>
    <t>Thomas Schemitsch</t>
  </si>
  <si>
    <t>Aleksi Saarela</t>
  </si>
  <si>
    <t>Matej Tomek</t>
  </si>
  <si>
    <t>Topeka Roadrunners (NAHL)</t>
  </si>
  <si>
    <t>Dennis Gilbert</t>
  </si>
  <si>
    <t>William Borgen</t>
  </si>
  <si>
    <t>Moorhead HS (High-MN)</t>
  </si>
  <si>
    <t>Callum Booth</t>
  </si>
  <si>
    <t>Adam Musil</t>
  </si>
  <si>
    <t>Jesper Lindgren</t>
  </si>
  <si>
    <t>Nicolas Roy</t>
  </si>
  <si>
    <t>Colton White</t>
  </si>
  <si>
    <t>Samuel Dove-McFalls</t>
  </si>
  <si>
    <t>Austin Wagner</t>
  </si>
  <si>
    <t>Anthony Richard</t>
  </si>
  <si>
    <t>Andrei Mironov</t>
  </si>
  <si>
    <t>Denis Malgin</t>
  </si>
  <si>
    <t>Chris Martenet</t>
  </si>
  <si>
    <t>Mikhail Vorobyev</t>
  </si>
  <si>
    <t>Jesse Gabrielle</t>
  </si>
  <si>
    <t>Adam Helewka</t>
  </si>
  <si>
    <t>Christian Wolanin</t>
  </si>
  <si>
    <t>Michael Spacek</t>
  </si>
  <si>
    <t>HC Pardubice (Czech)</t>
  </si>
  <si>
    <t>Filip Ahl</t>
  </si>
  <si>
    <t>Joren Van Pottelberghe</t>
  </si>
  <si>
    <t>Ales Stezka</t>
  </si>
  <si>
    <t>Parker Wotherspoon</t>
  </si>
  <si>
    <t>Brad Morrison</t>
  </si>
  <si>
    <t>Dmitry Zhukenov</t>
  </si>
  <si>
    <t>Alexandre Carrier</t>
  </si>
  <si>
    <t>Glenn Gawdin</t>
  </si>
  <si>
    <t>Caleb Jones</t>
  </si>
  <si>
    <t>Jonne Tammela</t>
  </si>
  <si>
    <t>Daniel Bernhardt</t>
  </si>
  <si>
    <t>Mathieu Joseph</t>
  </si>
  <si>
    <t>Ryan Shea</t>
  </si>
  <si>
    <t>Boston College HS (High-MA)</t>
  </si>
  <si>
    <t>Devante Stephens</t>
  </si>
  <si>
    <t>Conor Garland</t>
  </si>
  <si>
    <t>Ethan Bear</t>
  </si>
  <si>
    <t>Dmytro Timashov</t>
  </si>
  <si>
    <t>Luke Stevens</t>
  </si>
  <si>
    <t>Niko Mikkola</t>
  </si>
  <si>
    <t>David Kase</t>
  </si>
  <si>
    <t>Pirati Chomutov (Czech-2)</t>
  </si>
  <si>
    <t>Sam Ruopp</t>
  </si>
  <si>
    <t>Karlis Cukste</t>
  </si>
  <si>
    <t>Matthew Bradley</t>
  </si>
  <si>
    <t>Karch Bachman</t>
  </si>
  <si>
    <t>Joseph Cecconi</t>
  </si>
  <si>
    <t>Matt Schmalz</t>
  </si>
  <si>
    <t>Kirill Kaprizov</t>
  </si>
  <si>
    <t>Metallurg Novokuznetsk (Russia)</t>
  </si>
  <si>
    <t>Pavel Karnaukhov</t>
  </si>
  <si>
    <t>Dominik Simon</t>
  </si>
  <si>
    <t>Spencer Smallman</t>
  </si>
  <si>
    <t>Christian Jaros</t>
  </si>
  <si>
    <t>Chase Pearson</t>
  </si>
  <si>
    <t>Veeti Vainio</t>
  </si>
  <si>
    <t>Rudolfs Balcers</t>
  </si>
  <si>
    <t>Stavanger (Norway)</t>
  </si>
  <si>
    <t>Connor Hobbs</t>
  </si>
  <si>
    <t>Carl Neill</t>
  </si>
  <si>
    <t>Karel Vejmelka</t>
  </si>
  <si>
    <t>HC Pardubice Jr. (Czech Jr.)</t>
  </si>
  <si>
    <t>Luke Opilka</t>
  </si>
  <si>
    <t>Ryan Pilon</t>
  </si>
  <si>
    <t>Troy Terry</t>
  </si>
  <si>
    <t>Adam Gaudette</t>
  </si>
  <si>
    <t>Ryan Zuhlsdorf</t>
  </si>
  <si>
    <t>Radovan Bondra</t>
  </si>
  <si>
    <t>Giorgio Estephan</t>
  </si>
  <si>
    <t>Kristian Oldham</t>
  </si>
  <si>
    <t>John Marino</t>
  </si>
  <si>
    <t>South Shore (USPHL Premier)</t>
  </si>
  <si>
    <t>Stephen Desrocher</t>
  </si>
  <si>
    <t>Jake Massie</t>
  </si>
  <si>
    <t>Brett Seney</t>
  </si>
  <si>
    <t>Cooper Marody</t>
  </si>
  <si>
    <t>Vladislav Gavrikov</t>
  </si>
  <si>
    <t>Adam Parsells</t>
  </si>
  <si>
    <t>Wausau West HS (High-WI)</t>
  </si>
  <si>
    <t>Sergei Boikov</t>
  </si>
  <si>
    <t>Christopher Wilkie</t>
  </si>
  <si>
    <t>Markus Ruusu</t>
  </si>
  <si>
    <t>Roy Radke</t>
  </si>
  <si>
    <t>Cameron Hughes</t>
  </si>
  <si>
    <t>Andrew Mangiapane</t>
  </si>
  <si>
    <t>Frederik Tiffels</t>
  </si>
  <si>
    <t>Mason Appleton</t>
  </si>
  <si>
    <t>David Cotton</t>
  </si>
  <si>
    <t>Cushing Academy (High-MA)</t>
  </si>
  <si>
    <t>Patrick Holway</t>
  </si>
  <si>
    <t>Boston (T1EHL 18U)</t>
  </si>
  <si>
    <t>Nicholas Boka</t>
  </si>
  <si>
    <t>Andong Song</t>
  </si>
  <si>
    <t>CN</t>
  </si>
  <si>
    <t>Colby Williams</t>
  </si>
  <si>
    <t>Lukas Jasek</t>
  </si>
  <si>
    <t>HC Ocelari Trinec (Czech)</t>
  </si>
  <si>
    <t>Tyler Moy</t>
  </si>
  <si>
    <t>Liam Dunda</t>
  </si>
  <si>
    <t>Simon Bourque</t>
  </si>
  <si>
    <t>Steven Ruggiero</t>
  </si>
  <si>
    <t>Garrett Metcalf</t>
  </si>
  <si>
    <t>Bokondji Imama</t>
  </si>
  <si>
    <t>Joni Tuulola</t>
  </si>
  <si>
    <t>Ivan Chukarov</t>
  </si>
  <si>
    <t>Minnesota Wilderness (NAHL)</t>
  </si>
  <si>
    <t>Erik Kallgren</t>
  </si>
  <si>
    <t>Adam Huska</t>
  </si>
  <si>
    <t>Nikita Korostelev</t>
  </si>
  <si>
    <t>Steven Lorentz</t>
  </si>
  <si>
    <t>Chaz Reddekopp</t>
  </si>
  <si>
    <t>Ivan Fedotov</t>
  </si>
  <si>
    <t>Markus Nutivaara</t>
  </si>
  <si>
    <t>Marcus Vela</t>
  </si>
  <si>
    <t>Gustav Olhaver</t>
  </si>
  <si>
    <t>Patrick Shea</t>
  </si>
  <si>
    <t>John Kupsky</t>
  </si>
  <si>
    <t>Matt Roy</t>
  </si>
  <si>
    <t>Michigan Tech (WCHA)</t>
  </si>
  <si>
    <t>Jack Becker</t>
  </si>
  <si>
    <t>Mahtomedi HS (High-MN)</t>
  </si>
  <si>
    <t>Riley Bruce</t>
  </si>
  <si>
    <t>Nikita Pavlychev</t>
  </si>
  <si>
    <t>Sami Niku</t>
  </si>
  <si>
    <t>Joey Daccord</t>
  </si>
  <si>
    <t>Adam Marsh</t>
  </si>
  <si>
    <t>Gustav Bouramman</t>
  </si>
  <si>
    <t>Petter Hansson</t>
  </si>
  <si>
    <t>Matteo Gennaro</t>
  </si>
  <si>
    <t>Jack Sadek</t>
  </si>
  <si>
    <t>Lakeville North HS (High-MN)</t>
  </si>
  <si>
    <t>Evan Smith</t>
  </si>
  <si>
    <t>Austin Bruins (NAHL)</t>
  </si>
  <si>
    <t>Ryan Bednard</t>
  </si>
  <si>
    <t>Johnstown Tomahawks (NAHL)</t>
  </si>
  <si>
    <t>Jeremiah Addison</t>
  </si>
  <si>
    <t>Miroslav Svoboda</t>
  </si>
  <si>
    <t>HC Ocelari Triec Jr. (Czech Jr.)</t>
  </si>
  <si>
    <t>Ziyat Paigin</t>
  </si>
  <si>
    <t>Tate Olson</t>
  </si>
  <si>
    <t>John Dahlstrom</t>
  </si>
  <si>
    <t>Aaron Ekblad</t>
  </si>
  <si>
    <t>Sam Reinhart</t>
  </si>
  <si>
    <t>Leon Draisaitl</t>
  </si>
  <si>
    <t>Samuel Bennett</t>
  </si>
  <si>
    <t>Michael Dal Colle</t>
  </si>
  <si>
    <t>Jake Virtanen</t>
  </si>
  <si>
    <t>Haydn Fleury</t>
  </si>
  <si>
    <t>William Nylander</t>
  </si>
  <si>
    <t>Nikolaj Ehlers</t>
  </si>
  <si>
    <t>Nicholas Ritchie</t>
  </si>
  <si>
    <t>Kevin Fiala</t>
  </si>
  <si>
    <t>Brendan Perlini</t>
  </si>
  <si>
    <t>Jakub Vrana</t>
  </si>
  <si>
    <t>L/RW</t>
  </si>
  <si>
    <t>Julius Honka</t>
  </si>
  <si>
    <t>Dylan Larkin</t>
  </si>
  <si>
    <t>Sonny Milano</t>
  </si>
  <si>
    <t>Travis Sanheim</t>
  </si>
  <si>
    <t>Alex Tuch</t>
  </si>
  <si>
    <t>Anthony Deangelo</t>
  </si>
  <si>
    <t>Nick Schmaltz</t>
  </si>
  <si>
    <t>Robert Fabbri</t>
  </si>
  <si>
    <t>Kasperi Kapanen</t>
  </si>
  <si>
    <t>Jared McCann</t>
  </si>
  <si>
    <t>David Pastrnak</t>
  </si>
  <si>
    <t>Nikita Scherbak</t>
  </si>
  <si>
    <t>Nikolay Goldobin</t>
  </si>
  <si>
    <t>Joshua Ho-Sang</t>
  </si>
  <si>
    <t>Adrian Kempe</t>
  </si>
  <si>
    <t>John Quenneville</t>
  </si>
  <si>
    <t>Brendan Lemieux</t>
  </si>
  <si>
    <t>Jayce Hawryluk</t>
  </si>
  <si>
    <t>Ivan Barbashev</t>
  </si>
  <si>
    <t>Mason McDonald</t>
  </si>
  <si>
    <t>Dominik Masin</t>
  </si>
  <si>
    <t>HC Slavia Praha Jr. (Czech Jr.)</t>
  </si>
  <si>
    <t>Thatcher Demko</t>
  </si>
  <si>
    <t>Alex Nedeljkovic</t>
  </si>
  <si>
    <t>Plymouth Whalers (OHL)</t>
  </si>
  <si>
    <t>Marcus Pettersson</t>
  </si>
  <si>
    <t>Vitek Vanecek</t>
  </si>
  <si>
    <t>Andreas Englund</t>
  </si>
  <si>
    <t>Djurgardens IF (Sweden-2)</t>
  </si>
  <si>
    <t>Joshua Jacobs</t>
  </si>
  <si>
    <t>Indiana Ice (USHL)</t>
  </si>
  <si>
    <t>Vladislav Kamenev</t>
  </si>
  <si>
    <t>Ryan MacInnis</t>
  </si>
  <si>
    <t>Eric Cornel</t>
  </si>
  <si>
    <t>Brett Pollock</t>
  </si>
  <si>
    <t>Julius Bergman</t>
  </si>
  <si>
    <t>Ryan Collins</t>
  </si>
  <si>
    <t>Nicolas Aube-Kubel</t>
  </si>
  <si>
    <t>Vaclav Karabacek</t>
  </si>
  <si>
    <t>Roland McKeown</t>
  </si>
  <si>
    <t>Jack Dougherty</t>
  </si>
  <si>
    <t>Maxim Letunov</t>
  </si>
  <si>
    <t>Noah Rod</t>
  </si>
  <si>
    <t>Geneve-Servette Jr. (Swiss Jr.)</t>
  </si>
  <si>
    <t>Hunter Smith</t>
  </si>
  <si>
    <t>Brandon Montour</t>
  </si>
  <si>
    <t>Ryan Donato</t>
  </si>
  <si>
    <t>Johnathan McLeod</t>
  </si>
  <si>
    <t>Christian Dvorak</t>
  </si>
  <si>
    <t>Brandon Halverson</t>
  </si>
  <si>
    <t>Alex Lintuniemi</t>
  </si>
  <si>
    <t>Jonas Johansson</t>
  </si>
  <si>
    <t>Justin Kirkland</t>
  </si>
  <si>
    <t>Dominic Turgeon</t>
  </si>
  <si>
    <t>Brandon Hickey</t>
  </si>
  <si>
    <t>Juho Lammikko</t>
  </si>
  <si>
    <t>Nikita Tryamkin</t>
  </si>
  <si>
    <t>Warren Foegele</t>
  </si>
  <si>
    <t>Rinat Valiev</t>
  </si>
  <si>
    <t>Jack Glover</t>
  </si>
  <si>
    <t>Miles Gendron</t>
  </si>
  <si>
    <t>Connor Chatham</t>
  </si>
  <si>
    <t>Alex Schoenborn</t>
  </si>
  <si>
    <t>Brett Lernout</t>
  </si>
  <si>
    <t>Brycen Martin</t>
  </si>
  <si>
    <t>Alexander Peters</t>
  </si>
  <si>
    <t>Elvis Merzlikins</t>
  </si>
  <si>
    <t>HC Lugano (Swiss)</t>
  </si>
  <si>
    <t>Blake Siebenaler</t>
  </si>
  <si>
    <t>Ilya Sorokin</t>
  </si>
  <si>
    <t>Brayden Point</t>
  </si>
  <si>
    <t>Louis Belpedio</t>
  </si>
  <si>
    <t>Dylan Sadowy</t>
  </si>
  <si>
    <t>Jake Walman</t>
  </si>
  <si>
    <t>Matheson Iacopelli</t>
  </si>
  <si>
    <t>Kyle Wood</t>
  </si>
  <si>
    <t>Keegan Iverson</t>
  </si>
  <si>
    <t>Mark Friedman</t>
  </si>
  <si>
    <t>Anton Karlsson</t>
  </si>
  <si>
    <t>Beau Starrett</t>
  </si>
  <si>
    <t>Nathan Walker</t>
  </si>
  <si>
    <t>Hershey Bears (AHL)</t>
  </si>
  <si>
    <t>Michael Amadio</t>
  </si>
  <si>
    <t>William Lagesson</t>
  </si>
  <si>
    <t>Joe Wegwerth</t>
  </si>
  <si>
    <t>Nicholas Magyar</t>
  </si>
  <si>
    <t>Ville Husso</t>
  </si>
  <si>
    <t>Linus Soderstrom</t>
  </si>
  <si>
    <t>Josh Wesley</t>
  </si>
  <si>
    <t>Lucas Wallmark</t>
  </si>
  <si>
    <t>Frederik Olofsson</t>
  </si>
  <si>
    <t>Chase De Leo</t>
  </si>
  <si>
    <t>Shane Eiserman</t>
  </si>
  <si>
    <t>Nelson Nogier</t>
  </si>
  <si>
    <t>Alexis Vanier</t>
  </si>
  <si>
    <t>John Piccinich</t>
  </si>
  <si>
    <t>Ryan Mantha</t>
  </si>
  <si>
    <t>Michael Prapavessis</t>
  </si>
  <si>
    <t>Christoffer Ehn</t>
  </si>
  <si>
    <t>Julien Pelletier</t>
  </si>
  <si>
    <t>Devon Toews</t>
  </si>
  <si>
    <t>Kaapo Kahkonen</t>
  </si>
  <si>
    <t>Austin Poganski</t>
  </si>
  <si>
    <t>Zachary Nagelvoort</t>
  </si>
  <si>
    <t>Viktor Arvidsson</t>
  </si>
  <si>
    <t>Sam Lafferty</t>
  </si>
  <si>
    <t>Deerfield Academy (High-MA)</t>
  </si>
  <si>
    <t>Alexis Pepin</t>
  </si>
  <si>
    <t>Brent Moran</t>
  </si>
  <si>
    <t>Danton Heinen</t>
  </si>
  <si>
    <t>Surrey (BCHL)</t>
  </si>
  <si>
    <t>Michael Bunting</t>
  </si>
  <si>
    <t>Igor Shesterkin</t>
  </si>
  <si>
    <t>Ben Thomas</t>
  </si>
  <si>
    <t>Steven Johnson</t>
  </si>
  <si>
    <t>Maxwell Willman</t>
  </si>
  <si>
    <t>Williston Northampton School (High-MA)</t>
  </si>
  <si>
    <t>Richard Nejezchleb</t>
  </si>
  <si>
    <t>Matthew Berkovitz</t>
  </si>
  <si>
    <t>Ashwaubenon HS (High-WI)</t>
  </si>
  <si>
    <t>Jaedon Descheneau</t>
  </si>
  <si>
    <t>Nikolas Koberstein</t>
  </si>
  <si>
    <t>Olds (AJHL)</t>
  </si>
  <si>
    <t>Gustav Forsling</t>
  </si>
  <si>
    <t>Clark Bishop</t>
  </si>
  <si>
    <t>Dakota Joshua</t>
  </si>
  <si>
    <t>Clinston Franklin</t>
  </si>
  <si>
    <t>Liam Coughlin</t>
  </si>
  <si>
    <t>Ryan Rehill</t>
  </si>
  <si>
    <t>Joonas Lyytinen</t>
  </si>
  <si>
    <t>Dysin Mayo</t>
  </si>
  <si>
    <t>Shane Gersich</t>
  </si>
  <si>
    <t>Miro Karjalainen</t>
  </si>
  <si>
    <t>Chase Perry</t>
  </si>
  <si>
    <t>Wenatchee Wild (NAHL)</t>
  </si>
  <si>
    <t>Tyler Bird</t>
  </si>
  <si>
    <t>Oskar Lindblom</t>
  </si>
  <si>
    <t>Tanner Faith</t>
  </si>
  <si>
    <t>Daniel Walcott</t>
  </si>
  <si>
    <t>Luc Snuggerud</t>
  </si>
  <si>
    <t>Tyler Nanne</t>
  </si>
  <si>
    <t>Miguel Fidler</t>
  </si>
  <si>
    <t>Anton Lindholm</t>
  </si>
  <si>
    <t>Anthony Angello</t>
  </si>
  <si>
    <t>Anders Bjork</t>
  </si>
  <si>
    <t>Daniel Audette</t>
  </si>
  <si>
    <t>Andreas Soderberg</t>
  </si>
  <si>
    <t>Rourke Chartier</t>
  </si>
  <si>
    <t>Alec Dillon</t>
  </si>
  <si>
    <t>Christopher Brown</t>
  </si>
  <si>
    <t>Cranbrook Kingswood School (High-MI)</t>
  </si>
  <si>
    <t>Joey Dudek</t>
  </si>
  <si>
    <t>Tyler Vesel</t>
  </si>
  <si>
    <t>Aaron Haydon</t>
  </si>
  <si>
    <t>Kyle Schempp</t>
  </si>
  <si>
    <t>Ferris State (WCHA)</t>
  </si>
  <si>
    <t>Kyle Pettit</t>
  </si>
  <si>
    <t>Jake Marchment</t>
  </si>
  <si>
    <t>Belleville Bulls (OHL)</t>
  </si>
  <si>
    <t>Nolan Vesey</t>
  </si>
  <si>
    <t>Steven Spinner</t>
  </si>
  <si>
    <t>Pontus Sjalin</t>
  </si>
  <si>
    <t>Brandon Baddock</t>
  </si>
  <si>
    <t>Aaron Irving</t>
  </si>
  <si>
    <t>David Westlund</t>
  </si>
  <si>
    <t>Pavel Kraskovsky</t>
  </si>
  <si>
    <t>John Nyberg</t>
  </si>
  <si>
    <t>Julius Vahatalo</t>
  </si>
  <si>
    <t>Chase Lang</t>
  </si>
  <si>
    <t>Radel Fazleev</t>
  </si>
  <si>
    <t>Reid Duke</t>
  </si>
  <si>
    <t>Cristiano Digiacinto</t>
  </si>
  <si>
    <t>Kevin Labanc</t>
  </si>
  <si>
    <t>Chandler Yakimowicz</t>
  </si>
  <si>
    <t>Jaden Lindo</t>
  </si>
  <si>
    <t>Maximilian Pajpach</t>
  </si>
  <si>
    <t>Adam Ollas-Mattsson</t>
  </si>
  <si>
    <t>Samuel Blais</t>
  </si>
  <si>
    <t>Hayden Hawkey</t>
  </si>
  <si>
    <t>Dylan Sikura</t>
  </si>
  <si>
    <t>Aurora (OJHL)</t>
  </si>
  <si>
    <t>Ivan Nalimov</t>
  </si>
  <si>
    <t>Matthew Mistele</t>
  </si>
  <si>
    <t>Victor Olofsson</t>
  </si>
  <si>
    <t>Hugo Fagerblom</t>
  </si>
  <si>
    <t>Keven Bouchard</t>
  </si>
  <si>
    <t>Austin Carroll</t>
  </si>
  <si>
    <t>Cameron Darcy</t>
  </si>
  <si>
    <t>Mackenze Stewart</t>
  </si>
  <si>
    <t>Kyle Jenkins</t>
  </si>
  <si>
    <t>Pierre Engvall</t>
  </si>
  <si>
    <t>Kelly Summers</t>
  </si>
  <si>
    <t>Francis Perron</t>
  </si>
  <si>
    <t>Jared Fiegl</t>
  </si>
  <si>
    <t>Matt Ustaski</t>
  </si>
  <si>
    <t>Edgars Kulda</t>
  </si>
  <si>
    <t>Kevin Elgestal</t>
  </si>
  <si>
    <t>Patrick Sanvido</t>
  </si>
  <si>
    <t>Axel Holmstrom</t>
  </si>
  <si>
    <t>Olivier Leblanc</t>
  </si>
  <si>
    <t>Jesper Pettersson</t>
  </si>
  <si>
    <t>Pavel Jenys</t>
  </si>
  <si>
    <t>Lukas Sutter</t>
  </si>
  <si>
    <t>Alexander Kadeykin</t>
  </si>
  <si>
    <t>Atlant Mytishchi (Russia)</t>
  </si>
  <si>
    <t>Dwyer Tschantz</t>
  </si>
  <si>
    <t>Jeff Taylor</t>
  </si>
  <si>
    <t>Union (ECAC)</t>
  </si>
  <si>
    <t>Julien Nantel</t>
  </si>
  <si>
    <t>Ondrej Kase</t>
  </si>
  <si>
    <t>Emil Johansson</t>
  </si>
  <si>
    <t>Jake Evans</t>
  </si>
  <si>
    <t>Jack Ramsey</t>
  </si>
  <si>
    <t>Spencer Watson</t>
  </si>
  <si>
    <t>Jacob Middleton</t>
  </si>
  <si>
    <t>Nathan MacKinnon</t>
  </si>
  <si>
    <t>Aleksander Barkov</t>
  </si>
  <si>
    <t>Jonathan Drouin</t>
  </si>
  <si>
    <t>Seth Jones</t>
  </si>
  <si>
    <t>Elias Lindholm</t>
  </si>
  <si>
    <t>Sean Monahan</t>
  </si>
  <si>
    <t>Darnell Nurse</t>
  </si>
  <si>
    <t>Rasmus Ristolainen</t>
  </si>
  <si>
    <t>Bo Horvat</t>
  </si>
  <si>
    <t>Valeri Nichushkin</t>
  </si>
  <si>
    <t>Samuel Morin</t>
  </si>
  <si>
    <t>Phoenix Coyotes</t>
  </si>
  <si>
    <t>Max Domi</t>
  </si>
  <si>
    <t>Josh Morrissey</t>
  </si>
  <si>
    <t>Alexander Wennberg</t>
  </si>
  <si>
    <t>Ryan Pulock</t>
  </si>
  <si>
    <t>Nikita Zadorov</t>
  </si>
  <si>
    <t>Curtis Lazar</t>
  </si>
  <si>
    <t>Mirco Mueller</t>
  </si>
  <si>
    <t>Kerby Rychel</t>
  </si>
  <si>
    <t>Anthony Mantha</t>
  </si>
  <si>
    <t>Frederik Gauthier</t>
  </si>
  <si>
    <t>Emile Poirier</t>
  </si>
  <si>
    <t>Andre Burakovsky</t>
  </si>
  <si>
    <t>Hunter Shinkaruk</t>
  </si>
  <si>
    <t>Michael McCarron</t>
  </si>
  <si>
    <t>Shea Theodore</t>
  </si>
  <si>
    <t>Marko Da≈ào</t>
  </si>
  <si>
    <t>HC Slovan Bratislava (KHL)</t>
  </si>
  <si>
    <t>Morgan Klimchuk</t>
  </si>
  <si>
    <t>Jason Dickinson</t>
  </si>
  <si>
    <t>Ryan Hartman</t>
  </si>
  <si>
    <t>Ian McCoshen</t>
  </si>
  <si>
    <t>Chris Bigras</t>
  </si>
  <si>
    <t>Adam Erne</t>
  </si>
  <si>
    <t>Jacob de La Rose</t>
  </si>
  <si>
    <t>Leksands IF (Sweden-2)</t>
  </si>
  <si>
    <t>J.T. Compher</t>
  </si>
  <si>
    <t>Zachary Fucale</t>
  </si>
  <si>
    <t>Valentin Zykov</t>
  </si>
  <si>
    <t>Connor Hurley</t>
  </si>
  <si>
    <t>Laurent Dauphin</t>
  </si>
  <si>
    <t>Remi Elie</t>
  </si>
  <si>
    <t>Robert Hagg</t>
  </si>
  <si>
    <t>Steven Santini</t>
  </si>
  <si>
    <t>Nic Petan</t>
  </si>
  <si>
    <t>Tristan Jarry</t>
  </si>
  <si>
    <t>Nick Sorensen</t>
  </si>
  <si>
    <t>Gustav Olofsson</t>
  </si>
  <si>
    <t>Thomas Vannelli</t>
  </si>
  <si>
    <t>Zach Nastasiuk</t>
  </si>
  <si>
    <t>Gabryel Boudreau</t>
  </si>
  <si>
    <t>Dillon Heatherington</t>
  </si>
  <si>
    <t>Carl Dahlstrom</t>
  </si>
  <si>
    <t>Justin Bailey</t>
  </si>
  <si>
    <t>Madison Bowey</t>
  </si>
  <si>
    <t>Philippe Desrosiers</t>
  </si>
  <si>
    <t>Artturi Lehkonen</t>
  </si>
  <si>
    <t>Marc-Olivier Roy</t>
  </si>
  <si>
    <t>William Carrier</t>
  </si>
  <si>
    <t>Tyler Bertuzzi</t>
  </si>
  <si>
    <t>Eric Comrie</t>
  </si>
  <si>
    <t>Linus Arnesson</t>
  </si>
  <si>
    <t>Zachary Sanford</t>
  </si>
  <si>
    <t>Islanders Hockey Club (EJHL)</t>
  </si>
  <si>
    <t>Pavel Laplante</t>
  </si>
  <si>
    <t>Prince Edward Island Rocket (QMJHL)</t>
  </si>
  <si>
    <t>Spencer Martin</t>
  </si>
  <si>
    <t>Jonathan Diaby</t>
  </si>
  <si>
    <t>Adam Tambellini</t>
  </si>
  <si>
    <t>Brett Pesce</t>
  </si>
  <si>
    <t>Keegan Kanzig</t>
  </si>
  <si>
    <t>Niklas Hansson</t>
  </si>
  <si>
    <t>Nicholas Baptiste</t>
  </si>
  <si>
    <t>Eamon McAdam</t>
  </si>
  <si>
    <t>Connor Crisp</t>
  </si>
  <si>
    <t>Tyrell Goulbourne</t>
  </si>
  <si>
    <t>Ryan Kujawinski</t>
  </si>
  <si>
    <t>John Hayden</t>
  </si>
  <si>
    <t>Pavel Buchnevich</t>
  </si>
  <si>
    <t>Almaz Cherepovets (Russia Jr.)</t>
  </si>
  <si>
    <t>Taylor Cammarata</t>
  </si>
  <si>
    <t>Jake Guentzel</t>
  </si>
  <si>
    <t>Marcus Hogberg</t>
  </si>
  <si>
    <t>Mattias Janmark</t>
  </si>
  <si>
    <t>AIK (Sweden)</t>
  </si>
  <si>
    <t>Anthony Duclair</t>
  </si>
  <si>
    <t>Kurtis Gabriel</t>
  </si>
  <si>
    <t>Carter Verhaeghe</t>
  </si>
  <si>
    <t>Bogdan Yakimov</t>
  </si>
  <si>
    <t>Jimmy Lodge</t>
  </si>
  <si>
    <t>Cole Cassels</t>
  </si>
  <si>
    <t>Sven Andrighetto</t>
  </si>
  <si>
    <t>Keaton Thompson</t>
  </si>
  <si>
    <t>Anton Slepyshev</t>
  </si>
  <si>
    <t>Oliver Bjorkstrand</t>
  </si>
  <si>
    <t>Peter Cehlarik</t>
  </si>
  <si>
    <t>J.C. Lipon</t>
  </si>
  <si>
    <t>Evan Cowley</t>
  </si>
  <si>
    <t>Wichita Falls Wildcats (NAHL)</t>
  </si>
  <si>
    <t>Mason Geertsen</t>
  </si>
  <si>
    <t>Jackson Houck</t>
  </si>
  <si>
    <t>Felix Girard</t>
  </si>
  <si>
    <t>Kyle Platzer</t>
  </si>
  <si>
    <t>Michael Downing</t>
  </si>
  <si>
    <t>Matt Buckles</t>
  </si>
  <si>
    <t>Juuse Saros</t>
  </si>
  <si>
    <t>Miles Wood</t>
  </si>
  <si>
    <t>Nicholas Paul</t>
  </si>
  <si>
    <t>Brampton Battalion (OHL)</t>
  </si>
  <si>
    <t>Tobias Lindberg</t>
  </si>
  <si>
    <t>Justin Auger</t>
  </si>
  <si>
    <t>Andrew Copp</t>
  </si>
  <si>
    <t>Michigan (CCHA)</t>
  </si>
  <si>
    <t>Nick Moutrey</t>
  </si>
  <si>
    <t>Stephon Williams</t>
  </si>
  <si>
    <t>Minnesota State (WCHA)</t>
  </si>
  <si>
    <t>Dylan Labbe</t>
  </si>
  <si>
    <t>Ben Harpur</t>
  </si>
  <si>
    <t>David Pope</t>
  </si>
  <si>
    <t>Ryan Graves</t>
  </si>
  <si>
    <t>Robin Norell</t>
  </si>
  <si>
    <t>Zach Pochiro</t>
  </si>
  <si>
    <t>Aidan Muir</t>
  </si>
  <si>
    <t>Victory Honda (T1EHL 18U)</t>
  </si>
  <si>
    <t>Jan Kostalek</t>
  </si>
  <si>
    <t>Jordan Subban</t>
  </si>
  <si>
    <t>Martin Reway</t>
  </si>
  <si>
    <t>Fredrik Bergvik</t>
  </si>
  <si>
    <t>Hudson Fasching</t>
  </si>
  <si>
    <t>Ryan Segalla</t>
  </si>
  <si>
    <t>Ryan Fitzgerald</t>
  </si>
  <si>
    <t>Valley (EJHL)</t>
  </si>
  <si>
    <t>Tyler Motte</t>
  </si>
  <si>
    <t>Christopher Clapperton</t>
  </si>
  <si>
    <t>Will Butcher</t>
  </si>
  <si>
    <t>Kristers Gudlevskis</t>
  </si>
  <si>
    <t>Saku Maenalanen</t>
  </si>
  <si>
    <t>Brent Pedersen</t>
  </si>
  <si>
    <t>Tucker Poolman</t>
  </si>
  <si>
    <t>Evan Campbell</t>
  </si>
  <si>
    <t>Calvin Petersen</t>
  </si>
  <si>
    <t>Gustav Possler</t>
  </si>
  <si>
    <t>Cole Ully</t>
  </si>
  <si>
    <t>Terrance Amorosa</t>
  </si>
  <si>
    <t>Holderness School (High-NH)</t>
  </si>
  <si>
    <t>Connor Clifton</t>
  </si>
  <si>
    <t>Luke Johnson</t>
  </si>
  <si>
    <t>Eric Roy</t>
  </si>
  <si>
    <t>Victor CrusRydberg</t>
  </si>
  <si>
    <t>Carson Soucy</t>
  </si>
  <si>
    <t>Vincent Dunn</t>
  </si>
  <si>
    <t>Mitchell Wheaton</t>
  </si>
  <si>
    <t>Teemu Kivihalme</t>
  </si>
  <si>
    <t>Burnsville HS (High-MN)</t>
  </si>
  <si>
    <t>Michael Brodzinski</t>
  </si>
  <si>
    <t>Fabrice Herzog</t>
  </si>
  <si>
    <t>Zug Jr. (Swiss Jr.)</t>
  </si>
  <si>
    <t>Anthony Florentino</t>
  </si>
  <si>
    <t>Blake Heinrich</t>
  </si>
  <si>
    <t>Anton Cederholm</t>
  </si>
  <si>
    <t>Patrik Bartosak</t>
  </si>
  <si>
    <t>Grant Besse</t>
  </si>
  <si>
    <t>Benilde-St. Margaret's School (High-MN)</t>
  </si>
  <si>
    <t>Jonny Brodzinski</t>
  </si>
  <si>
    <t>St. Cloud State (WCHA)</t>
  </si>
  <si>
    <t>Matej Paulovic</t>
  </si>
  <si>
    <t>Wiley Sherman</t>
  </si>
  <si>
    <t>Hotchkiss School (High-CT)</t>
  </si>
  <si>
    <t>Gage Ausmus</t>
  </si>
  <si>
    <t>Joshua Brown</t>
  </si>
  <si>
    <t>Ben Storm</t>
  </si>
  <si>
    <t>Henri Ikonen</t>
  </si>
  <si>
    <t>Emil Pettersson</t>
  </si>
  <si>
    <t>Timra IK Jr. (Sweden Jr.)</t>
  </si>
  <si>
    <t>Tyler Ganly</t>
  </si>
  <si>
    <t>Tim Harrison</t>
  </si>
  <si>
    <t>Ben Betker</t>
  </si>
  <si>
    <t>Sean Malone</t>
  </si>
  <si>
    <t>Myles Bell</t>
  </si>
  <si>
    <t>Chris Leblanc</t>
  </si>
  <si>
    <t>South Shore (EJHL)</t>
  </si>
  <si>
    <t>Merrick Madsen</t>
  </si>
  <si>
    <t>Brendan Burke</t>
  </si>
  <si>
    <t>Dane Birks</t>
  </si>
  <si>
    <t>Merritt (BCHL)</t>
  </si>
  <si>
    <t>Markus Soberg</t>
  </si>
  <si>
    <t>Alan Quine</t>
  </si>
  <si>
    <t>Avery Peterson</t>
  </si>
  <si>
    <t>Quentin Shore</t>
  </si>
  <si>
    <t>Denver (WCHA)</t>
  </si>
  <si>
    <t>Marc McNulty</t>
  </si>
  <si>
    <t>Mackenzie Skapski</t>
  </si>
  <si>
    <t>Tommy Veilleux</t>
  </si>
  <si>
    <t>Antoine Bibeau</t>
  </si>
  <si>
    <t>Santeri Saari</t>
  </si>
  <si>
    <t>Brian Pinho</t>
  </si>
  <si>
    <t>St. John's Prep (High-MA)</t>
  </si>
  <si>
    <t>Mike Williamson</t>
  </si>
  <si>
    <t>Jeremy Gregoire</t>
  </si>
  <si>
    <t>Miro Aaltonen</t>
  </si>
  <si>
    <t>Blues (Finland)</t>
  </si>
  <si>
    <t>Zachary Leslie</t>
  </si>
  <si>
    <t>Blaine Byron</t>
  </si>
  <si>
    <t>Smiths Falls (CCHL)</t>
  </si>
  <si>
    <t>Anton Blidh</t>
  </si>
  <si>
    <t>Anthony Louis</t>
  </si>
  <si>
    <t>Aleksi Makela</t>
  </si>
  <si>
    <t>Wilhelm Westlund</t>
  </si>
  <si>
    <t>Saku Salminen</t>
  </si>
  <si>
    <t>Kiekko-Vantaa (Finland-2)</t>
  </si>
  <si>
    <t>Wade Murphy</t>
  </si>
  <si>
    <t>Joel Vermin</t>
  </si>
  <si>
    <t>SC Bern (Swiss)</t>
  </si>
  <si>
    <t>Rushan Rafikov</t>
  </si>
  <si>
    <t>Gregory Chase</t>
  </si>
  <si>
    <t>Eric Locke</t>
  </si>
  <si>
    <t>Brenden Kichton</t>
  </si>
  <si>
    <t>Dominik Kubalik</t>
  </si>
  <si>
    <t>David Drake</t>
  </si>
  <si>
    <t>Jedd Soleway</t>
  </si>
  <si>
    <t>Marcus Karlstrom</t>
  </si>
  <si>
    <t>Peter Quenneville</t>
  </si>
  <si>
    <t>Kyle Burroughs</t>
  </si>
  <si>
    <t>Nolan De Jong</t>
  </si>
  <si>
    <t>John Gilmour</t>
  </si>
  <si>
    <t>Hampus Melen</t>
  </si>
  <si>
    <t>Tingsryds AIF Jr. (Sweden Jr.)</t>
  </si>
  <si>
    <t>Alexandre Belanger</t>
  </si>
  <si>
    <t>Jacob Jackson</t>
  </si>
  <si>
    <t>Tartan HS (High-MN)</t>
  </si>
  <si>
    <t>Andreas Johnson</t>
  </si>
  <si>
    <t>Janne Juvonen</t>
  </si>
  <si>
    <t>Tyler Lewington</t>
  </si>
  <si>
    <t>Miles Liberati</t>
  </si>
  <si>
    <t>MacKenzie Weegar</t>
  </si>
  <si>
    <t>Emil Galimov</t>
  </si>
  <si>
    <t>Anthony Brodeur</t>
  </si>
  <si>
    <t>Troy Josephs</t>
  </si>
  <si>
    <t>Mitchell Dempsey</t>
  </si>
  <si>
    <t>Robin Press</t>
  </si>
  <si>
    <t>Nail Yakupov</t>
  </si>
  <si>
    <t>Ryan Murray</t>
  </si>
  <si>
    <t>Alex Galchenyuk</t>
  </si>
  <si>
    <t>Griffin Reinhart</t>
  </si>
  <si>
    <t>Morgan Rielly</t>
  </si>
  <si>
    <t>Hampus Lindholm</t>
  </si>
  <si>
    <t>Mathew Dumba</t>
  </si>
  <si>
    <t>Derrick Pouliot</t>
  </si>
  <si>
    <t>Jacob Trouba</t>
  </si>
  <si>
    <t>Slater Koekkoek</t>
  </si>
  <si>
    <t>Filip Forsberg</t>
  </si>
  <si>
    <t>Mikhail Grigorenko</t>
  </si>
  <si>
    <t>Radek Faksa</t>
  </si>
  <si>
    <t>Zemgus Girgensons</t>
  </si>
  <si>
    <t>Cody Ceci</t>
  </si>
  <si>
    <t>Tom Wilson</t>
  </si>
  <si>
    <t>Tomas Hertl</t>
  </si>
  <si>
    <t>HC Slavia Praha (Czech)</t>
  </si>
  <si>
    <t>Teuvo Teravainen</t>
  </si>
  <si>
    <t>Jokerit (Finland)</t>
  </si>
  <si>
    <t>Andrey Vasilevskiy</t>
  </si>
  <si>
    <t>Scott Laughton</t>
  </si>
  <si>
    <t>Mark Jankowski</t>
  </si>
  <si>
    <t>Stanstead (High-QC)</t>
  </si>
  <si>
    <t>Olli Maatta</t>
  </si>
  <si>
    <t>Michael Matheson</t>
  </si>
  <si>
    <t>Malcolm Subban</t>
  </si>
  <si>
    <t>Jordan Schmaltz</t>
  </si>
  <si>
    <t>Brendan Gaunce</t>
  </si>
  <si>
    <t>Henrik Samuelsson</t>
  </si>
  <si>
    <t>Brady Skjei</t>
  </si>
  <si>
    <t>Stefan Matteau</t>
  </si>
  <si>
    <t>Tanner Pearson</t>
  </si>
  <si>
    <t>Oscar Dansk</t>
  </si>
  <si>
    <t>Mitchell Moroz</t>
  </si>
  <si>
    <t>Sebastian Collberg</t>
  </si>
  <si>
    <t>Ville Pokka</t>
  </si>
  <si>
    <t>Matt Finn</t>
  </si>
  <si>
    <t>Nicolas Kerdiles</t>
  </si>
  <si>
    <t>Pontus Aberg</t>
  </si>
  <si>
    <t>Phillip Di Giuseppe</t>
  </si>
  <si>
    <t>Dylan Blujus</t>
  </si>
  <si>
    <t>Mitchell Heard</t>
  </si>
  <si>
    <t>Patrick Sieloff</t>
  </si>
  <si>
    <t>Ludwig Bystrom</t>
  </si>
  <si>
    <t>Jake McCabe</t>
  </si>
  <si>
    <t>Wisconsin (WCHA)</t>
  </si>
  <si>
    <t>Anthony Stolarz</t>
  </si>
  <si>
    <t>Raphael Bussieres</t>
  </si>
  <si>
    <t>Brock McGinn</t>
  </si>
  <si>
    <t>Dillon Fournier</t>
  </si>
  <si>
    <t>Martin Frk</t>
  </si>
  <si>
    <t>Colton Sissons</t>
  </si>
  <si>
    <t>Dalton Thrower</t>
  </si>
  <si>
    <t>Teddy Blueger</t>
  </si>
  <si>
    <t>Brian Hart</t>
  </si>
  <si>
    <t>Phillps-Exeter Academy (High-NH)</t>
  </si>
  <si>
    <t>Mike Winther</t>
  </si>
  <si>
    <t>Chris Tierney</t>
  </si>
  <si>
    <t>Sam Kurker</t>
  </si>
  <si>
    <t>Alexandre Mallet</t>
  </si>
  <si>
    <t>Jordan Martinook</t>
  </si>
  <si>
    <t>Cristoval Nieves</t>
  </si>
  <si>
    <t>Kent School (High-CT)</t>
  </si>
  <si>
    <t>Damon Severson</t>
  </si>
  <si>
    <t>Devin Shore</t>
  </si>
  <si>
    <t>Whitby (OJHL)</t>
  </si>
  <si>
    <t>Joonas Korpisalo</t>
  </si>
  <si>
    <t>Jujhar Khaira</t>
  </si>
  <si>
    <t>Tim Bozon</t>
  </si>
  <si>
    <t>Adam Pelech</t>
  </si>
  <si>
    <t>Jimmy Vesey</t>
  </si>
  <si>
    <t>Mackenzie MacEachern</t>
  </si>
  <si>
    <t>Brother Rice HS (High-MI)</t>
  </si>
  <si>
    <t>John Draeger</t>
  </si>
  <si>
    <t>Daniel Altshuller</t>
  </si>
  <si>
    <t>Scott Kosmachuk</t>
  </si>
  <si>
    <t>Tanner Richard</t>
  </si>
  <si>
    <t>Troy Bourke</t>
  </si>
  <si>
    <t>Justin Kea</t>
  </si>
  <si>
    <t>Esa Lindell</t>
  </si>
  <si>
    <t>Jon Gillies</t>
  </si>
  <si>
    <t>Chris Driedger</t>
  </si>
  <si>
    <t>Chandler Stephenson</t>
  </si>
  <si>
    <t>Shayne Gostisbehere</t>
  </si>
  <si>
    <t>Chris Calnan</t>
  </si>
  <si>
    <t>Jake Paterson</t>
  </si>
  <si>
    <t>Oskar Sundqvist</t>
  </si>
  <si>
    <t>Jarrod Maidens</t>
  </si>
  <si>
    <t>Matt Murray</t>
  </si>
  <si>
    <t>Steven Hodges</t>
  </si>
  <si>
    <t>Matthew Grzelcyk</t>
  </si>
  <si>
    <t>Colton Parayko</t>
  </si>
  <si>
    <t>Frederik Andersen</t>
  </si>
  <si>
    <t>James Melindy</t>
  </si>
  <si>
    <t>Brendan Leipsic</t>
  </si>
  <si>
    <t>Ben Johnson</t>
  </si>
  <si>
    <t>Daniil Zharkov</t>
  </si>
  <si>
    <t>Matia Marcantuoni</t>
  </si>
  <si>
    <t>Erik Gustafsson</t>
  </si>
  <si>
    <t>Brady Vail</t>
  </si>
  <si>
    <t>Ben Thomson</t>
  </si>
  <si>
    <t>Kevin Roy</t>
  </si>
  <si>
    <t>Adam Gilmour</t>
  </si>
  <si>
    <t>Erik Karlsson</t>
  </si>
  <si>
    <t>Thomas Di Pauli</t>
  </si>
  <si>
    <t>Cedric Paquette</t>
  </si>
  <si>
    <t>Rhett Holland</t>
  </si>
  <si>
    <t>Loic Leduc</t>
  </si>
  <si>
    <t>Gemel Smith</t>
  </si>
  <si>
    <t>Brett Kulak</t>
  </si>
  <si>
    <t>Timothy Boyle</t>
  </si>
  <si>
    <t>Austin Wuthrich</t>
  </si>
  <si>
    <t>Notre Dame (CCHA)</t>
  </si>
  <si>
    <t>Andrew O'Brien</t>
  </si>
  <si>
    <t>Christophe Lalancette</t>
  </si>
  <si>
    <t>Andreas Athanasiou</t>
  </si>
  <si>
    <t>Fredric Larsson</t>
  </si>
  <si>
    <t>Zach Stepan</t>
  </si>
  <si>
    <t>Sean Maguire</t>
  </si>
  <si>
    <t>Powell River (BCHL)</t>
  </si>
  <si>
    <t>Alexander Delnov</t>
  </si>
  <si>
    <t>Atlanty Mytishchi (Russia Jr.)</t>
  </si>
  <si>
    <t>Trevor Carrick</t>
  </si>
  <si>
    <t>Mississauga St. Michael's Majors (OHL)</t>
  </si>
  <si>
    <t>Nicholas Walters</t>
  </si>
  <si>
    <t>Taylor Leier</t>
  </si>
  <si>
    <t>Mikko Vainonen</t>
  </si>
  <si>
    <t>Calle Andersson</t>
  </si>
  <si>
    <t>Jaccob Slavin</t>
  </si>
  <si>
    <t>Nikolai Prokhorkin</t>
  </si>
  <si>
    <t>Charles Hudon</t>
  </si>
  <si>
    <t>Joey Laleggia</t>
  </si>
  <si>
    <t>Ryan Culkin</t>
  </si>
  <si>
    <t>Doyle Somerby</t>
  </si>
  <si>
    <t>Dominic Toninato</t>
  </si>
  <si>
    <t>Brian Cooper</t>
  </si>
  <si>
    <t>Daniel Gunnarsson</t>
  </si>
  <si>
    <t>Brendan Woods</t>
  </si>
  <si>
    <t>Connor Hellebuyck</t>
  </si>
  <si>
    <t>Odessa Jackalopes (NAHL)</t>
  </si>
  <si>
    <t>Seth Griffith</t>
  </si>
  <si>
    <t>Michael Clarke</t>
  </si>
  <si>
    <t>Logan Nelson</t>
  </si>
  <si>
    <t>Branden Troock</t>
  </si>
  <si>
    <t>Graham Black</t>
  </si>
  <si>
    <t>Robert Baillargeon</t>
  </si>
  <si>
    <t>Connor Carrick</t>
  </si>
  <si>
    <t>Daniel O'Regan</t>
  </si>
  <si>
    <t>Garret Ross</t>
  </si>
  <si>
    <t>Michael McKee</t>
  </si>
  <si>
    <t>Reece Willcox</t>
  </si>
  <si>
    <t>Thomas Spelling</t>
  </si>
  <si>
    <t>Herning (Denmark)</t>
  </si>
  <si>
    <t>Clark Seymour</t>
  </si>
  <si>
    <t>Henri Kiviaho</t>
  </si>
  <si>
    <t>Cody Payne</t>
  </si>
  <si>
    <t>Francois Tremblay</t>
  </si>
  <si>
    <t>Ben Hutton</t>
  </si>
  <si>
    <t>Nepean (CCHL)</t>
  </si>
  <si>
    <t>Niklas Tikkinen</t>
  </si>
  <si>
    <t>Travis Brown</t>
  </si>
  <si>
    <t>Alexander Kerfoot</t>
  </si>
  <si>
    <t>Coquitlam (BCHL)</t>
  </si>
  <si>
    <t>Colin Miller</t>
  </si>
  <si>
    <t>Daniel Zaar</t>
  </si>
  <si>
    <t>John McCarron</t>
  </si>
  <si>
    <t>Erik Nystrom</t>
  </si>
  <si>
    <t>Jesse Graham</t>
  </si>
  <si>
    <t>Connor Brown</t>
  </si>
  <si>
    <t>Ryan Rupert</t>
  </si>
  <si>
    <t>Christoph Bertschy</t>
  </si>
  <si>
    <t>Collin Olson</t>
  </si>
  <si>
    <t>Ryan Olsen</t>
  </si>
  <si>
    <t>Jake Dotchin</t>
  </si>
  <si>
    <t>Joseph Blandisi</t>
  </si>
  <si>
    <t>Linus Ullmark</t>
  </si>
  <si>
    <t>Simon Fernholm</t>
  </si>
  <si>
    <t>Huddinge IK Jr. (Sweden Jr.)</t>
  </si>
  <si>
    <t>Coda Gordon</t>
  </si>
  <si>
    <t>Francois Brassard</t>
  </si>
  <si>
    <t>Riley Barber</t>
  </si>
  <si>
    <t>Clifford Watson</t>
  </si>
  <si>
    <t>Vincent Hinostroza</t>
  </si>
  <si>
    <t>James De Haas</t>
  </si>
  <si>
    <t>Tomas Hyka</t>
  </si>
  <si>
    <t>Max Gortz</t>
  </si>
  <si>
    <t>Anton Zlobin</t>
  </si>
  <si>
    <t>Francis Beauvillier</t>
  </si>
  <si>
    <t>Matthew Benning</t>
  </si>
  <si>
    <t>Petteri Lindbohm</t>
  </si>
  <si>
    <t>Wesley Myron</t>
  </si>
  <si>
    <t>Hunter Fejes</t>
  </si>
  <si>
    <t>Marek Mazanec</t>
  </si>
  <si>
    <t>HC Plzen 1929 (Czech)</t>
  </si>
  <si>
    <t>Artur Gavrus</t>
  </si>
  <si>
    <t>Paul Ladue</t>
  </si>
  <si>
    <t>Gianluca Curcuruto</t>
  </si>
  <si>
    <t>Dmitry Sinitsyn</t>
  </si>
  <si>
    <t>Massachusetts-Lowell (H-East)</t>
  </si>
  <si>
    <t>Marek Langhamer</t>
  </si>
  <si>
    <t>Jake Bischoff</t>
  </si>
  <si>
    <t>Matthew Deblouw</t>
  </si>
  <si>
    <t>Kenton Helgesen</t>
  </si>
  <si>
    <t>Louis Nanne</t>
  </si>
  <si>
    <t>Brendan Collier</t>
  </si>
  <si>
    <t>Malden Catholic HS (High-MA)</t>
  </si>
  <si>
    <t>Jamie Phillips</t>
  </si>
  <si>
    <t>Brandon Whitney</t>
  </si>
  <si>
    <t>Colin Smith</t>
  </si>
  <si>
    <t>Brady Austin</t>
  </si>
  <si>
    <t>Jonatan Nielsen</t>
  </si>
  <si>
    <t>Christian Djoos</t>
  </si>
  <si>
    <t>Mikael Wikstrand</t>
  </si>
  <si>
    <t>Mora IK (Sweden-2)</t>
  </si>
  <si>
    <t>Jaynen Rissling</t>
  </si>
  <si>
    <t>Joakim Ryan</t>
  </si>
  <si>
    <t>Matt Tomkins</t>
  </si>
  <si>
    <t>Rasmus Bodin</t>
  </si>
  <si>
    <t>Valeri Vasiliev</t>
  </si>
  <si>
    <t>Nikita Gusev</t>
  </si>
  <si>
    <t>Sergey Kostenko</t>
  </si>
  <si>
    <t>Kuznetskie Medvedi (Russia Jr.)</t>
  </si>
  <si>
    <t>Judd Peterson</t>
  </si>
  <si>
    <t>Duluth Marshall HS (High-MN)</t>
  </si>
  <si>
    <t>Colton Hargrove</t>
  </si>
  <si>
    <t>Tyrel Seaman</t>
  </si>
  <si>
    <t>Matthew Beattie</t>
  </si>
  <si>
    <t>Justin Hache</t>
  </si>
  <si>
    <t>Viktor Loov</t>
  </si>
  <si>
    <t>Jaycob Megna</t>
  </si>
  <si>
    <t>Nebraska-Omaha (WCHA)</t>
  </si>
  <si>
    <t>Nick Ebert</t>
  </si>
  <si>
    <t>Ryan Nugent-Hopkins</t>
  </si>
  <si>
    <t>Gabriel Landeskog</t>
  </si>
  <si>
    <t>Jonathan Huberdeau</t>
  </si>
  <si>
    <t>Adam Larsson</t>
  </si>
  <si>
    <t>Ryan Strome</t>
  </si>
  <si>
    <t>Mika Zibanejad</t>
  </si>
  <si>
    <t>Mark Scheifele</t>
  </si>
  <si>
    <t>Sean Couturier</t>
  </si>
  <si>
    <t>Dougie Hamilton</t>
  </si>
  <si>
    <t>Jonas Brodin</t>
  </si>
  <si>
    <t>Duncan Siemens</t>
  </si>
  <si>
    <t>Ryan Murphy</t>
  </si>
  <si>
    <t>Sven Baertschi</t>
  </si>
  <si>
    <t>Jamie Oleksiak</t>
  </si>
  <si>
    <t>J.T. Miller</t>
  </si>
  <si>
    <t>Joel Armia</t>
  </si>
  <si>
    <t>Nathan Beaulieu</t>
  </si>
  <si>
    <t>Mark McNeill</t>
  </si>
  <si>
    <t>Oscar Klefbom</t>
  </si>
  <si>
    <t>Connor Murphy</t>
  </si>
  <si>
    <t>Stefan Noesen</t>
  </si>
  <si>
    <t>Tyler Biggs</t>
  </si>
  <si>
    <t>Joseph Morrow</t>
  </si>
  <si>
    <t>Matt Puempel</t>
  </si>
  <si>
    <t>Stuart Percy</t>
  </si>
  <si>
    <t>Phillip Danault</t>
  </si>
  <si>
    <t>Vladislav Namestnikov</t>
  </si>
  <si>
    <t>Zack Phillips</t>
  </si>
  <si>
    <t>Nicklas Jensen</t>
  </si>
  <si>
    <t>Rickard Rakell</t>
  </si>
  <si>
    <t>David Musil</t>
  </si>
  <si>
    <t>Ty Rattie</t>
  </si>
  <si>
    <t>Rocco Grimaldi</t>
  </si>
  <si>
    <t>Scott Mayfield</t>
  </si>
  <si>
    <t>Tomas Jurco</t>
  </si>
  <si>
    <t>Adam Clendening</t>
  </si>
  <si>
    <t>Boone Jenner</t>
  </si>
  <si>
    <t>Magnus Hellberg</t>
  </si>
  <si>
    <t>John Gibson</t>
  </si>
  <si>
    <t>Alexander Khokhlachev</t>
  </si>
  <si>
    <t>Dmitrij Jaskin</t>
  </si>
  <si>
    <t>Victor Rask</t>
  </si>
  <si>
    <t>Brandon Saad</t>
  </si>
  <si>
    <t>Brett Ritchie</t>
  </si>
  <si>
    <t>Markus Granlund</t>
  </si>
  <si>
    <t>Joel Edmundson</t>
  </si>
  <si>
    <t>Matthew Nieto</t>
  </si>
  <si>
    <t>Xavier Ouellet</t>
  </si>
  <si>
    <t>Montreal Juniors (QMJHL)</t>
  </si>
  <si>
    <t>Christopher Gibson</t>
  </si>
  <si>
    <t>Johan Sundstrom</t>
  </si>
  <si>
    <t>Alexander Ruuttu</t>
  </si>
  <si>
    <t>Miikka Salomaki</t>
  </si>
  <si>
    <t>William Karlsson</t>
  </si>
  <si>
    <t>VIK Hockey Ungdom Jr. (Sweden Jr.)</t>
  </si>
  <si>
    <t>Scott Harrington</t>
  </si>
  <si>
    <t>Ryan Sproul</t>
  </si>
  <si>
    <t>Lucas Lessio</t>
  </si>
  <si>
    <t>Tyler Wotherspoon</t>
  </si>
  <si>
    <t>Nikita Kucherov</t>
  </si>
  <si>
    <t>Rasmus Bengtsson</t>
  </si>
  <si>
    <t>Rogle BK (Sweden-2)</t>
  </si>
  <si>
    <t>Mario Lucia</t>
  </si>
  <si>
    <t>Wayzata HS (High-MN)</t>
  </si>
  <si>
    <t>Shane Prince</t>
  </si>
  <si>
    <t>Samu Perhonen</t>
  </si>
  <si>
    <t>Andrey Pedan</t>
  </si>
  <si>
    <t>LT</t>
  </si>
  <si>
    <t>Vincent Trocheck</t>
  </si>
  <si>
    <t>Joseph Cramarossa</t>
  </si>
  <si>
    <t>T.J. Tynan</t>
  </si>
  <si>
    <t>Adam Lowry</t>
  </si>
  <si>
    <t>Nick Cousins</t>
  </si>
  <si>
    <t>forfeited pick</t>
  </si>
  <si>
    <t>()</t>
  </si>
  <si>
    <t>Michael Paliotta</t>
  </si>
  <si>
    <t>David Honzik</t>
  </si>
  <si>
    <t>Steven Fogarty</t>
  </si>
  <si>
    <t>Keegan Lowe</t>
  </si>
  <si>
    <t>Travis Ewanyk</t>
  </si>
  <si>
    <t>Blake Coleman</t>
  </si>
  <si>
    <t>Logan Shaw</t>
  </si>
  <si>
    <t>Daniel Catenacci</t>
  </si>
  <si>
    <t>Brennan Serville</t>
  </si>
  <si>
    <t>Stouffville (OJHL)</t>
  </si>
  <si>
    <t>Klas Dahlbeck</t>
  </si>
  <si>
    <t>Andy Andreoff</t>
  </si>
  <si>
    <t>Anthony Camara</t>
  </si>
  <si>
    <t>Nick Shore</t>
  </si>
  <si>
    <t>Andy Welinski</t>
  </si>
  <si>
    <t>Harrison Ruopp</t>
  </si>
  <si>
    <t>Josh Leivo</t>
  </si>
  <si>
    <t>Jonathan Racine</t>
  </si>
  <si>
    <t>Jordan Binnington</t>
  </si>
  <si>
    <t>Justin Sefton</t>
  </si>
  <si>
    <t>Alexandre Grenier</t>
  </si>
  <si>
    <t>Kyle Rau</t>
  </si>
  <si>
    <t>Dillon Simpson</t>
  </si>
  <si>
    <t>North Dakota (WCHA)</t>
  </si>
  <si>
    <t>Joachim Nermark</t>
  </si>
  <si>
    <t>Josh Shalla</t>
  </si>
  <si>
    <t>Robbie Russo</t>
  </si>
  <si>
    <t>Jean-Gabriel Pageau</t>
  </si>
  <si>
    <t>Josiah Didier</t>
  </si>
  <si>
    <t>Cedar Rapids Roughriders (USHL)</t>
  </si>
  <si>
    <t>Mike Reilly</t>
  </si>
  <si>
    <t>Reid Boucher</t>
  </si>
  <si>
    <t>Tom Nilsson</t>
  </si>
  <si>
    <t>Joseph Labate</t>
  </si>
  <si>
    <t>Academy of Holy Angels (High-MN)</t>
  </si>
  <si>
    <t>Yannick Veilleux</t>
  </si>
  <si>
    <t>Gregory Hofmann</t>
  </si>
  <si>
    <t>HC Ambri-Piotta (Swiss)</t>
  </si>
  <si>
    <t>John Gaudreau</t>
  </si>
  <si>
    <t>Emil Molin</t>
  </si>
  <si>
    <t>Michael St. Croix</t>
  </si>
  <si>
    <t>Colin Jacobs</t>
  </si>
  <si>
    <t>Olivier Archambault</t>
  </si>
  <si>
    <t>Maxim Shalunov</t>
  </si>
  <si>
    <t>Belye Medvedi Chelyabinsk (Russia Jr.)</t>
  </si>
  <si>
    <t>Michael Mersch</t>
  </si>
  <si>
    <t>Kale Kessy</t>
  </si>
  <si>
    <t>Garrett Noonan</t>
  </si>
  <si>
    <t>Magnus Nygren</t>
  </si>
  <si>
    <t>Tobias Rieder</t>
  </si>
  <si>
    <t>Marek Tvrdon</t>
  </si>
  <si>
    <t>Colin Suellentrop</t>
  </si>
  <si>
    <t>Steffen Soberg</t>
  </si>
  <si>
    <t>Manglerud (Norway)</t>
  </si>
  <si>
    <t>Marcel Noebels</t>
  </si>
  <si>
    <t>Zachary Yuen</t>
  </si>
  <si>
    <t>Ludwig Blomstrand</t>
  </si>
  <si>
    <t>Brian Ferlin</t>
  </si>
  <si>
    <t>Martin Gernat</t>
  </si>
  <si>
    <t>HC Kosice Jr. (Slovakia Jr.)</t>
  </si>
  <si>
    <t>Garrett Meurs</t>
  </si>
  <si>
    <t>Yaroslav Kosov</t>
  </si>
  <si>
    <t>John Persson</t>
  </si>
  <si>
    <t>Fredrik Claesson</t>
  </si>
  <si>
    <t>Seth Ambroz</t>
  </si>
  <si>
    <t>Blake Pietila</t>
  </si>
  <si>
    <t>Tony Cameranesi</t>
  </si>
  <si>
    <t>Nick Seeler</t>
  </si>
  <si>
    <t>Niklas Lundstrom</t>
  </si>
  <si>
    <t>Sean Kuraly</t>
  </si>
  <si>
    <t>Shane McColgan</t>
  </si>
  <si>
    <t>Troy Vance</t>
  </si>
  <si>
    <t>Samuel Noreau</t>
  </si>
  <si>
    <t>Alex Lepkowski</t>
  </si>
  <si>
    <t>Darren Dietz</t>
  </si>
  <si>
    <t>Andrew Shaw</t>
  </si>
  <si>
    <t>Joel Lowry</t>
  </si>
  <si>
    <t>Darian Dziurzynski</t>
  </si>
  <si>
    <t>Simon Karlsson</t>
  </si>
  <si>
    <t>Max Friberg</t>
  </si>
  <si>
    <t>Skovde IK (Sweden-3)</t>
  </si>
  <si>
    <t>Dominik Uher</t>
  </si>
  <si>
    <t>Philippe Hudon</t>
  </si>
  <si>
    <t>Choate-Rosemary Hall (High-CT)</t>
  </si>
  <si>
    <t>Mattias Backman</t>
  </si>
  <si>
    <t>Patrick Koudys</t>
  </si>
  <si>
    <t>Nikita Nesterov</t>
  </si>
  <si>
    <t>Austen Brassard</t>
  </si>
  <si>
    <t>Frank Corrado</t>
  </si>
  <si>
    <t>Rob O'Gara</t>
  </si>
  <si>
    <t>David Broll</t>
  </si>
  <si>
    <t>Gabriel Beaupre</t>
  </si>
  <si>
    <t>Eddie Wittchow</t>
  </si>
  <si>
    <t>Andrew Fritsch</t>
  </si>
  <si>
    <t>Darren Kramer</t>
  </si>
  <si>
    <t>Jason Kasdorf</t>
  </si>
  <si>
    <t>Lukas Sedlak</t>
  </si>
  <si>
    <t>HC Ceske Budejovice Jr. (Czech Jr.)</t>
  </si>
  <si>
    <t>Reece Scarlett</t>
  </si>
  <si>
    <t>Josh Manson</t>
  </si>
  <si>
    <t>Steve Michalek</t>
  </si>
  <si>
    <t>Loomis-Chaffee (High-CT)</t>
  </si>
  <si>
    <t>Ryan Tesink</t>
  </si>
  <si>
    <t>Matt Mahalak</t>
  </si>
  <si>
    <t>Laurent Brossoit</t>
  </si>
  <si>
    <t>Matej Stransky</t>
  </si>
  <si>
    <t>Daniil Sobchenko</t>
  </si>
  <si>
    <t>Nathan Lieuwen</t>
  </si>
  <si>
    <t>Daniel Pribyl</t>
  </si>
  <si>
    <t>Sam Jardine</t>
  </si>
  <si>
    <t>Camrose (AJHL)</t>
  </si>
  <si>
    <t>Chase Balisy</t>
  </si>
  <si>
    <t>Western Michigan (CCHA)</t>
  </si>
  <si>
    <t>Max McCormick</t>
  </si>
  <si>
    <t>Peter Ceresnak</t>
  </si>
  <si>
    <t>HK Dukla Trencin Jr. (Slovakia Jr.)</t>
  </si>
  <si>
    <t>Dennis Robertson</t>
  </si>
  <si>
    <t>Brown (ECAC)</t>
  </si>
  <si>
    <t>Josh Archibald</t>
  </si>
  <si>
    <t>Brainerd HS (High-MN)</t>
  </si>
  <si>
    <t>Richard Nedomlel</t>
  </si>
  <si>
    <t>Petr Placek</t>
  </si>
  <si>
    <t>Travis Boyd</t>
  </si>
  <si>
    <t>Adam Wilcox</t>
  </si>
  <si>
    <t>Dylan Demelo</t>
  </si>
  <si>
    <t>Pathrik Westerholm</t>
  </si>
  <si>
    <t>Lars Volden</t>
  </si>
  <si>
    <t>Frans Tuohimaa</t>
  </si>
  <si>
    <t>Dillon Donnelly</t>
  </si>
  <si>
    <t>Iiro Pakarinen</t>
  </si>
  <si>
    <t>Mitchell Theoret</t>
  </si>
  <si>
    <t>Jordan Fransoo</t>
  </si>
  <si>
    <t>Aaron Harstad</t>
  </si>
  <si>
    <t>Anton Forsberg</t>
  </si>
  <si>
    <t>Patrick Daly</t>
  </si>
  <si>
    <t>Garret Sparks</t>
  </si>
  <si>
    <t>Tyler Graovac</t>
  </si>
  <si>
    <t>Teemu Eronen</t>
  </si>
  <si>
    <t>Brody Sutter</t>
  </si>
  <si>
    <t>Colin Blackwell</t>
  </si>
  <si>
    <t>Jyrki Jokipakka</t>
  </si>
  <si>
    <t>Zac Larraza</t>
  </si>
  <si>
    <t>Brad Navin</t>
  </si>
  <si>
    <t>Waupaca HS (High-WI)</t>
  </si>
  <si>
    <t>Colin Sullivan</t>
  </si>
  <si>
    <t>Alex Broadhurst</t>
  </si>
  <si>
    <t>Michael Schumacher</t>
  </si>
  <si>
    <t>Matthew Peca</t>
  </si>
  <si>
    <t>Pembroke (CHL T1)</t>
  </si>
  <si>
    <t>Brent Andrews</t>
  </si>
  <si>
    <t>Max Everson</t>
  </si>
  <si>
    <t>Ryan Dzingel</t>
  </si>
  <si>
    <t>Alexei Marchenko</t>
  </si>
  <si>
    <t>Derek Mathers</t>
  </si>
  <si>
    <t>Garrett Haar</t>
  </si>
  <si>
    <t>Ondrej Palat</t>
  </si>
  <si>
    <t>Scott Wilson</t>
  </si>
  <si>
    <t>Henrik Tommernes</t>
  </si>
  <si>
    <t>Johan Mattsson</t>
  </si>
  <si>
    <t>Taylor Hall</t>
  </si>
  <si>
    <t>Tyler Seguin</t>
  </si>
  <si>
    <t>Erik Gudbranson</t>
  </si>
  <si>
    <t>Ryan Johansen</t>
  </si>
  <si>
    <t>Nino Niederreiter</t>
  </si>
  <si>
    <t>Brett Connolly</t>
  </si>
  <si>
    <t>Jeff Skinner</t>
  </si>
  <si>
    <t>Atlanta Thrashers</t>
  </si>
  <si>
    <t>Alexander Burmistrov</t>
  </si>
  <si>
    <t>Mikael Granlund</t>
  </si>
  <si>
    <t>Dylan McIlrath</t>
  </si>
  <si>
    <t>Jack Campbell</t>
  </si>
  <si>
    <t>Cam Fowler</t>
  </si>
  <si>
    <t>Brandon Gormley</t>
  </si>
  <si>
    <t>Jaden Schwartz</t>
  </si>
  <si>
    <t>Derek Forbort</t>
  </si>
  <si>
    <t>Vladimir Tarasenko</t>
  </si>
  <si>
    <t>Sibir Novosibirks (Russia)</t>
  </si>
  <si>
    <t>Joey Hishon</t>
  </si>
  <si>
    <t>Austin Watson</t>
  </si>
  <si>
    <t>Nick Bjugstad</t>
  </si>
  <si>
    <t>Beau Bennett</t>
  </si>
  <si>
    <t>Riley Sheahan</t>
  </si>
  <si>
    <t>Jarred Tinordi</t>
  </si>
  <si>
    <t>Mark Pysyk</t>
  </si>
  <si>
    <t>Kevin Hayes</t>
  </si>
  <si>
    <t>Quinton Howden</t>
  </si>
  <si>
    <t>Evgeny Kuznetsov</t>
  </si>
  <si>
    <t>Mark Visentin</t>
  </si>
  <si>
    <t>Charlie Coyle</t>
  </si>
  <si>
    <t>Emerson Etem</t>
  </si>
  <si>
    <t>Brock Nelson</t>
  </si>
  <si>
    <t>Tyler Pitlick</t>
  </si>
  <si>
    <t>Jared Knight</t>
  </si>
  <si>
    <t>John McFarland</t>
  </si>
  <si>
    <t>Dalton Smith</t>
  </si>
  <si>
    <t>Ludvig Rensfeldt</t>
  </si>
  <si>
    <t>Alex Petrovic</t>
  </si>
  <si>
    <t>Justin Faulk</t>
  </si>
  <si>
    <t>Jon Merrill</t>
  </si>
  <si>
    <t>Brett Bulmer</t>
  </si>
  <si>
    <t>Christian Thomas</t>
  </si>
  <si>
    <t>Patrik Nemeth</t>
  </si>
  <si>
    <t>Devante Smith-Pelly</t>
  </si>
  <si>
    <t>Brad Ross</t>
  </si>
  <si>
    <t>Sebastian Wannstrom</t>
  </si>
  <si>
    <t>Ryan Spooner</t>
  </si>
  <si>
    <t>Martin Marincin</t>
  </si>
  <si>
    <t>HK Orange 20 (Slovakia)</t>
  </si>
  <si>
    <t>Tyler Toffoli</t>
  </si>
  <si>
    <t>Curtis Hamilton</t>
  </si>
  <si>
    <t>Calvin Pickard</t>
  </si>
  <si>
    <t>Connor Brickley</t>
  </si>
  <si>
    <t>Calle Jarnkrok</t>
  </si>
  <si>
    <t>Phil Lane</t>
  </si>
  <si>
    <t>Mark Alt</t>
  </si>
  <si>
    <t>Cretin-Derham Hall (High-MN)</t>
  </si>
  <si>
    <t>Justin Holl</t>
  </si>
  <si>
    <t>Petr Straka</t>
  </si>
  <si>
    <t>Johan Larsson</t>
  </si>
  <si>
    <t>Oscar Lindberg</t>
  </si>
  <si>
    <t>Kent Simpson</t>
  </si>
  <si>
    <t>Jason Zucker</t>
  </si>
  <si>
    <t>Stephen Johns</t>
  </si>
  <si>
    <t>Ryan Martindale</t>
  </si>
  <si>
    <t>Greg McKegg</t>
  </si>
  <si>
    <t>Brock Beukeboom</t>
  </si>
  <si>
    <t>Max Reinhart</t>
  </si>
  <si>
    <t>Kirill Kabanov</t>
  </si>
  <si>
    <t>Radko Gudas</t>
  </si>
  <si>
    <t>Danny Biega</t>
  </si>
  <si>
    <t>Jerome Gauthier-Leduc</t>
  </si>
  <si>
    <t>Joe Basaraba</t>
  </si>
  <si>
    <t>Jordan Weal</t>
  </si>
  <si>
    <t>Michael Bournival</t>
  </si>
  <si>
    <t>Adam Janosik</t>
  </si>
  <si>
    <t>Joey Leach</t>
  </si>
  <si>
    <t>Max Gardiner</t>
  </si>
  <si>
    <t>Kevin Sundher</t>
  </si>
  <si>
    <t>Chilliwack Bruins (WHL)</t>
  </si>
  <si>
    <t>Jakub Culek</t>
  </si>
  <si>
    <t>Alexander Guptill</t>
  </si>
  <si>
    <t>Orangeville (OJHL)</t>
  </si>
  <si>
    <t>Taylor Aronson</t>
  </si>
  <si>
    <t>Sondre Olden</t>
  </si>
  <si>
    <t>Bryan Rust</t>
  </si>
  <si>
    <t>Louis-Marc Aubry</t>
  </si>
  <si>
    <t>Jason Clark</t>
  </si>
  <si>
    <t>Matt MacKenzie</t>
  </si>
  <si>
    <t>Scott Wedgewood</t>
  </si>
  <si>
    <t>Austin Levi</t>
  </si>
  <si>
    <t>Stanislav Galiev</t>
  </si>
  <si>
    <t>Julian Melchiori</t>
  </si>
  <si>
    <t>Newmarket (OJHL)</t>
  </si>
  <si>
    <t>Max Gaede</t>
  </si>
  <si>
    <t>Woodbury HS (High-MN)</t>
  </si>
  <si>
    <t>Michael Chaput</t>
  </si>
  <si>
    <t>Lewiston MAINEiacs (QMJHL)</t>
  </si>
  <si>
    <t>Joakim Nordstrom</t>
  </si>
  <si>
    <t>Jeremie Blain</t>
  </si>
  <si>
    <t>Sam Brittain</t>
  </si>
  <si>
    <t>Ben Gallacher</t>
  </si>
  <si>
    <t>Brandon Archibald</t>
  </si>
  <si>
    <t>Stephen Silas</t>
  </si>
  <si>
    <t>Geoffrey Schemitsch</t>
  </si>
  <si>
    <t>Craig Cunningham</t>
  </si>
  <si>
    <t>Steven Shipley</t>
  </si>
  <si>
    <t>Joonas Donskoi</t>
  </si>
  <si>
    <t>Andrew Yogan</t>
  </si>
  <si>
    <t>Ivan Telegin</t>
  </si>
  <si>
    <t>Mathieu Corbeil</t>
  </si>
  <si>
    <t>John Ramage</t>
  </si>
  <si>
    <t>Jani Hakanpaa</t>
  </si>
  <si>
    <t>Kiekko-Vantaa Jr. (Finland Jr.)</t>
  </si>
  <si>
    <t>Justin Shugg</t>
  </si>
  <si>
    <t>Marcus Sorensen</t>
  </si>
  <si>
    <t>Sami Aittokallio</t>
  </si>
  <si>
    <t>Bill Arnold</t>
  </si>
  <si>
    <t>Alex Theriau</t>
  </si>
  <si>
    <t>Tom Kuhnhackl</t>
  </si>
  <si>
    <t>Landshut (Germany-2)</t>
  </si>
  <si>
    <t>Teemu Pulkkinen</t>
  </si>
  <si>
    <t>Philipp Grubauer</t>
  </si>
  <si>
    <t>Mark MacMillan</t>
  </si>
  <si>
    <t>F</t>
  </si>
  <si>
    <t>Alberni Valley (BCHL)</t>
  </si>
  <si>
    <t>Joe Faust</t>
  </si>
  <si>
    <t>Bloomington Jefferson HS (High-MN)</t>
  </si>
  <si>
    <t>Patrick McNally</t>
  </si>
  <si>
    <t>Petter Granberg</t>
  </si>
  <si>
    <t>Morgan Ellis</t>
  </si>
  <si>
    <t>Jimmy Mullin</t>
  </si>
  <si>
    <t>Tye McGinn</t>
  </si>
  <si>
    <t>Rob Flick</t>
  </si>
  <si>
    <t>Tyler Bunz</t>
  </si>
  <si>
    <t>Chris Wagner</t>
  </si>
  <si>
    <t>Zach Hyman</t>
  </si>
  <si>
    <t>Hamilton (OJHL)</t>
  </si>
  <si>
    <t>Austin Madaisky</t>
  </si>
  <si>
    <t>Tony Dehart</t>
  </si>
  <si>
    <t>Patrick Cehlin</t>
  </si>
  <si>
    <t>Cody Ferriero</t>
  </si>
  <si>
    <t>Governor's Academy (High-MA)</t>
  </si>
  <si>
    <t>Fredrik Pettersson-Wentzel</t>
  </si>
  <si>
    <t>Freddie Hamilton</t>
  </si>
  <si>
    <t>Jason Wilson</t>
  </si>
  <si>
    <t>John Klingberg</t>
  </si>
  <si>
    <t>Tim Heed</t>
  </si>
  <si>
    <t>Sodertalje SK (Sweden)</t>
  </si>
  <si>
    <t>Micheal Ferland</t>
  </si>
  <si>
    <t>Cody Beach</t>
  </si>
  <si>
    <t>Justin Florek</t>
  </si>
  <si>
    <t>Northern Michigan (CCHA)</t>
  </si>
  <si>
    <t>Isaac MacLeod</t>
  </si>
  <si>
    <t>Troy Rutkowski</t>
  </si>
  <si>
    <t>Louis Domingue</t>
  </si>
  <si>
    <t>Luke Walker</t>
  </si>
  <si>
    <t>Kenny Agostino</t>
  </si>
  <si>
    <t>Delbarton School (High-NJ)</t>
  </si>
  <si>
    <t>Petr Mrazek</t>
  </si>
  <si>
    <t>Caleb Herbert</t>
  </si>
  <si>
    <t>Gregg Sutch</t>
  </si>
  <si>
    <t>Sam Carrick</t>
  </si>
  <si>
    <t>Adam Polasek</t>
  </si>
  <si>
    <t>Daniel Brodin</t>
  </si>
  <si>
    <t>Brendan Gallagher</t>
  </si>
  <si>
    <t>Kevin Gravel</t>
  </si>
  <si>
    <t>Michael Parks</t>
  </si>
  <si>
    <t>Yasin Cisse</t>
  </si>
  <si>
    <t>Mirko Hoefflin</t>
  </si>
  <si>
    <t>Heilbronner Falken (Germany-2)</t>
  </si>
  <si>
    <t>Joe Rogalski</t>
  </si>
  <si>
    <t>Corey Durocher</t>
  </si>
  <si>
    <t>Dalton Prout</t>
  </si>
  <si>
    <t>Kendall McFaull</t>
  </si>
  <si>
    <t>Brendan O'Donnell</t>
  </si>
  <si>
    <t>Winnipeg South (MJHL)</t>
  </si>
  <si>
    <t>Jesper Fast</t>
  </si>
  <si>
    <t>Maxim Kitsyn</t>
  </si>
  <si>
    <t>Johan Gustafsson</t>
  </si>
  <si>
    <t>Tanner Lane</t>
  </si>
  <si>
    <t>Detroit Lakes HS (High-MN)</t>
  </si>
  <si>
    <t>Andreas Dahlstrom</t>
  </si>
  <si>
    <t>Brandon Davidson</t>
  </si>
  <si>
    <t>Konrad Abeltshauser</t>
  </si>
  <si>
    <t>Stephen Macaulay</t>
  </si>
  <si>
    <t>Zane Gothberg</t>
  </si>
  <si>
    <t>Thief River Falls HS (High-MN)</t>
  </si>
  <si>
    <t>Drew Czerwonka</t>
  </si>
  <si>
    <t>Tyler Stahl</t>
  </si>
  <si>
    <t>Anthony Bitetto</t>
  </si>
  <si>
    <t>Sebastian Owuya</t>
  </si>
  <si>
    <t>Reid McNeill</t>
  </si>
  <si>
    <t>Brooks Macek</t>
  </si>
  <si>
    <t>Alex Friesen</t>
  </si>
  <si>
    <t>Cedrick Henley</t>
  </si>
  <si>
    <t>Maxime Clermont</t>
  </si>
  <si>
    <t>Jonathan Iilahti</t>
  </si>
  <si>
    <t>Samuel Carrier</t>
  </si>
  <si>
    <t>Kevin Lind</t>
  </si>
  <si>
    <t>Mark Stone</t>
  </si>
  <si>
    <t>Nick Luukko</t>
  </si>
  <si>
    <t>Nick Mattson</t>
  </si>
  <si>
    <t>Kristians Pelss</t>
  </si>
  <si>
    <t>Dinamo Juniors Riga (Belarus)</t>
  </si>
  <si>
    <t>Josh Nicholls</t>
  </si>
  <si>
    <t>R.J. Boyd</t>
  </si>
  <si>
    <t>Martin Ouellette</t>
  </si>
  <si>
    <t>Cody Rosen</t>
  </si>
  <si>
    <t>Clarkson (ECAC)</t>
  </si>
  <si>
    <t>Teigan Zahn</t>
  </si>
  <si>
    <t>Frederikshavn (Denmark)</t>
  </si>
  <si>
    <t>Lee Moffie</t>
  </si>
  <si>
    <t>Dylen McKinlay</t>
  </si>
  <si>
    <t>Randy McNaught</t>
  </si>
  <si>
    <t>Mac Carruth</t>
  </si>
  <si>
    <t>Brett Perlini</t>
  </si>
  <si>
    <t>Michigan State (CCHA)</t>
  </si>
  <si>
    <t>Patrick Holland</t>
  </si>
  <si>
    <t>David Elsner</t>
  </si>
  <si>
    <t>Maxim Chudinov</t>
  </si>
  <si>
    <t>Bryce Aneloski</t>
  </si>
  <si>
    <t>Luke Moffatt</t>
  </si>
  <si>
    <t>Joonas Rask</t>
  </si>
  <si>
    <t>Peter Stoykewych</t>
  </si>
  <si>
    <t>Chris Crane</t>
  </si>
  <si>
    <t>Ben Marshall</t>
  </si>
  <si>
    <t>Kellen Jones</t>
  </si>
  <si>
    <t>Christian Isackson</t>
  </si>
  <si>
    <t>Mauro Jorg</t>
  </si>
  <si>
    <t>Sawyer Hannay</t>
  </si>
  <si>
    <t>Ricard Blidstrand</t>
  </si>
  <si>
    <t>John Westin</t>
  </si>
  <si>
    <t>Riley Boychuk</t>
  </si>
  <si>
    <t>Brendan Ranford</t>
  </si>
  <si>
    <t>Zach Trotman</t>
  </si>
  <si>
    <t>Lake Superior State (CCHA)</t>
  </si>
  <si>
    <t>John Tavares</t>
  </si>
  <si>
    <t>Victor Hedman</t>
  </si>
  <si>
    <t>Matt Duchene</t>
  </si>
  <si>
    <t>Evander Kane</t>
  </si>
  <si>
    <t>Brayden Schenn</t>
  </si>
  <si>
    <t>Oliver Ekman-Larsson</t>
  </si>
  <si>
    <t>Nazem Kadri</t>
  </si>
  <si>
    <t>Scott Glennie</t>
  </si>
  <si>
    <t>Jared Cowen</t>
  </si>
  <si>
    <t>Magnus Paajarvi</t>
  </si>
  <si>
    <t>Timra IK (Sweden)</t>
  </si>
  <si>
    <t>Ryan Ellis</t>
  </si>
  <si>
    <t>Calvin de Haan</t>
  </si>
  <si>
    <t>Zack Kassian</t>
  </si>
  <si>
    <t>Dmitry Kulikov</t>
  </si>
  <si>
    <t>Peter Holland</t>
  </si>
  <si>
    <t>Nick Leddy</t>
  </si>
  <si>
    <t>David Rundblad</t>
  </si>
  <si>
    <t>Louis Leblanc</t>
  </si>
  <si>
    <t>Chris Kreider</t>
  </si>
  <si>
    <t>Phillips Andover Academy (High-MA)</t>
  </si>
  <si>
    <t>Jacob Josefson</t>
  </si>
  <si>
    <t>John Moore</t>
  </si>
  <si>
    <t>Jordan Schroeder</t>
  </si>
  <si>
    <t>Minnesota (WCHA)</t>
  </si>
  <si>
    <t>Tim Erixon</t>
  </si>
  <si>
    <t>Marcus Johansson</t>
  </si>
  <si>
    <t>C/W</t>
  </si>
  <si>
    <t>Jordan Caron</t>
  </si>
  <si>
    <t>Kyle Palmieri</t>
  </si>
  <si>
    <t>USA U-18 Development Team (USDP/NAHL)</t>
  </si>
  <si>
    <t>Philippe Paradis</t>
  </si>
  <si>
    <t>Dylan Olsen</t>
  </si>
  <si>
    <t>Carter Ashton</t>
  </si>
  <si>
    <t>Simon Despres</t>
  </si>
  <si>
    <t>Mikko Koskinen</t>
  </si>
  <si>
    <t>Landon Ferraro</t>
  </si>
  <si>
    <t>Carl Klingberg</t>
  </si>
  <si>
    <t>Kyle Clifford</t>
  </si>
  <si>
    <t>Chris Brown</t>
  </si>
  <si>
    <t>Mat Clark</t>
  </si>
  <si>
    <t>Alex Chiasson</t>
  </si>
  <si>
    <t>Jakob Silfverberg</t>
  </si>
  <si>
    <t>Anton Lander</t>
  </si>
  <si>
    <t>Zach Budish</t>
  </si>
  <si>
    <t>Charles-Olivier Roussel</t>
  </si>
  <si>
    <t>William Wrenn</t>
  </si>
  <si>
    <t>Drew Shore</t>
  </si>
  <si>
    <t>Jeremy Morin</t>
  </si>
  <si>
    <t>Robin Lehner</t>
  </si>
  <si>
    <t>Ethan Werek</t>
  </si>
  <si>
    <t>Brett Ponich</t>
  </si>
  <si>
    <t>Portland Winter Hawks (WHL)</t>
  </si>
  <si>
    <t>Stefan Elliott</t>
  </si>
  <si>
    <t>Kenny Ryan</t>
  </si>
  <si>
    <t>Brian Dumoulin</t>
  </si>
  <si>
    <t>New Hampshire (EJHL)</t>
  </si>
  <si>
    <t>Richard Panik</t>
  </si>
  <si>
    <t>Anton Rodin</t>
  </si>
  <si>
    <t>Eric Gelinas</t>
  </si>
  <si>
    <t>Dmitry Orlov</t>
  </si>
  <si>
    <t>Kevin Lynch</t>
  </si>
  <si>
    <t>Taylor Doherty</t>
  </si>
  <si>
    <t>Jesse Blacker</t>
  </si>
  <si>
    <t>Brandon Pirri</t>
  </si>
  <si>
    <t>Tomas Tatar</t>
  </si>
  <si>
    <t>HKM Zvolen (Slovakia)</t>
  </si>
  <si>
    <t>Philip Samuelsson</t>
  </si>
  <si>
    <t>Anders Nilsson</t>
  </si>
  <si>
    <t>Ben Hanowski</t>
  </si>
  <si>
    <t>Little Falls HS (High-MN)</t>
  </si>
  <si>
    <t>Tyson Barrie</t>
  </si>
  <si>
    <t>Joonas Nattinen</t>
  </si>
  <si>
    <t>Brayden McNabb</t>
  </si>
  <si>
    <t>Josh Birkholz</t>
  </si>
  <si>
    <t>Jamie Devane</t>
  </si>
  <si>
    <t>Reilly Smith</t>
  </si>
  <si>
    <t>Taylor Beck</t>
  </si>
  <si>
    <t>Troy Hesketh</t>
  </si>
  <si>
    <t>Michael Latta</t>
  </si>
  <si>
    <t>Alexander Urbom</t>
  </si>
  <si>
    <t>Ryan Howse</t>
  </si>
  <si>
    <t>Andrej Nestrasil</t>
  </si>
  <si>
    <t>Igor Bobkov</t>
  </si>
  <si>
    <t>Metallurg Magnitogorsk 2 (Russia-3)</t>
  </si>
  <si>
    <t>Matt Hackett</t>
  </si>
  <si>
    <t>Sergei Andronov</t>
  </si>
  <si>
    <t>Lada Togliatti (Russia)</t>
  </si>
  <si>
    <t>Mac Bennett</t>
  </si>
  <si>
    <t>Ryan Bourque</t>
  </si>
  <si>
    <t>Adam Morrison</t>
  </si>
  <si>
    <t>Cameron Abney</t>
  </si>
  <si>
    <t>Kevin Connauton</t>
  </si>
  <si>
    <t>Nicolas Deslauriers</t>
  </si>
  <si>
    <t>Cody Eakin</t>
  </si>
  <si>
    <t>Ryan Button</t>
  </si>
  <si>
    <t>Simon Bertilsson</t>
  </si>
  <si>
    <t>Mattias Lindstrom</t>
  </si>
  <si>
    <t>Dan Delisle</t>
  </si>
  <si>
    <t>Totino Grace HS (High-MN)</t>
  </si>
  <si>
    <t>Gleason Fournier</t>
  </si>
  <si>
    <t>Mike Lee</t>
  </si>
  <si>
    <t>Casey Cizikas</t>
  </si>
  <si>
    <t>Alex Hutchings</t>
  </si>
  <si>
    <t>David Savard</t>
  </si>
  <si>
    <t>Jean-Francois Berube</t>
  </si>
  <si>
    <t>Linden Vey</t>
  </si>
  <si>
    <t>Jordan Szwarz</t>
  </si>
  <si>
    <t>Craig Smith</t>
  </si>
  <si>
    <t>Kyle Bigos</t>
  </si>
  <si>
    <t>Chris Wideman</t>
  </si>
  <si>
    <t>Miami (Ohio) (CCHA)</t>
  </si>
  <si>
    <t>Toni Rajala</t>
  </si>
  <si>
    <t>Mattias Ekholm</t>
  </si>
  <si>
    <t>Kris Foucault</t>
  </si>
  <si>
    <t>Marcus Foligno</t>
  </si>
  <si>
    <t>Justin Weller</t>
  </si>
  <si>
    <t>Sami Vatanen</t>
  </si>
  <si>
    <t>Garrett Wilson</t>
  </si>
  <si>
    <t>Tyler Shattock</t>
  </si>
  <si>
    <t>Alexander Avtsin</t>
  </si>
  <si>
    <t>Dynamo Moskva 2 (Russia-3)</t>
  </si>
  <si>
    <t>Nick Oliver</t>
  </si>
  <si>
    <t>Henrik Bjorklund</t>
  </si>
  <si>
    <t>Lane MacDermid</t>
  </si>
  <si>
    <t>Jeremy Price</t>
  </si>
  <si>
    <t>Nepean (CJHL)</t>
  </si>
  <si>
    <t>Seth Helgeson</t>
  </si>
  <si>
    <t>Patrick Wey</t>
  </si>
  <si>
    <t>Alex Fallstrom</t>
  </si>
  <si>
    <t>Eddie Pasquale</t>
  </si>
  <si>
    <t>Byron Froese</t>
  </si>
  <si>
    <t>Ben Chiarot</t>
  </si>
  <si>
    <t>Nick Petersen</t>
  </si>
  <si>
    <t>Anton Klementyev</t>
  </si>
  <si>
    <t>Lokomotiv Yaroslavl 2 (Russia-3)</t>
  </si>
  <si>
    <t>Alex Velischek</t>
  </si>
  <si>
    <t>Kieran Millan</t>
  </si>
  <si>
    <t>Cody Sol</t>
  </si>
  <si>
    <t>David Kolomatis</t>
  </si>
  <si>
    <t>Roman Horak</t>
  </si>
  <si>
    <t>HC Mountfield (Czech)</t>
  </si>
  <si>
    <t>Eric Knodel</t>
  </si>
  <si>
    <t>Philadelphia (USMAAA)</t>
  </si>
  <si>
    <t>Tomas Vincour</t>
  </si>
  <si>
    <t>Mike Hoffman</t>
  </si>
  <si>
    <t>Matt Kennedy</t>
  </si>
  <si>
    <t>Gabriel Bourque</t>
  </si>
  <si>
    <t>Olivier Roy</t>
  </si>
  <si>
    <t>Mark Adams</t>
  </si>
  <si>
    <t>Corban Knight</t>
  </si>
  <si>
    <t>Radoslav Illo</t>
  </si>
  <si>
    <t>Thomas Larkin</t>
  </si>
  <si>
    <t>Wade Megan</t>
  </si>
  <si>
    <t>South Kent Prep (High-CT)</t>
  </si>
  <si>
    <t>Gabriel Dumont</t>
  </si>
  <si>
    <t>Scott Stajcer</t>
  </si>
  <si>
    <t>Spencer Bennett</t>
  </si>
  <si>
    <t>Nic Riopel</t>
  </si>
  <si>
    <t>Peter Andersson</t>
  </si>
  <si>
    <t>Derek Rodwell</t>
  </si>
  <si>
    <t>Brett Flemming</t>
  </si>
  <si>
    <t>Jeff Costello</t>
  </si>
  <si>
    <t>Phil Varone</t>
  </si>
  <si>
    <t>Michael Zador</t>
  </si>
  <si>
    <t>Marcus Kruger</t>
  </si>
  <si>
    <t>Nick Jensen</t>
  </si>
  <si>
    <t>Andy Bathgate</t>
  </si>
  <si>
    <t>Anders Lee</t>
  </si>
  <si>
    <t>Dave Labrecque</t>
  </si>
  <si>
    <t>Brandon Maxwell</t>
  </si>
  <si>
    <t>USA National Jr. Team (USDP/NAHL)</t>
  </si>
  <si>
    <t>Jimmy Bubnick</t>
  </si>
  <si>
    <t>Michael Pelech</t>
  </si>
  <si>
    <t>Evan Bloodoff</t>
  </si>
  <si>
    <t>Jerry D'Amigo</t>
  </si>
  <si>
    <t>Curtis McKenzie</t>
  </si>
  <si>
    <t>Corey Cowick</t>
  </si>
  <si>
    <t>Darcy Kuemper</t>
  </si>
  <si>
    <t>Jaroslav Janus</t>
  </si>
  <si>
    <t>Jere Sallinen</t>
  </si>
  <si>
    <t>Connor Knapp</t>
  </si>
  <si>
    <t>Scott Timmins</t>
  </si>
  <si>
    <t>Scott Valentine</t>
  </si>
  <si>
    <t>Anton Blomqvist</t>
  </si>
  <si>
    <t>David Shields</t>
  </si>
  <si>
    <t>Dustin Walsh</t>
  </si>
  <si>
    <t>Kingston (OJHL)</t>
  </si>
  <si>
    <t>Dan Maggio</t>
  </si>
  <si>
    <t>Joni Ortio</t>
  </si>
  <si>
    <t>Eric Wellwood</t>
  </si>
  <si>
    <t>Joe Cannata</t>
  </si>
  <si>
    <t>Ashton Bernard</t>
  </si>
  <si>
    <t>Garrett Mitchell</t>
  </si>
  <si>
    <t>Tyler Randell</t>
  </si>
  <si>
    <t>David Pacan</t>
  </si>
  <si>
    <t>Cumberland (CJHL)</t>
  </si>
  <si>
    <t>Rasmus Rissanen</t>
  </si>
  <si>
    <t>Brandon Kozun</t>
  </si>
  <si>
    <t>Mitch Callahan</t>
  </si>
  <si>
    <t>Viktor Ekbom</t>
  </si>
  <si>
    <t>Erik Haula</t>
  </si>
  <si>
    <t>Kirill Gotovets</t>
  </si>
  <si>
    <t>Gus Young</t>
  </si>
  <si>
    <t>Levko Koper</t>
  </si>
  <si>
    <t>Jordan Nolan</t>
  </si>
  <si>
    <t>Steven Anthony</t>
  </si>
  <si>
    <t>Barron Smith</t>
  </si>
  <si>
    <t>Marek Viedensky</t>
  </si>
  <si>
    <t>Brad Peltz</t>
  </si>
  <si>
    <t>Michael Sdao</t>
  </si>
  <si>
    <t>Cam Reid</t>
  </si>
  <si>
    <t>Westside (BCHL)</t>
  </si>
  <si>
    <t>Anthony Hamburg</t>
  </si>
  <si>
    <t>Dallas (T1EHL 18U)</t>
  </si>
  <si>
    <t>Maxime Legault</t>
  </si>
  <si>
    <t>Paul Phillips</t>
  </si>
  <si>
    <t>Oliver Lauridsen</t>
  </si>
  <si>
    <t>Kyle Neuber</t>
  </si>
  <si>
    <t>Nic Dowd</t>
  </si>
  <si>
    <t>Michael Cichy</t>
  </si>
  <si>
    <t>Mikhail Pashnin</t>
  </si>
  <si>
    <t>Mechel Chelyabinsk (Russia-2)</t>
  </si>
  <si>
    <t>Gaelan Patterson</t>
  </si>
  <si>
    <t>Max Tardy</t>
  </si>
  <si>
    <t>Jordan Samuels-Thomas</t>
  </si>
  <si>
    <t>Curtis Gedig</t>
  </si>
  <si>
    <t>Cowichan Valley (BCHL)</t>
  </si>
  <si>
    <t>Benjamin Casavant</t>
  </si>
  <si>
    <t>Ben Sexton</t>
  </si>
  <si>
    <t>Dominik Bielke</t>
  </si>
  <si>
    <t>Tommi Kivisto</t>
  </si>
  <si>
    <t>David Gilbert</t>
  </si>
  <si>
    <t>Adam Almqvist</t>
  </si>
  <si>
    <t>Petteri Simila</t>
  </si>
  <si>
    <t>Steven Stamkos</t>
  </si>
  <si>
    <t>Drew Doughty</t>
  </si>
  <si>
    <t>Zach Bogosian</t>
  </si>
  <si>
    <t>Alex Pietrangelo</t>
  </si>
  <si>
    <t>Luke Schenn</t>
  </si>
  <si>
    <t>Nikita Filatov</t>
  </si>
  <si>
    <t>CSKA Moskva 2 (Russia-3)</t>
  </si>
  <si>
    <t>Colin Wilson</t>
  </si>
  <si>
    <t>Mikkel Boedker</t>
  </si>
  <si>
    <t>Josh Bailey</t>
  </si>
  <si>
    <t>Cody Hodgson</t>
  </si>
  <si>
    <t>Kyle Beach</t>
  </si>
  <si>
    <t>Tyler Myers</t>
  </si>
  <si>
    <t>Colten Teubert</t>
  </si>
  <si>
    <t>Zach Boychuk</t>
  </si>
  <si>
    <t>Joe Colborne</t>
  </si>
  <si>
    <t>Jake Gardiner</t>
  </si>
  <si>
    <t>Chet Pickard</t>
  </si>
  <si>
    <t>Luca Sbisa</t>
  </si>
  <si>
    <t>IT</t>
  </si>
  <si>
    <t>Michael Del Zotto</t>
  </si>
  <si>
    <t>Anton Gustafsson</t>
  </si>
  <si>
    <t>Jordan Eberle</t>
  </si>
  <si>
    <t>Tyler Cuma</t>
  </si>
  <si>
    <t>Mattias Tedenby</t>
  </si>
  <si>
    <t>Greg Nemisz</t>
  </si>
  <si>
    <t>Tyler Ennis</t>
  </si>
  <si>
    <t>John Carlson</t>
  </si>
  <si>
    <t>Viktor Tikhonov</t>
  </si>
  <si>
    <t>Daultan Leveille</t>
  </si>
  <si>
    <t>St. Catharines (GHL)</t>
  </si>
  <si>
    <t>Thomas McCollum</t>
  </si>
  <si>
    <t>Jacob Markstrom</t>
  </si>
  <si>
    <t>Slava Voynov</t>
  </si>
  <si>
    <t>Philip McRae</t>
  </si>
  <si>
    <t>Jake Allen</t>
  </si>
  <si>
    <t>St. John's Fog Devils (QMJHL)</t>
  </si>
  <si>
    <t>Nicolas Deschamps</t>
  </si>
  <si>
    <t>Corey Trivino</t>
  </si>
  <si>
    <t>Stouffville (OPJHL)</t>
  </si>
  <si>
    <t>Cody Goloubef</t>
  </si>
  <si>
    <t>Roman Josi</t>
  </si>
  <si>
    <t>Eric O'Dell</t>
  </si>
  <si>
    <t>Aaron Ness</t>
  </si>
  <si>
    <t>Yann Sauve</t>
  </si>
  <si>
    <t>Patrick Wiercioch</t>
  </si>
  <si>
    <t>Justin Schultz</t>
  </si>
  <si>
    <t>Luke Adam</t>
  </si>
  <si>
    <t>Zac Dalpe</t>
  </si>
  <si>
    <t>Colby Robak</t>
  </si>
  <si>
    <t>Max Sauve</t>
  </si>
  <si>
    <t>Mitch Wahl</t>
  </si>
  <si>
    <t>Jared Staal</t>
  </si>
  <si>
    <t>Cameron Gaunce</t>
  </si>
  <si>
    <t>Derek Stepan</t>
  </si>
  <si>
    <t>Brandon Burlon</t>
  </si>
  <si>
    <t>St. Michael's (OPJHL)</t>
  </si>
  <si>
    <t>Travis Hamonic</t>
  </si>
  <si>
    <t>Patrice Cormier</t>
  </si>
  <si>
    <t>Marco Scandella</t>
  </si>
  <si>
    <t>Danny Kristo</t>
  </si>
  <si>
    <t>Eric Mestery</t>
  </si>
  <si>
    <t>Dmitry Kugryshev</t>
  </si>
  <si>
    <t>Tyler Beskorowany</t>
  </si>
  <si>
    <t>Jimmy Hayes</t>
  </si>
  <si>
    <t>Peter Delmas</t>
  </si>
  <si>
    <t>Justin Daniels</t>
  </si>
  <si>
    <t>Robert Czarnik</t>
  </si>
  <si>
    <t>Danick Paquette</t>
  </si>
  <si>
    <t>Jori Lehtera</t>
  </si>
  <si>
    <t>David Toews</t>
  </si>
  <si>
    <t>Marc-Andre Bourdon</t>
  </si>
  <si>
    <t>Shawn Lalonde</t>
  </si>
  <si>
    <t>Michael Stone</t>
  </si>
  <si>
    <t>James Livingston</t>
  </si>
  <si>
    <t>Josh Brittain</t>
  </si>
  <si>
    <t>Jyri Niemi</t>
  </si>
  <si>
    <t>Kirill Petrov</t>
  </si>
  <si>
    <t>Andrew Campbell</t>
  </si>
  <si>
    <t>Evgeny Grachev</t>
  </si>
  <si>
    <t>Mathieu Brodeur</t>
  </si>
  <si>
    <t>Michael Hutchinson</t>
  </si>
  <si>
    <t>Lance Bouma</t>
  </si>
  <si>
    <t>Zack Smith</t>
  </si>
  <si>
    <t>Adam Comrie</t>
  </si>
  <si>
    <t>Corey Fienhage</t>
  </si>
  <si>
    <t>Eastview HS (High-MN)</t>
  </si>
  <si>
    <t>Adam Henrique</t>
  </si>
  <si>
    <t>Marco Cousineau</t>
  </si>
  <si>
    <t>Jacob Deserres</t>
  </si>
  <si>
    <t>Brandon McMillan</t>
  </si>
  <si>
    <t>Steve Quailer</t>
  </si>
  <si>
    <t>Ian Schultz</t>
  </si>
  <si>
    <t>Geordie Wudrick</t>
  </si>
  <si>
    <t>Scott Winkler</t>
  </si>
  <si>
    <t>Russell Stover (MWEHL)</t>
  </si>
  <si>
    <t>Tomas Kundratek</t>
  </si>
  <si>
    <t>Max Nicastro</t>
  </si>
  <si>
    <t>Samuel Groulx</t>
  </si>
  <si>
    <t>Braden Holtby</t>
  </si>
  <si>
    <t>Vinny Saponari</t>
  </si>
  <si>
    <t>David Warsofsky</t>
  </si>
  <si>
    <t>Matt Donovan</t>
  </si>
  <si>
    <t>Jamie Arniel</t>
  </si>
  <si>
    <t>Mikhail Stefanovich</t>
  </si>
  <si>
    <t>Centr</t>
  </si>
  <si>
    <t>Colin Long</t>
  </si>
  <si>
    <t>A.J. Jenks</t>
  </si>
  <si>
    <t>Justin Jokinen</t>
  </si>
  <si>
    <t>Cloquet HS (High-MN)</t>
  </si>
  <si>
    <t>David Ullstrom</t>
  </si>
  <si>
    <t>Johan Motin</t>
  </si>
  <si>
    <t>Jordon Southorn</t>
  </si>
  <si>
    <t>Michal Jordan</t>
  </si>
  <si>
    <t>Harri Sateri</t>
  </si>
  <si>
    <t>Steven Delisle</t>
  </si>
  <si>
    <t>Nicholas Larson</t>
  </si>
  <si>
    <t>Andre Petersson</t>
  </si>
  <si>
    <t>Kelsey Tessier</t>
  </si>
  <si>
    <t>Dale Weise</t>
  </si>
  <si>
    <t>Matt Delahey</t>
  </si>
  <si>
    <t>Ryan Hegarty</t>
  </si>
  <si>
    <t>T.J. Brodie</t>
  </si>
  <si>
    <t>Sean Lorenz</t>
  </si>
  <si>
    <t>Jason Missiaen</t>
  </si>
  <si>
    <t>James Wright</t>
  </si>
  <si>
    <t>Drew Olson</t>
  </si>
  <si>
    <t>Derek Grant</t>
  </si>
  <si>
    <t>Nathan Moon</t>
  </si>
  <si>
    <t>Gustav Nyquist</t>
  </si>
  <si>
    <t>Dustin Tokarski</t>
  </si>
  <si>
    <t>Andrei Loktionov</t>
  </si>
  <si>
    <t>Nicklas Lasu</t>
  </si>
  <si>
    <t>Kristofer Berglund</t>
  </si>
  <si>
    <t>IF Bjorkloven (Sweden-2)</t>
  </si>
  <si>
    <t>Kevin Poulin</t>
  </si>
  <si>
    <t>Matt Calvert</t>
  </si>
  <si>
    <t>Greg Pateryn</t>
  </si>
  <si>
    <t>Ohio Junior Blue Jackets (USHL)</t>
  </si>
  <si>
    <t>Joel Champagne</t>
  </si>
  <si>
    <t>Jerome Flaake</t>
  </si>
  <si>
    <t>Kolner Haie (Germany)</t>
  </si>
  <si>
    <t>Prab Rai</t>
  </si>
  <si>
    <t>Philippe Cornet</t>
  </si>
  <si>
    <t>Jacob Lagace</t>
  </si>
  <si>
    <t>Tomas Kubalik</t>
  </si>
  <si>
    <t>Taylor Stefishen</t>
  </si>
  <si>
    <t>Brent Regner</t>
  </si>
  <si>
    <t>Maxim Trunev</t>
  </si>
  <si>
    <t>Severstal Cherepovets 2 (Russia-3)</t>
  </si>
  <si>
    <t>Mark Borowiecki</t>
  </si>
  <si>
    <t>Smiths Falls (CJHL)</t>
  </si>
  <si>
    <t>Mark Olver</t>
  </si>
  <si>
    <t>Chris Doyle</t>
  </si>
  <si>
    <t>Kory Nagy</t>
  </si>
  <si>
    <t>Stefan Warg</t>
  </si>
  <si>
    <t>Joel Broda</t>
  </si>
  <si>
    <t>Eero Elo</t>
  </si>
  <si>
    <t>Julien Demers</t>
  </si>
  <si>
    <t>Kyle DeCoste</t>
  </si>
  <si>
    <t>Matt Martin</t>
  </si>
  <si>
    <t>Philip Larsen</t>
  </si>
  <si>
    <t>Alexander Pechurski</t>
  </si>
  <si>
    <t>Julien Cayer</t>
  </si>
  <si>
    <t>Mark Barberio</t>
  </si>
  <si>
    <t>Justin Azevedo</t>
  </si>
  <si>
    <t>Chris Carrozzi</t>
  </si>
  <si>
    <t>Anthony Nigro</t>
  </si>
  <si>
    <t>Jared Spurgeon</t>
  </si>
  <si>
    <t>Cam Atkinson</t>
  </si>
  <si>
    <t>Grant Rollheiser</t>
  </si>
  <si>
    <t>Brett Hextall</t>
  </si>
  <si>
    <t>Luke Witkowski</t>
  </si>
  <si>
    <t>Mats Froshaug</t>
  </si>
  <si>
    <t>Jonathan Carlsson</t>
  </si>
  <si>
    <t>Teemu Hartikainen</t>
  </si>
  <si>
    <t>Nick Crawford</t>
  </si>
  <si>
    <t>Mike Murphy</t>
  </si>
  <si>
    <t>Jeff Foss</t>
  </si>
  <si>
    <t>Joel Chouinard</t>
  </si>
  <si>
    <t>Ryley Grantham</t>
  </si>
  <si>
    <t>Ben Smith</t>
  </si>
  <si>
    <t>Jonas Holos</t>
  </si>
  <si>
    <t>Mitch Gaulton</t>
  </si>
  <si>
    <t>David Wohlberg</t>
  </si>
  <si>
    <t>Nick Tremblay</t>
  </si>
  <si>
    <t>Greg Burke</t>
  </si>
  <si>
    <t>Justin Dibenedetto</t>
  </si>
  <si>
    <t>Matthew Tassone</t>
  </si>
  <si>
    <t>Tommy Wingels</t>
  </si>
  <si>
    <t>Zac Rinaldo</t>
  </si>
  <si>
    <t>Braden Birch</t>
  </si>
  <si>
    <t>Oakville (OPJHL)</t>
  </si>
  <si>
    <t>Patrick Killeen</t>
  </si>
  <si>
    <t>Stephen Johnston</t>
  </si>
  <si>
    <t>Matias Sointu</t>
  </si>
  <si>
    <t>Garrett Roe</t>
  </si>
  <si>
    <t>Zach Redmond</t>
  </si>
  <si>
    <t>Ferris State (CCHA)</t>
  </si>
  <si>
    <t>Paul Karpowich</t>
  </si>
  <si>
    <t>Wellington (OPJHL)</t>
  </si>
  <si>
    <t>Jason Demers</t>
  </si>
  <si>
    <t>Sean Collins</t>
  </si>
  <si>
    <t>Waywayseecappo (MJHL)</t>
  </si>
  <si>
    <t>Andrew MacWilliam</t>
  </si>
  <si>
    <t>Tim Billingsley</t>
  </si>
  <si>
    <t>Matt Bartkowski</t>
  </si>
  <si>
    <t>Morgan Clark</t>
  </si>
  <si>
    <t>Joe Gleason</t>
  </si>
  <si>
    <t>Jordan Bendfeld</t>
  </si>
  <si>
    <t>Drew Daniels</t>
  </si>
  <si>
    <t>Samuel Morneau</t>
  </si>
  <si>
    <t>Joacim Eriksson</t>
  </si>
  <si>
    <t>Mark Goggin</t>
  </si>
  <si>
    <t>Alexander Deilert</t>
  </si>
  <si>
    <t>Emil Sandin</t>
  </si>
  <si>
    <t>Nathan Condon</t>
  </si>
  <si>
    <t>Jani Lajunen</t>
  </si>
  <si>
    <t>Harry Young</t>
  </si>
  <si>
    <t>David Carle</t>
  </si>
  <si>
    <t>Stefan Della Rovere</t>
  </si>
  <si>
    <t>Jean-Sebastien Berube</t>
  </si>
  <si>
    <t>Patrick Johnson</t>
  </si>
  <si>
    <t>Anders Lindback</t>
  </si>
  <si>
    <t>Nick Pryor</t>
  </si>
  <si>
    <t>Mike Bergin</t>
  </si>
  <si>
    <t>Nick D'Agostino</t>
  </si>
  <si>
    <t>Jesper Samuelsson</t>
  </si>
  <si>
    <t>HC Vita Hasten (Sweden-3)</t>
  </si>
  <si>
    <t>Patrick Kane</t>
  </si>
  <si>
    <t>James van Riemsdyk</t>
  </si>
  <si>
    <t>Kyle Turris</t>
  </si>
  <si>
    <t>Burnaby (BCHL)</t>
  </si>
  <si>
    <t>Thomas Hickey</t>
  </si>
  <si>
    <t>Karl Alzner</t>
  </si>
  <si>
    <t>Sam Gagner</t>
  </si>
  <si>
    <t>Jakub Voracek</t>
  </si>
  <si>
    <t>Zach Hamill</t>
  </si>
  <si>
    <t>Logan Couture</t>
  </si>
  <si>
    <t>Keaton Ellerby</t>
  </si>
  <si>
    <t>Brandon Sutter</t>
  </si>
  <si>
    <t>Ryan McDonagh</t>
  </si>
  <si>
    <t>Lars Eller</t>
  </si>
  <si>
    <t>Kevin Shattenkirk</t>
  </si>
  <si>
    <t>Alex Plante</t>
  </si>
  <si>
    <t>Colton Gillies</t>
  </si>
  <si>
    <t>Alexei Cherepanov</t>
  </si>
  <si>
    <t>Ian Cole</t>
  </si>
  <si>
    <t>Logan MacMillan</t>
  </si>
  <si>
    <t>Angelo Esposito</t>
  </si>
  <si>
    <t>Riley Nash</t>
  </si>
  <si>
    <t>Max Pacioretty</t>
  </si>
  <si>
    <t>Jonathon Blum</t>
  </si>
  <si>
    <t>Mikael Backlund</t>
  </si>
  <si>
    <t>VIK Vasteras HK (Sweden-2)</t>
  </si>
  <si>
    <t>Patrick White</t>
  </si>
  <si>
    <t>David Perron</t>
  </si>
  <si>
    <t>Brendan Smith</t>
  </si>
  <si>
    <t>Nicholas Petrecki</t>
  </si>
  <si>
    <t>Jim O'Brien</t>
  </si>
  <si>
    <t>Nick Ross</t>
  </si>
  <si>
    <t>T.J. Brennan</t>
  </si>
  <si>
    <t>Brett Maclean</t>
  </si>
  <si>
    <t>Taylor Ellington</t>
  </si>
  <si>
    <t>Josh Godfrey</t>
  </si>
  <si>
    <t>Tommy Cross</t>
  </si>
  <si>
    <t>Westminster School (High-CT)</t>
  </si>
  <si>
    <t>Joel Gistedt</t>
  </si>
  <si>
    <t>Stefan Legein</t>
  </si>
  <si>
    <t>Mississagua IceDogs (OHL)</t>
  </si>
  <si>
    <t>Bill Sweatt</t>
  </si>
  <si>
    <t>Colorado College (WCHA)</t>
  </si>
  <si>
    <t>Simon Hjalmarsson</t>
  </si>
  <si>
    <t>Michal Repik</t>
  </si>
  <si>
    <t>Kevin Marshall</t>
  </si>
  <si>
    <t>Eric Tangradi</t>
  </si>
  <si>
    <t>P.K. Subban</t>
  </si>
  <si>
    <t>Aaron Palushaj</t>
  </si>
  <si>
    <t>Colby Cohen</t>
  </si>
  <si>
    <t>Theo Ruth</t>
  </si>
  <si>
    <t>Dana Tyrell</t>
  </si>
  <si>
    <t>Antoine Lafleur</t>
  </si>
  <si>
    <t>Trevor Cann</t>
  </si>
  <si>
    <t>Nico Sacchetti</t>
  </si>
  <si>
    <t>Virginia HS (High-MN)</t>
  </si>
  <si>
    <t>Keven Veilleux</t>
  </si>
  <si>
    <t>Oscar Moller</t>
  </si>
  <si>
    <t>Will Weber</t>
  </si>
  <si>
    <t>Gaylord HS (High-MI)</t>
  </si>
  <si>
    <t>Jeremy Smith</t>
  </si>
  <si>
    <t>T.J. Galiardi</t>
  </si>
  <si>
    <t>Dartmouth (ECAC)</t>
  </si>
  <si>
    <t>Akim Aliu</t>
  </si>
  <si>
    <t>NG</t>
  </si>
  <si>
    <t>Mike Hoeffel</t>
  </si>
  <si>
    <t>Nick Spaling</t>
  </si>
  <si>
    <t>Drew Schiestel</t>
  </si>
  <si>
    <t>Ruslan Bashkirov</t>
  </si>
  <si>
    <t>Wayne Simmonds</t>
  </si>
  <si>
    <t>Mark Katic</t>
  </si>
  <si>
    <t>Maxime Macenauer</t>
  </si>
  <si>
    <t>Sergei Korostin</t>
  </si>
  <si>
    <t>Olivier Fortier</t>
  </si>
  <si>
    <t>Garrett Klotz</t>
  </si>
  <si>
    <t>Spencer Machacek</t>
  </si>
  <si>
    <t>Jake Hansen</t>
  </si>
  <si>
    <t>Maxime Tanguay</t>
  </si>
  <si>
    <t>John Negrin</t>
  </si>
  <si>
    <t>Evgenii Dadonov</t>
  </si>
  <si>
    <t>Drayson Bowman</t>
  </si>
  <si>
    <t>Yannick Weber</t>
  </si>
  <si>
    <t>Dale Mitchell</t>
  </si>
  <si>
    <t>Luca Cunti</t>
  </si>
  <si>
    <t>GCK Lions Jr. (Sweden Jr.)</t>
  </si>
  <si>
    <t>Jason Gregoire</t>
  </si>
  <si>
    <t>Alex Killorn</t>
  </si>
  <si>
    <t>Robert Bortuzzo</t>
  </si>
  <si>
    <t>Nick Palmieri</t>
  </si>
  <si>
    <t>Casey Pierro-Zabotel</t>
  </si>
  <si>
    <t>Ryan Thang</t>
  </si>
  <si>
    <t>Bryan Cameron</t>
  </si>
  <si>
    <t>Timo Pielmeier</t>
  </si>
  <si>
    <t>Kolner EC Jr. (Germany Jr.)</t>
  </si>
  <si>
    <t>Phil Desimone</t>
  </si>
  <si>
    <t>Brett Sonne</t>
  </si>
  <si>
    <t>Josh Unice</t>
  </si>
  <si>
    <t>USA National Jr. Team (NAHL)</t>
  </si>
  <si>
    <t>Corbin McPherson</t>
  </si>
  <si>
    <t>Joakim Andersson</t>
  </si>
  <si>
    <t>Corey Tropp</t>
  </si>
  <si>
    <t>Louie Caporusso</t>
  </si>
  <si>
    <t>Tyson Sexsmith</t>
  </si>
  <si>
    <t>Justin Vaive</t>
  </si>
  <si>
    <t>Steven Kampfer</t>
  </si>
  <si>
    <t>Maksim Mayorov</t>
  </si>
  <si>
    <t>Neftyanik Leninogorsk (Russia-2)</t>
  </si>
  <si>
    <t>Alec Martinez</t>
  </si>
  <si>
    <t>Cade Fairchild</t>
  </si>
  <si>
    <t>Linus Omark</t>
  </si>
  <si>
    <t>Sebastian Stefaniszin</t>
  </si>
  <si>
    <t>Matt Frattin</t>
  </si>
  <si>
    <t>Fort Saskatchewan (AJHL)</t>
  </si>
  <si>
    <t>Travis Erstad</t>
  </si>
  <si>
    <t>Matt Rust</t>
  </si>
  <si>
    <t>Justin McCrae</t>
  </si>
  <si>
    <t>Vladimir Ruzicka</t>
  </si>
  <si>
    <t>Ben Winnett</t>
  </si>
  <si>
    <t>Brad Malone</t>
  </si>
  <si>
    <t>Maxim Gratchev</t>
  </si>
  <si>
    <t>Mitch Fadden</t>
  </si>
  <si>
    <t>Brett Bruneteau</t>
  </si>
  <si>
    <t>Dwight King</t>
  </si>
  <si>
    <t>Justin Falk</t>
  </si>
  <si>
    <t>Luca Caputi</t>
  </si>
  <si>
    <t>Colton Sceviour</t>
  </si>
  <si>
    <t>Kent Patterson</t>
  </si>
  <si>
    <t>Ben Ryan</t>
  </si>
  <si>
    <t>Niclas Lucenius</t>
  </si>
  <si>
    <t>Keith Aulie</t>
  </si>
  <si>
    <t>Matt Halischuk</t>
  </si>
  <si>
    <t>Alex Grant</t>
  </si>
  <si>
    <t>Mark Santorelli</t>
  </si>
  <si>
    <t>Ben Blood</t>
  </si>
  <si>
    <t>Mattias Modig</t>
  </si>
  <si>
    <t>Mario Kempe</t>
  </si>
  <si>
    <t>Maxim Goncharov</t>
  </si>
  <si>
    <t>Linden Rowat</t>
  </si>
  <si>
    <t>Brett Leffler</t>
  </si>
  <si>
    <t>Joe Lavin</t>
  </si>
  <si>
    <t>Milan Kytnar</t>
  </si>
  <si>
    <t>HC Topolcany (Slovakia-2)</t>
  </si>
  <si>
    <t>Austin Smith</t>
  </si>
  <si>
    <t>Jamie Benn</t>
  </si>
  <si>
    <t>Denis Reul</t>
  </si>
  <si>
    <t>Jungadler Mannheim Jr. (Germany Jr.)</t>
  </si>
  <si>
    <t>John Lee</t>
  </si>
  <si>
    <t>Chris Terry</t>
  </si>
  <si>
    <t>Joe Stejskal</t>
  </si>
  <si>
    <t>Juraj Mikus</t>
  </si>
  <si>
    <t>HK Dukla Trencin (Slovakia)</t>
  </si>
  <si>
    <t>Paul Carey</t>
  </si>
  <si>
    <t>Ondrej Roman</t>
  </si>
  <si>
    <t>Joshua Turnbull</t>
  </si>
  <si>
    <t>Max Campbell</t>
  </si>
  <si>
    <t>Strathroy (WOHL)</t>
  </si>
  <si>
    <t>Brad Eidsness</t>
  </si>
  <si>
    <t>Cody Almond</t>
  </si>
  <si>
    <t>Jake Muzzin</t>
  </si>
  <si>
    <t>Andrew Conboy</t>
  </si>
  <si>
    <t>Mickey Renaud</t>
  </si>
  <si>
    <t>Andreas Thuresson</t>
  </si>
  <si>
    <t>Charles-Antoine Messier</t>
  </si>
  <si>
    <t>Ilja Kablukov</t>
  </si>
  <si>
    <t>Jean-Simon Allard</t>
  </si>
  <si>
    <t>Randy Cameron</t>
  </si>
  <si>
    <t>Michael Neal</t>
  </si>
  <si>
    <t>Matt Marshall</t>
  </si>
  <si>
    <t>Brett Morrison</t>
  </si>
  <si>
    <t>Jon Kalinski</t>
  </si>
  <si>
    <t>Scott Darling</t>
  </si>
  <si>
    <t>Capital District (EJHL)</t>
  </si>
  <si>
    <t>Dan Dunn</t>
  </si>
  <si>
    <t>Jens Hellgren</t>
  </si>
  <si>
    <t>Richard Greenop</t>
  </si>
  <si>
    <t>William Quist</t>
  </si>
  <si>
    <t>Allen York</t>
  </si>
  <si>
    <t>Alain Goulet</t>
  </si>
  <si>
    <t>Aurora (OPJHL)</t>
  </si>
  <si>
    <t>Anthony Peluso</t>
  </si>
  <si>
    <t>Patrick Maroon</t>
  </si>
  <si>
    <t>St. Louis Bandits (NAHL)</t>
  </si>
  <si>
    <t>Brett Bellemore</t>
  </si>
  <si>
    <t>Nichlas Torp</t>
  </si>
  <si>
    <t>Chris Didomenico</t>
  </si>
  <si>
    <t>Patrik Zackrisson</t>
  </si>
  <si>
    <t>Blake Kessel</t>
  </si>
  <si>
    <t>Johan Harju</t>
  </si>
  <si>
    <t>Carl Hagelin</t>
  </si>
  <si>
    <t>Radim Ostrcil</t>
  </si>
  <si>
    <t>Vsetinska hokejova (Czech)</t>
  </si>
  <si>
    <t>Harri Ilvonen</t>
  </si>
  <si>
    <t>Dustin Jeffrey</t>
  </si>
  <si>
    <t>Luke Gazdic</t>
  </si>
  <si>
    <t>Nick Bonino</t>
  </si>
  <si>
    <t>Robert Dietrich</t>
  </si>
  <si>
    <t>DEG Metro Stars (DEL)</t>
  </si>
  <si>
    <t>John Albert</t>
  </si>
  <si>
    <t>Taylor Matson</t>
  </si>
  <si>
    <t>Vili Sopanen</t>
  </si>
  <si>
    <t>Zack Torquato</t>
  </si>
  <si>
    <t>Paul Byron</t>
  </si>
  <si>
    <t>Justin Taylor</t>
  </si>
  <si>
    <t>Corey Syvret</t>
  </si>
  <si>
    <t>Brad Phillips</t>
  </si>
  <si>
    <t>Torrie Jung</t>
  </si>
  <si>
    <t>Josh Kidd</t>
  </si>
  <si>
    <t>Nick Larson</t>
  </si>
  <si>
    <t>C.J. Severyn</t>
  </si>
  <si>
    <t>Nick Eno</t>
  </si>
  <si>
    <t>Green Mountain (EJHL)</t>
  </si>
  <si>
    <t>Matt Fillier</t>
  </si>
  <si>
    <t>Jordan Knackstedt</t>
  </si>
  <si>
    <t>Trevor Nill</t>
  </si>
  <si>
    <t>Compuware (T1EHL 18U)</t>
  </si>
  <si>
    <t>Ryan Watson</t>
  </si>
  <si>
    <t>Cambridge (MWJHL)</t>
  </si>
  <si>
    <t>Scott Kishel</t>
  </si>
  <si>
    <t>David Skokan</t>
  </si>
  <si>
    <t>Carl Gunnarsson</t>
  </si>
  <si>
    <t>Johan Alcen</t>
  </si>
  <si>
    <t>Simon Lacroix</t>
  </si>
  <si>
    <t>Michael Ward</t>
  </si>
  <si>
    <t>Danny Hobbs</t>
  </si>
  <si>
    <t>Andrew Glass</t>
  </si>
  <si>
    <t>Carson McMillan</t>
  </si>
  <si>
    <t>Justin Braun</t>
  </si>
  <si>
    <t>Sergei Gayduchenko</t>
  </si>
  <si>
    <t>Frazer McLaren</t>
  </si>
  <si>
    <t>Atte Engren</t>
  </si>
  <si>
    <t>Paul Postma</t>
  </si>
  <si>
    <t>Dan Gendur</t>
  </si>
  <si>
    <t>Ryan Molle</t>
  </si>
  <si>
    <t>Bryan Rufenach</t>
  </si>
  <si>
    <t>Lindsay (OPJHL)</t>
  </si>
  <si>
    <t>Drew Mackenzie</t>
  </si>
  <si>
    <t>Taft School (High-CT)</t>
  </si>
  <si>
    <t>Justin Courtnall</t>
  </si>
  <si>
    <t>Trent Vogelhuber</t>
  </si>
  <si>
    <t>Erik Johnson</t>
  </si>
  <si>
    <t>Jordan Staal</t>
  </si>
  <si>
    <t>Jonathan Toews</t>
  </si>
  <si>
    <t>Nicklas Backstrom</t>
  </si>
  <si>
    <t>Phil Kessel</t>
  </si>
  <si>
    <t>Derick Brassard</t>
  </si>
  <si>
    <t>Kyle Okposo</t>
  </si>
  <si>
    <t>Peter Mueller</t>
  </si>
  <si>
    <t>James Sheppard</t>
  </si>
  <si>
    <t>Michael Frolik</t>
  </si>
  <si>
    <t>HC Kladno (Czech)</t>
  </si>
  <si>
    <t>Jonathan Bernier</t>
  </si>
  <si>
    <t>Bryan Little</t>
  </si>
  <si>
    <t>Jiri Tlusty</t>
  </si>
  <si>
    <t>Michael Grabner</t>
  </si>
  <si>
    <t>Riku Helenius</t>
  </si>
  <si>
    <t>Ty Wishart</t>
  </si>
  <si>
    <t>Trevor Lewis</t>
  </si>
  <si>
    <t>Chris Stewart</t>
  </si>
  <si>
    <t>Mark Mitera</t>
  </si>
  <si>
    <t>David Fischer</t>
  </si>
  <si>
    <t>Apple Valley HS (High-MN)</t>
  </si>
  <si>
    <t>Bobby Sanguinetti</t>
  </si>
  <si>
    <t>Claude Giroux</t>
  </si>
  <si>
    <t>Semyon Varlamov</t>
  </si>
  <si>
    <t>Dennis Persson</t>
  </si>
  <si>
    <t>Patrik Berglund</t>
  </si>
  <si>
    <t>Leland Irving</t>
  </si>
  <si>
    <t>Ivan Vishnevskiy</t>
  </si>
  <si>
    <t>Nick Foligno</t>
  </si>
  <si>
    <t>Chris Summers</t>
  </si>
  <si>
    <t>Matthew Corrente</t>
  </si>
  <si>
    <t>Tomas Kana</t>
  </si>
  <si>
    <t>HC Vitkovice (Czech)</t>
  </si>
  <si>
    <t>Carl Sneep</t>
  </si>
  <si>
    <t>Igor Makarov</t>
  </si>
  <si>
    <t>Krylia Sovetov Moskva (Russia-2)</t>
  </si>
  <si>
    <t>Michal Neuvirth</t>
  </si>
  <si>
    <t>Francois Bouchard</t>
  </si>
  <si>
    <t>Jamie McGinn</t>
  </si>
  <si>
    <t>Yury Alexandrov</t>
  </si>
  <si>
    <t>Bryce Swan</t>
  </si>
  <si>
    <t>Andreas Nodl</t>
  </si>
  <si>
    <t>Ondrej Fiala</t>
  </si>
  <si>
    <t>Cory Emmerton</t>
  </si>
  <si>
    <t>Mike Ratchuk</t>
  </si>
  <si>
    <t>Riley Holzapfel</t>
  </si>
  <si>
    <t>Nikolai Kulemin</t>
  </si>
  <si>
    <t>Jeff Petry</t>
  </si>
  <si>
    <t>Jhonas Enroth</t>
  </si>
  <si>
    <t>Shawn Matthias</t>
  </si>
  <si>
    <t>Joe Ryan</t>
  </si>
  <si>
    <t>Ben Maxwell</t>
  </si>
  <si>
    <t>Milan Lucic</t>
  </si>
  <si>
    <t>Nigel Williams</t>
  </si>
  <si>
    <t>Keith Seabrook</t>
  </si>
  <si>
    <t>Mathieu Carle</t>
  </si>
  <si>
    <t>Artem Anisimov</t>
  </si>
  <si>
    <t>Denis Bodrov</t>
  </si>
  <si>
    <t>Blake Geoffrion</t>
  </si>
  <si>
    <t>Mike Weber</t>
  </si>
  <si>
    <t>Alexander Vasyunov</t>
  </si>
  <si>
    <t>Codey Burki</t>
  </si>
  <si>
    <t>Jesse Joensuu</t>
  </si>
  <si>
    <t>Simon Danis-Pepin</t>
  </si>
  <si>
    <t>Maine (H-East)</t>
  </si>
  <si>
    <t>Dick Axelsson</t>
  </si>
  <si>
    <t>Huddinge IK (Sweden-3)</t>
  </si>
  <si>
    <t>Jamie McBain</t>
  </si>
  <si>
    <t>Jonas Junland</t>
  </si>
  <si>
    <t>Brian Strait</t>
  </si>
  <si>
    <t>Ryan White</t>
  </si>
  <si>
    <t>Kirill Tulupov</t>
  </si>
  <si>
    <t>Eric Gryba</t>
  </si>
  <si>
    <t>Steve Mason</t>
  </si>
  <si>
    <t>Robin Figren</t>
  </si>
  <si>
    <t>Brad Marchand</t>
  </si>
  <si>
    <t>Cal Clutterbuck</t>
  </si>
  <si>
    <t>Brady Calla</t>
  </si>
  <si>
    <t>Jeff Zatkoff</t>
  </si>
  <si>
    <t>Theo Peckham</t>
  </si>
  <si>
    <t>Tony Lagerstrom</t>
  </si>
  <si>
    <t>Vladimir Zharkov</t>
  </si>
  <si>
    <t>Kevin Quick</t>
  </si>
  <si>
    <t>Jon Matsumoto</t>
  </si>
  <si>
    <t>Bowling Green (CCHA)</t>
  </si>
  <si>
    <t>Michael Forney</t>
  </si>
  <si>
    <t>Mike Carman</t>
  </si>
  <si>
    <t>Daniel Rahimi</t>
  </si>
  <si>
    <t>John de Gray</t>
  </si>
  <si>
    <t>Ryan Hillier</t>
  </si>
  <si>
    <t>Tom Sestito</t>
  </si>
  <si>
    <t>Bud Holloway</t>
  </si>
  <si>
    <t>John Armstrong</t>
  </si>
  <si>
    <t>Jonas Ahnelov</t>
  </si>
  <si>
    <t>Aaron Marvin</t>
  </si>
  <si>
    <t>Aaron Snow</t>
  </si>
  <si>
    <t>Kaspars Daugavins</t>
  </si>
  <si>
    <t>HK Riga 2000 (Belarus)</t>
  </si>
  <si>
    <t>Daniel Larsson</t>
  </si>
  <si>
    <t>Hammarby IF (Sweden-2)</t>
  </si>
  <si>
    <t>Harrison Reed</t>
  </si>
  <si>
    <t>Ryan Turek</t>
  </si>
  <si>
    <t>Ben Shutron</t>
  </si>
  <si>
    <t>Joe Palmer</t>
  </si>
  <si>
    <t>Oskar Osala</t>
  </si>
  <si>
    <t>James Delory</t>
  </si>
  <si>
    <t>James Reimer</t>
  </si>
  <si>
    <t>Rhett Rakhshani</t>
  </si>
  <si>
    <t>Joonas Lehtivuori</t>
  </si>
  <si>
    <t>Kyle Medvec</t>
  </si>
  <si>
    <t>Michael Caruso</t>
  </si>
  <si>
    <t>David Kveton</t>
  </si>
  <si>
    <t>Niko Snellman</t>
  </si>
  <si>
    <t>Reto Berra</t>
  </si>
  <si>
    <t>Tyler Miller</t>
  </si>
  <si>
    <t>Jase Weslosky</t>
  </si>
  <si>
    <t>Jakub Kovar</t>
  </si>
  <si>
    <t>Kevin Montgomery</t>
  </si>
  <si>
    <t>Korbinian Holzer</t>
  </si>
  <si>
    <t>Tolzer Lowen (Germany-2)</t>
  </si>
  <si>
    <t>Matt Beleskey</t>
  </si>
  <si>
    <t>Ben Wright</t>
  </si>
  <si>
    <t>Niclas Andersen</t>
  </si>
  <si>
    <t>Tomas Marcinko</t>
  </si>
  <si>
    <t>Derrick Lapoint</t>
  </si>
  <si>
    <t>Eau Claire North HS (High-WI)</t>
  </si>
  <si>
    <t>Felix Schutz</t>
  </si>
  <si>
    <t>Hugo Carpentier</t>
  </si>
  <si>
    <t>Doug Rogers</t>
  </si>
  <si>
    <t>Richard Bachman</t>
  </si>
  <si>
    <t>Pierre-Luc Lessard</t>
  </si>
  <si>
    <t>Luke Lynes</t>
  </si>
  <si>
    <t>Bobby Hughes</t>
  </si>
  <si>
    <t>Andy Sackrison</t>
  </si>
  <si>
    <t>St. Louis Park HS (High-MN)</t>
  </si>
  <si>
    <t>Chad Johnson</t>
  </si>
  <si>
    <t>Alaska-Fairbanks (CCHA)</t>
  </si>
  <si>
    <t>Shane Sims</t>
  </si>
  <si>
    <t>Maxime Lacroix</t>
  </si>
  <si>
    <t>Andrew Bodnarchuk</t>
  </si>
  <si>
    <t>Robert Nyholm</t>
  </si>
  <si>
    <t>Brett Bennett</t>
  </si>
  <si>
    <t>Martin Latal</t>
  </si>
  <si>
    <t>Niko Hovinen</t>
  </si>
  <si>
    <t>Bryan Pitton</t>
  </si>
  <si>
    <t>David Meckler</t>
  </si>
  <si>
    <t>Yale (ECAC)</t>
  </si>
  <si>
    <t>Alex Kangas</t>
  </si>
  <si>
    <t>Nick Sucharski</t>
  </si>
  <si>
    <t>Tomas Zaborsky</t>
  </si>
  <si>
    <t>David McIntyre</t>
  </si>
  <si>
    <t>Newmarket (OPJHL)</t>
  </si>
  <si>
    <t>Pavel Valentenko</t>
  </si>
  <si>
    <t>Neftekhimik Nishnekamsk (Russia)</t>
  </si>
  <si>
    <t>Cody Wild</t>
  </si>
  <si>
    <t>Kim Johansson</t>
  </si>
  <si>
    <t>Maxime Frechette</t>
  </si>
  <si>
    <t>Ashton Rome</t>
  </si>
  <si>
    <t>Martin Nolet</t>
  </si>
  <si>
    <t>College Champlain (QJAAAHL)</t>
  </si>
  <si>
    <t>Jon Rheault</t>
  </si>
  <si>
    <t>Mark Dekanich</t>
  </si>
  <si>
    <t>Colgate (ECAC)</t>
  </si>
  <si>
    <t>Alex Biega</t>
  </si>
  <si>
    <t>Olivier Magnan</t>
  </si>
  <si>
    <t>Juuso Puustinen</t>
  </si>
  <si>
    <t>Max Warn</t>
  </si>
  <si>
    <t>Ryan Daniels</t>
  </si>
  <si>
    <t>Stefan Chaput</t>
  </si>
  <si>
    <t>Matthew McCollem</t>
  </si>
  <si>
    <t>Peter Aston</t>
  </si>
  <si>
    <t>Jan-Mikael Juutilainen</t>
  </si>
  <si>
    <t>Brent Gwidt</t>
  </si>
  <si>
    <t>Lakeland HS (High-WI)</t>
  </si>
  <si>
    <t>Levi Nelson</t>
  </si>
  <si>
    <t>Jesse Dudas</t>
  </si>
  <si>
    <t>Andrew MacDonald</t>
  </si>
  <si>
    <t>Viktor Stalberg</t>
  </si>
  <si>
    <t>Julian Walker</t>
  </si>
  <si>
    <t>EHC Basel (Swiss)</t>
  </si>
  <si>
    <t>Sergei Shirokov</t>
  </si>
  <si>
    <t>Constantin Braun</t>
  </si>
  <si>
    <t>Jonas Enlund</t>
  </si>
  <si>
    <t>Tyler Ruegsegger</t>
  </si>
  <si>
    <t>Juraj Simek</t>
  </si>
  <si>
    <t>Kloten (Swiss)</t>
  </si>
  <si>
    <t>Dane Crowley</t>
  </si>
  <si>
    <t>Chris Auger</t>
  </si>
  <si>
    <t>Alexander Bumagin</t>
  </si>
  <si>
    <t>Brian Day</t>
  </si>
  <si>
    <t>Petteri Wirtanen</t>
  </si>
  <si>
    <t>Stefan Ridderwall</t>
  </si>
  <si>
    <t>Eric Hunter</t>
  </si>
  <si>
    <t>Michael Dupont</t>
  </si>
  <si>
    <t>Ryan Flynn</t>
  </si>
  <si>
    <t>Mathieu Perreault</t>
  </si>
  <si>
    <t>Tony Romano</t>
  </si>
  <si>
    <t>New York (AtJHL)</t>
  </si>
  <si>
    <t>Jordan Fulton</t>
  </si>
  <si>
    <t>Breck School (High-MN)</t>
  </si>
  <si>
    <t>Leo Komarov</t>
  </si>
  <si>
    <t>EE</t>
  </si>
  <si>
    <t>Kevin Koopman</t>
  </si>
  <si>
    <t>Beaver Valley (KIJHL)</t>
  </si>
  <si>
    <t>Jan Mursak</t>
  </si>
  <si>
    <t>Nick Dodge</t>
  </si>
  <si>
    <t>Alexander Hellstrom</t>
  </si>
  <si>
    <t>Timo Seppanen</t>
  </si>
  <si>
    <t>Peter Leblanc</t>
  </si>
  <si>
    <t>Hamilton (OPJHL)</t>
  </si>
  <si>
    <t>Devin Didiomete</t>
  </si>
  <si>
    <t>Chris Frank</t>
  </si>
  <si>
    <t>Derek Dorsett</t>
  </si>
  <si>
    <t>Troy Mattila</t>
  </si>
  <si>
    <t>Springfield Jr. Blues (NAHL)</t>
  </si>
  <si>
    <t>Nick Oslund</t>
  </si>
  <si>
    <t>Chris Hickey</t>
  </si>
  <si>
    <t>Marc Cheverie</t>
  </si>
  <si>
    <t>Nanaimo (BCHL)</t>
  </si>
  <si>
    <t>Matt Marquardt</t>
  </si>
  <si>
    <t>Jesse Martin</t>
  </si>
  <si>
    <t>Benn Ferriero</t>
  </si>
  <si>
    <t>Evan Fuller</t>
  </si>
  <si>
    <t>Denis Kazionov</t>
  </si>
  <si>
    <t>HK MVD (Russia)</t>
  </si>
  <si>
    <t>Cameron Cepek</t>
  </si>
  <si>
    <t>Arturs Kulda</t>
  </si>
  <si>
    <t>Billy Sauer</t>
  </si>
  <si>
    <t>John McCarthy</t>
  </si>
  <si>
    <t>Jay Barriball</t>
  </si>
  <si>
    <t>Lukas Zeliska</t>
  </si>
  <si>
    <t>Andrei Popov</t>
  </si>
  <si>
    <t>Traktor Chelyabinsk (Russia-2)</t>
  </si>
  <si>
    <t>Viktor Sjodin</t>
  </si>
  <si>
    <t>Benjamin Breault</t>
  </si>
  <si>
    <t>Kyell Henegan</t>
  </si>
  <si>
    <t>Per Jonsson</t>
  </si>
  <si>
    <t>Will O'Neill</t>
  </si>
  <si>
    <t>Tabor Academy (High-MA)</t>
  </si>
  <si>
    <t>Erik Condra</t>
  </si>
  <si>
    <t>Logan Pyett</t>
  </si>
  <si>
    <t>Justin Krueger</t>
  </si>
  <si>
    <t>Sidney Crosby</t>
  </si>
  <si>
    <t>Bobby Ryan</t>
  </si>
  <si>
    <t>Jack Johnson</t>
  </si>
  <si>
    <t>Benoit Pouliot</t>
  </si>
  <si>
    <t>Carey Price</t>
  </si>
  <si>
    <t>Gilbert Brule</t>
  </si>
  <si>
    <t>Jack Skille</t>
  </si>
  <si>
    <t>Devin Setoguchi</t>
  </si>
  <si>
    <t>Brian Lee</t>
  </si>
  <si>
    <t>Luc Bourdon</t>
  </si>
  <si>
    <t>Anze Kopitar</t>
  </si>
  <si>
    <t>Marc Staal</t>
  </si>
  <si>
    <t>Marek Zagrapan</t>
  </si>
  <si>
    <t>Sasha Pokulok</t>
  </si>
  <si>
    <t>Ryan O'Marra</t>
  </si>
  <si>
    <t>JP</t>
  </si>
  <si>
    <t>Alex Bourret</t>
  </si>
  <si>
    <t>Martin Hanzal</t>
  </si>
  <si>
    <t>Ryan Parent</t>
  </si>
  <si>
    <t>Jakub Kindl</t>
  </si>
  <si>
    <t>Kenndal McArdle</t>
  </si>
  <si>
    <t>Tuukka Rask</t>
  </si>
  <si>
    <t>Matt Lashoff</t>
  </si>
  <si>
    <t>Niclas Bergfors</t>
  </si>
  <si>
    <t>T.J. Oshie</t>
  </si>
  <si>
    <t>Andrew Cogliano</t>
  </si>
  <si>
    <t>Matt Pelech</t>
  </si>
  <si>
    <t>Joe Finley</t>
  </si>
  <si>
    <t>Matt Niskanen</t>
  </si>
  <si>
    <t>Steve Downie</t>
  </si>
  <si>
    <t>Vladimir Mihalik</t>
  </si>
  <si>
    <t>PHK Presov (Slovakia-2)</t>
  </si>
  <si>
    <t>Brendan Mikkelson</t>
  </si>
  <si>
    <t>Tyler Plante</t>
  </si>
  <si>
    <t>James Neal</t>
  </si>
  <si>
    <t>Ryan Stoa</t>
  </si>
  <si>
    <t>Marc-Edouard Vlasic</t>
  </si>
  <si>
    <t>Taylor Chorney</t>
  </si>
  <si>
    <t>Scott Jackson</t>
  </si>
  <si>
    <t>Jeff Frazee</t>
  </si>
  <si>
    <t>Petr Kalus</t>
  </si>
  <si>
    <t>HC Vitkovice Jr. (Czech Jr.)</t>
  </si>
  <si>
    <t>Michael Sauer</t>
  </si>
  <si>
    <t>Ondrej Pavelec</t>
  </si>
  <si>
    <t>HC Kladno Jr. (Czech Jr.)</t>
  </si>
  <si>
    <t>Justin Abdelkader</t>
  </si>
  <si>
    <t>Mike Blunden</t>
  </si>
  <si>
    <t>Paul Stastny</t>
  </si>
  <si>
    <t>Guillaume Latendresse</t>
  </si>
  <si>
    <t>Dustin Kohn</t>
  </si>
  <si>
    <t>Tom Fritsche</t>
  </si>
  <si>
    <t>Ohio State (CCHA)</t>
  </si>
  <si>
    <t>Philip Gogulla</t>
  </si>
  <si>
    <t>Chad Denny</t>
  </si>
  <si>
    <t>Dany Roussin</t>
  </si>
  <si>
    <t>Mason Raymond</t>
  </si>
  <si>
    <t>Chris Durand</t>
  </si>
  <si>
    <t>Andrew Kozek</t>
  </si>
  <si>
    <t>Dan Bertram</t>
  </si>
  <si>
    <t>Adam McQuaid</t>
  </si>
  <si>
    <t>Marc-Andre Cliche</t>
  </si>
  <si>
    <t>Matt Kassian</t>
  </si>
  <si>
    <t>Nate Hagemo</t>
  </si>
  <si>
    <t>Pier-Olivier Pelletier</t>
  </si>
  <si>
    <t>T.J. Fast</t>
  </si>
  <si>
    <t>Michael Gergen</t>
  </si>
  <si>
    <t>Kris Letang</t>
  </si>
  <si>
    <t>Jason Bailey</t>
  </si>
  <si>
    <t>Joe Barnes</t>
  </si>
  <si>
    <t>Kristofer Westblom</t>
  </si>
  <si>
    <t>Brodie Dupont</t>
  </si>
  <si>
    <t>Kris Russell</t>
  </si>
  <si>
    <t>Evan Brophey</t>
  </si>
  <si>
    <t>Gord Baldwin</t>
  </si>
  <si>
    <t>Vitali Anikeyenko</t>
  </si>
  <si>
    <t>Rich Clune</t>
  </si>
  <si>
    <t>Jonathan Quick</t>
  </si>
  <si>
    <t>Radek Smolenak</t>
  </si>
  <si>
    <t>Dan Ryder</t>
  </si>
  <si>
    <t>Perttu Lindgren</t>
  </si>
  <si>
    <t>Shea Guthrie</t>
  </si>
  <si>
    <t>St. George's School (High-RI)</t>
  </si>
  <si>
    <t>Dalyn Flatt</t>
  </si>
  <si>
    <t>Teemu Laakso</t>
  </si>
  <si>
    <t>Cody Franson</t>
  </si>
  <si>
    <t>Christofer Lofberg</t>
  </si>
  <si>
    <t>Danny Syvret</t>
  </si>
  <si>
    <t>Phil Oreskovic</t>
  </si>
  <si>
    <t>Mikko Lehtonen</t>
  </si>
  <si>
    <t>Mark Fraser</t>
  </si>
  <si>
    <t>Ben Bishop</t>
  </si>
  <si>
    <t>Texas Tornado (NAHL)</t>
  </si>
  <si>
    <t>Robby Dee</t>
  </si>
  <si>
    <t>Marc-Andre Gragnani</t>
  </si>
  <si>
    <t>T.J. Hensick</t>
  </si>
  <si>
    <t>Chris Lawrence</t>
  </si>
  <si>
    <t>Dan Collins</t>
  </si>
  <si>
    <t>Oskars Bartulis</t>
  </si>
  <si>
    <t>Marek Bartanus</t>
  </si>
  <si>
    <t>Olivier Legault</t>
  </si>
  <si>
    <t>Jakub Vojta</t>
  </si>
  <si>
    <t>Cody Bass</t>
  </si>
  <si>
    <t>Chris Butler</t>
  </si>
  <si>
    <t>Chris VandeVelde</t>
  </si>
  <si>
    <t>Ilya Zubov</t>
  </si>
  <si>
    <t>Patrick Davis</t>
  </si>
  <si>
    <t>Jonathan Sigalet</t>
  </si>
  <si>
    <t>Jared Boll</t>
  </si>
  <si>
    <t>Blair Jones</t>
  </si>
  <si>
    <t>Mattias Ritola</t>
  </si>
  <si>
    <t>Matt Duffy</t>
  </si>
  <si>
    <t>Keith Yandle</t>
  </si>
  <si>
    <t>Vladimir Sobotka</t>
  </si>
  <si>
    <t>Tom Pyatt</t>
  </si>
  <si>
    <t>Niklas Hjalmarsson</t>
  </si>
  <si>
    <t>Andrew Thomas</t>
  </si>
  <si>
    <t>Kyle Bailey</t>
  </si>
  <si>
    <t>J.D. Watt</t>
  </si>
  <si>
    <t>Alex Stalock</t>
  </si>
  <si>
    <t>Nathan Davis</t>
  </si>
  <si>
    <t>Alexandre Vincent</t>
  </si>
  <si>
    <t>Janne Kolehmainen</t>
  </si>
  <si>
    <t>SaiPa (Finland)</t>
  </si>
  <si>
    <t>Jordan Smotherman</t>
  </si>
  <si>
    <t>Denis Istomin</t>
  </si>
  <si>
    <t>Patrick McNeill</t>
  </si>
  <si>
    <t>Jeremy Duchesne</t>
  </si>
  <si>
    <t>Viacheslav Trukhno</t>
  </si>
  <si>
    <t>HK 36 Skalica (Slovakia)</t>
  </si>
  <si>
    <t>Morten Madsen</t>
  </si>
  <si>
    <t>Ondrej Otcenas</t>
  </si>
  <si>
    <t>Ray Macias</t>
  </si>
  <si>
    <t>Tommi Leinonen</t>
  </si>
  <si>
    <t>Tim Crowder</t>
  </si>
  <si>
    <t>Bobby Bolt</t>
  </si>
  <si>
    <t>Kevin Lalande</t>
  </si>
  <si>
    <t>Anthony Aiello</t>
  </si>
  <si>
    <t>Mathieu Aubin</t>
  </si>
  <si>
    <t>Tomas Popperle</t>
  </si>
  <si>
    <t>Darren Helm</t>
  </si>
  <si>
    <t>Stanislav Lascek</t>
  </si>
  <si>
    <t>Brennan Turner</t>
  </si>
  <si>
    <t>Notre Dame (SJHL)</t>
  </si>
  <si>
    <t>Tomas Pospisil</t>
  </si>
  <si>
    <t>Tomas Kudelka</t>
  </si>
  <si>
    <t>HC Ziln Jr. (Czech Jr.)</t>
  </si>
  <si>
    <t>Johan Ryno</t>
  </si>
  <si>
    <t>IFK Kumla (Sweden-3)</t>
  </si>
  <si>
    <t>Matt Butcher</t>
  </si>
  <si>
    <t>Patrik Hersley</t>
  </si>
  <si>
    <t>Taylor Dakers</t>
  </si>
  <si>
    <t>Brian Salcido</t>
  </si>
  <si>
    <t>Nathan Gerbe</t>
  </si>
  <si>
    <t>Daren Machesney</t>
  </si>
  <si>
    <t>Masi Marjamaki</t>
  </si>
  <si>
    <t>Tim Kunes</t>
  </si>
  <si>
    <t>New England Jr. Falcons (EJHL)</t>
  </si>
  <si>
    <t>Tom Wandell</t>
  </si>
  <si>
    <t>Trevor Koverko</t>
  </si>
  <si>
    <t>Anton Krysanov</t>
  </si>
  <si>
    <t>Lada Togliatti 2 (Russia-3)</t>
  </si>
  <si>
    <t>Derek Joslin</t>
  </si>
  <si>
    <t>Cal O'Reilly</t>
  </si>
  <si>
    <t>Jeff May</t>
  </si>
  <si>
    <t>Josh Beaulieu</t>
  </si>
  <si>
    <t>Alex Berry</t>
  </si>
  <si>
    <t>Boston (EJHL)</t>
  </si>
  <si>
    <t>Wacey Rabbit</t>
  </si>
  <si>
    <t>Mark Fayne</t>
  </si>
  <si>
    <t>Ryan Reaves</t>
  </si>
  <si>
    <t>Fredrik Pettersson</t>
  </si>
  <si>
    <t>Matt Keetley</t>
  </si>
  <si>
    <t>Risto Korhonen</t>
  </si>
  <si>
    <t>Matt Watkins</t>
  </si>
  <si>
    <t>Brian Foster</t>
  </si>
  <si>
    <t>P.J. Fenton</t>
  </si>
  <si>
    <t>Marek Kvapil</t>
  </si>
  <si>
    <t>Roman Derlyuk</t>
  </si>
  <si>
    <t>Spartak St. Petersburg (Russia-2)</t>
  </si>
  <si>
    <t>Kevin Beech</t>
  </si>
  <si>
    <t>Jason Lynch</t>
  </si>
  <si>
    <t>Joe Fallon</t>
  </si>
  <si>
    <t>Vermont (ECAC)</t>
  </si>
  <si>
    <t>Justin Mercier</t>
  </si>
  <si>
    <t>Mike Gauthier</t>
  </si>
  <si>
    <t>Sean Zimmerman</t>
  </si>
  <si>
    <t>Nick Drazenovic</t>
  </si>
  <si>
    <t>Lukas Vantuch</t>
  </si>
  <si>
    <t>Johan Dahlberg</t>
  </si>
  <si>
    <t>John Flatters</t>
  </si>
  <si>
    <t>Juho Mielonen</t>
  </si>
  <si>
    <t>Ryan Maki</t>
  </si>
  <si>
    <t>Derek Reinhart</t>
  </si>
  <si>
    <t>Greg Beller</t>
  </si>
  <si>
    <t>Lake of the Woods (High-MN)</t>
  </si>
  <si>
    <t>Brett Sutter</t>
  </si>
  <si>
    <t>Tyrell Mason</t>
  </si>
  <si>
    <t>Tim Kennedy</t>
  </si>
  <si>
    <t>Adam Dennis</t>
  </si>
  <si>
    <t>Will Colbert</t>
  </si>
  <si>
    <t>Ryan McGinnis</t>
  </si>
  <si>
    <t>Kris Fredheim</t>
  </si>
  <si>
    <t>Dmitri Megalinsky</t>
  </si>
  <si>
    <t>Andrei Zubarev</t>
  </si>
  <si>
    <t>Salavat Yulayev Ufa 2 (Russia-3)</t>
  </si>
  <si>
    <t>Joe Charlebois</t>
  </si>
  <si>
    <t>Kirill Starkov</t>
  </si>
  <si>
    <t>Matt D'Agostini</t>
  </si>
  <si>
    <t>Vyacheslav Buravchikov</t>
  </si>
  <si>
    <t>Nicolas Blanchard</t>
  </si>
  <si>
    <t>Tony Lucia</t>
  </si>
  <si>
    <t>Jean-Philippe Paquet</t>
  </si>
  <si>
    <t>Joe Vitale</t>
  </si>
  <si>
    <t>Nick Tuzzolino</t>
  </si>
  <si>
    <t>Jean-Philippe Levasseur</t>
  </si>
  <si>
    <t>Kyle Lawson</t>
  </si>
  <si>
    <t>Riley Emmerson</t>
  </si>
  <si>
    <t>Sergei Kostitsyn</t>
  </si>
  <si>
    <t>HK Gomel (Belarus)</t>
  </si>
  <si>
    <t>Trevor Hendrikx</t>
  </si>
  <si>
    <t>David Kuchejda</t>
  </si>
  <si>
    <t>Adam Hobson</t>
  </si>
  <si>
    <t>Colin Greening</t>
  </si>
  <si>
    <t>Upper Canada (CISAA)</t>
  </si>
  <si>
    <t>Mario Bliznak</t>
  </si>
  <si>
    <t>HK Dubmika Jr. (Slovakia Jr.)</t>
  </si>
  <si>
    <t>Josh Meyers</t>
  </si>
  <si>
    <t>Myles Stoesz</t>
  </si>
  <si>
    <t>Matt Generous</t>
  </si>
  <si>
    <t>Viktor Dovgan</t>
  </si>
  <si>
    <t>Luciano Aquino</t>
  </si>
  <si>
    <t>Ryan Russell</t>
  </si>
  <si>
    <t>Pat Brosnihan</t>
  </si>
  <si>
    <t>Worcester Academy (High-MA)</t>
  </si>
  <si>
    <t>Scott Todd</t>
  </si>
  <si>
    <t>Bretton Stamler</t>
  </si>
  <si>
    <t>Matt Clackson</t>
  </si>
  <si>
    <t>Anton Stralman</t>
  </si>
  <si>
    <t>Skovde IK (Sweden-2)</t>
  </si>
  <si>
    <t>Brock Bradford</t>
  </si>
  <si>
    <t>Alexander Sundstrom</t>
  </si>
  <si>
    <t>Nikolai Lemtyugov</t>
  </si>
  <si>
    <t>Matthew Glasser</t>
  </si>
  <si>
    <t>Myles Rumsey</t>
  </si>
  <si>
    <t>Kyle Cumiskey</t>
  </si>
  <si>
    <t>Pat McGann</t>
  </si>
  <si>
    <t>Team Illinois (MWEHL)</t>
  </si>
  <si>
    <t>Zach Bearson</t>
  </si>
  <si>
    <t>John Wessbecker</t>
  </si>
  <si>
    <t>John Seymour</t>
  </si>
  <si>
    <t>Andrew Orpik</t>
  </si>
  <si>
    <t>Chad Rau</t>
  </si>
  <si>
    <t>Philippe Paquet</t>
  </si>
  <si>
    <t>Patric Hornqvist</t>
  </si>
  <si>
    <t>Vasby IK (Sweden-3)</t>
  </si>
  <si>
    <t>Alex Ovechkin</t>
  </si>
  <si>
    <t>Evgeni Malkin</t>
  </si>
  <si>
    <t>Cam Barker</t>
  </si>
  <si>
    <t>Andrew Ladd</t>
  </si>
  <si>
    <t>Blake Wheeler</t>
  </si>
  <si>
    <t>Al Montoya</t>
  </si>
  <si>
    <t>Rostislav Olesz</t>
  </si>
  <si>
    <t>Alexandre Picard</t>
  </si>
  <si>
    <t>Ladislav Smid</t>
  </si>
  <si>
    <t>Boris Valabik</t>
  </si>
  <si>
    <t>Lauri Tukonen</t>
  </si>
  <si>
    <t>A.J. Thelen</t>
  </si>
  <si>
    <t>Drew Stafford</t>
  </si>
  <si>
    <t>Devan Dubnyk</t>
  </si>
  <si>
    <t>Alexander Radulov</t>
  </si>
  <si>
    <t>THK Tver (Russia-2)</t>
  </si>
  <si>
    <t>Petteri Nokelainen</t>
  </si>
  <si>
    <t>Marek Schwarz</t>
  </si>
  <si>
    <t>Kyle Chipchura</t>
  </si>
  <si>
    <t>Lauri Korpikoski</t>
  </si>
  <si>
    <t>Travis Zajac</t>
  </si>
  <si>
    <t>Wojtek Wolski</t>
  </si>
  <si>
    <t>Lukas Kaspar</t>
  </si>
  <si>
    <t>HC Chemopetrol (Czech)</t>
  </si>
  <si>
    <t>Andrej Meszaros</t>
  </si>
  <si>
    <t>Kris Chucko</t>
  </si>
  <si>
    <t>Rob Schremp</t>
  </si>
  <si>
    <t>Cory Schneider</t>
  </si>
  <si>
    <t>Jeff Schultz</t>
  </si>
  <si>
    <t>Mark Fistric</t>
  </si>
  <si>
    <t>Mike Green</t>
  </si>
  <si>
    <t>Andy Rogers</t>
  </si>
  <si>
    <t>Johannes Salmonsson</t>
  </si>
  <si>
    <t>Dave Bolland</t>
  </si>
  <si>
    <t>Chris Bourque</t>
  </si>
  <si>
    <t>Johan Fransson</t>
  </si>
  <si>
    <t>Logan Stephenson</t>
  </si>
  <si>
    <t>Darin Olver</t>
  </si>
  <si>
    <t>David Shantz</t>
  </si>
  <si>
    <t>Justin Peters</t>
  </si>
  <si>
    <t>Toronto St. Michael's Majors (OHL)</t>
  </si>
  <si>
    <t>Jordan Smith</t>
  </si>
  <si>
    <t>Grant Lewis</t>
  </si>
  <si>
    <t>Bryan Bickell</t>
  </si>
  <si>
    <t>Roman Voloshenko</t>
  </si>
  <si>
    <t>Krylja Sovetov Moskva (Russia-2)</t>
  </si>
  <si>
    <t>Michael Funk</t>
  </si>
  <si>
    <t>Roman Tesliuk</t>
  </si>
  <si>
    <t>Ryan Garlock</t>
  </si>
  <si>
    <t>Adam Pineault</t>
  </si>
  <si>
    <t>Blake Comeau</t>
  </si>
  <si>
    <t>Dane Byers</t>
  </si>
  <si>
    <t>Carl Soderberg</t>
  </si>
  <si>
    <t>Malmo (Sweden)</t>
  </si>
  <si>
    <t>Enver Lisin</t>
  </si>
  <si>
    <t>Kristall Saratov (Russia-2)</t>
  </si>
  <si>
    <t>Bruce Graham</t>
  </si>
  <si>
    <t>Raymond Sawada</t>
  </si>
  <si>
    <t>David Booth</t>
  </si>
  <si>
    <t>Jakub Sindel</t>
  </si>
  <si>
    <t>Victor Oreskovich</t>
  </si>
  <si>
    <t>Nicklas Grossmann</t>
  </si>
  <si>
    <t>Geoff Paukovich</t>
  </si>
  <si>
    <t>Kirill Lyamin</t>
  </si>
  <si>
    <t>Kyle Wharton</t>
  </si>
  <si>
    <t>Brandon Dubinsky</t>
  </si>
  <si>
    <t>Alex Goligoski</t>
  </si>
  <si>
    <t>Mikhail Yunkov</t>
  </si>
  <si>
    <t>David Krejci</t>
  </si>
  <si>
    <t>Martins Karsums</t>
  </si>
  <si>
    <t>Mark Tobin</t>
  </si>
  <si>
    <t>Sami Lepisto</t>
  </si>
  <si>
    <t>Nick Johnson</t>
  </si>
  <si>
    <t>St. Albert (AJHL)</t>
  </si>
  <si>
    <t>Adam Berti</t>
  </si>
  <si>
    <t>Casey Borer</t>
  </si>
  <si>
    <t>Brandon Prust</t>
  </si>
  <si>
    <t>Andrej Sekera</t>
  </si>
  <si>
    <t>Denis Parshin</t>
  </si>
  <si>
    <t>Zdenek Bahensky</t>
  </si>
  <si>
    <t>Kyle Klubertanz</t>
  </si>
  <si>
    <t>Tim Brent</t>
  </si>
  <si>
    <t>Scott Lehman</t>
  </si>
  <si>
    <t>Shawn Weller</t>
  </si>
  <si>
    <t>Peter Olvecky</t>
  </si>
  <si>
    <t>Clayton Stoner</t>
  </si>
  <si>
    <t>Billy Ryan</t>
  </si>
  <si>
    <t>Vaclav Meidl</t>
  </si>
  <si>
    <t>Sergei Ogorodnikov</t>
  </si>
  <si>
    <t>Viktor Alexandrov</t>
  </si>
  <si>
    <t>Alexei Emelin</t>
  </si>
  <si>
    <t>CSK VVS Samara (Russia-2)</t>
  </si>
  <si>
    <t>Brian Gifford</t>
  </si>
  <si>
    <t>John Lammers</t>
  </si>
  <si>
    <t>Peter Regin</t>
  </si>
  <si>
    <t>Clayton Barthel</t>
  </si>
  <si>
    <t>Jeff Glass</t>
  </si>
  <si>
    <t>Justin Pogge</t>
  </si>
  <si>
    <t>Alexander Edler</t>
  </si>
  <si>
    <t>Jamtlands HF (Sweden-3)</t>
  </si>
  <si>
    <t>Rob Bellamy</t>
  </si>
  <si>
    <t>New England Jr. Coyotes (EJHL)</t>
  </si>
  <si>
    <t>Dan LaCosta</t>
  </si>
  <si>
    <t>Thomas Greiss</t>
  </si>
  <si>
    <t>Paul Baier</t>
  </si>
  <si>
    <t>Andrey Plekhanov</t>
  </si>
  <si>
    <t>Neftekhimik Nizhnekamsk 2 (Russia-3)</t>
  </si>
  <si>
    <t>Johan Franzen</t>
  </si>
  <si>
    <t>Dustin Boyd</t>
  </si>
  <si>
    <t>Tyler Kennedy</t>
  </si>
  <si>
    <t>J.T. Wyman</t>
  </si>
  <si>
    <t>R.J. Anderson</t>
  </si>
  <si>
    <t>Centennial HS (High-MN)</t>
  </si>
  <si>
    <t>Mike Lundin</t>
  </si>
  <si>
    <t>Roman Tomanek</t>
  </si>
  <si>
    <t>HK 95 Povazska Bystrica (Slovakia-2)</t>
  </si>
  <si>
    <t>Fredrik Naslund</t>
  </si>
  <si>
    <t>VIK Hockey Ungdom (Sweden-2)</t>
  </si>
  <si>
    <t>Evan Schafer</t>
  </si>
  <si>
    <t>Chad Painchaud</t>
  </si>
  <si>
    <t>Nick Fugere</t>
  </si>
  <si>
    <t>Brett Carson</t>
  </si>
  <si>
    <t>Ned Lukacevic</t>
  </si>
  <si>
    <t>ME</t>
  </si>
  <si>
    <t>Chatham (WOHL)</t>
  </si>
  <si>
    <t>Liam Reddox</t>
  </si>
  <si>
    <t>Roman Kukumberg</t>
  </si>
  <si>
    <t>Patrick Bordeleau</t>
  </si>
  <si>
    <t>Wes O'Neill</t>
  </si>
  <si>
    <t>Michal Birner</t>
  </si>
  <si>
    <t>Julien Sprunger</t>
  </si>
  <si>
    <t>HC Fribourg-Gotteron (Swiss)</t>
  </si>
  <si>
    <t>Aki Seitsonen</t>
  </si>
  <si>
    <t>Kevin Porter</t>
  </si>
  <si>
    <t>Mitch Maunu</t>
  </si>
  <si>
    <t>Kris Hogg</t>
  </si>
  <si>
    <t>Alexander Nikulin</t>
  </si>
  <si>
    <t>Karel Hromas</t>
  </si>
  <si>
    <t>David Laliberte</t>
  </si>
  <si>
    <t>Andrew Sarauer</t>
  </si>
  <si>
    <t>Torrey Mitchell</t>
  </si>
  <si>
    <t>Ryan Callahan</t>
  </si>
  <si>
    <t>Evan McGrath</t>
  </si>
  <si>
    <t>Jason Churchill</t>
  </si>
  <si>
    <t>Michal Sersen</t>
  </si>
  <si>
    <t>Trevor Kell</t>
  </si>
  <si>
    <t>Oscar Hedman</t>
  </si>
  <si>
    <t>Petr Pohl</t>
  </si>
  <si>
    <t>Kris Versteeg</t>
  </si>
  <si>
    <t>Roman Psurny</t>
  </si>
  <si>
    <t>Nikita Nikitin</t>
  </si>
  <si>
    <t>Omskie Yastreby (Russia-3)</t>
  </si>
  <si>
    <t>Magnus Akerlund</t>
  </si>
  <si>
    <t>Pasi Salonen</t>
  </si>
  <si>
    <t>Kyle Moir</t>
  </si>
  <si>
    <t>Jake Dowell</t>
  </si>
  <si>
    <t>Jim McKenzie</t>
  </si>
  <si>
    <t>Juraj Gracik</t>
  </si>
  <si>
    <t>HC VTJ Telvis Topolcany (Slovakia-2)</t>
  </si>
  <si>
    <t>Eric Neilson</t>
  </si>
  <si>
    <t>Chris Zarb</t>
  </si>
  <si>
    <t>Michal Valent</t>
  </si>
  <si>
    <t>MHC Martin Jr. (Slovakia Jr.)</t>
  </si>
  <si>
    <t>Bryan Young</t>
  </si>
  <si>
    <t>Janne Niskala</t>
  </si>
  <si>
    <t>Steve Regier</t>
  </si>
  <si>
    <t>Gino Pisellini</t>
  </si>
  <si>
    <t>Mikhail Grabovski</t>
  </si>
  <si>
    <t>Sergei Kolosov</t>
  </si>
  <si>
    <t>Dinamo Minsk (Belarus)</t>
  </si>
  <si>
    <t>Bret Nasby</t>
  </si>
  <si>
    <t>Steven Zalewski</t>
  </si>
  <si>
    <t>Richard Demen-Willaume</t>
  </si>
  <si>
    <t>Vastra Frolunda HC Jr. (Sweden Jr.)</t>
  </si>
  <si>
    <t>Alexander Mikhailishin</t>
  </si>
  <si>
    <t>Spartak Moskva 2 (Russia-3)</t>
  </si>
  <si>
    <t>Roman Wick</t>
  </si>
  <si>
    <t>Dmitri Vorobiev</t>
  </si>
  <si>
    <t>Brandon Elliott</t>
  </si>
  <si>
    <t>Mike Brown</t>
  </si>
  <si>
    <t>Ben Walter</t>
  </si>
  <si>
    <t>Jean-Claude Sawyer</t>
  </si>
  <si>
    <t>Tyler Haskins</t>
  </si>
  <si>
    <t>Dusty Collins</t>
  </si>
  <si>
    <t>Moises Gutierrez</t>
  </si>
  <si>
    <t>Scott McCulloch</t>
  </si>
  <si>
    <t>Grande Prairie (AJHL)</t>
  </si>
  <si>
    <t>Peter Guggisberg</t>
  </si>
  <si>
    <t>Rob Page</t>
  </si>
  <si>
    <t>Kevin Cormier</t>
  </si>
  <si>
    <t>Moncton (MJAHL)</t>
  </si>
  <si>
    <t>Jordan Foote</t>
  </si>
  <si>
    <t>Ladislav Scurko</t>
  </si>
  <si>
    <t>HK Spisska Nova Ves Jr. (Slovakia Jr.)</t>
  </si>
  <si>
    <t>Frederik Cabana</t>
  </si>
  <si>
    <t>Matt Auffrey</t>
  </si>
  <si>
    <t>Adam Pardy</t>
  </si>
  <si>
    <t>Scott Parse</t>
  </si>
  <si>
    <t>Nebraska-Omaha (CCHA)</t>
  </si>
  <si>
    <t>Aaron Boogaard</t>
  </si>
  <si>
    <t>Patrick Kaleta</t>
  </si>
  <si>
    <t>Max Gordichuk</t>
  </si>
  <si>
    <t>Mike Santorelli</t>
  </si>
  <si>
    <t>Jaroslav Mrazek</t>
  </si>
  <si>
    <t>Roman Polak</t>
  </si>
  <si>
    <t>Loic Lacasse</t>
  </si>
  <si>
    <t>Fred Wikner</t>
  </si>
  <si>
    <t>Trevor Ludwig</t>
  </si>
  <si>
    <t>Derek Peltier</t>
  </si>
  <si>
    <t>Josh Disher</t>
  </si>
  <si>
    <t>Dan Turple</t>
  </si>
  <si>
    <t>Robbie Earl</t>
  </si>
  <si>
    <t>Jan Zapletal</t>
  </si>
  <si>
    <t>HC Vsetin Jr. (Czech Jr.)</t>
  </si>
  <si>
    <t>Julien Ellis</t>
  </si>
  <si>
    <t>Lennart Petrell</t>
  </si>
  <si>
    <t>Karri Ramo</t>
  </si>
  <si>
    <t>Anton Axelsson</t>
  </si>
  <si>
    <t>Kevin Schaeffer</t>
  </si>
  <si>
    <t>Chris Peluso</t>
  </si>
  <si>
    <t>Jean-Michel Rizk</t>
  </si>
  <si>
    <t>Petri Kontiola</t>
  </si>
  <si>
    <t>Andrew Gordon</t>
  </si>
  <si>
    <t>Justin Vienneau</t>
  </si>
  <si>
    <t>Chad Kolarik</t>
  </si>
  <si>
    <t>Matt Schneider</t>
  </si>
  <si>
    <t>Mike Vernace</t>
  </si>
  <si>
    <t>Ryan Pottruff</t>
  </si>
  <si>
    <t>Gabriel Bouthillette</t>
  </si>
  <si>
    <t>Miikka Tuomainen</t>
  </si>
  <si>
    <t>TuTo Hockey (Finland-2)</t>
  </si>
  <si>
    <t>Mike Curry</t>
  </si>
  <si>
    <t>Anton Khudobin</t>
  </si>
  <si>
    <t>Mark Mancari</t>
  </si>
  <si>
    <t>Stephane Goulet</t>
  </si>
  <si>
    <t>Stanislav Balan</t>
  </si>
  <si>
    <t>Emil Axelsson</t>
  </si>
  <si>
    <t>HC Orebro 90 (Sweden-2)</t>
  </si>
  <si>
    <t>David Fredriksson</t>
  </si>
  <si>
    <t>Jon Gleed</t>
  </si>
  <si>
    <t>James Spratt</t>
  </si>
  <si>
    <t>Troy Brouwer</t>
  </si>
  <si>
    <t>Ian Keserich</t>
  </si>
  <si>
    <t>Cleveland Barons (NAHL)</t>
  </si>
  <si>
    <t>Pierre-Luc Letourneau-Leblond</t>
  </si>
  <si>
    <t>Tyler Eckford</t>
  </si>
  <si>
    <t>Sergei Kukushkin</t>
  </si>
  <si>
    <t>Yunost Minsk (Belarus)</t>
  </si>
  <si>
    <t>Joe Cooper</t>
  </si>
  <si>
    <t>Maxim Semenov</t>
  </si>
  <si>
    <t>Daniel Taylor</t>
  </si>
  <si>
    <t>Jordan Morrison</t>
  </si>
  <si>
    <t>Jared Walker</t>
  </si>
  <si>
    <t>Matt Hunwick</t>
  </si>
  <si>
    <t>David MacDonald</t>
  </si>
  <si>
    <t>Steven Covington</t>
  </si>
  <si>
    <t>Chris Campoli</t>
  </si>
  <si>
    <t>David Brown</t>
  </si>
  <si>
    <t>Justin Mrazek</t>
  </si>
  <si>
    <t>Estevan (SJHL)</t>
  </si>
  <si>
    <t>Brian McGuirk</t>
  </si>
  <si>
    <t>Martin Houle</t>
  </si>
  <si>
    <t>Matt Greer</t>
  </si>
  <si>
    <t>White Bear Lake HS (High-MN)</t>
  </si>
  <si>
    <t>Derek MacIntyre</t>
  </si>
  <si>
    <t>Soo Indians (NAHL)</t>
  </si>
  <si>
    <t>Jonas Fiedler</t>
  </si>
  <si>
    <t>Matt Christie</t>
  </si>
  <si>
    <t>Mitch Carefoot</t>
  </si>
  <si>
    <t>Yutaka Fukufuji</t>
  </si>
  <si>
    <t>Kokudo (JIHL)</t>
  </si>
  <si>
    <t>Brandon Yip</t>
  </si>
  <si>
    <t>Aaron Gagnon</t>
  </si>
  <si>
    <t>Mike Card</t>
  </si>
  <si>
    <t>Tyler Spurgeon</t>
  </si>
  <si>
    <t>Denis Kulyash</t>
  </si>
  <si>
    <t>Jason Pitton</t>
  </si>
  <si>
    <t>Justin Keller</t>
  </si>
  <si>
    <t>Greg Stewart</t>
  </si>
  <si>
    <t>Jonathan Paiement</t>
  </si>
  <si>
    <t>Lukas Vomela</t>
  </si>
  <si>
    <t>HC Ceske Budejovice (Czech)</t>
  </si>
  <si>
    <t>J.D. Corbin</t>
  </si>
  <si>
    <t>Nathan Perkovich</t>
  </si>
  <si>
    <t>Matthew McIlvane</t>
  </si>
  <si>
    <t>Jan Steber</t>
  </si>
  <si>
    <t>Travis Gawryletz</t>
  </si>
  <si>
    <t>David Schulz</t>
  </si>
  <si>
    <t>Anton Hedman</t>
  </si>
  <si>
    <t>Stocksunds IF Jr. (Sweden Jr.)</t>
  </si>
  <si>
    <t>Matthew Ford</t>
  </si>
  <si>
    <t>Gennady Stolyarov</t>
  </si>
  <si>
    <t>Pekka Rinne</t>
  </si>
  <si>
    <t>Brian Ihnacak</t>
  </si>
  <si>
    <t>Marko Anttila</t>
  </si>
  <si>
    <t>LeKi (Finland-4)</t>
  </si>
  <si>
    <t>Will Engasser</t>
  </si>
  <si>
    <t>Mark Streit</t>
  </si>
  <si>
    <t>Travis Morin</t>
  </si>
  <si>
    <t>Valtteri Tenkanen</t>
  </si>
  <si>
    <t>Daniel Winnik</t>
  </si>
  <si>
    <t>Jakub Petruzalek</t>
  </si>
  <si>
    <t>Spencer Dillon</t>
  </si>
  <si>
    <t>Martin Vagner</t>
  </si>
  <si>
    <t>Janne Pesonen</t>
  </si>
  <si>
    <t>Matt Siddall</t>
  </si>
  <si>
    <t>Grant Clitsome</t>
  </si>
  <si>
    <t>Kyle Wilson</t>
  </si>
  <si>
    <t>Dylan Hunter</t>
  </si>
  <si>
    <t>Bjorn Bjurling</t>
  </si>
  <si>
    <t>Craig Switzer</t>
  </si>
  <si>
    <t>Sylvain Michaud</t>
  </si>
  <si>
    <t>Jonathan Michel Boutin</t>
  </si>
  <si>
    <t>Alex Dulac-Lemelin</t>
  </si>
  <si>
    <t>Adam Cracknell</t>
  </si>
  <si>
    <t>Matt McKnight</t>
  </si>
  <si>
    <t>Steve McClellan</t>
  </si>
  <si>
    <t>Catholic Memorial School (High-MA)</t>
  </si>
  <si>
    <t>Valeri Klimov</t>
  </si>
  <si>
    <t>Luke Beaverson</t>
  </si>
  <si>
    <t>John Wikner</t>
  </si>
  <si>
    <t>Pierce Norton</t>
  </si>
  <si>
    <t>Triston Grant</t>
  </si>
  <si>
    <t>Jannik Hansen</t>
  </si>
  <si>
    <t>Brian Mahoney-Wilson</t>
  </si>
  <si>
    <t>Christian Jensen</t>
  </si>
  <si>
    <t>New Jersey (AtJHL)</t>
  </si>
  <si>
    <t>Nils Backstrom</t>
  </si>
  <si>
    <t>John Carter</t>
  </si>
  <si>
    <t>Brewster (EmJHL)</t>
  </si>
  <si>
    <t>Marc-Andre Fleury</t>
  </si>
  <si>
    <t>Eric Staal</t>
  </si>
  <si>
    <t>Nathan Horton</t>
  </si>
  <si>
    <t>Nikolai Zherdev</t>
  </si>
  <si>
    <t>Thomas Vanek</t>
  </si>
  <si>
    <t>Milan Michalek</t>
  </si>
  <si>
    <t>Ryan Suter</t>
  </si>
  <si>
    <t>Braydon Coburn</t>
  </si>
  <si>
    <t>Dion Phaneuf</t>
  </si>
  <si>
    <t>Andrei Kostitsyn</t>
  </si>
  <si>
    <t>Jeff Carter</t>
  </si>
  <si>
    <t>Hugh Jessiman</t>
  </si>
  <si>
    <t>Dustin Brown</t>
  </si>
  <si>
    <t>Brent Seabrook</t>
  </si>
  <si>
    <t>Robert Nilsson</t>
  </si>
  <si>
    <t>Steve Bernier</t>
  </si>
  <si>
    <t>Zach Parise</t>
  </si>
  <si>
    <t>Eric Fehr</t>
  </si>
  <si>
    <t>Ryan Getzlaf</t>
  </si>
  <si>
    <t>Brent Burns</t>
  </si>
  <si>
    <t>Mark Stuart</t>
  </si>
  <si>
    <t>Marc Pouliot</t>
  </si>
  <si>
    <t>Ryan Kesler</t>
  </si>
  <si>
    <t>Mike Richards</t>
  </si>
  <si>
    <t>Anthony Stewart</t>
  </si>
  <si>
    <t>Brian Boyle</t>
  </si>
  <si>
    <t>Jeff Tambellini</t>
  </si>
  <si>
    <t>Corey Perry</t>
  </si>
  <si>
    <t>Patrick Eaves</t>
  </si>
  <si>
    <t>Shawn Belle</t>
  </si>
  <si>
    <t>Danny Richmond</t>
  </si>
  <si>
    <t>Ryan Stone</t>
  </si>
  <si>
    <t>Loui Eriksson</t>
  </si>
  <si>
    <t>Mike Egener</t>
  </si>
  <si>
    <t>Konstantin Glazachev</t>
  </si>
  <si>
    <t>Vojtech Polak</t>
  </si>
  <si>
    <t>Kevin Klein</t>
  </si>
  <si>
    <t>Kamil Kreps</t>
  </si>
  <si>
    <t>Tim Ramholt</t>
  </si>
  <si>
    <t>Cory Urquhart</t>
  </si>
  <si>
    <t>Montreal Rocket (QMJHL)</t>
  </si>
  <si>
    <t>Matt Smaby</t>
  </si>
  <si>
    <t>Petr Vrana</t>
  </si>
  <si>
    <t>Josh Hennessy</t>
  </si>
  <si>
    <t>Konstantin Pushkarev</t>
  </si>
  <si>
    <t>Torpedo Ust Kamenogorsk 2 (Russia-3)</t>
  </si>
  <si>
    <t>Patrice Bergeron</t>
  </si>
  <si>
    <t>Dan Fritsche</t>
  </si>
  <si>
    <t>Matt Carle</t>
  </si>
  <si>
    <t>River City Lancers (USHL)</t>
  </si>
  <si>
    <t>Dmitri Chernykh</t>
  </si>
  <si>
    <t>Khimik Voskresensk (Russia-2)</t>
  </si>
  <si>
    <t>Shea Weber</t>
  </si>
  <si>
    <t>Ivan Baranka</t>
  </si>
  <si>
    <t>HK Dubnica Jr. (Slovakia Jr.)</t>
  </si>
  <si>
    <t>Colin McDonald</t>
  </si>
  <si>
    <t>Corey Crawford</t>
  </si>
  <si>
    <t>Evgeny Tunik</t>
  </si>
  <si>
    <t>Elemash Elektrostal (Russia-2)</t>
  </si>
  <si>
    <t>B.J. Crombeen</t>
  </si>
  <si>
    <t>Stefan Meyer</t>
  </si>
  <si>
    <t>Patrick O'Sullivan</t>
  </si>
  <si>
    <t>John Doherty</t>
  </si>
  <si>
    <t>Jeremy Colliton</t>
  </si>
  <si>
    <t>Michal Barinka</t>
  </si>
  <si>
    <t>Marc-Andre Bernier</t>
  </si>
  <si>
    <t>Maxim Lapierre</t>
  </si>
  <si>
    <t>David Backes</t>
  </si>
  <si>
    <t>David Liffiton</t>
  </si>
  <si>
    <t>Jimmy Howard</t>
  </si>
  <si>
    <t>Branislav Fabry</t>
  </si>
  <si>
    <t>HC Slovan Bratislava Jr. (Slovakia Jr.)</t>
  </si>
  <si>
    <t>Igor Mirnov</t>
  </si>
  <si>
    <t>Jean-Francois Jacques</t>
  </si>
  <si>
    <t>Colin Fraser</t>
  </si>
  <si>
    <t>Jonathan Filewich</t>
  </si>
  <si>
    <t>Dmitry Kosmachev</t>
  </si>
  <si>
    <t>Mikhail Zhukov</t>
  </si>
  <si>
    <t>IKF Arboga (Sweden-2)</t>
  </si>
  <si>
    <t>Daniel Carcillo</t>
  </si>
  <si>
    <t>Clarke MacArthur</t>
  </si>
  <si>
    <t>Ken Roche</t>
  </si>
  <si>
    <t>Richard Stehlik</t>
  </si>
  <si>
    <t>Sherbrooke Castors (QMJHL)</t>
  </si>
  <si>
    <t>Tyler Redenbach</t>
  </si>
  <si>
    <t>Danny Irmen</t>
  </si>
  <si>
    <t>Ryan O'Byrne</t>
  </si>
  <si>
    <t>Dmitri Pestunov</t>
  </si>
  <si>
    <t>Stefan Ruzicka</t>
  </si>
  <si>
    <t>HKm Nitra (Slovakia-2)</t>
  </si>
  <si>
    <t>Ryan Munce</t>
  </si>
  <si>
    <t>Steve Werner</t>
  </si>
  <si>
    <t>Konstantin Barulin</t>
  </si>
  <si>
    <t>Gazovik Tyumen (Russia-2)</t>
  </si>
  <si>
    <t>Shane Hynes</t>
  </si>
  <si>
    <t>Ryan Potulny</t>
  </si>
  <si>
    <t>Zack Fitzgerald</t>
  </si>
  <si>
    <t>Paul Brown</t>
  </si>
  <si>
    <t>Juha Alen</t>
  </si>
  <si>
    <t>Martin Sagat</t>
  </si>
  <si>
    <t>Alexander Sulzer</t>
  </si>
  <si>
    <t>Hamburg (Germany)</t>
  </si>
  <si>
    <t>Ivan Khomutov</t>
  </si>
  <si>
    <t>Zack Stortini</t>
  </si>
  <si>
    <t>Rick Kozak</t>
  </si>
  <si>
    <t>Jonathan Boutin</t>
  </si>
  <si>
    <t>Ryan Donally</t>
  </si>
  <si>
    <t>Grigory Shafigulin</t>
  </si>
  <si>
    <t>Matt Nickerson</t>
  </si>
  <si>
    <t>Philippe Seydoux</t>
  </si>
  <si>
    <t>Konstantin Zakharov</t>
  </si>
  <si>
    <t>Aaron Dawson</t>
  </si>
  <si>
    <t>Kevin Jarman</t>
  </si>
  <si>
    <t>Philippe Dupuis</t>
  </si>
  <si>
    <t>Hull Olympiques (QMJHL)</t>
  </si>
  <si>
    <t>Martin Lojek</t>
  </si>
  <si>
    <t>Jan Hejda</t>
  </si>
  <si>
    <t>Byron Bitz</t>
  </si>
  <si>
    <t>Kevin Romy</t>
  </si>
  <si>
    <t>Andreas Valdix</t>
  </si>
  <si>
    <t>MIF (Sweden)</t>
  </si>
  <si>
    <t>Jim Sharrow</t>
  </si>
  <si>
    <t>Brandon Nolan</t>
  </si>
  <si>
    <t>Jamie Tardif</t>
  </si>
  <si>
    <t>Corey Locke</t>
  </si>
  <si>
    <t>Denis Ezhov</t>
  </si>
  <si>
    <t>Liam Lindstrom</t>
  </si>
  <si>
    <t>Guillaume Desbiens</t>
  </si>
  <si>
    <t>Teemu Lassila</t>
  </si>
  <si>
    <t>Frank Rediker</t>
  </si>
  <si>
    <t>Nathan Saunders</t>
  </si>
  <si>
    <t>Stefan Blaho</t>
  </si>
  <si>
    <t>Paul Bissonnette</t>
  </si>
  <si>
    <t>Corey Potter</t>
  </si>
  <si>
    <t>Danny Stewart</t>
  </si>
  <si>
    <t>James Pemberton</t>
  </si>
  <si>
    <t>Kevin Nastiuk</t>
  </si>
  <si>
    <t>Alexandre Bolduc</t>
  </si>
  <si>
    <t>Ty Morris</t>
  </si>
  <si>
    <t>Patrik Valcak</t>
  </si>
  <si>
    <t>HC Ostrava Jr. (Czech Jr.)</t>
  </si>
  <si>
    <t>Matej Trojovsky</t>
  </si>
  <si>
    <t>David Svagrovsky</t>
  </si>
  <si>
    <t>Kyle Quincey</t>
  </si>
  <si>
    <t>Rustam Sidikov</t>
  </si>
  <si>
    <t>CKSA Moskva 2 (Russia-3)</t>
  </si>
  <si>
    <t>Alexander Naurov</t>
  </si>
  <si>
    <t>Mattias Karlsson</t>
  </si>
  <si>
    <t>Michael Vannelli</t>
  </si>
  <si>
    <t>Tyson Strachan</t>
  </si>
  <si>
    <t>Arsi Piispanen</t>
  </si>
  <si>
    <t>Patrick Ehelechner</t>
  </si>
  <si>
    <t>Hannover (Germany)</t>
  </si>
  <si>
    <t>David Tremblay</t>
  </si>
  <si>
    <t>Dan Travis</t>
  </si>
  <si>
    <t>Tim Cook</t>
  </si>
  <si>
    <t>Greg Moore</t>
  </si>
  <si>
    <t>Eero Kilpelainen</t>
  </si>
  <si>
    <t>Brett Sterling</t>
  </si>
  <si>
    <t>Mark McCutcheon</t>
  </si>
  <si>
    <t>Kalle Olsson</t>
  </si>
  <si>
    <t>Lee Stempniak</t>
  </si>
  <si>
    <t>Nigel Dawes</t>
  </si>
  <si>
    <t>Thomas Morrow</t>
  </si>
  <si>
    <t>Lasse Kukkonen</t>
  </si>
  <si>
    <t>Brady Murray</t>
  </si>
  <si>
    <t>David Rohlfs</t>
  </si>
  <si>
    <t>Compuware Ambassadors (NAHL)</t>
  </si>
  <si>
    <t>Josh Robertson</t>
  </si>
  <si>
    <t>Alexei Ivanov</t>
  </si>
  <si>
    <t>Marcin Kolusz</t>
  </si>
  <si>
    <t>Podhale Nowy Targ (Poland)</t>
  </si>
  <si>
    <t>John Mitchell</t>
  </si>
  <si>
    <t>Chris Beckford-Tseu</t>
  </si>
  <si>
    <t>Nicklas Danielsson</t>
  </si>
  <si>
    <t>Evgeni Isakov</t>
  </si>
  <si>
    <t>Martin Tuma</t>
  </si>
  <si>
    <t>HC Litvinov Jr. (Czech)</t>
  </si>
  <si>
    <t>Brad Richardson</t>
  </si>
  <si>
    <t>Ryan Oulahen</t>
  </si>
  <si>
    <t>Gino Guyer</t>
  </si>
  <si>
    <t>Sergei Gimayev</t>
  </si>
  <si>
    <t>Zach Tarkir</t>
  </si>
  <si>
    <t>Marc Methot</t>
  </si>
  <si>
    <t>Lukas Bolf</t>
  </si>
  <si>
    <t>Andreas Sundin</t>
  </si>
  <si>
    <t>Denis Stasyuk</t>
  </si>
  <si>
    <t>Pavel Voroshnin</t>
  </si>
  <si>
    <t>Tyler Johnson</t>
  </si>
  <si>
    <t>Esa Pirnes</t>
  </si>
  <si>
    <t>Mike Hamilton</t>
  </si>
  <si>
    <t>Ivan Dornic</t>
  </si>
  <si>
    <t>Chris Heino-Lindberg</t>
  </si>
  <si>
    <t>Hammarby IF Jr. (Sweden Jr.)</t>
  </si>
  <si>
    <t>Ryan Gibbons</t>
  </si>
  <si>
    <t>Philippe Furrer</t>
  </si>
  <si>
    <t>Chris Holt</t>
  </si>
  <si>
    <t>Johan Andersson</t>
  </si>
  <si>
    <t>IF Troja-Ljungby (Sweden-2)</t>
  </si>
  <si>
    <t>Bruno Gervais</t>
  </si>
  <si>
    <t>Nate Thompson</t>
  </si>
  <si>
    <t>Dragan Umicevic</t>
  </si>
  <si>
    <t>Francis Wathier</t>
  </si>
  <si>
    <t>Drew Miller</t>
  </si>
  <si>
    <t>Miroslav Kopriva</t>
  </si>
  <si>
    <t>HC Kladno (Czech-2)</t>
  </si>
  <si>
    <t>Mark Flood</t>
  </si>
  <si>
    <t>Jonathan Lehun</t>
  </si>
  <si>
    <t>Chad Brownlee</t>
  </si>
  <si>
    <t>Rejean Beauchemin</t>
  </si>
  <si>
    <t>Doug O'Brien</t>
  </si>
  <si>
    <t>Ville Hostikka</t>
  </si>
  <si>
    <t>Stefan Blom</t>
  </si>
  <si>
    <t>Drew Bagnall</t>
  </si>
  <si>
    <t>Battlefords (SJHL)</t>
  </si>
  <si>
    <t>Elias Granath</t>
  </si>
  <si>
    <t>Jason Smith</t>
  </si>
  <si>
    <t>Lennoxville (QJAAAHL)</t>
  </si>
  <si>
    <t>Shay Stephenson</t>
  </si>
  <si>
    <t>Andy Chiodo</t>
  </si>
  <si>
    <t>Alexander Guskov</t>
  </si>
  <si>
    <t>Jonathan Tremblay</t>
  </si>
  <si>
    <t>Nathan Paetsch</t>
  </si>
  <si>
    <t>Denis Loginov</t>
  </si>
  <si>
    <t>Ak Bars Kazan 2 (Russia-3)</t>
  </si>
  <si>
    <t>Linus Videll</t>
  </si>
  <si>
    <t>Joe Pavelski</t>
  </si>
  <si>
    <t>Thomas Bellemare</t>
  </si>
  <si>
    <t>Georgy Misharin</t>
  </si>
  <si>
    <t>Dynamo-Energiya Yekaterinberg (Russia-2)</t>
  </si>
  <si>
    <t>Randall Gelech</t>
  </si>
  <si>
    <t>Dylan Reese</t>
  </si>
  <si>
    <t>Pittsburgh Forge (NAHL)</t>
  </si>
  <si>
    <t>Andrei Mukhachev</t>
  </si>
  <si>
    <t>Mike Brodeur</t>
  </si>
  <si>
    <t>Denis Rehak</t>
  </si>
  <si>
    <t>Miroslav Hanuljak</t>
  </si>
  <si>
    <t>Kyle Brodziak</t>
  </si>
  <si>
    <t>Mathieu Roy</t>
  </si>
  <si>
    <t>Kai Hospelt</t>
  </si>
  <si>
    <t>Oskari Korpikari</t>
  </si>
  <si>
    <t>Dirk Southern</t>
  </si>
  <si>
    <t>Adam Courchaine</t>
  </si>
  <si>
    <t>Jeremy Williams</t>
  </si>
  <si>
    <t>Evgeny Skachkov</t>
  </si>
  <si>
    <t>Kapitan-Rus Stupino (Russia-3)</t>
  </si>
  <si>
    <t>Francois-Pierre Guenette</t>
  </si>
  <si>
    <t>Gerald Coleman</t>
  </si>
  <si>
    <t>Brett Hemingway</t>
  </si>
  <si>
    <t>Tomas Kollar</t>
  </si>
  <si>
    <t>Jay Rosehill</t>
  </si>
  <si>
    <t>Stephen Dixon</t>
  </si>
  <si>
    <t>Jamie Hoffmann</t>
  </si>
  <si>
    <t>Matt Zaba</t>
  </si>
  <si>
    <t>Joe Jensen</t>
  </si>
  <si>
    <t>Mathieu Gravel</t>
  </si>
  <si>
    <t>Petr Kadlec</t>
  </si>
  <si>
    <t>Jeff Weber</t>
  </si>
  <si>
    <t>Alexander Hult</t>
  </si>
  <si>
    <t>Tranas AIF (Sweden-2)</t>
  </si>
  <si>
    <t>Shaun Landolt</t>
  </si>
  <si>
    <t>Cody Blanshan</t>
  </si>
  <si>
    <t>Toby Enstrom</t>
  </si>
  <si>
    <t>Cam Cunning</t>
  </si>
  <si>
    <t>Jimmy Bonneau</t>
  </si>
  <si>
    <t>Eduard Lewandowski</t>
  </si>
  <si>
    <t>Jan Marek</t>
  </si>
  <si>
    <t>Mike Sullivan</t>
  </si>
  <si>
    <t>Dustin Byfuglien</t>
  </si>
  <si>
    <t>Igor Volkov</t>
  </si>
  <si>
    <t>Benoit Mondou</t>
  </si>
  <si>
    <t>Josef Hrabal</t>
  </si>
  <si>
    <t>Andrew Joudrey</t>
  </si>
  <si>
    <t>Shane O'Brien</t>
  </si>
  <si>
    <t>Mathieu Melanson</t>
  </si>
  <si>
    <t>Sergei Topol</t>
  </si>
  <si>
    <t>Andrei Pervyshin</t>
  </si>
  <si>
    <t>Nathan McIver</t>
  </si>
  <si>
    <t>Raimonds Danilics</t>
  </si>
  <si>
    <t>Stalkers Juniors Daugavpils (Latvia Jr.)</t>
  </si>
  <si>
    <t>Brady Greco</t>
  </si>
  <si>
    <t>Darryl Yacboski</t>
  </si>
  <si>
    <t>Vladimir Kutny</t>
  </si>
  <si>
    <t>Niko Vainio</t>
  </si>
  <si>
    <t>Ossi Louhivaara</t>
  </si>
  <si>
    <t>KooKoo (Finland-2)</t>
  </si>
  <si>
    <t>Joey Tenute</t>
  </si>
  <si>
    <t>Ryan Rorabeck</t>
  </si>
  <si>
    <t>Matt Moulson</t>
  </si>
  <si>
    <t>John Hecimovic</t>
  </si>
  <si>
    <t>Tanner Glass</t>
  </si>
  <si>
    <t>Louis-Philippe Martin</t>
  </si>
  <si>
    <t>Brian O'Hanley</t>
  </si>
  <si>
    <t>Lauris Darzins</t>
  </si>
  <si>
    <t>Rylan Kaip</t>
  </si>
  <si>
    <t>Kevin Harvey</t>
  </si>
  <si>
    <t>Georgetown (OPJHL)</t>
  </si>
  <si>
    <t>Jaroslav Halak</t>
  </si>
  <si>
    <t>Sean Sullivan</t>
  </si>
  <si>
    <t>Albert Vishnyakov</t>
  </si>
  <si>
    <t>Marty Guerin</t>
  </si>
  <si>
    <t>Michael Grenzy</t>
  </si>
  <si>
    <t>Carter Lee</t>
  </si>
  <si>
    <t>Canterbury School (High-CT)</t>
  </si>
  <si>
    <t>Kevin Regan</t>
  </si>
  <si>
    <t>Troy Bodie</t>
  </si>
  <si>
    <t>Mark Olafson</t>
  </si>
  <si>
    <t>Ville Mantymaa</t>
  </si>
  <si>
    <t>Jean-Michel Bolduc</t>
  </si>
  <si>
    <t>Chris Porter</t>
  </si>
  <si>
    <t>Juhamatti Aaltonen</t>
  </si>
  <si>
    <t>Matthew Hansen</t>
  </si>
  <si>
    <t>Zbynek Hrdel</t>
  </si>
  <si>
    <t>Nick Tarnasky</t>
  </si>
  <si>
    <t>David Jones</t>
  </si>
  <si>
    <t>Mikael Johansson</t>
  </si>
  <si>
    <t>Arvika HC (Sweden-3)</t>
  </si>
  <si>
    <t>Loic Burkhalter</t>
  </si>
  <si>
    <t>Brian Elliott</t>
  </si>
  <si>
    <t>Ajax (OPJHL)</t>
  </si>
  <si>
    <t>Arseny Bondarev</t>
  </si>
  <si>
    <t>Rick Nash</t>
  </si>
  <si>
    <t>Kari Lehtonen</t>
  </si>
  <si>
    <t>Jay Bouwmeester</t>
  </si>
  <si>
    <t>Joni Pitkanen</t>
  </si>
  <si>
    <t>Ryan Whitney</t>
  </si>
  <si>
    <t>Scottie Upshall</t>
  </si>
  <si>
    <t>Joffrey Lupul</t>
  </si>
  <si>
    <t>Pierre-Marc Bouchard</t>
  </si>
  <si>
    <t>Petr Taticek</t>
  </si>
  <si>
    <t>Eric Nystrom</t>
  </si>
  <si>
    <t>Keith Ballard</t>
  </si>
  <si>
    <t>Steve Eminger</t>
  </si>
  <si>
    <t>Alexander Semin</t>
  </si>
  <si>
    <t>Chris Higgins</t>
  </si>
  <si>
    <t>Jesse Niinimaki</t>
  </si>
  <si>
    <t>Jakub Klepis</t>
  </si>
  <si>
    <t>Boyd Gordon</t>
  </si>
  <si>
    <t>Denis Grebeshkov</t>
  </si>
  <si>
    <t>Jakub Koreis</t>
  </si>
  <si>
    <t>Daniel Paille</t>
  </si>
  <si>
    <t>Anton Babchuk</t>
  </si>
  <si>
    <t>Sean Bergenheim</t>
  </si>
  <si>
    <t>Ben Eager</t>
  </si>
  <si>
    <t>Alex Steen</t>
  </si>
  <si>
    <t>Vastra Frolunda HC (Sweden)</t>
  </si>
  <si>
    <t>Cam Ward</t>
  </si>
  <si>
    <t>Mike Morris</t>
  </si>
  <si>
    <t>Hannu Toivonen</t>
  </si>
  <si>
    <t>Jim Slater</t>
  </si>
  <si>
    <t>Jeff Deslauriers</t>
  </si>
  <si>
    <t>Janos Vas</t>
  </si>
  <si>
    <t>HU</t>
  </si>
  <si>
    <t>MIF Jr. (Sweden Jr.)</t>
  </si>
  <si>
    <t>Lee Falardeau</t>
  </si>
  <si>
    <t>Tobias Stephan</t>
  </si>
  <si>
    <t>EHC Chur (Swiss)</t>
  </si>
  <si>
    <t>Ondrej Nemec</t>
  </si>
  <si>
    <t>HC Vsetin (Czech)</t>
  </si>
  <si>
    <t>Jarret Stoll</t>
  </si>
  <si>
    <t>Josh Harding</t>
  </si>
  <si>
    <t>Brian McConnell</t>
  </si>
  <si>
    <t>Rob Globke</t>
  </si>
  <si>
    <t>Joakim Lindstrom</t>
  </si>
  <si>
    <t>Marius Holtet</t>
  </si>
  <si>
    <t>Trevor Daley</t>
  </si>
  <si>
    <t>Matt Greene</t>
  </si>
  <si>
    <t>Tomas Linhart</t>
  </si>
  <si>
    <t>David LeNeveu</t>
  </si>
  <si>
    <t>Alexei Kaigorodov</t>
  </si>
  <si>
    <t>Alexei Shkotov</t>
  </si>
  <si>
    <t>Kirill Koltsov</t>
  </si>
  <si>
    <t>Sergei Anshakov</t>
  </si>
  <si>
    <t>HK CSKA Moskva (Russia-2)</t>
  </si>
  <si>
    <t>Anton Kadeykin</t>
  </si>
  <si>
    <t>Dan Spang</t>
  </si>
  <si>
    <t>Winchester (High-MA)</t>
  </si>
  <si>
    <t>Barry Tallackson</t>
  </si>
  <si>
    <t>Duncan Keith</t>
  </si>
  <si>
    <t>Denis Grot</t>
  </si>
  <si>
    <t>Vladislav Yevseyev</t>
  </si>
  <si>
    <t>Matt Stajan</t>
  </si>
  <si>
    <t>Jiri Hudler</t>
  </si>
  <si>
    <t>Maxime Daigneault</t>
  </si>
  <si>
    <t>Adam Henrich</t>
  </si>
  <si>
    <t>Johnny Boychuk</t>
  </si>
  <si>
    <t>Andrei Mikhnov</t>
  </si>
  <si>
    <t>Tomas Fleischmann</t>
  </si>
  <si>
    <t>Jason Ryznar</t>
  </si>
  <si>
    <t>Ole-Kristian Tollefsen</t>
  </si>
  <si>
    <t>Lillehammer (Norway)</t>
  </si>
  <si>
    <t>Petr Kanko</t>
  </si>
  <si>
    <t>Gregory Campbell</t>
  </si>
  <si>
    <t>Brett Skinner</t>
  </si>
  <si>
    <t>Erik Christensen</t>
  </si>
  <si>
    <t>Joe Callahan</t>
  </si>
  <si>
    <t>Mike Erickson</t>
  </si>
  <si>
    <t>Barry Brust</t>
  </si>
  <si>
    <t>Todd Ford</t>
  </si>
  <si>
    <t>Arttu Luttinen</t>
  </si>
  <si>
    <t>Michael Tessier</t>
  </si>
  <si>
    <t>Patrick Wellar</t>
  </si>
  <si>
    <t>Geoff Waugh</t>
  </si>
  <si>
    <t>Kindersley (SJHL)</t>
  </si>
  <si>
    <t>Brock Radunske</t>
  </si>
  <si>
    <t>Matt Jones</t>
  </si>
  <si>
    <t>Marcus Jonasen</t>
  </si>
  <si>
    <t>VIK Hockey Ungdom (Sweden-3)</t>
  </si>
  <si>
    <t>John Adams</t>
  </si>
  <si>
    <t>Lukas Mensator</t>
  </si>
  <si>
    <t>HC Slavia Karlovy Vary Jr. (Czech Jr.)</t>
  </si>
  <si>
    <t>Marek Chvatal</t>
  </si>
  <si>
    <t>HC Ocelari Trinec Jr. (Czech Jr.)</t>
  </si>
  <si>
    <t>Ahren Nittel</t>
  </si>
  <si>
    <t>Frans Nielsen</t>
  </si>
  <si>
    <t>Dominic D'Amour</t>
  </si>
  <si>
    <t>Tomas Troliga</t>
  </si>
  <si>
    <t>HK VTJ Farmakol Presov (Slovakia-2)</t>
  </si>
  <si>
    <t>Matthew Lombardi</t>
  </si>
  <si>
    <t>Jesse Lane</t>
  </si>
  <si>
    <t>Derek Krestanovich</t>
  </si>
  <si>
    <t>Alexander Kojevnikov</t>
  </si>
  <si>
    <t>Krylja Sovetov Moskva 2 (Russia-3)</t>
  </si>
  <si>
    <t>Eric Lundberg</t>
  </si>
  <si>
    <t>Valtteri Filppula</t>
  </si>
  <si>
    <t>Jeff Genovy</t>
  </si>
  <si>
    <t>Lance Monych</t>
  </si>
  <si>
    <t>Ivan Tkachenko</t>
  </si>
  <si>
    <t>Michael Lambert</t>
  </si>
  <si>
    <t>Dmitri Kazionov</t>
  </si>
  <si>
    <t>Daniel Fernholm</t>
  </si>
  <si>
    <t>Brandon Segal</t>
  </si>
  <si>
    <t>Joonas Vihko</t>
  </si>
  <si>
    <t>Aaron Rome</t>
  </si>
  <si>
    <t>Rosario Ruggeri</t>
  </si>
  <si>
    <t>Ivan Koltsov</t>
  </si>
  <si>
    <t>Mikko Kalteva</t>
  </si>
  <si>
    <t>Jakub Hulva</t>
  </si>
  <si>
    <t>Jevon Desautels</t>
  </si>
  <si>
    <t>Jarkko A. Immonen</t>
  </si>
  <si>
    <t>Jonas Almtorp</t>
  </si>
  <si>
    <t>MoDo Hockey Jr. (Sweden Jr.)</t>
  </si>
  <si>
    <t>Yuri Artemenkov</t>
  </si>
  <si>
    <t>Scott Dobben</t>
  </si>
  <si>
    <t>John Laliberte</t>
  </si>
  <si>
    <t>Mark Rooneem</t>
  </si>
  <si>
    <t>Patrick Dwyer</t>
  </si>
  <si>
    <t>Cam Janssen</t>
  </si>
  <si>
    <t>Petr Dvorak</t>
  </si>
  <si>
    <t>HC Havriov Jr. (Czech Jr.)</t>
  </si>
  <si>
    <t>Jekabs Redlihs</t>
  </si>
  <si>
    <t>New York (EJHL)</t>
  </si>
  <si>
    <t>Robin Jonsson</t>
  </si>
  <si>
    <t>Bofors IK (Sweden-2)</t>
  </si>
  <si>
    <t>Marty Magers</t>
  </si>
  <si>
    <t>David Turon</t>
  </si>
  <si>
    <t>HC Havirov Panthers (Czech)</t>
  </si>
  <si>
    <t>invalid pick</t>
  </si>
  <si>
    <t>Lane Manson</t>
  </si>
  <si>
    <t>Johan Bjork</t>
  </si>
  <si>
    <t>Konstantin Baranov</t>
  </si>
  <si>
    <t>Nate Guenin</t>
  </si>
  <si>
    <t>Matt Ellison</t>
  </si>
  <si>
    <t>Tom Gilbert</t>
  </si>
  <si>
    <t>Jan Kubista</t>
  </si>
  <si>
    <t>Johan Berggren</t>
  </si>
  <si>
    <t>Sunne IK (Sweden-3)</t>
  </si>
  <si>
    <t>John Zeiler</t>
  </si>
  <si>
    <t>Lasse Pirjeta</t>
  </si>
  <si>
    <t>Topi Jaakola</t>
  </si>
  <si>
    <t>Joe Pearce</t>
  </si>
  <si>
    <t>Andrew Sertich</t>
  </si>
  <si>
    <t>Greenway HS (High-MN)</t>
  </si>
  <si>
    <t>Cam Paddock</t>
  </si>
  <si>
    <t>Patrick Jarrett</t>
  </si>
  <si>
    <t>Kris Newbury</t>
  </si>
  <si>
    <t>George Davis</t>
  </si>
  <si>
    <t>Jiri Cetkovsky</t>
  </si>
  <si>
    <t>Emanuel Peter</t>
  </si>
  <si>
    <t>Mike Walsh</t>
  </si>
  <si>
    <t>Paul Flache</t>
  </si>
  <si>
    <t>Rob Gherson</t>
  </si>
  <si>
    <t>Viktor Bobrov</t>
  </si>
  <si>
    <t>HK CSKA Moskva 2 (Russia-3)</t>
  </si>
  <si>
    <t>David Bararuk</t>
  </si>
  <si>
    <t>Glenn Fisher</t>
  </si>
  <si>
    <t>Marcus Paulsson</t>
  </si>
  <si>
    <t>Morrums GoIS (Sweden-2)</t>
  </si>
  <si>
    <t>Brock Hooton</t>
  </si>
  <si>
    <t>Quesnel (BCHL)</t>
  </si>
  <si>
    <t>Rob McVicar</t>
  </si>
  <si>
    <t>Greg Hogeboom</t>
  </si>
  <si>
    <t>Peter Hamerlik</t>
  </si>
  <si>
    <t>Krisjanis Redlihs</t>
  </si>
  <si>
    <t>Metalurgs Liepaja (EEHL)</t>
  </si>
  <si>
    <t>Armands Berzins</t>
  </si>
  <si>
    <t>James Wisniewski</t>
  </si>
  <si>
    <t>Joel Andresen</t>
  </si>
  <si>
    <t>Vince Bellissimo</t>
  </si>
  <si>
    <t>Topeka Scarecrows (USHL)</t>
  </si>
  <si>
    <t>Kristofer Persson</t>
  </si>
  <si>
    <t>Daniel Manzato</t>
  </si>
  <si>
    <t>Dov Grumet-Morris</t>
  </si>
  <si>
    <t>Gerard Dicaire</t>
  </si>
  <si>
    <t>YU</t>
  </si>
  <si>
    <t>Tom Walsh</t>
  </si>
  <si>
    <t>Tyler Weiman</t>
  </si>
  <si>
    <t>Justin Maiser</t>
  </si>
  <si>
    <t>Logan Koopmans</t>
  </si>
  <si>
    <t>Brad Schell</t>
  </si>
  <si>
    <t>Tim Konsorada</t>
  </si>
  <si>
    <t>Jeremy Swanson</t>
  </si>
  <si>
    <t>P.J. Atherton</t>
  </si>
  <si>
    <t>Robert Goepfert</t>
  </si>
  <si>
    <t>Mike McKenna</t>
  </si>
  <si>
    <t>St. Lawrence (ECAC)</t>
  </si>
  <si>
    <t>Luke Fritshaw</t>
  </si>
  <si>
    <t>Karri Akkanen</t>
  </si>
  <si>
    <t>Matt Foy</t>
  </si>
  <si>
    <t>Curtis McElhinney</t>
  </si>
  <si>
    <t>Jake Taylor</t>
  </si>
  <si>
    <t>Maxim Scheviev</t>
  </si>
  <si>
    <t>Marian Havel</t>
  </si>
  <si>
    <t>Kirill Sidorenko</t>
  </si>
  <si>
    <t>Mostovik Kurgan (Russia-2)</t>
  </si>
  <si>
    <t>Mikko Luoma</t>
  </si>
  <si>
    <t>Andre Deveaux</t>
  </si>
  <si>
    <t>BS</t>
  </si>
  <si>
    <t>Paul Ranger</t>
  </si>
  <si>
    <t>Jaroslav Balastik</t>
  </si>
  <si>
    <t>Jeff Pietrasiak</t>
  </si>
  <si>
    <t>Berkshire School (High-MA)</t>
  </si>
  <si>
    <t>Eric Johansson</t>
  </si>
  <si>
    <t>Kevin Kantee</t>
  </si>
  <si>
    <t>Alexei Stonkus</t>
  </si>
  <si>
    <t>D.J. King</t>
  </si>
  <si>
    <t>Ian White</t>
  </si>
  <si>
    <t>Nikita Korovkin</t>
  </si>
  <si>
    <t>Joey Mormina</t>
  </si>
  <si>
    <t>Kim Hirschovits</t>
  </si>
  <si>
    <t>Taylor Christie</t>
  </si>
  <si>
    <t>Mikael Vuorio</t>
  </si>
  <si>
    <t>Jimmy Cuddihy</t>
  </si>
  <si>
    <t>Nathan Oystrick</t>
  </si>
  <si>
    <t>South Surrey (BCHL)</t>
  </si>
  <si>
    <t>Greg Mauldin</t>
  </si>
  <si>
    <t>Denis Yachmenev</t>
  </si>
  <si>
    <t>North Bay Centennials (OHL)</t>
  </si>
  <si>
    <t>Mathieu Brunelle</t>
  </si>
  <si>
    <t>Patrik Baertschi</t>
  </si>
  <si>
    <t>Josh Morrow</t>
  </si>
  <si>
    <t>Niklas Eckerblom</t>
  </si>
  <si>
    <t>J.F. Dufort</t>
  </si>
  <si>
    <t>David Van Der Gulik</t>
  </si>
  <si>
    <t>Pierre Johnsson</t>
  </si>
  <si>
    <t>Radoslav Hecl</t>
  </si>
  <si>
    <t>HC Slovan Bratislava (Slovakia)</t>
  </si>
  <si>
    <t>Joni Lindlof</t>
  </si>
  <si>
    <t>Bryan Hamm</t>
  </si>
  <si>
    <t>Patrick Murphy</t>
  </si>
  <si>
    <t>Jonathan Ferland</t>
  </si>
  <si>
    <t>Fredrik Norrena</t>
  </si>
  <si>
    <t>Marc-Andre Roy</t>
  </si>
  <si>
    <t>Mikhail Lyubushin</t>
  </si>
  <si>
    <t>Ladislav Kouba</t>
  </si>
  <si>
    <t>Tim Conboy</t>
  </si>
  <si>
    <t>Ilkka Pikkarainen</t>
  </si>
  <si>
    <t>Tyson Kellerman</t>
  </si>
  <si>
    <t>Brad Topping</t>
  </si>
  <si>
    <t>Jonas Johnson</t>
  </si>
  <si>
    <t>Scott May</t>
  </si>
  <si>
    <t>Ilja Krikunov</t>
  </si>
  <si>
    <t>Adam Taylor</t>
  </si>
  <si>
    <t>Steven Goertzen</t>
  </si>
  <si>
    <t>Joey Crabb</t>
  </si>
  <si>
    <t>Ryan Steeves</t>
  </si>
  <si>
    <t>Dmitri Utkin</t>
  </si>
  <si>
    <t>Derek Meech</t>
  </si>
  <si>
    <t>Colton Fretter</t>
  </si>
  <si>
    <t>Jaroslav Kracik</t>
  </si>
  <si>
    <t>Peter Hafner</t>
  </si>
  <si>
    <t>Vasily Koshechkin</t>
  </si>
  <si>
    <t>Maxime Talbot</t>
  </si>
  <si>
    <t>Kaleb Betts</t>
  </si>
  <si>
    <t>Tyler Boldt</t>
  </si>
  <si>
    <t>Christoph Brandner</t>
  </si>
  <si>
    <t>Jyri Marttinen</t>
  </si>
  <si>
    <t>Ryan Lannon</t>
  </si>
  <si>
    <t>Petr Prucha</t>
  </si>
  <si>
    <t>Dennis Wideman</t>
  </si>
  <si>
    <t>Igor Ignatushkin</t>
  </si>
  <si>
    <t>Tuomas Mikkonen</t>
  </si>
  <si>
    <t>Dwight Helminen</t>
  </si>
  <si>
    <t>Tomas Micka</t>
  </si>
  <si>
    <t>Josef Vavra</t>
  </si>
  <si>
    <t>Matt Violin</t>
  </si>
  <si>
    <t>Tuukka Pulliainen</t>
  </si>
  <si>
    <t>Marcus Smith</t>
  </si>
  <si>
    <t>Dan Glover</t>
  </si>
  <si>
    <t>Jason Kostadine</t>
  </si>
  <si>
    <t>Martin Chabada</t>
  </si>
  <si>
    <t>Tom Koivisto</t>
  </si>
  <si>
    <t>Jarkko Immonen</t>
  </si>
  <si>
    <t>Ryan Craig</t>
  </si>
  <si>
    <t>Darren Reid</t>
  </si>
  <si>
    <t>Pauli Levokari</t>
  </si>
  <si>
    <t>Sergei Shemetov</t>
  </si>
  <si>
    <t>Yan Stastny</t>
  </si>
  <si>
    <t>Pierre-Olivier Beaulieu</t>
  </si>
  <si>
    <t>Francois Caron</t>
  </si>
  <si>
    <t>Christian Soderstrom</t>
  </si>
  <si>
    <t>Sergei Mozyakin</t>
  </si>
  <si>
    <t>Matt Davis</t>
  </si>
  <si>
    <t>Dwight Labrosse</t>
  </si>
  <si>
    <t>Steven Spencer</t>
  </si>
  <si>
    <t>Chris Petrow</t>
  </si>
  <si>
    <t>Mikhail Tyulyapkin</t>
  </si>
  <si>
    <t>Torpedo Nidhny Novgorod 2 (Russia-3)</t>
  </si>
  <si>
    <t>Mika Hannula</t>
  </si>
  <si>
    <t>Rob Flynn</t>
  </si>
  <si>
    <t>Martin Cizek</t>
  </si>
  <si>
    <t>Patric Blomdahl</t>
  </si>
  <si>
    <t>Ned Havern</t>
  </si>
  <si>
    <t>Fredrik Johansson</t>
  </si>
  <si>
    <t>Konstantin Korneev</t>
  </si>
  <si>
    <t>Vitali Atyushov</t>
  </si>
  <si>
    <t>Molot Prikamie Perm (Russia)</t>
  </si>
  <si>
    <t>Thomas Nussli</t>
  </si>
  <si>
    <t>EV Zug (Swiss)</t>
  </si>
  <si>
    <t>Matt Gens</t>
  </si>
  <si>
    <t>Connor James</t>
  </si>
  <si>
    <t>Russell Spence</t>
  </si>
  <si>
    <t>OCN (MJHL)</t>
  </si>
  <si>
    <t>Bill Kinkel</t>
  </si>
  <si>
    <t>Adam Burish</t>
  </si>
  <si>
    <t>Per Braxenholm</t>
  </si>
  <si>
    <t>Ryan MacMurchy</t>
  </si>
  <si>
    <t>Staffan Kronwall</t>
  </si>
  <si>
    <t>Huddinge IK (Sweden-2)</t>
  </si>
  <si>
    <t>Alexei Glukhov</t>
  </si>
  <si>
    <t>John Toffey</t>
  </si>
  <si>
    <t>Michael Hutchins</t>
  </si>
  <si>
    <t>Pavel Frolov</t>
  </si>
  <si>
    <t>Jonathan Ericsson</t>
  </si>
  <si>
    <t>Hasten Hockey Jr. (Sweden Jr.)</t>
  </si>
  <si>
    <t>Ilya Kovalchuk</t>
  </si>
  <si>
    <t>Spartak Moskva (Russia-2)</t>
  </si>
  <si>
    <t>Jason Spezza</t>
  </si>
  <si>
    <t>Alexander Svitov</t>
  </si>
  <si>
    <t>Stephen Weiss</t>
  </si>
  <si>
    <t>Stanislav Chistov</t>
  </si>
  <si>
    <t>Mikko Koivu</t>
  </si>
  <si>
    <t>Mike Komisarek</t>
  </si>
  <si>
    <t>Pascal Leclaire</t>
  </si>
  <si>
    <t>Tuomo Ruutu</t>
  </si>
  <si>
    <t>Dan Blackburn</t>
  </si>
  <si>
    <t>Fredrik Sjostrom</t>
  </si>
  <si>
    <t>Dan Hamhuis</t>
  </si>
  <si>
    <t>Ales Hemsky</t>
  </si>
  <si>
    <t>Chuck Kobasew</t>
  </si>
  <si>
    <t>Igor Knyazev</t>
  </si>
  <si>
    <t>R.J. Umberger</t>
  </si>
  <si>
    <t>Carlo Colaiacovo</t>
  </si>
  <si>
    <t>Jens Karlsson</t>
  </si>
  <si>
    <t>Shaone Morrisonn</t>
  </si>
  <si>
    <t>Marcel Goc</t>
  </si>
  <si>
    <t>SERC Wild Wings (Germany)</t>
  </si>
  <si>
    <t>Colby Armstrong</t>
  </si>
  <si>
    <t>Jiri Novotny</t>
  </si>
  <si>
    <t>Tim Gleason</t>
  </si>
  <si>
    <t>Lukas Krajicek</t>
  </si>
  <si>
    <t>Alexander Perezhogin</t>
  </si>
  <si>
    <t>Jason Bacashihua</t>
  </si>
  <si>
    <t>Chicago Freeze (NAHL)</t>
  </si>
  <si>
    <t>Jeff Woywitka</t>
  </si>
  <si>
    <t>Adrian Foster</t>
  </si>
  <si>
    <t>Adam Munro</t>
  </si>
  <si>
    <t>David Steckel</t>
  </si>
  <si>
    <t>Matthew Spiller</t>
  </si>
  <si>
    <t>Derek Roy</t>
  </si>
  <si>
    <t>Timofei Shishkanov</t>
  </si>
  <si>
    <t>Greg Watson</t>
  </si>
  <si>
    <t>Mark Popovic</t>
  </si>
  <si>
    <t>Kyle Wanvig</t>
  </si>
  <si>
    <t>Duncan Milroy</t>
  </si>
  <si>
    <t>Tim Jackman</t>
  </si>
  <si>
    <t>Karel Pilar</t>
  </si>
  <si>
    <t>Fedor Tyutin</t>
  </si>
  <si>
    <t>Andrei Taratukhin</t>
  </si>
  <si>
    <t>Tomas Slovak</t>
  </si>
  <si>
    <t>Doug Lynch</t>
  </si>
  <si>
    <t>Igor Pohanka</t>
  </si>
  <si>
    <t>Martin Podlesak</t>
  </si>
  <si>
    <t>Mike Zigomanis</t>
  </si>
  <si>
    <t>Alexander Polushin</t>
  </si>
  <si>
    <t>Tuomas Pihlman</t>
  </si>
  <si>
    <t>Mike Cammalleri</t>
  </si>
  <si>
    <t>Chris Thorburn</t>
  </si>
  <si>
    <t>Jaroslav Bednar</t>
  </si>
  <si>
    <t>Ed Caron</t>
  </si>
  <si>
    <t>Kiel McLeod</t>
  </si>
  <si>
    <t>Noah Welch</t>
  </si>
  <si>
    <t>Jason Pominville</t>
  </si>
  <si>
    <t>Andrei Medvedev</t>
  </si>
  <si>
    <t>Jay McClement</t>
  </si>
  <si>
    <t>Matt Keith</t>
  </si>
  <si>
    <t>Victor Uchevatov</t>
  </si>
  <si>
    <t>Andreas Holmqvist</t>
  </si>
  <si>
    <t>Igor Grigorenko</t>
  </si>
  <si>
    <t>Peter Budaj</t>
  </si>
  <si>
    <t>Tomas Malec</t>
  </si>
  <si>
    <t>Brendan Bell</t>
  </si>
  <si>
    <t>Fedor Fedorov</t>
  </si>
  <si>
    <t>Robin Leblanc</t>
  </si>
  <si>
    <t>Grant McNeill</t>
  </si>
  <si>
    <t>Joel Stepp</t>
  </si>
  <si>
    <t>Yared Hagos</t>
  </si>
  <si>
    <t>Tomas Plekanec</t>
  </si>
  <si>
    <t>Craig Anderson</t>
  </si>
  <si>
    <t>Chris Heid</t>
  </si>
  <si>
    <t>Denis Platonov</t>
  </si>
  <si>
    <t>Oliver Setzinger</t>
  </si>
  <si>
    <t>Darren McLachlan</t>
  </si>
  <si>
    <t>Beat Forster</t>
  </si>
  <si>
    <t>Garth Murray</t>
  </si>
  <si>
    <t>Michael Garnett</t>
  </si>
  <si>
    <t>Neil Komadoski</t>
  </si>
  <si>
    <t>Jay Harrison</t>
  </si>
  <si>
    <t>Henrik Juntunen</t>
  </si>
  <si>
    <t>Kenny Smith</t>
  </si>
  <si>
    <t>Aaron Johnson</t>
  </si>
  <si>
    <t>Drew Fata</t>
  </si>
  <si>
    <t>Per Mars</t>
  </si>
  <si>
    <t>Nicolas Corbeil</t>
  </si>
  <si>
    <t>Tuomas Nissinen</t>
  </si>
  <si>
    <t>Owen Fussey</t>
  </si>
  <si>
    <t>Kevin Estrada</t>
  </si>
  <si>
    <t>Anthony Aquino</t>
  </si>
  <si>
    <t>Stephane Veilleux</t>
  </si>
  <si>
    <t>Evgeny Artyukhin</t>
  </si>
  <si>
    <t>Patrick Sharp</t>
  </si>
  <si>
    <t>Alexandre Rouleau</t>
  </si>
  <si>
    <t>Danny Bois</t>
  </si>
  <si>
    <t>Jordin Tootoo</t>
  </si>
  <si>
    <t>Ray Emery</t>
  </si>
  <si>
    <t>Brian Sipotz</t>
  </si>
  <si>
    <t>Cory Stillman</t>
  </si>
  <si>
    <t>Timo Parssinen</t>
  </si>
  <si>
    <t>Tony Virta</t>
  </si>
  <si>
    <t>Brent MacLellan</t>
  </si>
  <si>
    <t>Vladimir Korsunov</t>
  </si>
  <si>
    <t>Christian Ehrhoff</t>
  </si>
  <si>
    <t>Dimitri Patzold</t>
  </si>
  <si>
    <t>Erding Jets (Germany-2)</t>
  </si>
  <si>
    <t>Tomi Maki</t>
  </si>
  <si>
    <t>Martti Jarventie</t>
  </si>
  <si>
    <t>Rob Zepp</t>
  </si>
  <si>
    <t>Matti Kaltiainen</t>
  </si>
  <si>
    <t>Blues Jr. (Finalnd Jr.)</t>
  </si>
  <si>
    <t>Milan Gajic</t>
  </si>
  <si>
    <t>Bryce Lampman</t>
  </si>
  <si>
    <t>Evgeny Gladskikh</t>
  </si>
  <si>
    <t>Vladimir Gusev</t>
  </si>
  <si>
    <t>Sibir Novosibirsk 2 (Russia-3)</t>
  </si>
  <si>
    <t>Richard Petiot</t>
  </si>
  <si>
    <t>Mike Woodford</t>
  </si>
  <si>
    <t>Brandon Rogers</t>
  </si>
  <si>
    <t>Alexei Zotkin</t>
  </si>
  <si>
    <t>Tomas Surovy</t>
  </si>
  <si>
    <t>HC SKP Poprad (Slovakia)</t>
  </si>
  <si>
    <t>Drew MacIntyre</t>
  </si>
  <si>
    <t>Igor Valeev</t>
  </si>
  <si>
    <t>Aaron Lobb</t>
  </si>
  <si>
    <t>Yegor Shastin</t>
  </si>
  <si>
    <t>Jeff Lucky</t>
  </si>
  <si>
    <t>Daniel Volrab</t>
  </si>
  <si>
    <t>Christoph Schubert</t>
  </si>
  <si>
    <t>Munchen (Germany)</t>
  </si>
  <si>
    <t>Andrei Posnov</t>
  </si>
  <si>
    <t>Krylia Sovetov Moskva 2 (Russia-3)</t>
  </si>
  <si>
    <t>Miroslav Blatak</t>
  </si>
  <si>
    <t>Colt King</t>
  </si>
  <si>
    <t>Ben Eaves</t>
  </si>
  <si>
    <t>Dusan Salficky</t>
  </si>
  <si>
    <t>Jussi Markkanen</t>
  </si>
  <si>
    <t>Kyle Wellwood</t>
  </si>
  <si>
    <t>Colin Stuart</t>
  </si>
  <si>
    <t>Billy Thompson</t>
  </si>
  <si>
    <t>Joel Perrault</t>
  </si>
  <si>
    <t>Paul Lynch</t>
  </si>
  <si>
    <t>Shawn Collymore</t>
  </si>
  <si>
    <t>Tomas Plihal</t>
  </si>
  <si>
    <t>Cole Jarrett</t>
  </si>
  <si>
    <t>Tommi Jaminki</t>
  </si>
  <si>
    <t>Frantisek Skladany</t>
  </si>
  <si>
    <t>Cody McCormick</t>
  </si>
  <si>
    <t>James Hakewill</t>
  </si>
  <si>
    <t>Jussi Timonen</t>
  </si>
  <si>
    <t>Jiri Jakes</t>
  </si>
  <si>
    <t>David Klema</t>
  </si>
  <si>
    <t>Mikko Viitanen</t>
  </si>
  <si>
    <t>Ahmat Hyvinkaa (Finland-2)</t>
  </si>
  <si>
    <t>Bernd Bruckler</t>
  </si>
  <si>
    <t>Kevin Bieksa</t>
  </si>
  <si>
    <t>Terry Denike</t>
  </si>
  <si>
    <t>Weyburn (SJHL)</t>
  </si>
  <si>
    <t>Tuukka Mantyla</t>
  </si>
  <si>
    <t>Jake Brenk</t>
  </si>
  <si>
    <t>Michal Vondrka</t>
  </si>
  <si>
    <t>Andy Schneider</t>
  </si>
  <si>
    <t>Andreas Jamtin</t>
  </si>
  <si>
    <t>Roman Malek</t>
  </si>
  <si>
    <t>Dmitri Semin</t>
  </si>
  <si>
    <t>Artem Ternavsky</t>
  </si>
  <si>
    <t>Mike Smith</t>
  </si>
  <si>
    <t>Stefan Schauer</t>
  </si>
  <si>
    <t>SC Riessersee (Germany-2)</t>
  </si>
  <si>
    <t>Andreas Salomonsson</t>
  </si>
  <si>
    <t>Yuri Trubachev</t>
  </si>
  <si>
    <t>Pierre-Luc Emond</t>
  </si>
  <si>
    <t>Michal Blazek</t>
  </si>
  <si>
    <t>Maxim Kondratiev</t>
  </si>
  <si>
    <t>Dustin Johner</t>
  </si>
  <si>
    <t>Jan Tabacek</t>
  </si>
  <si>
    <t>MHC Martin (Slovakia)</t>
  </si>
  <si>
    <t>Eric Himelfarb</t>
  </si>
  <si>
    <t>Dennis Seidenberg</t>
  </si>
  <si>
    <t>Justin Aikins</t>
  </si>
  <si>
    <t>Alexander Golovin</t>
  </si>
  <si>
    <t>Avangard-VDV Omsk (Russia-3)</t>
  </si>
  <si>
    <t>Ryane Clowe</t>
  </si>
  <si>
    <t>Marek Zidlicky</t>
  </si>
  <si>
    <t>Andrei Razin</t>
  </si>
  <si>
    <t>Anton Lavrentiev</t>
  </si>
  <si>
    <t>Andrew Alberts</t>
  </si>
  <si>
    <t>Scott Polaski</t>
  </si>
  <si>
    <t>Daniel Boisclair</t>
  </si>
  <si>
    <t>Tom Cavanagh</t>
  </si>
  <si>
    <t>Jaroslav Sklenar</t>
  </si>
  <si>
    <t>HC Ytong Brno (Czech-2)</t>
  </si>
  <si>
    <t>Scott Horvath</t>
  </si>
  <si>
    <t>Mikael Svensk</t>
  </si>
  <si>
    <t>Petr Puncochar</t>
  </si>
  <si>
    <t>Artem Vostrikov</t>
  </si>
  <si>
    <t>Art Femenella</t>
  </si>
  <si>
    <t>Pasi Nurminen</t>
  </si>
  <si>
    <t>Brett Scheffelmaier</t>
  </si>
  <si>
    <t>Zbynek Novak</t>
  </si>
  <si>
    <t>Jussi Jokinen</t>
  </si>
  <si>
    <t>Brooks Laich</t>
  </si>
  <si>
    <t>James Massen</t>
  </si>
  <si>
    <t>Nick Pannoni</t>
  </si>
  <si>
    <t>Charlie Stephens</t>
  </si>
  <si>
    <t>Jan Holub</t>
  </si>
  <si>
    <t>Ivan Kolozvary</t>
  </si>
  <si>
    <t>Matt Suderman</t>
  </si>
  <si>
    <t>Toni Koivisto</t>
  </si>
  <si>
    <t>Colin FitzRandolph</t>
  </si>
  <si>
    <t>Derek Boogaard</t>
  </si>
  <si>
    <t>Andrew Archer</t>
  </si>
  <si>
    <t>Raffaele Sannitz</t>
  </si>
  <si>
    <t>Teemu Jaaskelainen</t>
  </si>
  <si>
    <t>Petr Preucil</t>
  </si>
  <si>
    <t>Garrett Bembridge</t>
  </si>
  <si>
    <t>Thierry Douville</t>
  </si>
  <si>
    <t>Jordan Sigalet</t>
  </si>
  <si>
    <t>Steve Belanger</t>
  </si>
  <si>
    <t>Sean Curry</t>
  </si>
  <si>
    <t>Jason King</t>
  </si>
  <si>
    <t>Jan Chovan</t>
  </si>
  <si>
    <t>Cristobal Huet</t>
  </si>
  <si>
    <t>Dan Baum</t>
  </si>
  <si>
    <t>Oleg Minakov</t>
  </si>
  <si>
    <t>Tomas Duba</t>
  </si>
  <si>
    <t>Jan Platil</t>
  </si>
  <si>
    <t>Dennis Packard</t>
  </si>
  <si>
    <t>Dave Moss</t>
  </si>
  <si>
    <t>Johnny Oduya</t>
  </si>
  <si>
    <t>Jeremy Van Hoof</t>
  </si>
  <si>
    <t>Brandon Bochenski</t>
  </si>
  <si>
    <t>Tony Martensson</t>
  </si>
  <si>
    <t>David Printz</t>
  </si>
  <si>
    <t>Great Falls (AWHL)</t>
  </si>
  <si>
    <t>Pontus Petterstrom</t>
  </si>
  <si>
    <t>Tingsryds AIF (Sweden-2)</t>
  </si>
  <si>
    <t>Marek Svatos</t>
  </si>
  <si>
    <t>Mike Bray</t>
  </si>
  <si>
    <t>Aaron Voros</t>
  </si>
  <si>
    <t>Leonid Zhvachkin</t>
  </si>
  <si>
    <t>Vityaz Podolsk 2 (Russia-3)</t>
  </si>
  <si>
    <t>Kyle Bruce</t>
  </si>
  <si>
    <t>Martin Gerber</t>
  </si>
  <si>
    <t>SC Langnau (Swiss)</t>
  </si>
  <si>
    <t>Joe Campbell</t>
  </si>
  <si>
    <t>Calle Aslund</t>
  </si>
  <si>
    <t>Neil Petruic</t>
  </si>
  <si>
    <t>Ryan Bowness</t>
  </si>
  <si>
    <t>Mike Gabinet</t>
  </si>
  <si>
    <t>Ryan Hollweg</t>
  </si>
  <si>
    <t>Jake Riddle</t>
  </si>
  <si>
    <t>Gustav Grasberg</t>
  </si>
  <si>
    <t>Milan Jurcina</t>
  </si>
  <si>
    <t>Andrew Murray</t>
  </si>
  <si>
    <t>Selkirk (MJHL)</t>
  </si>
  <si>
    <t>Frantisek Lukes</t>
  </si>
  <si>
    <t>Carter Trevisani</t>
  </si>
  <si>
    <t>Konstantin Mikhailov</t>
  </si>
  <si>
    <t>Tomas Mojzis</t>
  </si>
  <si>
    <t>Marek Dubec</t>
  </si>
  <si>
    <t>Kari Haakana</t>
  </si>
  <si>
    <t>Matt Maglione</t>
  </si>
  <si>
    <t>Princeton (ECAC)</t>
  </si>
  <si>
    <t>Brandon Crawford-West</t>
  </si>
  <si>
    <t>Ville Hamalainen</t>
  </si>
  <si>
    <t>J.F. Soucy</t>
  </si>
  <si>
    <t>Petr Cajanek</t>
  </si>
  <si>
    <t>Peter Polcik</t>
  </si>
  <si>
    <t>HKm Nitra Jr. (Slovakia Jr.)</t>
  </si>
  <si>
    <t>Marco Rosa</t>
  </si>
  <si>
    <t>Gregg Johnson</t>
  </si>
  <si>
    <t>Yevgeny Gamalei</t>
  </si>
  <si>
    <t>Dynamo Moskva 2 (Russia-2)</t>
  </si>
  <si>
    <t>Dmitri Bykov</t>
  </si>
  <si>
    <t>Dmitri Bezrukov</t>
  </si>
  <si>
    <t>Bryan Perez</t>
  </si>
  <si>
    <t>Vitali Smolyaninov</t>
  </si>
  <si>
    <t>Neftekhimik Nizhekamsk 2 (Russia-3)</t>
  </si>
  <si>
    <t>Mario Cartelli</t>
  </si>
  <si>
    <t>Jan Blanar</t>
  </si>
  <si>
    <t>P.A. Parenteau</t>
  </si>
  <si>
    <t>Dale Sullivan</t>
  </si>
  <si>
    <t>Viktor Ujcik</t>
  </si>
  <si>
    <t>Ivan Majesky</t>
  </si>
  <si>
    <t>Jeff Miles</t>
  </si>
  <si>
    <t>Juris Stals</t>
  </si>
  <si>
    <t>Grant Jacobsen</t>
  </si>
  <si>
    <t>Ales Pisa</t>
  </si>
  <si>
    <t>Severin Blindenbacher</t>
  </si>
  <si>
    <t>Peter Reynolds</t>
  </si>
  <si>
    <t>Robert Muller</t>
  </si>
  <si>
    <t>Mike Knoepfli</t>
  </si>
  <si>
    <t>Sebastien Laplante</t>
  </si>
  <si>
    <t>Rayside-Balfour (NOJHL)</t>
  </si>
  <si>
    <t>Ryan Jorde</t>
  </si>
  <si>
    <t>Roman Kuhtinov</t>
  </si>
  <si>
    <t>Ilja Solarev</t>
  </si>
  <si>
    <t>Molot Prikamie Perm 2 (Russia-3)</t>
  </si>
  <si>
    <t>Marcel Rodman</t>
  </si>
  <si>
    <t>Simon Skoog</t>
  </si>
  <si>
    <t>Viktor Hubl</t>
  </si>
  <si>
    <t>Marek Tomica</t>
  </si>
  <si>
    <t>Toni Dahlman</t>
  </si>
  <si>
    <t>Juha-Pekka Ketola</t>
  </si>
  <si>
    <t>Francois Senez</t>
  </si>
  <si>
    <t>Henrik Bergfors</t>
  </si>
  <si>
    <t>Rick DiPietro</t>
  </si>
  <si>
    <t>Dany Heatley</t>
  </si>
  <si>
    <t>Marian Gaborik</t>
  </si>
  <si>
    <t>Rostislav Klesla</t>
  </si>
  <si>
    <t>Raffi Torres</t>
  </si>
  <si>
    <t>Scott Hartnell</t>
  </si>
  <si>
    <t>Lars Jonsson</t>
  </si>
  <si>
    <t>Nikita Alexeev</t>
  </si>
  <si>
    <t>Brent Krahn</t>
  </si>
  <si>
    <t>Mikhail Yakubov</t>
  </si>
  <si>
    <t>Pavel Vorobiev</t>
  </si>
  <si>
    <t>Torpedo Yaroslavl 2 (Russia-3)</t>
  </si>
  <si>
    <t>Alexei Smirnov</t>
  </si>
  <si>
    <t>Ron Hainsey</t>
  </si>
  <si>
    <t>Vaclav Nedorost</t>
  </si>
  <si>
    <t>Artem Kryukov</t>
  </si>
  <si>
    <t>Marcel Hossa</t>
  </si>
  <si>
    <t>Alexei Mikhnov</t>
  </si>
  <si>
    <t>Brooks Orpik</t>
  </si>
  <si>
    <t>Krys Kolanos</t>
  </si>
  <si>
    <t>Alex Frolov</t>
  </si>
  <si>
    <t>Anton Volchenkov</t>
  </si>
  <si>
    <t>David Hale</t>
  </si>
  <si>
    <t>Brad Boyes</t>
  </si>
  <si>
    <t>Steve Ott</t>
  </si>
  <si>
    <t>Brian Sutherby</t>
  </si>
  <si>
    <t>Martin Samuelsson</t>
  </si>
  <si>
    <t>Justin Williams</t>
  </si>
  <si>
    <t>Niklas Kronwall</t>
  </si>
  <si>
    <t>Jeff Taffe</t>
  </si>
  <si>
    <t>Ilja Nikulin</t>
  </si>
  <si>
    <t>Tomas Kurka</t>
  </si>
  <si>
    <t>Nick Schultz</t>
  </si>
  <si>
    <t>Ruslan Zainullin</t>
  </si>
  <si>
    <t>Ak-Bars Kazan (Russia)</t>
  </si>
  <si>
    <t>Brad Winchester</t>
  </si>
  <si>
    <t>Daniel Widing</t>
  </si>
  <si>
    <t>Andy Hilbert</t>
  </si>
  <si>
    <t>Tomas Kopecky</t>
  </si>
  <si>
    <t>Teemu Laine</t>
  </si>
  <si>
    <t>Kurtis Foster</t>
  </si>
  <si>
    <t>Tero Maatta</t>
  </si>
  <si>
    <t>Libor Ustrnul</t>
  </si>
  <si>
    <t>Matt Pettinger</t>
  </si>
  <si>
    <t>Ilya Bryzgalov</t>
  </si>
  <si>
    <t>Mathieu Chouinard</t>
  </si>
  <si>
    <t>Jared Aulin</t>
  </si>
  <si>
    <t>Jonas Nordqvist</t>
  </si>
  <si>
    <t>Sergei Soin</t>
  </si>
  <si>
    <t>Kris Vernarsky</t>
  </si>
  <si>
    <t>Shane Endicott</t>
  </si>
  <si>
    <t>Alexander Tatarinov</t>
  </si>
  <si>
    <t>Andreas Lilja</t>
  </si>
  <si>
    <t>Antoine Vermette</t>
  </si>
  <si>
    <t>Alexander Suglobov</t>
  </si>
  <si>
    <t>Matt DeMarchi</t>
  </si>
  <si>
    <t>Vladimir Sapozhnikov</t>
  </si>
  <si>
    <t>Ivan Huml</t>
  </si>
  <si>
    <t>Dan Ellis</t>
  </si>
  <si>
    <t>Jakub Cutta</t>
  </si>
  <si>
    <t>Paul Martin</t>
  </si>
  <si>
    <t>Agris Saviels</t>
  </si>
  <si>
    <t>Filip Novak</t>
  </si>
  <si>
    <t>Dave Morisset</t>
  </si>
  <si>
    <t>Tuukka Makela</t>
  </si>
  <si>
    <t>Max Birbraer</t>
  </si>
  <si>
    <t>Joel Lundqvist</t>
  </si>
  <si>
    <t>Ben Knopp</t>
  </si>
  <si>
    <t>Mikael Tellqvist</t>
  </si>
  <si>
    <t>Thatcher Bell</t>
  </si>
  <si>
    <t>Mattias Nilsson</t>
  </si>
  <si>
    <t>Sergei Zinovjev</t>
  </si>
  <si>
    <t>Igor Radulov</t>
  </si>
  <si>
    <t>Justin Papineau</t>
  </si>
  <si>
    <t>Mike Rupp</t>
  </si>
  <si>
    <t>Robert Fried</t>
  </si>
  <si>
    <t>Jozef Balej</t>
  </si>
  <si>
    <t>Tyler Hanchuck</t>
  </si>
  <si>
    <t>Ryan Bayda</t>
  </si>
  <si>
    <t>Alexander Kharitonov</t>
  </si>
  <si>
    <t>Sean O'Connor</t>
  </si>
  <si>
    <t>Alexander Liubimov</t>
  </si>
  <si>
    <t>CSK VVS Samara (Russia)</t>
  </si>
  <si>
    <t>Ramzi Abid</t>
  </si>
  <si>
    <t>Yanick Lehoux</t>
  </si>
  <si>
    <t>Jan Bohac</t>
  </si>
  <si>
    <t>Kurt Sauer</t>
  </si>
  <si>
    <t>Libor Pivko</t>
  </si>
  <si>
    <t>HC Havirov (Czech)</t>
  </si>
  <si>
    <t>Jean-Francois Racine</t>
  </si>
  <si>
    <t>Alexei Tereschenko</t>
  </si>
  <si>
    <t>Sergei Klyazmin</t>
  </si>
  <si>
    <t>Tim Branham</t>
  </si>
  <si>
    <t>Alexander Drozdetsky</t>
  </si>
  <si>
    <t>Dominic Moore</t>
  </si>
  <si>
    <t>Antoine Bergeron</t>
  </si>
  <si>
    <t>Niclas Wallin</t>
  </si>
  <si>
    <t>Jonas Ronnqvist</t>
  </si>
  <si>
    <t>Marc Cavosie</t>
  </si>
  <si>
    <t>Miguel Delisle</t>
  </si>
  <si>
    <t>Arto Tukio</t>
  </si>
  <si>
    <t>Stefan Liv</t>
  </si>
  <si>
    <t>Brett Nowak</t>
  </si>
  <si>
    <t>Jon DiSalvatore</t>
  </si>
  <si>
    <t>Vladimir Gorbunov</t>
  </si>
  <si>
    <t>Scott Balan</t>
  </si>
  <si>
    <t>Carl Mallette</t>
  </si>
  <si>
    <t>Blake Robson</t>
  </si>
  <si>
    <t>Johan Eneqvist</t>
  </si>
  <si>
    <t>Jared Newman</t>
  </si>
  <si>
    <t>Ghyslain Rousseau</t>
  </si>
  <si>
    <t>Premysl Duben</t>
  </si>
  <si>
    <t>HC Dukla Jihlava (Czech-2)</t>
  </si>
  <si>
    <t>Lou Dickenson</t>
  </si>
  <si>
    <t>Christian Larrivee</t>
  </si>
  <si>
    <t>Chris Eade</t>
  </si>
  <si>
    <t>Levente Szuper</t>
  </si>
  <si>
    <t>Olli Malmivaara</t>
  </si>
  <si>
    <t>Lubomir Visnovsky</t>
  </si>
  <si>
    <t>Brian Fahey</t>
  </si>
  <si>
    <t>Davis Parley</t>
  </si>
  <si>
    <t>Ryan Vanbuskirk</t>
  </si>
  <si>
    <t>Derrick Byfuglien</t>
  </si>
  <si>
    <t>Fargo-Moorhead Ice Sharks (USHL)</t>
  </si>
  <si>
    <t>Vadim Khomitski</t>
  </si>
  <si>
    <t>Michel Ouellet</t>
  </si>
  <si>
    <t>Phil Cole</t>
  </si>
  <si>
    <t>Johan Hagglund</t>
  </si>
  <si>
    <t>Dmitri Semenov</t>
  </si>
  <si>
    <t>Alexander Seluyanov</t>
  </si>
  <si>
    <t>Troy Riddle</t>
  </si>
  <si>
    <t>Aaron Van Leusen</t>
  </si>
  <si>
    <t>Matt Hendricks</t>
  </si>
  <si>
    <t>Maxim Sushinsky</t>
  </si>
  <si>
    <t>Petteri Nummelin</t>
  </si>
  <si>
    <t>Peter Podhradsky</t>
  </si>
  <si>
    <t>Mike Danton</t>
  </si>
  <si>
    <t>Dmitri Upper</t>
  </si>
  <si>
    <t>Torpedo Nizhny Novgorod (Russia)</t>
  </si>
  <si>
    <t>Mike Stuart</t>
  </si>
  <si>
    <t>Scott Heffernan</t>
  </si>
  <si>
    <t>Ruslan Bernikov</t>
  </si>
  <si>
    <t>Amur Khabarovsk (Russia)</t>
  </si>
  <si>
    <t>Nathan Martz</t>
  </si>
  <si>
    <t>Wade Davis</t>
  </si>
  <si>
    <t>Michal Pinc</t>
  </si>
  <si>
    <t>Brandon Snee</t>
  </si>
  <si>
    <t>Pavel Duma</t>
  </si>
  <si>
    <t>Ryan Glenn</t>
  </si>
  <si>
    <t>Walpole (EJHL)</t>
  </si>
  <si>
    <t>David Koci</t>
  </si>
  <si>
    <t>Matt McRae</t>
  </si>
  <si>
    <t>Kristofer Ottosson</t>
  </si>
  <si>
    <t>Denis Denisov</t>
  </si>
  <si>
    <t>Tyler Kolarik</t>
  </si>
  <si>
    <t>Alexander Barkunov</t>
  </si>
  <si>
    <t>Bill Cass</t>
  </si>
  <si>
    <t>Matt Koalska</t>
  </si>
  <si>
    <t>Twin City Vulcans (USHL)</t>
  </si>
  <si>
    <t>Travis Moen</t>
  </si>
  <si>
    <t>Greg Zanon</t>
  </si>
  <si>
    <t>Grant Potulny</t>
  </si>
  <si>
    <t>Sean Connolly</t>
  </si>
  <si>
    <t>John-Michael Liles</t>
  </si>
  <si>
    <t>Nate Kiser</t>
  </si>
  <si>
    <t>Pavel Sedov</t>
  </si>
  <si>
    <t>Artem Chernov</t>
  </si>
  <si>
    <t>Ivan Nepryayev</t>
  </si>
  <si>
    <t>Matus Kostur</t>
  </si>
  <si>
    <t>Nathan Marsters</t>
  </si>
  <si>
    <t>Nolan Schaefer</t>
  </si>
  <si>
    <t>Craig Weller</t>
  </si>
  <si>
    <t>Calgary (AJHL)</t>
  </si>
  <si>
    <t>Zdenek Smid</t>
  </si>
  <si>
    <t>HC Karlovy Vary (Czech)</t>
  </si>
  <si>
    <t>Shane Bendera</t>
  </si>
  <si>
    <t>Erik Reitz</t>
  </si>
  <si>
    <t>Roman Cechmanek</t>
  </si>
  <si>
    <t>Scott Selig</t>
  </si>
  <si>
    <t>Tomas Harant</t>
  </si>
  <si>
    <t>MsHK Zilina (Slovakia-2)</t>
  </si>
  <si>
    <t>Jarno Kultanen</t>
  </si>
  <si>
    <t>Sven Helfenstein</t>
  </si>
  <si>
    <t>EHC Kloten (Swiss)</t>
  </si>
  <si>
    <t>Jukka Hentunen</t>
  </si>
  <si>
    <t>Michael Ayers</t>
  </si>
  <si>
    <t>Jeff Dwyer</t>
  </si>
  <si>
    <t>Vadim Sozinov</t>
  </si>
  <si>
    <t>Darcy Hordichuk</t>
  </si>
  <si>
    <t>J.D. Forrest</t>
  </si>
  <si>
    <t>Petr Chvojka</t>
  </si>
  <si>
    <t>Michal Macho</t>
  </si>
  <si>
    <t>MHC Martin (Slovakia-2)</t>
  </si>
  <si>
    <t>Shaun Norrie</t>
  </si>
  <si>
    <t>Patrick Foley</t>
  </si>
  <si>
    <t>Brent Gauvreau</t>
  </si>
  <si>
    <t>Per Backer</t>
  </si>
  <si>
    <t>Grums IK (Sweden-2)</t>
  </si>
  <si>
    <t>Jason Maleyko</t>
  </si>
  <si>
    <t>Chris Bahen</t>
  </si>
  <si>
    <t>Josh Olson</t>
  </si>
  <si>
    <t>Aaron Gionet</t>
  </si>
  <si>
    <t>Ladislav Vlcek</t>
  </si>
  <si>
    <t>Joey Martin</t>
  </si>
  <si>
    <t>Deryk Engelland</t>
  </si>
  <si>
    <t>Colin Shields</t>
  </si>
  <si>
    <t>Paul Ballantyne</t>
  </si>
  <si>
    <t>Zbynek Irgl</t>
  </si>
  <si>
    <t>Ken Magowan</t>
  </si>
  <si>
    <t>Brian Passmore</t>
  </si>
  <si>
    <t>Janne Jokila</t>
  </si>
  <si>
    <t>Yevgeny Fedorov</t>
  </si>
  <si>
    <t>Ryan Caldwell</t>
  </si>
  <si>
    <t>Thunder Bay Flyers (USHL)</t>
  </si>
  <si>
    <t>Jure Penko</t>
  </si>
  <si>
    <t>Chris Berti</t>
  </si>
  <si>
    <t>Henrik Lundqvist</t>
  </si>
  <si>
    <t>Tim Eriksson</t>
  </si>
  <si>
    <t>Cliff Loya</t>
  </si>
  <si>
    <t>Brandon Reid</t>
  </si>
  <si>
    <t>Markus Seikola</t>
  </si>
  <si>
    <t>John Eichelberger</t>
  </si>
  <si>
    <t>Joe Cullen</t>
  </si>
  <si>
    <t>Magnus Kahnberg</t>
  </si>
  <si>
    <t>Vasily Bizyayev</t>
  </si>
  <si>
    <t>Peter Bartos</t>
  </si>
  <si>
    <t>Jim Abbott</t>
  </si>
  <si>
    <t>Igor Samoilov</t>
  </si>
  <si>
    <t>Craig Olynick</t>
  </si>
  <si>
    <t>Marco Tuokko</t>
  </si>
  <si>
    <t>Paul Gaustad</t>
  </si>
  <si>
    <t>Aaron Molnar</t>
  </si>
  <si>
    <t>Marek Priechodsky</t>
  </si>
  <si>
    <t>Lubos Velebny</t>
  </si>
  <si>
    <t>HKM Zvolen Jr. (Slovakia Jr.)</t>
  </si>
  <si>
    <t>Antti Miettinen</t>
  </si>
  <si>
    <t>Vladislav Luchkin</t>
  </si>
  <si>
    <t>Brian Eklund</t>
  </si>
  <si>
    <t>Guillaume Lefebvre</t>
  </si>
  <si>
    <t>Jimmie Svensson</t>
  </si>
  <si>
    <t>Brett Lutes</t>
  </si>
  <si>
    <t>Samu Isosalo</t>
  </si>
  <si>
    <t>Peter Zingoni</t>
  </si>
  <si>
    <t>Lubomir Sekeras</t>
  </si>
  <si>
    <t>Alexander Polukeyev</t>
  </si>
  <si>
    <t>SKA St. Petersburg 2 (Russia-3)</t>
  </si>
  <si>
    <t>Janis Sprukts</t>
  </si>
  <si>
    <t>Craig Kowalski</t>
  </si>
  <si>
    <t>Mats Christeen</t>
  </si>
  <si>
    <t>Zdenek Kutlak</t>
  </si>
  <si>
    <t>Danny Eberly</t>
  </si>
  <si>
    <t>David Hajek</t>
  </si>
  <si>
    <t>KLH Chomutov (Czech-2)</t>
  </si>
  <si>
    <t>Adam Berkhoel</t>
  </si>
  <si>
    <t>Nathan Barrett</t>
  </si>
  <si>
    <t>Evan Nielsen</t>
  </si>
  <si>
    <t>Joni Puurula</t>
  </si>
  <si>
    <t>Eric Bowen</t>
  </si>
  <si>
    <t>Dan Welch</t>
  </si>
  <si>
    <t>Chad Wiseman</t>
  </si>
  <si>
    <t>Jason Platt</t>
  </si>
  <si>
    <t>Steve Crampton</t>
  </si>
  <si>
    <t>Sami Venalainen</t>
  </si>
  <si>
    <t>Flavien Conne</t>
  </si>
  <si>
    <t>Todd Jackson</t>
  </si>
  <si>
    <t>Darryl Bootland</t>
  </si>
  <si>
    <t>Mathew Sommerfeld</t>
  </si>
  <si>
    <t>Alexander Shinkar</t>
  </si>
  <si>
    <t>Pasi Saarinen</t>
  </si>
  <si>
    <t>Warren McCutcheon</t>
  </si>
  <si>
    <t>Sean McMorrow</t>
  </si>
  <si>
    <t>Regan Kelly</t>
  </si>
  <si>
    <t>Nipawin (SJHL)</t>
  </si>
  <si>
    <t>Yevgeny Bumagin</t>
  </si>
  <si>
    <t>Reinhard Divis</t>
  </si>
  <si>
    <t>Peter Flache</t>
  </si>
  <si>
    <t>Thomas Ziegler</t>
  </si>
  <si>
    <t>Dmitri Altarev</t>
  </si>
  <si>
    <t>Jean-Philippe Cote</t>
  </si>
  <si>
    <t>Sean Kotary</t>
  </si>
  <si>
    <t>Tomi Pettinen</t>
  </si>
  <si>
    <t>Pavel Kolarik</t>
  </si>
  <si>
    <t>Martin Richter</t>
  </si>
  <si>
    <t>Micki DuPont</t>
  </si>
  <si>
    <t>Reto Von Arx</t>
  </si>
  <si>
    <t>Tim Smith</t>
  </si>
  <si>
    <t>Roman Simicek</t>
  </si>
  <si>
    <t>Yevgeny Muratov</t>
  </si>
  <si>
    <t>Jonathan Gauthier</t>
  </si>
  <si>
    <t>Troy Ferguson</t>
  </si>
  <si>
    <t>Ryan Courtney</t>
  </si>
  <si>
    <t>Martin Paroulek</t>
  </si>
  <si>
    <t>Andreas Lindstrom</t>
  </si>
  <si>
    <t>Nick Boucher</t>
  </si>
  <si>
    <t>Peter Fabus</t>
  </si>
  <si>
    <t>Carl Grahn</t>
  </si>
  <si>
    <t>James Demone</t>
  </si>
  <si>
    <t>Martin Hohener</t>
  </si>
  <si>
    <t>Blake Ward</t>
  </si>
  <si>
    <t>Andrej Nedorost</t>
  </si>
  <si>
    <t>Moskitos Essen (DEL)</t>
  </si>
  <si>
    <t>Milan Kopecky</t>
  </si>
  <si>
    <t>Mark McRae</t>
  </si>
  <si>
    <t>Bjorn Nord</t>
  </si>
  <si>
    <t>Simon Gamache</t>
  </si>
  <si>
    <t>Arne Ramholt</t>
  </si>
  <si>
    <t>Louis Mandeville</t>
  </si>
  <si>
    <t>Lauri Kinos</t>
  </si>
  <si>
    <t>Patrik Stefan</t>
  </si>
  <si>
    <t>Long Beach Ice Dogs (IHL)</t>
  </si>
  <si>
    <t>Daniel Sedin</t>
  </si>
  <si>
    <t>MoDo Hockey (Sweden)</t>
  </si>
  <si>
    <t>Henrik Sedin</t>
  </si>
  <si>
    <t>Pavel Brendl</t>
  </si>
  <si>
    <t>Tim Connolly</t>
  </si>
  <si>
    <t>Brian Finley</t>
  </si>
  <si>
    <t>Kris Beech</t>
  </si>
  <si>
    <t>Taylor Pyatt</t>
  </si>
  <si>
    <t>Jamie Lundmark</t>
  </si>
  <si>
    <t>Branislav Mezei</t>
  </si>
  <si>
    <t>Oleg Saprykin</t>
  </si>
  <si>
    <t>Denis Shvidki</t>
  </si>
  <si>
    <t>Jani Rita</t>
  </si>
  <si>
    <t>Jeff Jillson</t>
  </si>
  <si>
    <t>Scott Kelman</t>
  </si>
  <si>
    <t>David Tanabe</t>
  </si>
  <si>
    <t>Barret Jackman</t>
  </si>
  <si>
    <t>Konstantin Koltsov</t>
  </si>
  <si>
    <t>Kirill Safronov</t>
  </si>
  <si>
    <t>Barrett Heisten</t>
  </si>
  <si>
    <t>Nick Boynton</t>
  </si>
  <si>
    <t>Maxime Ouellet</t>
  </si>
  <si>
    <t>Steve McCarthy</t>
  </si>
  <si>
    <t>Luca Cereda</t>
  </si>
  <si>
    <t>Mikhail Kuleshov</t>
  </si>
  <si>
    <t>Martin Havlat</t>
  </si>
  <si>
    <t>HC Trinec (Czech)</t>
  </si>
  <si>
    <t>Ari Ahonen</t>
  </si>
  <si>
    <t>Kristian Kudroc</t>
  </si>
  <si>
    <t>HC VTJ MEZ Michalovce (Slovakia-2)</t>
  </si>
  <si>
    <t>Michal Sivek</t>
  </si>
  <si>
    <t>Luke Sellars</t>
  </si>
  <si>
    <t>Michael Ryan</t>
  </si>
  <si>
    <t>Jonas Andersson</t>
  </si>
  <si>
    <t>Ross Lupaschuk</t>
  </si>
  <si>
    <t>Milan Bartovic</t>
  </si>
  <si>
    <t>Alexei Semenov</t>
  </si>
  <si>
    <t>Nolan Yonkman</t>
  </si>
  <si>
    <t>Dan Cavanaugh</t>
  </si>
  <si>
    <t>Alexander Buturlin</t>
  </si>
  <si>
    <t>Alex Auld</t>
  </si>
  <si>
    <t>Tony Salmelainen</t>
  </si>
  <si>
    <t>Mike Commodore</t>
  </si>
  <si>
    <t>Andrei Shefer</t>
  </si>
  <si>
    <t>Jordan Leopold</t>
  </si>
  <si>
    <t>Martin Grenier</t>
  </si>
  <si>
    <t>Dimitri Levinski</t>
  </si>
  <si>
    <t>Severstal Cherepovets 2 (Russia-2)</t>
  </si>
  <si>
    <t>Sheldon Keefe</t>
  </si>
  <si>
    <t>Simon Lajeunesse</t>
  </si>
  <si>
    <t>Brett Lysak</t>
  </si>
  <si>
    <t>Brett Clouthier</t>
  </si>
  <si>
    <t>Matt Murley</t>
  </si>
  <si>
    <t>Adam Hall</t>
  </si>
  <si>
    <t>Brad Ralph</t>
  </si>
  <si>
    <t>Andrew Hutchinson</t>
  </si>
  <si>
    <t>Doug Janik</t>
  </si>
  <si>
    <t>Matt Zultek</t>
  </si>
  <si>
    <t>Matt Carkner</t>
  </si>
  <si>
    <t>David Inman</t>
  </si>
  <si>
    <t>Ed Hill</t>
  </si>
  <si>
    <t>Teemu Sainomaa</t>
  </si>
  <si>
    <t>Stepan Mokhov</t>
  </si>
  <si>
    <t>Jan Lasak</t>
  </si>
  <si>
    <t>Dan Jancevski</t>
  </si>
  <si>
    <t>Evgeny Konstantinov</t>
  </si>
  <si>
    <t>Zdenek Blatny</t>
  </si>
  <si>
    <t>Rene Vydareny</t>
  </si>
  <si>
    <t>Niklas Hagman</t>
  </si>
  <si>
    <t>Jason Jaspers</t>
  </si>
  <si>
    <t>Brett Angel</t>
  </si>
  <si>
    <t>Tim Preston</t>
  </si>
  <si>
    <t>Jason Crain</t>
  </si>
  <si>
    <t>Frantisek Kaberle</t>
  </si>
  <si>
    <t>Mattias Weinhandl</t>
  </si>
  <si>
    <t>IF Troja-Ljungby (Sweden-3)</t>
  </si>
  <si>
    <t>Johan Asplund</t>
  </si>
  <si>
    <t>Jean-Francois Laniel</t>
  </si>
  <si>
    <t>Adam Hauser</t>
  </si>
  <si>
    <t>Mark Concannon</t>
  </si>
  <si>
    <t>Winchendon School (High-MA)</t>
  </si>
  <si>
    <t>Niclas Havelid</t>
  </si>
  <si>
    <t>Brad Fast</t>
  </si>
  <si>
    <t>Peter Smrek</t>
  </si>
  <si>
    <t>Sebastien Caron</t>
  </si>
  <si>
    <t>Brian Collins</t>
  </si>
  <si>
    <t>Jimmie Olvestad</t>
  </si>
  <si>
    <t>Patrick Aufiero</t>
  </si>
  <si>
    <t>Mike Comrie</t>
  </si>
  <si>
    <t>Cory Campbell</t>
  </si>
  <si>
    <t>Branko Radivojevic</t>
  </si>
  <si>
    <t>Chris Kelly</t>
  </si>
  <si>
    <t>Andre Lakos</t>
  </si>
  <si>
    <t>Mathias Tjarnqvist</t>
  </si>
  <si>
    <t>Chris Dyment</t>
  </si>
  <si>
    <t>David Kaczowka</t>
  </si>
  <si>
    <t>Teemu Kesa</t>
  </si>
  <si>
    <t>Juraj Kolnik</t>
  </si>
  <si>
    <t>Johan Halvardsson</t>
  </si>
  <si>
    <t>Morgan McCormick</t>
  </si>
  <si>
    <t>Brian McGrattan</t>
  </si>
  <si>
    <t>Alexandr Chagodayev</t>
  </si>
  <si>
    <t>Roman Rozakov</t>
  </si>
  <si>
    <t>Evan Lindsay</t>
  </si>
  <si>
    <t>Mirko Murovic</t>
  </si>
  <si>
    <t>Rod Sarich</t>
  </si>
  <si>
    <t>Jon Zion</t>
  </si>
  <si>
    <t>Willie Levesque</t>
  </si>
  <si>
    <t>Sanny Lindstrom</t>
  </si>
  <si>
    <t>Chad Starling</t>
  </si>
  <si>
    <t>Ryan Malone</t>
  </si>
  <si>
    <t>Ryan Lauzon</t>
  </si>
  <si>
    <t>Karel Mosovsky</t>
  </si>
  <si>
    <t>Jaakko Harikkala</t>
  </si>
  <si>
    <t>Jeff Feniak</t>
  </si>
  <si>
    <t>Jari Tolsa</t>
  </si>
  <si>
    <t>Yevgeny Pavlov</t>
  </si>
  <si>
    <t>Kristian Kovac</t>
  </si>
  <si>
    <t>Preston Mizzi</t>
  </si>
  <si>
    <t>Alexandre Krevsun</t>
  </si>
  <si>
    <t>Daniel Johansson</t>
  </si>
  <si>
    <t>Jeff Bateman</t>
  </si>
  <si>
    <t>Kaspars Astashenko</t>
  </si>
  <si>
    <t>D/W</t>
  </si>
  <si>
    <t>Cincinnati Cyclones (IHL)</t>
  </si>
  <si>
    <t>Derek MacKenzie</t>
  </si>
  <si>
    <t>Ryan Thorpe</t>
  </si>
  <si>
    <t>Justin Mapletoft</t>
  </si>
  <si>
    <t>Konstantin Panov</t>
  </si>
  <si>
    <t>Roman Tvrdon</t>
  </si>
  <si>
    <t>Jean-Francois Nogues</t>
  </si>
  <si>
    <t>Michael Jacobsen</t>
  </si>
  <si>
    <t>Matt Doman</t>
  </si>
  <si>
    <t>Dusty Jamieson</t>
  </si>
  <si>
    <t>Ryan Miller</t>
  </si>
  <si>
    <t>Jonathan Fauteux</t>
  </si>
  <si>
    <t>Adam Johnson</t>
  </si>
  <si>
    <t>Maxim Rybin</t>
  </si>
  <si>
    <t>Will Magnuson</t>
  </si>
  <si>
    <t>Trevor Byrne</t>
  </si>
  <si>
    <t>Tomas Skvaridlo</t>
  </si>
  <si>
    <t>Marc-Andre Thinel</t>
  </si>
  <si>
    <t>Matt Kinch</t>
  </si>
  <si>
    <t>Seamus Kotyk</t>
  </si>
  <si>
    <t>Michal Lanicek</t>
  </si>
  <si>
    <t>Andrei Maximenko</t>
  </si>
  <si>
    <t>Krylia Sovetov Moskva (Russia)</t>
  </si>
  <si>
    <t>Matt Shasby</t>
  </si>
  <si>
    <t>Vaclav Zavoral</t>
  </si>
  <si>
    <t>Jordan Krestanovich</t>
  </si>
  <si>
    <t>Jesse Cook</t>
  </si>
  <si>
    <t>Andrew Ianiero</t>
  </si>
  <si>
    <t>Niko Dimitrakos</t>
  </si>
  <si>
    <t>Gregor Baumgartner</t>
  </si>
  <si>
    <t>Vladimir Malenkykh</t>
  </si>
  <si>
    <t>Anders Lovdahl</t>
  </si>
  <si>
    <t>Yuri Dobryshkin</t>
  </si>
  <si>
    <t>Konstantin Rudenko</t>
  </si>
  <si>
    <t>Jan Sochor</t>
  </si>
  <si>
    <t>Timo Helbling</t>
  </si>
  <si>
    <t>Bjorn Melin</t>
  </si>
  <si>
    <t>Martin Prusek</t>
  </si>
  <si>
    <t>Michael Leighton</t>
  </si>
  <si>
    <t>Cory Pecker</t>
  </si>
  <si>
    <t>Sean Dixon</t>
  </si>
  <si>
    <t>Erik Lewerstrom</t>
  </si>
  <si>
    <t>Brad Woods</t>
  </si>
  <si>
    <t>Matt Underhill</t>
  </si>
  <si>
    <t>Chris Legg</t>
  </si>
  <si>
    <t>London (WOHL)</t>
  </si>
  <si>
    <t>Josh Reed</t>
  </si>
  <si>
    <t>Jan Sandstrom</t>
  </si>
  <si>
    <t>Damian Surma</t>
  </si>
  <si>
    <t>Kyle Clark</t>
  </si>
  <si>
    <t>Doug Meyer</t>
  </si>
  <si>
    <t>Jay Dardis</t>
  </si>
  <si>
    <t>Proctor HS (High-MN)</t>
  </si>
  <si>
    <t>Seneque Hyacinthe</t>
  </si>
  <si>
    <t>Donald Choukalos</t>
  </si>
  <si>
    <t>Tore Vikingstad</t>
  </si>
  <si>
    <t>Kent McDonell</t>
  </si>
  <si>
    <t>Port Huron (UHL)</t>
  </si>
  <si>
    <t>Riku Hahl</t>
  </si>
  <si>
    <t>Justin Cox</t>
  </si>
  <si>
    <t>Scott Cameron</t>
  </si>
  <si>
    <t>Brett Draney</t>
  </si>
  <si>
    <t>Ivan Rachunek</t>
  </si>
  <si>
    <t>Berani Ziln Jr. (Czech Jr.)</t>
  </si>
  <si>
    <t>Stephen Baby</t>
  </si>
  <si>
    <t>Kevin Swanson</t>
  </si>
  <si>
    <t>Blair Stayzer</t>
  </si>
  <si>
    <t>Martin Erat</t>
  </si>
  <si>
    <t>David Bornhammar</t>
  </si>
  <si>
    <t>Kevin Baker</t>
  </si>
  <si>
    <t>Mattias Wennerberg</t>
  </si>
  <si>
    <t>Yorick Treille</t>
  </si>
  <si>
    <t>Vadim Tarasov</t>
  </si>
  <si>
    <t>Arto Laatikainen</t>
  </si>
  <si>
    <t>Travis Eagles</t>
  </si>
  <si>
    <t>Christian Chartier</t>
  </si>
  <si>
    <t>Pavel Kasparik</t>
  </si>
  <si>
    <t>IHC Pisek (Czech-2)</t>
  </si>
  <si>
    <t>Mikko Ruutu</t>
  </si>
  <si>
    <t>Jim Baxter</t>
  </si>
  <si>
    <t>Phil Osaer</t>
  </si>
  <si>
    <t>Tom Kostopoulos</t>
  </si>
  <si>
    <t>Kyle Kettles</t>
  </si>
  <si>
    <t>Bret DeCecco</t>
  </si>
  <si>
    <t>Greg Barber</t>
  </si>
  <si>
    <t>Vaclav Pletka</t>
  </si>
  <si>
    <t>Layne Ulmer</t>
  </si>
  <si>
    <t>Henrik Zetterberg</t>
  </si>
  <si>
    <t>Vladimir Kulikov</t>
  </si>
  <si>
    <t>Radim Vrbata</t>
  </si>
  <si>
    <t>Alexandre Giroux</t>
  </si>
  <si>
    <t>Chris Hartsburg</t>
  </si>
  <si>
    <t>Jeff MacMillan</t>
  </si>
  <si>
    <t>Erkki Rajamaki</t>
  </si>
  <si>
    <t>Garnet Exelby</t>
  </si>
  <si>
    <t>Markus Kankaanpera</t>
  </si>
  <si>
    <t>Maxim Orlov</t>
  </si>
  <si>
    <t>Miroslav Durak</t>
  </si>
  <si>
    <t>HC Topolcany Jr. (Slovakia Jr.)</t>
  </si>
  <si>
    <t>Colin Hemingway</t>
  </si>
  <si>
    <t>George Parros</t>
  </si>
  <si>
    <t>Andrew Carver</t>
  </si>
  <si>
    <t>David Nystrom</t>
  </si>
  <si>
    <t>Mikko Hyytia</t>
  </si>
  <si>
    <t>Yevgeny Gusakov</t>
  </si>
  <si>
    <t>Jonathon Charron</t>
  </si>
  <si>
    <t>Radek Martinek</t>
  </si>
  <si>
    <t>Eric Betournay</t>
  </si>
  <si>
    <t>Petr Tenkrat</t>
  </si>
  <si>
    <t>David Evans</t>
  </si>
  <si>
    <t>Alexander Khavanov</t>
  </si>
  <si>
    <t>Darcy Robinson</t>
  </si>
  <si>
    <t>Goran Bezina</t>
  </si>
  <si>
    <t>Brad Self</t>
  </si>
  <si>
    <t>John Cronin</t>
  </si>
  <si>
    <t>Antti Jokela</t>
  </si>
  <si>
    <t>Anton Borodkin</t>
  </si>
  <si>
    <t>Pierre Hedin</t>
  </si>
  <si>
    <t>Jeff Finger</t>
  </si>
  <si>
    <t>Douglas Murray</t>
  </si>
  <si>
    <t>Justin Dziama</t>
  </si>
  <si>
    <t>Brian Sullivan</t>
  </si>
  <si>
    <t>Mikko Kuparinen</t>
  </si>
  <si>
    <t>Grand Rapids Griffins (IHL)</t>
  </si>
  <si>
    <t>Tommi Santala</t>
  </si>
  <si>
    <t>Raymond DiLauro</t>
  </si>
  <si>
    <t>Mikko Eloranta</t>
  </si>
  <si>
    <t>Darren Haydar</t>
  </si>
  <si>
    <t>Igor Shadilov</t>
  </si>
  <si>
    <t>Noah Clarke</t>
  </si>
  <si>
    <t>Petter Henning</t>
  </si>
  <si>
    <t>Dmitri Kirilenko</t>
  </si>
  <si>
    <t>Jerome Marois</t>
  </si>
  <si>
    <t>Alexei Bulatov</t>
  </si>
  <si>
    <t>Dynamo-Energiya Yekaterinburg (Russia-2)</t>
  </si>
  <si>
    <t>Brett Henning</t>
  </si>
  <si>
    <t>Tamas Groschl</t>
  </si>
  <si>
    <t>Upesti TE (Hungary)</t>
  </si>
  <si>
    <t>Hannes Hyvonen</t>
  </si>
  <si>
    <t>Brian Gornick</t>
  </si>
  <si>
    <t>Air Force (CHA)</t>
  </si>
  <si>
    <t>Yevgeny Kurilin</t>
  </si>
  <si>
    <t>Anchorage Aces (WHL)</t>
  </si>
  <si>
    <t>Brian McMeekin</t>
  </si>
  <si>
    <t>Andrew McPherson</t>
  </si>
  <si>
    <t>Alexei Litvinenko</t>
  </si>
  <si>
    <t>Torpedo Ust-Kamenogorsk (Russia-2)</t>
  </si>
  <si>
    <t>Craig Brunel</t>
  </si>
  <si>
    <t>Georgy Pujacs</t>
  </si>
  <si>
    <t>Dinamo Riga 81 (Latvia)</t>
  </si>
  <si>
    <t>Jamie Chamberlain</t>
  </si>
  <si>
    <t>Ken Davis</t>
  </si>
  <si>
    <t>Peter Metcalf</t>
  </si>
  <si>
    <t>Tyler Scott</t>
  </si>
  <si>
    <t>Konstantin Gorovikov</t>
  </si>
  <si>
    <t>James Desmarais</t>
  </si>
  <si>
    <t>Darrell Hay</t>
  </si>
  <si>
    <t>Mikhail Donika</t>
  </si>
  <si>
    <t>Torpedo Yaroslavl (Russia)</t>
  </si>
  <si>
    <t>Vincent Lecavalier</t>
  </si>
  <si>
    <t>David Legwand</t>
  </si>
  <si>
    <t>Brad Stuart</t>
  </si>
  <si>
    <t>Bryan Allen</t>
  </si>
  <si>
    <t>Vitaly Vishnevski</t>
  </si>
  <si>
    <t>Torpedo Yaroslavl 2 (Russia-2)</t>
  </si>
  <si>
    <t>Rico Fata</t>
  </si>
  <si>
    <t>Manny Malhotra</t>
  </si>
  <si>
    <t>Mark Bell</t>
  </si>
  <si>
    <t>Nik Antropov</t>
  </si>
  <si>
    <t>Jeff Heerema</t>
  </si>
  <si>
    <t>Alex Tanguay</t>
  </si>
  <si>
    <t>Michael Henrich</t>
  </si>
  <si>
    <t>Patrick DesRochers</t>
  </si>
  <si>
    <t>Eric Chouinard</t>
  </si>
  <si>
    <t>Martin Skoula</t>
  </si>
  <si>
    <t>Dmitri Kalinin</t>
  </si>
  <si>
    <t>Robyn Regehr</t>
  </si>
  <si>
    <t>BR</t>
  </si>
  <si>
    <t>Scott Parker</t>
  </si>
  <si>
    <t>Mathieu Biron</t>
  </si>
  <si>
    <t>Simon Gagne</t>
  </si>
  <si>
    <t>Milan Kraft</t>
  </si>
  <si>
    <t>Christian Backman</t>
  </si>
  <si>
    <t>Jiri Fischer</t>
  </si>
  <si>
    <t>Mike Van Ryn</t>
  </si>
  <si>
    <t>Scott Gomez</t>
  </si>
  <si>
    <t>Jonathan Cheechoo</t>
  </si>
  <si>
    <t>Kyle Rossiter</t>
  </si>
  <si>
    <t>Artem Chubarov</t>
  </si>
  <si>
    <t>Stephen Peat</t>
  </si>
  <si>
    <t>Blair Betts</t>
  </si>
  <si>
    <t>Andrew Peters</t>
  </si>
  <si>
    <t>Petr Svoboda</t>
  </si>
  <si>
    <t>BK Havlickuv Brod (Czech-2)</t>
  </si>
  <si>
    <t>Chris Nielsen</t>
  </si>
  <si>
    <t>TZ</t>
  </si>
  <si>
    <t>Christian Berglund</t>
  </si>
  <si>
    <t>Philippe Sauve</t>
  </si>
  <si>
    <t>John Erskine</t>
  </si>
  <si>
    <t>Randy Copley</t>
  </si>
  <si>
    <t>Maxim Linnik</t>
  </si>
  <si>
    <t>St. Thomas (WOHL)</t>
  </si>
  <si>
    <t>Jason Beckett</t>
  </si>
  <si>
    <t>Ossi Vaananen</t>
  </si>
  <si>
    <t>Mike Fisher</t>
  </si>
  <si>
    <t>Mike Ribeiro</t>
  </si>
  <si>
    <t>Norm Milley</t>
  </si>
  <si>
    <t>Jonathan Girard</t>
  </si>
  <si>
    <t>Laval Titan College Francais (QMJHL)</t>
  </si>
  <si>
    <t>Jomar Cruz</t>
  </si>
  <si>
    <t>Jaroslav Kristek</t>
  </si>
  <si>
    <t>Ian Forbes</t>
  </si>
  <si>
    <t>Bobby Allen</t>
  </si>
  <si>
    <t>Steve Moore</t>
  </si>
  <si>
    <t>Alexander Zevakhin</t>
  </si>
  <si>
    <t>Ryan Barnes</t>
  </si>
  <si>
    <t>Tomek Valtonen</t>
  </si>
  <si>
    <t>Tyler Bouck</t>
  </si>
  <si>
    <t>Chris Bala</t>
  </si>
  <si>
    <t>Todd Hornung</t>
  </si>
  <si>
    <t>Denis Arkhipov</t>
  </si>
  <si>
    <t>Joe DiPenta</t>
  </si>
  <si>
    <t>Paul Manning</t>
  </si>
  <si>
    <t>Lance Ward</t>
  </si>
  <si>
    <t>Brad Richards</t>
  </si>
  <si>
    <t>Eric Laplante</t>
  </si>
  <si>
    <t>Jason LaBarbera</t>
  </si>
  <si>
    <t>Alex Henry</t>
  </si>
  <si>
    <t>Jarkko Ruutu</t>
  </si>
  <si>
    <t>Jamie Hodson</t>
  </si>
  <si>
    <t>Kevin Holdridge</t>
  </si>
  <si>
    <t>Erik Cole</t>
  </si>
  <si>
    <t>Dmitry Afanasenkov</t>
  </si>
  <si>
    <t>Pat O'Leary</t>
  </si>
  <si>
    <t>Armstrong HS (High-MN)</t>
  </si>
  <si>
    <t>Julien Vauclair</t>
  </si>
  <si>
    <t>Francois Beauchemin</t>
  </si>
  <si>
    <t>Alexei Volkov</t>
  </si>
  <si>
    <t>Mike Pandolfo</t>
  </si>
  <si>
    <t>Peter Nordstrom</t>
  </si>
  <si>
    <t>Evgeny Lazarev</t>
  </si>
  <si>
    <t>Kitchener (MWJHL)</t>
  </si>
  <si>
    <t>David Cameron</t>
  </si>
  <si>
    <t>Justin Morrison</t>
  </si>
  <si>
    <t>Brian Gionta</t>
  </si>
  <si>
    <t>Matt Walker</t>
  </si>
  <si>
    <t>Jake McCracken</t>
  </si>
  <si>
    <t>Geoff Koch</t>
  </si>
  <si>
    <t>Gabriel Karlsson</t>
  </si>
  <si>
    <t>Alexei Ponikarovsky</t>
  </si>
  <si>
    <t>Kent Sauer</t>
  </si>
  <si>
    <t>North Iowa Huskies (USHL)</t>
  </si>
  <si>
    <t>Ryan Jardine</t>
  </si>
  <si>
    <t>Regan Darby</t>
  </si>
  <si>
    <t>Josef Vasicek</t>
  </si>
  <si>
    <t>Eric Beaudoin</t>
  </si>
  <si>
    <t>Tommy Westlund</t>
  </si>
  <si>
    <t>Matthias Trattnig</t>
  </si>
  <si>
    <t>Andy Burnham</t>
  </si>
  <si>
    <t>Mikko Jokela</t>
  </si>
  <si>
    <t>Chris Madden</t>
  </si>
  <si>
    <t>Rob Davison</t>
  </si>
  <si>
    <t>Shawn Horcoff</t>
  </si>
  <si>
    <t>Petr Schastlivy</t>
  </si>
  <si>
    <t>Shaun Sutter</t>
  </si>
  <si>
    <t>Kip Brennan</t>
  </si>
  <si>
    <t>Miroslav Zalesak</t>
  </si>
  <si>
    <t>HKm Nitra (Slovakia)</t>
  </si>
  <si>
    <t>Pierre Dagenais</t>
  </si>
  <si>
    <t>Krys Barch</t>
  </si>
  <si>
    <t>Chris Corrinet</t>
  </si>
  <si>
    <t>Dany Sabourin</t>
  </si>
  <si>
    <t>Sherbrooke Faucons (QMJHL)</t>
  </si>
  <si>
    <t>Jean-Philippe Morin</t>
  </si>
  <si>
    <t>Scott Myers</t>
  </si>
  <si>
    <t>Brent Hobday</t>
  </si>
  <si>
    <t>Viktor Wallin</t>
  </si>
  <si>
    <t>Kristian Antila</t>
  </si>
  <si>
    <t>Boyd Kane</t>
  </si>
  <si>
    <t>Jay Leach</t>
  </si>
  <si>
    <t>Josh Blackburn</t>
  </si>
  <si>
    <t>Jaroslav Spacek</t>
  </si>
  <si>
    <t>Mike Siklenka</t>
  </si>
  <si>
    <t>Lloydminster (AJHL)</t>
  </si>
  <si>
    <t>Anton But</t>
  </si>
  <si>
    <t>Curtis Rich</t>
  </si>
  <si>
    <t>Patrick Leahy</t>
  </si>
  <si>
    <t>Jiri Dopita</t>
  </si>
  <si>
    <t>Francis Belanger</t>
  </si>
  <si>
    <t>Erik Wendell</t>
  </si>
  <si>
    <t>Morgan Warren</t>
  </si>
  <si>
    <t>Brandon Coalter</t>
  </si>
  <si>
    <t>Paul Elliott</t>
  </si>
  <si>
    <t>Robert Schnabel</t>
  </si>
  <si>
    <t>Gavin McLeod</t>
  </si>
  <si>
    <t>Tomas Kloucek</t>
  </si>
  <si>
    <t>Andrei Bashkirov</t>
  </si>
  <si>
    <t>Fort Wayne Komets (IHL)</t>
  </si>
  <si>
    <t>Joe Rullier</t>
  </si>
  <si>
    <t>Rob Scuderi</t>
  </si>
  <si>
    <t>Andrew Raycroft</t>
  </si>
  <si>
    <t>David Ytfeldt</t>
  </si>
  <si>
    <t>Aaron Goldade</t>
  </si>
  <si>
    <t>Martin Beauchesne</t>
  </si>
  <si>
    <t>Garrett Prosofsky</t>
  </si>
  <si>
    <t>Rick Bertran</t>
  </si>
  <si>
    <t>K.C. Timmons</t>
  </si>
  <si>
    <t>Calle Steen</t>
  </si>
  <si>
    <t>Hammarby IF (Sweden-3)</t>
  </si>
  <si>
    <t>Ryan Flinn</t>
  </si>
  <si>
    <t>Oleg Smirnov</t>
  </si>
  <si>
    <t>Kristall Elektrostal (Russia)</t>
  </si>
  <si>
    <t>Mikael Samuelsson</t>
  </si>
  <si>
    <t>Sergei Kuznetsov</t>
  </si>
  <si>
    <t>Chris Ovington</t>
  </si>
  <si>
    <t>Paul Cabana</t>
  </si>
  <si>
    <t>Trent Hunter</t>
  </si>
  <si>
    <t>Adam DeLeeuw</t>
  </si>
  <si>
    <t>Gordie Dwyer</t>
  </si>
  <si>
    <t>Pavel Patera</t>
  </si>
  <si>
    <t>Allan Rourke</t>
  </si>
  <si>
    <t>Kevin Clauson</t>
  </si>
  <si>
    <t>Kent Huskins</t>
  </si>
  <si>
    <t>Brad Voth</t>
  </si>
  <si>
    <t>Jari Viuhkola</t>
  </si>
  <si>
    <t>Trevor Ettinger</t>
  </si>
  <si>
    <t>Rickard Wallin</t>
  </si>
  <si>
    <t>Chris Neil</t>
  </si>
  <si>
    <t>Andrei Markov</t>
  </si>
  <si>
    <t>Tomas Zizka</t>
  </si>
  <si>
    <t>Ales Kotalik</t>
  </si>
  <si>
    <t>Ryan Milanovic</t>
  </si>
  <si>
    <t>Jonathan Pelletier</t>
  </si>
  <si>
    <t>Alexander Ryazantsev</t>
  </si>
  <si>
    <t>Antero Niittymaki</t>
  </si>
  <si>
    <t>Jan Fadrny</t>
  </si>
  <si>
    <t>Andrei Troschinsky</t>
  </si>
  <si>
    <t>Pavel Datsyuk</t>
  </si>
  <si>
    <t>Dynamo-Energiya Yekaterinburg (Russia)</t>
  </si>
  <si>
    <t>Jacques Lariviere</t>
  </si>
  <si>
    <t>Niko Kapanen</t>
  </si>
  <si>
    <t>Brett Allan</t>
  </si>
  <si>
    <t>Cam Ondrik</t>
  </si>
  <si>
    <t>B.J. Ketcheson</t>
  </si>
  <si>
    <t>Vincent Malts</t>
  </si>
  <si>
    <t>Jesse Fibiger</t>
  </si>
  <si>
    <t>Minnesota-Duluth (WCHA)</t>
  </si>
  <si>
    <t>Nate Forster</t>
  </si>
  <si>
    <t>Stefan Lundqvist</t>
  </si>
  <si>
    <t>Jonathan Gagnon</t>
  </si>
  <si>
    <t>Evgeny Korolev</t>
  </si>
  <si>
    <t>Tyler Arnason</t>
  </si>
  <si>
    <t>Don Smith</t>
  </si>
  <si>
    <t>Robert Mulick</t>
  </si>
  <si>
    <t>Mike Morrison</t>
  </si>
  <si>
    <t>Erik Westrum</t>
  </si>
  <si>
    <t>Michel Periard</t>
  </si>
  <si>
    <t>Andrei Kruchinin</t>
  </si>
  <si>
    <t>Tommi Hannus</t>
  </si>
  <si>
    <t>Brad Moran</t>
  </si>
  <si>
    <t>Radek Duda</t>
  </si>
  <si>
    <t>Rastislav Stana</t>
  </si>
  <si>
    <t>Oak Hewer</t>
  </si>
  <si>
    <t>Tomas Divisek</t>
  </si>
  <si>
    <t>Joel Scherban</t>
  </si>
  <si>
    <t>Brad Twordik</t>
  </si>
  <si>
    <t>Jeremy Goetzinger</t>
  </si>
  <si>
    <t>Erik Jensen</t>
  </si>
  <si>
    <t>Scott Perry</t>
  </si>
  <si>
    <t>Craig Murray</t>
  </si>
  <si>
    <t>Martin Bartek</t>
  </si>
  <si>
    <t>Ian Jacobs</t>
  </si>
  <si>
    <t>Greg Mischler</t>
  </si>
  <si>
    <t>David Bernier</t>
  </si>
  <si>
    <t>Jonas Frogren</t>
  </si>
  <si>
    <t>Johan Witehall</t>
  </si>
  <si>
    <t>Jaroslav Svoboda</t>
  </si>
  <si>
    <t>HC MBL Olomouc (Czech-2)</t>
  </si>
  <si>
    <t>Frederik Brindamour</t>
  </si>
  <si>
    <t>Sean Griffin</t>
  </si>
  <si>
    <t>Mark Kosick</t>
  </si>
  <si>
    <t>Jim Fahey</t>
  </si>
  <si>
    <t>Christian Lefebvre</t>
  </si>
  <si>
    <t>Justin Hansen</t>
  </si>
  <si>
    <t>Dwight Wolfe</t>
  </si>
  <si>
    <t>Michael Ryder</t>
  </si>
  <si>
    <t>Jim Henkel</t>
  </si>
  <si>
    <t>David Moravec</t>
  </si>
  <si>
    <t>Curtis Valentine</t>
  </si>
  <si>
    <t>Mike Farrell</t>
  </si>
  <si>
    <t>Daniel Hulak</t>
  </si>
  <si>
    <t>Lubomir Pistek</t>
  </si>
  <si>
    <t>Sergei Verenikin</t>
  </si>
  <si>
    <t>Mika Lehto</t>
  </si>
  <si>
    <t>Yevgeny Pastukh</t>
  </si>
  <si>
    <t>Torpedo Yaroslavl 2 (Russia)</t>
  </si>
  <si>
    <t>David Petrasek</t>
  </si>
  <si>
    <t>Marko Ahosilta</t>
  </si>
  <si>
    <t>Michal Travnicek</t>
  </si>
  <si>
    <t>Chris Lyness</t>
  </si>
  <si>
    <t>Karlis Skrastins</t>
  </si>
  <si>
    <t>Adrian Wichser</t>
  </si>
  <si>
    <t>Jason Metcalfe</t>
  </si>
  <si>
    <t>Pelle Prestberg</t>
  </si>
  <si>
    <t>Kevin Mitchell</t>
  </si>
  <si>
    <t>Jan Mertzig</t>
  </si>
  <si>
    <t>Sergei Rostov</t>
  </si>
  <si>
    <t>Ben Blais</t>
  </si>
  <si>
    <t>Alexandre Couture</t>
  </si>
  <si>
    <t>Brent McDonald</t>
  </si>
  <si>
    <t>Andrei Yershov</t>
  </si>
  <si>
    <t>Maxim Spiridonov</t>
  </si>
  <si>
    <t>Jason Doyle</t>
  </si>
  <si>
    <t>Owen Sound Platers (OHL)</t>
  </si>
  <si>
    <t>Petr Hubacek</t>
  </si>
  <si>
    <t>HC Kometa Brno (Czech-2)</t>
  </si>
  <si>
    <t>Toby Petersen</t>
  </si>
  <si>
    <t>Andreas Andersson</t>
  </si>
  <si>
    <t>Rastislav Pavlikovsky</t>
  </si>
  <si>
    <t>Utah Grizzlies (IHL)</t>
  </si>
  <si>
    <t>Darcy Harris</t>
  </si>
  <si>
    <t>Matthew Yeats</t>
  </si>
  <si>
    <t>Edo Terglav</t>
  </si>
  <si>
    <t>Radek Matejovsky</t>
  </si>
  <si>
    <t>Blake Evans</t>
  </si>
  <si>
    <t>Martin Cibak</t>
  </si>
  <si>
    <t>HK 32 Liptovsky Mikulas (Slovakia)</t>
  </si>
  <si>
    <t>Bruno St. Jacques</t>
  </si>
  <si>
    <t>Matt Hussey</t>
  </si>
  <si>
    <t>John Pohl</t>
  </si>
  <si>
    <t>Red Wing HS (High-MN)</t>
  </si>
  <si>
    <t>Petja Pietilainen</t>
  </si>
  <si>
    <t>Ryan Held</t>
  </si>
  <si>
    <t>Sergei Skrobot</t>
  </si>
  <si>
    <t>Joe Thornton</t>
  </si>
  <si>
    <t>Patrick Marleau</t>
  </si>
  <si>
    <t>Olli Jokinen</t>
  </si>
  <si>
    <t>Roberto Luongo</t>
  </si>
  <si>
    <t>Eric Brewer</t>
  </si>
  <si>
    <t>Daniel Tkaczuk</t>
  </si>
  <si>
    <t>Paul Mara</t>
  </si>
  <si>
    <t>Sergei Samsonov</t>
  </si>
  <si>
    <t>Detroit Vipers (IHL)</t>
  </si>
  <si>
    <t>Brad Ference</t>
  </si>
  <si>
    <t>Jason Ward</t>
  </si>
  <si>
    <t>Marian Hossa</t>
  </si>
  <si>
    <t>Dan Cleary</t>
  </si>
  <si>
    <t>Michel Riesen</t>
  </si>
  <si>
    <t>EHC Biel-Bienne (Swiss-2)</t>
  </si>
  <si>
    <t>Ty Jones</t>
  </si>
  <si>
    <t>Robert Dome</t>
  </si>
  <si>
    <t>Las Vegas Thunder (IHL)</t>
  </si>
  <si>
    <t>Michael Holmqvist</t>
  </si>
  <si>
    <t>Stefan Cherneski</t>
  </si>
  <si>
    <t>Mika Noronen</t>
  </si>
  <si>
    <t>Nikos Tselios</t>
  </si>
  <si>
    <t>Scott Hannan</t>
  </si>
  <si>
    <t>Jean-Francois Damphousse</t>
  </si>
  <si>
    <t>Brenden Morrow</t>
  </si>
  <si>
    <t>Kevin Grimes</t>
  </si>
  <si>
    <t>Ben Clymer</t>
  </si>
  <si>
    <t>Brad DeFauw</t>
  </si>
  <si>
    <t>Scott Barney</t>
  </si>
  <si>
    <t>Jean-Marc Pelletier</t>
  </si>
  <si>
    <t>Jeff Zehr</t>
  </si>
  <si>
    <t>Kyle Kos</t>
  </si>
  <si>
    <t>Ryan Bonni</t>
  </si>
  <si>
    <t>Jean-Francois Fortin</t>
  </si>
  <si>
    <t>Harold Druken</t>
  </si>
  <si>
    <t>Detroit Jr. Whalers (OHL)</t>
  </si>
  <si>
    <t>Stanislav Gron</t>
  </si>
  <si>
    <t>Jeremy Reich</t>
  </si>
  <si>
    <t>Tyler Rennette</t>
  </si>
  <si>
    <t>Patrick Dovigi</t>
  </si>
  <si>
    <t>John Tripp</t>
  </si>
  <si>
    <t>Juha Gustafsson</t>
  </si>
  <si>
    <t>Kiekko Espoo Jr. (Finland Jr.)</t>
  </si>
  <si>
    <t>Brian Gaffaney</t>
  </si>
  <si>
    <t>Maxim Balmochnykh</t>
  </si>
  <si>
    <t>Wes Jarvis</t>
  </si>
  <si>
    <t>Kristian Huselius</t>
  </si>
  <si>
    <t>Henrik Tallinder</t>
  </si>
  <si>
    <t>Yuri Butsayev</t>
  </si>
  <si>
    <t>Pat Kavanagh</t>
  </si>
  <si>
    <t>Dmitri Kokorev</t>
  </si>
  <si>
    <t>Roman Lyashenko</t>
  </si>
  <si>
    <t>Graham Belak</t>
  </si>
  <si>
    <t>Edmonton Ice (WHL)</t>
  </si>
  <si>
    <t>Mattias Karlin</t>
  </si>
  <si>
    <t>Rick Berry</t>
  </si>
  <si>
    <t>Vratislav Cech</t>
  </si>
  <si>
    <t>Jeff Farkas</t>
  </si>
  <si>
    <t>Jani Hurme</t>
  </si>
  <si>
    <t>Jarrett Smith</t>
  </si>
  <si>
    <t>Derek Schutz</t>
  </si>
  <si>
    <t>Matt Elich</t>
  </si>
  <si>
    <t>Kris Mallette</t>
  </si>
  <si>
    <t>Lee Goren</t>
  </si>
  <si>
    <t>Kyle Freadrich</t>
  </si>
  <si>
    <t>Ilkka Mikkola</t>
  </si>
  <si>
    <t>Karpat (Finland-2)</t>
  </si>
  <si>
    <t>Josh Langfeld</t>
  </si>
  <si>
    <t>Mike Souza</t>
  </si>
  <si>
    <t>Sergei Yerkovich</t>
  </si>
  <si>
    <t>Maxim Afinogenov</t>
  </si>
  <si>
    <t>Erik Andersson</t>
  </si>
  <si>
    <t>Josef Melichar</t>
  </si>
  <si>
    <t>Jay Legault</t>
  </si>
  <si>
    <t>Burke Henry</t>
  </si>
  <si>
    <t>Nick Smith</t>
  </si>
  <si>
    <t>Jeff Martin</t>
  </si>
  <si>
    <t>Petr Sykora</t>
  </si>
  <si>
    <t>Steve Gainey</t>
  </si>
  <si>
    <t>Ville Nieminen</t>
  </si>
  <si>
    <t>Francis Lessard</t>
  </si>
  <si>
    <t>Karol Bartanus</t>
  </si>
  <si>
    <t>Adam Colagiacomo</t>
  </si>
  <si>
    <t>Joe Corvo</t>
  </si>
  <si>
    <t>Adam Mair</t>
  </si>
  <si>
    <t>Petr Mika</t>
  </si>
  <si>
    <t>Didier Tremblay</t>
  </si>
  <si>
    <t>Brad Larsen</t>
  </si>
  <si>
    <t>Shane Willis</t>
  </si>
  <si>
    <t>Curtis Cruickshank</t>
  </si>
  <si>
    <t>Chris Stanley</t>
  </si>
  <si>
    <t>Daniel Tetrault</t>
  </si>
  <si>
    <t>Chris St. Croix</t>
  </si>
  <si>
    <t>Tomi Kallarsson</t>
  </si>
  <si>
    <t>Jonas Elofsson</t>
  </si>
  <si>
    <t>Ivan Novoseltsev</t>
  </si>
  <si>
    <t>Scott McCallum</t>
  </si>
  <si>
    <t>Alexandre Mathieu</t>
  </si>
  <si>
    <t>Jan Horacek</t>
  </si>
  <si>
    <t>Sean Blanchard</t>
  </si>
  <si>
    <t>Ryan Ready</t>
  </si>
  <si>
    <t>Luc Theoret</t>
  </si>
  <si>
    <t>Quintin Laing</t>
  </si>
  <si>
    <t>Mikhail Chernov</t>
  </si>
  <si>
    <t>Lucas Nehrling</t>
  </si>
  <si>
    <t>Marcus Kristoffersson</t>
  </si>
  <si>
    <t>Jame Pollock</t>
  </si>
  <si>
    <t>Adam Nittel</t>
  </si>
  <si>
    <t>Mark Thompson</t>
  </si>
  <si>
    <t>Jan Sulc</t>
  </si>
  <si>
    <t>Ben Simon</t>
  </si>
  <si>
    <t>Frantisek Mrazek</t>
  </si>
  <si>
    <t>Karel Betik</t>
  </si>
  <si>
    <t>Martin Moise</t>
  </si>
  <si>
    <t>Beauport Harfangs (QMJHL)</t>
  </si>
  <si>
    <t>David Darguzas</t>
  </si>
  <si>
    <t>Adam Edinger</t>
  </si>
  <si>
    <t>Kevin Caulfield</t>
  </si>
  <si>
    <t>Matt Cockell</t>
  </si>
  <si>
    <t>Konstantin Sidulov</t>
  </si>
  <si>
    <t>Magnus Arvedson</t>
  </si>
  <si>
    <t>Peter Gardiner</t>
  </si>
  <si>
    <t>Jason Chimera</t>
  </si>
  <si>
    <t>Gennady Razin</t>
  </si>
  <si>
    <t>Curtis Suter</t>
  </si>
  <si>
    <t>Harlan Pratt</t>
  </si>
  <si>
    <t>Luc Vaillancourt</t>
  </si>
  <si>
    <t>Jason McLean</t>
  </si>
  <si>
    <t>Pat Parthenais</t>
  </si>
  <si>
    <t>Torrey DiRoberto</t>
  </si>
  <si>
    <t>John Wikstrom</t>
  </si>
  <si>
    <t>Kyle Calder</t>
  </si>
  <si>
    <t>Jiri Bicek</t>
  </si>
  <si>
    <t>Teemu Elomo</t>
  </si>
  <si>
    <t>Aaron Miskovich</t>
  </si>
  <si>
    <t>Johan Lindbom</t>
  </si>
  <si>
    <t>Denis Timofeev</t>
  </si>
  <si>
    <t>Mike York</t>
  </si>
  <si>
    <t>Richard Seeley</t>
  </si>
  <si>
    <t>Eric Gooldy</t>
  </si>
  <si>
    <t>Bobby Leavins</t>
  </si>
  <si>
    <t>Ilja Demidov</t>
  </si>
  <si>
    <t>Peter Sarno</t>
  </si>
  <si>
    <t>Kyle Dafoe</t>
  </si>
  <si>
    <t>Henrik Petre</t>
  </si>
  <si>
    <t>Matt Cooke</t>
  </si>
  <si>
    <t>Jonathan Desroches</t>
  </si>
  <si>
    <t>Granby Predateurs (QMJHL)</t>
  </si>
  <si>
    <t>Jeff Sullivan</t>
  </si>
  <si>
    <t>Heath Gordon</t>
  </si>
  <si>
    <t>Larry Shapley</t>
  </si>
  <si>
    <t>Welland (GHL)</t>
  </si>
  <si>
    <t>Nicholas Bilotto</t>
  </si>
  <si>
    <t>Jeff Katcher</t>
  </si>
  <si>
    <t>Robert Francz</t>
  </si>
  <si>
    <t>Petr Havelka</t>
  </si>
  <si>
    <t>Andrei Skopintsev</t>
  </si>
  <si>
    <t>Shawn Degagne</t>
  </si>
  <si>
    <t>Keith Delaney</t>
  </si>
  <si>
    <t>Brian Campbell</t>
  </si>
  <si>
    <t>B.J. Young</t>
  </si>
  <si>
    <t>Jordon Flodell</t>
  </si>
  <si>
    <t>Sascha Goc</t>
  </si>
  <si>
    <t>SERC Wild Wings (DEL)</t>
  </si>
  <si>
    <t>Alexei Timkin</t>
  </si>
  <si>
    <t>David Aebischer</t>
  </si>
  <si>
    <t>Joel Trottier</t>
  </si>
  <si>
    <t>Joe Dusbabek</t>
  </si>
  <si>
    <t>Todd Fedoruk</t>
  </si>
  <si>
    <t>Hugo Marchand</t>
  </si>
  <si>
    <t>Kris Knoblauch</t>
  </si>
  <si>
    <t>Jeremy Rondeau</t>
  </si>
  <si>
    <t>Justin Jack</t>
  </si>
  <si>
    <t>Andrew Merrick</t>
  </si>
  <si>
    <t>Eero Somervuori</t>
  </si>
  <si>
    <t>Rod Leroux</t>
  </si>
  <si>
    <t>Ben Guite</t>
  </si>
  <si>
    <t>Robin Bacul</t>
  </si>
  <si>
    <t>Jerad Smith</t>
  </si>
  <si>
    <t>Johan Holmqvist</t>
  </si>
  <si>
    <t>Kevin Bolibruck</t>
  </si>
  <si>
    <t>Ladislav Nagy</t>
  </si>
  <si>
    <t>Tony Mohagen</t>
  </si>
  <si>
    <t>Mark Moore</t>
  </si>
  <si>
    <t>Mat Snesrud</t>
  </si>
  <si>
    <t>Mike Mottau</t>
  </si>
  <si>
    <t>Tyler Palmer</t>
  </si>
  <si>
    <t>Jeremy Adduono</t>
  </si>
  <si>
    <t>Samuel St-Pierre</t>
  </si>
  <si>
    <t>Mike Laceby</t>
  </si>
  <si>
    <t>Chad Hinz</t>
  </si>
  <si>
    <t>Mathieu Benoit</t>
  </si>
  <si>
    <t>Jeff McKercher</t>
  </si>
  <si>
    <t>Shawn Thornton</t>
  </si>
  <si>
    <t>Antti Laaksonen</t>
  </si>
  <si>
    <t>Cam Severson</t>
  </si>
  <si>
    <t>Jay Kopischke</t>
  </si>
  <si>
    <t>Russ Bartlett</t>
  </si>
  <si>
    <t>Jeremy Symington</t>
  </si>
  <si>
    <t>Petrolia (WOHL)</t>
  </si>
  <si>
    <t>Petr Kubos</t>
  </si>
  <si>
    <t>Shawn Skolney</t>
  </si>
  <si>
    <t>Randy Fitzgerald</t>
  </si>
  <si>
    <t>Pierre-Luc Therrien</t>
  </si>
  <si>
    <t>Denis Martynyuk</t>
  </si>
  <si>
    <t>Andrei Sidyakin</t>
  </si>
  <si>
    <t>Nick Gillis</t>
  </si>
  <si>
    <t>Sergei Shikhanov</t>
  </si>
  <si>
    <t>Chris Kerr</t>
  </si>
  <si>
    <t>Bobby Haglund</t>
  </si>
  <si>
    <t>Alexander Andreyev</t>
  </si>
  <si>
    <t>Andrew Ference</t>
  </si>
  <si>
    <t>Rene Stussi</t>
  </si>
  <si>
    <t>HC Thurgau (Swiss-2)</t>
  </si>
  <si>
    <t>Andrew Proskurnicki</t>
  </si>
  <si>
    <t>Doug Schueller</t>
  </si>
  <si>
    <t>Kamil Piros</t>
  </si>
  <si>
    <t>Steve Willejto</t>
  </si>
  <si>
    <t>Marko Kauppinen</t>
  </si>
  <si>
    <t>Scott Clemmensen</t>
  </si>
  <si>
    <t>Alexei Komarov</t>
  </si>
  <si>
    <t>Doug Schmidt</t>
  </si>
  <si>
    <t>Eric Van Acker</t>
  </si>
  <si>
    <t>Mark Smith</t>
  </si>
  <si>
    <t>Konrad Brand</t>
  </si>
  <si>
    <t>Jonathan Hedstrom</t>
  </si>
  <si>
    <t>Skelleftea AIK (Sweden-2)</t>
  </si>
  <si>
    <t>Ryan Clark</t>
  </si>
  <si>
    <t>Dustin Paul</t>
  </si>
  <si>
    <t>Paul Comrie</t>
  </si>
  <si>
    <t>Matt Oikawa</t>
  </si>
  <si>
    <t>Peter Brady</t>
  </si>
  <si>
    <t>Jarl Espen Ygranes</t>
  </si>
  <si>
    <t>Furuset (Norway)</t>
  </si>
  <si>
    <t>Karel Rachunek</t>
  </si>
  <si>
    <t>Chris Feil</t>
  </si>
  <si>
    <t>Alexander Fomichev</t>
  </si>
  <si>
    <t>Dmitri Plekhanov</t>
  </si>
  <si>
    <t>Wyatt Smith</t>
  </si>
  <si>
    <t>Eric Lind</t>
  </si>
  <si>
    <t>Tommi Degerman</t>
  </si>
  <si>
    <t>Richard Miller</t>
  </si>
  <si>
    <t>Benoit Cote</t>
  </si>
  <si>
    <t>Dylan Kemp</t>
  </si>
  <si>
    <t>Greg Willers</t>
  </si>
  <si>
    <t>Par Styf</t>
  </si>
  <si>
    <t>Jan Srdinko</t>
  </si>
  <si>
    <t>Brett McLean</t>
  </si>
  <si>
    <t>Kyle Kidney</t>
  </si>
  <si>
    <t>Marek Ivan</t>
  </si>
  <si>
    <t>Stephen Lafleur</t>
  </si>
  <si>
    <t>Jay Henderson</t>
  </si>
  <si>
    <t>Chris Phillips</t>
  </si>
  <si>
    <t>Andrei Zyuzin</t>
  </si>
  <si>
    <t>J.P. Dumont</t>
  </si>
  <si>
    <t>Alexandre Volchkov</t>
  </si>
  <si>
    <t>Ric Jackman</t>
  </si>
  <si>
    <t>Boyd Devereaux</t>
  </si>
  <si>
    <t>Erik Rasmussen</t>
  </si>
  <si>
    <t>LW/C</t>
  </si>
  <si>
    <t>Johnathan Aitken</t>
  </si>
  <si>
    <t>Ruslan Salei</t>
  </si>
  <si>
    <t>Dan Focht</t>
  </si>
  <si>
    <t>Josh Holden</t>
  </si>
  <si>
    <t>Derek Morris</t>
  </si>
  <si>
    <t>Marty Reasoner</t>
  </si>
  <si>
    <t>Dainius Zubrus</t>
  </si>
  <si>
    <t>Pembroke (CJHL)</t>
  </si>
  <si>
    <t>Mario Larocque</t>
  </si>
  <si>
    <t>Jaroslav Svejkovsky</t>
  </si>
  <si>
    <t>Matt Higgins</t>
  </si>
  <si>
    <t>Matthieu Descoteaux</t>
  </si>
  <si>
    <t>Marcus Nilson</t>
  </si>
  <si>
    <t>Marco Sturm</t>
  </si>
  <si>
    <t>EV Landshut (Germany)</t>
  </si>
  <si>
    <t>Jeff Brown</t>
  </si>
  <si>
    <t>Craig Hillier</t>
  </si>
  <si>
    <t>Daniel Briere</t>
  </si>
  <si>
    <t>Peter Ratchuk</t>
  </si>
  <si>
    <t>Jesse Wallin</t>
  </si>
  <si>
    <t>Cory Sarich</t>
  </si>
  <si>
    <t>Pavel Skrbek</t>
  </si>
  <si>
    <t>Dan LaCouture</t>
  </si>
  <si>
    <t>Springfield (NEJHL)</t>
  </si>
  <si>
    <t>Josh Green</t>
  </si>
  <si>
    <t>Remi Royer</t>
  </si>
  <si>
    <t>St. Hyacinthe Laser (QMJHL)</t>
  </si>
  <si>
    <t>Chris Hajt</t>
  </si>
  <si>
    <t>Darren Van Oene</t>
  </si>
  <si>
    <t>Hartford Whalers</t>
  </si>
  <si>
    <t>Trevor Wasyluk</t>
  </si>
  <si>
    <t>Matt Cullen</t>
  </si>
  <si>
    <t>Marek Posmyk</t>
  </si>
  <si>
    <t>Marian Cisar</t>
  </si>
  <si>
    <t>Wes Mason</t>
  </si>
  <si>
    <t>Travis Brigley</t>
  </si>
  <si>
    <t>Steve Begin</t>
  </si>
  <si>
    <t>Josh DeWolf</t>
  </si>
  <si>
    <t>Jeff Paul</t>
  </si>
  <si>
    <t>Niagara Falls Thunder (OHL)</t>
  </si>
  <si>
    <t>Jan Bulis</t>
  </si>
  <si>
    <t>Mathieu Garon</t>
  </si>
  <si>
    <t>Henry Kuster</t>
  </si>
  <si>
    <t>Geoff Peters</t>
  </si>
  <si>
    <t>Moncton Alpines (QMJHL)</t>
  </si>
  <si>
    <t>Daniel Goneau</t>
  </si>
  <si>
    <t>Francis Larivee</t>
  </si>
  <si>
    <t>Yuri Babenko</t>
  </si>
  <si>
    <t>Krylia Sovetov Moskva 2 (Russia-2)</t>
  </si>
  <si>
    <t>Aren Miller</t>
  </si>
  <si>
    <t>Eric Naud</t>
  </si>
  <si>
    <t>Francois Methot</t>
  </si>
  <si>
    <t>Terry Friesen</t>
  </si>
  <si>
    <t>Zdeno Chara</t>
  </si>
  <si>
    <t>Greg Phillips</t>
  </si>
  <si>
    <t>Sergei Zimakov</t>
  </si>
  <si>
    <t>Tom Poti</t>
  </si>
  <si>
    <t>Chris Allen</t>
  </si>
  <si>
    <t>Andrei Petrunin</t>
  </si>
  <si>
    <t>Per-Anton Lundstrom</t>
  </si>
  <si>
    <t>Chester Gallant</t>
  </si>
  <si>
    <t>Oleg Kvasha</t>
  </si>
  <si>
    <t>Mike Lankshear</t>
  </si>
  <si>
    <t>Konstantin Kalmikov</t>
  </si>
  <si>
    <t>Detroit (CoHL)</t>
  </si>
  <si>
    <t>Curtis Tipler</t>
  </si>
  <si>
    <t>Jon Sim</t>
  </si>
  <si>
    <t>Arron Asham</t>
  </si>
  <si>
    <t>Dmitri Vlasenkov</t>
  </si>
  <si>
    <t>Dave Weninger</t>
  </si>
  <si>
    <t>Zenith Komarniski</t>
  </si>
  <si>
    <t>Dmitri Subbotin</t>
  </si>
  <si>
    <t>Boris Protsenko</t>
  </si>
  <si>
    <t>Shawn McNeil</t>
  </si>
  <si>
    <t>Mark Parrish</t>
  </si>
  <si>
    <t>Antti-Jussi Niemi</t>
  </si>
  <si>
    <t>Joey Tetarenko</t>
  </si>
  <si>
    <t>Tyrone Garner</t>
  </si>
  <si>
    <t>Mikael Simons</t>
  </si>
  <si>
    <t>Justin Davis</t>
  </si>
  <si>
    <t>Jason Sessa</t>
  </si>
  <si>
    <t>Kurt Walsh</t>
  </si>
  <si>
    <t>Craig MacDonald</t>
  </si>
  <si>
    <t>Toni Lydman</t>
  </si>
  <si>
    <t>Reipas Lahti (Finland-2)</t>
  </si>
  <si>
    <t>Mike Hurley</t>
  </si>
  <si>
    <t>Josef Boumedienne</t>
  </si>
  <si>
    <t>Kim Staal</t>
  </si>
  <si>
    <t>Malmo IF Jr. (Sweden Jr.)</t>
  </si>
  <si>
    <t>Jonas Soling</t>
  </si>
  <si>
    <t>Jonathan Zukiwsky</t>
  </si>
  <si>
    <t>Eric Belanger</t>
  </si>
  <si>
    <t>Andrei Petrakov</t>
  </si>
  <si>
    <t>Automobilist Yekaterinburg (Russia)</t>
  </si>
  <si>
    <t>Ben Storey</t>
  </si>
  <si>
    <t>Etienne Drapeau</t>
  </si>
  <si>
    <t>Trent Whitfield</t>
  </si>
  <si>
    <t>Josh MacNevin</t>
  </si>
  <si>
    <t>Matt Bradley</t>
  </si>
  <si>
    <t>Vladimir Antipov</t>
  </si>
  <si>
    <t>Steve Wasylko</t>
  </si>
  <si>
    <t>Michal Rozsival</t>
  </si>
  <si>
    <t>HC Dukla Jihlava Jr. (Czech Jr.)</t>
  </si>
  <si>
    <t>Mike Martone</t>
  </si>
  <si>
    <t>Randy Petruk</t>
  </si>
  <si>
    <t>Johan Forsander</t>
  </si>
  <si>
    <t>Bubba Berenzweig</t>
  </si>
  <si>
    <t>Peter Cava</t>
  </si>
  <si>
    <t>Brandon Sugden</t>
  </si>
  <si>
    <t>Ryan Christie</t>
  </si>
  <si>
    <t>Yevgeny Tsybuk</t>
  </si>
  <si>
    <t>Brian Urick</t>
  </si>
  <si>
    <t>Alexei Tezikov</t>
  </si>
  <si>
    <t>Mark McMahon</t>
  </si>
  <si>
    <t>Brendan Buckley</t>
  </si>
  <si>
    <t>Glenn Crawford</t>
  </si>
  <si>
    <t>Richard Lintner</t>
  </si>
  <si>
    <t>Jesse Black</t>
  </si>
  <si>
    <t>Tyler Prosofsky</t>
  </si>
  <si>
    <t>Josef Straka</t>
  </si>
  <si>
    <t>HC Litvinov (Czech)</t>
  </si>
  <si>
    <t>Peter Hogan</t>
  </si>
  <si>
    <t>Per-Ragna Bergqvist</t>
  </si>
  <si>
    <t>Jason Robinson</t>
  </si>
  <si>
    <t>Matthew Lahey</t>
  </si>
  <si>
    <t>Daniel Archambault</t>
  </si>
  <si>
    <t>Petr Sachl</t>
  </si>
  <si>
    <t>Andrew Long</t>
  </si>
  <si>
    <t>Andy Johnson</t>
  </si>
  <si>
    <t>Colin Pepperall</t>
  </si>
  <si>
    <t>Elias Abrahamsson</t>
  </si>
  <si>
    <t>Jesse Boulerice</t>
  </si>
  <si>
    <t>Luke Curtin</t>
  </si>
  <si>
    <t>Michal Podolka</t>
  </si>
  <si>
    <t>Andreas Dackell</t>
  </si>
  <si>
    <t>Michel Larocque</t>
  </si>
  <si>
    <t>Todd Miller</t>
  </si>
  <si>
    <t>Robert Esche</t>
  </si>
  <si>
    <t>Dmitri Yakushin</t>
  </si>
  <si>
    <t>Bryan Randall</t>
  </si>
  <si>
    <t>Ryan Davis</t>
  </si>
  <si>
    <t>Aaron Baker</t>
  </si>
  <si>
    <t>Magnus Nilsson</t>
  </si>
  <si>
    <t>IK Vita Hasten (Sweden-2)</t>
  </si>
  <si>
    <t>Sean Ritchlin</t>
  </si>
  <si>
    <t>Brian Willsie</t>
  </si>
  <si>
    <t>Nolan McDonald</t>
  </si>
  <si>
    <t>Chris Bogas</t>
  </si>
  <si>
    <t>Blaine Russell</t>
  </si>
  <si>
    <t>Peter Bergman</t>
  </si>
  <si>
    <t>Lucio DeMartinis</t>
  </si>
  <si>
    <t>Nikolai Ignatov</t>
  </si>
  <si>
    <t>Andrew Van Bruggen</t>
  </si>
  <si>
    <t>Northern Michigan (WCHA)</t>
  </si>
  <si>
    <t>Brett Clark</t>
  </si>
  <si>
    <t>Chris Lane</t>
  </si>
  <si>
    <t>Gaetan Poirier</t>
  </si>
  <si>
    <t>Xavier Delisle</t>
  </si>
  <si>
    <t>Ola Sandberg</t>
  </si>
  <si>
    <t>Stephen Wagner</t>
  </si>
  <si>
    <t>Kai Fischer</t>
  </si>
  <si>
    <t>Dusseldorfer EG (Germany)</t>
  </si>
  <si>
    <t>Darren Mortier</t>
  </si>
  <si>
    <t>Alexandre Jacques</t>
  </si>
  <si>
    <t>Francois Hardy</t>
  </si>
  <si>
    <t>Jake Deadmarsh</t>
  </si>
  <si>
    <t>J.R. Prestifilippo</t>
  </si>
  <si>
    <t>Eoin McInerney</t>
  </si>
  <si>
    <t>Dan Hinote</t>
  </si>
  <si>
    <t>Army (NCAA-Ind.)</t>
  </si>
  <si>
    <t>Daniel Corso</t>
  </si>
  <si>
    <t>Brandon Lafrance</t>
  </si>
  <si>
    <t>Greg Kuznik</t>
  </si>
  <si>
    <t>Timo Ahmaoja</t>
  </si>
  <si>
    <t>Daryl Andrews</t>
  </si>
  <si>
    <t>Melfort (SJHL)</t>
  </si>
  <si>
    <t>Trevor Letowski</t>
  </si>
  <si>
    <t>Clint Cabana</t>
  </si>
  <si>
    <t>Samuel Pahlsson</t>
  </si>
  <si>
    <t>Reed Low</t>
  </si>
  <si>
    <t>Reggie Berg</t>
  </si>
  <si>
    <t>Pavel Kubina</t>
  </si>
  <si>
    <t>Timo Vertala</t>
  </si>
  <si>
    <t>Thomas Brown</t>
  </si>
  <si>
    <t>Mike Vellinga</t>
  </si>
  <si>
    <t>Jeff Dessner</t>
  </si>
  <si>
    <t>Eric Meloche</t>
  </si>
  <si>
    <t>Cornwall (CJHL)</t>
  </si>
  <si>
    <t>Roman Malov</t>
  </si>
  <si>
    <t>Roman Pylner</t>
  </si>
  <si>
    <t>Colin Beardsmore</t>
  </si>
  <si>
    <t>Steve Valiquette</t>
  </si>
  <si>
    <t>Cory Cyrenne</t>
  </si>
  <si>
    <t>Kai Nurminen</t>
  </si>
  <si>
    <t>Joel Kwiatkowski</t>
  </si>
  <si>
    <t>Fernando Pisani</t>
  </si>
  <si>
    <t>Andrej Podkonicky</t>
  </si>
  <si>
    <t>Kevin Marsh</t>
  </si>
  <si>
    <t>Kevin Kellett</t>
  </si>
  <si>
    <t>Willie Mitchell</t>
  </si>
  <si>
    <t>Nicholas Lent</t>
  </si>
  <si>
    <t>Jeff Scissons</t>
  </si>
  <si>
    <t>Ryan Wade</t>
  </si>
  <si>
    <t>Tony Hutchins</t>
  </si>
  <si>
    <t>Tomas Kaberle</t>
  </si>
  <si>
    <t>Jay Bertsch</t>
  </si>
  <si>
    <t>Oleg Orekhovsky</t>
  </si>
  <si>
    <t>Mattia Baldi</t>
  </si>
  <si>
    <t>Bob Prier</t>
  </si>
  <si>
    <t>Denis Khloptonov</t>
  </si>
  <si>
    <t>CSKA Moskva 2 (Russia 2)</t>
  </si>
  <si>
    <t>Chris Twerdun</t>
  </si>
  <si>
    <t>Ryan McKie</t>
  </si>
  <si>
    <t>Erich Goldmann</t>
  </si>
  <si>
    <t>Jeff Milleker</t>
  </si>
  <si>
    <t>Matt Scorsune</t>
  </si>
  <si>
    <t>Craig Stahl</t>
  </si>
  <si>
    <t>Ivan Ciernik</t>
  </si>
  <si>
    <t>AC/HC Nitra (Slovakia)</t>
  </si>
  <si>
    <t>David Thibeault</t>
  </si>
  <si>
    <t>Mike Muzechka</t>
  </si>
  <si>
    <t>Sebastien Simard</t>
  </si>
  <si>
    <t>Nick Bootland</t>
  </si>
  <si>
    <t>John Hultberg</t>
  </si>
  <si>
    <t>Scott Buhler</t>
  </si>
  <si>
    <t>Craig Adams</t>
  </si>
  <si>
    <t>BN</t>
  </si>
  <si>
    <t>Tobias Johwelin</t>
  </si>
  <si>
    <t>Pasi Petrilainen</t>
  </si>
  <si>
    <t>Marc-Etienne Hubert</t>
  </si>
  <si>
    <t>Lubomir Vaic</t>
  </si>
  <si>
    <t>Ronald Petrovicky</t>
  </si>
  <si>
    <t>Konstantin Shafranov</t>
  </si>
  <si>
    <t>Jared Hope</t>
  </si>
  <si>
    <t>Ashkat Rakhmatullin</t>
  </si>
  <si>
    <t>Noyoli Ufa (Russia-2)</t>
  </si>
  <si>
    <t>Chad Cavanagh</t>
  </si>
  <si>
    <t>Michel Tremblay</t>
  </si>
  <si>
    <t>Anders Soderberg</t>
  </si>
  <si>
    <t>Russell Smith</t>
  </si>
  <si>
    <t>Andrei Kozyrev</t>
  </si>
  <si>
    <t>Ronnie Sundin</t>
  </si>
  <si>
    <t>Timo Seikkula</t>
  </si>
  <si>
    <t>Junkkarit HT (Finland-2)</t>
  </si>
  <si>
    <t>Sami Salo</t>
  </si>
  <si>
    <t>Justin Clark</t>
  </si>
  <si>
    <t>Eugeny Afanasiev</t>
  </si>
  <si>
    <t>Detroit (MNHL)</t>
  </si>
  <si>
    <t>Bryan Berard</t>
  </si>
  <si>
    <t>Detroit Jr. Red Wings (OHL)</t>
  </si>
  <si>
    <t>Wade Redden</t>
  </si>
  <si>
    <t>Aki Berg</t>
  </si>
  <si>
    <t>Kiekko-67 (Finland-2)</t>
  </si>
  <si>
    <t>Chad Kilger</t>
  </si>
  <si>
    <t>Daymond Langkow</t>
  </si>
  <si>
    <t>Steve Kelly</t>
  </si>
  <si>
    <t>Shane Doan</t>
  </si>
  <si>
    <t>Terry Ryan</t>
  </si>
  <si>
    <t>Kyle McLaren</t>
  </si>
  <si>
    <t>Tacoma Rockets (WHL)</t>
  </si>
  <si>
    <t>Radek Dvorak</t>
  </si>
  <si>
    <t>Jarome Iginla</t>
  </si>
  <si>
    <t>Teemu Riihijarvi</t>
  </si>
  <si>
    <t>Kiekko-Espoo (Finland)</t>
  </si>
  <si>
    <t>Jean-Sebastien Giguere</t>
  </si>
  <si>
    <t>Jay McKee</t>
  </si>
  <si>
    <t>Jeff Ware</t>
  </si>
  <si>
    <t>Martin Biron</t>
  </si>
  <si>
    <t>Brad Church</t>
  </si>
  <si>
    <t>Dmitri Nabokov</t>
  </si>
  <si>
    <t>Denis Gauthier</t>
  </si>
  <si>
    <t>Sean Brown</t>
  </si>
  <si>
    <t>Brian Boucher</t>
  </si>
  <si>
    <t>Miika Elomo</t>
  </si>
  <si>
    <t>Aleksey Morozov</t>
  </si>
  <si>
    <t>Marc Denis</t>
  </si>
  <si>
    <t>Maxim Kuznetsov</t>
  </si>
  <si>
    <t>Marc Moro</t>
  </si>
  <si>
    <t>Jan Hlavac</t>
  </si>
  <si>
    <t>Brian Wesenberg</t>
  </si>
  <si>
    <t>Mike McBain</t>
  </si>
  <si>
    <t>Georges Laraque</t>
  </si>
  <si>
    <t>St. Jean Lynx (QMJHL)</t>
  </si>
  <si>
    <t>Marc Chouinard</t>
  </si>
  <si>
    <t>Don MacLean</t>
  </si>
  <si>
    <t>Jason Doig</t>
  </si>
  <si>
    <t>Sergei Fedotov</t>
  </si>
  <si>
    <t>Aaron MacDonald</t>
  </si>
  <si>
    <t>Patrick Cote</t>
  </si>
  <si>
    <t>Peter Roed</t>
  </si>
  <si>
    <t>Christian Dube</t>
  </si>
  <si>
    <t>Chris McAllister</t>
  </si>
  <si>
    <t>D.J. Smith</t>
  </si>
  <si>
    <t>Mark Dutiaume</t>
  </si>
  <si>
    <t>Dwayne Hay</t>
  </si>
  <si>
    <t>Nathan Perrott</t>
  </si>
  <si>
    <t>Christian Laflamme</t>
  </si>
  <si>
    <t>Pavel Smirnov</t>
  </si>
  <si>
    <t>Molot Perm (Russia)</t>
  </si>
  <si>
    <t>Paxton Schafer</t>
  </si>
  <si>
    <t>Shane Kenny</t>
  </si>
  <si>
    <t>Jochen Hecht</t>
  </si>
  <si>
    <t>Pavel Rosa</t>
  </si>
  <si>
    <t>Nic Beaudoin</t>
  </si>
  <si>
    <t>Philippe Audet</t>
  </si>
  <si>
    <t>Granby Bisons (QMJHL)</t>
  </si>
  <si>
    <t>Ryan Pepperall</t>
  </si>
  <si>
    <t>Mike Leclerc</t>
  </si>
  <si>
    <t>Lukas Zib</t>
  </si>
  <si>
    <t>Darryl Laplante</t>
  </si>
  <si>
    <t>Vladimir Tsyplakov</t>
  </si>
  <si>
    <t>Miloslav Guren</t>
  </si>
  <si>
    <t>AC Ziln (Czech)</t>
  </si>
  <si>
    <t>Larry Courville</t>
  </si>
  <si>
    <t>Mike O'Grady</t>
  </si>
  <si>
    <t>Petr Buzek</t>
  </si>
  <si>
    <t>Marko Makinen</t>
  </si>
  <si>
    <t>Mike Martin</t>
  </si>
  <si>
    <t>Peter Schaefer</t>
  </si>
  <si>
    <t>Brad Isbister</t>
  </si>
  <si>
    <t>Mathieu Sunderland</t>
  </si>
  <si>
    <t>Sergey Gusev</t>
  </si>
  <si>
    <t>Sergei Vyshedkevich</t>
  </si>
  <si>
    <t>Kevin McKay</t>
  </si>
  <si>
    <t>Rocky Thompson</t>
  </si>
  <si>
    <t>Bill McCauley</t>
  </si>
  <si>
    <t>Martin Hohenberger</t>
  </si>
  <si>
    <t>Scott Roche</t>
  </si>
  <si>
    <t>Jean-Sebastien Aubin</t>
  </si>
  <si>
    <t>David Gosselin</t>
  </si>
  <si>
    <t>Alyn McCauley</t>
  </si>
  <si>
    <t>Dave Duerden</t>
  </si>
  <si>
    <t>Tomi Kallio</t>
  </si>
  <si>
    <t>Chris Van Dyk</t>
  </si>
  <si>
    <t>Mike Minard</t>
  </si>
  <si>
    <t>Chilliwack (BCJHL)</t>
  </si>
  <si>
    <t>Justin Kurtz</t>
  </si>
  <si>
    <t>Ian MacNeil</t>
  </si>
  <si>
    <t>Jonathan Delisle</t>
  </si>
  <si>
    <t>Sami Kapanen</t>
  </si>
  <si>
    <t>Daniel Tjarnqvist</t>
  </si>
  <si>
    <t>Vesa Toskala</t>
  </si>
  <si>
    <t>Marc Savard</t>
  </si>
  <si>
    <t>Lloyd Shaw</t>
  </si>
  <si>
    <t>Sebastien Charpentier</t>
  </si>
  <si>
    <t>Matt Davidson</t>
  </si>
  <si>
    <t>Joel Theriault</t>
  </si>
  <si>
    <t>Henrik Rehnberg</t>
  </si>
  <si>
    <t>Pavel Kriz</t>
  </si>
  <si>
    <t>Jan Labraaten</t>
  </si>
  <si>
    <t>Cameron Mann</t>
  </si>
  <si>
    <t>Radovan Somik</t>
  </si>
  <si>
    <t>Michal Handzus</t>
  </si>
  <si>
    <t>SKI Banska Bystrica (Slovakia-2)</t>
  </si>
  <si>
    <t>Oleg Belov</t>
  </si>
  <si>
    <t>Kevin Boyd</t>
  </si>
  <si>
    <t>Anatoli Ustyugov</t>
  </si>
  <si>
    <t>Benoit Gratton</t>
  </si>
  <si>
    <t>Vladimir Orszagh</t>
  </si>
  <si>
    <t>Igor Nikulin</t>
  </si>
  <si>
    <t>Konstantin Golokhvastov</t>
  </si>
  <si>
    <t>Jan Snopek</t>
  </si>
  <si>
    <t>Alexei Vasiliev</t>
  </si>
  <si>
    <t>Marian Menhart</t>
  </si>
  <si>
    <t>Niklas Anger</t>
  </si>
  <si>
    <t>Hugh Hamilton</t>
  </si>
  <si>
    <t>Francois Cloutier</t>
  </si>
  <si>
    <t>Wade Strand</t>
  </si>
  <si>
    <t>Miikka Kiprusoff</t>
  </si>
  <si>
    <t>Dale Purinton</t>
  </si>
  <si>
    <t>Jason Morgan</t>
  </si>
  <si>
    <t>Kevin Popp</t>
  </si>
  <si>
    <t>Todd Norman</t>
  </si>
  <si>
    <t>Brian Elder</t>
  </si>
  <si>
    <t>Chris Mason</t>
  </si>
  <si>
    <t>Daniel Bienvenue</t>
  </si>
  <si>
    <t>Joel Cort</t>
  </si>
  <si>
    <t>Chad Wilchynski</t>
  </si>
  <si>
    <t>David Arsenault</t>
  </si>
  <si>
    <t>Jeff Ambrosio</t>
  </si>
  <si>
    <t>Jan Hrdina</t>
  </si>
  <si>
    <t>Michal Bros</t>
  </si>
  <si>
    <t>HC Olomouc (Czech)</t>
  </si>
  <si>
    <t>David Hruska</t>
  </si>
  <si>
    <t>Dmitri Tertyshny</t>
  </si>
  <si>
    <t>Peter LeBoutillier</t>
  </si>
  <si>
    <t>Eduard Pershin</t>
  </si>
  <si>
    <t>Jamie Sokolsky</t>
  </si>
  <si>
    <t>Sylvain Daigle</t>
  </si>
  <si>
    <t>Igor Melyakov</t>
  </si>
  <si>
    <t>Boyd Olson</t>
  </si>
  <si>
    <t>Doug Bonner</t>
  </si>
  <si>
    <t>Timo Hakanen</t>
  </si>
  <si>
    <t>Dominic Marleau</t>
  </si>
  <si>
    <t>Jaroslav Kudrna</t>
  </si>
  <si>
    <t>Penticton (BCJHL)</t>
  </si>
  <si>
    <t>Peter Slamiar</t>
  </si>
  <si>
    <t>HKM Zvolen (Slovakia-2)</t>
  </si>
  <si>
    <t>Brent Sopel</t>
  </si>
  <si>
    <t>Yannick Tremblay</t>
  </si>
  <si>
    <t>Marc Magliarditi</t>
  </si>
  <si>
    <t>Frederick Jobin</t>
  </si>
  <si>
    <t>Adam Young</t>
  </si>
  <si>
    <t>Marty Wilford</t>
  </si>
  <si>
    <t>Clarke Wilm</t>
  </si>
  <si>
    <t>Yevgeny Shaldybin</t>
  </si>
  <si>
    <t>Martin Spanhel</t>
  </si>
  <si>
    <t>Denis Hamel</t>
  </si>
  <si>
    <t>Alexei Kolkunov</t>
  </si>
  <si>
    <t>John Cirjak</t>
  </si>
  <si>
    <t>Tyler Perry</t>
  </si>
  <si>
    <t>Benoit Larose</t>
  </si>
  <si>
    <t>Andrew Taylor</t>
  </si>
  <si>
    <t>Mike LaPlante</t>
  </si>
  <si>
    <t>Cory Murphy</t>
  </si>
  <si>
    <t>Martin Cerven</t>
  </si>
  <si>
    <t>Paul Traynor</t>
  </si>
  <si>
    <t>Juha Vuorivirta</t>
  </si>
  <si>
    <t>Stephane Robidas</t>
  </si>
  <si>
    <t>Byron Ritchie</t>
  </si>
  <si>
    <t>Peter Worrell</t>
  </si>
  <si>
    <t>Brad Mehalko</t>
  </si>
  <si>
    <t>Robert Jindrich</t>
  </si>
  <si>
    <t>Jeff Heil</t>
  </si>
  <si>
    <t>Wisconsin-River Falls (WIAC)</t>
  </si>
  <si>
    <t>Stewart Bodtker</t>
  </si>
  <si>
    <t>Marek Melenovsky</t>
  </si>
  <si>
    <t>Brian Scott</t>
  </si>
  <si>
    <t>Jeff Dewar</t>
  </si>
  <si>
    <t>Richard Rochefort</t>
  </si>
  <si>
    <t>Steve Tardif</t>
  </si>
  <si>
    <t>Ryan Gillis</t>
  </si>
  <si>
    <t>P.J. Axelsson</t>
  </si>
  <si>
    <t>Martin Streit</t>
  </si>
  <si>
    <t>HC Olomuc (Czech-2)</t>
  </si>
  <si>
    <t>Jean-Luc Grand-Pierre</t>
  </si>
  <si>
    <t>Derrick Pyke</t>
  </si>
  <si>
    <t>Dan Smith</t>
  </si>
  <si>
    <t>British Columbia (CIAU)</t>
  </si>
  <si>
    <t>Per Eklund</t>
  </si>
  <si>
    <t>Kaj Linna</t>
  </si>
  <si>
    <t>Ray Schultz</t>
  </si>
  <si>
    <t>Igor Karpenko</t>
  </si>
  <si>
    <t>Sokol Kiev (Russia)</t>
  </si>
  <si>
    <t>Joe Cardarelli</t>
  </si>
  <si>
    <t>Stephen Douglas</t>
  </si>
  <si>
    <t>Jaroslav Obsut</t>
  </si>
  <si>
    <t>North Battleford (SJHL)</t>
  </si>
  <si>
    <t>Fredrik Loven</t>
  </si>
  <si>
    <t>Greg Hart</t>
  </si>
  <si>
    <t>Milan Kostolny</t>
  </si>
  <si>
    <t>Filip Kuba</t>
  </si>
  <si>
    <t>Anatoli Kovesnikov</t>
  </si>
  <si>
    <t>Ryan Kraft</t>
  </si>
  <si>
    <t>Ilya Gorokhov</t>
  </si>
  <si>
    <t>Tyler Willis</t>
  </si>
  <si>
    <t>Mark Murphy</t>
  </si>
  <si>
    <t>Stratford (MWJHL)</t>
  </si>
  <si>
    <t>Mike Zanutto</t>
  </si>
  <si>
    <t>Vasili Turkovsky</t>
  </si>
  <si>
    <t>Frederic Henry</t>
  </si>
  <si>
    <t>Casey Hankinson</t>
  </si>
  <si>
    <t>Sergei Luchinkin</t>
  </si>
  <si>
    <t>Sergei Zhukov</t>
  </si>
  <si>
    <t>Ruslan Shafikov</t>
  </si>
  <si>
    <t>Derek Bekar</t>
  </si>
  <si>
    <t>Powell River (BCJHL)</t>
  </si>
  <si>
    <t>Sergei Voronov</t>
  </si>
  <si>
    <t>Tomi Hirvonen</t>
  </si>
  <si>
    <t>Andrei Samokhvalov</t>
  </si>
  <si>
    <t>Torpedo Ust-Kamenogorsk (Russia)</t>
  </si>
  <si>
    <t>Libor Zabransky</t>
  </si>
  <si>
    <t>Mike Broda</t>
  </si>
  <si>
    <t>Zac Bierk</t>
  </si>
  <si>
    <t>Jiri Antonin</t>
  </si>
  <si>
    <t>Rob Deciantis</t>
  </si>
  <si>
    <t>Brian Stewart</t>
  </si>
  <si>
    <t>Eric Houde</t>
  </si>
  <si>
    <t>Mike Rucinski</t>
  </si>
  <si>
    <t>David Lemanowicz</t>
  </si>
  <si>
    <t>Stephen Lowe</t>
  </si>
  <si>
    <t>Mikko Markkanen</t>
  </si>
  <si>
    <t>Bob Maudie</t>
  </si>
  <si>
    <t>Jason Cugnet</t>
  </si>
  <si>
    <t>Kelowna (BCJHL)</t>
  </si>
  <si>
    <t>Danny Markov</t>
  </si>
  <si>
    <t>Rob Skrlac</t>
  </si>
  <si>
    <t>Scott Swanson</t>
  </si>
  <si>
    <t>Colin O'Hara</t>
  </si>
  <si>
    <t>Mike Pittman</t>
  </si>
  <si>
    <t>Chris George</t>
  </si>
  <si>
    <t>Jonathon Murphy</t>
  </si>
  <si>
    <t>Jeff Lank</t>
  </si>
  <si>
    <t>Erik Kaminski</t>
  </si>
  <si>
    <t>Frank Ivankovic</t>
  </si>
  <si>
    <t>Steve Shirreffs</t>
  </si>
  <si>
    <t>David Engblom</t>
  </si>
  <si>
    <t>Vallentuna BK (Sweden-2)</t>
  </si>
  <si>
    <t>Ed Jovanovski</t>
  </si>
  <si>
    <t>Oleg Tverdovsky</t>
  </si>
  <si>
    <t>Radek Bonk</t>
  </si>
  <si>
    <t>Jason Bonsignore</t>
  </si>
  <si>
    <t>Jeff O'Neill</t>
  </si>
  <si>
    <t>Ryan Smyth</t>
  </si>
  <si>
    <t>Jamie Storr</t>
  </si>
  <si>
    <t>Jason Wiemer</t>
  </si>
  <si>
    <t>Brett Lindros</t>
  </si>
  <si>
    <t>Nolan Baumgartner</t>
  </si>
  <si>
    <t>Jeff Friesen</t>
  </si>
  <si>
    <t>Quebec Nordiques</t>
  </si>
  <si>
    <t>Wade Belak</t>
  </si>
  <si>
    <t>Mattias Ohlund</t>
  </si>
  <si>
    <t>Pitea HC (Sweden-2)</t>
  </si>
  <si>
    <t>Ethan Moreau</t>
  </si>
  <si>
    <t>Alexander Kharlamov</t>
  </si>
  <si>
    <t>Eric Fichaud</t>
  </si>
  <si>
    <t>Wayne Primeau</t>
  </si>
  <si>
    <t>Brad Brown</t>
  </si>
  <si>
    <t>Chris Dingman</t>
  </si>
  <si>
    <t>Jason Botterill</t>
  </si>
  <si>
    <t>Evgeni Ryabchikov</t>
  </si>
  <si>
    <t>Jeffrey Kealty</t>
  </si>
  <si>
    <t>Yan Golubovsky</t>
  </si>
  <si>
    <t>Chris Wells</t>
  </si>
  <si>
    <t>Vadim Sharifijanov</t>
  </si>
  <si>
    <t>Dan Cloutier</t>
  </si>
  <si>
    <t>Rhett Warrener</t>
  </si>
  <si>
    <t>Johan Davidsson</t>
  </si>
  <si>
    <t>Stan Neckar</t>
  </si>
  <si>
    <t>Deron Quint</t>
  </si>
  <si>
    <t>Jason Podollan</t>
  </si>
  <si>
    <t>Mike Watt</t>
  </si>
  <si>
    <t>Matt Johnson</t>
  </si>
  <si>
    <t>Colin Cloutier</t>
  </si>
  <si>
    <t>Josef Marha</t>
  </si>
  <si>
    <t>ASD Dukla Jihlava (Czech)</t>
  </si>
  <si>
    <t>Angel Nikolov</t>
  </si>
  <si>
    <t>Jason Holland</t>
  </si>
  <si>
    <t>Robb Gordon</t>
  </si>
  <si>
    <t>Jean-Yves Leroux</t>
  </si>
  <si>
    <t>Scott Cherrey</t>
  </si>
  <si>
    <t>Dave Scatchard</t>
  </si>
  <si>
    <t>Curtis Brown</t>
  </si>
  <si>
    <t>Jose Theodore</t>
  </si>
  <si>
    <t>Dmitri Ryabykin</t>
  </si>
  <si>
    <t>Lee Jinman</t>
  </si>
  <si>
    <t>Laval Titan (QMJHL)</t>
  </si>
  <si>
    <t>Sean Haggerty</t>
  </si>
  <si>
    <t>Mathieu Dandenault</t>
  </si>
  <si>
    <t>Richard Park</t>
  </si>
  <si>
    <t>KR</t>
  </si>
  <si>
    <t>Patrik Elias</t>
  </si>
  <si>
    <t>Rudolf Vercik</t>
  </si>
  <si>
    <t>Corey Neilson</t>
  </si>
  <si>
    <t>Chris Murray</t>
  </si>
  <si>
    <t>Vadim Epanchintsev</t>
  </si>
  <si>
    <t>Dorian Anneck</t>
  </si>
  <si>
    <t>Victoria Cougars (WHL)</t>
  </si>
  <si>
    <t>Sven Butenschon</t>
  </si>
  <si>
    <t>Tavis Hansen</t>
  </si>
  <si>
    <t>Vitali Yachmenev</t>
  </si>
  <si>
    <t>Brad Symes</t>
  </si>
  <si>
    <t>Sebastien Bety</t>
  </si>
  <si>
    <t>Itil Kazan (Russia)</t>
  </si>
  <si>
    <t>Jason Strudwick</t>
  </si>
  <si>
    <t>Fredrik Modin</t>
  </si>
  <si>
    <t>Sundsvall/Timra (Sweden-2)</t>
  </si>
  <si>
    <t>Chad Allan</t>
  </si>
  <si>
    <t>Alexei Yegorov</t>
  </si>
  <si>
    <t>Craig Reichert</t>
  </si>
  <si>
    <t>Stephane Roy</t>
  </si>
  <si>
    <t>Rumun Ndur</t>
  </si>
  <si>
    <t>Marko Kiprusoff</t>
  </si>
  <si>
    <t>Sheldon Souray</t>
  </si>
  <si>
    <t>Chris Drury</t>
  </si>
  <si>
    <t>Fairfield Prep (High-CT)</t>
  </si>
  <si>
    <t>Greg Crozier</t>
  </si>
  <si>
    <t>Martin Belanger</t>
  </si>
  <si>
    <t>Sean Gillam</t>
  </si>
  <si>
    <t>Alexei Krivchenkov</t>
  </si>
  <si>
    <t>Chris Clark</t>
  </si>
  <si>
    <t>Adam Copeland</t>
  </si>
  <si>
    <t>Burlington (OPJHL)</t>
  </si>
  <si>
    <t>Byron Briske</t>
  </si>
  <si>
    <t>Bryan Masotta</t>
  </si>
  <si>
    <t>Steve Cheredaryk</t>
  </si>
  <si>
    <t>Hnat Domenichelli</t>
  </si>
  <si>
    <t>David Nemirovsky</t>
  </si>
  <si>
    <t>Steve McLaren</t>
  </si>
  <si>
    <t>Dmitri Klevakin</t>
  </si>
  <si>
    <t>Milan Hejduk</t>
  </si>
  <si>
    <t>Adam Magarrell</t>
  </si>
  <si>
    <t>Vaclav Varada</t>
  </si>
  <si>
    <t>Brad Lukowich</t>
  </si>
  <si>
    <t>Ryan Duthie</t>
  </si>
  <si>
    <t>Mike Dubinsky</t>
  </si>
  <si>
    <t>Matt Herr</t>
  </si>
  <si>
    <t>Tyler Harlton</t>
  </si>
  <si>
    <t>Vernon (BCJHL)</t>
  </si>
  <si>
    <t>Jussi Tarvainen</t>
  </si>
  <si>
    <t>Arto Kuki</t>
  </si>
  <si>
    <t>Johan Finnstrom</t>
  </si>
  <si>
    <t>Jamie Wright</t>
  </si>
  <si>
    <t>Eric Nickulas</t>
  </si>
  <si>
    <t>Alexander Korobolin</t>
  </si>
  <si>
    <t>Sebastien Vallee</t>
  </si>
  <si>
    <t>Tom O'Connor</t>
  </si>
  <si>
    <t>Zdenek Skorepa</t>
  </si>
  <si>
    <t>Sylvain Blouin</t>
  </si>
  <si>
    <t>Dave Geris</t>
  </si>
  <si>
    <t>Pavel Trnka</t>
  </si>
  <si>
    <t>Nils Ekman</t>
  </si>
  <si>
    <t>Craig Mills</t>
  </si>
  <si>
    <t>Ryan Risidore</t>
  </si>
  <si>
    <t>Jon Gaskins</t>
  </si>
  <si>
    <t>Chris Schmidt</t>
  </si>
  <si>
    <t>C/D</t>
  </si>
  <si>
    <t>Mark McArthur</t>
  </si>
  <si>
    <t>Tony Tuzzolino</t>
  </si>
  <si>
    <t>Frederic Deschenes</t>
  </si>
  <si>
    <t>Brian Swanson</t>
  </si>
  <si>
    <t>Albert O'Connell</t>
  </si>
  <si>
    <t>Yanick Dube</t>
  </si>
  <si>
    <t>Marc Dupuis</t>
  </si>
  <si>
    <t>Yanick Jean</t>
  </si>
  <si>
    <t>Edvin Frylen</t>
  </si>
  <si>
    <t>Vasteras IK (Sweden)</t>
  </si>
  <si>
    <t>Sergei Klimentiev</t>
  </si>
  <si>
    <t>Jimmy Drolet</t>
  </si>
  <si>
    <t>Frank Appel</t>
  </si>
  <si>
    <t>Marty Turco</t>
  </si>
  <si>
    <t>Darren Wright</t>
  </si>
  <si>
    <t>Mark Deyell</t>
  </si>
  <si>
    <t>Doug Battaglia</t>
  </si>
  <si>
    <t>Brockville (CJHL)</t>
  </si>
  <si>
    <t>Clint Johnson</t>
  </si>
  <si>
    <t>Christian Gosselin</t>
  </si>
  <si>
    <t>Martin Ethier</t>
  </si>
  <si>
    <t>Mike Gaffney</t>
  </si>
  <si>
    <t>Bates Battaglia</t>
  </si>
  <si>
    <t>Caledon (MetJAHL)</t>
  </si>
  <si>
    <t>Daniel Alfredsson</t>
  </si>
  <si>
    <t>Ryan Smart</t>
  </si>
  <si>
    <t>Meadville HS (High-PA)</t>
  </si>
  <si>
    <t>Yuri Litvinov</t>
  </si>
  <si>
    <t>Terry Marchant</t>
  </si>
  <si>
    <t>Niagara Scenic (NAHL)</t>
  </si>
  <si>
    <t>Daniel Juden</t>
  </si>
  <si>
    <t>Bryce Salvador</t>
  </si>
  <si>
    <t>Nicholas Windsor</t>
  </si>
  <si>
    <t>Alex Selivanov</t>
  </si>
  <si>
    <t>Alexander Korolyuk</t>
  </si>
  <si>
    <t>Jason Stewart</t>
  </si>
  <si>
    <t>Simley HS (High-MN)</t>
  </si>
  <si>
    <t>Steve Vezina</t>
  </si>
  <si>
    <t>Jim Enson</t>
  </si>
  <si>
    <t>Dmitri Mekeshkin</t>
  </si>
  <si>
    <t>Chris Kibermanis</t>
  </si>
  <si>
    <t>Cal Benazic</t>
  </si>
  <si>
    <t>Joel Irving</t>
  </si>
  <si>
    <t>Regina (SMAAAHL)</t>
  </si>
  <si>
    <t>Patrick Haltia</t>
  </si>
  <si>
    <t>Evgeny Petrochinin</t>
  </si>
  <si>
    <t>Andre Roy</t>
  </si>
  <si>
    <t>Kam White</t>
  </si>
  <si>
    <t>Newmarket Royals (OHL)</t>
  </si>
  <si>
    <t>Pavel Agarkov</t>
  </si>
  <si>
    <t>Valentin Morozov</t>
  </si>
  <si>
    <t>Luciano Caravaggio</t>
  </si>
  <si>
    <t>David Brosseau</t>
  </si>
  <si>
    <t>Matt O'Dette</t>
  </si>
  <si>
    <t>Rocky Welsing</t>
  </si>
  <si>
    <t>Wisconsin Capitols (USHL)</t>
  </si>
  <si>
    <t>Doug Sproule</t>
  </si>
  <si>
    <t>Curtis Sheptak</t>
  </si>
  <si>
    <t>Serge Aubin</t>
  </si>
  <si>
    <t>Dmitri Shulga</t>
  </si>
  <si>
    <t>Luc Gagne</t>
  </si>
  <si>
    <t>Chris Maillet</t>
  </si>
  <si>
    <t>Calvin Elfring</t>
  </si>
  <si>
    <t>Colin Forbes</t>
  </si>
  <si>
    <t>Sergei Gorbachev</t>
  </si>
  <si>
    <t>Steve Plouffe</t>
  </si>
  <si>
    <t>Yuri Kuznetsov</t>
  </si>
  <si>
    <t>Daniel Reja</t>
  </si>
  <si>
    <t>Roman Vopat</t>
  </si>
  <si>
    <t>Shane Hnidy</t>
  </si>
  <si>
    <t>Jessie Rezansoff</t>
  </si>
  <si>
    <t>Ladislav Kohn</t>
  </si>
  <si>
    <t>Steve Webb</t>
  </si>
  <si>
    <t>Jeremy Schaefer</t>
  </si>
  <si>
    <t>Tommi Rajamaki</t>
  </si>
  <si>
    <t>Chris Wickenheiser</t>
  </si>
  <si>
    <t>Drew Palmer</t>
  </si>
  <si>
    <t>Jeff Williams</t>
  </si>
  <si>
    <t>Alexei Lazarenko</t>
  </si>
  <si>
    <t>Jason Boudrias</t>
  </si>
  <si>
    <t>Brad Englehart</t>
  </si>
  <si>
    <t>Rob Guinn</t>
  </si>
  <si>
    <t>Ramil Saifullin</t>
  </si>
  <si>
    <t>Tom Buckley</t>
  </si>
  <si>
    <t>St. Joseph Prep (High-NJ)</t>
  </si>
  <si>
    <t>Jason Reid</t>
  </si>
  <si>
    <t>Andrew Dale</t>
  </si>
  <si>
    <t>Alexei Baranov</t>
  </si>
  <si>
    <t>Derek Diener</t>
  </si>
  <si>
    <t>Eric Landry</t>
  </si>
  <si>
    <t>Mike Loach</t>
  </si>
  <si>
    <t>Rob Trumbley</t>
  </si>
  <si>
    <t>Mike Josephson</t>
  </si>
  <si>
    <t>Chris Patrick</t>
  </si>
  <si>
    <t>Steve Noble</t>
  </si>
  <si>
    <t>Bob Westerby</t>
  </si>
  <si>
    <t>Peter Strom</t>
  </si>
  <si>
    <t>Keith McCambridge</t>
  </si>
  <si>
    <t>Raymond Giroux</t>
  </si>
  <si>
    <t>Powassan (NOJHL)</t>
  </si>
  <si>
    <t>Peter Hogardh</t>
  </si>
  <si>
    <t>Rob Butler</t>
  </si>
  <si>
    <t>Jason Elliot</t>
  </si>
  <si>
    <t>Kimberley (RMJHL)</t>
  </si>
  <si>
    <t>Boris Zelenko</t>
  </si>
  <si>
    <t>Eric Bertrand</t>
  </si>
  <si>
    <t>Park Center HS (High-MN)</t>
  </si>
  <si>
    <t>Vitali Yeremeyev</t>
  </si>
  <si>
    <t>Frederic Cassivi</t>
  </si>
  <si>
    <t>Danny Dupont</t>
  </si>
  <si>
    <t>Henrik Smangs</t>
  </si>
  <si>
    <t>Ashlin Halfnight</t>
  </si>
  <si>
    <t>Jeremy Jablonski</t>
  </si>
  <si>
    <t>Jan Nemecek</t>
  </si>
  <si>
    <t>Yuri Smirnov</t>
  </si>
  <si>
    <t>Tim Thomas</t>
  </si>
  <si>
    <t>Johan Hedberg</t>
  </si>
  <si>
    <t>Evgeni Nabokov</t>
  </si>
  <si>
    <t>Gord Walsh</t>
  </si>
  <si>
    <t>Bill Muckalt</t>
  </si>
  <si>
    <t>Lubomir Jandera</t>
  </si>
  <si>
    <t>John Tuohy</t>
  </si>
  <si>
    <t>Marc Stephan</t>
  </si>
  <si>
    <t>Craig Millar</t>
  </si>
  <si>
    <t>Tomas Vokoun</t>
  </si>
  <si>
    <t>Jorgen Jonsson</t>
  </si>
  <si>
    <t>Marty Flichel</t>
  </si>
  <si>
    <t>John Grahame</t>
  </si>
  <si>
    <t>Matt Ball</t>
  </si>
  <si>
    <t>Jeff Mikesch</t>
  </si>
  <si>
    <t>Jason Godbout</t>
  </si>
  <si>
    <t>Steve Sullivan</t>
  </si>
  <si>
    <t>Eric Boulton</t>
  </si>
  <si>
    <t>Tero Lehtera</t>
  </si>
  <si>
    <t>Tommi Miettinen</t>
  </si>
  <si>
    <t>Stephen MacKinnon</t>
  </si>
  <si>
    <t>Mike Mader</t>
  </si>
  <si>
    <t>Brian Regan</t>
  </si>
  <si>
    <t>Tomas Pisa</t>
  </si>
  <si>
    <t>Sergei Shalomai</t>
  </si>
  <si>
    <t>Shawn Gervais</t>
  </si>
  <si>
    <t>Chris Pittman</t>
  </si>
  <si>
    <t>Andre Payette</t>
  </si>
  <si>
    <t>Aniket Dhadphale</t>
  </si>
  <si>
    <t>Marquette Electricians ()</t>
  </si>
  <si>
    <t>Kirk Dewaele</t>
  </si>
  <si>
    <t>Tyson Nash</t>
  </si>
  <si>
    <t>Lars Weibel</t>
  </si>
  <si>
    <t>Richard Zednik</t>
  </si>
  <si>
    <t>Kevin Harper</t>
  </si>
  <si>
    <t>Wexford (MetJAHL)</t>
  </si>
  <si>
    <t>Mark Polak</t>
  </si>
  <si>
    <t>Chris Aldous</t>
  </si>
  <si>
    <t>Mike Peluso</t>
  </si>
  <si>
    <t>Jimmy Roy</t>
  </si>
  <si>
    <t>Neil Savary</t>
  </si>
  <si>
    <t>Sergei Berezin</t>
  </si>
  <si>
    <t>Khimik Voskresensk (Russia)</t>
  </si>
  <si>
    <t>Tomas Holmstrom</t>
  </si>
  <si>
    <t>Bodens IK (Sweden-2)</t>
  </si>
  <si>
    <t>Mikhail Kazakevich</t>
  </si>
  <si>
    <t>Scott Swanjord</t>
  </si>
  <si>
    <t>Radoslav Kropac</t>
  </si>
  <si>
    <t>Per Gustafsson</t>
  </si>
  <si>
    <t>Jeremy Stevenson</t>
  </si>
  <si>
    <t>Rob Mara</t>
  </si>
  <si>
    <t>Jason Issel</t>
  </si>
  <si>
    <t>Steve Nimigon</t>
  </si>
  <si>
    <t>Ladislav Benysek</t>
  </si>
  <si>
    <t>HC Olomouc Jr. (Czech Jr.)</t>
  </si>
  <si>
    <t>Jamie Butt</t>
  </si>
  <si>
    <t>Brian White</t>
  </si>
  <si>
    <t>Arlington Catholic HS (High-MA)</t>
  </si>
  <si>
    <t>Mike Hanson</t>
  </si>
  <si>
    <t>Minot HS (High-ND)</t>
  </si>
  <si>
    <t>Jan Lipiansky</t>
  </si>
  <si>
    <t>David Beauregard</t>
  </si>
  <si>
    <t>Dick Tarnstrom</t>
  </si>
  <si>
    <t>Robert Longpre</t>
  </si>
  <si>
    <t>Antti Tormanen</t>
  </si>
  <si>
    <t>Sergei Tertyshny</t>
  </si>
  <si>
    <t>Scott Fankhouser</t>
  </si>
  <si>
    <t>Shayne Wright</t>
  </si>
  <si>
    <t>Ross Parsons</t>
  </si>
  <si>
    <t>Pavel Torgaev</t>
  </si>
  <si>
    <t>Chris Szysky</t>
  </si>
  <si>
    <t>Andrei Yakhanov</t>
  </si>
  <si>
    <t>Doug Nolan</t>
  </si>
  <si>
    <t>Toivo Suursoo</t>
  </si>
  <si>
    <t>Brian Leitza</t>
  </si>
  <si>
    <t>Steven Low</t>
  </si>
  <si>
    <t>Kim Johnsson</t>
  </si>
  <si>
    <t>Alexandre Daigle</t>
  </si>
  <si>
    <t>Chris Pronger</t>
  </si>
  <si>
    <t>Chris Gratton</t>
  </si>
  <si>
    <t>Paul Kariya</t>
  </si>
  <si>
    <t>Rob Niedermayer</t>
  </si>
  <si>
    <t>Viktor Kozlov</t>
  </si>
  <si>
    <t>Jason Arnott</t>
  </si>
  <si>
    <t>Niklas Sundstrom</t>
  </si>
  <si>
    <t>Todd Harvey</t>
  </si>
  <si>
    <t>RW/C</t>
  </si>
  <si>
    <t>Jocelyn Thibault</t>
  </si>
  <si>
    <t>Brendan Witt</t>
  </si>
  <si>
    <t>Kenny Jonsson</t>
  </si>
  <si>
    <t>Denis Pederson</t>
  </si>
  <si>
    <t>Adam Deadmarsh</t>
  </si>
  <si>
    <t>Nick Stajduhar</t>
  </si>
  <si>
    <t>Jason Allison</t>
  </si>
  <si>
    <t>Jesper Mattsson</t>
  </si>
  <si>
    <t>Malmo IF (Sweden)</t>
  </si>
  <si>
    <t>Landon Wilson</t>
  </si>
  <si>
    <t>Mike Wilson</t>
  </si>
  <si>
    <t>Saku Koivu</t>
  </si>
  <si>
    <t>Anders Eriksson</t>
  </si>
  <si>
    <t>Todd Bertuzzi</t>
  </si>
  <si>
    <t>Eric Lecompte</t>
  </si>
  <si>
    <t>Kevyn Adams</t>
  </si>
  <si>
    <t>Stefan Bergkvist</t>
  </si>
  <si>
    <t>Radim Bicanek</t>
  </si>
  <si>
    <t>ASD Dukla Jihlava (Czechoslovakia)</t>
  </si>
  <si>
    <t>Shean Donovan</t>
  </si>
  <si>
    <t>Tyler Moss</t>
  </si>
  <si>
    <t>Nikolai Tsulygin</t>
  </si>
  <si>
    <t>Scott Langkow</t>
  </si>
  <si>
    <t>Jay Pandolfo</t>
  </si>
  <si>
    <t>David Vyborny</t>
  </si>
  <si>
    <t>HC Sparta Praha (Czechoslovakia)</t>
  </si>
  <si>
    <t>Lee Sorochan</t>
  </si>
  <si>
    <t>Jamie Langenbrunner</t>
  </si>
  <si>
    <t>Janne Niinimaa</t>
  </si>
  <si>
    <t>Maxim Bets</t>
  </si>
  <si>
    <t>Denis Tsygurov</t>
  </si>
  <si>
    <t>Brendan Morrison</t>
  </si>
  <si>
    <t>Bryan McCabe</t>
  </si>
  <si>
    <t>Kevin Weekes</t>
  </si>
  <si>
    <t>Shayne Toporowski</t>
  </si>
  <si>
    <t>Alexei Budayev</t>
  </si>
  <si>
    <t>Kristall Elektrostal (Russia-2)</t>
  </si>
  <si>
    <t>Jamie Allison</t>
  </si>
  <si>
    <t>Vlastimil Kroupa</t>
  </si>
  <si>
    <t>HC Litvinov (Czechoslovakia)</t>
  </si>
  <si>
    <t>Rick Girard</t>
  </si>
  <si>
    <t>Rory Fitzpatrick</t>
  </si>
  <si>
    <t>Jon Coleman</t>
  </si>
  <si>
    <t>Ashley Buckberger</t>
  </si>
  <si>
    <t>Eric Manlow</t>
  </si>
  <si>
    <t>Matt Alvey</t>
  </si>
  <si>
    <t>Domenic Pittis</t>
  </si>
  <si>
    <t>Patrick Charbonneau</t>
  </si>
  <si>
    <t>Bogdan Savenko</t>
  </si>
  <si>
    <t>Allan Egeland</t>
  </si>
  <si>
    <t>Valeri Karpov</t>
  </si>
  <si>
    <t>Chris Armstrong</t>
  </si>
  <si>
    <t>Ville Peltonen</t>
  </si>
  <si>
    <t>Kevin Paden</t>
  </si>
  <si>
    <t>Alexander Kerch</t>
  </si>
  <si>
    <t>Pardaugava Riga (Russia)</t>
  </si>
  <si>
    <t>Maxim Galanov</t>
  </si>
  <si>
    <t>Dave Roche</t>
  </si>
  <si>
    <t>Jamie Rivers</t>
  </si>
  <si>
    <t>Ethan Philpott</t>
  </si>
  <si>
    <t>Krzysztof Oliwa</t>
  </si>
  <si>
    <t>Vladimir Chebaturkin</t>
  </si>
  <si>
    <t>Mikael Tjallden</t>
  </si>
  <si>
    <t>Jeff Mitchell</t>
  </si>
  <si>
    <t>Patrick Boileau</t>
  </si>
  <si>
    <t>Dan Tompkins</t>
  </si>
  <si>
    <t>Vinny Prospal</t>
  </si>
  <si>
    <t>HC Ceske Budejovice Jr. (Czechoslovakia Jr.)</t>
  </si>
  <si>
    <t>Marek Malik</t>
  </si>
  <si>
    <t>HC Vitkovice Jr. (Czechoslovakia Jr.)</t>
  </si>
  <si>
    <t>Sebastien Bordeleau</t>
  </si>
  <si>
    <t>Kevin Hilton</t>
  </si>
  <si>
    <t>Bill Pierce</t>
  </si>
  <si>
    <t>Ryan Huska</t>
  </si>
  <si>
    <t>Milos Holan</t>
  </si>
  <si>
    <t>TJ Vitkovice (Czechoslovakia)</t>
  </si>
  <si>
    <t>Steve Washburn</t>
  </si>
  <si>
    <t>Ruslan Batyrshin</t>
  </si>
  <si>
    <t>Alexander Osadchy</t>
  </si>
  <si>
    <t>Marian Kacir</t>
  </si>
  <si>
    <t>Joel Gagnon</t>
  </si>
  <si>
    <t>Trevor Roenick</t>
  </si>
  <si>
    <t>Boston Jr. Bruins 18U AAA (18U AAA)</t>
  </si>
  <si>
    <t>Adam Wiesel</t>
  </si>
  <si>
    <t>Sergei Olimpiyev</t>
  </si>
  <si>
    <t>Chad Lang</t>
  </si>
  <si>
    <t>Charles Paquette</t>
  </si>
  <si>
    <t>Jamal Mayers</t>
  </si>
  <si>
    <t>Eric Daze</t>
  </si>
  <si>
    <t>Cosmo Dupaul</t>
  </si>
  <si>
    <t>Warren Luhning</t>
  </si>
  <si>
    <t>Ravil Gusmanov</t>
  </si>
  <si>
    <t>Bob Wren</t>
  </si>
  <si>
    <t>Marty Murray</t>
  </si>
  <si>
    <t>John Jakopin</t>
  </si>
  <si>
    <t>St. Michael's (MetJAHL)</t>
  </si>
  <si>
    <t>Dieter Kochan</t>
  </si>
  <si>
    <t>Jean-Francois Houle</t>
  </si>
  <si>
    <t>Ryan Tocher</t>
  </si>
  <si>
    <t>Patrik Pysz</t>
  </si>
  <si>
    <t>Augsburger EV (Germany 2)</t>
  </si>
  <si>
    <t>Shawn Bates</t>
  </si>
  <si>
    <t>Medford HS (High-MA)</t>
  </si>
  <si>
    <t>Jonas Andersson-Junkka</t>
  </si>
  <si>
    <t>Team Kiruna (Sweden-2)</t>
  </si>
  <si>
    <t>Frederick Beaubien</t>
  </si>
  <si>
    <t>Andrei Buschan</t>
  </si>
  <si>
    <t>Ryan Brown</t>
  </si>
  <si>
    <t>Mikhail Shtalenkov</t>
  </si>
  <si>
    <t>Milwaukee Admirals (IHL)</t>
  </si>
  <si>
    <t>Todd MacDonald</t>
  </si>
  <si>
    <t>John Guirestante</t>
  </si>
  <si>
    <t>Miroslav Satan</t>
  </si>
  <si>
    <t>HK Dukla Trencin (Czechoslovakia)</t>
  </si>
  <si>
    <t>Gary Roach</t>
  </si>
  <si>
    <t>Vladimir Krechin</t>
  </si>
  <si>
    <t>Nolan Pratt</t>
  </si>
  <si>
    <t>Richard Safarik</t>
  </si>
  <si>
    <t>AC/HC Nitra (Czech-2)</t>
  </si>
  <si>
    <t>Jason Saal</t>
  </si>
  <si>
    <t>Tommy Salo</t>
  </si>
  <si>
    <t>Tomas Vlasak</t>
  </si>
  <si>
    <t>TJ Slavia Praha (Czech-2)</t>
  </si>
  <si>
    <t>Darryl Lafrance</t>
  </si>
  <si>
    <t>John Emmons</t>
  </si>
  <si>
    <t>Zdenek Nedved</t>
  </si>
  <si>
    <t>Scott Walker</t>
  </si>
  <si>
    <t>Dion Darling</t>
  </si>
  <si>
    <t>Norm Maracle</t>
  </si>
  <si>
    <t>Anders Myrvold</t>
  </si>
  <si>
    <t>Jonni Vauhkonen</t>
  </si>
  <si>
    <t>Reipas Lahti (Finland)</t>
  </si>
  <si>
    <t>Andrei Sapozhnikov</t>
  </si>
  <si>
    <t>Chris Kelleher</t>
  </si>
  <si>
    <t>Rick Bodkin</t>
  </si>
  <si>
    <t>Petri Varis</t>
  </si>
  <si>
    <t>Kiley Hill</t>
  </si>
  <si>
    <t>Antti Aalto</t>
  </si>
  <si>
    <t>Alain Nasreddine</t>
  </si>
  <si>
    <t>Rick Mrozik</t>
  </si>
  <si>
    <t>Nicholas Checco</t>
  </si>
  <si>
    <t>Dave Trofimenkoff</t>
  </si>
  <si>
    <t>Per Svartvadet</t>
  </si>
  <si>
    <t>Mike Crowley</t>
  </si>
  <si>
    <t>Todd Kelman</t>
  </si>
  <si>
    <t>Kevin Pozzo</t>
  </si>
  <si>
    <t>Steve Brule</t>
  </si>
  <si>
    <t>Michal Grosek</t>
  </si>
  <si>
    <t>AC Ziln (Czechoslovakia)</t>
  </si>
  <si>
    <t>Jere Karalahti</t>
  </si>
  <si>
    <t>Frank Banham</t>
  </si>
  <si>
    <t>Andreas Karlsson</t>
  </si>
  <si>
    <t>Paul Vincent</t>
  </si>
  <si>
    <t>Troy Creurer</t>
  </si>
  <si>
    <t>Darcy Tucker</t>
  </si>
  <si>
    <t>Tim Spitzig</t>
  </si>
  <si>
    <t>Christian Matte</t>
  </si>
  <si>
    <t>Fredrik Oduya</t>
  </si>
  <si>
    <t>Milt Mastad</t>
  </si>
  <si>
    <t>Patrick Lalime</t>
  </si>
  <si>
    <t>Sergei Poleschuk</t>
  </si>
  <si>
    <t>Anatoli Filatov</t>
  </si>
  <si>
    <t>Matthieu Raby</t>
  </si>
  <si>
    <t>Matt Peterson</t>
  </si>
  <si>
    <t>Osseo HS (High-MN)</t>
  </si>
  <si>
    <t>Trevor Doyle</t>
  </si>
  <si>
    <t>Sergei Kondrashkin</t>
  </si>
  <si>
    <t>Metallurg Cherepovets (Russia)</t>
  </si>
  <si>
    <t>Alexander Zhurik</t>
  </si>
  <si>
    <t>Khimik Noboplotsk (Russia-2)</t>
  </si>
  <si>
    <t>Todd Marchant</t>
  </si>
  <si>
    <t>Jeremy Stasiuk</t>
  </si>
  <si>
    <t>Aaron Israel</t>
  </si>
  <si>
    <t>Mike Buzak</t>
  </si>
  <si>
    <t>Sergei Petrenko</t>
  </si>
  <si>
    <t>Nikolai Zavarukhin</t>
  </si>
  <si>
    <t>Darren Van Impe</t>
  </si>
  <si>
    <t>Martin Woods</t>
  </si>
  <si>
    <t>Justin Martin</t>
  </si>
  <si>
    <t>Essex Junction (High-VT)</t>
  </si>
  <si>
    <t>Daniel Hendrickson</t>
  </si>
  <si>
    <t>St. Paul Vulcans (USHL)</t>
  </si>
  <si>
    <t>Andrew Brunette</t>
  </si>
  <si>
    <t>Jeff Andrews</t>
  </si>
  <si>
    <t>Yevgeni Babariko</t>
  </si>
  <si>
    <t>Torpedo Nizhny Novogord (Russia)</t>
  </si>
  <si>
    <t>David Ruhly</t>
  </si>
  <si>
    <t>Yuri Yeresko</t>
  </si>
  <si>
    <t>David Ling</t>
  </si>
  <si>
    <t>Tom White</t>
  </si>
  <si>
    <t>Ryan Golden</t>
  </si>
  <si>
    <t>Reading Memorial HS (High-MA)</t>
  </si>
  <si>
    <t>Sean Selmser</t>
  </si>
  <si>
    <t>Jason Disher</t>
  </si>
  <si>
    <t>Todd Holt</t>
  </si>
  <si>
    <t>Ryan Nauss</t>
  </si>
  <si>
    <t>Tom Askey</t>
  </si>
  <si>
    <t>Briane Thompson</t>
  </si>
  <si>
    <t>Manny Legace</t>
  </si>
  <si>
    <t>Martin Bakula</t>
  </si>
  <si>
    <t>Alaska-Anchorage (NCAA-Ind.)</t>
  </si>
  <si>
    <t>Ed Campbell</t>
  </si>
  <si>
    <t>Rob Lurtsema</t>
  </si>
  <si>
    <t>Paul Healey</t>
  </si>
  <si>
    <t>Eric Boguniecki</t>
  </si>
  <si>
    <t>Mike Barrie</t>
  </si>
  <si>
    <t>Thomas Cullen</t>
  </si>
  <si>
    <t>Rod Hinks</t>
  </si>
  <si>
    <t>Adrian Murray</t>
  </si>
  <si>
    <t>John-Tra Dillabough</t>
  </si>
  <si>
    <t>Wexford (MetJBHL)</t>
  </si>
  <si>
    <t>Joel Poirier</t>
  </si>
  <si>
    <t>Derek Sylvester</t>
  </si>
  <si>
    <t>Niagara Falls Flyers (OHL)</t>
  </si>
  <si>
    <t>David Brumby</t>
  </si>
  <si>
    <t>Sean Tallaire</t>
  </si>
  <si>
    <t>Alan Letang</t>
  </si>
  <si>
    <t>Vitezslav Skuta</t>
  </si>
  <si>
    <t>Petr Franek</t>
  </si>
  <si>
    <t>Sergei Petrov</t>
  </si>
  <si>
    <t>Hal Gill</t>
  </si>
  <si>
    <t>Nashoba HS (High-MA)</t>
  </si>
  <si>
    <t>Larry McMorran</t>
  </si>
  <si>
    <t>Toby Kvalevog</t>
  </si>
  <si>
    <t>Bemidji HS (High-MN)</t>
  </si>
  <si>
    <t>Jonas Forsberg</t>
  </si>
  <si>
    <t>Alexandre Laporte</t>
  </si>
  <si>
    <t>Vitali Kozel</t>
  </si>
  <si>
    <t>Khimik Novopolotsk (Russia-2)</t>
  </si>
  <si>
    <t>Chad Cabana</t>
  </si>
  <si>
    <t>Dmitri Gorenko</t>
  </si>
  <si>
    <t>Brad Norton</t>
  </si>
  <si>
    <t>Ken Shepard</t>
  </si>
  <si>
    <t>Vladimir Potapov</t>
  </si>
  <si>
    <t>Tripp Tracy</t>
  </si>
  <si>
    <t>Mike Grier</t>
  </si>
  <si>
    <t>Barrie Moore</t>
  </si>
  <si>
    <t>Judd Lambert</t>
  </si>
  <si>
    <t>Ilja Stashenkov</t>
  </si>
  <si>
    <t>Martin Strbak</t>
  </si>
  <si>
    <t>ZPA Presov (Czech-2)</t>
  </si>
  <si>
    <t>Jason Gladney</t>
  </si>
  <si>
    <t>E.J. Bradley</t>
  </si>
  <si>
    <t>Pavol Demitra</t>
  </si>
  <si>
    <t>Harijs Vitolinsh</t>
  </si>
  <si>
    <t>Alexandre Duchesne</t>
  </si>
  <si>
    <t>Ryan Shanahan</t>
  </si>
  <si>
    <t>Vincent Auger</t>
  </si>
  <si>
    <t>Hawkesbury (CJHL)</t>
  </si>
  <si>
    <t>Mike Rusk</t>
  </si>
  <si>
    <t>Joel Prpic</t>
  </si>
  <si>
    <t>Waterloo (MWJHL)</t>
  </si>
  <si>
    <t>Timothy Harberts</t>
  </si>
  <si>
    <t>Rick Schuwerk</t>
  </si>
  <si>
    <t>Jeff Salajko</t>
  </si>
  <si>
    <t>Brett Duncan</t>
  </si>
  <si>
    <t>Anatoli Fedotov</t>
  </si>
  <si>
    <t>Moncton Hawks (AHL)</t>
  </si>
  <si>
    <t>John Demarco</t>
  </si>
  <si>
    <t>Archbishop Williams HS (High-MA)</t>
  </si>
  <si>
    <t>Wes Swinson</t>
  </si>
  <si>
    <t>Oleg Maltsev</t>
  </si>
  <si>
    <t>Andrei Kudinov</t>
  </si>
  <si>
    <t>Jordan Willis</t>
  </si>
  <si>
    <t>Jeff Staples</t>
  </si>
  <si>
    <t>Libor Prochazka</t>
  </si>
  <si>
    <t>HC Kladno (Czechoslovakia)</t>
  </si>
  <si>
    <t>Chris Davis</t>
  </si>
  <si>
    <t>Jimmy Provencher</t>
  </si>
  <si>
    <t>Stephane Larocque</t>
  </si>
  <si>
    <t>Bill Lang</t>
  </si>
  <si>
    <t>Kimmo Timonen</t>
  </si>
  <si>
    <t>Marc Seliger</t>
  </si>
  <si>
    <t>Sportbund DJK Rosenheim (Germany-2)</t>
  </si>
  <si>
    <t>German Titov</t>
  </si>
  <si>
    <t>Kyle Ferguson</t>
  </si>
  <si>
    <t>Bert Robertsson</t>
  </si>
  <si>
    <t>Brian Larochelle</t>
  </si>
  <si>
    <t>James Kosecki</t>
  </si>
  <si>
    <t>Mark Pivetz</t>
  </si>
  <si>
    <t>Saskatoon (SJHL)</t>
  </si>
  <si>
    <t>Mike McGhan</t>
  </si>
  <si>
    <t>Joakim Persson</t>
  </si>
  <si>
    <t>Leonid Toropchenko</t>
  </si>
  <si>
    <t>Springfield Indians (AHL)</t>
  </si>
  <si>
    <t>Pavel Komarov</t>
  </si>
  <si>
    <t>Jamie Matthews</t>
  </si>
  <si>
    <t>Mark Szoke</t>
  </si>
  <si>
    <t>David Penney</t>
  </si>
  <si>
    <t>Eric Montreuil</t>
  </si>
  <si>
    <t>Igor Chibirev</t>
  </si>
  <si>
    <t>Ilja Byakin</t>
  </si>
  <si>
    <t>Maxim Smelnitsky</t>
  </si>
  <si>
    <t>Cory Peterson</t>
  </si>
  <si>
    <t>Ken Hemenway</t>
  </si>
  <si>
    <t>Alaska All-Stars (Midget)</t>
  </si>
  <si>
    <t>Alexander Vasilevski</t>
  </si>
  <si>
    <t>Scott Nichol</t>
  </si>
  <si>
    <t>Mike Legg</t>
  </si>
  <si>
    <t>Carl Charland</t>
  </si>
  <si>
    <t>Christer Olsson</t>
  </si>
  <si>
    <t>Patrick Howald</t>
  </si>
  <si>
    <t>Dany Bousquet</t>
  </si>
  <si>
    <t>Burke Murphy</t>
  </si>
  <si>
    <t>Mikhail Lapin</t>
  </si>
  <si>
    <t>Sergei Tkachenko</t>
  </si>
  <si>
    <t>Hamilton Canucks (AHL)</t>
  </si>
  <si>
    <t>Russell Guzior</t>
  </si>
  <si>
    <t>Gordon Hunt</t>
  </si>
  <si>
    <t>John Hillman</t>
  </si>
  <si>
    <t>Tom Noble</t>
  </si>
  <si>
    <t>Russ Hewson</t>
  </si>
  <si>
    <t>Hans Jonsson</t>
  </si>
  <si>
    <t>Roman Hamrlik</t>
  </si>
  <si>
    <t>Alexei Yashin</t>
  </si>
  <si>
    <t>Dynamo Moskva (Soviet)</t>
  </si>
  <si>
    <t>Mike Rathje</t>
  </si>
  <si>
    <t>Todd Warriner</t>
  </si>
  <si>
    <t>Darius Kasparaitis</t>
  </si>
  <si>
    <t>Ryan Sittler</t>
  </si>
  <si>
    <t>Brandon Convery</t>
  </si>
  <si>
    <t>Robert Petrovicky</t>
  </si>
  <si>
    <t>Andrei Nazarov</t>
  </si>
  <si>
    <t>Dynamo Moskva 2 (Soviet-3)</t>
  </si>
  <si>
    <t>David Cooper</t>
  </si>
  <si>
    <t>Sergei Krivokrasov</t>
  </si>
  <si>
    <t>CSKA Moskva (Soviet)</t>
  </si>
  <si>
    <t>Joe Hulbig</t>
  </si>
  <si>
    <t>Sergei Gonchar</t>
  </si>
  <si>
    <t>Traktor Chelyabinsk (Soviet)</t>
  </si>
  <si>
    <t>Jason Bowen</t>
  </si>
  <si>
    <t>Dmitri Kvartalnov</t>
  </si>
  <si>
    <t>San Diego Gulls (IHL)</t>
  </si>
  <si>
    <t>Sergei Bautin</t>
  </si>
  <si>
    <t>Martin Straka</t>
  </si>
  <si>
    <t>HC Plzen (Czechoslovakia)</t>
  </si>
  <si>
    <t>David Wilkie</t>
  </si>
  <si>
    <t>Libor Polasek</t>
  </si>
  <si>
    <t>Curtis Bowen</t>
  </si>
  <si>
    <t>Grant Marshall</t>
  </si>
  <si>
    <t>Peter Ferraro</t>
  </si>
  <si>
    <t>Chad Penney</t>
  </si>
  <si>
    <t>Drew Bannister</t>
  </si>
  <si>
    <t>Boris Mironov</t>
  </si>
  <si>
    <t>Paul Brousseau</t>
  </si>
  <si>
    <t>Tuomas Gronman</t>
  </si>
  <si>
    <t>Chris O'Sullivan</t>
  </si>
  <si>
    <t>Denis Metlyuk</t>
  </si>
  <si>
    <t>Lada Togliatti (Soviet)</t>
  </si>
  <si>
    <t>Jim Carey</t>
  </si>
  <si>
    <t>Valeri Bure</t>
  </si>
  <si>
    <t>Minnesota North Stars</t>
  </si>
  <si>
    <t>Jarkko Varvio</t>
  </si>
  <si>
    <t>Jozef Cierny</t>
  </si>
  <si>
    <t>ZTK Zvolen (Czechoslovakia)</t>
  </si>
  <si>
    <t>Jeff Shantz</t>
  </si>
  <si>
    <t>Martin Reichel</t>
  </si>
  <si>
    <t>EHC Freiburg (Germany)</t>
  </si>
  <si>
    <t>Igor Korolev</t>
  </si>
  <si>
    <t>Justin Hocking</t>
  </si>
  <si>
    <t>Michael Peca</t>
  </si>
  <si>
    <t>Sergei Klimovich</t>
  </si>
  <si>
    <t>Sergei Brylin</t>
  </si>
  <si>
    <t>Marc Hussey</t>
  </si>
  <si>
    <t>Keli Corpse</t>
  </si>
  <si>
    <t>Mike Fountain</t>
  </si>
  <si>
    <t>Darren McCarty</t>
  </si>
  <si>
    <t>Andrei Nikolishin</t>
  </si>
  <si>
    <t>Mattias Norstrom</t>
  </si>
  <si>
    <t>Brent Gretzky</t>
  </si>
  <si>
    <t>Patrick Traverse</t>
  </si>
  <si>
    <t>Alexander Cherbayev</t>
  </si>
  <si>
    <t>Khimik Voskresensk (Soviet)</t>
  </si>
  <si>
    <t>Manny Fernandez</t>
  </si>
  <si>
    <t>Stefan Ustorf</t>
  </si>
  <si>
    <t>ESV Kaufbeuren (Germany)</t>
  </si>
  <si>
    <t>Mathias Johansson</t>
  </si>
  <si>
    <t>Sergei Zholtok</t>
  </si>
  <si>
    <t>Stars Riga (Soviet)</t>
  </si>
  <si>
    <t>Jarrett Deuling</t>
  </si>
  <si>
    <t>Jan Vopat</t>
  </si>
  <si>
    <t>Jeff Bes</t>
  </si>
  <si>
    <t>Ondrej Steiner</t>
  </si>
  <si>
    <t>Cornwall Royals (OHL)</t>
  </si>
  <si>
    <t>Simon Roy</t>
  </si>
  <si>
    <t>Vitali Karamnov</t>
  </si>
  <si>
    <t>Sandy Allan</t>
  </si>
  <si>
    <t>Vitali Prokhorov</t>
  </si>
  <si>
    <t>Spartak Moskva (Soviet)</t>
  </si>
  <si>
    <t>Kirk Maltby</t>
  </si>
  <si>
    <t>Cale Hulse</t>
  </si>
  <si>
    <t>Travis Thiessen</t>
  </si>
  <si>
    <t>Craig Rivet</t>
  </si>
  <si>
    <t>Jeff Connolly</t>
  </si>
  <si>
    <t>Sylvain Cloutier</t>
  </si>
  <si>
    <t>Martin Gendron</t>
  </si>
  <si>
    <t>Eric Cairns</t>
  </si>
  <si>
    <t>Detroit Compuware Ambassadors (OHL)</t>
  </si>
  <si>
    <t>Radek Hamr</t>
  </si>
  <si>
    <t>Aaron Gavey</t>
  </si>
  <si>
    <t>Jan Caloun</t>
  </si>
  <si>
    <t>Ian McIntyre</t>
  </si>
  <si>
    <t>Nikolai Borschevsky</t>
  </si>
  <si>
    <t>Robert Svehla</t>
  </si>
  <si>
    <t>Kevin Smyth</t>
  </si>
  <si>
    <t>Dean Melanson</t>
  </si>
  <si>
    <t>Jason McBain</t>
  </si>
  <si>
    <t>Louis Bernard</t>
  </si>
  <si>
    <t>Matthew Barnaby</t>
  </si>
  <si>
    <t>Mark Visheau</t>
  </si>
  <si>
    <t>Chris Ferraro</t>
  </si>
  <si>
    <t>Lee Leslie</t>
  </si>
  <si>
    <t>Kevin Brown</t>
  </si>
  <si>
    <t>Jere Lehtinen</t>
  </si>
  <si>
    <t>Kiekko-Espoo (Finland-2)</t>
  </si>
  <si>
    <t>Andy MacIntyre</t>
  </si>
  <si>
    <t>Vitali Tomilin</t>
  </si>
  <si>
    <t>Krylia Sovetov Moskva (Soviet)</t>
  </si>
  <si>
    <t>Todd Klassen</t>
  </si>
  <si>
    <t>Marc Lamothe</t>
  </si>
  <si>
    <t>Brent Tully</t>
  </si>
  <si>
    <t>Scott McCabe</t>
  </si>
  <si>
    <t>St. Clair Shores HS (High-MI)</t>
  </si>
  <si>
    <t>Mark Raiter</t>
  </si>
  <si>
    <t>Ralph Intranuovo</t>
  </si>
  <si>
    <t>Brantt Myhres</t>
  </si>
  <si>
    <t>Daniel Guerard</t>
  </si>
  <si>
    <t>Marcus Ragnarsson</t>
  </si>
  <si>
    <t>Charlie Wasley</t>
  </si>
  <si>
    <t>Janne Gronvall</t>
  </si>
  <si>
    <t>Sami Helenius</t>
  </si>
  <si>
    <t>Vladislav Buljin</t>
  </si>
  <si>
    <t>Dizelist Penza (Soviet-2)</t>
  </si>
  <si>
    <t>Thomas Klimt</t>
  </si>
  <si>
    <t>Chris Deruiter</t>
  </si>
  <si>
    <t>Kingston (MetJAHL)</t>
  </si>
  <si>
    <t>Markus Ketterer</t>
  </si>
  <si>
    <t>Yuri Khmylev</t>
  </si>
  <si>
    <t>Joaquin Gage</t>
  </si>
  <si>
    <t>Brian Loney</t>
  </si>
  <si>
    <t>Jeff Shevalier</t>
  </si>
  <si>
    <t>Scott Bailey</t>
  </si>
  <si>
    <t>Tim Hogan</t>
  </si>
  <si>
    <t>Ryan Black</t>
  </si>
  <si>
    <t>Philippe DeRouville</t>
  </si>
  <si>
    <t>Verdun College-Francais (QMJHL)</t>
  </si>
  <si>
    <t>Don Chase</t>
  </si>
  <si>
    <t>Adrian Aucoin</t>
  </si>
  <si>
    <t>John Varga</t>
  </si>
  <si>
    <t>Dmitri Starostenko</t>
  </si>
  <si>
    <t>Al Sinclair</t>
  </si>
  <si>
    <t>Martin Tanguay</t>
  </si>
  <si>
    <t>Michal Sykora</t>
  </si>
  <si>
    <t>Paxton Schulte</t>
  </si>
  <si>
    <t>Mikael Hakansson</t>
  </si>
  <si>
    <t>Nacka HK (Sweden-2)</t>
  </si>
  <si>
    <t>Ravil Yakubov</t>
  </si>
  <si>
    <t>Roman Zolotov</t>
  </si>
  <si>
    <t>Derek Armstrong</t>
  </si>
  <si>
    <t>Joel Bouchard</t>
  </si>
  <si>
    <t>Michael Johnson</t>
  </si>
  <si>
    <t>Paul Rushforth</t>
  </si>
  <si>
    <t>Sokol Kiev (Soviet)</t>
  </si>
  <si>
    <t>TJ Olomouc (Czechoslovakia)</t>
  </si>
  <si>
    <t>Bob Lachance</t>
  </si>
  <si>
    <t>Rem Murray</t>
  </si>
  <si>
    <t>Grigori Panteleev</t>
  </si>
  <si>
    <t>Gerry Skrypec</t>
  </si>
  <si>
    <t>Dan Trebil</t>
  </si>
  <si>
    <t>Artem Kopot</t>
  </si>
  <si>
    <t>Martin Sychra</t>
  </si>
  <si>
    <t>HC Brno (Czechoslovakia)</t>
  </si>
  <si>
    <t>St. Thomas (WJBHL)</t>
  </si>
  <si>
    <t>Jason MacDonald</t>
  </si>
  <si>
    <t>Jarrett Reid</t>
  </si>
  <si>
    <t>David Dal Grande</t>
  </si>
  <si>
    <t>Ottawa (CJHL)</t>
  </si>
  <si>
    <t>Derek Wilkinson</t>
  </si>
  <si>
    <t>Jaroslav Miklenda</t>
  </si>
  <si>
    <t>Eric Bellerose</t>
  </si>
  <si>
    <t>Trois-Rivieres Draveurs (QMJHL)</t>
  </si>
  <si>
    <t>Martin Lepage</t>
  </si>
  <si>
    <t>Patrik Augusta</t>
  </si>
  <si>
    <t>Pavel Rajnoha</t>
  </si>
  <si>
    <t>Kirk Daubenspeck</t>
  </si>
  <si>
    <t>Vladimir Grachev</t>
  </si>
  <si>
    <t>Ken Belanger</t>
  </si>
  <si>
    <t>Kyle Peterson</t>
  </si>
  <si>
    <t>Artur Oktyabrev</t>
  </si>
  <si>
    <t>Andrei Raisky</t>
  </si>
  <si>
    <t>Torpedo Ust-Kamenogorsk (Soviet)</t>
  </si>
  <si>
    <t>Steve Gibson</t>
  </si>
  <si>
    <t>Ian Laperriere</t>
  </si>
  <si>
    <t>Steve O'Rourke</t>
  </si>
  <si>
    <t>Lance Burns</t>
  </si>
  <si>
    <t>Mike Prokopec</t>
  </si>
  <si>
    <t>Geordie Kinnear</t>
  </si>
  <si>
    <t>Jan Alinc</t>
  </si>
  <si>
    <t>Christian Proulx</t>
  </si>
  <si>
    <t>Scott Hollis</t>
  </si>
  <si>
    <t>Greg Scott</t>
  </si>
  <si>
    <t>Mark Matier</t>
  </si>
  <si>
    <t>Matt Oates</t>
  </si>
  <si>
    <t>Jay Kenney</t>
  </si>
  <si>
    <t>Canerbury School (High-CT)</t>
  </si>
  <si>
    <t>Dennis Maxwell</t>
  </si>
  <si>
    <t>Ryan Smith</t>
  </si>
  <si>
    <t>Mike Jickling</t>
  </si>
  <si>
    <t>Ryan VandenBussche</t>
  </si>
  <si>
    <t>Ryan Mulhern</t>
  </si>
  <si>
    <t>Claude Jr. Jutras</t>
  </si>
  <si>
    <t>Jason Widmer</t>
  </si>
  <si>
    <t>Konstantin Korotkov</t>
  </si>
  <si>
    <t>Juha Lind</t>
  </si>
  <si>
    <t>Dean Tiltgen</t>
  </si>
  <si>
    <t>Igor Boldin</t>
  </si>
  <si>
    <t>Kyuin Shim</t>
  </si>
  <si>
    <t>Nick Naumenko</t>
  </si>
  <si>
    <t>Justin Krall</t>
  </si>
  <si>
    <t>Kurt Seher</t>
  </si>
  <si>
    <t>Layne Roland</t>
  </si>
  <si>
    <t>Stephane Yelle</t>
  </si>
  <si>
    <t>Fran Bussey</t>
  </si>
  <si>
    <t>Michael Burman</t>
  </si>
  <si>
    <t>C. J. Denomme</t>
  </si>
  <si>
    <t>Colin Schmidt</t>
  </si>
  <si>
    <t>Mike Mathers</t>
  </si>
  <si>
    <t>Mickey Elick</t>
  </si>
  <si>
    <t>Andrew Kemper</t>
  </si>
  <si>
    <t>Claude Savoie</t>
  </si>
  <si>
    <t>Chris Burns</t>
  </si>
  <si>
    <t>Steve Passmore</t>
  </si>
  <si>
    <t>Wayne Clarke</t>
  </si>
  <si>
    <t>Brandon Carper</t>
  </si>
  <si>
    <t>Jonas Hakansson</t>
  </si>
  <si>
    <t>Daniel Paradis</t>
  </si>
  <si>
    <t>Greg Zwakman</t>
  </si>
  <si>
    <t>Lars Edstrom</t>
  </si>
  <si>
    <t>Todd Simon</t>
  </si>
  <si>
    <t>Nikolai Khabibulin</t>
  </si>
  <si>
    <t>Marko Tuomainen</t>
  </si>
  <si>
    <t>Todd Harris</t>
  </si>
  <si>
    <t>Magnus Wernblom</t>
  </si>
  <si>
    <t>Mattias Timander</t>
  </si>
  <si>
    <t>David Hymovitz</t>
  </si>
  <si>
    <t>Jeff Toms</t>
  </si>
  <si>
    <t>Brian Bonin</t>
  </si>
  <si>
    <t>Earl Cronan</t>
  </si>
  <si>
    <t>Sonny Mignacca</t>
  </si>
  <si>
    <t>Jeff Walker</t>
  </si>
  <si>
    <t>Brian Stagg</t>
  </si>
  <si>
    <t>Daniel Brierley</t>
  </si>
  <si>
    <t>Jake Grimes</t>
  </si>
  <si>
    <t>Marc Tardif</t>
  </si>
  <si>
    <t>Alexander Kholomeyev</t>
  </si>
  <si>
    <t>Izhorets St. Petersburg (Soviet-3)</t>
  </si>
  <si>
    <t>Anson Carter</t>
  </si>
  <si>
    <t>Sergei Simonov</t>
  </si>
  <si>
    <t>Kristall Saratov (Soviet-2)</t>
  </si>
  <si>
    <t>Jonas Hoglund</t>
  </si>
  <si>
    <t>Chris Herperger</t>
  </si>
  <si>
    <t>David Wainwright</t>
  </si>
  <si>
    <t>Steven Halko</t>
  </si>
  <si>
    <t>Thornhill (MetJAHL)</t>
  </si>
  <si>
    <t>Jeff Romfo</t>
  </si>
  <si>
    <t>Rick Kowalsky</t>
  </si>
  <si>
    <t>Yevgeny Garanin</t>
  </si>
  <si>
    <t>Teemu Numminen</t>
  </si>
  <si>
    <t>Stoneham HS (High-MA)</t>
  </si>
  <si>
    <t>Yuri Gunko</t>
  </si>
  <si>
    <t>Ryan Pisiak</t>
  </si>
  <si>
    <t>Chris Crombie</t>
  </si>
  <si>
    <t>Richard Raymond</t>
  </si>
  <si>
    <t>Heath Weenk</t>
  </si>
  <si>
    <t>Brian Callahan</t>
  </si>
  <si>
    <t>Trent Cavicchi</t>
  </si>
  <si>
    <t>Dartmouth Midgets (Nova Scotia)</t>
  </si>
  <si>
    <t>Mark Wotton</t>
  </si>
  <si>
    <t>Dan McGillis</t>
  </si>
  <si>
    <t>Gregory Callahan</t>
  </si>
  <si>
    <t>Vladimir Vorobiev</t>
  </si>
  <si>
    <t>Metallurg Cherepovets (Soviet-2)</t>
  </si>
  <si>
    <t>Tom MacDonald</t>
  </si>
  <si>
    <t>Tomas Jelinek</t>
  </si>
  <si>
    <t>Victor Ignatjev</t>
  </si>
  <si>
    <t>Aaron Ellis</t>
  </si>
  <si>
    <t>Nathan Dempsey</t>
  </si>
  <si>
    <t>Andrei Potaichuk</t>
  </si>
  <si>
    <t>Patrice Paquin</t>
  </si>
  <si>
    <t>Andrei Vasilyev</t>
  </si>
  <si>
    <t>Joacim Esbjors</t>
  </si>
  <si>
    <t>Jeffrey Moen</t>
  </si>
  <si>
    <t>Roseville HS (High-MN)</t>
  </si>
  <si>
    <t>Chris Clancy</t>
  </si>
  <si>
    <t>Andrei Karpovstev</t>
  </si>
  <si>
    <t>Bryan Rasmussen</t>
  </si>
  <si>
    <t>Ivan Vologzhaninov</t>
  </si>
  <si>
    <t>Jukka Tiilikainen</t>
  </si>
  <si>
    <t>Denis Chervyakov</t>
  </si>
  <si>
    <t>Evgeny Pavlov</t>
  </si>
  <si>
    <t>SKA St. Petersburg (Soviet-2)</t>
  </si>
  <si>
    <t>Vladislav Yakovenko</t>
  </si>
  <si>
    <t>Argus Moskva (Soviet-3)</t>
  </si>
  <si>
    <t>Wade Salzman</t>
  </si>
  <si>
    <t>Hiroyuki Miura</t>
  </si>
  <si>
    <t>Team Japan (International)</t>
  </si>
  <si>
    <t>Aaron Boh</t>
  </si>
  <si>
    <t>Ryan Bach</t>
  </si>
  <si>
    <t>Billy Jo MacPherson</t>
  </si>
  <si>
    <t>Petter Ronnqvist</t>
  </si>
  <si>
    <t>Eric Lindros</t>
  </si>
  <si>
    <t>Pat Falloon</t>
  </si>
  <si>
    <t>Scott Niedermayer</t>
  </si>
  <si>
    <t>Scott Lachance</t>
  </si>
  <si>
    <t>Aaron Ward</t>
  </si>
  <si>
    <t>Peter Forsberg</t>
  </si>
  <si>
    <t>Alek Stojanov</t>
  </si>
  <si>
    <t>Dukes of Hamilton (OHL)</t>
  </si>
  <si>
    <t>Richard Matvichuk</t>
  </si>
  <si>
    <t>Patrick Poulin</t>
  </si>
  <si>
    <t>Martin Lapointe</t>
  </si>
  <si>
    <t>Brian Rolston</t>
  </si>
  <si>
    <t>Tyler Wright</t>
  </si>
  <si>
    <t>Philippe Boucher</t>
  </si>
  <si>
    <t>Pat Peake</t>
  </si>
  <si>
    <t>Alex Kovalev</t>
  </si>
  <si>
    <t>Markus Naslund</t>
  </si>
  <si>
    <t>Brent Bilodeau</t>
  </si>
  <si>
    <t>Glen Murray</t>
  </si>
  <si>
    <t>Niklas Sundblad</t>
  </si>
  <si>
    <t>Martin Rucinsky</t>
  </si>
  <si>
    <t>Trevor Halverson</t>
  </si>
  <si>
    <t>Dean McAmmond</t>
  </si>
  <si>
    <t>Ray Whitney</t>
  </si>
  <si>
    <t>Rene Corbet</t>
  </si>
  <si>
    <t>Eric Lavigne</t>
  </si>
  <si>
    <t>Ziggy Palffy</t>
  </si>
  <si>
    <t>AC/HC Nitra (Czechoslovakia)</t>
  </si>
  <si>
    <t>Steve Staios</t>
  </si>
  <si>
    <t>Jim Campbell</t>
  </si>
  <si>
    <t>Jassen Cullimore</t>
  </si>
  <si>
    <t>Sandis Ozolinsh</t>
  </si>
  <si>
    <t>Dinamo Riga (Soviet)</t>
  </si>
  <si>
    <t>Martin Hamrlik</t>
  </si>
  <si>
    <t>Jamie Pushor</t>
  </si>
  <si>
    <t>Donevan Hextall</t>
  </si>
  <si>
    <t>Andrew Verner</t>
  </si>
  <si>
    <t>Jason Dawe</t>
  </si>
  <si>
    <t>Jeff Nelson</t>
  </si>
  <si>
    <t>Darcy Werenka</t>
  </si>
  <si>
    <t>Rusty Fitzgerald</t>
  </si>
  <si>
    <t>Michael Pomichter</t>
  </si>
  <si>
    <t>Jozef Stumpel</t>
  </si>
  <si>
    <t>Francois Groleau</t>
  </si>
  <si>
    <t>Guy Leveque</t>
  </si>
  <si>
    <t>Craig Darby</t>
  </si>
  <si>
    <t>Albany Academy (High-NY)</t>
  </si>
  <si>
    <t>Dody Wood</t>
  </si>
  <si>
    <t>Rich Brennan</t>
  </si>
  <si>
    <t>Yanic Perreault</t>
  </si>
  <si>
    <t>Jamie McLennan</t>
  </si>
  <si>
    <t>Dmitri Filimonov</t>
  </si>
  <si>
    <t>Yanick Dupre</t>
  </si>
  <si>
    <t>Sean Pronger</t>
  </si>
  <si>
    <t>Sandy McCarthy</t>
  </si>
  <si>
    <t>Todd Hall</t>
  </si>
  <si>
    <t>Hamden HS (High-CT)</t>
  </si>
  <si>
    <t>Chris Osgood</t>
  </si>
  <si>
    <t>Fredrik Bremberg</t>
  </si>
  <si>
    <t>George Breen</t>
  </si>
  <si>
    <t>Jason Young</t>
  </si>
  <si>
    <t>Steve Konowalchuk</t>
  </si>
  <si>
    <t>Michael Nylander</t>
  </si>
  <si>
    <t>Shane Peacock</t>
  </si>
  <si>
    <t>Yves Sarault</t>
  </si>
  <si>
    <t>Marcel Cousineau</t>
  </si>
  <si>
    <t>Brian Caruso</t>
  </si>
  <si>
    <t>Kyle Reeves</t>
  </si>
  <si>
    <t>Nathan LaFayette</t>
  </si>
  <si>
    <t>Bobby House</t>
  </si>
  <si>
    <t>Kerry Toporowski</t>
  </si>
  <si>
    <t>Dave Karpa</t>
  </si>
  <si>
    <t>Terry Chitaroni</t>
  </si>
  <si>
    <t>Milan Hnilicka</t>
  </si>
  <si>
    <t>TJ Kladno (Czechoslovakia)</t>
  </si>
  <si>
    <t>Igor Kravchuk</t>
  </si>
  <si>
    <t>Peter Ambroziak</t>
  </si>
  <si>
    <t>Vladimir Vujtek</t>
  </si>
  <si>
    <t>Mike Torchia</t>
  </si>
  <si>
    <t>Jim Storm</t>
  </si>
  <si>
    <t>Mike Knuble</t>
  </si>
  <si>
    <t>Kalamazoo Jr. K-Wings (NAHL)</t>
  </si>
  <si>
    <t>Bradley Willner</t>
  </si>
  <si>
    <t>Richfield HS (High-MN)</t>
  </si>
  <si>
    <t>Mario Nobili</t>
  </si>
  <si>
    <t>Longueuil College-Francais (QMJHL)</t>
  </si>
  <si>
    <t>Keith Redmond</t>
  </si>
  <si>
    <t>Alexei Zhitnik</t>
  </si>
  <si>
    <t>Joe Tamminen</t>
  </si>
  <si>
    <t>Sylvain Lapointe</t>
  </si>
  <si>
    <t>Brad Tiley</t>
  </si>
  <si>
    <t>Steven Magnusson</t>
  </si>
  <si>
    <t>Anoka HS (High-MN)</t>
  </si>
  <si>
    <t>Aris Brimanis</t>
  </si>
  <si>
    <t>Grayden Reid</t>
  </si>
  <si>
    <t>Zac Boyer</t>
  </si>
  <si>
    <t>Patrick Labrecque</t>
  </si>
  <si>
    <t>Juha Ylonen</t>
  </si>
  <si>
    <t>Steve Junker</t>
  </si>
  <si>
    <t>Ryan Haggerty</t>
  </si>
  <si>
    <t>Yanick Degrace</t>
  </si>
  <si>
    <t>Dan Kesa</t>
  </si>
  <si>
    <t>Corey Machanic</t>
  </si>
  <si>
    <t>Mike Kennedy</t>
  </si>
  <si>
    <t>Dimitri Motkov</t>
  </si>
  <si>
    <t>Yan Kaminsky</t>
  </si>
  <si>
    <t>Brad Layzell</t>
  </si>
  <si>
    <t>Steve Shields</t>
  </si>
  <si>
    <t>Alexei Kudashov</t>
  </si>
  <si>
    <t>Bill Lindsay</t>
  </si>
  <si>
    <t>Robert Melanson</t>
  </si>
  <si>
    <t>Tony Prpic</t>
  </si>
  <si>
    <t>Mariusz Czerkawski</t>
  </si>
  <si>
    <t>GKS Tychy (Poland)</t>
  </si>
  <si>
    <t>Jerome Butler</t>
  </si>
  <si>
    <t>Pauli Jaks</t>
  </si>
  <si>
    <t>Jeff Callinan</t>
  </si>
  <si>
    <t>Maco Balkovec</t>
  </si>
  <si>
    <t>Merritt (BCJHL)</t>
  </si>
  <si>
    <t>Frank Nilsson</t>
  </si>
  <si>
    <t>Kevin St. Jacques</t>
  </si>
  <si>
    <t>Jeff Perry</t>
  </si>
  <si>
    <t>Rob Valicevic</t>
  </si>
  <si>
    <t>Jeff Sebastian</t>
  </si>
  <si>
    <t>Clayton Norris</t>
  </si>
  <si>
    <t>Evgeny Namestnikov</t>
  </si>
  <si>
    <t>Torpedo Gorky (Soviet)</t>
  </si>
  <si>
    <t>Mark Lawrence</t>
  </si>
  <si>
    <t>Mike Harding</t>
  </si>
  <si>
    <t>Alexander Kuzminsky</t>
  </si>
  <si>
    <t>Curt Regnier</t>
  </si>
  <si>
    <t>Dmitry Yushkevich</t>
  </si>
  <si>
    <t>Torpedo Yaroslavl (Soviet)</t>
  </si>
  <si>
    <t>Sean O'Donnell</t>
  </si>
  <si>
    <t>Brian Holzinger</t>
  </si>
  <si>
    <t>Fredrik Jax</t>
  </si>
  <si>
    <t>Brian Clifford</t>
  </si>
  <si>
    <t>Oleg Petrov</t>
  </si>
  <si>
    <t>Barry Young</t>
  </si>
  <si>
    <t>Bobby Marshall</t>
  </si>
  <si>
    <t>Brett Seguin</t>
  </si>
  <si>
    <t>Bruce Gardiner</t>
  </si>
  <si>
    <t>Jacques Auger</t>
  </si>
  <si>
    <t>Jaroslav Otevrel</t>
  </si>
  <si>
    <t>Martin Prochazka</t>
  </si>
  <si>
    <t>Andreas Johansson</t>
  </si>
  <si>
    <t>Falu IF (Sweden-2)</t>
  </si>
  <si>
    <t>Geoff Finch</t>
  </si>
  <si>
    <t>Andrei Lomakin</t>
  </si>
  <si>
    <t>Brent Thurston</t>
  </si>
  <si>
    <t>Matt Hoffman</t>
  </si>
  <si>
    <t>Brian Mueller</t>
  </si>
  <si>
    <t>Igor Malykhin</t>
  </si>
  <si>
    <t>David Craievich</t>
  </si>
  <si>
    <t>David Oliver</t>
  </si>
  <si>
    <t>Chris Snell</t>
  </si>
  <si>
    <t>Dave Morissette</t>
  </si>
  <si>
    <t>John Rushin</t>
  </si>
  <si>
    <t>Bloomington Kennedy HS (High-MN)</t>
  </si>
  <si>
    <t>Ed Patterson</t>
  </si>
  <si>
    <t>Brady Kramer</t>
  </si>
  <si>
    <t>Haverford School (High-PA)</t>
  </si>
  <si>
    <t>Gary Golczewski</t>
  </si>
  <si>
    <t>Trinity-Pawling School (High-NY)</t>
  </si>
  <si>
    <t>Kelly Harper</t>
  </si>
  <si>
    <t>Kelly Fairchild</t>
  </si>
  <si>
    <t>Terry Hollinger</t>
  </si>
  <si>
    <t>Scott Kirton</t>
  </si>
  <si>
    <t>Dean Grillo</t>
  </si>
  <si>
    <t>Janne Laukkanen</t>
  </si>
  <si>
    <t>Hockey Reipas (Finland)</t>
  </si>
  <si>
    <t>Aaron Asp</t>
  </si>
  <si>
    <t>Todd Sparks</t>
  </si>
  <si>
    <t>Jeff Ricciardi</t>
  </si>
  <si>
    <t>Dmitri Mironov</t>
  </si>
  <si>
    <t>Eric Johnson</t>
  </si>
  <si>
    <t>Jiri Kuntos</t>
  </si>
  <si>
    <t>Steve Yule</t>
  </si>
  <si>
    <t>Robb McIntyre</t>
  </si>
  <si>
    <t>Paul Wolanski</t>
  </si>
  <si>
    <t>Gary Kitching</t>
  </si>
  <si>
    <t>Tomas Kucharcik</t>
  </si>
  <si>
    <t>Rick Corriveau</t>
  </si>
  <si>
    <t>Corey Hirsch</t>
  </si>
  <si>
    <t>Peter McLaughlin</t>
  </si>
  <si>
    <t>Brian Savage</t>
  </si>
  <si>
    <t>Jay Moser</t>
  </si>
  <si>
    <t>Park HS (High-MN)</t>
  </si>
  <si>
    <t>David St-Pierre</t>
  </si>
  <si>
    <t>Michael Burkett</t>
  </si>
  <si>
    <t>Chris Kenady</t>
  </si>
  <si>
    <t>Roch Belley</t>
  </si>
  <si>
    <t>Corwin Saurdiff</t>
  </si>
  <si>
    <t>Adam Bartell</t>
  </si>
  <si>
    <t>Guy Lehoux</t>
  </si>
  <si>
    <t>John Johnson</t>
  </si>
  <si>
    <t>Sean Gauthier</t>
  </si>
  <si>
    <t>James Bode</t>
  </si>
  <si>
    <t>David Neilson</t>
  </si>
  <si>
    <t>Derek Herlofsky</t>
  </si>
  <si>
    <t>Chris Belanger</t>
  </si>
  <si>
    <t>Jim Bermingham</t>
  </si>
  <si>
    <t>Daniel Reimann</t>
  </si>
  <si>
    <t>Brent Brekke</t>
  </si>
  <si>
    <t>Tony Iob</t>
  </si>
  <si>
    <t>Trevor Duhaime</t>
  </si>
  <si>
    <t>Vyachesl Uvayev</t>
  </si>
  <si>
    <t>Jeff Lembke</t>
  </si>
  <si>
    <t>Scott Fraser</t>
  </si>
  <si>
    <t>Daniel Hodge</t>
  </si>
  <si>
    <t>David Struch</t>
  </si>
  <si>
    <t>Craig Brown</t>
  </si>
  <si>
    <t>Jed Fiebelkorn</t>
  </si>
  <si>
    <t>Scott MacDonald</t>
  </si>
  <si>
    <t>Dale Craigwell</t>
  </si>
  <si>
    <t>Paul Koch</t>
  </si>
  <si>
    <t>Gary Miller</t>
  </si>
  <si>
    <t>Robert Canavan</t>
  </si>
  <si>
    <t>Hingham HS (High-MA)</t>
  </si>
  <si>
    <t>Igor Ulanov</t>
  </si>
  <si>
    <t>Josh Bartell</t>
  </si>
  <si>
    <t>Rome Free Academy (High-NY)</t>
  </si>
  <si>
    <t>Brad Barton</t>
  </si>
  <si>
    <t>Tom Nemeth</t>
  </si>
  <si>
    <t>Jason Currie</t>
  </si>
  <si>
    <t>Jason Firth</t>
  </si>
  <si>
    <t>Rob Leask</t>
  </si>
  <si>
    <t>Vegar Barlie</t>
  </si>
  <si>
    <t>Valerenga (Norway)</t>
  </si>
  <si>
    <t>Spencer Meany</t>
  </si>
  <si>
    <t>Carl Leblanc</t>
  </si>
  <si>
    <t>Jamie Ram</t>
  </si>
  <si>
    <t>Chris Tok</t>
  </si>
  <si>
    <t>Greg MacEachern</t>
  </si>
  <si>
    <t>Steve Norton</t>
  </si>
  <si>
    <t>Sergei Zolotov</t>
  </si>
  <si>
    <t>Mattias Olsson</t>
  </si>
  <si>
    <t>Chris MacKenzie</t>
  </si>
  <si>
    <t>Alexander Andrievski</t>
  </si>
  <si>
    <t>Aaron Kriss</t>
  </si>
  <si>
    <t>Doug Friedman</t>
  </si>
  <si>
    <t>Johnathon Kelley</t>
  </si>
  <si>
    <t>Arlington HS (High-MA)</t>
  </si>
  <si>
    <t>Marcus Thuresson</t>
  </si>
  <si>
    <t>Jason Jennings</t>
  </si>
  <si>
    <t>Neil Little</t>
  </si>
  <si>
    <t>Jason Fitzsimmons</t>
  </si>
  <si>
    <t>Shayne Green</t>
  </si>
  <si>
    <t>Mike Santonelli</t>
  </si>
  <si>
    <t>Matignon HS (High-MA)</t>
  </si>
  <si>
    <t>Bart Turner</t>
  </si>
  <si>
    <t>Kevin Riehl</t>
  </si>
  <si>
    <t>Yevgeny Belosheiken</t>
  </si>
  <si>
    <t>Izhorets Leningrad (Soviet-3)</t>
  </si>
  <si>
    <t>Mikhail Volkov</t>
  </si>
  <si>
    <t>Rob Puchniak</t>
  </si>
  <si>
    <t>Vitali Chinakhov</t>
  </si>
  <si>
    <t>Paul Dyck</t>
  </si>
  <si>
    <t>Paul Lepler</t>
  </si>
  <si>
    <t>Rochester Mustangs (USHL)</t>
  </si>
  <si>
    <t>Stephen Lombardi</t>
  </si>
  <si>
    <t>Marko Jantunen</t>
  </si>
  <si>
    <t>Andre Bouliane</t>
  </si>
  <si>
    <t>Kevin Rappana</t>
  </si>
  <si>
    <t>Mike Larkin</t>
  </si>
  <si>
    <t>Rice Memorial HS (High-VT)</t>
  </si>
  <si>
    <t>Mikhail Kravets</t>
  </si>
  <si>
    <t>SKA Leningrad (Soviet)</t>
  </si>
  <si>
    <t>Chris O'Rourke</t>
  </si>
  <si>
    <t>Alaska-Fairbanks (NCAA-Ind.)</t>
  </si>
  <si>
    <t>Marty Schriner</t>
  </si>
  <si>
    <t>Sergei Sorokin</t>
  </si>
  <si>
    <t>John Porco</t>
  </si>
  <si>
    <t>Xavier Majic</t>
  </si>
  <si>
    <t>Jukka Suomalainen</t>
  </si>
  <si>
    <t>GrIFK (Finland-2)</t>
  </si>
  <si>
    <t>Rob Peters</t>
  </si>
  <si>
    <t>Andrew Miller</t>
  </si>
  <si>
    <t>Jason Hehr</t>
  </si>
  <si>
    <t>Juha Riihijarvi</t>
  </si>
  <si>
    <t>Michael Smith</t>
  </si>
  <si>
    <t>Bill Kovacs</t>
  </si>
  <si>
    <t>Brian Wiseman</t>
  </si>
  <si>
    <t>Pasi Huura</t>
  </si>
  <si>
    <t>Dale Hooper</t>
  </si>
  <si>
    <t>Torsten Kienass</t>
  </si>
  <si>
    <t>EHC Dynamo Berlin (Germany)</t>
  </si>
  <si>
    <t>Andrei Trefilov</t>
  </si>
  <si>
    <t>Mike Gaul</t>
  </si>
  <si>
    <t>Mike Veisor</t>
  </si>
  <si>
    <t>Scott Dean</t>
  </si>
  <si>
    <t>Lake Forest Academy (High-IL)</t>
  </si>
  <si>
    <t>Owen Nolan</t>
  </si>
  <si>
    <t>Petr Nedved</t>
  </si>
  <si>
    <t>Keith Primeau</t>
  </si>
  <si>
    <t>Mike Ricci</t>
  </si>
  <si>
    <t>Jaromir Jagr</t>
  </si>
  <si>
    <t>Scott Scissons</t>
  </si>
  <si>
    <t>Darryl Sydor</t>
  </si>
  <si>
    <t>Derian Hatcher</t>
  </si>
  <si>
    <t>John Slaney</t>
  </si>
  <si>
    <t>Drake Berehowsky</t>
  </si>
  <si>
    <t>Trevor Kidd</t>
  </si>
  <si>
    <t>Turner Stevenson</t>
  </si>
  <si>
    <t>Michael Stewart</t>
  </si>
  <si>
    <t>Brad May</t>
  </si>
  <si>
    <t>Mark Greig</t>
  </si>
  <si>
    <t>Karl Dykhuis</t>
  </si>
  <si>
    <t>Scott Allison</t>
  </si>
  <si>
    <t>Shawn Antoski</t>
  </si>
  <si>
    <t>Keith Tkachuk</t>
  </si>
  <si>
    <t>Martin Brodeur</t>
  </si>
  <si>
    <t>Bryan Smolinski</t>
  </si>
  <si>
    <t>Ryan Hughes</t>
  </si>
  <si>
    <t>Jiri Slegr</t>
  </si>
  <si>
    <t>TJ Litvinov (Czechoslovakia)</t>
  </si>
  <si>
    <t>David Harlock</t>
  </si>
  <si>
    <t>Chris Simon</t>
  </si>
  <si>
    <t>Nicolas Perreault</t>
  </si>
  <si>
    <t>Chris Taylor</t>
  </si>
  <si>
    <t>Brandy Semchuk</t>
  </si>
  <si>
    <t>Team Canada (International)</t>
  </si>
  <si>
    <t>Chris Gotziaman</t>
  </si>
  <si>
    <t>Rod Pasma</t>
  </si>
  <si>
    <t>Felix Potvin</t>
  </si>
  <si>
    <t>Vesa Viitakoski</t>
  </si>
  <si>
    <t>Craig Johnson</t>
  </si>
  <si>
    <t>Doug Weight</t>
  </si>
  <si>
    <t>Mike Muller</t>
  </si>
  <si>
    <t>Geoff Sanderson</t>
  </si>
  <si>
    <t>Ivan Droppa</t>
  </si>
  <si>
    <t>HC Kosice Jr. (Czechoslovakia)</t>
  </si>
  <si>
    <t>Alexandre Legault</t>
  </si>
  <si>
    <t>Ryan Kuwabara</t>
  </si>
  <si>
    <t>Mikael Renberg</t>
  </si>
  <si>
    <t>Etienne Belzile</t>
  </si>
  <si>
    <t>Terran Sandwith</t>
  </si>
  <si>
    <t>Brad Zavisha</t>
  </si>
  <si>
    <t>Kimbi Daniels</t>
  </si>
  <si>
    <t>Vyacheslav Kozlov</t>
  </si>
  <si>
    <t>Bill Armstrong</t>
  </si>
  <si>
    <t>Chris Therien</t>
  </si>
  <si>
    <t>Dan Plante</t>
  </si>
  <si>
    <t>Bill Berg</t>
  </si>
  <si>
    <t>Laurie Billeck</t>
  </si>
  <si>
    <t>Chris Longo</t>
  </si>
  <si>
    <t>Al Kinisky</t>
  </si>
  <si>
    <t>Mike Dunham</t>
  </si>
  <si>
    <t>Patrice Tardif</t>
  </si>
  <si>
    <t>Champlain Lennoxville (CEGEP)</t>
  </si>
  <si>
    <t>John Vary</t>
  </si>
  <si>
    <t>Brad Bombardir</t>
  </si>
  <si>
    <t>Mike Lenarduzzi</t>
  </si>
  <si>
    <t>Charles Poulin</t>
  </si>
  <si>
    <t>Joe Crowley</t>
  </si>
  <si>
    <t>Robert Guillet</t>
  </si>
  <si>
    <t>Joe Dziedzic</t>
  </si>
  <si>
    <t>Thomas Edison HS (High-MN)</t>
  </si>
  <si>
    <t>Glen Mears</t>
  </si>
  <si>
    <t>Cam Stewart</t>
  </si>
  <si>
    <t>Elmira (MWJHL)</t>
  </si>
  <si>
    <t>Mike Bodnarchuk</t>
  </si>
  <si>
    <t>Darin Bader</t>
  </si>
  <si>
    <t>Stewart Malgunas</t>
  </si>
  <si>
    <t>Joel Blain</t>
  </si>
  <si>
    <t>Chris Tamer</t>
  </si>
  <si>
    <t>Jeff Nielsen</t>
  </si>
  <si>
    <t>Cal McGowan</t>
  </si>
  <si>
    <t>Frank Kovacs</t>
  </si>
  <si>
    <t>Randy Pearce</t>
  </si>
  <si>
    <t>Darby Hendrickson</t>
  </si>
  <si>
    <t>Roman Meluzin</t>
  </si>
  <si>
    <t>TJ Brno (Czechoslovakia)</t>
  </si>
  <si>
    <t>Scott Levins</t>
  </si>
  <si>
    <t>Rick Willis</t>
  </si>
  <si>
    <t>Pingree HS (High-MA)</t>
  </si>
  <si>
    <t>Alex Zhamnov</t>
  </si>
  <si>
    <t>Chris Bright</t>
  </si>
  <si>
    <t>Chris Tucker</t>
  </si>
  <si>
    <t>Greg Walters</t>
  </si>
  <si>
    <t>Gilbert Dionne</t>
  </si>
  <si>
    <t>Brian McCarthy</t>
  </si>
  <si>
    <t>Paul Kruse</t>
  </si>
  <si>
    <t>Jerome Buckley</t>
  </si>
  <si>
    <t>Sergei Zubov</t>
  </si>
  <si>
    <t>Gino Odjick</t>
  </si>
  <si>
    <t>Tony Burns</t>
  </si>
  <si>
    <t>Duluth Denfield HS (High-MN)</t>
  </si>
  <si>
    <t>Dan Kordic</t>
  </si>
  <si>
    <t>Brian Farrell</t>
  </si>
  <si>
    <t>Chris Marinucci</t>
  </si>
  <si>
    <t>David Goverde</t>
  </si>
  <si>
    <t>Enrico Ciccone</t>
  </si>
  <si>
    <t>Brian Sakic</t>
  </si>
  <si>
    <t>Mark Ouimet</t>
  </si>
  <si>
    <t>Dean Malkoc</t>
  </si>
  <si>
    <t>Jason Ruff</t>
  </si>
  <si>
    <t>Richard Smehlik</t>
  </si>
  <si>
    <t>Craig Martin</t>
  </si>
  <si>
    <t>Lubos Rob</t>
  </si>
  <si>
    <t>TJ Motor Ceske Budejovice (Czechoslovakia)</t>
  </si>
  <si>
    <t>Todd Bojcun</t>
  </si>
  <si>
    <t>Greg Louder</t>
  </si>
  <si>
    <t>Paul DiPietro</t>
  </si>
  <si>
    <t>Brad Pascall</t>
  </si>
  <si>
    <t>Petr Kuchyna</t>
  </si>
  <si>
    <t>Mike Bales</t>
  </si>
  <si>
    <t>Jeff Parrott</t>
  </si>
  <si>
    <t>Ian Moran</t>
  </si>
  <si>
    <t>Claude Barthe</t>
  </si>
  <si>
    <t>Viacheslav Butsayev</t>
  </si>
  <si>
    <t>Denis Casey</t>
  </si>
  <si>
    <t>Joni Lehto</t>
  </si>
  <si>
    <t>Danderyds HC (Sweden-2)</t>
  </si>
  <si>
    <t>Roman Turek</t>
  </si>
  <si>
    <t>VTJ Pisek (Czechoslovakia)</t>
  </si>
  <si>
    <t>Andrei Kovalev</t>
  </si>
  <si>
    <t>Alexander Godynyuk</t>
  </si>
  <si>
    <t>Lubomir Kolnik</t>
  </si>
  <si>
    <t>Kurtis Miller</t>
  </si>
  <si>
    <t>Jason Weinrich</t>
  </si>
  <si>
    <t>Daniel Jardemyr</t>
  </si>
  <si>
    <t>Uppsala AIS (Sweden-2)</t>
  </si>
  <si>
    <t>Cory Keenan</t>
  </si>
  <si>
    <t>Brett Stickney</t>
  </si>
  <si>
    <t>Keijo Sailynoja</t>
  </si>
  <si>
    <t>Craig Conroy</t>
  </si>
  <si>
    <t>Derek Edgerly</t>
  </si>
  <si>
    <t>Chris Tschupp</t>
  </si>
  <si>
    <t>Mark Woolf</t>
  </si>
  <si>
    <t>Dwayne Norris</t>
  </si>
  <si>
    <t>Daryl Filipek</t>
  </si>
  <si>
    <t>Jason York</t>
  </si>
  <si>
    <t>Mika Valila</t>
  </si>
  <si>
    <t>Ken Plaquin</t>
  </si>
  <si>
    <t>Michael Guilbert</t>
  </si>
  <si>
    <t>Robert Lang</t>
  </si>
  <si>
    <t>Jeff Levy</t>
  </si>
  <si>
    <t>Roman Kontsek</t>
  </si>
  <si>
    <t>Eric Lacroix</t>
  </si>
  <si>
    <t>Chris McAlpine</t>
  </si>
  <si>
    <t>Wayne Conlan</t>
  </si>
  <si>
    <t>Brian Lonsinger</t>
  </si>
  <si>
    <t>John Lilley</t>
  </si>
  <si>
    <t>Jergus Baca</t>
  </si>
  <si>
    <t>HC Kosice (Czechoslovakia)</t>
  </si>
  <si>
    <t>Viktor Gordiouk</t>
  </si>
  <si>
    <t>Mike Power</t>
  </si>
  <si>
    <t>Stephen Rohr</t>
  </si>
  <si>
    <t>Pat Neaton</t>
  </si>
  <si>
    <t>Dimitri Frolov</t>
  </si>
  <si>
    <t>Jim Mackey</t>
  </si>
  <si>
    <t>Andrei Kovalenko</t>
  </si>
  <si>
    <t>Paul O'Hagan</t>
  </si>
  <si>
    <t>Wes McCauley</t>
  </si>
  <si>
    <t>Patrik Englund</t>
  </si>
  <si>
    <t>Petteri Koskimaki</t>
  </si>
  <si>
    <t>Sylvain Fleury</t>
  </si>
  <si>
    <t>Dean Hulett</t>
  </si>
  <si>
    <t>Doug Barrault</t>
  </si>
  <si>
    <t>Peter Bondra</t>
  </si>
  <si>
    <t>Dan Stiver</t>
  </si>
  <si>
    <t>Alexander Karpovtsev</t>
  </si>
  <si>
    <t>Steve Martell</t>
  </si>
  <si>
    <t>Todd Hedlund</t>
  </si>
  <si>
    <t>Henrik Andersson</t>
  </si>
  <si>
    <t>Martin D'Orsonnens</t>
  </si>
  <si>
    <t>Hugo Belanger</t>
  </si>
  <si>
    <t>Roman Mejzlik</t>
  </si>
  <si>
    <t>Brent Fleetwood</t>
  </si>
  <si>
    <t>Milan Nedoma</t>
  </si>
  <si>
    <t>Shawn Murray</t>
  </si>
  <si>
    <t>John Gruden</t>
  </si>
  <si>
    <t>Pat Mazzoli</t>
  </si>
  <si>
    <t>Humboldt (SJHL)</t>
  </si>
  <si>
    <t>Mark Cipriano</t>
  </si>
  <si>
    <t>Anthony Gruba</t>
  </si>
  <si>
    <t>Toni Porkka</t>
  </si>
  <si>
    <t>Ladislav Karabin</t>
  </si>
  <si>
    <t>HC Slovan Bratislava (Czechoslovakia)</t>
  </si>
  <si>
    <t>John Joyce</t>
  </si>
  <si>
    <t>Denis Leblanc</t>
  </si>
  <si>
    <t>Joe Biondi</t>
  </si>
  <si>
    <t>Ken Klee</t>
  </si>
  <si>
    <t>Robert Horyna</t>
  </si>
  <si>
    <t>Jaroslav Modry</t>
  </si>
  <si>
    <t>Parris Duffus</t>
  </si>
  <si>
    <t>Andrew Silverman</t>
  </si>
  <si>
    <t>Beverly HS (High-MA)</t>
  </si>
  <si>
    <t>Rauli Raitanen</t>
  </si>
  <si>
    <t>Assat (Finland-2)</t>
  </si>
  <si>
    <t>Corey Osmak</t>
  </si>
  <si>
    <t>Owen Lessard</t>
  </si>
  <si>
    <t>Richard Zemlicka</t>
  </si>
  <si>
    <t>TJ Sparta Praha (Czechoslovakia)</t>
  </si>
  <si>
    <t>Derek Maguire</t>
  </si>
  <si>
    <t>Jason Winch</t>
  </si>
  <si>
    <t>Mike Murray</t>
  </si>
  <si>
    <t>Darren Wetherill</t>
  </si>
  <si>
    <t>Minot (SJHL)</t>
  </si>
  <si>
    <t>Scott Davis</t>
  </si>
  <si>
    <t>Manitoba (CIAU)</t>
  </si>
  <si>
    <t>Troy Neumier</t>
  </si>
  <si>
    <t>Travis Tucker</t>
  </si>
  <si>
    <t>Greg Hanson</t>
  </si>
  <si>
    <t>Timothy Fingerhut</t>
  </si>
  <si>
    <t>Richard Enga</t>
  </si>
  <si>
    <t>Patrik Ross</t>
  </si>
  <si>
    <t>Troy Binnie</t>
  </si>
  <si>
    <t>Michael Boback</t>
  </si>
  <si>
    <t>Rob Chebator</t>
  </si>
  <si>
    <t>Corey Schwab</t>
  </si>
  <si>
    <t>Steve Widmeyer</t>
  </si>
  <si>
    <t>Jon Hillebrandt</t>
  </si>
  <si>
    <t>Monona Grove HS (High-WI)</t>
  </si>
  <si>
    <t>Mika Alatalo</t>
  </si>
  <si>
    <t>Espen Knutsen</t>
  </si>
  <si>
    <t>Erik Peterson</t>
  </si>
  <si>
    <t>Brockton HS (High-MA)</t>
  </si>
  <si>
    <t>Petr Korinek</t>
  </si>
  <si>
    <t>TJ Plzen (Czechoslovakia)</t>
  </si>
  <si>
    <t>Mark Kettelhut</t>
  </si>
  <si>
    <t>Sylvain Naud</t>
  </si>
  <si>
    <t>Rob Sumner</t>
  </si>
  <si>
    <t>Dean Capuano</t>
  </si>
  <si>
    <t>Mika Stromberg</t>
  </si>
  <si>
    <t>Tyler Ertel</t>
  </si>
  <si>
    <t>Brett Larson</t>
  </si>
  <si>
    <t>Tommy Soderstrom</t>
  </si>
  <si>
    <t>Michael Thompson</t>
  </si>
  <si>
    <t>Martin Lacroix</t>
  </si>
  <si>
    <t>K.J.(Kevin) White</t>
  </si>
  <si>
    <t>Ole-Eskild Dahlstrom</t>
  </si>
  <si>
    <t>Alan Brown</t>
  </si>
  <si>
    <t>Scott Malone</t>
  </si>
  <si>
    <t>Northfield-Mt. Hermon School (High-MA)</t>
  </si>
  <si>
    <t>Valeri Zelepukin</t>
  </si>
  <si>
    <t>Joe Hawley</t>
  </si>
  <si>
    <t>Brett Lievers</t>
  </si>
  <si>
    <t>Sergei Selyanin</t>
  </si>
  <si>
    <t>Tommie Eriksen</t>
  </si>
  <si>
    <t>Steve Dubinsky</t>
  </si>
  <si>
    <t>John Uniac</t>
  </si>
  <si>
    <t>Kenneth Martin</t>
  </si>
  <si>
    <t>Andy Bezeau</t>
  </si>
  <si>
    <t>Wade Klippenstein</t>
  </si>
  <si>
    <t>Karri Kivi</t>
  </si>
  <si>
    <t>John Hendry</t>
  </si>
  <si>
    <t>William Lund</t>
  </si>
  <si>
    <t>Brian Bruininks</t>
  </si>
  <si>
    <t>Andy Shier</t>
  </si>
  <si>
    <t>Troy Mohns</t>
  </si>
  <si>
    <t>John McKersie</t>
  </si>
  <si>
    <t>Madison West HS (High-WI)</t>
  </si>
  <si>
    <t>Todd Hlushko</t>
  </si>
  <si>
    <t>Nick Vachon</t>
  </si>
  <si>
    <t>Todd Reirden</t>
  </si>
  <si>
    <t>Joe Fleming</t>
  </si>
  <si>
    <t>Xaverian HS (High-MA)</t>
  </si>
  <si>
    <t>Sergei Nemchinov</t>
  </si>
  <si>
    <t>Keith Morris</t>
  </si>
  <si>
    <t>Denis Chalifoux</t>
  </si>
  <si>
    <t>Dino Grossi</t>
  </si>
  <si>
    <t>Sami Nuutinen</t>
  </si>
  <si>
    <t>Sergei Martynyuk</t>
  </si>
  <si>
    <t>Brad Rubachuk</t>
  </si>
  <si>
    <t>Leo Gudas</t>
  </si>
  <si>
    <t>Ted Miskolczi</t>
  </si>
  <si>
    <t>Mats Sundin</t>
  </si>
  <si>
    <t>Dave Chyzowski</t>
  </si>
  <si>
    <t>Scott Thornton</t>
  </si>
  <si>
    <t>Stu Barnes</t>
  </si>
  <si>
    <t>Bill Guerin</t>
  </si>
  <si>
    <t>Adam Bennett</t>
  </si>
  <si>
    <t>Doug Zmolek</t>
  </si>
  <si>
    <t>Rochester Marshall HS (High-MN)</t>
  </si>
  <si>
    <t>Jason Herter</t>
  </si>
  <si>
    <t>Jason Marshall</t>
  </si>
  <si>
    <t>Bobby Holik</t>
  </si>
  <si>
    <t>Mike Sillinger</t>
  </si>
  <si>
    <t>Rob Pearson</t>
  </si>
  <si>
    <t>Lindsay Vallis</t>
  </si>
  <si>
    <t>Kevin Haller</t>
  </si>
  <si>
    <t>Jason Soules</t>
  </si>
  <si>
    <t>Jamie Heward</t>
  </si>
  <si>
    <t>Shayne Stevenson</t>
  </si>
  <si>
    <t>Jason Miller</t>
  </si>
  <si>
    <t>Olaf Kolzig</t>
  </si>
  <si>
    <t>ZA</t>
  </si>
  <si>
    <t>Steven Rice</t>
  </si>
  <si>
    <t>Steve Bancroft</t>
  </si>
  <si>
    <t>Adam Foote</t>
  </si>
  <si>
    <t>Travis Green</t>
  </si>
  <si>
    <t>Kent Manderville</t>
  </si>
  <si>
    <t>Dan Ratushny</t>
  </si>
  <si>
    <t>Jarrod Skalde</t>
  </si>
  <si>
    <t>Michael Speer</t>
  </si>
  <si>
    <t>Guelph Platers (OHL)</t>
  </si>
  <si>
    <t>Mike Craig</t>
  </si>
  <si>
    <t>Robert Woodward</t>
  </si>
  <si>
    <t>Patrice Brisebois</t>
  </si>
  <si>
    <t>Bob Boughner</t>
  </si>
  <si>
    <t>Greg Johnson</t>
  </si>
  <si>
    <t>Patrik Juhlin</t>
  </si>
  <si>
    <t>Byron Dafoe</t>
  </si>
  <si>
    <t>Richard Borgo</t>
  </si>
  <si>
    <t>Paul Laus</t>
  </si>
  <si>
    <t>Mike Parson</t>
  </si>
  <si>
    <t>Brent Thompson</t>
  </si>
  <si>
    <t>Jason Prosofsky</t>
  </si>
  <si>
    <t>Steve Larouche</t>
  </si>
  <si>
    <t>Ted Drury</t>
  </si>
  <si>
    <t>Stephane Morin</t>
  </si>
  <si>
    <t>Jason Zent</t>
  </si>
  <si>
    <t>Rob Zamuner</t>
  </si>
  <si>
    <t>Jason Cirone</t>
  </si>
  <si>
    <t>Scott Pellerin</t>
  </si>
  <si>
    <t>Bob Kellogg</t>
  </si>
  <si>
    <t>Louie DeBrusk</t>
  </si>
  <si>
    <t>Veli-Pekka Kautonen</t>
  </si>
  <si>
    <t>Pierre Sevigny</t>
  </si>
  <si>
    <t>Verdun Jr. Canadians (QMJHL)</t>
  </si>
  <si>
    <t>Blair Atcheynum</t>
  </si>
  <si>
    <t>Nicklas Lidstrom</t>
  </si>
  <si>
    <t>John Tanner</t>
  </si>
  <si>
    <t>Denny Felsner</t>
  </si>
  <si>
    <t>Scott Thomas</t>
  </si>
  <si>
    <t>Wes Walz</t>
  </si>
  <si>
    <t>John Brill</t>
  </si>
  <si>
    <t>Jim Mathieson</t>
  </si>
  <si>
    <t>Murray Garbutt</t>
  </si>
  <si>
    <t>Jason Woolley</t>
  </si>
  <si>
    <t>Kris Draper</t>
  </si>
  <si>
    <t>Corey Lyons</t>
  </si>
  <si>
    <t>Mark Brownschidle</t>
  </si>
  <si>
    <t>Brent Grieve</t>
  </si>
  <si>
    <t>Jim Cummins</t>
  </si>
  <si>
    <t>Niklas Andersson</t>
  </si>
  <si>
    <t>Vastra Frolunda HC (Sweden-2)</t>
  </si>
  <si>
    <t>Allain Roy</t>
  </si>
  <si>
    <t>Robert Reichel</t>
  </si>
  <si>
    <t>Brett Hauer</t>
  </si>
  <si>
    <t>Reid Simpson</t>
  </si>
  <si>
    <t>Sergei Fedorov</t>
  </si>
  <si>
    <t>Jean-Francois Quintin</t>
  </si>
  <si>
    <t>Eric Dubois</t>
  </si>
  <si>
    <t>Doug MacDonald</t>
  </si>
  <si>
    <t>Josef Beranek</t>
  </si>
  <si>
    <t>Todd Nelson</t>
  </si>
  <si>
    <t>Jackson Penney</t>
  </si>
  <si>
    <t>Jim Maher</t>
  </si>
  <si>
    <t>Illinois-Chicago (CCHA)</t>
  </si>
  <si>
    <t>Trent Klatt</t>
  </si>
  <si>
    <t>Andre Racicot</t>
  </si>
  <si>
    <t>Ryan O'Leary</t>
  </si>
  <si>
    <t>Kevin Kaiser</t>
  </si>
  <si>
    <t>Jace Reed</t>
  </si>
  <si>
    <t>Pat MacLeod</t>
  </si>
  <si>
    <t>Aaron Miller</t>
  </si>
  <si>
    <t>Mike Heinke</t>
  </si>
  <si>
    <t>Steve Young</t>
  </si>
  <si>
    <t>Bryan Schoen</t>
  </si>
  <si>
    <t>Peter White</t>
  </si>
  <si>
    <t>Daniel Laperriere</t>
  </si>
  <si>
    <t>James Black</t>
  </si>
  <si>
    <t>Shawn McCosh</t>
  </si>
  <si>
    <t>Keith Carney</t>
  </si>
  <si>
    <t>Rhys Hollyman</t>
  </si>
  <si>
    <t>Ken Sutton</t>
  </si>
  <si>
    <t>Kevin O'Sullivan</t>
  </si>
  <si>
    <t>Tom Nevers</t>
  </si>
  <si>
    <t>Mark Montanari</t>
  </si>
  <si>
    <t>Eric Ricard</t>
  </si>
  <si>
    <t>Thomas Newman</t>
  </si>
  <si>
    <t>Marc Deschamps</t>
  </si>
  <si>
    <t>Toby Kearney</t>
  </si>
  <si>
    <t>Dan Lambert</t>
  </si>
  <si>
    <t>Bill Pye</t>
  </si>
  <si>
    <t>David Burke</t>
  </si>
  <si>
    <t>Dan Bylsma</t>
  </si>
  <si>
    <t>David Emma</t>
  </si>
  <si>
    <t>Tommi Pullola</t>
  </si>
  <si>
    <t>Sport (Finland-2)</t>
  </si>
  <si>
    <t>Scott Cashman</t>
  </si>
  <si>
    <t>Kanata Valley (CJHL)</t>
  </si>
  <si>
    <t>Pavel Bure</t>
  </si>
  <si>
    <t>David Roberts</t>
  </si>
  <si>
    <t>Jerome Bechard</t>
  </si>
  <si>
    <t>Dallas Drake</t>
  </si>
  <si>
    <t>Niklas Eriksson</t>
  </si>
  <si>
    <t>Joby Messier</t>
  </si>
  <si>
    <t>Mike Barkley</t>
  </si>
  <si>
    <t>Anatoli Semenov</t>
  </si>
  <si>
    <t>Mike Markovich</t>
  </si>
  <si>
    <t>Stephen Foster</t>
  </si>
  <si>
    <t>Daniel Rydmark</t>
  </si>
  <si>
    <t>Derek Frenette</t>
  </si>
  <si>
    <t>Michael Doers</t>
  </si>
  <si>
    <t>Mike Needham</t>
  </si>
  <si>
    <t>Sergei Mylnikov</t>
  </si>
  <si>
    <t>Jon Larson</t>
  </si>
  <si>
    <t>Keith Merkler</t>
  </si>
  <si>
    <t>Portledge School (High-NY)</t>
  </si>
  <si>
    <t>Pekka Peltola</t>
  </si>
  <si>
    <t>Doug Evans</t>
  </si>
  <si>
    <t>Tracy Egeland</t>
  </si>
  <si>
    <t>Brett Harkins</t>
  </si>
  <si>
    <t>James Revenberg</t>
  </si>
  <si>
    <t>Jeff Batters</t>
  </si>
  <si>
    <t>Scott Daniels</t>
  </si>
  <si>
    <t>Scott Zygulski</t>
  </si>
  <si>
    <t>John Callahan Jr.</t>
  </si>
  <si>
    <t>Greg Leahy</t>
  </si>
  <si>
    <t>Davis Payne</t>
  </si>
  <si>
    <t>Sergei Yashin</t>
  </si>
  <si>
    <t>Patrick Schafhauser</t>
  </si>
  <si>
    <t>Otto Hascak</t>
  </si>
  <si>
    <t>Ted Kramer</t>
  </si>
  <si>
    <t>Dave Lorentz</t>
  </si>
  <si>
    <t>Craig Ferguson</t>
  </si>
  <si>
    <t>Alex Nikolic</t>
  </si>
  <si>
    <t>Paul Krake</t>
  </si>
  <si>
    <t>Phil Huber</t>
  </si>
  <si>
    <t>Derek Langille</t>
  </si>
  <si>
    <t>Jim Solly</t>
  </si>
  <si>
    <t>Sergei Starikov</t>
  </si>
  <si>
    <t>SU</t>
  </si>
  <si>
    <t>Milan Tichy</t>
  </si>
  <si>
    <t>Jonathon Pratt</t>
  </si>
  <si>
    <t>Rob Sangster</t>
  </si>
  <si>
    <t>Kevin Plager</t>
  </si>
  <si>
    <t>Parkway North HS (High-MO)</t>
  </si>
  <si>
    <t>Raymond Saumier</t>
  </si>
  <si>
    <t>Andy Suhy</t>
  </si>
  <si>
    <t>Sverre Sears</t>
  </si>
  <si>
    <t>Greg Spenrath</t>
  </si>
  <si>
    <t>Derek Plante</t>
  </si>
  <si>
    <t>Darcy Martini</t>
  </si>
  <si>
    <t>Dave Shute</t>
  </si>
  <si>
    <t>Rick Allain</t>
  </si>
  <si>
    <t>Sean Whyte</t>
  </si>
  <si>
    <t>Dean Holoien</t>
  </si>
  <si>
    <t>Patrick Lebeau</t>
  </si>
  <si>
    <t>St. Jean Castors (QMJHL)</t>
  </si>
  <si>
    <t>Kevin Wortman</t>
  </si>
  <si>
    <t>American International (ECAC III)</t>
  </si>
  <si>
    <t>Vyacheslav Bykov</t>
  </si>
  <si>
    <t>Matthew Robbins</t>
  </si>
  <si>
    <t>Jeffrey St. Laurent</t>
  </si>
  <si>
    <t>Berwick Academy (High-ME)</t>
  </si>
  <si>
    <t>Stephane Gauvin</t>
  </si>
  <si>
    <t>Andre Faust</t>
  </si>
  <si>
    <t>Jason Greyerbiehl</t>
  </si>
  <si>
    <t>Kenneth Blum</t>
  </si>
  <si>
    <t>Sandy Moger</t>
  </si>
  <si>
    <t>John Roderick</t>
  </si>
  <si>
    <t>Cambridge Rindge &amp; Latin (High-MA)</t>
  </si>
  <si>
    <t>Michel Picard</t>
  </si>
  <si>
    <t>Bob Jones</t>
  </si>
  <si>
    <t>Glen Wisser</t>
  </si>
  <si>
    <t>Philadelphia Jr. Flyers ()</t>
  </si>
  <si>
    <t>Mark Bavis</t>
  </si>
  <si>
    <t>Jim Giacin</t>
  </si>
  <si>
    <t>Donald Audette</t>
  </si>
  <si>
    <t>Andrew Wolf</t>
  </si>
  <si>
    <t>James Lavish</t>
  </si>
  <si>
    <t>Martin Maskarinec</t>
  </si>
  <si>
    <t>Victor Gervais</t>
  </si>
  <si>
    <t>Roy Mitchell</t>
  </si>
  <si>
    <t>Sergei Gomolyako</t>
  </si>
  <si>
    <t>Andrei Khomutov</t>
  </si>
  <si>
    <t>Vladimir Malakhov</t>
  </si>
  <si>
    <t>Justin Tomberlin</t>
  </si>
  <si>
    <t>Joe Larson</t>
  </si>
  <si>
    <t>Mark Astley</t>
  </si>
  <si>
    <t>Matt Saunders</t>
  </si>
  <si>
    <t>Arturs Irbe</t>
  </si>
  <si>
    <t>Gus Morschauser</t>
  </si>
  <si>
    <t>John Valo</t>
  </si>
  <si>
    <t>Trevor Buchanan</t>
  </si>
  <si>
    <t>Greg Bignell</t>
  </si>
  <si>
    <t>Al Kummu</t>
  </si>
  <si>
    <t>Roman Oksiuta</t>
  </si>
  <si>
    <t>John Nelson</t>
  </si>
  <si>
    <t>Toronto Marlboros (OHL)</t>
  </si>
  <si>
    <t>Rick Judson</t>
  </si>
  <si>
    <t>Greg Hagen</t>
  </si>
  <si>
    <t>Geoff Simpson</t>
  </si>
  <si>
    <t>Jim Hiller</t>
  </si>
  <si>
    <t>Melville (SJHL)</t>
  </si>
  <si>
    <t>Jiri Vykoukal</t>
  </si>
  <si>
    <t>Ed Henrich</t>
  </si>
  <si>
    <t>Dan Sawyer</t>
  </si>
  <si>
    <t>New Jersey (Independent)</t>
  </si>
  <si>
    <t>Byron Witkowski</t>
  </si>
  <si>
    <t>Kelly Ens</t>
  </si>
  <si>
    <t>Mike Jackson</t>
  </si>
  <si>
    <t>Bradley Podiak</t>
  </si>
  <si>
    <t>Jason Simon</t>
  </si>
  <si>
    <t>Mike Kozak</t>
  </si>
  <si>
    <t>Tom Pederson</t>
  </si>
  <si>
    <t>Hayden O'Rear</t>
  </si>
  <si>
    <t>Lathrop (High-AK)</t>
  </si>
  <si>
    <t>Brian Lukowski</t>
  </si>
  <si>
    <t>John Battice</t>
  </si>
  <si>
    <t>Vladimir Konstantinov</t>
  </si>
  <si>
    <t>Matt Brait</t>
  </si>
  <si>
    <t>St. Michael's (MetJBHL)</t>
  </si>
  <si>
    <t>Steve Locke</t>
  </si>
  <si>
    <t>Todd Henderson</t>
  </si>
  <si>
    <t>Roman Bozek</t>
  </si>
  <si>
    <t>Scott Farrell</t>
  </si>
  <si>
    <t>David Franzosa</t>
  </si>
  <si>
    <t>Steve Jaques</t>
  </si>
  <si>
    <t>Sidorov Sidorov</t>
  </si>
  <si>
    <t>Dynamo Kharkov (Soviet)</t>
  </si>
  <si>
    <t>Justin Duberman</t>
  </si>
  <si>
    <t>Alexander Yudin</t>
  </si>
  <si>
    <t>Noel Rahn</t>
  </si>
  <si>
    <t>Iain Fraser</t>
  </si>
  <si>
    <t>Steve Chartrand</t>
  </si>
  <si>
    <t>Evgeny Davydov</t>
  </si>
  <si>
    <t>Peter Larsson</t>
  </si>
  <si>
    <t>Michael Doneghey</t>
  </si>
  <si>
    <t>Helmut Balderis</t>
  </si>
  <si>
    <t>Darcy Cahill</t>
  </si>
  <si>
    <t>Sergei Kharin</t>
  </si>
  <si>
    <t>Peter Kasowski</t>
  </si>
  <si>
    <t>Joseph Frederick</t>
  </si>
  <si>
    <t>James Pollio</t>
  </si>
  <si>
    <t>Vermont Academy (High-VT)</t>
  </si>
  <si>
    <t>Ken MacDermid</t>
  </si>
  <si>
    <t>Michael Bavis</t>
  </si>
  <si>
    <t>Jason Glickman</t>
  </si>
  <si>
    <t>Jason Smart</t>
  </si>
  <si>
    <t>Jan Bergman</t>
  </si>
  <si>
    <t>Kevin Sneddon</t>
  </si>
  <si>
    <t>Ken House</t>
  </si>
  <si>
    <t>Steve Cadieux</t>
  </si>
  <si>
    <t>Kenneth Kennholt</t>
  </si>
  <si>
    <t>Mike Modano</t>
  </si>
  <si>
    <t>Trevor Linden</t>
  </si>
  <si>
    <t>Curtis Leschyshyn</t>
  </si>
  <si>
    <t>Darrin Shannon</t>
  </si>
  <si>
    <t>Windsor Compuware Spitfires (OHL)</t>
  </si>
  <si>
    <t>Daniel Dore</t>
  </si>
  <si>
    <t>Scott Pearson</t>
  </si>
  <si>
    <t>Kingston Canadians (OHL)</t>
  </si>
  <si>
    <t>Martin Gelinas</t>
  </si>
  <si>
    <t>Jeremy Roenick</t>
  </si>
  <si>
    <t>Rod Brind'Amour</t>
  </si>
  <si>
    <t>Teemu Selanne</t>
  </si>
  <si>
    <t>Chris Govedaris</t>
  </si>
  <si>
    <t>Corey Foster</t>
  </si>
  <si>
    <t>Joel Savage</t>
  </si>
  <si>
    <t>Claude Boivin</t>
  </si>
  <si>
    <t>Reggie Savage</t>
  </si>
  <si>
    <t>Kevin Cheveldayoff</t>
  </si>
  <si>
    <t>Kory Kocur</t>
  </si>
  <si>
    <t>Rob Cimetta</t>
  </si>
  <si>
    <t>Francois Leroux</t>
  </si>
  <si>
    <t>Eric Charron</t>
  </si>
  <si>
    <t>Jason Muzzatti</t>
  </si>
  <si>
    <t>Troy Mallette</t>
  </si>
  <si>
    <t>Jeff Christian</t>
  </si>
  <si>
    <t>Stephane Fiset</t>
  </si>
  <si>
    <t>Mark Major</t>
  </si>
  <si>
    <t>Murray Duval</t>
  </si>
  <si>
    <t>Tie Domi</t>
  </si>
  <si>
    <t>Paul Holden</t>
  </si>
  <si>
    <t>Wayne Doucet</t>
  </si>
  <si>
    <t>Hamilton Steelhawks (OHL)</t>
  </si>
  <si>
    <t>Adrien Plavsic</t>
  </si>
  <si>
    <t>Russell Romaniuk</t>
  </si>
  <si>
    <t>St. Boniface (MJHL)</t>
  </si>
  <si>
    <t>Barry Richter</t>
  </si>
  <si>
    <t>Leif Rohlin</t>
  </si>
  <si>
    <t>IK VIK Hockey (Sweden-2)</t>
  </si>
  <si>
    <t>Martin St. Amour</t>
  </si>
  <si>
    <t>Pat Murray</t>
  </si>
  <si>
    <t>Tim Taylor</t>
  </si>
  <si>
    <t>Sean Lebrun</t>
  </si>
  <si>
    <t>New Westminster Bruins (WHL)</t>
  </si>
  <si>
    <t>Serge Anglehart</t>
  </si>
  <si>
    <t>Petro Koivunen</t>
  </si>
  <si>
    <t>Link Gaetz</t>
  </si>
  <si>
    <t>Wade Bartley</t>
  </si>
  <si>
    <t>Dauphin (MJHL)</t>
  </si>
  <si>
    <t>Todd Harkins</t>
  </si>
  <si>
    <t>Shaun Kane</t>
  </si>
  <si>
    <t>Dane Jackson</t>
  </si>
  <si>
    <t>Petri Aaltonen</t>
  </si>
  <si>
    <t>Neil Carnes</t>
  </si>
  <si>
    <t>Guy Dupuis</t>
  </si>
  <si>
    <t>Peter Ing</t>
  </si>
  <si>
    <t>John Van Kessel</t>
  </si>
  <si>
    <t>Trevor Dam</t>
  </si>
  <si>
    <t>Rob Fournier</t>
  </si>
  <si>
    <t>Stephane Beauregard</t>
  </si>
  <si>
    <t>Trevor Sim</t>
  </si>
  <si>
    <t>Zdeno Ciger</t>
  </si>
  <si>
    <t>Darcy Loewen</t>
  </si>
  <si>
    <t>Craig Fisher</t>
  </si>
  <si>
    <t>Oshawa (MetJBHL)</t>
  </si>
  <si>
    <t>Duane Derksen</t>
  </si>
  <si>
    <t>Winkler (MJHL)</t>
  </si>
  <si>
    <t>Danny Lorenz</t>
  </si>
  <si>
    <t>Petr Hrbek</t>
  </si>
  <si>
    <t>Steve Heinze</t>
  </si>
  <si>
    <t>Collin Bauer</t>
  </si>
  <si>
    <t>Daniel Gauthier</t>
  </si>
  <si>
    <t>Dominic Roussel</t>
  </si>
  <si>
    <t>Jeffrey Stolp</t>
  </si>
  <si>
    <t>Matt Ruchty</t>
  </si>
  <si>
    <t>Darin Kimble</t>
  </si>
  <si>
    <t>Mark Recchi</t>
  </si>
  <si>
    <t>Tony Amonte</t>
  </si>
  <si>
    <t>Ted Crowley</t>
  </si>
  <si>
    <t>Rob Blake</t>
  </si>
  <si>
    <t>Stefan Elvenas</t>
  </si>
  <si>
    <t>Jaan Luik</t>
  </si>
  <si>
    <t>Brian Hunt</t>
  </si>
  <si>
    <t>Dean Dyer</t>
  </si>
  <si>
    <t>Scott Luik</t>
  </si>
  <si>
    <t>Scott Lagrand</t>
  </si>
  <si>
    <t>Bob Krauss</t>
  </si>
  <si>
    <t>Andre Brassard</t>
  </si>
  <si>
    <t>Sheldon Kennedy</t>
  </si>
  <si>
    <t>Joe Juneau</t>
  </si>
  <si>
    <t>Cam Brauer</t>
  </si>
  <si>
    <t>Patric Kjellberg</t>
  </si>
  <si>
    <t>Gary Socha</t>
  </si>
  <si>
    <t>Tomas Forslund</t>
  </si>
  <si>
    <t>Len Esau</t>
  </si>
  <si>
    <t>Stephane Venne</t>
  </si>
  <si>
    <t>Greg Andrusak</t>
  </si>
  <si>
    <t>Alexander Mogilny</t>
  </si>
  <si>
    <t>Scott Matusovich</t>
  </si>
  <si>
    <t>Jeff Robison</t>
  </si>
  <si>
    <t>Joe Cleary</t>
  </si>
  <si>
    <t>Peter Popovic</t>
  </si>
  <si>
    <t>Tony Joseph</t>
  </si>
  <si>
    <t>Chris Nelson</t>
  </si>
  <si>
    <t>Rob Ray</t>
  </si>
  <si>
    <t>Edward O'Brien</t>
  </si>
  <si>
    <t>Martin Bergeron</t>
  </si>
  <si>
    <t>Paul Rutherford</t>
  </si>
  <si>
    <t>Benoit Lebeau</t>
  </si>
  <si>
    <t>Merrimack (NCAA-Ind.)</t>
  </si>
  <si>
    <t>Daniel Murphy</t>
  </si>
  <si>
    <t>Don Martin</t>
  </si>
  <si>
    <t>Jean-Claude Bergeron</t>
  </si>
  <si>
    <t>Dave Lacouture</t>
  </si>
  <si>
    <t>Natick HS (High-MA)</t>
  </si>
  <si>
    <t>David Di Vita</t>
  </si>
  <si>
    <t>Corrie D'Alessio</t>
  </si>
  <si>
    <t>Ed Ward</t>
  </si>
  <si>
    <t>Micah Aivazoff</t>
  </si>
  <si>
    <t>Dennis Vial</t>
  </si>
  <si>
    <t>D/LW</t>
  </si>
  <si>
    <t>Pavel Gross</t>
  </si>
  <si>
    <t>Robert Larsson</t>
  </si>
  <si>
    <t>Skelleftea HC (Sweden)</t>
  </si>
  <si>
    <t>Justin Lafayette</t>
  </si>
  <si>
    <t>Dan Fowler</t>
  </si>
  <si>
    <t>Ronald Jones</t>
  </si>
  <si>
    <t>Corey Beaulieu</t>
  </si>
  <si>
    <t>Mike McLaughlin</t>
  </si>
  <si>
    <t>Gordie Frantti</t>
  </si>
  <si>
    <t>Calumet HS (High-MI)</t>
  </si>
  <si>
    <t>Dmitri Khristich</t>
  </si>
  <si>
    <t>Jason Rathbone</t>
  </si>
  <si>
    <t>Brookline HS (High-MA)</t>
  </si>
  <si>
    <t>Phil Von Stefenelli</t>
  </si>
  <si>
    <t>Derek Geary</t>
  </si>
  <si>
    <t>Gloucester HS (High-MA)</t>
  </si>
  <si>
    <t>Len Barrie</t>
  </si>
  <si>
    <t>Patrik Carnback</t>
  </si>
  <si>
    <t>Jonas Bergqvist</t>
  </si>
  <si>
    <t>Markus Akerblom</t>
  </si>
  <si>
    <t>IF Bjorkloven (Sweden)</t>
  </si>
  <si>
    <t>Dixon Ward</t>
  </si>
  <si>
    <t>Red Deer (AJHL)</t>
  </si>
  <si>
    <t>Valeri Kamensky</t>
  </si>
  <si>
    <t>Troy Mick</t>
  </si>
  <si>
    <t>Mike Rosati</t>
  </si>
  <si>
    <t>Matt Mallgrave</t>
  </si>
  <si>
    <t>Jeff Kruesel</t>
  </si>
  <si>
    <t>Rochester John Marshall HS (High-MN)</t>
  </si>
  <si>
    <t>Craig Woodcroft</t>
  </si>
  <si>
    <t>Matt Hayes</t>
  </si>
  <si>
    <t>Jukka Marttila</t>
  </si>
  <si>
    <t>Kerry Russell</t>
  </si>
  <si>
    <t>Chad Erickson</t>
  </si>
  <si>
    <t>Mike Griffith</t>
  </si>
  <si>
    <t>Jamie Cooke</t>
  </si>
  <si>
    <t>Bramalea (MetJBHL)</t>
  </si>
  <si>
    <t>Keith Jones</t>
  </si>
  <si>
    <t>Niagara Falls (GHL)</t>
  </si>
  <si>
    <t>Yves Gaucher</t>
  </si>
  <si>
    <t>Kelly Hurd</t>
  </si>
  <si>
    <t>Brad Schlegel</t>
  </si>
  <si>
    <t>Mike Glover</t>
  </si>
  <si>
    <t>Tim Chase</t>
  </si>
  <si>
    <t>Stefan Nilsson</t>
  </si>
  <si>
    <t>Ken MacArthur</t>
  </si>
  <si>
    <t>Greg Geldart</t>
  </si>
  <si>
    <t>Sakari Lindfors</t>
  </si>
  <si>
    <t>Jeff Blaeser</t>
  </si>
  <si>
    <t>Eric Couvrette</t>
  </si>
  <si>
    <t>Peter Elvenas</t>
  </si>
  <si>
    <t>Timo Peltomaa</t>
  </si>
  <si>
    <t>Jon Pojar</t>
  </si>
  <si>
    <t>John McCoy</t>
  </si>
  <si>
    <t>Trinity HS (High-OH)</t>
  </si>
  <si>
    <t>Jim Burke</t>
  </si>
  <si>
    <t>Bryan Lafort</t>
  </si>
  <si>
    <t>Waltham HS (High-MA)</t>
  </si>
  <si>
    <t>Daniel Ruoho</t>
  </si>
  <si>
    <t>Madison Memorial HS (High-WI)</t>
  </si>
  <si>
    <t>Johan Salle</t>
  </si>
  <si>
    <t>Orebro IK (Sweden-2)</t>
  </si>
  <si>
    <t>Todd Hilditch</t>
  </si>
  <si>
    <t>Marty McInnis</t>
  </si>
  <si>
    <t>Brian McCormack</t>
  </si>
  <si>
    <t>Mark Krys</t>
  </si>
  <si>
    <t>Shjon Podein</t>
  </si>
  <si>
    <t>Sean Hill</t>
  </si>
  <si>
    <t>Troy Kennedy</t>
  </si>
  <si>
    <t>Travis Richards</t>
  </si>
  <si>
    <t>Roger Akerstrom</t>
  </si>
  <si>
    <t>Dan Wiebe</t>
  </si>
  <si>
    <t>Alberta (CIAU)</t>
  </si>
  <si>
    <t>Rob Gaudreau</t>
  </si>
  <si>
    <t>Bishop Hendricken HS (High-RI)</t>
  </si>
  <si>
    <t>Shorty Forrest</t>
  </si>
  <si>
    <t>St. Cloud State (NCAA-Ind.)</t>
  </si>
  <si>
    <t>Mike Delay</t>
  </si>
  <si>
    <t>Jim Larkin</t>
  </si>
  <si>
    <t>Mount St. Joseph Academy (High-VT)</t>
  </si>
  <si>
    <t>Mathew Hentges</t>
  </si>
  <si>
    <t>Tony Twist</t>
  </si>
  <si>
    <t>Mike Helber</t>
  </si>
  <si>
    <t>Ann Arbor HS (High-MI)</t>
  </si>
  <si>
    <t>Mark Hirth</t>
  </si>
  <si>
    <t>Sergei Svetlov</t>
  </si>
  <si>
    <t>Wade Flaherty</t>
  </si>
  <si>
    <t>Brian Arthur</t>
  </si>
  <si>
    <t>Etobicoke (CJBHL)</t>
  </si>
  <si>
    <t>Petr Pavlas</t>
  </si>
  <si>
    <t>Jeff Blumer</t>
  </si>
  <si>
    <t>St. Thomas (MIAC)</t>
  </si>
  <si>
    <t>Jody Praznik</t>
  </si>
  <si>
    <t>Jon Rohloff</t>
  </si>
  <si>
    <t>Tim Cole</t>
  </si>
  <si>
    <t>Woburn HS (High-MA)</t>
  </si>
  <si>
    <t>Brett Peterson</t>
  </si>
  <si>
    <t>Ari Matilainen</t>
  </si>
  <si>
    <t>Paul Constantin</t>
  </si>
  <si>
    <t>Burlington (COJHL)</t>
  </si>
  <si>
    <t>Mark Sorensen</t>
  </si>
  <si>
    <t>David Pancoe</t>
  </si>
  <si>
    <t>Paul Cain</t>
  </si>
  <si>
    <t>David Sacco</t>
  </si>
  <si>
    <t>Brad Hyatt</t>
  </si>
  <si>
    <t>Daniel Maurice</t>
  </si>
  <si>
    <t>Bret Hedican</t>
  </si>
  <si>
    <t>North St. Paul HS (High-MN)</t>
  </si>
  <si>
    <t>Pavel Kostichkin</t>
  </si>
  <si>
    <t>Wayde Bucsis</t>
  </si>
  <si>
    <t>Bob Woods</t>
  </si>
  <si>
    <t>Eric Fenton</t>
  </si>
  <si>
    <t>North Yarmouth (High-ME)</t>
  </si>
  <si>
    <t>Jeff Dandretta</t>
  </si>
  <si>
    <t>Claudio Scremin</t>
  </si>
  <si>
    <t>Jeff Kampersal</t>
  </si>
  <si>
    <t>Glen Goodall</t>
  </si>
  <si>
    <t>Alexander Semak</t>
  </si>
  <si>
    <t>Vladimir Zubkov</t>
  </si>
  <si>
    <t>Yuri Krivokhizha</t>
  </si>
  <si>
    <t>Dinamo Minsk (Soviet-2)</t>
  </si>
  <si>
    <t>Guy Darveau</t>
  </si>
  <si>
    <t>Grant Bischoff</t>
  </si>
  <si>
    <t>Chris Wolanin</t>
  </si>
  <si>
    <t>Alexei Gusarov</t>
  </si>
  <si>
    <t>Cory Laylin</t>
  </si>
  <si>
    <t>St. Cloud Apollo HS (High-MN)</t>
  </si>
  <si>
    <t>Peter Fiorentino</t>
  </si>
  <si>
    <t>Mike Gregorio</t>
  </si>
  <si>
    <t>Doug Laprade</t>
  </si>
  <si>
    <t>Dirk Tenzer</t>
  </si>
  <si>
    <t>Heath DeBoer</t>
  </si>
  <si>
    <t>Spring Lake Park HS (High-MN)</t>
  </si>
  <si>
    <t>Kevin Heise</t>
  </si>
  <si>
    <t>Rob White</t>
  </si>
  <si>
    <t>Charles Hughes</t>
  </si>
  <si>
    <t>Thomas Nieman</t>
  </si>
  <si>
    <t>Scott Billey</t>
  </si>
  <si>
    <t>Chris Venkus</t>
  </si>
  <si>
    <t>Phillip Neururer</t>
  </si>
  <si>
    <t>Darren Colbourne</t>
  </si>
  <si>
    <t>Eric Reisman</t>
  </si>
  <si>
    <t>Darin MacDonald</t>
  </si>
  <si>
    <t>Kevin Dahl</t>
  </si>
  <si>
    <t>Dave Tretowicz</t>
  </si>
  <si>
    <t>Trent Andison</t>
  </si>
  <si>
    <t>Steffan Nilsson</t>
  </si>
  <si>
    <t>Claude Lapointe</t>
  </si>
  <si>
    <t>Darren Stolk</t>
  </si>
  <si>
    <t>Keith Slifstein</t>
  </si>
  <si>
    <t>Peter DeBoer</t>
  </si>
  <si>
    <t>Joe Flanagan</t>
  </si>
  <si>
    <t>Andreas Lupzig</t>
  </si>
  <si>
    <t>Michael Francis</t>
  </si>
  <si>
    <t>Kyle Galloway</t>
  </si>
  <si>
    <t>Dan Slatalla</t>
  </si>
  <si>
    <t>Michael Pohl</t>
  </si>
  <si>
    <t>Sportbund DJK Rosenheim (Germany)</t>
  </si>
  <si>
    <t>Robert Wallwork</t>
  </si>
  <si>
    <t>Drahomir Kadlec</t>
  </si>
  <si>
    <t>Ron Pascucci</t>
  </si>
  <si>
    <t>Joe Caprinni</t>
  </si>
  <si>
    <t>Babson (ECAC III)</t>
  </si>
  <si>
    <t>Donald Stone</t>
  </si>
  <si>
    <t>Doug Jones</t>
  </si>
  <si>
    <t>Tim Tisdale</t>
  </si>
  <si>
    <t>Dave Kunda</t>
  </si>
  <si>
    <t>Guelph (CIAU)</t>
  </si>
  <si>
    <t>Sergei Priakin</t>
  </si>
  <si>
    <t>Pierre Turgeon</t>
  </si>
  <si>
    <t>Brendan Shanahan</t>
  </si>
  <si>
    <t>Glen Wesley</t>
  </si>
  <si>
    <t>Wayne McBean</t>
  </si>
  <si>
    <t>Chris Joseph</t>
  </si>
  <si>
    <t>Dave Archibald</t>
  </si>
  <si>
    <t>Luke Richardson</t>
  </si>
  <si>
    <t>Jimmy Waite</t>
  </si>
  <si>
    <t>Bryan Fogarty</t>
  </si>
  <si>
    <t>Jay More</t>
  </si>
  <si>
    <t>Yves Racine</t>
  </si>
  <si>
    <t>Longueuil Chevaliers (QMJHL)</t>
  </si>
  <si>
    <t>Keith Osborne</t>
  </si>
  <si>
    <t>Dean Chynoweth</t>
  </si>
  <si>
    <t>Stephane Quintal</t>
  </si>
  <si>
    <t>Joe Sakic</t>
  </si>
  <si>
    <t>Bryan Marchment</t>
  </si>
  <si>
    <t>Andrew Cassels</t>
  </si>
  <si>
    <t>Jody Hull</t>
  </si>
  <si>
    <t>Bryan Deasley</t>
  </si>
  <si>
    <t>Darren Rumble</t>
  </si>
  <si>
    <t>Peter Soberlak</t>
  </si>
  <si>
    <t>Brad Miller</t>
  </si>
  <si>
    <t>Ricard Persson</t>
  </si>
  <si>
    <t>Ostersunds IK (Sweden-2)</t>
  </si>
  <si>
    <t>Rob Murphy</t>
  </si>
  <si>
    <t>Stephane Matteau</t>
  </si>
  <si>
    <t>Rick Tabaracci</t>
  </si>
  <si>
    <t>Mark Fitzpatrick</t>
  </si>
  <si>
    <t>Daniel Marois</t>
  </si>
  <si>
    <t>Ryan McGill</t>
  </si>
  <si>
    <t>Jeff Harding</t>
  </si>
  <si>
    <t>Daniel Lacroix</t>
  </si>
  <si>
    <t>Gord Kruppke</t>
  </si>
  <si>
    <t>John LeClair</t>
  </si>
  <si>
    <t>Bellows Free Academy (High-VT)</t>
  </si>
  <si>
    <t>Jeff Hackett</t>
  </si>
  <si>
    <t>Scott McCrady</t>
  </si>
  <si>
    <t>Jeff Ballantyne</t>
  </si>
  <si>
    <t>Patrik Ericksson</t>
  </si>
  <si>
    <t>Eric Desjardins</t>
  </si>
  <si>
    <t>Adam Burt</t>
  </si>
  <si>
    <t>Kevin Grant</t>
  </si>
  <si>
    <t>Bob Wilkie</t>
  </si>
  <si>
    <t>Brad Werenka</t>
  </si>
  <si>
    <t>Ross Wilson</t>
  </si>
  <si>
    <t>Mathieu Schneider</t>
  </si>
  <si>
    <t>Steve Veilleux</t>
  </si>
  <si>
    <t>Jamie Leach</t>
  </si>
  <si>
    <t>Kevin Kaminski</t>
  </si>
  <si>
    <t>John McIntyre</t>
  </si>
  <si>
    <t>Cam Russell</t>
  </si>
  <si>
    <t>Jim Sprott</t>
  </si>
  <si>
    <t>Dennis Holland</t>
  </si>
  <si>
    <t>Andrew MacVicar</t>
  </si>
  <si>
    <t>Kevin Miehm</t>
  </si>
  <si>
    <t>Dean Ewen</t>
  </si>
  <si>
    <t>Todd Lalonde</t>
  </si>
  <si>
    <t>Steve Maltais</t>
  </si>
  <si>
    <t>Francois Gravel</t>
  </si>
  <si>
    <t>Robert Nordmark</t>
  </si>
  <si>
    <t>Mike Dagenais</t>
  </si>
  <si>
    <t>Scott Mahoney</t>
  </si>
  <si>
    <t>Martin Hostak</t>
  </si>
  <si>
    <t>Geoff Smith</t>
  </si>
  <si>
    <t>Peter Eriksson</t>
  </si>
  <si>
    <t>Doug Torrel</t>
  </si>
  <si>
    <t>Hibbing HS (High-MN)</t>
  </si>
  <si>
    <t>Darwin McPherson</t>
  </si>
  <si>
    <t>Risto Kurkinen</t>
  </si>
  <si>
    <t>JyP HT (Finland)</t>
  </si>
  <si>
    <t>Tim Harris</t>
  </si>
  <si>
    <t>Pickering (MetJBHL)</t>
  </si>
  <si>
    <t>Joe Sacco</t>
  </si>
  <si>
    <t>Kip Miller</t>
  </si>
  <si>
    <t>John Weisbrod</t>
  </si>
  <si>
    <t>Mark Reimer</t>
  </si>
  <si>
    <t>Darren Smith</t>
  </si>
  <si>
    <t>George Maneluk</t>
  </si>
  <si>
    <t>Matt DelGuidice</t>
  </si>
  <si>
    <t>St. Anselm (ECAC)</t>
  </si>
  <si>
    <t>Tyler Larter</t>
  </si>
  <si>
    <t>Don McLennan</t>
  </si>
  <si>
    <t>Kris Miller</t>
  </si>
  <si>
    <t>Terry Yake</t>
  </si>
  <si>
    <t>Andy Rymsha</t>
  </si>
  <si>
    <t>Tomaz Eriksson</t>
  </si>
  <si>
    <t>John Bradley</t>
  </si>
  <si>
    <t>David Pergola</t>
  </si>
  <si>
    <t>Kevin Dean</t>
  </si>
  <si>
    <t>Sean Fabian</t>
  </si>
  <si>
    <t>Teppo Kivela</t>
  </si>
  <si>
    <t>HPK (Finland-2)</t>
  </si>
  <si>
    <t>Jeff Waver</t>
  </si>
  <si>
    <t>Mike Vukonich</t>
  </si>
  <si>
    <t>Mike Eastwood</t>
  </si>
  <si>
    <t>Ulf Sandstrom</t>
  </si>
  <si>
    <t>Modo AIK (Sweden)</t>
  </si>
  <si>
    <t>Rob Mendel</t>
  </si>
  <si>
    <t>Eric O'Borsky</t>
  </si>
  <si>
    <t>Radomir Brazda</t>
  </si>
  <si>
    <t>TJ Pardubice (Czechoslovakia)</t>
  </si>
  <si>
    <t>Ken Gernander</t>
  </si>
  <si>
    <t>Petr Vlk</t>
  </si>
  <si>
    <t>Ted Donato</t>
  </si>
  <si>
    <t>Pat Beauchesne</t>
  </si>
  <si>
    <t>Darrin Amundson</t>
  </si>
  <si>
    <t>Steve McCool</t>
  </si>
  <si>
    <t>Hill School (High-PA)</t>
  </si>
  <si>
    <t>Marc Rousseau</t>
  </si>
  <si>
    <t>Tim Corkery</t>
  </si>
  <si>
    <t>Bill Gall</t>
  </si>
  <si>
    <t>Shaun Van Allen</t>
  </si>
  <si>
    <t>Chris Marshall</t>
  </si>
  <si>
    <t>Ben Hankinson</t>
  </si>
  <si>
    <t>Garry Valk</t>
  </si>
  <si>
    <t>D'arcy Norton</t>
  </si>
  <si>
    <t>Shawn McEachern</t>
  </si>
  <si>
    <t>Greg Batters</t>
  </si>
  <si>
    <t>Damian Rhodes</t>
  </si>
  <si>
    <t>Mike McCormick</t>
  </si>
  <si>
    <t>Richmond (BCJHL)</t>
  </si>
  <si>
    <t>Garth Snow</t>
  </si>
  <si>
    <t>Ludek Cajka</t>
  </si>
  <si>
    <t>Sean Clifford</t>
  </si>
  <si>
    <t>Rob Robinson</t>
  </si>
  <si>
    <t>Rob DiMaio</t>
  </si>
  <si>
    <t>Matt Glennon</t>
  </si>
  <si>
    <t>Rich Defreitas</t>
  </si>
  <si>
    <t>Joe Harwell</t>
  </si>
  <si>
    <t>Les Kuntar</t>
  </si>
  <si>
    <t>Jeff St. Cyr</t>
  </si>
  <si>
    <t>Joe Aloi</t>
  </si>
  <si>
    <t>Tony Link</t>
  </si>
  <si>
    <t>Dimond HS (High-AK)</t>
  </si>
  <si>
    <t>Radek Toupal</t>
  </si>
  <si>
    <t>Paul Flanagan</t>
  </si>
  <si>
    <t>Tom Neziol</t>
  </si>
  <si>
    <t>Todd Fanning</t>
  </si>
  <si>
    <t>Timo Kulonen</t>
  </si>
  <si>
    <t>Jim Bodden</t>
  </si>
  <si>
    <t>Kyosti Karjalainen</t>
  </si>
  <si>
    <t>Trevor Jobe</t>
  </si>
  <si>
    <t>Stephen Tepper</t>
  </si>
  <si>
    <t>Westboro HS (High-MA)</t>
  </si>
  <si>
    <t>Tim Hanus</t>
  </si>
  <si>
    <t>Clint Thomas</t>
  </si>
  <si>
    <t>Bartlett HS (High-AK)</t>
  </si>
  <si>
    <t>Mike Gober</t>
  </si>
  <si>
    <t>Todd Crabtree</t>
  </si>
  <si>
    <t>Knut Walbye</t>
  </si>
  <si>
    <t>Rob Cheevers</t>
  </si>
  <si>
    <t>Devon Oleniuk</t>
  </si>
  <si>
    <t>Todd Hartje</t>
  </si>
  <si>
    <t>Rob Kelley</t>
  </si>
  <si>
    <t>Greg Wolf</t>
  </si>
  <si>
    <t>Buffalo Regals 18U AAA (18U AAA)</t>
  </si>
  <si>
    <t>Peter Ciavaglia</t>
  </si>
  <si>
    <t>Mark Strapon</t>
  </si>
  <si>
    <t>Hayward HS (High-WI)</t>
  </si>
  <si>
    <t>Tomas Srsen</t>
  </si>
  <si>
    <t>Sean Dooley</t>
  </si>
  <si>
    <t>Groton School (High-MA)</t>
  </si>
  <si>
    <t>Jim Dowd</t>
  </si>
  <si>
    <t>Brick Township HS (High-NJ)</t>
  </si>
  <si>
    <t>Viktor Tyumenev</t>
  </si>
  <si>
    <t>Don Schmidt</t>
  </si>
  <si>
    <t>Jiri Kucera</t>
  </si>
  <si>
    <t>Tim Roberts</t>
  </si>
  <si>
    <t>Chris Jensen</t>
  </si>
  <si>
    <t>John Reilly</t>
  </si>
  <si>
    <t>Jake Enebak</t>
  </si>
  <si>
    <t>Northfield HS (High-MN)</t>
  </si>
  <si>
    <t>Charles Wiegand</t>
  </si>
  <si>
    <t>Kevin Scott</t>
  </si>
  <si>
    <t>Guy Hebert</t>
  </si>
  <si>
    <t>Hamilton (NESCAC)</t>
  </si>
  <si>
    <t>Jeff Saterdalen</t>
  </si>
  <si>
    <t>Chris Winnes</t>
  </si>
  <si>
    <t>Thomas Sjogren</t>
  </si>
  <si>
    <t>Markku Kyllonen</t>
  </si>
  <si>
    <t>Will Geist</t>
  </si>
  <si>
    <t>St. Paul Academy (High-MN)</t>
  </si>
  <si>
    <t>Theoren Fleury</t>
  </si>
  <si>
    <t>Darryl Ingham</t>
  </si>
  <si>
    <t>Age Ellingsen</t>
  </si>
  <si>
    <t>Storhammer (Norway)</t>
  </si>
  <si>
    <t>Grant Tkachuk</t>
  </si>
  <si>
    <t>John Blessman</t>
  </si>
  <si>
    <t>Greg Daly</t>
  </si>
  <si>
    <t>Jarmo Myllys</t>
  </si>
  <si>
    <t>Jack MacDougall</t>
  </si>
  <si>
    <t>New Prep School (High-MA)</t>
  </si>
  <si>
    <t>Jeff Gawlicki</t>
  </si>
  <si>
    <t>Brian Blad</t>
  </si>
  <si>
    <t>Lance Werness</t>
  </si>
  <si>
    <t>Jaroslav Sevcik</t>
  </si>
  <si>
    <t>Eric Burrill</t>
  </si>
  <si>
    <t>Mikko Haapakoski</t>
  </si>
  <si>
    <t>Robert Dumas</t>
  </si>
  <si>
    <t>Shawn Howard</t>
  </si>
  <si>
    <t>Paul Ohman</t>
  </si>
  <si>
    <t>Ladislav Tresl</t>
  </si>
  <si>
    <t>Jim Fernholz</t>
  </si>
  <si>
    <t>Eric Tremblay</t>
  </si>
  <si>
    <t>Joe Day</t>
  </si>
  <si>
    <t>Mark Osiecki</t>
  </si>
  <si>
    <t>Bruce McDonald</t>
  </si>
  <si>
    <t>Gavin Armstrong</t>
  </si>
  <si>
    <t>Ian Herbers</t>
  </si>
  <si>
    <t>Peter Fry</t>
  </si>
  <si>
    <t>John Fletcher</t>
  </si>
  <si>
    <t>Larry Olimb</t>
  </si>
  <si>
    <t>Daryn McBride</t>
  </si>
  <si>
    <t>John Preston</t>
  </si>
  <si>
    <t>Ron Bernacci</t>
  </si>
  <si>
    <t>Dale Marquette</t>
  </si>
  <si>
    <t>Darren Nauss</t>
  </si>
  <si>
    <t>David Porter</t>
  </si>
  <si>
    <t>Darin Bannister</t>
  </si>
  <si>
    <t>David Marvin</t>
  </si>
  <si>
    <t>John Herlihy</t>
  </si>
  <si>
    <t>Casey Jones</t>
  </si>
  <si>
    <t>Chris Clarke</t>
  </si>
  <si>
    <t>Brett Barnett</t>
  </si>
  <si>
    <t>Barry McKinlay</t>
  </si>
  <si>
    <t>Andy Cesarski</t>
  </si>
  <si>
    <t>William Sedergren</t>
  </si>
  <si>
    <t>Steve Morrow</t>
  </si>
  <si>
    <t>Mike Tinkham</t>
  </si>
  <si>
    <t>Newburyport HS (High-MA)</t>
  </si>
  <si>
    <t>David Littman</t>
  </si>
  <si>
    <t>Alain Charland</t>
  </si>
  <si>
    <t>Roger Hansson</t>
  </si>
  <si>
    <t>Mark Felicio</t>
  </si>
  <si>
    <t>Mark Carlson</t>
  </si>
  <si>
    <t>Philadelphia Junior Flyers ()</t>
  </si>
  <si>
    <t>Rostislav Vlach</t>
  </si>
  <si>
    <t>TJ Gottwaldov (Czechoslovakia)</t>
  </si>
  <si>
    <t>Ken Alexander</t>
  </si>
  <si>
    <t>Bill Lacouture</t>
  </si>
  <si>
    <t>Mike Williams</t>
  </si>
  <si>
    <t>Lance Marciano</t>
  </si>
  <si>
    <t>Craig Quinlan</t>
  </si>
  <si>
    <t>Dan Rolfe</t>
  </si>
  <si>
    <t>Michael Erickson</t>
  </si>
  <si>
    <t>St. John's Hill HS (High-MA)</t>
  </si>
  <si>
    <t>Eric Lemarque</t>
  </si>
  <si>
    <t>Milos Vanik</t>
  </si>
  <si>
    <t>EHC Freiburg (Germany-2)</t>
  </si>
  <si>
    <t>Roger Rougelot</t>
  </si>
  <si>
    <t>Ed Ronan</t>
  </si>
  <si>
    <t>Kevin Sullivan</t>
  </si>
  <si>
    <t>Peter Hasselblad</t>
  </si>
  <si>
    <t>Darius Rusnak</t>
  </si>
  <si>
    <t>Jeff Pauletti</t>
  </si>
  <si>
    <t>Allan MacIsaac</t>
  </si>
  <si>
    <t>Neil Eisenhut</t>
  </si>
  <si>
    <t>Langley (BCJHL)</t>
  </si>
  <si>
    <t>Matt Evo</t>
  </si>
  <si>
    <t>Detroit Country Day School (High-MI)</t>
  </si>
  <si>
    <t>Dave Shields</t>
  </si>
  <si>
    <t>Ake Lilljebjorn</t>
  </si>
  <si>
    <t>Mikael Lindholm</t>
  </si>
  <si>
    <t>Alex Weinrich</t>
  </si>
  <si>
    <t>Mike Lappin</t>
  </si>
  <si>
    <t>Dan Brettschneider</t>
  </si>
  <si>
    <t>Jesper Duus</t>
  </si>
  <si>
    <t>Rodoure SIK (Denmark)</t>
  </si>
  <si>
    <t>Tomas Jansson</t>
  </si>
  <si>
    <t>IK Talje (Sweden)</t>
  </si>
  <si>
    <t>Ray Savard</t>
  </si>
  <si>
    <t>Will Averill</t>
  </si>
  <si>
    <t>Sean Gorman</t>
  </si>
  <si>
    <t>Ryan Kummo</t>
  </si>
  <si>
    <t>Hans Goran Elo</t>
  </si>
  <si>
    <t>Bryan Herring</t>
  </si>
  <si>
    <t>Steve Laurin</t>
  </si>
  <si>
    <t>Magnus Svensson</t>
  </si>
  <si>
    <t>Dale Roehl</t>
  </si>
  <si>
    <t>Igor Vyazmikin</t>
  </si>
  <si>
    <t>Joe Murphy</t>
  </si>
  <si>
    <t>Jimmy Carson</t>
  </si>
  <si>
    <t>Neil Brady</t>
  </si>
  <si>
    <t>Zarley Zalapski</t>
  </si>
  <si>
    <t>Shawn Anderson</t>
  </si>
  <si>
    <t>Vincent Damphousse</t>
  </si>
  <si>
    <t>Dan Woodley</t>
  </si>
  <si>
    <t>Pat Elynuik</t>
  </si>
  <si>
    <t>Brian Leetch</t>
  </si>
  <si>
    <t>Jocelyn Lemieux</t>
  </si>
  <si>
    <t>Scott Young</t>
  </si>
  <si>
    <t>Warren Babe</t>
  </si>
  <si>
    <t>Lethbridge Broncos (WHL)</t>
  </si>
  <si>
    <t>Craig Janney</t>
  </si>
  <si>
    <t>Everett Sanipass</t>
  </si>
  <si>
    <t>Mark Pederson</t>
  </si>
  <si>
    <t>George Pelawa</t>
  </si>
  <si>
    <t>Tom Fitzgerald</t>
  </si>
  <si>
    <t>Austin Prep (High-MA)</t>
  </si>
  <si>
    <t>Ken McRae</t>
  </si>
  <si>
    <t>Jeff Greenlaw</t>
  </si>
  <si>
    <t>Kerry Huffman</t>
  </si>
  <si>
    <t>Kim Issel</t>
  </si>
  <si>
    <t>Adam Graves</t>
  </si>
  <si>
    <t>Jukka Seppo</t>
  </si>
  <si>
    <t>Sport (Finland-3)</t>
  </si>
  <si>
    <t>Todd Copeland</t>
  </si>
  <si>
    <t>Dave Capuano</t>
  </si>
  <si>
    <t>Greg Brown</t>
  </si>
  <si>
    <t>Benoit Brunet</t>
  </si>
  <si>
    <t>Kent Hawley</t>
  </si>
  <si>
    <t>Teppo Numminen</t>
  </si>
  <si>
    <t>Neil Wilkinson</t>
  </si>
  <si>
    <t>Mike Posma</t>
  </si>
  <si>
    <t>Buffalo (GHL)</t>
  </si>
  <si>
    <t>Marc Laforge</t>
  </si>
  <si>
    <t>Dean Kolstad</t>
  </si>
  <si>
    <t>Pekka Tirkkonen</t>
  </si>
  <si>
    <t>SaPKo (Finland-2)</t>
  </si>
  <si>
    <t>Mark Kurzawski</t>
  </si>
  <si>
    <t>Darryl Shannon</t>
  </si>
  <si>
    <t>Brian Glynn</t>
  </si>
  <si>
    <t>Dennis Vaske</t>
  </si>
  <si>
    <t>Jean-Marc Routhier</t>
  </si>
  <si>
    <t>Steve Seftel</t>
  </si>
  <si>
    <t>Stephane Guerard</t>
  </si>
  <si>
    <t>Jamie Nichols</t>
  </si>
  <si>
    <t>Derek Mayer</t>
  </si>
  <si>
    <t>Denis Larocque</t>
  </si>
  <si>
    <t>Janne Ojanen</t>
  </si>
  <si>
    <t>Brad Aitken</t>
  </si>
  <si>
    <t>Bob Corkum</t>
  </si>
  <si>
    <t>Sean Boland</t>
  </si>
  <si>
    <t>Don Gibson</t>
  </si>
  <si>
    <t>Esa Palosaari</t>
  </si>
  <si>
    <t>Bret Walter</t>
  </si>
  <si>
    <t>Tony Hejna</t>
  </si>
  <si>
    <t>Shawn Clouston</t>
  </si>
  <si>
    <t>Rick Bennett</t>
  </si>
  <si>
    <t>Wilbraham &amp; Monson Academy (High-MA)</t>
  </si>
  <si>
    <t>Rob Zettler</t>
  </si>
  <si>
    <t>Kevin Kerr</t>
  </si>
  <si>
    <t>Jyrki Lumme</t>
  </si>
  <si>
    <t>Brad Turner</t>
  </si>
  <si>
    <t>Shawn Simpson</t>
  </si>
  <si>
    <t>Jim Hrivnak</t>
  </si>
  <si>
    <t>Marc Laniel</t>
  </si>
  <si>
    <t>Ron Shudra</t>
  </si>
  <si>
    <t>Tim Cheveldae</t>
  </si>
  <si>
    <t>Sylvain Couturier</t>
  </si>
  <si>
    <t>Anders Carlsson</t>
  </si>
  <si>
    <t>Rob Brown</t>
  </si>
  <si>
    <t>David Baseggio</t>
  </si>
  <si>
    <t>Kent Hulst</t>
  </si>
  <si>
    <t>Ron Stern</t>
  </si>
  <si>
    <t>Hannu Jarvenpaa</t>
  </si>
  <si>
    <t>Mark Janssens</t>
  </si>
  <si>
    <t>Glen Featherstone</t>
  </si>
  <si>
    <t>Brian Chapman</t>
  </si>
  <si>
    <t>Kirk Tomlinson</t>
  </si>
  <si>
    <t>Dean Hall</t>
  </si>
  <si>
    <t>St. James (MJHL)</t>
  </si>
  <si>
    <t>Frantisek Kucera</t>
  </si>
  <si>
    <t>Brent Bobyck</t>
  </si>
  <si>
    <t>Notre Dame Hounds (SMAAAHL)</t>
  </si>
  <si>
    <t>Tom Quinlan</t>
  </si>
  <si>
    <t>Shawn Byram</t>
  </si>
  <si>
    <t>Ron Tugnutt</t>
  </si>
  <si>
    <t>Erin GinnelI</t>
  </si>
  <si>
    <t>Calgary Wranglers (WHL)</t>
  </si>
  <si>
    <t>Mark Bar</t>
  </si>
  <si>
    <t>Dan Currie</t>
  </si>
  <si>
    <t>Johan Garpenlov</t>
  </si>
  <si>
    <t>Dave Guden</t>
  </si>
  <si>
    <t>Roxbury Latin HS (High-MA)</t>
  </si>
  <si>
    <t>Michael Wolak</t>
  </si>
  <si>
    <t>Sandy Smith</t>
  </si>
  <si>
    <t>Larry Rooney</t>
  </si>
  <si>
    <t>Scott Taylor</t>
  </si>
  <si>
    <t>Eric Murano</t>
  </si>
  <si>
    <t>Craig Endean</t>
  </si>
  <si>
    <t>Jeff Bloemberg</t>
  </si>
  <si>
    <t>Eric Aubertin</t>
  </si>
  <si>
    <t>Bill Horn</t>
  </si>
  <si>
    <t>Jari Gronstrand</t>
  </si>
  <si>
    <t>Matt Pesklewis</t>
  </si>
  <si>
    <t>Lonnie Loach</t>
  </si>
  <si>
    <t>Mario Milani</t>
  </si>
  <si>
    <t>Scott Bloom</t>
  </si>
  <si>
    <t>Dean Sexsmith</t>
  </si>
  <si>
    <t>Gerald Bzdel</t>
  </si>
  <si>
    <t>John Purves</t>
  </si>
  <si>
    <t>Todd McLellan</t>
  </si>
  <si>
    <t>David Haas</t>
  </si>
  <si>
    <t>Jay Stark</t>
  </si>
  <si>
    <t>Robb Stauber</t>
  </si>
  <si>
    <t>Troy Crowder</t>
  </si>
  <si>
    <t>Jeff Daniels</t>
  </si>
  <si>
    <t>Miguel Baldris</t>
  </si>
  <si>
    <t>Stephane Giguere</t>
  </si>
  <si>
    <t>Steve Herniman</t>
  </si>
  <si>
    <t>Robertson Bateman</t>
  </si>
  <si>
    <t>Laurentides-Lanaudiere (QMAAA)</t>
  </si>
  <si>
    <t>Darren Turcotte</t>
  </si>
  <si>
    <t>Mike O' Toole</t>
  </si>
  <si>
    <t>Markham (MetJBHL)</t>
  </si>
  <si>
    <t>Joe Quinn</t>
  </si>
  <si>
    <t>Scott White</t>
  </si>
  <si>
    <t>Garth Premak</t>
  </si>
  <si>
    <t>Mario Doyon</t>
  </si>
  <si>
    <t>Steve Bisson</t>
  </si>
  <si>
    <t>John Parker</t>
  </si>
  <si>
    <t>Tony Schmalzbauer</t>
  </si>
  <si>
    <t>Morgan Samuelsson</t>
  </si>
  <si>
    <t>Bodens BK (Sweden-2)</t>
  </si>
  <si>
    <t>Steve Scheifele</t>
  </si>
  <si>
    <t>Jim Ennis</t>
  </si>
  <si>
    <t>Per Djoos</t>
  </si>
  <si>
    <t>Sean Krakiwsky</t>
  </si>
  <si>
    <t>Kevin Todd</t>
  </si>
  <si>
    <t>Doug Hobson</t>
  </si>
  <si>
    <t>Mike Hartman</t>
  </si>
  <si>
    <t>Danny Hie</t>
  </si>
  <si>
    <t>Jon Helgeson</t>
  </si>
  <si>
    <t>Mark Vermette</t>
  </si>
  <si>
    <t>Robb Graham</t>
  </si>
  <si>
    <t>Andy May</t>
  </si>
  <si>
    <t>Steve Torrel</t>
  </si>
  <si>
    <t>Will Anderson</t>
  </si>
  <si>
    <t>Paul Beraldo</t>
  </si>
  <si>
    <t>Mike Hudson</t>
  </si>
  <si>
    <t>Lyle Odelein</t>
  </si>
  <si>
    <t>Rick Lessard</t>
  </si>
  <si>
    <t>Rich Pilon</t>
  </si>
  <si>
    <t>Jean F. Nault</t>
  </si>
  <si>
    <t>Peter Choma</t>
  </si>
  <si>
    <t>Sami Wahlsten</t>
  </si>
  <si>
    <t>Ivan Matulik</t>
  </si>
  <si>
    <t>Dean Morton</t>
  </si>
  <si>
    <t>Rene Chapdelaine</t>
  </si>
  <si>
    <t>Ryan Pardoski</t>
  </si>
  <si>
    <t>Steve Rohlik</t>
  </si>
  <si>
    <t>Francois Guay</t>
  </si>
  <si>
    <t>Stephen Brennan</t>
  </si>
  <si>
    <t>New Preparatory School (High-MA)</t>
  </si>
  <si>
    <t>Jeff Noble</t>
  </si>
  <si>
    <t>Frank Furlan</t>
  </si>
  <si>
    <t>Barry Chyzowski</t>
  </si>
  <si>
    <t>Randy Skarda</t>
  </si>
  <si>
    <t>Ron Hoover</t>
  </si>
  <si>
    <t>Scott Mathias</t>
  </si>
  <si>
    <t>Brian Ferreira</t>
  </si>
  <si>
    <t>Falmouth HS (High-MA)</t>
  </si>
  <si>
    <t>Marty Nanne</t>
  </si>
  <si>
    <t>Rick Hayward</t>
  </si>
  <si>
    <t>Mark Olsen</t>
  </si>
  <si>
    <t>Peter Harris</t>
  </si>
  <si>
    <t>Haverhill HS (High-MA)</t>
  </si>
  <si>
    <t>Keith Miller</t>
  </si>
  <si>
    <t>Lee Davidson</t>
  </si>
  <si>
    <t>Murray Baron</t>
  </si>
  <si>
    <t>Nicolas Beaulieu</t>
  </si>
  <si>
    <t>Marc Potvin</t>
  </si>
  <si>
    <t>Trevor Pochipinski</t>
  </si>
  <si>
    <t>Scott McCormack</t>
  </si>
  <si>
    <t>Dave McLlwain</t>
  </si>
  <si>
    <t>Shawn Whitham</t>
  </si>
  <si>
    <t>Brian Bellefeuille</t>
  </si>
  <si>
    <t>Matt Merton</t>
  </si>
  <si>
    <t>Mark Green</t>
  </si>
  <si>
    <t>Pat Scanlon</t>
  </si>
  <si>
    <t>Martyn Ball</t>
  </si>
  <si>
    <t>Robert Glasgow</t>
  </si>
  <si>
    <t>Lance Pitlick</t>
  </si>
  <si>
    <t>Cooper HS (High-MN)</t>
  </si>
  <si>
    <t>Jeff Flaherty</t>
  </si>
  <si>
    <t>Weymouth North HS (High-MA)</t>
  </si>
  <si>
    <t>Geoff Benic</t>
  </si>
  <si>
    <t>Antonin Routa</t>
  </si>
  <si>
    <t>Scott Sharples</t>
  </si>
  <si>
    <t>Jeff Jablonski</t>
  </si>
  <si>
    <t>Pierre Millier</t>
  </si>
  <si>
    <t>Tero Toivola</t>
  </si>
  <si>
    <t>Blaine Rude</t>
  </si>
  <si>
    <t>Fergus Falls HS (High-MN)</t>
  </si>
  <si>
    <t>Mike Greenlay</t>
  </si>
  <si>
    <t>Calgary Royals (AAHA)</t>
  </si>
  <si>
    <t>Scott King</t>
  </si>
  <si>
    <t>Paul Kelly</t>
  </si>
  <si>
    <t>Frederic Chabot</t>
  </si>
  <si>
    <t>Sainte-Foy (QMAAA)</t>
  </si>
  <si>
    <t>Kelly Cain</t>
  </si>
  <si>
    <t>Kenton Rein</t>
  </si>
  <si>
    <t>Sean Davidson</t>
  </si>
  <si>
    <t>Marc Lyons</t>
  </si>
  <si>
    <t>John Blue</t>
  </si>
  <si>
    <t>Joe Ranger</t>
  </si>
  <si>
    <t>Rod Thacker</t>
  </si>
  <si>
    <t>Sean Evoy</t>
  </si>
  <si>
    <t>Dan Keczmer</t>
  </si>
  <si>
    <t>Little Caesars 18U AAA (18U AAA)</t>
  </si>
  <si>
    <t>Greg Hawgood</t>
  </si>
  <si>
    <t>Glen Lowes</t>
  </si>
  <si>
    <t>Eric Bohemier</t>
  </si>
  <si>
    <t>Doug Pickell</t>
  </si>
  <si>
    <t>Kerry Clark</t>
  </si>
  <si>
    <t>Chris Lappin</t>
  </si>
  <si>
    <t>Bobby Babcock</t>
  </si>
  <si>
    <t>Shaun Sabol</t>
  </si>
  <si>
    <t>Matt Lanza</t>
  </si>
  <si>
    <t>Winthrop HS (High-MA)</t>
  </si>
  <si>
    <t>Tom Bissett</t>
  </si>
  <si>
    <t>Russ Mann</t>
  </si>
  <si>
    <t>John Andersen</t>
  </si>
  <si>
    <t>Stan Drulia</t>
  </si>
  <si>
    <t>Tony Arndt</t>
  </si>
  <si>
    <t>Mark Holick</t>
  </si>
  <si>
    <t>Todd Hawkins</t>
  </si>
  <si>
    <t>Matt Cote</t>
  </si>
  <si>
    <t>Russell Parent</t>
  </si>
  <si>
    <t>Terry MacLean</t>
  </si>
  <si>
    <t>Cal Brown</t>
  </si>
  <si>
    <t>Garth Joy</t>
  </si>
  <si>
    <t>Steffan Malmqvist</t>
  </si>
  <si>
    <t>Chris Thayer</t>
  </si>
  <si>
    <t>Charlie Moore</t>
  </si>
  <si>
    <t>Anders Lindstrom</t>
  </si>
  <si>
    <t>Dan Beaudette</t>
  </si>
  <si>
    <t>Martin Latreille</t>
  </si>
  <si>
    <t>John Schratz</t>
  </si>
  <si>
    <t>Amherst (NEJHL)</t>
  </si>
  <si>
    <t>Brett Lawrence</t>
  </si>
  <si>
    <t>Rochester (EmJHL)</t>
  </si>
  <si>
    <t>Mojmir Bozik</t>
  </si>
  <si>
    <t>Peter Ekroth</t>
  </si>
  <si>
    <t>Brian Hayton</t>
  </si>
  <si>
    <t>Bill Butler</t>
  </si>
  <si>
    <t>Rob Wilson</t>
  </si>
  <si>
    <t>Doug Kirton</t>
  </si>
  <si>
    <t>Orillia (OJAHL)</t>
  </si>
  <si>
    <t>Brian Hoard</t>
  </si>
  <si>
    <t>Vladimir Krutov</t>
  </si>
  <si>
    <t>Arto Blomsten</t>
  </si>
  <si>
    <t>Soren True</t>
  </si>
  <si>
    <t>Skovbakken (Denmark-2)</t>
  </si>
  <si>
    <t>David O'Brien</t>
  </si>
  <si>
    <t>Brian Verbeek</t>
  </si>
  <si>
    <t>Kurt Stahura</t>
  </si>
  <si>
    <t>Joel Gardner</t>
  </si>
  <si>
    <t>Sarnia (WOHL)</t>
  </si>
  <si>
    <t>Sean Williams</t>
  </si>
  <si>
    <t>Karel Svoboda</t>
  </si>
  <si>
    <t>Antonin Stavjana</t>
  </si>
  <si>
    <t>Paul Thompson</t>
  </si>
  <si>
    <t>Norman (MMHL)</t>
  </si>
  <si>
    <t>Sean Boudreault</t>
  </si>
  <si>
    <t>Scott McCrory</t>
  </si>
  <si>
    <t>Daniel Stephano</t>
  </si>
  <si>
    <t>Tony Hand</t>
  </si>
  <si>
    <t>Murrayfield (BHL)</t>
  </si>
  <si>
    <t>Wendel Clark</t>
  </si>
  <si>
    <t>LW/D</t>
  </si>
  <si>
    <t>Craig Simpson</t>
  </si>
  <si>
    <t>Craig Wolanin</t>
  </si>
  <si>
    <t>Jim Sandlak</t>
  </si>
  <si>
    <t>Dana Murzyn</t>
  </si>
  <si>
    <t>Brad Dalgarno</t>
  </si>
  <si>
    <t>Ulf Dahlen</t>
  </si>
  <si>
    <t>Ostersunds IK (Sweden)</t>
  </si>
  <si>
    <t>Brent Fedyk</t>
  </si>
  <si>
    <t>Craig Duncanson</t>
  </si>
  <si>
    <t>Dan Gratton</t>
  </si>
  <si>
    <t>Dave Manson</t>
  </si>
  <si>
    <t>Jose Charbonneau</t>
  </si>
  <si>
    <t>Derek King</t>
  </si>
  <si>
    <t>Calle Johansson</t>
  </si>
  <si>
    <t>David Latta</t>
  </si>
  <si>
    <t>Tom Chorske</t>
  </si>
  <si>
    <t>Minneapolis Southwest HS (High-MN)</t>
  </si>
  <si>
    <t>Chris Biotti</t>
  </si>
  <si>
    <t>Ryan Stewart</t>
  </si>
  <si>
    <t>Yvon Corriveau</t>
  </si>
  <si>
    <t>Scott Metcalfe</t>
  </si>
  <si>
    <t>Glen Seabrooke</t>
  </si>
  <si>
    <t>Ken Spangler</t>
  </si>
  <si>
    <t>Lee Giffin</t>
  </si>
  <si>
    <t>Sean Burke</t>
  </si>
  <si>
    <t>Troy Gamble</t>
  </si>
  <si>
    <t>Kay Whitmore</t>
  </si>
  <si>
    <t>Joe Nieuwendyk</t>
  </si>
  <si>
    <t>Mike Richter</t>
  </si>
  <si>
    <t>Jeff Sharples</t>
  </si>
  <si>
    <t>Kelowna Wings (WHL)</t>
  </si>
  <si>
    <t>Par Edlund</t>
  </si>
  <si>
    <t>Alain Cote</t>
  </si>
  <si>
    <t>Eric Weinrich</t>
  </si>
  <si>
    <t>North Yarmouth Academy (High-ME)</t>
  </si>
  <si>
    <t>Todd Richards</t>
  </si>
  <si>
    <t>Brad Lauer</t>
  </si>
  <si>
    <t>Benoit Hogue</t>
  </si>
  <si>
    <t>Jason Lafreniere</t>
  </si>
  <si>
    <t>Herb Raglan</t>
  </si>
  <si>
    <t>Jeff Wenaas</t>
  </si>
  <si>
    <t>Roger Ohman</t>
  </si>
  <si>
    <t>John Druce</t>
  </si>
  <si>
    <t>Todd Carnelley</t>
  </si>
  <si>
    <t>Bruce Rendall</t>
  </si>
  <si>
    <t>Chatham (WOJBHL)</t>
  </si>
  <si>
    <t>Dave Thomlinson</t>
  </si>
  <si>
    <t>Nelson Emerson</t>
  </si>
  <si>
    <t>Myles O'Connor</t>
  </si>
  <si>
    <t>Shane Doyle</t>
  </si>
  <si>
    <t>Rocky Dundas</t>
  </si>
  <si>
    <t>Darryl Gilmour</t>
  </si>
  <si>
    <t>Sam Lindstahl</t>
  </si>
  <si>
    <t>Steve Chiasson</t>
  </si>
  <si>
    <t>Bill Ranford</t>
  </si>
  <si>
    <t>Andy Helmuth</t>
  </si>
  <si>
    <t>Ned Desmond</t>
  </si>
  <si>
    <t>Jeff Finley</t>
  </si>
  <si>
    <t>Keith Gretzky</t>
  </si>
  <si>
    <t>Max Middendorf</t>
  </si>
  <si>
    <t>Bruce Racine</t>
  </si>
  <si>
    <t>Lane Macdonald</t>
  </si>
  <si>
    <t>Daniel Berthiaume</t>
  </si>
  <si>
    <t>Rob Murray</t>
  </si>
  <si>
    <t>Michael Ware</t>
  </si>
  <si>
    <t>Shane Whelan</t>
  </si>
  <si>
    <t>Greg Vey</t>
  </si>
  <si>
    <t>Peter Massey</t>
  </si>
  <si>
    <t>Gregg Polak</t>
  </si>
  <si>
    <t>Lincoln HS (High-RI)</t>
  </si>
  <si>
    <t>Randy Siska</t>
  </si>
  <si>
    <t>Gary Callaghan</t>
  </si>
  <si>
    <t>Mike Berger</t>
  </si>
  <si>
    <t>Pat Janostin</t>
  </si>
  <si>
    <t>Mark Gowans</t>
  </si>
  <si>
    <t>Perry Florio</t>
  </si>
  <si>
    <t>Jaime Kelly</t>
  </si>
  <si>
    <t>Scituate HS (High-MA)</t>
  </si>
  <si>
    <t>Dan Vincelette</t>
  </si>
  <si>
    <t>Martin Desjardins</t>
  </si>
  <si>
    <t>Kevin Herom</t>
  </si>
  <si>
    <t>Dave Moylan</t>
  </si>
  <si>
    <t>David Espe</t>
  </si>
  <si>
    <t>Brent Gilchrist</t>
  </si>
  <si>
    <t>Roger Johansson</t>
  </si>
  <si>
    <t>IF Troja Ljungby (Sweden-2)</t>
  </si>
  <si>
    <t>Fredrik Olausson</t>
  </si>
  <si>
    <t>Bill Houlder</t>
  </si>
  <si>
    <t>Larry Shaw</t>
  </si>
  <si>
    <t>Paul Marshall</t>
  </si>
  <si>
    <t>Quincy HS (High-MA)</t>
  </si>
  <si>
    <t>Jeff Serowik</t>
  </si>
  <si>
    <t>Steve Gotaas</t>
  </si>
  <si>
    <t>Rick Herbert</t>
  </si>
  <si>
    <t>Robert Kron</t>
  </si>
  <si>
    <t>Tommy Hedlund</t>
  </si>
  <si>
    <t>Dwight Mullins</t>
  </si>
  <si>
    <t>Brad Stephan</t>
  </si>
  <si>
    <t>Hastings HS (High-MN)</t>
  </si>
  <si>
    <t>Chris Luongo</t>
  </si>
  <si>
    <t>St. Clair Falcons (NAHL)</t>
  </si>
  <si>
    <t>Petr Prajsler</t>
  </si>
  <si>
    <t>Brad Belland</t>
  </si>
  <si>
    <t>Tom Sagissor</t>
  </si>
  <si>
    <t>Jeff Sveen</t>
  </si>
  <si>
    <t>Ken Priestlay</t>
  </si>
  <si>
    <t>Bruce Major</t>
  </si>
  <si>
    <t>Dan Brooks</t>
  </si>
  <si>
    <t>Esa Keskinen</t>
  </si>
  <si>
    <t>John Borrell</t>
  </si>
  <si>
    <t>Claude Dumas</t>
  </si>
  <si>
    <t>Tomas Kapusta</t>
  </si>
  <si>
    <t>Daril Holmes</t>
  </si>
  <si>
    <t>Jiri Latal</t>
  </si>
  <si>
    <t>TJ Slava Praha (Czechoslovakia)</t>
  </si>
  <si>
    <t>Kevin Clemens</t>
  </si>
  <si>
    <t>Bill McMillan</t>
  </si>
  <si>
    <t>Martin Hrstka</t>
  </si>
  <si>
    <t>TJ Lokomotiva Ingstav Brno (Czechoslovakia)</t>
  </si>
  <si>
    <t>Shane Churla</t>
  </si>
  <si>
    <t>Michael Mullowney</t>
  </si>
  <si>
    <t>Brian McReynolds</t>
  </si>
  <si>
    <t>Randy McKay</t>
  </si>
  <si>
    <t>Stuart Marston</t>
  </si>
  <si>
    <t>Gord Hynes</t>
  </si>
  <si>
    <t>Jonas Heed</t>
  </si>
  <si>
    <t>Donald Dufresne</t>
  </si>
  <si>
    <t>Rod Dallman</t>
  </si>
  <si>
    <t>Joe Reekie</t>
  </si>
  <si>
    <t>Andy Akervik</t>
  </si>
  <si>
    <t>Eau Claire Memorial HS (High-WI)</t>
  </si>
  <si>
    <t>Rich Burchill</t>
  </si>
  <si>
    <t>Tim Sweeney</t>
  </si>
  <si>
    <t>Danton Cole</t>
  </si>
  <si>
    <t>Aurora (OJAHL)</t>
  </si>
  <si>
    <t>Doug Stromback</t>
  </si>
  <si>
    <t>Brian Tessier</t>
  </si>
  <si>
    <t>Tim Bean</t>
  </si>
  <si>
    <t>Steve Titus</t>
  </si>
  <si>
    <t>Kevin Schrader</t>
  </si>
  <si>
    <t>Brian McFarlane</t>
  </si>
  <si>
    <t>Seattle Breakers (WHL)</t>
  </si>
  <si>
    <t>Chris Brant</t>
  </si>
  <si>
    <t>Michael Kelfer</t>
  </si>
  <si>
    <t>Neil Pilon</t>
  </si>
  <si>
    <t>Thomas Bjur</t>
  </si>
  <si>
    <t>Tim Flanagan</t>
  </si>
  <si>
    <t>Per Martinelle</t>
  </si>
  <si>
    <t>Victor Posa</t>
  </si>
  <si>
    <t>Pat Jablonski</t>
  </si>
  <si>
    <t>Kurt Lackten</t>
  </si>
  <si>
    <t>Petri Matikainen</t>
  </si>
  <si>
    <t>Mike Oliverio</t>
  </si>
  <si>
    <t>Ed Cristofoli</t>
  </si>
  <si>
    <t>Stu Grimson</t>
  </si>
  <si>
    <t>Brent Mowery</t>
  </si>
  <si>
    <t>Summerland (BCJHL)</t>
  </si>
  <si>
    <t>Jamie Nadjiwan</t>
  </si>
  <si>
    <t>Shawn Tyers</t>
  </si>
  <si>
    <t>Tony Horacek</t>
  </si>
  <si>
    <t>Andy Donahue</t>
  </si>
  <si>
    <t>Paul Stanton</t>
  </si>
  <si>
    <t>Ed Krayer</t>
  </si>
  <si>
    <t>Hakan Ahlund</t>
  </si>
  <si>
    <t>Brian Puhalsky</t>
  </si>
  <si>
    <t>Ross Johnson</t>
  </si>
  <si>
    <t>Rochester Mayo HS (High-MN)</t>
  </si>
  <si>
    <t>Larry Bernard</t>
  </si>
  <si>
    <t>Mike Luckraft</t>
  </si>
  <si>
    <t>John Hyduke</t>
  </si>
  <si>
    <t>Randy Burridge</t>
  </si>
  <si>
    <t>John Reid</t>
  </si>
  <si>
    <t>Scott Brickey</t>
  </si>
  <si>
    <t>Hank Lammens</t>
  </si>
  <si>
    <t>Trent Kaese</t>
  </si>
  <si>
    <t>Mario Brunetta</t>
  </si>
  <si>
    <t>Mike Claringbull</t>
  </si>
  <si>
    <t>Nate Smith</t>
  </si>
  <si>
    <t>Tom Draper</t>
  </si>
  <si>
    <t>Mark Haarmann</t>
  </si>
  <si>
    <t>Tony Fairfield</t>
  </si>
  <si>
    <t>Mike Cusack</t>
  </si>
  <si>
    <t>Todd Whittemore</t>
  </si>
  <si>
    <t>Jim Paek</t>
  </si>
  <si>
    <t>Jamie Huscroft</t>
  </si>
  <si>
    <t>Curtis Hunt</t>
  </si>
  <si>
    <t>Greg Dornbach</t>
  </si>
  <si>
    <t>Tim Helmer</t>
  </si>
  <si>
    <t>Stephane Brochu</t>
  </si>
  <si>
    <t>Rob Schenna</t>
  </si>
  <si>
    <t>Steve Horner</t>
  </si>
  <si>
    <t>Henry Carr (MJHL)</t>
  </si>
  <si>
    <t>Gord Cruickshank</t>
  </si>
  <si>
    <t>Richard Laplante</t>
  </si>
  <si>
    <t>Jeff Urban</t>
  </si>
  <si>
    <t>Rich Wiest</t>
  </si>
  <si>
    <t>Jiri Sejba</t>
  </si>
  <si>
    <t>Brit Peer</t>
  </si>
  <si>
    <t>Roger Beedon</t>
  </si>
  <si>
    <t>Darryl Olsen</t>
  </si>
  <si>
    <t>Nevin Kardum</t>
  </si>
  <si>
    <t>Steve Hollett</t>
  </si>
  <si>
    <t>Kelly Buchberger</t>
  </si>
  <si>
    <t>Gord Murphy</t>
  </si>
  <si>
    <t>Bobby Reynolds</t>
  </si>
  <si>
    <t>Steve Shaunessy</t>
  </si>
  <si>
    <t>Terry Shold</t>
  </si>
  <si>
    <t>International Falls HS (High-MN)</t>
  </si>
  <si>
    <t>Carl Valimont</t>
  </si>
  <si>
    <t>Paul Tory</t>
  </si>
  <si>
    <t>Gordon Ernst</t>
  </si>
  <si>
    <t>Cranston East HS (High-RI)</t>
  </si>
  <si>
    <t>Steve Nemeth</t>
  </si>
  <si>
    <t>Erik Hamalainen</t>
  </si>
  <si>
    <t>Maurice Mansi</t>
  </si>
  <si>
    <t>Dave Buda</t>
  </si>
  <si>
    <t>Streetsville (COJHL)</t>
  </si>
  <si>
    <t>Brad Hamilton</t>
  </si>
  <si>
    <t>Vince Guidotti</t>
  </si>
  <si>
    <t>Real Arsenault</t>
  </si>
  <si>
    <t>Prince Andrew HS (High-NS)</t>
  </si>
  <si>
    <t>Boyd Sutton</t>
  </si>
  <si>
    <t>Tom Sasso</t>
  </si>
  <si>
    <t>Chad Arthur</t>
  </si>
  <si>
    <t>Peter Romberg</t>
  </si>
  <si>
    <t>ECD Iserlohn (Germany)</t>
  </si>
  <si>
    <t>Dave Quigley</t>
  </si>
  <si>
    <t>Moncton (CIAU)</t>
  </si>
  <si>
    <t>Dallas Eakins</t>
  </si>
  <si>
    <t>Mario Barbe</t>
  </si>
  <si>
    <t>Bob Beers</t>
  </si>
  <si>
    <t>Buffalo Jr. Sabres (NAHL)</t>
  </si>
  <si>
    <t>Tim Armstrong</t>
  </si>
  <si>
    <t>Doug Greschuk</t>
  </si>
  <si>
    <t>Jamie McKinley</t>
  </si>
  <si>
    <t>Igor Larionov</t>
  </si>
  <si>
    <t>Jerry Pawlowski</t>
  </si>
  <si>
    <t>Ladislav Lubina</t>
  </si>
  <si>
    <t>Robert Burakovsky</t>
  </si>
  <si>
    <t>Bo Svanberg</t>
  </si>
  <si>
    <t>Trent Ciprick</t>
  </si>
  <si>
    <t>John Byce</t>
  </si>
  <si>
    <t>Ian Pound</t>
  </si>
  <si>
    <t>Ron Saatzer</t>
  </si>
  <si>
    <t>Hopkins HS (High-MN)</t>
  </si>
  <si>
    <t>Mike Volpe</t>
  </si>
  <si>
    <t>St. Mary's (CIAU)</t>
  </si>
  <si>
    <t>Guy Larose</t>
  </si>
  <si>
    <t>Gary Murphy</t>
  </si>
  <si>
    <t>Mike Bishop</t>
  </si>
  <si>
    <t>Alexander Kozhevnikov</t>
  </si>
  <si>
    <t>Chris Norton</t>
  </si>
  <si>
    <t>Steve Hrynewich</t>
  </si>
  <si>
    <t>Peter Headon</t>
  </si>
  <si>
    <t>Rod Williams</t>
  </si>
  <si>
    <t>Mitch Murphy</t>
  </si>
  <si>
    <t>Gregory Choules</t>
  </si>
  <si>
    <t>David Williams</t>
  </si>
  <si>
    <t>Darren Taylor</t>
  </si>
  <si>
    <t>Bruce Hill</t>
  </si>
  <si>
    <t>Tommy Sjodin</t>
  </si>
  <si>
    <t>Rudy Poeschek</t>
  </si>
  <si>
    <t>RW/D</t>
  </si>
  <si>
    <t>Mikael Lindman</t>
  </si>
  <si>
    <t>Marian Horwath</t>
  </si>
  <si>
    <t>Marc West</t>
  </si>
  <si>
    <t>Rick Braccia</t>
  </si>
  <si>
    <t>Dave Jecha</t>
  </si>
  <si>
    <t>Tony Grenier</t>
  </si>
  <si>
    <t>Ken Baumgartner</t>
  </si>
  <si>
    <t>Jean Bois</t>
  </si>
  <si>
    <t>John Ferguson Jr.</t>
  </si>
  <si>
    <t>Bill Gregoire</t>
  </si>
  <si>
    <t>Anssi Melametsa</t>
  </si>
  <si>
    <t>Frank Di Muzio</t>
  </si>
  <si>
    <t>John Haley</t>
  </si>
  <si>
    <t>Hull HS (High-MA)</t>
  </si>
  <si>
    <t>Paul Maurice</t>
  </si>
  <si>
    <t>Mario Lemieux</t>
  </si>
  <si>
    <t>Laval Voisins (QMJHL)</t>
  </si>
  <si>
    <t>Kirk Muller</t>
  </si>
  <si>
    <t>Ed Olczyk</t>
  </si>
  <si>
    <t>Team USA (International)</t>
  </si>
  <si>
    <t>Al Iafrate</t>
  </si>
  <si>
    <t>Craig Redmond</t>
  </si>
  <si>
    <t>Shawn Burr</t>
  </si>
  <si>
    <t>Shayne Corson</t>
  </si>
  <si>
    <t>Brantford Alexanders (OHL)</t>
  </si>
  <si>
    <t>Doug Bodger</t>
  </si>
  <si>
    <t>Kamloops Junior Oilers (WHL)</t>
  </si>
  <si>
    <t>J.J. Daigneault</t>
  </si>
  <si>
    <t>Sylvain Cote</t>
  </si>
  <si>
    <t>Gary Roberts</t>
  </si>
  <si>
    <t>David Quinn</t>
  </si>
  <si>
    <t>Terry Carkner</t>
  </si>
  <si>
    <t>Trevor Stienburg</t>
  </si>
  <si>
    <t>Roger Belanger</t>
  </si>
  <si>
    <t>Kevin Hatcher</t>
  </si>
  <si>
    <t>Mikael Andersson</t>
  </si>
  <si>
    <t>Vastra Frolunda IF (Sweden)</t>
  </si>
  <si>
    <t>Dave Pasin</t>
  </si>
  <si>
    <t>Duncan MacPherson</t>
  </si>
  <si>
    <t>Selmar Odelein</t>
  </si>
  <si>
    <t>Greg Smyth</t>
  </si>
  <si>
    <t>Craig Billington</t>
  </si>
  <si>
    <t>Brian Wilks</t>
  </si>
  <si>
    <t>Todd Gill</t>
  </si>
  <si>
    <t>Brian Benning</t>
  </si>
  <si>
    <t>Scott Mellanby</t>
  </si>
  <si>
    <t>Henry Carr (MetJBHL)</t>
  </si>
  <si>
    <t>Doug Houda</t>
  </si>
  <si>
    <t>Stephane Richer</t>
  </si>
  <si>
    <t>Peter Douris</t>
  </si>
  <si>
    <t>New Hampshire (ECAC)</t>
  </si>
  <si>
    <t>Jeff Rohlicek</t>
  </si>
  <si>
    <t>Tony Hrkac</t>
  </si>
  <si>
    <t>Ken Sabourin</t>
  </si>
  <si>
    <t>Stephen Leach</t>
  </si>
  <si>
    <t>Raimo Helminen</t>
  </si>
  <si>
    <t>Jeff Chychrun</t>
  </si>
  <si>
    <t>Paul Ranheim</t>
  </si>
  <si>
    <t>Doug Trapp</t>
  </si>
  <si>
    <t>Ray Podloski</t>
  </si>
  <si>
    <t>Bruce Melanson</t>
  </si>
  <si>
    <t>Daryl Reaugh</t>
  </si>
  <si>
    <t>David McLay</t>
  </si>
  <si>
    <t>Neil Davey</t>
  </si>
  <si>
    <t>Trent Yawney</t>
  </si>
  <si>
    <t>Ken Hodge</t>
  </si>
  <si>
    <t>John Stevens</t>
  </si>
  <si>
    <t>John English</t>
  </si>
  <si>
    <t>Milan Chalupa</t>
  </si>
  <si>
    <t>Toby Ducolon</t>
  </si>
  <si>
    <t>Patrick Roy</t>
  </si>
  <si>
    <t>David Saunders</t>
  </si>
  <si>
    <t>Robert Dirk</t>
  </si>
  <si>
    <t>Graeme Bonar</t>
  </si>
  <si>
    <t>Landis Chaulk</t>
  </si>
  <si>
    <t>Alan Perry</t>
  </si>
  <si>
    <t>Steven Finn</t>
  </si>
  <si>
    <t>Mike Stevens</t>
  </si>
  <si>
    <t>Michal Pivonka</t>
  </si>
  <si>
    <t>Ray Sheppard</t>
  </si>
  <si>
    <t>Jeff Cornelius</t>
  </si>
  <si>
    <t>Jeff Norton</t>
  </si>
  <si>
    <t>Mark Teevens</t>
  </si>
  <si>
    <t>Lee Brodeur</t>
  </si>
  <si>
    <t>Grafton-Park River HS (High-ND)</t>
  </si>
  <si>
    <t>Tommy Eriksson</t>
  </si>
  <si>
    <t>Modo Hockey Jr. (Sweden Jr.)</t>
  </si>
  <si>
    <t>Jeff Reese</t>
  </si>
  <si>
    <t>Chris Mills</t>
  </si>
  <si>
    <t>Thomas Glavine</t>
  </si>
  <si>
    <t>Billerica HS (High-MA)</t>
  </si>
  <si>
    <t>Doug Wieck</t>
  </si>
  <si>
    <t>Graham Herring</t>
  </si>
  <si>
    <t>Sean Clement</t>
  </si>
  <si>
    <t>Brian Bertuzzi</t>
  </si>
  <si>
    <t>Paul Ysebaert</t>
  </si>
  <si>
    <t>Petr Rosol</t>
  </si>
  <si>
    <t>Miroslav Maly</t>
  </si>
  <si>
    <t>SV Bayeruth (Germany-2)</t>
  </si>
  <si>
    <t>Paul Broten</t>
  </si>
  <si>
    <t>Terry Perkins</t>
  </si>
  <si>
    <t>Dave Hanson</t>
  </si>
  <si>
    <t>Grand Forks Central HS (High-ND)</t>
  </si>
  <si>
    <t>Kris King</t>
  </si>
  <si>
    <t>Bob Halkidis</t>
  </si>
  <si>
    <t>Bob Joyce</t>
  </si>
  <si>
    <t>Ari Haanpaa</t>
  </si>
  <si>
    <t>Rich Novak</t>
  </si>
  <si>
    <t>Arto Javanainen</t>
  </si>
  <si>
    <t>Jon Morris</t>
  </si>
  <si>
    <t>Chelmsford HS (High-MA)</t>
  </si>
  <si>
    <t>David Grannis</t>
  </si>
  <si>
    <t>South St. Paul HS (High-MN)</t>
  </si>
  <si>
    <t>Jack Capuano</t>
  </si>
  <si>
    <t>Jiri Poner</t>
  </si>
  <si>
    <t>EV Landshut Jr. (Germany Jr.)</t>
  </si>
  <si>
    <t>Timo Lehkonen</t>
  </si>
  <si>
    <t>Mats Lundstrom</t>
  </si>
  <si>
    <t>Scott Paluch</t>
  </si>
  <si>
    <t>Chicago (MNHL)</t>
  </si>
  <si>
    <t>Scott Schneider</t>
  </si>
  <si>
    <t>Brett MacDonald</t>
  </si>
  <si>
    <t>Gerald Johannson</t>
  </si>
  <si>
    <t>Swift Current (SJHL)</t>
  </si>
  <si>
    <t>Joel Paunio</t>
  </si>
  <si>
    <t>Kari Takko</t>
  </si>
  <si>
    <t>Clark Donatelli</t>
  </si>
  <si>
    <t>Brent Severyn</t>
  </si>
  <si>
    <t>Brian Dobbin</t>
  </si>
  <si>
    <t>Darin Sceviour</t>
  </si>
  <si>
    <t>Joel Rampton</t>
  </si>
  <si>
    <t>Richard Lambert</t>
  </si>
  <si>
    <t>Emanuel Viveiros</t>
  </si>
  <si>
    <t>Kirk McLean</t>
  </si>
  <si>
    <t>Greg Strome</t>
  </si>
  <si>
    <t>Fabian Joseph</t>
  </si>
  <si>
    <t>Mike Millar</t>
  </si>
  <si>
    <t>Chris Clifford</t>
  </si>
  <si>
    <t>Randy Hansch</t>
  </si>
  <si>
    <t>Steve Tuttle</t>
  </si>
  <si>
    <t>Gary Lorden</t>
  </si>
  <si>
    <t>Jeff Korchinski</t>
  </si>
  <si>
    <t>Jim Nesich</t>
  </si>
  <si>
    <t>Verdun Juniors (QMJHL)</t>
  </si>
  <si>
    <t>Brett Hull</t>
  </si>
  <si>
    <t>Gary McColgan</t>
  </si>
  <si>
    <t>Kjell Samuelsson</t>
  </si>
  <si>
    <t>Darren Cota</t>
  </si>
  <si>
    <t>John Dzikowski</t>
  </si>
  <si>
    <t>Vito Cramarossa</t>
  </si>
  <si>
    <t>James Gasseau</t>
  </si>
  <si>
    <t>Randy Oswald</t>
  </si>
  <si>
    <t>Michigan Tech (CCHA)</t>
  </si>
  <si>
    <t>Jim Wilharm</t>
  </si>
  <si>
    <t>Tom Ryan</t>
  </si>
  <si>
    <t>Newton North HS (High-MA)</t>
  </si>
  <si>
    <t>Ian Ferguson</t>
  </si>
  <si>
    <t>Timothy Hanley</t>
  </si>
  <si>
    <t>Deerfield Academy (HIGH-MA)</t>
  </si>
  <si>
    <t>Joseph McInnis</t>
  </si>
  <si>
    <t>Watertown HS (High-MA)</t>
  </si>
  <si>
    <t>Mike Vellucci</t>
  </si>
  <si>
    <t>Mike Stapleton</t>
  </si>
  <si>
    <t>Stefan Larsson</t>
  </si>
  <si>
    <t>Cliff Ronning</t>
  </si>
  <si>
    <t>Luciano Borsato</t>
  </si>
  <si>
    <t>Blaine Chrest</t>
  </si>
  <si>
    <t>Scott MacTavish</t>
  </si>
  <si>
    <t>Fredericton HS (High-NB)</t>
  </si>
  <si>
    <t>Kevan Melrose</t>
  </si>
  <si>
    <t>Vladimir Kyhos</t>
  </si>
  <si>
    <t>Thomas Hussey</t>
  </si>
  <si>
    <t>Henrik Cedegren</t>
  </si>
  <si>
    <t>Tom Allen</t>
  </si>
  <si>
    <t>Timo Iljima</t>
  </si>
  <si>
    <t>Darcy Wakaluk</t>
  </si>
  <si>
    <t>Mark Thietke</t>
  </si>
  <si>
    <t>Kelly Murphy</t>
  </si>
  <si>
    <t>Notre Dame Argos (SMAAAHL)</t>
  </si>
  <si>
    <t>Heikki Riihijarvi</t>
  </si>
  <si>
    <t>Finland Jr. (International)</t>
  </si>
  <si>
    <t>Don Porter</t>
  </si>
  <si>
    <t>Vladimir Kames</t>
  </si>
  <si>
    <t>Shannon Deegan</t>
  </si>
  <si>
    <t>Derek Laxdal</t>
  </si>
  <si>
    <t>Lars Karlsson</t>
  </si>
  <si>
    <t>Glen Greenough</t>
  </si>
  <si>
    <t>Urban Nordin</t>
  </si>
  <si>
    <t>Jim Vesey</t>
  </si>
  <si>
    <t>Columbus HS (High-MA)</t>
  </si>
  <si>
    <t>Brad Jones</t>
  </si>
  <si>
    <t>Jim Agnew</t>
  </si>
  <si>
    <t>Brad McCaughey</t>
  </si>
  <si>
    <t>Jiri Hrdina</t>
  </si>
  <si>
    <t>Darin MacInnis</t>
  </si>
  <si>
    <t>Brian Nelson</t>
  </si>
  <si>
    <t>Willmar HS (High-MN)</t>
  </si>
  <si>
    <t>Jyrki Maki</t>
  </si>
  <si>
    <t>Luke Vitale</t>
  </si>
  <si>
    <t>Frank Joo</t>
  </si>
  <si>
    <t>Orvar Stambert</t>
  </si>
  <si>
    <t>Don Sweeney</t>
  </si>
  <si>
    <t>Franco Desantis</t>
  </si>
  <si>
    <t>Todd Ewen</t>
  </si>
  <si>
    <t>John Del Col</t>
  </si>
  <si>
    <t>Mike Roth</t>
  </si>
  <si>
    <t>Luc Robitaille</t>
  </si>
  <si>
    <t>Dan Turner</t>
  </si>
  <si>
    <t>John Devereaux</t>
  </si>
  <si>
    <t>Ralph Difiore</t>
  </si>
  <si>
    <t>Bill Shibicky</t>
  </si>
  <si>
    <t>Daniel Jomphe</t>
  </si>
  <si>
    <t>Gord Whitaker</t>
  </si>
  <si>
    <t>Rex Grant</t>
  </si>
  <si>
    <t>Eric Demers</t>
  </si>
  <si>
    <t>Gary Suter</t>
  </si>
  <si>
    <t>Duane Wahlin</t>
  </si>
  <si>
    <t>St. Paul Johnson HS (High-MN)</t>
  </si>
  <si>
    <t>Ville Kentala</t>
  </si>
  <si>
    <t>Guy Ouellette</t>
  </si>
  <si>
    <t>Billy Powers</t>
  </si>
  <si>
    <t>Jim Thomson</t>
  </si>
  <si>
    <t>Kevin Heffernan</t>
  </si>
  <si>
    <t>Tom Warden</t>
  </si>
  <si>
    <t>Heinz Ehlers</t>
  </si>
  <si>
    <t>Aalborg II (Denmark-2)</t>
  </si>
  <si>
    <t>Steve Hurt</t>
  </si>
  <si>
    <t>Jeff Crossman</t>
  </si>
  <si>
    <t>David Buckley</t>
  </si>
  <si>
    <t>Brent Regan</t>
  </si>
  <si>
    <t>Stromsbro/Gavle HF 83 (Sweden-2)</t>
  </si>
  <si>
    <t>Jay Rose</t>
  </si>
  <si>
    <t>Tom Tilley</t>
  </si>
  <si>
    <t>Rick Forst</t>
  </si>
  <si>
    <t>Ed Lowney</t>
  </si>
  <si>
    <t>Boston University (ECAC)</t>
  </si>
  <si>
    <t>Ron Annear</t>
  </si>
  <si>
    <t>United States International (GWHC)</t>
  </si>
  <si>
    <t>Petr Rucka</t>
  </si>
  <si>
    <t>Michael Orn</t>
  </si>
  <si>
    <t>Kevin Miller</t>
  </si>
  <si>
    <t>Redford (GLJHL)</t>
  </si>
  <si>
    <t>Ken Quinney</t>
  </si>
  <si>
    <t>Daryn Fersovich</t>
  </si>
  <si>
    <t>Paul Cavallini</t>
  </si>
  <si>
    <t>Brian McKinnon</t>
  </si>
  <si>
    <t>J. D. Urbanic</t>
  </si>
  <si>
    <t>David Volek</t>
  </si>
  <si>
    <t>TJ Slavia Praha (Czechoslovakia)</t>
  </si>
  <si>
    <t>Joel Curtis</t>
  </si>
  <si>
    <t>Jim Steen</t>
  </si>
  <si>
    <t>Jarkko Piiparinen</t>
  </si>
  <si>
    <t>Keikkoreipas (Finland)</t>
  </si>
  <si>
    <t>Paul Kenny</t>
  </si>
  <si>
    <t>Mike Wurst</t>
  </si>
  <si>
    <t>Jim Culhane</t>
  </si>
  <si>
    <t>Bill Brown</t>
  </si>
  <si>
    <t>Tim Kaiser</t>
  </si>
  <si>
    <t>Mark Cupolo</t>
  </si>
  <si>
    <t>Mike Warus</t>
  </si>
  <si>
    <t>Doug Clarke</t>
  </si>
  <si>
    <t>Dave Tanner</t>
  </si>
  <si>
    <t>Stefan Jonsson</t>
  </si>
  <si>
    <t>Tom Terwilliger</t>
  </si>
  <si>
    <t>Tom Lorentz</t>
  </si>
  <si>
    <t>Archbishop Brady HS (High-MN)</t>
  </si>
  <si>
    <t>David Mackey</t>
  </si>
  <si>
    <t>Mikhail Tatarinov</t>
  </si>
  <si>
    <t>Grant Delcourt</t>
  </si>
  <si>
    <t>Bill Kopecky</t>
  </si>
  <si>
    <t>Russ Becker</t>
  </si>
  <si>
    <t>Simon Wheeldon</t>
  </si>
  <si>
    <t>Mark Ziliotto</t>
  </si>
  <si>
    <t>Chris Kiene</t>
  </si>
  <si>
    <t>Brian Martin</t>
  </si>
  <si>
    <t>Peter Slanina</t>
  </si>
  <si>
    <t>Peter Abric</t>
  </si>
  <si>
    <t>Dan Williams</t>
  </si>
  <si>
    <t>Tom Nickolau</t>
  </si>
  <si>
    <t>Mark Lanigan</t>
  </si>
  <si>
    <t>Jim Edmands</t>
  </si>
  <si>
    <t>Ed Kister</t>
  </si>
  <si>
    <t>Troy Crosby</t>
  </si>
  <si>
    <t>Rudolf Suchanek</t>
  </si>
  <si>
    <t>Mike Nightengale</t>
  </si>
  <si>
    <t>Scott Brower</t>
  </si>
  <si>
    <t>Lloydminster (SJHL)</t>
  </si>
  <si>
    <t>Peter Loob</t>
  </si>
  <si>
    <t>Juraj Bakos</t>
  </si>
  <si>
    <t>Per Schedrin</t>
  </si>
  <si>
    <t>Sean Baker</t>
  </si>
  <si>
    <t>Seattle Northwest (WCJHL)</t>
  </si>
  <si>
    <t>Jim Newhouse</t>
  </si>
  <si>
    <t>Allister Brown</t>
  </si>
  <si>
    <t>Darren Gani</t>
  </si>
  <si>
    <t>Brian Lawton</t>
  </si>
  <si>
    <t>Sylvain Turgeon</t>
  </si>
  <si>
    <t>Pat LaFontaine</t>
  </si>
  <si>
    <t>Steve Yzerman</t>
  </si>
  <si>
    <t>Tom Barrasso</t>
  </si>
  <si>
    <t>Acton-Boxboro HS (High-MA)</t>
  </si>
  <si>
    <t>John MacLean</t>
  </si>
  <si>
    <t>Russ Courtnall</t>
  </si>
  <si>
    <t>Andrew McBain</t>
  </si>
  <si>
    <t>Cam Neely</t>
  </si>
  <si>
    <t>Normand Lacombe</t>
  </si>
  <si>
    <t>Adam Creighton</t>
  </si>
  <si>
    <t>Dave Gagner</t>
  </si>
  <si>
    <t>Dan Quinn</t>
  </si>
  <si>
    <t>Bobby Dollas</t>
  </si>
  <si>
    <t>Bob Errey</t>
  </si>
  <si>
    <t>Gerald Diduck</t>
  </si>
  <si>
    <t>Alfie Turcotte</t>
  </si>
  <si>
    <t>Bruce Cassidy</t>
  </si>
  <si>
    <t>Jeff Beukeboom</t>
  </si>
  <si>
    <t>David Jensen</t>
  </si>
  <si>
    <t>Nevin Markwart</t>
  </si>
  <si>
    <t>Todd Charlesworth</t>
  </si>
  <si>
    <t>Ville Siren</t>
  </si>
  <si>
    <t>Shawn Evans</t>
  </si>
  <si>
    <t>Lane Lambert</t>
  </si>
  <si>
    <t>Claude Lemieux</t>
  </si>
  <si>
    <t>Sergio Momesso</t>
  </si>
  <si>
    <t>Jeff Jackson</t>
  </si>
  <si>
    <t>Brad Berry</t>
  </si>
  <si>
    <t>David Bruce</t>
  </si>
  <si>
    <t>John Tucker</t>
  </si>
  <si>
    <t>Yves Heroux</t>
  </si>
  <si>
    <t>Randy Heath</t>
  </si>
  <si>
    <t>Richard Hajdu</t>
  </si>
  <si>
    <t>Todd Francis</t>
  </si>
  <si>
    <t>Malcolm Parks</t>
  </si>
  <si>
    <t>Garnet McKechney</t>
  </si>
  <si>
    <t>Frantisek Musil</t>
  </si>
  <si>
    <t>Wayne Presley</t>
  </si>
  <si>
    <t>Mike Golden</t>
  </si>
  <si>
    <t>Peter Zezel</t>
  </si>
  <si>
    <t>Greg Johnston</t>
  </si>
  <si>
    <t>Peter Taglianetti</t>
  </si>
  <si>
    <t>Providence (ECAC)</t>
  </si>
  <si>
    <t>Derrick Smith</t>
  </si>
  <si>
    <t>Daniel Letendre</t>
  </si>
  <si>
    <t>Bob Probert</t>
  </si>
  <si>
    <t>Bruce Shoebottom</t>
  </si>
  <si>
    <t>Allan Bester</t>
  </si>
  <si>
    <t>Vesa Salo</t>
  </si>
  <si>
    <t>Scott Tottle</t>
  </si>
  <si>
    <t>Brian Bradley</t>
  </si>
  <si>
    <t>Bruce Bell</t>
  </si>
  <si>
    <t>Gord Walker</t>
  </si>
  <si>
    <t>Iiro Jarvi</t>
  </si>
  <si>
    <t>Perry Berezan</t>
  </si>
  <si>
    <t>Mitch Messier</t>
  </si>
  <si>
    <t>Mike Neill</t>
  </si>
  <si>
    <t>Mike Rowe</t>
  </si>
  <si>
    <t>Marc Bergevin</t>
  </si>
  <si>
    <t>Mike Flanagan</t>
  </si>
  <si>
    <t>Leif Karlsson</t>
  </si>
  <si>
    <t>Greg Puhalski</t>
  </si>
  <si>
    <t>Frank Pietrangelo</t>
  </si>
  <si>
    <t>Dave MacLean</t>
  </si>
  <si>
    <t>Mikko Makela</t>
  </si>
  <si>
    <t>John Bekkers</t>
  </si>
  <si>
    <t>Guy Benoit</t>
  </si>
  <si>
    <t>David Korol</t>
  </si>
  <si>
    <t>Winnipeg Warriors (WHL)</t>
  </si>
  <si>
    <t>Bob Essensa</t>
  </si>
  <si>
    <t>Tim Lorentz</t>
  </si>
  <si>
    <t>Kevan Guy</t>
  </si>
  <si>
    <t>Ron Chyzowski</t>
  </si>
  <si>
    <t>Daren Puppa</t>
  </si>
  <si>
    <t>Kirkland Lake Legion 87s Jr. (GNML)</t>
  </si>
  <si>
    <t>Tim Bergland</t>
  </si>
  <si>
    <t>Brian Durand</t>
  </si>
  <si>
    <t>Bill Claviter</t>
  </si>
  <si>
    <t>John Kordic</t>
  </si>
  <si>
    <t>Tarek Howard</t>
  </si>
  <si>
    <t>Esa Tikkanen</t>
  </si>
  <si>
    <t>Alan Bourbeau</t>
  </si>
  <si>
    <t>Alain Larochelle</t>
  </si>
  <si>
    <t>Dan Hodgson</t>
  </si>
  <si>
    <t>Bob Caulfield</t>
  </si>
  <si>
    <t>Chris Terreri</t>
  </si>
  <si>
    <t>Petr Klima</t>
  </si>
  <si>
    <t>Bob LaForest</t>
  </si>
  <si>
    <t>Joe Kocur</t>
  </si>
  <si>
    <t>Harry Armstrong</t>
  </si>
  <si>
    <t>Doug Quinn</t>
  </si>
  <si>
    <t>Nanaimo Islanders (WHL)</t>
  </si>
  <si>
    <t>Igor Liba</t>
  </si>
  <si>
    <t>Luc Guenette</t>
  </si>
  <si>
    <t>Jim Andonoff</t>
  </si>
  <si>
    <t>Jayson Meyer</t>
  </si>
  <si>
    <t>Martin Bouliane</t>
  </si>
  <si>
    <t>Rich Geist</t>
  </si>
  <si>
    <t>Ron Viglasi</t>
  </si>
  <si>
    <t>Dan Wurst</t>
  </si>
  <si>
    <t>Kevin Robinson</t>
  </si>
  <si>
    <t>Garry Galley</t>
  </si>
  <si>
    <t>Jerome Carrier</t>
  </si>
  <si>
    <t>Allen Pedersen</t>
  </si>
  <si>
    <t>Patrick Emond</t>
  </si>
  <si>
    <t>Brian Johnson</t>
  </si>
  <si>
    <t>D/C</t>
  </si>
  <si>
    <t>Silver Bay HS (High-MN)</t>
  </si>
  <si>
    <t>Gordon Mark</t>
  </si>
  <si>
    <t>Chris Pusey</t>
  </si>
  <si>
    <t>Dave Lundmark</t>
  </si>
  <si>
    <t>Kevin Stevens</t>
  </si>
  <si>
    <t>Silver Lake HS (High-MA)</t>
  </si>
  <si>
    <t>Joel Baillargeon</t>
  </si>
  <si>
    <t>Dave Lowry</t>
  </si>
  <si>
    <t>Grant Blair</t>
  </si>
  <si>
    <t>Brad Walcott</t>
  </si>
  <si>
    <t>Bob Alexander</t>
  </si>
  <si>
    <t>Rosemount HS (High-MN)</t>
  </si>
  <si>
    <t>Jim Hofford</t>
  </si>
  <si>
    <t>Jari Torkki</t>
  </si>
  <si>
    <t>Tom McComb</t>
  </si>
  <si>
    <t>Darin Illikainen</t>
  </si>
  <si>
    <t>Mark LaVarre</t>
  </si>
  <si>
    <t>Don Barber</t>
  </si>
  <si>
    <t>Rick Tocchet</t>
  </si>
  <si>
    <t>Terry Taillefer</t>
  </si>
  <si>
    <t>Paul Ames</t>
  </si>
  <si>
    <t>Greg Evtushevski</t>
  </si>
  <si>
    <t>Bob Pierson</t>
  </si>
  <si>
    <t>Tim Burgess</t>
  </si>
  <si>
    <t>Cam Plante</t>
  </si>
  <si>
    <t>Iain Duncan</t>
  </si>
  <si>
    <t>North York (Jr. AAA)</t>
  </si>
  <si>
    <t>Terry Maki</t>
  </si>
  <si>
    <t>Jeff Hogg</t>
  </si>
  <si>
    <t>Craig Mack</t>
  </si>
  <si>
    <t>East Grand Forks HS (High-MN)</t>
  </si>
  <si>
    <t>Steve Orth</t>
  </si>
  <si>
    <t>St. Cloud Tech HS (High-MN)</t>
  </si>
  <si>
    <t>Christian Ruuttu</t>
  </si>
  <si>
    <t>Dwaine Hutton</t>
  </si>
  <si>
    <t>Sean Toomey</t>
  </si>
  <si>
    <t>Jim Sprenger</t>
  </si>
  <si>
    <t>Vladislav Tretiak</t>
  </si>
  <si>
    <t>Scott Birnie</t>
  </si>
  <si>
    <t>Dale Derkatch</t>
  </si>
  <si>
    <t>Bobby Mormina</t>
  </si>
  <si>
    <t>Ian Armstrong</t>
  </si>
  <si>
    <t>Chris Duperron</t>
  </si>
  <si>
    <t>James Falle</t>
  </si>
  <si>
    <t>Viacheslav Fetisov</t>
  </si>
  <si>
    <t>Craig Butz</t>
  </si>
  <si>
    <t>Ken Hammond</t>
  </si>
  <si>
    <t>Paul Bifano</t>
  </si>
  <si>
    <t>Burnaby (BCJHL)</t>
  </si>
  <si>
    <t>Ron Pessetti</t>
  </si>
  <si>
    <t>John Labatt</t>
  </si>
  <si>
    <t>Chris MacDonald</t>
  </si>
  <si>
    <t>Tommy Albelin</t>
  </si>
  <si>
    <t>Peter Marcov</t>
  </si>
  <si>
    <t>Don McSween</t>
  </si>
  <si>
    <t>Marty Abrams</t>
  </si>
  <si>
    <t>Don Biggs</t>
  </si>
  <si>
    <t>Dale Henry</t>
  </si>
  <si>
    <t>Rob Bryden</t>
  </si>
  <si>
    <t>Kent Paynter</t>
  </si>
  <si>
    <t>Ralph Vos</t>
  </si>
  <si>
    <t>Abbotsford (BCJHL)</t>
  </si>
  <si>
    <t>Pelle Eklund</t>
  </si>
  <si>
    <t>Francois Olivier</t>
  </si>
  <si>
    <t>Saint-Jean Castors (QMJHL)</t>
  </si>
  <si>
    <t>Marty Ketola</t>
  </si>
  <si>
    <t>Bill Fordy</t>
  </si>
  <si>
    <t>Jay Octeau</t>
  </si>
  <si>
    <t>Dave Sikorski</t>
  </si>
  <si>
    <t>Bruce Fishback</t>
  </si>
  <si>
    <t>White Bear Mariner HS (High-MN)</t>
  </si>
  <si>
    <t>Cliff Albrecht</t>
  </si>
  <si>
    <t>Todd Flichel</t>
  </si>
  <si>
    <t>Gloucester (CJHL)</t>
  </si>
  <si>
    <t>Allan Measures</t>
  </si>
  <si>
    <t>Rob Kivell</t>
  </si>
  <si>
    <t>Wayne Groulx</t>
  </si>
  <si>
    <t>Paul Jerrard</t>
  </si>
  <si>
    <t>Tim Hoover</t>
  </si>
  <si>
    <t>David Cowan</t>
  </si>
  <si>
    <t>Minneapolis Washburn HS (High-MN)</t>
  </si>
  <si>
    <t>Paul Pulis</t>
  </si>
  <si>
    <t>Kevin Vescio</t>
  </si>
  <si>
    <t>Grant MacKay</t>
  </si>
  <si>
    <t>Calgary (CIAU)</t>
  </si>
  <si>
    <t>Brian Noonan</t>
  </si>
  <si>
    <t>Dave Roach</t>
  </si>
  <si>
    <t>New Westminster (BCJHL)</t>
  </si>
  <si>
    <t>Rob Nichols</t>
  </si>
  <si>
    <t>Harri Laurila</t>
  </si>
  <si>
    <t>Alec Haidy</t>
  </si>
  <si>
    <t>Greg Rolston</t>
  </si>
  <si>
    <t>Flint Powers Catholic HS (High-MI)</t>
  </si>
  <si>
    <t>Alexander Chernykh</t>
  </si>
  <si>
    <t>Thomas Ahlen</t>
  </si>
  <si>
    <t>Brian Ross</t>
  </si>
  <si>
    <t>Cory Wright</t>
  </si>
  <si>
    <t>Roger Grillo</t>
  </si>
  <si>
    <t>Maine (NCAA-Ind.)</t>
  </si>
  <si>
    <t>Tom Pratt</t>
  </si>
  <si>
    <t>Scott Shaunessy</t>
  </si>
  <si>
    <t>Reine Karlsson</t>
  </si>
  <si>
    <t>Mark Ferner</t>
  </si>
  <si>
    <t>Yves Beaudoin</t>
  </si>
  <si>
    <t>Milos Riha</t>
  </si>
  <si>
    <t>Dave Shellington</t>
  </si>
  <si>
    <t>Thomas Rundqvist</t>
  </si>
  <si>
    <t>Dominik Hasek</t>
  </si>
  <si>
    <t>Warren Yadlowski</t>
  </si>
  <si>
    <t>William McCormick</t>
  </si>
  <si>
    <t>Paul Fitzsimmons</t>
  </si>
  <si>
    <t>Northeastern (ECAC)</t>
  </si>
  <si>
    <t>Garth Hildebrand</t>
  </si>
  <si>
    <t>Allan Acton</t>
  </si>
  <si>
    <t>Allan Stewart</t>
  </si>
  <si>
    <t>Jeff Frank</t>
  </si>
  <si>
    <t>Miroslav Blaha</t>
  </si>
  <si>
    <t>Mike Tomlak</t>
  </si>
  <si>
    <t>Eric Cormier</t>
  </si>
  <si>
    <t>Saint Jean (Quebec)</t>
  </si>
  <si>
    <t>Steve Kayser</t>
  </si>
  <si>
    <t>Jaroslav Benak</t>
  </si>
  <si>
    <t>Oldrich Valek</t>
  </si>
  <si>
    <t>Bryan Walker</t>
  </si>
  <si>
    <t>Uwe Krupp</t>
  </si>
  <si>
    <t>Kolner EC (Germany)</t>
  </si>
  <si>
    <t>Alain Raymond</t>
  </si>
  <si>
    <t>Anders Huss</t>
  </si>
  <si>
    <t>John Bjorkman</t>
  </si>
  <si>
    <t>Jeff Perpich</t>
  </si>
  <si>
    <t>Steve Pepin</t>
  </si>
  <si>
    <t>John Miner</t>
  </si>
  <si>
    <t>Brian Jopling</t>
  </si>
  <si>
    <t>Norm Foster</t>
  </si>
  <si>
    <t>Dave Goertz</t>
  </si>
  <si>
    <t>Darcy Kaminski</t>
  </si>
  <si>
    <t>Alexei Kasatonov</t>
  </si>
  <si>
    <t>Charles Chiatto</t>
  </si>
  <si>
    <t>Ron Choules</t>
  </si>
  <si>
    <t>Jamie Husgen</t>
  </si>
  <si>
    <t>Jay Mazur</t>
  </si>
  <si>
    <t>Sergei Makarov</t>
  </si>
  <si>
    <t>Bo Berglund</t>
  </si>
  <si>
    <t>Ulf Nilsson</t>
  </si>
  <si>
    <t>Marc Hamelin</t>
  </si>
  <si>
    <t>Kermit Salfi</t>
  </si>
  <si>
    <t>Paul Roff</t>
  </si>
  <si>
    <t>Peter McGeough</t>
  </si>
  <si>
    <t>Jean-Guy Bergeron</t>
  </si>
  <si>
    <t>Jindrich Kokrment</t>
  </si>
  <si>
    <t>Steve Woodburn</t>
  </si>
  <si>
    <t>Harold Duvall</t>
  </si>
  <si>
    <t>Greg Murphy</t>
  </si>
  <si>
    <t>Gord Kluzak</t>
  </si>
  <si>
    <t>Billings Bighorns (WHL)</t>
  </si>
  <si>
    <t>Brian Bellows</t>
  </si>
  <si>
    <t>Gary Nylund</t>
  </si>
  <si>
    <t>Ron Sutter</t>
  </si>
  <si>
    <t>Scott Stevens</t>
  </si>
  <si>
    <t>Phil Housley</t>
  </si>
  <si>
    <t>Ken Yaremchuk</t>
  </si>
  <si>
    <t>Rocky Trottier</t>
  </si>
  <si>
    <t>Paul Cyr</t>
  </si>
  <si>
    <t>Rich Sutter</t>
  </si>
  <si>
    <t>Michel Petit</t>
  </si>
  <si>
    <t>Jim Kyte</t>
  </si>
  <si>
    <t>David Shaw</t>
  </si>
  <si>
    <t>Paul Lawless</t>
  </si>
  <si>
    <t>Chris Kontos</t>
  </si>
  <si>
    <t>Dave Andreychuk</t>
  </si>
  <si>
    <t>Murray Craven</t>
  </si>
  <si>
    <t>Ken Daneyko</t>
  </si>
  <si>
    <t>Alain Heroux</t>
  </si>
  <si>
    <t>Jim Playfair</t>
  </si>
  <si>
    <t>Pat Flatley</t>
  </si>
  <si>
    <t>Brian Curran</t>
  </si>
  <si>
    <t>Yves Courteau</t>
  </si>
  <si>
    <t>Gary Leeman</t>
  </si>
  <si>
    <t>Peter Ihnacak</t>
  </si>
  <si>
    <t>Mike Anderson</t>
  </si>
  <si>
    <t>Mike Heidt</t>
  </si>
  <si>
    <t>Rene Badeau</t>
  </si>
  <si>
    <t>Dave Reierson</t>
  </si>
  <si>
    <t>Prince Albert (SJHL)</t>
  </si>
  <si>
    <t>Jens Johansson</t>
  </si>
  <si>
    <t>Pitea IF (Sweden-2)</t>
  </si>
  <si>
    <t>Jocelyn Gauvreau</t>
  </si>
  <si>
    <t>Kent Carlson</t>
  </si>
  <si>
    <t>David Maley</t>
  </si>
  <si>
    <t>Paul Gillis</t>
  </si>
  <si>
    <t>Mark Paterson</t>
  </si>
  <si>
    <t>Tomas Sandstrom</t>
  </si>
  <si>
    <t>Fagersta AIK (Sweden-2)</t>
  </si>
  <si>
    <t>Richard Kromm</t>
  </si>
  <si>
    <t>Tim Hrynewich</t>
  </si>
  <si>
    <t>Lyndon Byers</t>
  </si>
  <si>
    <t>Scott Sandelin</t>
  </si>
  <si>
    <t>Steve Graves</t>
  </si>
  <si>
    <t>Vern Smith</t>
  </si>
  <si>
    <t>Pat Verbeek</t>
  </si>
  <si>
    <t>Carmine Vani</t>
  </si>
  <si>
    <t>Ken Wregget</t>
  </si>
  <si>
    <t>Miroslav Dvorak</t>
  </si>
  <si>
    <t>Bill Campbell</t>
  </si>
  <si>
    <t>Steve Seguin</t>
  </si>
  <si>
    <t>Tom McMurchy</t>
  </si>
  <si>
    <t>Mike Posavad</t>
  </si>
  <si>
    <t>Jim Laing</t>
  </si>
  <si>
    <t>Troy Loney</t>
  </si>
  <si>
    <t>Yves Lapointe</t>
  </si>
  <si>
    <t>Dave Kasper</t>
  </si>
  <si>
    <t>Mario Gosselin</t>
  </si>
  <si>
    <t>Kevin Dineen</t>
  </si>
  <si>
    <t>Corey Millen</t>
  </si>
  <si>
    <t>Milan Novy</t>
  </si>
  <si>
    <t>Wally Chapman</t>
  </si>
  <si>
    <t>Dave Reid</t>
  </si>
  <si>
    <t>Scott Harlow</t>
  </si>
  <si>
    <t>East Bridgewater HS (High-MA)</t>
  </si>
  <si>
    <t>Brent Loney</t>
  </si>
  <si>
    <t>Garry Lacey</t>
  </si>
  <si>
    <t>Dave Gans</t>
  </si>
  <si>
    <t>Dave Meszaros</t>
  </si>
  <si>
    <t>Craig Coxe</t>
  </si>
  <si>
    <t>Ulf Samuelsson</t>
  </si>
  <si>
    <t>Timo Jutila</t>
  </si>
  <si>
    <t>John Devoe</t>
  </si>
  <si>
    <t>Bill Watson</t>
  </si>
  <si>
    <t>Shawn Kilroy</t>
  </si>
  <si>
    <t>Mark Lamb</t>
  </si>
  <si>
    <t>Tom Martin</t>
  </si>
  <si>
    <t>Dave Ellett</t>
  </si>
  <si>
    <t>Jiri Lala</t>
  </si>
  <si>
    <t>Mikael Hjalm</t>
  </si>
  <si>
    <t>Jeff Hamilton</t>
  </si>
  <si>
    <t>Bob Rouse</t>
  </si>
  <si>
    <t>Dusan Pasek</t>
  </si>
  <si>
    <t>Dave Ross</t>
  </si>
  <si>
    <t>Jaroslav Pouzar</t>
  </si>
  <si>
    <t>Alan Kerr</t>
  </si>
  <si>
    <t>Scott Brydges</t>
  </si>
  <si>
    <t>Brad Shaw</t>
  </si>
  <si>
    <t>Eduard Uvira</t>
  </si>
  <si>
    <t>Ray Ferraro</t>
  </si>
  <si>
    <t>Dean Evason</t>
  </si>
  <si>
    <t>Darcy Roy</t>
  </si>
  <si>
    <t>Brad Beck</t>
  </si>
  <si>
    <t>Scott Machej</t>
  </si>
  <si>
    <t>Lou Kiriakou</t>
  </si>
  <si>
    <t>Grant Sasser</t>
  </si>
  <si>
    <t>Ulf Isaksson</t>
  </si>
  <si>
    <t>Tim Mishler</t>
  </si>
  <si>
    <t>Phil Stanger</t>
  </si>
  <si>
    <t>Todd Bergen</t>
  </si>
  <si>
    <t>Sylvain Charland</t>
  </si>
  <si>
    <t>Robert Logan</t>
  </si>
  <si>
    <t>Montreal West (QJAHL)</t>
  </si>
  <si>
    <t>Marty Wiitala</t>
  </si>
  <si>
    <t>Superior HS (High-WI)</t>
  </si>
  <si>
    <t>Bob Nicholson</t>
  </si>
  <si>
    <t>Kevin Houle</t>
  </si>
  <si>
    <t>Dwayne Boettger</t>
  </si>
  <si>
    <t>Rene Breton</t>
  </si>
  <si>
    <t>Mike Moher</t>
  </si>
  <si>
    <t>Claude Vilgrain</t>
  </si>
  <si>
    <t>HT</t>
  </si>
  <si>
    <t>Ron Dreger</t>
  </si>
  <si>
    <t>Randy Gilhen</t>
  </si>
  <si>
    <t>Ed Kastelic</t>
  </si>
  <si>
    <t>Jeff Parker</t>
  </si>
  <si>
    <t>Mark Hatcher</t>
  </si>
  <si>
    <t>Perry Ganchar</t>
  </si>
  <si>
    <t>Jeff Vaive</t>
  </si>
  <si>
    <t>Craig Kales</t>
  </si>
  <si>
    <t>Ernie Vargas</t>
  </si>
  <si>
    <t>Coon Rapids HS (High-MN)</t>
  </si>
  <si>
    <t>Mats Kihlstrom</t>
  </si>
  <si>
    <t>Ron Hextall</t>
  </si>
  <si>
    <t>Tony Granato</t>
  </si>
  <si>
    <t>Jacob Gustavsson</t>
  </si>
  <si>
    <t>Todd Carlile</t>
  </si>
  <si>
    <t>Bob Sweeney</t>
  </si>
  <si>
    <t>Michael Dark</t>
  </si>
  <si>
    <t>Raimo Summanen</t>
  </si>
  <si>
    <t>Roger Kortko</t>
  </si>
  <si>
    <t>Paul Fulcher</t>
  </si>
  <si>
    <t>Greg Hudas</t>
  </si>
  <si>
    <t>Windsor (WOHL)</t>
  </si>
  <si>
    <t>Dom Campedelli</t>
  </si>
  <si>
    <t>Cohasset HS (High-MA)</t>
  </si>
  <si>
    <t>Jim Johannson</t>
  </si>
  <si>
    <t>Daniel Poudrier</t>
  </si>
  <si>
    <t>Viktor Nechayev</t>
  </si>
  <si>
    <t>Jay Ness</t>
  </si>
  <si>
    <t>Doug Gilmour</t>
  </si>
  <si>
    <t>Brad Ramsden</t>
  </si>
  <si>
    <t>Brent Couture</t>
  </si>
  <si>
    <t>Parie Proft</t>
  </si>
  <si>
    <t>Derek Ray</t>
  </si>
  <si>
    <t>Jeff Triano</t>
  </si>
  <si>
    <t>Dave Brown</t>
  </si>
  <si>
    <t>Sergei Kapustin</t>
  </si>
  <si>
    <t>Allen Bishop</t>
  </si>
  <si>
    <t>Viktor Zhluktov</t>
  </si>
  <si>
    <t>John Meulenbroeks</t>
  </si>
  <si>
    <t>Brian Small</t>
  </si>
  <si>
    <t>John Tiano</t>
  </si>
  <si>
    <t>John Hutchings</t>
  </si>
  <si>
    <t>Pat Lahey</t>
  </si>
  <si>
    <t>Steve Smith</t>
  </si>
  <si>
    <t>Mickey Kramptoich</t>
  </si>
  <si>
    <t>Wally Schreiber</t>
  </si>
  <si>
    <t>Peter Helander</t>
  </si>
  <si>
    <t>Jeff Smith</t>
  </si>
  <si>
    <t>Chris Delaney</t>
  </si>
  <si>
    <t>Boston College (ECAC)</t>
  </si>
  <si>
    <t>Roy Myllari</t>
  </si>
  <si>
    <t>Peter Derksen</t>
  </si>
  <si>
    <t>Newell Brown</t>
  </si>
  <si>
    <t>Guy Gosselin</t>
  </si>
  <si>
    <t>Alain Lavigne</t>
  </si>
  <si>
    <t>Jan Karlsson</t>
  </si>
  <si>
    <t>Kiruna AIF (Sweden-2)</t>
  </si>
  <si>
    <t>Claude Verret</t>
  </si>
  <si>
    <t>Paul Miller</t>
  </si>
  <si>
    <t>Crookston HS (High-MN)</t>
  </si>
  <si>
    <t>Tony Fiore</t>
  </si>
  <si>
    <t>Tom Koliouspoulos</t>
  </si>
  <si>
    <t>Fraser HS (High-MI)</t>
  </si>
  <si>
    <t>Dean Clark</t>
  </si>
  <si>
    <t>Todd Okerlund</t>
  </si>
  <si>
    <t>Alan Hepple</t>
  </si>
  <si>
    <t>Gary Cullen</t>
  </si>
  <si>
    <t>Miroslav Ihnacak</t>
  </si>
  <si>
    <t>Kevin Skilliter</t>
  </si>
  <si>
    <t>Jamie Reeve</t>
  </si>
  <si>
    <t>Dave Chartier</t>
  </si>
  <si>
    <t>Phil Patterson</t>
  </si>
  <si>
    <t>Matt Christensen</t>
  </si>
  <si>
    <t>Aurora-Hoyt Lakes HS (High-MN)</t>
  </si>
  <si>
    <t>Ted Pearson</t>
  </si>
  <si>
    <t>Greg Gravel</t>
  </si>
  <si>
    <t>Don McLaren</t>
  </si>
  <si>
    <t>Tom Ward</t>
  </si>
  <si>
    <t>Mike Hough</t>
  </si>
  <si>
    <t>Magnus Roupe</t>
  </si>
  <si>
    <t>Kelly Miller</t>
  </si>
  <si>
    <t>Rob Norman</t>
  </si>
  <si>
    <t>Pat Micheletti</t>
  </si>
  <si>
    <t>Doug Kostynski</t>
  </si>
  <si>
    <t>Brian Williams</t>
  </si>
  <si>
    <t>Ian Wood</t>
  </si>
  <si>
    <t>Gord Paddock</t>
  </si>
  <si>
    <t>Brent Shaw</t>
  </si>
  <si>
    <t>Brent Meckling</t>
  </si>
  <si>
    <t>Leigh Verstraete</t>
  </si>
  <si>
    <t>Simo Saarinen</t>
  </si>
  <si>
    <t>Juha Nurmi</t>
  </si>
  <si>
    <t>John Franzosa</t>
  </si>
  <si>
    <t>James Camazzola</t>
  </si>
  <si>
    <t>John Shumski</t>
  </si>
  <si>
    <t>Jim Uens</t>
  </si>
  <si>
    <t>Stu Wenaas</t>
  </si>
  <si>
    <t>Mike Savage</t>
  </si>
  <si>
    <t>Vincent Lukac</t>
  </si>
  <si>
    <t>Bob Lowes</t>
  </si>
  <si>
    <t>Arnold Kadlec</t>
  </si>
  <si>
    <t>Tony Gilliard</t>
  </si>
  <si>
    <t>Bob Emery</t>
  </si>
  <si>
    <t>Grant Dion</t>
  </si>
  <si>
    <t>Cowichan Valley (BCJHL)</t>
  </si>
  <si>
    <t>Eric Faust</t>
  </si>
  <si>
    <t>Scott Fusco</t>
  </si>
  <si>
    <t>Mike Stern</t>
  </si>
  <si>
    <t>Tim Loven</t>
  </si>
  <si>
    <t>Red River HS (High-ND)</t>
  </si>
  <si>
    <t>Martin Linse</t>
  </si>
  <si>
    <t>Wayne Prestage</t>
  </si>
  <si>
    <t>Ray Shero</t>
  </si>
  <si>
    <t>Mike James</t>
  </si>
  <si>
    <t>Brian Ahern</t>
  </si>
  <si>
    <t>Henry Sibley HS (High-MN)</t>
  </si>
  <si>
    <t>Rick Erdall</t>
  </si>
  <si>
    <t>Chris McCauley</t>
  </si>
  <si>
    <t>Steve Driscoll</t>
  </si>
  <si>
    <t>Bob Shaw</t>
  </si>
  <si>
    <t>Andre Martin</t>
  </si>
  <si>
    <t>Rick Gal</t>
  </si>
  <si>
    <t>Andy Otto</t>
  </si>
  <si>
    <t>Jim Plankers</t>
  </si>
  <si>
    <t>Scott Knutson</t>
  </si>
  <si>
    <t>Tommy Lehman</t>
  </si>
  <si>
    <t>Stocksunds IF (Sweden-3)</t>
  </si>
  <si>
    <t>Darren Acheson</t>
  </si>
  <si>
    <t>Chris Smith</t>
  </si>
  <si>
    <t>Pat Goff</t>
  </si>
  <si>
    <t>Alexander Ramsey HS (High-MN)</t>
  </si>
  <si>
    <t>Dan Dorion</t>
  </si>
  <si>
    <t>Austin Mavericks (USHL)</t>
  </si>
  <si>
    <t>Shaun Reagan</t>
  </si>
  <si>
    <t>Jim Appleby</t>
  </si>
  <si>
    <t>Jim Holden</t>
  </si>
  <si>
    <t>Mats Ulander</t>
  </si>
  <si>
    <t>Bob Andrea</t>
  </si>
  <si>
    <t>Dartmouth (MVJHL)</t>
  </si>
  <si>
    <t>Peter Smith</t>
  </si>
  <si>
    <t>Dale Thompson</t>
  </si>
  <si>
    <t>Stan Bautch</t>
  </si>
  <si>
    <t>Shawn Green</t>
  </si>
  <si>
    <t>Jan Urban Ericson</t>
  </si>
  <si>
    <t>Jozef Lukac</t>
  </si>
  <si>
    <t>Mark Vichorek</t>
  </si>
  <si>
    <t>Dwayne Robinson</t>
  </si>
  <si>
    <t>Marco Kallas</t>
  </si>
  <si>
    <t>St. Louis (NAJHL)</t>
  </si>
  <si>
    <t>Jan Jasko</t>
  </si>
  <si>
    <t>Bruno Campese</t>
  </si>
  <si>
    <t>Bill Brauer</t>
  </si>
  <si>
    <t>Jeff Crawford</t>
  </si>
  <si>
    <t>Jim Koudys</t>
  </si>
  <si>
    <t>Dale Hawerchuk</t>
  </si>
  <si>
    <t>Cornwall Royals (QMJHL)</t>
  </si>
  <si>
    <t>Doug Smith</t>
  </si>
  <si>
    <t>Bob Carpenter</t>
  </si>
  <si>
    <t>Ron Francis</t>
  </si>
  <si>
    <t>Colorado Rockies</t>
  </si>
  <si>
    <t>Joe Cirella</t>
  </si>
  <si>
    <t>Jim Benning</t>
  </si>
  <si>
    <t>Mark Hunter</t>
  </si>
  <si>
    <t>Grant Fuhr</t>
  </si>
  <si>
    <t>James Patrick</t>
  </si>
  <si>
    <t>Garth Butcher</t>
  </si>
  <si>
    <t>Randy Moller</t>
  </si>
  <si>
    <t>Tony Tanti</t>
  </si>
  <si>
    <t>Ron Meighan</t>
  </si>
  <si>
    <t>Normand Leveille</t>
  </si>
  <si>
    <t>Al MacInnis</t>
  </si>
  <si>
    <t>Jiri Dudacek</t>
  </si>
  <si>
    <t>Gilbert Delorme</t>
  </si>
  <si>
    <t>Jan Ingman</t>
  </si>
  <si>
    <t>Marty Ruff</t>
  </si>
  <si>
    <t>Paul Boutilier</t>
  </si>
  <si>
    <t>Scott Arniel</t>
  </si>
  <si>
    <t>Claude Loiselle</t>
  </si>
  <si>
    <t>Gary Yaremchuk</t>
  </si>
  <si>
    <t>Kevin Griffin</t>
  </si>
  <si>
    <t>Rich Chernomaz</t>
  </si>
  <si>
    <t>Dave Donnelly</t>
  </si>
  <si>
    <t>Steve Gatzos</t>
  </si>
  <si>
    <t>Todd Strueby</t>
  </si>
  <si>
    <t>Jan Erixon</t>
  </si>
  <si>
    <t>Mike Sands</t>
  </si>
  <si>
    <t>Lars Eriksson</t>
  </si>
  <si>
    <t>Tom Hirsch</t>
  </si>
  <si>
    <t>Patrick Henry HS (High-MN)</t>
  </si>
  <si>
    <t>Dave Preuss</t>
  </si>
  <si>
    <t>Luc Dufour</t>
  </si>
  <si>
    <t>Hakan Nordin</t>
  </si>
  <si>
    <t>Rich Costello</t>
  </si>
  <si>
    <t>Hannu Virta</t>
  </si>
  <si>
    <t>Dean Kennedy</t>
  </si>
  <si>
    <t>Chris Chelios</t>
  </si>
  <si>
    <t>Moose Jaw (SJHL)</t>
  </si>
  <si>
    <t>Jali Wahlsten</t>
  </si>
  <si>
    <t>Gord Dineen</t>
  </si>
  <si>
    <t>Jyrki Seppa</t>
  </si>
  <si>
    <t>Corrado Micalef</t>
  </si>
  <si>
    <t>Eric Calder</t>
  </si>
  <si>
    <t>Dieter Hegen</t>
  </si>
  <si>
    <t>Barry Tabobondung</t>
  </si>
  <si>
    <t>Uli Hiemer</t>
  </si>
  <si>
    <t>EV Fussen (Germany)</t>
  </si>
  <si>
    <t>Tom Thornbury</t>
  </si>
  <si>
    <t>Peter Sundstrom</t>
  </si>
  <si>
    <t>Mark Morrison</t>
  </si>
  <si>
    <t>Jean-Marc Lanthier</t>
  </si>
  <si>
    <t>Sorel Eperviers (QMJHL)</t>
  </si>
  <si>
    <t>Jean-Marc Gaulin</t>
  </si>
  <si>
    <t>Darrel Anholt</t>
  </si>
  <si>
    <t>Ernie Godden</t>
  </si>
  <si>
    <t>Mike Vernon</t>
  </si>
  <si>
    <t>Ron Handy</t>
  </si>
  <si>
    <t>Ken Strong</t>
  </si>
  <si>
    <t>Jim Aldred</t>
  </si>
  <si>
    <t>Colin Chisholm</t>
  </si>
  <si>
    <t>Paul MacDermid</t>
  </si>
  <si>
    <t>Gord Donnelly</t>
  </si>
  <si>
    <t>Neal Coulter</t>
  </si>
  <si>
    <t>Kirk McCaskill</t>
  </si>
  <si>
    <t>Dave Michayluk</t>
  </si>
  <si>
    <t>Gus Greco</t>
  </si>
  <si>
    <t>Tony Kellin</t>
  </si>
  <si>
    <t>Terry Tait</t>
  </si>
  <si>
    <t>Norm Schmidt</t>
  </si>
  <si>
    <t>Paul Houck</t>
  </si>
  <si>
    <t>John Vanbiesbrouck</t>
  </si>
  <si>
    <t>Wendell Young</t>
  </si>
  <si>
    <t>Clint Malarchuk</t>
  </si>
  <si>
    <t>Perry Pelensky</t>
  </si>
  <si>
    <t>Jim Malwitz</t>
  </si>
  <si>
    <t>Scott McLellan</t>
  </si>
  <si>
    <t>Peter Madach</t>
  </si>
  <si>
    <t>HV71 (Sweden-2)</t>
  </si>
  <si>
    <t>Ken Latta</t>
  </si>
  <si>
    <t>Jeff Eatough</t>
  </si>
  <si>
    <t>Marty Dallman</t>
  </si>
  <si>
    <t>Kjell Dahlin</t>
  </si>
  <si>
    <t>Anders Wikberg</t>
  </si>
  <si>
    <t>Todd Lumbard</t>
  </si>
  <si>
    <t>Marc Behrend</t>
  </si>
  <si>
    <t>Larry Trader</t>
  </si>
  <si>
    <t>Doug Speck</t>
  </si>
  <si>
    <t>Steve Rooney</t>
  </si>
  <si>
    <t>Canton HS (High-MA)</t>
  </si>
  <si>
    <t>Mike Siltala</t>
  </si>
  <si>
    <t>Normand Lefrancois</t>
  </si>
  <si>
    <t>Peter Sidorkiewicz</t>
  </si>
  <si>
    <t>Phil Drouillard</t>
  </si>
  <si>
    <t>Bill Maguire</t>
  </si>
  <si>
    <t>Jacques Sylvestre</t>
  </si>
  <si>
    <t>Edward Lee</t>
  </si>
  <si>
    <t>Doug Chessell</t>
  </si>
  <si>
    <t>Kelly Hubbard</t>
  </si>
  <si>
    <t>Joe Mantione</t>
  </si>
  <si>
    <t>Mario Simioni</t>
  </si>
  <si>
    <t>Justin Hanley</t>
  </si>
  <si>
    <t>Mauri Eivola</t>
  </si>
  <si>
    <t>Barry Brigley</t>
  </si>
  <si>
    <t>Dan Bourbonnais</t>
  </si>
  <si>
    <t>Mike Hickey</t>
  </si>
  <si>
    <t>Moe Lemay</t>
  </si>
  <si>
    <t>Bob O'Connor</t>
  </si>
  <si>
    <t>Gerard Gallant</t>
  </si>
  <si>
    <t>Bruce Driver</t>
  </si>
  <si>
    <t>Paul Edwards</t>
  </si>
  <si>
    <t>Jim McGeough</t>
  </si>
  <si>
    <t>Rod Buskas</t>
  </si>
  <si>
    <t>Marc Habscheid</t>
  </si>
  <si>
    <t>Eric Magnuson</t>
  </si>
  <si>
    <t>Stu Kulak</t>
  </si>
  <si>
    <t>Mike Eagles</t>
  </si>
  <si>
    <t>Bill Schafhauser</t>
  </si>
  <si>
    <t>Paul Guay</t>
  </si>
  <si>
    <t>Bruce Milton</t>
  </si>
  <si>
    <t>Todd Hooey</t>
  </si>
  <si>
    <t>Andre Villeneuve</t>
  </si>
  <si>
    <t>Ali Butorac</t>
  </si>
  <si>
    <t>Brad Thompson</t>
  </si>
  <si>
    <t>Tom Anastos</t>
  </si>
  <si>
    <t>Paddock Pool (GLJHL)</t>
  </si>
  <si>
    <t>Peter Aslin</t>
  </si>
  <si>
    <t>Chuck Brimmer</t>
  </si>
  <si>
    <t>Peter Nilsson</t>
  </si>
  <si>
    <t>Greg Stefan</t>
  </si>
  <si>
    <t>Jeff Larmer</t>
  </si>
  <si>
    <t>John Mokosak</t>
  </si>
  <si>
    <t>Risto Jalo</t>
  </si>
  <si>
    <t>Andrew Wright</t>
  </si>
  <si>
    <t>Geoff Wilson</t>
  </si>
  <si>
    <t>Craig Hurley</t>
  </si>
  <si>
    <t>Mike Guentzel</t>
  </si>
  <si>
    <t>Bruce Holloway</t>
  </si>
  <si>
    <t>Vladimir Svitek</t>
  </si>
  <si>
    <t>Marc Centrone</t>
  </si>
  <si>
    <t>Jim Archibald</t>
  </si>
  <si>
    <t>Mats Thelin</t>
  </si>
  <si>
    <t>Rick Heppner</t>
  </si>
  <si>
    <t>Mounds View HS (High-MN)</t>
  </si>
  <si>
    <t>Gil Hudon</t>
  </si>
  <si>
    <t>Heikki Leime</t>
  </si>
  <si>
    <t>Peter Sawkins</t>
  </si>
  <si>
    <t>Tom Kurvers</t>
  </si>
  <si>
    <t>Erik Holmberg</t>
  </si>
  <si>
    <t>Teppo Virta</t>
  </si>
  <si>
    <t>Dan McFall</t>
  </si>
  <si>
    <t>Buffalo (NYPJHL)</t>
  </si>
  <si>
    <t>Rick Zombo</t>
  </si>
  <si>
    <t>Tony Arima</t>
  </si>
  <si>
    <t>Denis Dore</t>
  </si>
  <si>
    <t>Gaetan Duchesne</t>
  </si>
  <si>
    <t>Richard Turmel</t>
  </si>
  <si>
    <t>Mitch Lamoureux</t>
  </si>
  <si>
    <t>Mike Sturgeon</t>
  </si>
  <si>
    <t>Ari Lahtenmaki</t>
  </si>
  <si>
    <t>Petri Skriko</t>
  </si>
  <si>
    <t>Andre Cote</t>
  </si>
  <si>
    <t>Johan Mellstrom</t>
  </si>
  <si>
    <t>Kari Kanervo</t>
  </si>
  <si>
    <t>Armel Parisee</t>
  </si>
  <si>
    <t>Dale DeGray</t>
  </si>
  <si>
    <t>Steve Taylor</t>
  </si>
  <si>
    <t>Gates Orlando</t>
  </si>
  <si>
    <t>Dan Brennan</t>
  </si>
  <si>
    <t>Paul Gess</t>
  </si>
  <si>
    <t>Alain Vigneault</t>
  </si>
  <si>
    <t>Bill Dowd</t>
  </si>
  <si>
    <t>Greg Dick</t>
  </si>
  <si>
    <t>St. Mary's (MIAC)</t>
  </si>
  <si>
    <t>Don Leblanc</t>
  </si>
  <si>
    <t>Tim Army</t>
  </si>
  <si>
    <t>East Providence HS (High-RI)</t>
  </si>
  <si>
    <t>Jeff Poeschl</t>
  </si>
  <si>
    <t>George White</t>
  </si>
  <si>
    <t>Dean Defazio</t>
  </si>
  <si>
    <t>Miloslav Horava</t>
  </si>
  <si>
    <t>Paul Reifenberger</t>
  </si>
  <si>
    <t>Frank Caprice</t>
  </si>
  <si>
    <t>Marc Brisebois</t>
  </si>
  <si>
    <t>John Benns</t>
  </si>
  <si>
    <t>Scott Bjugstad</t>
  </si>
  <si>
    <t>Don Sylvestri</t>
  </si>
  <si>
    <t>George Boudreau</t>
  </si>
  <si>
    <t>Len Hachborn</t>
  </si>
  <si>
    <t>Venci Sebek</t>
  </si>
  <si>
    <t>Allan Tuer</t>
  </si>
  <si>
    <t>Scott Ferguson</t>
  </si>
  <si>
    <t>Edina West HS (High-MN)</t>
  </si>
  <si>
    <t>Dan Wood</t>
  </si>
  <si>
    <t>Scott MacLellan</t>
  </si>
  <si>
    <t>Vladimir Kadlec</t>
  </si>
  <si>
    <t>John Johannson</t>
  </si>
  <si>
    <t>Larry Power</t>
  </si>
  <si>
    <t>Chris Valentine</t>
  </si>
  <si>
    <t>Marc Magnan</t>
  </si>
  <si>
    <t>Dave Hannan</t>
  </si>
  <si>
    <t>Gord Sherven</t>
  </si>
  <si>
    <t>Mario Proulx</t>
  </si>
  <si>
    <t>Rejean Vignola</t>
  </si>
  <si>
    <t>Sylvain Roy</t>
  </si>
  <si>
    <t>Steve Kudebeh</t>
  </si>
  <si>
    <t>Richard Bourque</t>
  </si>
  <si>
    <t>Bruce Eakin</t>
  </si>
  <si>
    <t>Steve Tsujiura</t>
  </si>
  <si>
    <t>Warren Harper</t>
  </si>
  <si>
    <t>Jeff Baikie</t>
  </si>
  <si>
    <t>Danny Burrows</t>
  </si>
  <si>
    <t>Belleville Bulls (OPJAHL)</t>
  </si>
  <si>
    <t>Richard Zemlak</t>
  </si>
  <si>
    <t>Spokane Flyers (WHL)</t>
  </si>
  <si>
    <t>Dave Randerson</t>
  </si>
  <si>
    <t>Dave Kirwin</t>
  </si>
  <si>
    <t>Irondale HS (High-MN)</t>
  </si>
  <si>
    <t>Doug Wickenheiser</t>
  </si>
  <si>
    <t>Dave Babych</t>
  </si>
  <si>
    <t>Denis Savard</t>
  </si>
  <si>
    <t>Larry Murphy</t>
  </si>
  <si>
    <t>Peterborough Petes (OMJHL)</t>
  </si>
  <si>
    <t>Darren Veitch</t>
  </si>
  <si>
    <t>Paul Coffey</t>
  </si>
  <si>
    <t>Kitchener Rangers (OMJHL)</t>
  </si>
  <si>
    <t>Rick Lanz</t>
  </si>
  <si>
    <t>Oshawa Generals (OMJHL)</t>
  </si>
  <si>
    <t>Fred Arthur</t>
  </si>
  <si>
    <t>Mike Bullard</t>
  </si>
  <si>
    <t>Brantford Alexanders (OMJHL)</t>
  </si>
  <si>
    <t>Jim Fox</t>
  </si>
  <si>
    <t>Ottawa 67's (OMJHL)</t>
  </si>
  <si>
    <t>Mike Blaisdell</t>
  </si>
  <si>
    <t>Rik Wilson</t>
  </si>
  <si>
    <t>Kingston Canadians (OMJHL)</t>
  </si>
  <si>
    <t>Denis Cyr</t>
  </si>
  <si>
    <t>Jim Malone</t>
  </si>
  <si>
    <t>Toronto Marlboros (OMJHL)</t>
  </si>
  <si>
    <t>Jerome Dupont</t>
  </si>
  <si>
    <t>Brad Palmer</t>
  </si>
  <si>
    <t>Brent Sutter</t>
  </si>
  <si>
    <t>Barry Pederson</t>
  </si>
  <si>
    <t>Paul Gagne</t>
  </si>
  <si>
    <t>Windsor Spitfires (OMJHL)</t>
  </si>
  <si>
    <t>Steve Patrick</t>
  </si>
  <si>
    <t>Mike Stothers</t>
  </si>
  <si>
    <t>Joe Ward</t>
  </si>
  <si>
    <t>Moe Mantha</t>
  </si>
  <si>
    <t>Normand Rochefort</t>
  </si>
  <si>
    <t>Craig Muni</t>
  </si>
  <si>
    <t>Bob McGill</t>
  </si>
  <si>
    <t>Ric Nattress</t>
  </si>
  <si>
    <t>Steve Ludzik</t>
  </si>
  <si>
    <t>Niagara Falls Flyers (OMJHL)</t>
  </si>
  <si>
    <t>Michel Galarneau</t>
  </si>
  <si>
    <t>Ken Solheim</t>
  </si>
  <si>
    <t>Tony Curtale</t>
  </si>
  <si>
    <t>Kevin LaVallee</t>
  </si>
  <si>
    <t>Greg Terrion</t>
  </si>
  <si>
    <t>Dave Morrison</t>
  </si>
  <si>
    <t>Mike Allison</t>
  </si>
  <si>
    <t>Sudbury Wolves (OMJHL)</t>
  </si>
  <si>
    <t>Len Dawes</t>
  </si>
  <si>
    <t>Don Beaupre</t>
  </si>
  <si>
    <t>Kelly Hrudey</t>
  </si>
  <si>
    <t>Steve Konroyd</t>
  </si>
  <si>
    <t>John Chabot</t>
  </si>
  <si>
    <t>Mike Moller</t>
  </si>
  <si>
    <t>Jay Fraser</t>
  </si>
  <si>
    <t>Fred Boimistruck</t>
  </si>
  <si>
    <t>Murray Eaves</t>
  </si>
  <si>
    <t>Michigan (WCHA)</t>
  </si>
  <si>
    <t>John Newberry</t>
  </si>
  <si>
    <t>Nanaimo (BCJHL)</t>
  </si>
  <si>
    <t>Mark Osborne</t>
  </si>
  <si>
    <t>Don Miele</t>
  </si>
  <si>
    <t>Shawn Babcock</t>
  </si>
  <si>
    <t>Andy Schliebener</t>
  </si>
  <si>
    <t>Mickey Volcan</t>
  </si>
  <si>
    <t>Randy Boyd</t>
  </si>
  <si>
    <t>Steve Bozek</t>
  </si>
  <si>
    <t>Randy Velischek</t>
  </si>
  <si>
    <t>Jim Pavese</t>
  </si>
  <si>
    <t>Torrie Robertson</t>
  </si>
  <si>
    <t>Sean McKenna</t>
  </si>
  <si>
    <t>Troy Murray</t>
  </si>
  <si>
    <t>Marcel Frere</t>
  </si>
  <si>
    <t>Dave Simpson</t>
  </si>
  <si>
    <t>London Knights (OMJHL)</t>
  </si>
  <si>
    <t>Tom Fergus</t>
  </si>
  <si>
    <t>Craig Ludwig</t>
  </si>
  <si>
    <t>Jay North</t>
  </si>
  <si>
    <t>Paul Mercier</t>
  </si>
  <si>
    <t>Rick LaFerriere</t>
  </si>
  <si>
    <t>Guy Fournier</t>
  </si>
  <si>
    <t>Jay Miller</t>
  </si>
  <si>
    <t>Carey Wilson</t>
  </si>
  <si>
    <t>Monty Trottier</t>
  </si>
  <si>
    <t>Jari Kurri</t>
  </si>
  <si>
    <t>Marc Crawford</t>
  </si>
  <si>
    <t>Kevin McClelland</t>
  </si>
  <si>
    <t>Tony Feltrin</t>
  </si>
  <si>
    <t>Bernie Nicholls</t>
  </si>
  <si>
    <t>Stew Gavin</t>
  </si>
  <si>
    <t>Bob Brooke</t>
  </si>
  <si>
    <t>Marc Roy</t>
  </si>
  <si>
    <t>Kurt Kleinendorst</t>
  </si>
  <si>
    <t>Brian Shaw</t>
  </si>
  <si>
    <t>Mark Huglen</t>
  </si>
  <si>
    <t>Greg Gilbert</t>
  </si>
  <si>
    <t>Steve Kasper</t>
  </si>
  <si>
    <t>Verdun/Sorel Eperviers (QMJHL)</t>
  </si>
  <si>
    <t>Jeff Teal</t>
  </si>
  <si>
    <t>Jim Wiemer</t>
  </si>
  <si>
    <t>Taras Zytynsky</t>
  </si>
  <si>
    <t>Ed Cooper</t>
  </si>
  <si>
    <t>Glen Ostir</t>
  </si>
  <si>
    <t>Basil McRae</t>
  </si>
  <si>
    <t>Mike Corrigan</t>
  </si>
  <si>
    <t>Timo Blomqvist</t>
  </si>
  <si>
    <t>Walt Poddubny</t>
  </si>
  <si>
    <t>Darrell May</t>
  </si>
  <si>
    <t>Darren Jensen</t>
  </si>
  <si>
    <t>Doug Shedden</t>
  </si>
  <si>
    <t>Soo Greyhounds (OMJHL)</t>
  </si>
  <si>
    <t>Alan Graves</t>
  </si>
  <si>
    <t>Hugh Larkin</t>
  </si>
  <si>
    <t>Alain Lemieux</t>
  </si>
  <si>
    <t>Randy Turnbull</t>
  </si>
  <si>
    <t>Scot Kleinendorst</t>
  </si>
  <si>
    <t>Kevin Ginnell</t>
  </si>
  <si>
    <t>Ken Leiter</t>
  </si>
  <si>
    <t>Michigan State (WCHA)</t>
  </si>
  <si>
    <t>Randy Hillier</t>
  </si>
  <si>
    <t>Remi Gagne</t>
  </si>
  <si>
    <t>Dirk Rueter</t>
  </si>
  <si>
    <t>Dan Held</t>
  </si>
  <si>
    <t>Aaron Broten</t>
  </si>
  <si>
    <t>Ron Loustel</t>
  </si>
  <si>
    <t>Mark Kumpel</t>
  </si>
  <si>
    <t>Massachusetts-Lowell (NCAA-II-Ind.)</t>
  </si>
  <si>
    <t>Wayne Crawford</t>
  </si>
  <si>
    <t>Todd Bidner</t>
  </si>
  <si>
    <t>Ken Berry</t>
  </si>
  <si>
    <t>Mario Cerri</t>
  </si>
  <si>
    <t>Pat Graham</t>
  </si>
  <si>
    <t>Darren Eliot</t>
  </si>
  <si>
    <t>Ron Dennis</t>
  </si>
  <si>
    <t>Perry Anderson</t>
  </si>
  <si>
    <t>John Multan</t>
  </si>
  <si>
    <t>Reijo Ruotsalainen</t>
  </si>
  <si>
    <t>Steve Larmer</t>
  </si>
  <si>
    <t>Dan Zavarise</t>
  </si>
  <si>
    <t>Dan Revell</t>
  </si>
  <si>
    <t>Steve Lyons</t>
  </si>
  <si>
    <t>Matignon School (High-MA)</t>
  </si>
  <si>
    <t>Mike McPhee</t>
  </si>
  <si>
    <t>Daniel Naud</t>
  </si>
  <si>
    <t>Brian Tutt</t>
  </si>
  <si>
    <t>Dan Fascinato</t>
  </si>
  <si>
    <t>Brian Mullen</t>
  </si>
  <si>
    <t>New Jersey (NYJHL)</t>
  </si>
  <si>
    <t>Gaston Therrien</t>
  </si>
  <si>
    <t>Mike Braun</t>
  </si>
  <si>
    <t>Frank Perkins</t>
  </si>
  <si>
    <t>Andy Moog</t>
  </si>
  <si>
    <t>Doug Lidster</t>
  </si>
  <si>
    <t>Mike Lauen</t>
  </si>
  <si>
    <t>Mike O'Connor</t>
  </si>
  <si>
    <t>Russ Adam</t>
  </si>
  <si>
    <t>Roger Hagglund</t>
  </si>
  <si>
    <t>Dave Newsom</t>
  </si>
  <si>
    <t>Bob Scurfield</t>
  </si>
  <si>
    <t>Sean Simpson</t>
  </si>
  <si>
    <t>Bill Stewart</t>
  </si>
  <si>
    <t>Mark Hamway</t>
  </si>
  <si>
    <t>Tony McMurchy</t>
  </si>
  <si>
    <t>Bill Norton</t>
  </si>
  <si>
    <t>Jari Paavola</t>
  </si>
  <si>
    <t>Ross Fitzpatrick</t>
  </si>
  <si>
    <t>Andre Hidi</t>
  </si>
  <si>
    <t>Sandy Beadle</t>
  </si>
  <si>
    <t>Michel Bolduc</t>
  </si>
  <si>
    <t>John Beukeboom</t>
  </si>
  <si>
    <t>Bruce Raboin</t>
  </si>
  <si>
    <t>Rob Polman Tuin</t>
  </si>
  <si>
    <t>John O'Connor</t>
  </si>
  <si>
    <t>Brent Denat</t>
  </si>
  <si>
    <t>Bob Geale</t>
  </si>
  <si>
    <t>Bill O'Dwyer</t>
  </si>
  <si>
    <t>Fred Perlini</t>
  </si>
  <si>
    <t>Pat Rabbit</t>
  </si>
  <si>
    <t>Claude Drouin</t>
  </si>
  <si>
    <t>Bart Wilson</t>
  </si>
  <si>
    <t>Jim Ralph</t>
  </si>
  <si>
    <t>Jeff Walters</t>
  </si>
  <si>
    <t>Morrison Gare</t>
  </si>
  <si>
    <t>Mike Moffat</t>
  </si>
  <si>
    <t>Steve Penney</t>
  </si>
  <si>
    <t>Randy Cunneyworth</t>
  </si>
  <si>
    <t>Mark Botell</t>
  </si>
  <si>
    <t>Shawn MacKenzie</t>
  </si>
  <si>
    <t>Edward Christian</t>
  </si>
  <si>
    <t>Christian Tanguay</t>
  </si>
  <si>
    <t>Dave Miles</t>
  </si>
  <si>
    <t>Lars-Gunnar Petterson</t>
  </si>
  <si>
    <t>Lulea HF (Sweden-2)</t>
  </si>
  <si>
    <t>Patrik Sundstrom</t>
  </si>
  <si>
    <t>Paul Fricker</t>
  </si>
  <si>
    <t>Brian Lundberg</t>
  </si>
  <si>
    <t>Daryl Evans</t>
  </si>
  <si>
    <t>Darwin McCutcheon</t>
  </si>
  <si>
    <t>Peter Lindgren</t>
  </si>
  <si>
    <t>Hakan Loob</t>
  </si>
  <si>
    <t>Chris Wray</t>
  </si>
  <si>
    <t>Don Dietrich</t>
  </si>
  <si>
    <t>Bob Lakso</t>
  </si>
  <si>
    <t>Aurora HS (High-MN)</t>
  </si>
  <si>
    <t>Peter Steblyk</t>
  </si>
  <si>
    <t>Michael Thelven</t>
  </si>
  <si>
    <t>John Schmidt</t>
  </si>
  <si>
    <t>Notre Dame (WCHA)</t>
  </si>
  <si>
    <t>Dave Beckon</t>
  </si>
  <si>
    <t>Peter Dineen</t>
  </si>
  <si>
    <t>Bob Jansch</t>
  </si>
  <si>
    <t>William Robinson</t>
  </si>
  <si>
    <t>Brian Rorabeck</t>
  </si>
  <si>
    <t>Tony Camazzola</t>
  </si>
  <si>
    <t>Bob O'Brien</t>
  </si>
  <si>
    <t>Dixie (COJHL)</t>
  </si>
  <si>
    <t>Grant Martin</t>
  </si>
  <si>
    <t>Lorne Bokshowan</t>
  </si>
  <si>
    <t>Steve McKenzie</t>
  </si>
  <si>
    <t>Kim Collins</t>
  </si>
  <si>
    <t>Paul Higgins</t>
  </si>
  <si>
    <t>Henry Carr (High-ON)</t>
  </si>
  <si>
    <t>John Smyth</t>
  </si>
  <si>
    <t>Steven Fletcher</t>
  </si>
  <si>
    <t>Anders Backstrom</t>
  </si>
  <si>
    <t>Dan Frawley</t>
  </si>
  <si>
    <t>Dave Richter</t>
  </si>
  <si>
    <t>Glenn Johannesen</t>
  </si>
  <si>
    <t>Jens Ohling</t>
  </si>
  <si>
    <t>Scott Robinson</t>
  </si>
  <si>
    <t>John Bader</t>
  </si>
  <si>
    <t>Andy Brickley</t>
  </si>
  <si>
    <t>Rob Ramage</t>
  </si>
  <si>
    <t>Birmingham Bulls (WHA)</t>
  </si>
  <si>
    <t>Perry Turnbull</t>
  </si>
  <si>
    <t>Mike Foligno</t>
  </si>
  <si>
    <t>Mike Gartner</t>
  </si>
  <si>
    <t>Cincinnati Stingers (WHA)</t>
  </si>
  <si>
    <t>Rick Vaive</t>
  </si>
  <si>
    <t>Craig Hartsburg</t>
  </si>
  <si>
    <t>Keith Brown</t>
  </si>
  <si>
    <t>Raymond Bourque</t>
  </si>
  <si>
    <t>Verdun Eperviers (QMJHL)</t>
  </si>
  <si>
    <t>Laurie Boschman</t>
  </si>
  <si>
    <t>Tom McCarthy</t>
  </si>
  <si>
    <t>Mike Ramsey</t>
  </si>
  <si>
    <t>Atlanta Flames</t>
  </si>
  <si>
    <t>Paul Reinhart</t>
  </si>
  <si>
    <t>Doug Sulliman</t>
  </si>
  <si>
    <t>Brian Propp</t>
  </si>
  <si>
    <t>Brad McCrimmon</t>
  </si>
  <si>
    <t>Jay Wells</t>
  </si>
  <si>
    <t>Duane Sutter</t>
  </si>
  <si>
    <t>Ray Allison</t>
  </si>
  <si>
    <t>Jimmy Mann</t>
  </si>
  <si>
    <t>Michel Goulet</t>
  </si>
  <si>
    <t>Kevin Lowe</t>
  </si>
  <si>
    <t>Blake Wesley</t>
  </si>
  <si>
    <t>Mike Perovich</t>
  </si>
  <si>
    <t>Errol Rausse</t>
  </si>
  <si>
    <t>Tomas Jonsson</t>
  </si>
  <si>
    <t>Brent Ashton</t>
  </si>
  <si>
    <t>Gaston Gingras</t>
  </si>
  <si>
    <t>Tim Trimper</t>
  </si>
  <si>
    <t>Dean Hopkins</t>
  </si>
  <si>
    <t>Mark Hardy</t>
  </si>
  <si>
    <t>Lindy Ruff</t>
  </si>
  <si>
    <t>Pat Riggin</t>
  </si>
  <si>
    <t>Ed Hospodar</t>
  </si>
  <si>
    <t>Pelle Lindbergh</t>
  </si>
  <si>
    <t>Doug Morrison</t>
  </si>
  <si>
    <t>Mats Naslund</t>
  </si>
  <si>
    <t>Billy Carroll</t>
  </si>
  <si>
    <t>Stu Smith</t>
  </si>
  <si>
    <t>Dave Christian</t>
  </si>
  <si>
    <t>Dale Hunter</t>
  </si>
  <si>
    <t>Neal Broten</t>
  </si>
  <si>
    <t>Craig Levie</t>
  </si>
  <si>
    <t>Guy Carbonneau</t>
  </si>
  <si>
    <t>Jody Gage</t>
  </si>
  <si>
    <t>Boris Fistric</t>
  </si>
  <si>
    <t>Ken Ellacott</t>
  </si>
  <si>
    <t>Mark Messier</t>
  </si>
  <si>
    <t>Bill Gardner</t>
  </si>
  <si>
    <t>John Paul Kelly</t>
  </si>
  <si>
    <t>Norm Aubin</t>
  </si>
  <si>
    <t>Bennett Wolf</t>
  </si>
  <si>
    <t>Mark Robinson</t>
  </si>
  <si>
    <t>Tim Hunter</t>
  </si>
  <si>
    <t>Jacques Cloutier</t>
  </si>
  <si>
    <t>Lindsay Carson</t>
  </si>
  <si>
    <t>Keith Crowder</t>
  </si>
  <si>
    <t>Rick Wamsley</t>
  </si>
  <si>
    <t>Roland Melanson</t>
  </si>
  <si>
    <t>Don Nachbaur</t>
  </si>
  <si>
    <t>Bill Whelton</t>
  </si>
  <si>
    <t>Lee Norwood</t>
  </si>
  <si>
    <t>Kevin Maxwell</t>
  </si>
  <si>
    <t>Steve Peters</t>
  </si>
  <si>
    <t>Bob Crawford</t>
  </si>
  <si>
    <t>John Ogrodnick</t>
  </si>
  <si>
    <t>Harvie Pocza</t>
  </si>
  <si>
    <t>Art Rutland</t>
  </si>
  <si>
    <t>Glenn Anderson</t>
  </si>
  <si>
    <t>Lou Begin</t>
  </si>
  <si>
    <t>Vincent Tremblay</t>
  </si>
  <si>
    <t>Brian Cross</t>
  </si>
  <si>
    <t>Gilles Hamel</t>
  </si>
  <si>
    <t>Laval National (QMJHL)</t>
  </si>
  <si>
    <t>Jim Peplinski</t>
  </si>
  <si>
    <t>Pat Conacher</t>
  </si>
  <si>
    <t>Don Gillen</t>
  </si>
  <si>
    <t>Larry Melnyk</t>
  </si>
  <si>
    <t>Dave Orleski</t>
  </si>
  <si>
    <t>Tim Lockridge</t>
  </si>
  <si>
    <t>Ray Neufeld</t>
  </si>
  <si>
    <t>Pat Daley</t>
  </si>
  <si>
    <t>Anton Stastny</t>
  </si>
  <si>
    <t>Maxwell Kostovich</t>
  </si>
  <si>
    <t>Gary Dillon</t>
  </si>
  <si>
    <t>Mark Reeds</t>
  </si>
  <si>
    <t>Joe Paterson</t>
  </si>
  <si>
    <t>Tim Tookey</t>
  </si>
  <si>
    <t>Dirk Graham</t>
  </si>
  <si>
    <t>Jim Dobson</t>
  </si>
  <si>
    <t>Lowell Loveday</t>
  </si>
  <si>
    <t>Jim Brown</t>
  </si>
  <si>
    <t>Frank Nigro</t>
  </si>
  <si>
    <t>Nick Ricci</t>
  </si>
  <si>
    <t>Alan Haworth</t>
  </si>
  <si>
    <t>Brad Kempthorne</t>
  </si>
  <si>
    <t>Dan Makuch</t>
  </si>
  <si>
    <t>Thomas Eriksson</t>
  </si>
  <si>
    <t>Marco Baron</t>
  </si>
  <si>
    <t>Yvan Joly</t>
  </si>
  <si>
    <t>Glenn Duncan</t>
  </si>
  <si>
    <t>Mark Renaud</t>
  </si>
  <si>
    <t>Thomas Steen</t>
  </si>
  <si>
    <t>Pierre Lacroix</t>
  </si>
  <si>
    <t>Mike Toal</t>
  </si>
  <si>
    <t>Bob Attwell</t>
  </si>
  <si>
    <t>Gilles Leduc</t>
  </si>
  <si>
    <t>Carmine Cirella</t>
  </si>
  <si>
    <t>Greg Theberge</t>
  </si>
  <si>
    <t>Shane Swan</t>
  </si>
  <si>
    <t>Brian Gualazzi</t>
  </si>
  <si>
    <t>Doug Crossman</t>
  </si>
  <si>
    <t>Jay MacFarlane</t>
  </si>
  <si>
    <t>Bill McCreary</t>
  </si>
  <si>
    <t>Marc Chorney</t>
  </si>
  <si>
    <t>Rick Knickle</t>
  </si>
  <si>
    <t>Glenn Johnson</t>
  </si>
  <si>
    <t>Stan Adams</t>
  </si>
  <si>
    <t>Gord Williams</t>
  </si>
  <si>
    <t>Mike Krushelnyski</t>
  </si>
  <si>
    <t>Greg Moffett</t>
  </si>
  <si>
    <t>John Gibb</t>
  </si>
  <si>
    <t>Dave McDonald</t>
  </si>
  <si>
    <t>Tim Watters</t>
  </si>
  <si>
    <t>Scott McGeown</t>
  </si>
  <si>
    <t>Blair Barnes</t>
  </si>
  <si>
    <t>Bobby Smith</t>
  </si>
  <si>
    <t>Ryan Walter</t>
  </si>
  <si>
    <t>Seattle Breakers (WCHL)</t>
  </si>
  <si>
    <t>Wayne Babych</t>
  </si>
  <si>
    <t>Portland Winter Hawks (WCHL)</t>
  </si>
  <si>
    <t>Bill Derlago</t>
  </si>
  <si>
    <t>Brandon Wheat Kings (WCHL)</t>
  </si>
  <si>
    <t>Mike Gillis</t>
  </si>
  <si>
    <t>Behn Wilson</t>
  </si>
  <si>
    <t>Ken Linseman</t>
  </si>
  <si>
    <t>Danny Geoffrion</t>
  </si>
  <si>
    <t>Willie Huber</t>
  </si>
  <si>
    <t>Hamilton Fincups (OMJHL)</t>
  </si>
  <si>
    <t>Tim Higgins</t>
  </si>
  <si>
    <t>Brad Marsh</t>
  </si>
  <si>
    <t>Brent Peterson</t>
  </si>
  <si>
    <t>Larry Playfair</t>
  </si>
  <si>
    <t>Danny Lucas</t>
  </si>
  <si>
    <t>Steve Tambellini</t>
  </si>
  <si>
    <t>Lethbridge Broncos (WCHL)</t>
  </si>
  <si>
    <t>Al Secord</t>
  </si>
  <si>
    <t>Dave Hunter</t>
  </si>
  <si>
    <t>Tim Coulis</t>
  </si>
  <si>
    <t>Steve Payne</t>
  </si>
  <si>
    <t>Paul Mulvey</t>
  </si>
  <si>
    <t>Joel Quenneville</t>
  </si>
  <si>
    <t>Curt Fraser</t>
  </si>
  <si>
    <t>Victoria Cougars (WCHL)</t>
  </si>
  <si>
    <t>Paul MacKinnon</t>
  </si>
  <si>
    <t>Steve Christoff</t>
  </si>
  <si>
    <t>Mike Meeker</t>
  </si>
  <si>
    <t>Don Maloney</t>
  </si>
  <si>
    <t>Merlin Malinowski</t>
  </si>
  <si>
    <t>Medicine Hat Tigers (WCHL)</t>
  </si>
  <si>
    <t>Glenn Hicks</t>
  </si>
  <si>
    <t>Flin Flon Bombers (WCHL)</t>
  </si>
  <si>
    <t>Doug Lecuyer</t>
  </si>
  <si>
    <t>Dale Yakiwchuk</t>
  </si>
  <si>
    <t>Al Jensen</t>
  </si>
  <si>
    <t>Tony McKegney</t>
  </si>
  <si>
    <t>Mike Simurda</t>
  </si>
  <si>
    <t>Randy Johnston</t>
  </si>
  <si>
    <t>Graeme Nicolson</t>
  </si>
  <si>
    <t>Ron Carter</t>
  </si>
  <si>
    <t>Gord Salt</t>
  </si>
  <si>
    <t>Glen Currie</t>
  </si>
  <si>
    <t>Steve Harrison</t>
  </si>
  <si>
    <t>Stan Smyl</t>
  </si>
  <si>
    <t>New Westminster Bruins (WCHL)</t>
  </si>
  <si>
    <t>Paul Messier</t>
  </si>
  <si>
    <t>Richard David</t>
  </si>
  <si>
    <t>Ray Markham</t>
  </si>
  <si>
    <t>Dean Turner</t>
  </si>
  <si>
    <t>Jay Johnston</t>
  </si>
  <si>
    <t>Rick Paterson</t>
  </si>
  <si>
    <t>Tim Bernhardt</t>
  </si>
  <si>
    <t>Mark Kirton</t>
  </si>
  <si>
    <t>Rob McClanahan</t>
  </si>
  <si>
    <t>Glen Cochrane</t>
  </si>
  <si>
    <t>Dwayne Lowdermilk</t>
  </si>
  <si>
    <t>Brad Knelson</t>
  </si>
  <si>
    <t>Doug Derkson</t>
  </si>
  <si>
    <t>Curt Giles</t>
  </si>
  <si>
    <t>Bengt-Ake Gustafsson</t>
  </si>
  <si>
    <t>Harald Luckner</t>
  </si>
  <si>
    <t>Brad Smith</t>
  </si>
  <si>
    <t>Dave Watson</t>
  </si>
  <si>
    <t>Dave Silk</t>
  </si>
  <si>
    <t>Andre Dore</t>
  </si>
  <si>
    <t>Shane Pearsall</t>
  </si>
  <si>
    <t>Bjorn Skaare</t>
  </si>
  <si>
    <t>Brian Young</t>
  </si>
  <si>
    <t>Jim MacRae</t>
  </si>
  <si>
    <t>Bob Parent</t>
  </si>
  <si>
    <t>Mike Gazdic</t>
  </si>
  <si>
    <t>Russ Wilderman</t>
  </si>
  <si>
    <t>George Buat</t>
  </si>
  <si>
    <t>Kevin Reeves</t>
  </si>
  <si>
    <t>Roy Kerling</t>
  </si>
  <si>
    <t>Lou Franceschetti</t>
  </si>
  <si>
    <t>Kevin Willison</t>
  </si>
  <si>
    <t>Billings Bighorns (WCHL)</t>
  </si>
  <si>
    <t>Tim Thomlison</t>
  </si>
  <si>
    <t>Rod Guimont</t>
  </si>
  <si>
    <t>Rob Garner</t>
  </si>
  <si>
    <t>Mike McDougal</t>
  </si>
  <si>
    <t>Port Huron Flags (IHL)</t>
  </si>
  <si>
    <t>Paul Mancini</t>
  </si>
  <si>
    <t>Ted Nolan</t>
  </si>
  <si>
    <t>Gord Wappel</t>
  </si>
  <si>
    <t>Regina Pats (WCHL)</t>
  </si>
  <si>
    <t>Jordy Douglas</t>
  </si>
  <si>
    <t>Randy Ireland</t>
  </si>
  <si>
    <t>Flint Generals (IHL)</t>
  </si>
  <si>
    <t>Brad Tamblyn</t>
  </si>
  <si>
    <t>Toronto (CIAU)</t>
  </si>
  <si>
    <t>Greg Hay</t>
  </si>
  <si>
    <t>Darryl MacLeod</t>
  </si>
  <si>
    <t>Mike Boyd</t>
  </si>
  <si>
    <t>Bob Bergloff</t>
  </si>
  <si>
    <t>Vince Magnan</t>
  </si>
  <si>
    <t>Jim Nill</t>
  </si>
  <si>
    <t>Gerry Minor</t>
  </si>
  <si>
    <t>John Hynes</t>
  </si>
  <si>
    <t>Mel Hewitt</t>
  </si>
  <si>
    <t>Calgary Wranglers (WCHL)</t>
  </si>
  <si>
    <t>Tom Laidlaw</t>
  </si>
  <si>
    <t>Doug Keans</t>
  </si>
  <si>
    <t>Sylvain Locas</t>
  </si>
  <si>
    <t>Dave Feamster</t>
  </si>
  <si>
    <t>Greg Meredith</t>
  </si>
  <si>
    <t>Normand Lefebvre</t>
  </si>
  <si>
    <t>Cam MacGregor</t>
  </si>
  <si>
    <t>Mark Taylor</t>
  </si>
  <si>
    <t>Kelly Davis</t>
  </si>
  <si>
    <t>Jeff Brubaker</t>
  </si>
  <si>
    <t>Keith Acton</t>
  </si>
  <si>
    <t>Kim Spencer</t>
  </si>
  <si>
    <t>Mats Hallin</t>
  </si>
  <si>
    <t>Steve Stockman</t>
  </si>
  <si>
    <t>Andy Clark</t>
  </si>
  <si>
    <t>Paul MacLean</t>
  </si>
  <si>
    <t>Dan Clark</t>
  </si>
  <si>
    <t>Don Waddell</t>
  </si>
  <si>
    <t>Wes George</t>
  </si>
  <si>
    <t>Saskatoon Blades (WCHL)</t>
  </si>
  <si>
    <t>Dave Mancuso</t>
  </si>
  <si>
    <t>Dave Hindmarch</t>
  </si>
  <si>
    <t>John Scammel</t>
  </si>
  <si>
    <t>Dan Eastman</t>
  </si>
  <si>
    <t>Saginaw Gears (IHL)</t>
  </si>
  <si>
    <t>Mike Ewanouski</t>
  </si>
  <si>
    <t>Richard Pepin</t>
  </si>
  <si>
    <t>Murray Skinner</t>
  </si>
  <si>
    <t>Jim Lawson</t>
  </si>
  <si>
    <t>Mike Cotter</t>
  </si>
  <si>
    <t>Richard Sirois</t>
  </si>
  <si>
    <t>Denis Houle</t>
  </si>
  <si>
    <t>Steve O'Neill</t>
  </si>
  <si>
    <t>John Olver</t>
  </si>
  <si>
    <t>Jerry Price</t>
  </si>
  <si>
    <t>Greg Kostenko</t>
  </si>
  <si>
    <t>Rob Mierkalns</t>
  </si>
  <si>
    <t>John Barrett</t>
  </si>
  <si>
    <t>Sandy Ross</t>
  </si>
  <si>
    <t>Kevin Reinhart</t>
  </si>
  <si>
    <t>Eric Strobel</t>
  </si>
  <si>
    <t>Darre Switzer</t>
  </si>
  <si>
    <t>Dave Cameron</t>
  </si>
  <si>
    <t>PEI (CIAU)</t>
  </si>
  <si>
    <t>Bobby Hehir</t>
  </si>
  <si>
    <t>Larry Landon</t>
  </si>
  <si>
    <t>Brent Gogol</t>
  </si>
  <si>
    <t>Denis Pomerleau</t>
  </si>
  <si>
    <t>Tony Meagher</t>
  </si>
  <si>
    <t>Charlie Antetomaso</t>
  </si>
  <si>
    <t>Kevin Krook</t>
  </si>
  <si>
    <t>Rick Simpson</t>
  </si>
  <si>
    <t>Brian McDavid</t>
  </si>
  <si>
    <t>Ric Scully</t>
  </si>
  <si>
    <t>Jim Malazdrewicz</t>
  </si>
  <si>
    <t>Mark Locken</t>
  </si>
  <si>
    <t>Doug Todd</t>
  </si>
  <si>
    <t>Mike Waghorne</t>
  </si>
  <si>
    <t>Eugene O'Sullivan</t>
  </si>
  <si>
    <t>Greg Francis</t>
  </si>
  <si>
    <t>Paul Joswiak</t>
  </si>
  <si>
    <t>Craig MacTavish</t>
  </si>
  <si>
    <t>Kevin Constantine</t>
  </si>
  <si>
    <t>Mark Seide</t>
  </si>
  <si>
    <t>Bloomington Junior Stars (USHL Sr.)</t>
  </si>
  <si>
    <t>Barry Heard</t>
  </si>
  <si>
    <t>Jim Lockhurst</t>
  </si>
  <si>
    <t>Richard Martens</t>
  </si>
  <si>
    <t>Jeff Jensen</t>
  </si>
  <si>
    <t>Bob Froese</t>
  </si>
  <si>
    <t>Mark Rodrigues</t>
  </si>
  <si>
    <t>Brad Thiessen</t>
  </si>
  <si>
    <t>Geoff Shaw</t>
  </si>
  <si>
    <t>Glenn Van</t>
  </si>
  <si>
    <t>Laurie Cuvelier</t>
  </si>
  <si>
    <t>St. Francis Xavier (CIAU)</t>
  </si>
  <si>
    <t>Rick Berard</t>
  </si>
  <si>
    <t>Don Lucia</t>
  </si>
  <si>
    <t>Dan Lerg</t>
  </si>
  <si>
    <t>John Swan</t>
  </si>
  <si>
    <t>McGill (CIAU)</t>
  </si>
  <si>
    <t>Mark Toffolo</t>
  </si>
  <si>
    <t>Risto Siltanen</t>
  </si>
  <si>
    <t>Bo Ericson</t>
  </si>
  <si>
    <t>Dan Hermansson</t>
  </si>
  <si>
    <t>KB Karlskoga (Sweden-2)</t>
  </si>
  <si>
    <t>Steve Weeks</t>
  </si>
  <si>
    <t>Jim Armstrong</t>
  </si>
  <si>
    <t>Carl Van Harrewyn</t>
  </si>
  <si>
    <t>D/RW</t>
  </si>
  <si>
    <t>Darryl Sutter</t>
  </si>
  <si>
    <t>Robert Sullivan</t>
  </si>
  <si>
    <t>Toledo Goaldiggers (IHL)</t>
  </si>
  <si>
    <t>Jean-Francois Boutin</t>
  </si>
  <si>
    <t>Mark Berge</t>
  </si>
  <si>
    <t>Ken Moore</t>
  </si>
  <si>
    <t>Christer Lowdahl</t>
  </si>
  <si>
    <t>John Sullivan</t>
  </si>
  <si>
    <t>Daniel Metivier</t>
  </si>
  <si>
    <t>Paul Hogan</t>
  </si>
  <si>
    <t>Serge Menard</t>
  </si>
  <si>
    <t>Steve Barger</t>
  </si>
  <si>
    <t>Jari Viitala</t>
  </si>
  <si>
    <t>Don Boyd</t>
  </si>
  <si>
    <t>Pierre Daigneault</t>
  </si>
  <si>
    <t>St. Laurent Junior (CCAA)</t>
  </si>
  <si>
    <t>Claude Larochelle</t>
  </si>
  <si>
    <t>Ladislav Svozil</t>
  </si>
  <si>
    <t>Jim Olson</t>
  </si>
  <si>
    <t>Bernhard Englbrecht</t>
  </si>
  <si>
    <t>Paul Stasiuk</t>
  </si>
  <si>
    <t>Gunnar Persson</t>
  </si>
  <si>
    <t>Gerd Truntschka</t>
  </si>
  <si>
    <t>Rod Pacholsuk</t>
  </si>
  <si>
    <t>Viktor Shkurdyuk</t>
  </si>
  <si>
    <t>Ulf Zetterstrom</t>
  </si>
  <si>
    <t>IFK Kiruna (Sweden-2)</t>
  </si>
  <si>
    <t>Carl Bloomberg</t>
  </si>
  <si>
    <t>St. Louis (CCHA)</t>
  </si>
  <si>
    <t>Chris McLaughlin</t>
  </si>
  <si>
    <t>Terry Kitching</t>
  </si>
  <si>
    <t>Tom Bailey</t>
  </si>
  <si>
    <t>Brian O'Connor</t>
  </si>
  <si>
    <t>Brian Crombeen</t>
  </si>
  <si>
    <t>Mike Pidgeon</t>
  </si>
  <si>
    <t>Jeff Mars</t>
  </si>
  <si>
    <t>John Cochrane</t>
  </si>
  <si>
    <t>Ray Irwin</t>
  </si>
  <si>
    <t>Joe Casey</t>
  </si>
  <si>
    <t>Todd Johnson</t>
  </si>
  <si>
    <t>Jim Farrell</t>
  </si>
  <si>
    <t>Larry Lozinski</t>
  </si>
  <si>
    <t>Frank Johnson</t>
  </si>
  <si>
    <t>Blair Wheeler</t>
  </si>
  <si>
    <t>Greg Tiganelli</t>
  </si>
  <si>
    <t>Dan McCarthy</t>
  </si>
  <si>
    <t>Randy Betty</t>
  </si>
  <si>
    <t>George Goulakos</t>
  </si>
  <si>
    <t>Brian Crawley</t>
  </si>
  <si>
    <t>Ken Moodie</t>
  </si>
  <si>
    <t>Doug Feasby</t>
  </si>
  <si>
    <t>Serge Leblanc</t>
  </si>
  <si>
    <t>Bob Magnuson</t>
  </si>
  <si>
    <t>Chris Nilan</t>
  </si>
  <si>
    <t>Rick Wilson</t>
  </si>
  <si>
    <t>Louis Sleigher</t>
  </si>
  <si>
    <t>Doug Robb</t>
  </si>
  <si>
    <t>Dale McCourt</t>
  </si>
  <si>
    <t>St. Catharines Fincups (OMJHL)</t>
  </si>
  <si>
    <t>Barry Beck</t>
  </si>
  <si>
    <t>Robert Picard</t>
  </si>
  <si>
    <t>Jere Gillis</t>
  </si>
  <si>
    <t>Cleveland Barons</t>
  </si>
  <si>
    <t>Mike Crombeen</t>
  </si>
  <si>
    <t>Doug Wilson</t>
  </si>
  <si>
    <t>Brad Maxwell</t>
  </si>
  <si>
    <t>Lucien DeBlois</t>
  </si>
  <si>
    <t>Scott Campbell</t>
  </si>
  <si>
    <t>Mark Napier</t>
  </si>
  <si>
    <t>John Anderson</t>
  </si>
  <si>
    <t>Trevor Johansen</t>
  </si>
  <si>
    <t>Ron Duguay</t>
  </si>
  <si>
    <t>Ric Seiling</t>
  </si>
  <si>
    <t>Mike Bossy</t>
  </si>
  <si>
    <t>Dwight Foster</t>
  </si>
  <si>
    <t>Kevin McCarthy</t>
  </si>
  <si>
    <t>Winnipeg Monarchs (WCHL)</t>
  </si>
  <si>
    <t>Norm Dupont</t>
  </si>
  <si>
    <t>Jean Savard</t>
  </si>
  <si>
    <t>Miles Zaharko</t>
  </si>
  <si>
    <t>Mark Lofthouse</t>
  </si>
  <si>
    <t>Jeff Bandura</t>
  </si>
  <si>
    <t>Dan Chicoine</t>
  </si>
  <si>
    <t>Bob Gladney</t>
  </si>
  <si>
    <t>Dave Semenko</t>
  </si>
  <si>
    <t>Mike Keating</t>
  </si>
  <si>
    <t>Neil Labatte</t>
  </si>
  <si>
    <t>Don Laurence</t>
  </si>
  <si>
    <t>Rocky Saganiuk</t>
  </si>
  <si>
    <t>Jim Hamilton</t>
  </si>
  <si>
    <t>Brian Hill</t>
  </si>
  <si>
    <t>Ron Areshenkoff</t>
  </si>
  <si>
    <t>John Tonelli</t>
  </si>
  <si>
    <t>Houston Aeros (WHA)</t>
  </si>
  <si>
    <t>Dave Parro</t>
  </si>
  <si>
    <t>Tom Gorence</t>
  </si>
  <si>
    <t>Rod Langway</t>
  </si>
  <si>
    <t>TW</t>
  </si>
  <si>
    <t>Rick Vasko</t>
  </si>
  <si>
    <t>Doug Berry</t>
  </si>
  <si>
    <t>Eddy Godin</t>
  </si>
  <si>
    <t>Glen Hanlon</t>
  </si>
  <si>
    <t>Reg Kerr</t>
  </si>
  <si>
    <t>Kamloops Chiefs (WCHL)</t>
  </si>
  <si>
    <t>Guy Lash</t>
  </si>
  <si>
    <t>Steve Baker</t>
  </si>
  <si>
    <t>Union (ECAC III)</t>
  </si>
  <si>
    <t>Tom Roulston</t>
  </si>
  <si>
    <t>Pierre Lagace</t>
  </si>
  <si>
    <t>Randy Pierce</t>
  </si>
  <si>
    <t>Kim Davis</t>
  </si>
  <si>
    <t>Moe Robinson</t>
  </si>
  <si>
    <t>Hector Marini</t>
  </si>
  <si>
    <t>Bruce Andres</t>
  </si>
  <si>
    <t>Mike Forbes</t>
  </si>
  <si>
    <t>Dave Hoyda</t>
  </si>
  <si>
    <t>Gordie Roberts</t>
  </si>
  <si>
    <t>New England Whalers (WHA)</t>
  </si>
  <si>
    <t>John Hilworth</t>
  </si>
  <si>
    <t>Dave Morrow</t>
  </si>
  <si>
    <t>Calgary Centennials (WCHL)</t>
  </si>
  <si>
    <t>Nelson Burton</t>
  </si>
  <si>
    <t>Murray Bannerman</t>
  </si>
  <si>
    <t>John Baby</t>
  </si>
  <si>
    <t>Kevin McCloskey</t>
  </si>
  <si>
    <t>Mario Marois</t>
  </si>
  <si>
    <t>Tony Currie</t>
  </si>
  <si>
    <t>Rob Holland</t>
  </si>
  <si>
    <t>Mark Johnson</t>
  </si>
  <si>
    <t>Yves Guillemette</t>
  </si>
  <si>
    <t>Shawinigan Dynamos (QMJHL)</t>
  </si>
  <si>
    <t>Steve Stoyanovich</t>
  </si>
  <si>
    <t>Brian McGregor</t>
  </si>
  <si>
    <t>Rene Hamelin</t>
  </si>
  <si>
    <t>Jim Craig</t>
  </si>
  <si>
    <t>Jim Korn</t>
  </si>
  <si>
    <t>Mike Dwyer</t>
  </si>
  <si>
    <t>Denis Turcotte</t>
  </si>
  <si>
    <t>Steve Hazlett</t>
  </si>
  <si>
    <t>Owen Lloyd</t>
  </si>
  <si>
    <t>Gary Platt</t>
  </si>
  <si>
    <t>Robert Parent</t>
  </si>
  <si>
    <t>Benoit Gosselin</t>
  </si>
  <si>
    <t>Bruce Hamilton</t>
  </si>
  <si>
    <t>Kurt Christoferson</t>
  </si>
  <si>
    <t>John Wilson</t>
  </si>
  <si>
    <t>Julian Baretta</t>
  </si>
  <si>
    <t>Warren Holmes</t>
  </si>
  <si>
    <t>Markus Mattsson</t>
  </si>
  <si>
    <t>Douglas Butler</t>
  </si>
  <si>
    <t>Gaetan Rochette</t>
  </si>
  <si>
    <t>Dan Lempe</t>
  </si>
  <si>
    <t>Perry Schnarr</t>
  </si>
  <si>
    <t>Brian Drumm</t>
  </si>
  <si>
    <t>Jeff Allan</t>
  </si>
  <si>
    <t>Jack O'Callahan</t>
  </si>
  <si>
    <t>Jamie Gallimore</t>
  </si>
  <si>
    <t>John Bethel</t>
  </si>
  <si>
    <t>Gary McMonagle</t>
  </si>
  <si>
    <t>Bernard Harbec</t>
  </si>
  <si>
    <t>Roy Sommer</t>
  </si>
  <si>
    <t>Greg Millen</t>
  </si>
  <si>
    <t>Randy Rudnyk</t>
  </si>
  <si>
    <t>Wayne Ramsey</t>
  </si>
  <si>
    <t>Steve Letzgus</t>
  </si>
  <si>
    <t>Keith Johnson</t>
  </si>
  <si>
    <t>Alain Chaput</t>
  </si>
  <si>
    <t>Bill Himmelright</t>
  </si>
  <si>
    <t>Randy Wilson</t>
  </si>
  <si>
    <t>Rick Doyle</t>
  </si>
  <si>
    <t>Rollie Boutin</t>
  </si>
  <si>
    <t>Ray Creasey</t>
  </si>
  <si>
    <t>Floyd Lahache</t>
  </si>
  <si>
    <t>Jean-Pierre Sanvido</t>
  </si>
  <si>
    <t>Bob Sullivan</t>
  </si>
  <si>
    <t>Matti Forss</t>
  </si>
  <si>
    <t>Bobby Gould</t>
  </si>
  <si>
    <t>Lynn Jorgensen</t>
  </si>
  <si>
    <t>Robert Suter</t>
  </si>
  <si>
    <t>Ralph Cox</t>
  </si>
  <si>
    <t>Richard Dalpe</t>
  </si>
  <si>
    <t>Richard Sevigny</t>
  </si>
  <si>
    <t>Raymond Roy</t>
  </si>
  <si>
    <t>Joe Contini</t>
  </si>
  <si>
    <t>Brent Tremblay</t>
  </si>
  <si>
    <t>Grant Eakin</t>
  </si>
  <si>
    <t>Jeff Geiger</t>
  </si>
  <si>
    <t>Greg Tebbutt</t>
  </si>
  <si>
    <t>Lance Nethery</t>
  </si>
  <si>
    <t>Raimo Hirvonen</t>
  </si>
  <si>
    <t>Jim Bennett</t>
  </si>
  <si>
    <t>Kevin Howe</t>
  </si>
  <si>
    <t>Pete Peeters</t>
  </si>
  <si>
    <t>Clint Eccles</t>
  </si>
  <si>
    <t>Keith Hendrickson</t>
  </si>
  <si>
    <t>Mario Claude</t>
  </si>
  <si>
    <t>Mike Greeder</t>
  </si>
  <si>
    <t>St. Paul Vulcans (MidJHL)</t>
  </si>
  <si>
    <t>Kip Churchill</t>
  </si>
  <si>
    <t>Don Micheletti</t>
  </si>
  <si>
    <t>Stephen Ough</t>
  </si>
  <si>
    <t>Keith Hanson</t>
  </si>
  <si>
    <t>Austin Mavericks (MidJHL)</t>
  </si>
  <si>
    <t>Alex Jeans</t>
  </si>
  <si>
    <t>Bjorn Olsson</t>
  </si>
  <si>
    <t>Tim Harrer</t>
  </si>
  <si>
    <t>Ray Robertson</t>
  </si>
  <si>
    <t>Tom Bauer</t>
  </si>
  <si>
    <t>Mike Bauman</t>
  </si>
  <si>
    <t>Barry Borrett</t>
  </si>
  <si>
    <t>Bruce Crowder</t>
  </si>
  <si>
    <t>Sid Tanchak</t>
  </si>
  <si>
    <t>Lance Gatoni</t>
  </si>
  <si>
    <t>Archie Henderson</t>
  </si>
  <si>
    <t>Peter Raps</t>
  </si>
  <si>
    <t>Rob Nicholson</t>
  </si>
  <si>
    <t>Dave Isherwood</t>
  </si>
  <si>
    <t>Mark Holden</t>
  </si>
  <si>
    <t>Steve Jones</t>
  </si>
  <si>
    <t>Craig Laughlin</t>
  </si>
  <si>
    <t>Rob Plumb</t>
  </si>
  <si>
    <t>Jim Trainor</t>
  </si>
  <si>
    <t>Daniel Duench</t>
  </si>
  <si>
    <t>Daniel Poulin</t>
  </si>
  <si>
    <t>Rod McNair</t>
  </si>
  <si>
    <t>Tom McDonnell</t>
  </si>
  <si>
    <t>Alain Belanger</t>
  </si>
  <si>
    <t>Mark Miller</t>
  </si>
  <si>
    <t>Mike Laycock</t>
  </si>
  <si>
    <t>Gary Farelli</t>
  </si>
  <si>
    <t>Carey Walker</t>
  </si>
  <si>
    <t>Dean Willers</t>
  </si>
  <si>
    <t>Mark Wells</t>
  </si>
  <si>
    <t>Stan Palmer</t>
  </si>
  <si>
    <t>Roland Cloutier</t>
  </si>
  <si>
    <t>Jean Belisle</t>
  </si>
  <si>
    <t>Bob Daly</t>
  </si>
  <si>
    <t>Edward Hill</t>
  </si>
  <si>
    <t>Bob Boileau</t>
  </si>
  <si>
    <t>John Costello</t>
  </si>
  <si>
    <t>Val James</t>
  </si>
  <si>
    <t>Grant Morin</t>
  </si>
  <si>
    <t>Rick Green</t>
  </si>
  <si>
    <t>Blair Chapman</t>
  </si>
  <si>
    <t>Glen Sharpley</t>
  </si>
  <si>
    <t>Hull Festivals (QMJHL)</t>
  </si>
  <si>
    <t>Fred Williams</t>
  </si>
  <si>
    <t>California Golden Seals</t>
  </si>
  <si>
    <t>Bjorn Johansson</t>
  </si>
  <si>
    <t>Don Murdoch</t>
  </si>
  <si>
    <t>Bernie Federko</t>
  </si>
  <si>
    <t>Dave Shand</t>
  </si>
  <si>
    <t>Real Cloutier</t>
  </si>
  <si>
    <t>Quebec Nordiques (WHA)</t>
  </si>
  <si>
    <t>Harold Phillipoff</t>
  </si>
  <si>
    <t>Kansas City Scouts</t>
  </si>
  <si>
    <t>Paul Gardner</t>
  </si>
  <si>
    <t>Peter Lee</t>
  </si>
  <si>
    <t>Rod Schutt</t>
  </si>
  <si>
    <t>Alex McKendry</t>
  </si>
  <si>
    <t>Greg Carroll</t>
  </si>
  <si>
    <t>Clayton Pachal</t>
  </si>
  <si>
    <t>Mark Suzor</t>
  </si>
  <si>
    <t>Bruce Baker</t>
  </si>
  <si>
    <t>Greg Malone</t>
  </si>
  <si>
    <t>Brian Sutter</t>
  </si>
  <si>
    <t>Steve Clippingdale</t>
  </si>
  <si>
    <t>Reed Larson</t>
  </si>
  <si>
    <t>Vern Stenlund</t>
  </si>
  <si>
    <t>Dave Farrish</t>
  </si>
  <si>
    <t>John Smrke</t>
  </si>
  <si>
    <t>Bob Manno</t>
  </si>
  <si>
    <t>St. Catharines Black Hawks (OMJHL)</t>
  </si>
  <si>
    <t>Jeff McDill</t>
  </si>
  <si>
    <t>Bobby Simpson</t>
  </si>
  <si>
    <t>Peter Marsh</t>
  </si>
  <si>
    <t>Randy Carlyle</t>
  </si>
  <si>
    <t>Jim Roberts</t>
  </si>
  <si>
    <t>Mike Kaszycki</t>
  </si>
  <si>
    <t>Joe Kowal</t>
  </si>
  <si>
    <t>Lorry Gloeckner</t>
  </si>
  <si>
    <t>Drew Callander</t>
  </si>
  <si>
    <t>Barry Melrose</t>
  </si>
  <si>
    <t>Tom Rowe</t>
  </si>
  <si>
    <t>Mike Kitchen</t>
  </si>
  <si>
    <t>Don Jackson</t>
  </si>
  <si>
    <t>Fred Berry</t>
  </si>
  <si>
    <t>Mike Fidler</t>
  </si>
  <si>
    <t>Mike McEwen</t>
  </si>
  <si>
    <t>Jim Kirkpatrick</t>
  </si>
  <si>
    <t>Rob Flockhart</t>
  </si>
  <si>
    <t>Thomas Gradin</t>
  </si>
  <si>
    <t>Rick Hodgson</t>
  </si>
  <si>
    <t>Morris Lukowich</t>
  </si>
  <si>
    <t>Don Moores</t>
  </si>
  <si>
    <t>Garth MacGuigan</t>
  </si>
  <si>
    <t>Ron Zanussi</t>
  </si>
  <si>
    <t>Gary McFayden</t>
  </si>
  <si>
    <t>Craig Hanmer</t>
  </si>
  <si>
    <t>Mohawk Valley Comets (NAHL-Sr.)</t>
  </si>
  <si>
    <t>Bill Baker</t>
  </si>
  <si>
    <t>Al Glendinning</t>
  </si>
  <si>
    <t>Mike Liut</t>
  </si>
  <si>
    <t>Mike Fedorko</t>
  </si>
  <si>
    <t>Kevin Schamehorn</t>
  </si>
  <si>
    <t>Warren Young</t>
  </si>
  <si>
    <t>Claude Periard</t>
  </si>
  <si>
    <t>Paul Skidmore</t>
  </si>
  <si>
    <t>Elmer Ray</t>
  </si>
  <si>
    <t>Dave Debol</t>
  </si>
  <si>
    <t>Kent Nilsson</t>
  </si>
  <si>
    <t>Greg Redquest</t>
  </si>
  <si>
    <t>Tim Williams</t>
  </si>
  <si>
    <t>Bob Mears</t>
  </si>
  <si>
    <t>Ken Morrow</t>
  </si>
  <si>
    <t>Henry Maze</t>
  </si>
  <si>
    <t>Edmonton Oil Kings (WCHL)</t>
  </si>
  <si>
    <t>Bob Miller</t>
  </si>
  <si>
    <t>Dave Hynek</t>
  </si>
  <si>
    <t>Ed Clarey</t>
  </si>
  <si>
    <t>Doug Patey</t>
  </si>
  <si>
    <t>Rick McIntyre</t>
  </si>
  <si>
    <t>Phil Verchota</t>
  </si>
  <si>
    <t>Dwight Schofield</t>
  </si>
  <si>
    <t>Darcy Regier</t>
  </si>
  <si>
    <t>Doug Gaines</t>
  </si>
  <si>
    <t>Cal Sandbeck</t>
  </si>
  <si>
    <t>Rick Durston</t>
  </si>
  <si>
    <t>Terry McDonald</t>
  </si>
  <si>
    <t>Mark Earp</t>
  </si>
  <si>
    <t>Brendan Lowe</t>
  </si>
  <si>
    <t>Greg Hotham</t>
  </si>
  <si>
    <t>Robert Palmer</t>
  </si>
  <si>
    <t>Mike Hordy</t>
  </si>
  <si>
    <t>Ron Roscoe</t>
  </si>
  <si>
    <t>Peter Vandemark</t>
  </si>
  <si>
    <t>Robin Lang</t>
  </si>
  <si>
    <t>Maurice Barrette</t>
  </si>
  <si>
    <t>Jim Bedard</t>
  </si>
  <si>
    <t>Larry Skinner</t>
  </si>
  <si>
    <t>Dave Delich</t>
  </si>
  <si>
    <t>Tony Horvath</t>
  </si>
  <si>
    <t>Jouni Rinne</t>
  </si>
  <si>
    <t>Barry Scully</t>
  </si>
  <si>
    <t>Nels Goddard</t>
  </si>
  <si>
    <t>Rob Tudor</t>
  </si>
  <si>
    <t>John Peterson</t>
  </si>
  <si>
    <t>Don Wilson</t>
  </si>
  <si>
    <t>Vic Sirko</t>
  </si>
  <si>
    <t>Dan Djakalovic</t>
  </si>
  <si>
    <t>Larry McRae</t>
  </si>
  <si>
    <t>Yvon Vautour</t>
  </si>
  <si>
    <t>Don Lemieux</t>
  </si>
  <si>
    <t>Ted Olson</t>
  </si>
  <si>
    <t>Paul Klasinski</t>
  </si>
  <si>
    <t>Pierre Brassard</t>
  </si>
  <si>
    <t>Dale Rideout</t>
  </si>
  <si>
    <t>Jeff Barr</t>
  </si>
  <si>
    <t>Fern LeBlanc</t>
  </si>
  <si>
    <t>Remi Levesque</t>
  </si>
  <si>
    <t>Mike Eaves</t>
  </si>
  <si>
    <t>Brad Rhiness</t>
  </si>
  <si>
    <t>John Rothstein</t>
  </si>
  <si>
    <t>Chuck Skjodt</t>
  </si>
  <si>
    <t>Ray Kurpis</t>
  </si>
  <si>
    <t>Rick Gosselin</t>
  </si>
  <si>
    <t>Allan Dumba</t>
  </si>
  <si>
    <t>Claude Legris</t>
  </si>
  <si>
    <t>Jacques Soguel</t>
  </si>
  <si>
    <t>HC Davos (Swiss-2)</t>
  </si>
  <si>
    <t>Stu Ostlund</t>
  </si>
  <si>
    <t>John Gregory</t>
  </si>
  <si>
    <t>David Dornself</t>
  </si>
  <si>
    <t>Bruce Horsch</t>
  </si>
  <si>
    <t>Brad Wilson</t>
  </si>
  <si>
    <t>John Tavella</t>
  </si>
  <si>
    <t>Don Hoene</t>
  </si>
  <si>
    <t>Mark Davidson</t>
  </si>
  <si>
    <t>Goran Lindblom</t>
  </si>
  <si>
    <t>Bill Wells</t>
  </si>
  <si>
    <t>Jim Bales</t>
  </si>
  <si>
    <t>Ron Wilson</t>
  </si>
  <si>
    <t>Anders Hakansson</t>
  </si>
  <si>
    <t>Juhani Wallenius</t>
  </si>
  <si>
    <t>Mel Bridgman</t>
  </si>
  <si>
    <t>Barry Dean</t>
  </si>
  <si>
    <t>Ralph Klassen</t>
  </si>
  <si>
    <t>Bryan Maxwell</t>
  </si>
  <si>
    <t>Rick Lapointe</t>
  </si>
  <si>
    <t>Don Ashby</t>
  </si>
  <si>
    <t>Greg Vaydik</t>
  </si>
  <si>
    <t>Richard Mulhern</t>
  </si>
  <si>
    <t>Robin Sadler</t>
  </si>
  <si>
    <t>Rick Blight</t>
  </si>
  <si>
    <t>Pat Price</t>
  </si>
  <si>
    <t>Vancouver Blazers (WHA)</t>
  </si>
  <si>
    <t>Wayne Dillon</t>
  </si>
  <si>
    <t>Toronto Toros (WHA)</t>
  </si>
  <si>
    <t>Gord Laxton</t>
  </si>
  <si>
    <t>Doug Halward</t>
  </si>
  <si>
    <t>Pierre Mondou</t>
  </si>
  <si>
    <t>Tim Young</t>
  </si>
  <si>
    <t>Bob Sauve</t>
  </si>
  <si>
    <t>Alex Forsyth</t>
  </si>
  <si>
    <t>Peter Scamurra</t>
  </si>
  <si>
    <t>Don Cairns</t>
  </si>
  <si>
    <t>Dennis Maruk</t>
  </si>
  <si>
    <t>Brian Engblom</t>
  </si>
  <si>
    <t>Jerry Rollins</t>
  </si>
  <si>
    <t>Winnipeg Clubs (WCHL)</t>
  </si>
  <si>
    <t>Doug Jarvis</t>
  </si>
  <si>
    <t>Daniel Arndt</t>
  </si>
  <si>
    <t>Rick Bowness</t>
  </si>
  <si>
    <t>Ed Staniowski</t>
  </si>
  <si>
    <t>Brad Gassoff</t>
  </si>
  <si>
    <t>Dave Salvian</t>
  </si>
  <si>
    <t>Doug Soetaert</t>
  </si>
  <si>
    <t>Russ Anderson</t>
  </si>
  <si>
    <t>Barry Smith</t>
  </si>
  <si>
    <t>Terry Bucyk</t>
  </si>
  <si>
    <t>Kelly Greenbank</t>
  </si>
  <si>
    <t>Ken Breitenbach</t>
  </si>
  <si>
    <t>Jamie Masters</t>
  </si>
  <si>
    <t>Al Cameron</t>
  </si>
  <si>
    <t>Neil Lyseng</t>
  </si>
  <si>
    <t>John Tweedle</t>
  </si>
  <si>
    <t>Paul Harrison</t>
  </si>
  <si>
    <t>Alex Pirus</t>
  </si>
  <si>
    <t>Bruce Boudreau</t>
  </si>
  <si>
    <t>Mike O'Connell</t>
  </si>
  <si>
    <t>Terry Martin</t>
  </si>
  <si>
    <t>Blair Davidson</t>
  </si>
  <si>
    <t>Normand Lapointe</t>
  </si>
  <si>
    <t>Joe Fortunato</t>
  </si>
  <si>
    <t>Greg Hickey</t>
  </si>
  <si>
    <t>Paul Baxter</t>
  </si>
  <si>
    <t>Cleveland Crusaders (WHA)</t>
  </si>
  <si>
    <t>Clarke Hamilton</t>
  </si>
  <si>
    <t>Paul Woods</t>
  </si>
  <si>
    <t>Pat Hughes</t>
  </si>
  <si>
    <t>Gary McAdam</t>
  </si>
  <si>
    <t>Bob Ritchie</t>
  </si>
  <si>
    <t>Blair MacKasey</t>
  </si>
  <si>
    <t>Ron Delorme</t>
  </si>
  <si>
    <t>Greg Smith</t>
  </si>
  <si>
    <t>Steve Jensen</t>
  </si>
  <si>
    <t>Mike Wirachowsky</t>
  </si>
  <si>
    <t>Rick Adduono</t>
  </si>
  <si>
    <t>Pierre Giroux</t>
  </si>
  <si>
    <t>Dale Ross</t>
  </si>
  <si>
    <t>Rick Bourbonnais</t>
  </si>
  <si>
    <t>Glen Richardson</t>
  </si>
  <si>
    <t>Andre Lepage</t>
  </si>
  <si>
    <t>Bill Cheropita</t>
  </si>
  <si>
    <t>Stuart Younger</t>
  </si>
  <si>
    <t>Denis Daigle</t>
  </si>
  <si>
    <t>Andre Leduc</t>
  </si>
  <si>
    <t>Dave Gorman</t>
  </si>
  <si>
    <t>Phoenix Roadrunners (WHA)</t>
  </si>
  <si>
    <t>Greg Neeld</t>
  </si>
  <si>
    <t>Rick St. Croix</t>
  </si>
  <si>
    <t>Craig Crawford</t>
  </si>
  <si>
    <t>Doug Young</t>
  </si>
  <si>
    <t>David Norris</t>
  </si>
  <si>
    <t>Mike Wong</t>
  </si>
  <si>
    <t>Ted Long</t>
  </si>
  <si>
    <t>Bob Hoffmeyer</t>
  </si>
  <si>
    <t>Willi Plett</t>
  </si>
  <si>
    <t>PY</t>
  </si>
  <si>
    <t>Jim Gustafson</t>
  </si>
  <si>
    <t>Doug Murray</t>
  </si>
  <si>
    <t>Denis McLean</t>
  </si>
  <si>
    <t>Larry Huras</t>
  </si>
  <si>
    <t>Kim Clackson</t>
  </si>
  <si>
    <t>Stan Jonathan</t>
  </si>
  <si>
    <t>Dave Miglia</t>
  </si>
  <si>
    <t>Jim Turkiewicz</t>
  </si>
  <si>
    <t>Don Edwards</t>
  </si>
  <si>
    <t>Gary Morrison</t>
  </si>
  <si>
    <t>Roger Swanson</t>
  </si>
  <si>
    <t>Eric Sanderson</t>
  </si>
  <si>
    <t>Larry Hendrick</t>
  </si>
  <si>
    <t>Greg Clause</t>
  </si>
  <si>
    <t>Mike Harazny</t>
  </si>
  <si>
    <t>Kevin Campbell</t>
  </si>
  <si>
    <t>Tom Ulseth</t>
  </si>
  <si>
    <t>Paul Heaver</t>
  </si>
  <si>
    <t>Jack Brownschidle</t>
  </si>
  <si>
    <t>Bob Watson</t>
  </si>
  <si>
    <t>Mike Sleep</t>
  </si>
  <si>
    <t>Randy Koch</t>
  </si>
  <si>
    <t>Peter Morris</t>
  </si>
  <si>
    <t>Matti Hagman</t>
  </si>
  <si>
    <t>Bob Russell</t>
  </si>
  <si>
    <t>Michel Lachance</t>
  </si>
  <si>
    <t>Jim Minor</t>
  </si>
  <si>
    <t>Paul Holmgren</t>
  </si>
  <si>
    <t>Clark Jantzie</t>
  </si>
  <si>
    <t>Bill Oleschuk</t>
  </si>
  <si>
    <t>Rick Shinske</t>
  </si>
  <si>
    <t>Francois Robert</t>
  </si>
  <si>
    <t>Jean-Luc Phaneuf</t>
  </si>
  <si>
    <t>Mario Rouillard</t>
  </si>
  <si>
    <t>Ted Bulley</t>
  </si>
  <si>
    <t>Dale McMullin</t>
  </si>
  <si>
    <t>Doug Lindskog</t>
  </si>
  <si>
    <t>Brian Shmyr</t>
  </si>
  <si>
    <t>Richie Hansen</t>
  </si>
  <si>
    <t>Claude Larose</t>
  </si>
  <si>
    <t>Mike Will</t>
  </si>
  <si>
    <t>Gary Carr</t>
  </si>
  <si>
    <t>Dave Faulkner</t>
  </si>
  <si>
    <t>Tim Burke</t>
  </si>
  <si>
    <t>Grant Rowe</t>
  </si>
  <si>
    <t>Dana Decker</t>
  </si>
  <si>
    <t>Mike Fryia</t>
  </si>
  <si>
    <t>Joe Baker</t>
  </si>
  <si>
    <t>Doug Schoenfeld</t>
  </si>
  <si>
    <t>Cambridge Hornets (OHA-Sr.)</t>
  </si>
  <si>
    <t>Dean Magee</t>
  </si>
  <si>
    <t>Steve Carlson</t>
  </si>
  <si>
    <t>Johnstown Jets (NAHL)</t>
  </si>
  <si>
    <t>Paul Jensen</t>
  </si>
  <si>
    <t>Rick Piche</t>
  </si>
  <si>
    <t>Dick Lamby</t>
  </si>
  <si>
    <t>Salem State (MASCAC)</t>
  </si>
  <si>
    <t>Allan Fleck</t>
  </si>
  <si>
    <t>Bob Sunderland</t>
  </si>
  <si>
    <t>Bill Hamilton</t>
  </si>
  <si>
    <t>Tapio Levo</t>
  </si>
  <si>
    <t>Bill Reber</t>
  </si>
  <si>
    <t>Craig Norwich</t>
  </si>
  <si>
    <t>Alex Tidey</t>
  </si>
  <si>
    <t>Jim Ofrim</t>
  </si>
  <si>
    <t>Scott Williams</t>
  </si>
  <si>
    <t>Jim Weaver</t>
  </si>
  <si>
    <t>Terry Angel</t>
  </si>
  <si>
    <t>Gary Vaughn</t>
  </si>
  <si>
    <t>Paul Evans</t>
  </si>
  <si>
    <t>Nick Sanza</t>
  </si>
  <si>
    <t>Dave McNab</t>
  </si>
  <si>
    <t>Bob McNeice</t>
  </si>
  <si>
    <t>Don Blair</t>
  </si>
  <si>
    <t>Bud Stefanski</t>
  </si>
  <si>
    <t>Bryan Shutt</t>
  </si>
  <si>
    <t>Joe Rando</t>
  </si>
  <si>
    <t>Paul Clarke</t>
  </si>
  <si>
    <t>Andy Whitby</t>
  </si>
  <si>
    <t>Oshawa Generals (OHA-Jr.)</t>
  </si>
  <si>
    <t>Viktor Khatulev</t>
  </si>
  <si>
    <t>Dynamo Riga (Soviet)</t>
  </si>
  <si>
    <t>Malcolm Zinger</t>
  </si>
  <si>
    <t>Greg Agar</t>
  </si>
  <si>
    <t>Michel Blais</t>
  </si>
  <si>
    <t>Jean Thibodeau</t>
  </si>
  <si>
    <t>Jean Latendresse</t>
  </si>
  <si>
    <t>Paul Crowley</t>
  </si>
  <si>
    <t>Brian O'Connell</t>
  </si>
  <si>
    <t>Joey Girardin</t>
  </si>
  <si>
    <t>Daniel Beaulieu</t>
  </si>
  <si>
    <t>Frank Salive</t>
  </si>
  <si>
    <t>Kevin Nugent</t>
  </si>
  <si>
    <t>Brian Petrovek</t>
  </si>
  <si>
    <t>Bob Ferriter</t>
  </si>
  <si>
    <t>Len Moher</t>
  </si>
  <si>
    <t>Duffy Smith</t>
  </si>
  <si>
    <t>David Hanson</t>
  </si>
  <si>
    <t>Earl Sargent</t>
  </si>
  <si>
    <t>Fargo-Moorhead Sugar Kings (MidJHL)</t>
  </si>
  <si>
    <t>Robin Larson</t>
  </si>
  <si>
    <t>Dan D'Alvise</t>
  </si>
  <si>
    <t>Royal York Royals (OPJAHL)</t>
  </si>
  <si>
    <t>Jack Laine</t>
  </si>
  <si>
    <t>Joe Augustine</t>
  </si>
  <si>
    <t>Sid Veysey</t>
  </si>
  <si>
    <t>Geoff Green</t>
  </si>
  <si>
    <t>John McMorrow</t>
  </si>
  <si>
    <t>John Glynne</t>
  </si>
  <si>
    <t>Tom Goddard</t>
  </si>
  <si>
    <t>David Bell</t>
  </si>
  <si>
    <t>Ken Holland</t>
  </si>
  <si>
    <t>Bob Barnes</t>
  </si>
  <si>
    <t>Gilles Cloutier</t>
  </si>
  <si>
    <t>Gary Burns</t>
  </si>
  <si>
    <t>Torbjorn Nilsson</t>
  </si>
  <si>
    <t>Jim Montgomery</t>
  </si>
  <si>
    <t>Kari Makkonen</t>
  </si>
  <si>
    <t>Tom McNamara</t>
  </si>
  <si>
    <t>Lex Hudson</t>
  </si>
  <si>
    <t>Mario Viens</t>
  </si>
  <si>
    <t>Carl Jackson</t>
  </si>
  <si>
    <t>Pennsylvania (ECAC)</t>
  </si>
  <si>
    <t>Rick Martin</t>
  </si>
  <si>
    <t>Steve Roberts</t>
  </si>
  <si>
    <t>Paul Dionne</t>
  </si>
  <si>
    <t>Dan Tsubouchi</t>
  </si>
  <si>
    <t>Chuck Carpenter</t>
  </si>
  <si>
    <t>Michel Brisebois</t>
  </si>
  <si>
    <t>Cecil Luckern</t>
  </si>
  <si>
    <t>Bronislav Stankovsky</t>
  </si>
  <si>
    <t>Bob Fish</t>
  </si>
  <si>
    <t>Roger Bourque</t>
  </si>
  <si>
    <t>John Corriveau</t>
  </si>
  <si>
    <t>Dave Taylor</t>
  </si>
  <si>
    <t>Jim Lundquist</t>
  </si>
  <si>
    <t>Tom Funke</t>
  </si>
  <si>
    <t>Robert Shaw</t>
  </si>
  <si>
    <t>Don Madson</t>
  </si>
  <si>
    <t>Bob Bain</t>
  </si>
  <si>
    <t>Gary Gill</t>
  </si>
  <si>
    <t>Kelly Secord</t>
  </si>
  <si>
    <t>Greg Joly</t>
  </si>
  <si>
    <t>Wilf Paiement</t>
  </si>
  <si>
    <t>St. Catharines Black Hawks (OHA-Jr.)</t>
  </si>
  <si>
    <t>Rick Hampton</t>
  </si>
  <si>
    <t>Clark Gillies</t>
  </si>
  <si>
    <t>Cam Connor</t>
  </si>
  <si>
    <t>Doug Hicks</t>
  </si>
  <si>
    <t>Doug Risebrough</t>
  </si>
  <si>
    <t>Kitchener Rangers (OHA-Jr.)</t>
  </si>
  <si>
    <t>Pierre Larouche</t>
  </si>
  <si>
    <t>Bill Lochead</t>
  </si>
  <si>
    <t>Rick Chartraw</t>
  </si>
  <si>
    <t>VE</t>
  </si>
  <si>
    <t>Lee Fogolin</t>
  </si>
  <si>
    <t>Mario Tremblay</t>
  </si>
  <si>
    <t>Jack Valiquette</t>
  </si>
  <si>
    <t>Soo Greyhounds (OHA-Jr.)</t>
  </si>
  <si>
    <t>Dave Maloney</t>
  </si>
  <si>
    <t>Gord McTavish</t>
  </si>
  <si>
    <t>Sudbury Wolves (OHA-Jr.)</t>
  </si>
  <si>
    <t>Grant Mulvey</t>
  </si>
  <si>
    <t>Ron Chipperfield</t>
  </si>
  <si>
    <t>Don Larway</t>
  </si>
  <si>
    <t>Swift Current Broncos (WCHL)</t>
  </si>
  <si>
    <t>Mike Marson</t>
  </si>
  <si>
    <t>Glen Burdon</t>
  </si>
  <si>
    <t>Bruce Affleck</t>
  </si>
  <si>
    <t>Bryan Trottier</t>
  </si>
  <si>
    <t>Ron Sedlbauer</t>
  </si>
  <si>
    <t>Rich Nantais</t>
  </si>
  <si>
    <t>Mark Howe</t>
  </si>
  <si>
    <t>Bob Hess</t>
  </si>
  <si>
    <t>Jacques Cossette</t>
  </si>
  <si>
    <t>Guy Chouinard</t>
  </si>
  <si>
    <t>Danny Gare</t>
  </si>
  <si>
    <t>Gary MacGregor</t>
  </si>
  <si>
    <t>Tiger Williams</t>
  </si>
  <si>
    <t>Ron Greschner</t>
  </si>
  <si>
    <t>Gilles Lupien</t>
  </si>
  <si>
    <t>Alain Daigle</t>
  </si>
  <si>
    <t>Don McLean</t>
  </si>
  <si>
    <t>Peter Sturgeon</t>
  </si>
  <si>
    <t>John Paddock</t>
  </si>
  <si>
    <t>Bob Bourne</t>
  </si>
  <si>
    <t>Charlie Simmer</t>
  </si>
  <si>
    <t>Brad Anderson</t>
  </si>
  <si>
    <t>John Hughes</t>
  </si>
  <si>
    <t>Toronto Marlboros (OHA-Jr.)</t>
  </si>
  <si>
    <t>Pete LoPresti</t>
  </si>
  <si>
    <t>Gord Buynak</t>
  </si>
  <si>
    <t>Kingston Canadians (OHA-Jr.)</t>
  </si>
  <si>
    <t>Dan Mandryk</t>
  </si>
  <si>
    <t>Bill Evo</t>
  </si>
  <si>
    <t>Peterborough Petes (OHA-Jr.)</t>
  </si>
  <si>
    <t>Dick Spannbauer</t>
  </si>
  <si>
    <t>Michel Deziel</t>
  </si>
  <si>
    <t>Gary Sargent</t>
  </si>
  <si>
    <t>Per Arne Alexandersson</t>
  </si>
  <si>
    <t>Jerry Holland</t>
  </si>
  <si>
    <t>Marty Howe</t>
  </si>
  <si>
    <t>Bob Murray</t>
  </si>
  <si>
    <t>Bob Sirois</t>
  </si>
  <si>
    <t>Tom Edur</t>
  </si>
  <si>
    <t>Paul Nicholson</t>
  </si>
  <si>
    <t>London Knights (OHA-Jr.)</t>
  </si>
  <si>
    <t>Roger Lemelin</t>
  </si>
  <si>
    <t>Tom Price</t>
  </si>
  <si>
    <t>Ottawa 67's (OHA-Jr.)</t>
  </si>
  <si>
    <t>Pat Ribble</t>
  </si>
  <si>
    <t>Harold Snepsts</t>
  </si>
  <si>
    <t>Kim MacDougall</t>
  </si>
  <si>
    <t>Barry Legge</t>
  </si>
  <si>
    <t>Mario Faubert</t>
  </si>
  <si>
    <t>Michel Bergeron</t>
  </si>
  <si>
    <t>Cam Botting</t>
  </si>
  <si>
    <t>Niagara Falls (SOJHL)</t>
  </si>
  <si>
    <t>Paul McIntosh</t>
  </si>
  <si>
    <t>Brad Winton</t>
  </si>
  <si>
    <t>Peter Driscoll</t>
  </si>
  <si>
    <t>Boyd Anderson</t>
  </si>
  <si>
    <t>Mike McKegney</t>
  </si>
  <si>
    <t>Terry Ruskowski</t>
  </si>
  <si>
    <t>Randy Andreachuk</t>
  </si>
  <si>
    <t>Bill Reed</t>
  </si>
  <si>
    <t>Jack Patterson</t>
  </si>
  <si>
    <t>Mark Lomenda</t>
  </si>
  <si>
    <t>Jim Warden</t>
  </si>
  <si>
    <t>Carlo Torresan</t>
  </si>
  <si>
    <t>Mike Rogers</t>
  </si>
  <si>
    <t>Ron Ashton</t>
  </si>
  <si>
    <t>Mike Zuke</t>
  </si>
  <si>
    <t>Bruce Aberhart</t>
  </si>
  <si>
    <t>John Taft</t>
  </si>
  <si>
    <t>Jerry Badiuk</t>
  </si>
  <si>
    <t>Garry Lariviere</t>
  </si>
  <si>
    <t>Mike Palmateer</t>
  </si>
  <si>
    <t>Dennis Olmstead</t>
  </si>
  <si>
    <t>Don Wheldon</t>
  </si>
  <si>
    <t>Dave Logan</t>
  </si>
  <si>
    <t>Dennis Sobchuk</t>
  </si>
  <si>
    <t>Jim Bateman</t>
  </si>
  <si>
    <t>Brian Kinsella</t>
  </si>
  <si>
    <t>John Shewchuk</t>
  </si>
  <si>
    <t>Tom Sundberg</t>
  </si>
  <si>
    <t>Sid Prysunka</t>
  </si>
  <si>
    <t>Andy Spruce</t>
  </si>
  <si>
    <t>John Sheridan</t>
  </si>
  <si>
    <t>Mike Thompson</t>
  </si>
  <si>
    <t>William Schneider</t>
  </si>
  <si>
    <t>Don Dufek</t>
  </si>
  <si>
    <t>Bill Moen</t>
  </si>
  <si>
    <t>Dave Given</t>
  </si>
  <si>
    <t>Marty Mathews</t>
  </si>
  <si>
    <t>Bill Hassard</t>
  </si>
  <si>
    <t>Wexford Raiders (OPJAHL)</t>
  </si>
  <si>
    <t>Eddie Johnstone</t>
  </si>
  <si>
    <t>John Stewart</t>
  </si>
  <si>
    <t>Bob Volpe</t>
  </si>
  <si>
    <t>Willie Friesen</t>
  </si>
  <si>
    <t>Bill Best</t>
  </si>
  <si>
    <t>Garth Malarchuk</t>
  </si>
  <si>
    <t>Mike Boland</t>
  </si>
  <si>
    <t>Tom Anderson</t>
  </si>
  <si>
    <t>Dave Langevin</t>
  </si>
  <si>
    <t>Jim Clarke</t>
  </si>
  <si>
    <t>Dave Heitz</t>
  </si>
  <si>
    <t>Minnesota Junior Stars (MidJHL)</t>
  </si>
  <si>
    <t>Terry Casey</t>
  </si>
  <si>
    <t>Robbie Laird</t>
  </si>
  <si>
    <t>Jack Carlson</t>
  </si>
  <si>
    <t>Marquette Iron Rangers (USHL Sr.)</t>
  </si>
  <si>
    <t>Peter Brown</t>
  </si>
  <si>
    <t>Bernard Noreau</t>
  </si>
  <si>
    <t>Harvey Stewart</t>
  </si>
  <si>
    <t>Kevin Devine</t>
  </si>
  <si>
    <t>John Memryk</t>
  </si>
  <si>
    <t>Joe Micheletti</t>
  </si>
  <si>
    <t>Eddie Mio</t>
  </si>
  <si>
    <t>Reggie Lemelin</t>
  </si>
  <si>
    <t>Ray Maluta</t>
  </si>
  <si>
    <t>John Nazar</t>
  </si>
  <si>
    <t>Jim McCabe</t>
  </si>
  <si>
    <t>Welland (SOJHL)</t>
  </si>
  <si>
    <t>David Inkpen</t>
  </si>
  <si>
    <t>Robbie Watt</t>
  </si>
  <si>
    <t>Roland Eriksson</t>
  </si>
  <si>
    <t>IF Tunabro (Sweden)</t>
  </si>
  <si>
    <t>Rod Tordoff</t>
  </si>
  <si>
    <t>Larry Finck</t>
  </si>
  <si>
    <t>Greg Steele</t>
  </si>
  <si>
    <t>Tom Lindskog</t>
  </si>
  <si>
    <t>Charles Constantin</t>
  </si>
  <si>
    <t>John Held</t>
  </si>
  <si>
    <t>Kevin Kemp</t>
  </si>
  <si>
    <t>Greg Holst</t>
  </si>
  <si>
    <t>Jamie Hislop</t>
  </si>
  <si>
    <t>Mike St. Cyr</t>
  </si>
  <si>
    <t>Steve Short</t>
  </si>
  <si>
    <t>Darryl Drader</t>
  </si>
  <si>
    <t>Kelvin Erickson</t>
  </si>
  <si>
    <t>Brian Kurliak</t>
  </si>
  <si>
    <t>North Bay Trappers (OPJAHL)</t>
  </si>
  <si>
    <t>Jim Foubister</t>
  </si>
  <si>
    <t>Marc Gaudreault</t>
  </si>
  <si>
    <t>Dave Staffen</t>
  </si>
  <si>
    <t>Hamilton Red Wings (OHA-Jr.)</t>
  </si>
  <si>
    <t>Paul-Andre Touzin</t>
  </si>
  <si>
    <t>James Chicoyne</t>
  </si>
  <si>
    <t>Glenn McLeod</t>
  </si>
  <si>
    <t>Larry Hopkins</t>
  </si>
  <si>
    <t>Rick Jodzio</t>
  </si>
  <si>
    <t>Mario Lessard</t>
  </si>
  <si>
    <t>Dave Syvret</t>
  </si>
  <si>
    <t>Claude Arvisais</t>
  </si>
  <si>
    <t>Gord Stewart</t>
  </si>
  <si>
    <t>Stephen Colp</t>
  </si>
  <si>
    <t>Peter McKenzie</t>
  </si>
  <si>
    <t>Peter Roberts</t>
  </si>
  <si>
    <t>St. Cloud Junior Blues (MidJHL)</t>
  </si>
  <si>
    <t>Tony White</t>
  </si>
  <si>
    <t>Denis Carufel</t>
  </si>
  <si>
    <t>Bob Ferguson</t>
  </si>
  <si>
    <t>Brian Anderson</t>
  </si>
  <si>
    <t>Jack Ahern</t>
  </si>
  <si>
    <t>Rick Uhrich</t>
  </si>
  <si>
    <t>Louis Loranger</t>
  </si>
  <si>
    <t>Derek Smith</t>
  </si>
  <si>
    <t>Derrick Emerson</t>
  </si>
  <si>
    <t>Andy Stoesz</t>
  </si>
  <si>
    <t>Ken Dodd</t>
  </si>
  <si>
    <t>Charlie Luksa</t>
  </si>
  <si>
    <t>Rick Fraser</t>
  </si>
  <si>
    <t>Marcel Labrosse</t>
  </si>
  <si>
    <t>Peter Waselovich</t>
  </si>
  <si>
    <t>Ron Pronchuk</t>
  </si>
  <si>
    <t>Soren Johansson</t>
  </si>
  <si>
    <t>Murray Fleck</t>
  </si>
  <si>
    <t>Duane Bray</t>
  </si>
  <si>
    <t>Mitch Babin</t>
  </si>
  <si>
    <t>Serge Gamelin</t>
  </si>
  <si>
    <t>Randy Montgomery</t>
  </si>
  <si>
    <t>Jacques Locas</t>
  </si>
  <si>
    <t>Martin Feschuk</t>
  </si>
  <si>
    <t>Ralph Krentz</t>
  </si>
  <si>
    <t>Cliff Cox</t>
  </si>
  <si>
    <t>Jean Bernier</t>
  </si>
  <si>
    <t>Scott Jessee</t>
  </si>
  <si>
    <t>Dave McKee</t>
  </si>
  <si>
    <t>David Rooke</t>
  </si>
  <si>
    <t>Don Hay</t>
  </si>
  <si>
    <t>Doug Allan</t>
  </si>
  <si>
    <t>Richard Perron</t>
  </si>
  <si>
    <t>Bob Geoffrion</t>
  </si>
  <si>
    <t>Lindsay Thomson</t>
  </si>
  <si>
    <t>Larry Jacques</t>
  </si>
  <si>
    <t>Dave Lumley</t>
  </si>
  <si>
    <t>Dwane Byers</t>
  </si>
  <si>
    <t>Richard Guay</t>
  </si>
  <si>
    <t>Scott Mabley</t>
  </si>
  <si>
    <t>Edward Pizunski</t>
  </si>
  <si>
    <t>Neil Smith</t>
  </si>
  <si>
    <t>Brian Holderness</t>
  </si>
  <si>
    <t>Richard Hindmarch</t>
  </si>
  <si>
    <t>Craig Brickley</t>
  </si>
  <si>
    <t>Tom Gastle</t>
  </si>
  <si>
    <t>Mike Hobin</t>
  </si>
  <si>
    <t>Glen Ing</t>
  </si>
  <si>
    <t>Brad Morrow</t>
  </si>
  <si>
    <t>Bernard Plante</t>
  </si>
  <si>
    <t>Willie Wing</t>
  </si>
  <si>
    <t>Stefan Persson</t>
  </si>
  <si>
    <t>Frank Taylor</t>
  </si>
  <si>
    <t>Bill Davis</t>
  </si>
  <si>
    <t>Brad Kuglin</t>
  </si>
  <si>
    <t>Eric Brubacher</t>
  </si>
  <si>
    <t>Craig Arvidson</t>
  </si>
  <si>
    <t>Jacques Chiasson</t>
  </si>
  <si>
    <t>Drummondville Rangers (QMJHL)</t>
  </si>
  <si>
    <t>Dave Otness</t>
  </si>
  <si>
    <t>Jeff Hymanson</t>
  </si>
  <si>
    <t>James Mathers</t>
  </si>
  <si>
    <t>Russell Hall</t>
  </si>
  <si>
    <t>Bill Bell</t>
  </si>
  <si>
    <t>Jim Murray</t>
  </si>
  <si>
    <t>Bill Kriski</t>
  </si>
  <si>
    <t>Robert Blanchet</t>
  </si>
  <si>
    <t>Mike Dibble</t>
  </si>
  <si>
    <t>Kevin Treacy</t>
  </si>
  <si>
    <t>Johnny Bower</t>
  </si>
  <si>
    <t>Downsview Beavers (OPJAHL)</t>
  </si>
  <si>
    <t>Brian Bye</t>
  </si>
  <si>
    <t>Ken Gassoff</t>
  </si>
  <si>
    <t>Yves Plouffe</t>
  </si>
  <si>
    <t>Martti Jarkko</t>
  </si>
  <si>
    <t>Cliff Bast</t>
  </si>
  <si>
    <t>Terry Bozack</t>
  </si>
  <si>
    <t>Ron Phillips</t>
  </si>
  <si>
    <t>Jim Mayer</t>
  </si>
  <si>
    <t>Gord Cole</t>
  </si>
  <si>
    <t>Warren Miller</t>
  </si>
  <si>
    <t>Mike Cosentino</t>
  </si>
  <si>
    <t>Kevin Walker</t>
  </si>
  <si>
    <t>John Duncan</t>
  </si>
  <si>
    <t>Jim Warner</t>
  </si>
  <si>
    <t>Barry Kerfoot</t>
  </si>
  <si>
    <t>Ron Poole</t>
  </si>
  <si>
    <t>Denis Potvin</t>
  </si>
  <si>
    <t>Tom Lysiak</t>
  </si>
  <si>
    <t>Dennis Ververgaert</t>
  </si>
  <si>
    <t>Lanny McDonald</t>
  </si>
  <si>
    <t>John Davidson</t>
  </si>
  <si>
    <t>Andre Savard</t>
  </si>
  <si>
    <t>Blaine Stoughton</t>
  </si>
  <si>
    <t>Bob Gainey</t>
  </si>
  <si>
    <t>Bob Dailey</t>
  </si>
  <si>
    <t>Bob Neely</t>
  </si>
  <si>
    <t>Terry Richardson</t>
  </si>
  <si>
    <t>Morris Titanic</t>
  </si>
  <si>
    <t>Darcy Rota</t>
  </si>
  <si>
    <t>Rick Middleton</t>
  </si>
  <si>
    <t>Ian Turnbull</t>
  </si>
  <si>
    <t>Vic Mercredi</t>
  </si>
  <si>
    <t>Glenn Goldup</t>
  </si>
  <si>
    <t>Blake Dunlop</t>
  </si>
  <si>
    <t>Paulin Bordeleau</t>
  </si>
  <si>
    <t>Larry Goodenough</t>
  </si>
  <si>
    <t>Eric Vail</t>
  </si>
  <si>
    <t>Peter Marrin</t>
  </si>
  <si>
    <t>Wayne Bianchin</t>
  </si>
  <si>
    <t>George Pesut</t>
  </si>
  <si>
    <t>John Rogers</t>
  </si>
  <si>
    <t>Brent Leavins</t>
  </si>
  <si>
    <t>Colin Campbell</t>
  </si>
  <si>
    <t>Jean Landry</t>
  </si>
  <si>
    <t>Reg Thomas</t>
  </si>
  <si>
    <t>Pat Hickey</t>
  </si>
  <si>
    <t>Jimmy Jones</t>
  </si>
  <si>
    <t>Ron Andruff</t>
  </si>
  <si>
    <t>Dave Lewis</t>
  </si>
  <si>
    <t>Jeff Jacques</t>
  </si>
  <si>
    <t>Paul Sheard</t>
  </si>
  <si>
    <t>Doug Gibson</t>
  </si>
  <si>
    <t>Ed Humphreys</t>
  </si>
  <si>
    <t>Russ Walker</t>
  </si>
  <si>
    <t>Nelson Pyatt</t>
  </si>
  <si>
    <t>Bob Stumpf</t>
  </si>
  <si>
    <t>Rick Chinnick</t>
  </si>
  <si>
    <t>Mike Clarke</t>
  </si>
  <si>
    <t>Robbie Neale</t>
  </si>
  <si>
    <t>Andre Deschamps</t>
  </si>
  <si>
    <t>Randy Holt</t>
  </si>
  <si>
    <t>John Campbell</t>
  </si>
  <si>
    <t>Al Sims</t>
  </si>
  <si>
    <t>Bob Gassoff</t>
  </si>
  <si>
    <t>Andre St. Laurent</t>
  </si>
  <si>
    <t>Montreal RWB (QMJHL)</t>
  </si>
  <si>
    <t>Ron Serafini</t>
  </si>
  <si>
    <t>Keith Mackie</t>
  </si>
  <si>
    <t>Francois Rochon</t>
  </si>
  <si>
    <t>Dean Talafous</t>
  </si>
  <si>
    <t>Jim McCrimmon</t>
  </si>
  <si>
    <t>Dennis Owchar</t>
  </si>
  <si>
    <t>Al Hangsleben</t>
  </si>
  <si>
    <t>Tom Colley</t>
  </si>
  <si>
    <t>Dale Cook</t>
  </si>
  <si>
    <t>Mike Korney</t>
  </si>
  <si>
    <t>Winnipeg Jets (WCHL)</t>
  </si>
  <si>
    <t>Yvon Dupuis</t>
  </si>
  <si>
    <t>Dave Elliott</t>
  </si>
  <si>
    <t>Brian Molvik</t>
  </si>
  <si>
    <t>Steve Langdon</t>
  </si>
  <si>
    <t>Richard Latulippe</t>
  </si>
  <si>
    <t>Ron Kennedy</t>
  </si>
  <si>
    <t>Jim Moxey</t>
  </si>
  <si>
    <t>Paul O'Neil</t>
  </si>
  <si>
    <t>Gord Titcomb</t>
  </si>
  <si>
    <t>John Flesch</t>
  </si>
  <si>
    <t>Dennis Abgrall</t>
  </si>
  <si>
    <t>Guido Tenesi</t>
  </si>
  <si>
    <t>Bill Laing</t>
  </si>
  <si>
    <t>Lowell Ostlund</t>
  </si>
  <si>
    <t>Michel Latreille</t>
  </si>
  <si>
    <t>Blair Stewart</t>
  </si>
  <si>
    <t>Bob Smulders</t>
  </si>
  <si>
    <t>Dan Hinton</t>
  </si>
  <si>
    <t>Pierre Laganiere</t>
  </si>
  <si>
    <t>Peter Crosbie</t>
  </si>
  <si>
    <t>Gerry Gibbons</t>
  </si>
  <si>
    <t>Keith Smith</t>
  </si>
  <si>
    <t>William Trognitz</t>
  </si>
  <si>
    <t>Thunder Bay (TBJHL)</t>
  </si>
  <si>
    <t>Jim Cowell</t>
  </si>
  <si>
    <t>Doug Marit</t>
  </si>
  <si>
    <t>Ken Houston</t>
  </si>
  <si>
    <t>Chatham (SOJHL)</t>
  </si>
  <si>
    <t>Blair MacDonald</t>
  </si>
  <si>
    <t>Don Seiling</t>
  </si>
  <si>
    <t>Randy Smith</t>
  </si>
  <si>
    <t>David Lee</t>
  </si>
  <si>
    <t>Doug Ferguson</t>
  </si>
  <si>
    <t>Glenn Cickello</t>
  </si>
  <si>
    <t>Neil Korzack</t>
  </si>
  <si>
    <t>Gary Doerksen</t>
  </si>
  <si>
    <t>Dwayne Pentland</t>
  </si>
  <si>
    <t>Jean-Pierre Bourgouyne</t>
  </si>
  <si>
    <t>Shawinigan Bruins (QMJHL)</t>
  </si>
  <si>
    <t>Dennis Patry</t>
  </si>
  <si>
    <t>Don Cutts</t>
  </si>
  <si>
    <t>Paul Tantardini</t>
  </si>
  <si>
    <t>Clay Hebenton</t>
  </si>
  <si>
    <t>Portland Buckaroos (WHL-Sr.)</t>
  </si>
  <si>
    <t>Dan Follett</t>
  </si>
  <si>
    <t>Tom Machowski</t>
  </si>
  <si>
    <t>Roly Kimble</t>
  </si>
  <si>
    <t>Terry Ewasiuk</t>
  </si>
  <si>
    <t>John Wensink</t>
  </si>
  <si>
    <t>Lou Nistico</t>
  </si>
  <si>
    <t>Tom Young</t>
  </si>
  <si>
    <t>Brian Middleton</t>
  </si>
  <si>
    <t>Bob Young</t>
  </si>
  <si>
    <t>Wayne Dye</t>
  </si>
  <si>
    <t>Dennis Anderson</t>
  </si>
  <si>
    <t>Walter Johnson</t>
  </si>
  <si>
    <t>Michel Belisle</t>
  </si>
  <si>
    <t>Bruce Greig</t>
  </si>
  <si>
    <t>Vancouver Nats (WCHL)</t>
  </si>
  <si>
    <t>John Senkpiel</t>
  </si>
  <si>
    <t>Les Burgess</t>
  </si>
  <si>
    <t>Bob Law</t>
  </si>
  <si>
    <t>Dennis Polonich</t>
  </si>
  <si>
    <t>Fred Comrie</t>
  </si>
  <si>
    <t>John Tetreault</t>
  </si>
  <si>
    <t>George Beveridge</t>
  </si>
  <si>
    <t>Norm Barnes</t>
  </si>
  <si>
    <t>George Lyle</t>
  </si>
  <si>
    <t>Calumet-Houghton Chiefs (USHL Sr.)</t>
  </si>
  <si>
    <t>Tim O'Connell</t>
  </si>
  <si>
    <t>Vermont (NCAA-II-Ind.)</t>
  </si>
  <si>
    <t>Jim Koleff</t>
  </si>
  <si>
    <t>Denis Desgagnes</t>
  </si>
  <si>
    <t>Virgil Gates</t>
  </si>
  <si>
    <t>Mario Desjardins</t>
  </si>
  <si>
    <t>Bob Lorimer</t>
  </si>
  <si>
    <t>Larry Patey</t>
  </si>
  <si>
    <t>Braintree (NEnHL)</t>
  </si>
  <si>
    <t>Peter Folco</t>
  </si>
  <si>
    <t>Dave Pay</t>
  </si>
  <si>
    <t>Bob Bilodeau</t>
  </si>
  <si>
    <t>Gord Lane</t>
  </si>
  <si>
    <t>Dennis O'Brien</t>
  </si>
  <si>
    <t>Laurentian (CIAU)</t>
  </si>
  <si>
    <t>Jim Johnston</t>
  </si>
  <si>
    <t>Dan O'Donohue</t>
  </si>
  <si>
    <t>Tom Newman</t>
  </si>
  <si>
    <t>Ray Bibeau</t>
  </si>
  <si>
    <t>Steve Alley</t>
  </si>
  <si>
    <t>Jim Pettie</t>
  </si>
  <si>
    <t>Bob Wright</t>
  </si>
  <si>
    <t>Lee Palmer</t>
  </si>
  <si>
    <t>Doug Mahood</t>
  </si>
  <si>
    <t>Terry McDougall</t>
  </si>
  <si>
    <t>Bob Peace</t>
  </si>
  <si>
    <t>Glen Surbey</t>
  </si>
  <si>
    <t>Loyola (CIAU)</t>
  </si>
  <si>
    <t>Guy Ross</t>
  </si>
  <si>
    <t>Randy Aimoe</t>
  </si>
  <si>
    <t>Kevin Neville</t>
  </si>
  <si>
    <t>Sam Clegg</t>
  </si>
  <si>
    <t>Brian Dick</t>
  </si>
  <si>
    <t>Ken Gibb</t>
  </si>
  <si>
    <t>Mitch Brandt</t>
  </si>
  <si>
    <t>Rick Clubbe</t>
  </si>
  <si>
    <t>Yvan Bouillon</t>
  </si>
  <si>
    <t>Alain Labrecque</t>
  </si>
  <si>
    <t>Trois-Rivieres Ducs (QMJHL)</t>
  </si>
  <si>
    <t>Norm McLeod</t>
  </si>
  <si>
    <t>Angelo Moretto</t>
  </si>
  <si>
    <t>Russ Wiechnik</t>
  </si>
  <si>
    <t>Greg Fox</t>
  </si>
  <si>
    <t>Max Hansen</t>
  </si>
  <si>
    <t>Don McLeod</t>
  </si>
  <si>
    <t>Gene Strate</t>
  </si>
  <si>
    <t>Gord Halliday</t>
  </si>
  <si>
    <t>Cap Raeder</t>
  </si>
  <si>
    <t>Louis Chiasson</t>
  </si>
  <si>
    <t>Billy Harris</t>
  </si>
  <si>
    <t>Jacques Richard</t>
  </si>
  <si>
    <t>Don Lever</t>
  </si>
  <si>
    <t>Niagara Falls Flyers (OHA-Jr.)</t>
  </si>
  <si>
    <t>Steve Shutt</t>
  </si>
  <si>
    <t>Jim Schoenfeld</t>
  </si>
  <si>
    <t>Bill Barber</t>
  </si>
  <si>
    <t>Dave Gardner</t>
  </si>
  <si>
    <t>Wayne Merrick</t>
  </si>
  <si>
    <t>Al Blanchard</t>
  </si>
  <si>
    <t>George Ferguson</t>
  </si>
  <si>
    <t>Jerry Byers</t>
  </si>
  <si>
    <t>Phil Russell</t>
  </si>
  <si>
    <t>John Van Boxmeer</t>
  </si>
  <si>
    <t>Guelph (SOJHL)</t>
  </si>
  <si>
    <t>Bob MacMillan</t>
  </si>
  <si>
    <t>Mike Bloom</t>
  </si>
  <si>
    <t>Lorne Henning</t>
  </si>
  <si>
    <t>Dwight Bialowas</t>
  </si>
  <si>
    <t>Bryan McSheffrey</t>
  </si>
  <si>
    <t>Don Kozak</t>
  </si>
  <si>
    <t>Larry Sacharuk</t>
  </si>
  <si>
    <t>Tom Cassidy</t>
  </si>
  <si>
    <t>Tom Bladon</t>
  </si>
  <si>
    <t>Jack Lynch</t>
  </si>
  <si>
    <t>Larry Carriere</t>
  </si>
  <si>
    <t>Pierre Guite</t>
  </si>
  <si>
    <t>Randy Osburn</t>
  </si>
  <si>
    <t>Stan Weir</t>
  </si>
  <si>
    <t>Brian Ogilvie</t>
  </si>
  <si>
    <t>Bernie Lukowich</t>
  </si>
  <si>
    <t>Rene Villemure</t>
  </si>
  <si>
    <t>Wayne Elder</t>
  </si>
  <si>
    <t>Bob Nystrom</t>
  </si>
  <si>
    <t>Jean Lemieux</t>
  </si>
  <si>
    <t>Paul Raymer</t>
  </si>
  <si>
    <t>Dave Hutchison</t>
  </si>
  <si>
    <t>Jim McMasters</t>
  </si>
  <si>
    <t>Paul Shakes</t>
  </si>
  <si>
    <t>Jimmy Watson</t>
  </si>
  <si>
    <t>Denis Herron</t>
  </si>
  <si>
    <t>Jean Hamel</t>
  </si>
  <si>
    <t>Bob Krieger</t>
  </si>
  <si>
    <t>Denis Deslauriers</t>
  </si>
  <si>
    <t>Ed Gilbert</t>
  </si>
  <si>
    <t>Gerry Teeple</t>
  </si>
  <si>
    <t>Michel Boudreau</t>
  </si>
  <si>
    <t>Ron Smith</t>
  </si>
  <si>
    <t>Don Martineau</t>
  </si>
  <si>
    <t>Ron Homenuke</t>
  </si>
  <si>
    <t>John Dobie</t>
  </si>
  <si>
    <t>Richard Campeau</t>
  </si>
  <si>
    <t>Claude St. Sauveur</t>
  </si>
  <si>
    <t>Al MacAdam</t>
  </si>
  <si>
    <t>Charlottetown (MaJHL)</t>
  </si>
  <si>
    <t>Ron Lalonde</t>
  </si>
  <si>
    <t>Murray Myers</t>
  </si>
  <si>
    <t>Danny Gruen</t>
  </si>
  <si>
    <t>Thunder (MNTBHL)</t>
  </si>
  <si>
    <t>Brian Bowles</t>
  </si>
  <si>
    <t>Tom Thomson</t>
  </si>
  <si>
    <t>Tom Peluso</t>
  </si>
  <si>
    <t>Dave Ellenbaas</t>
  </si>
  <si>
    <t>Doug Horbul</t>
  </si>
  <si>
    <t>Les Jackson</t>
  </si>
  <si>
    <t>Richard Grenier</t>
  </si>
  <si>
    <t>Verdun Maple Leafs (QMJHL)</t>
  </si>
  <si>
    <t>Bill Nyrop</t>
  </si>
  <si>
    <t>Larry Bolonchuk</t>
  </si>
  <si>
    <t>Bernie Germaine</t>
  </si>
  <si>
    <t>Gilles Gratton</t>
  </si>
  <si>
    <t>Tim Jacobs</t>
  </si>
  <si>
    <t>Daryl Fedorak</t>
  </si>
  <si>
    <t>Brian Walker</t>
  </si>
  <si>
    <t>Dave Johnson</t>
  </si>
  <si>
    <t>Dennis Johnson</t>
  </si>
  <si>
    <t>Michel Plante</t>
  </si>
  <si>
    <t>Chris Ahrens</t>
  </si>
  <si>
    <t>Rejean Giroux</t>
  </si>
  <si>
    <t>Jean-Paul Martin</t>
  </si>
  <si>
    <t>Martin Gateman</t>
  </si>
  <si>
    <t>Brian Coates</t>
  </si>
  <si>
    <t>Derek Black</t>
  </si>
  <si>
    <t>Frank Blum</t>
  </si>
  <si>
    <t>Sarnia Bees (OHA-Jr.)</t>
  </si>
  <si>
    <t>Dave McLelland</t>
  </si>
  <si>
    <t>Mike Usitalo</t>
  </si>
  <si>
    <t>Peter McNab</t>
  </si>
  <si>
    <t>Jacques Lefebvre</t>
  </si>
  <si>
    <t>Dave Hastings</t>
  </si>
  <si>
    <t>Jeff Ablett</t>
  </si>
  <si>
    <t>Tom Simpson</t>
  </si>
  <si>
    <t>Bill Miller</t>
  </si>
  <si>
    <t>Dave Shardlow</t>
  </si>
  <si>
    <t>Steve West</t>
  </si>
  <si>
    <t>Rob Palmer</t>
  </si>
  <si>
    <t>D'Arcy Ryan</t>
  </si>
  <si>
    <t>Ken Ireland</t>
  </si>
  <si>
    <t>Peter Gaw</t>
  </si>
  <si>
    <t>Richard Brodeur</t>
  </si>
  <si>
    <t>Scott Smith</t>
  </si>
  <si>
    <t>Dan Gloor</t>
  </si>
  <si>
    <t>Glen Toner</t>
  </si>
  <si>
    <t>Don McLaughlin</t>
  </si>
  <si>
    <t>Mike Amodeo</t>
  </si>
  <si>
    <t>Serge Beaudoin</t>
  </si>
  <si>
    <t>D'Arcy Keating</t>
  </si>
  <si>
    <t>Brian Coughlin</t>
  </si>
  <si>
    <t>Glenn Seperich</t>
  </si>
  <si>
    <t>Monte Miron</t>
  </si>
  <si>
    <t>Chris Meloff</t>
  </si>
  <si>
    <t>Terry Smith</t>
  </si>
  <si>
    <t>Yves Archambault</t>
  </si>
  <si>
    <t>Jeff Hunt</t>
  </si>
  <si>
    <t>Gordie Clark</t>
  </si>
  <si>
    <t>Derek Kuntz</t>
  </si>
  <si>
    <t>Dave Murphy</t>
  </si>
  <si>
    <t>Dennis McCord</t>
  </si>
  <si>
    <t>Scott MacPhail</t>
  </si>
  <si>
    <t>Montreal Jr. Canadiens (OHA-Jr.)</t>
  </si>
  <si>
    <t>Rene Levasseur</t>
  </si>
  <si>
    <t>Brent Meeke</t>
  </si>
  <si>
    <t>Pat Russell</t>
  </si>
  <si>
    <t>Yves Bergeron</t>
  </si>
  <si>
    <t>Gary Winchester</t>
  </si>
  <si>
    <t>Mike Ford</t>
  </si>
  <si>
    <t>Peter Williams</t>
  </si>
  <si>
    <t>Bob Lundeen</t>
  </si>
  <si>
    <t>Billy Reay Jr.</t>
  </si>
  <si>
    <t>Graham Parsons</t>
  </si>
  <si>
    <t>Yvon Blais</t>
  </si>
  <si>
    <t>Roy Carmichael</t>
  </si>
  <si>
    <t>Yvan Rolando</t>
  </si>
  <si>
    <t>Pierre Roy</t>
  </si>
  <si>
    <t>Steve Stone</t>
  </si>
  <si>
    <t>Jean Lamarre</t>
  </si>
  <si>
    <t>Bill Ennos</t>
  </si>
  <si>
    <t>Denis Meloche</t>
  </si>
  <si>
    <t>Ray Boutin</t>
  </si>
  <si>
    <t>Jay Babcock</t>
  </si>
  <si>
    <t>Pierre Archambault</t>
  </si>
  <si>
    <t>Saint-Jerome Alouettes (QMJHL)</t>
  </si>
  <si>
    <t>George Kuzmicz</t>
  </si>
  <si>
    <t>Pat Boutette</t>
  </si>
  <si>
    <t>Glen Mikkelson</t>
  </si>
  <si>
    <t>Gary Donaldson</t>
  </si>
  <si>
    <t>Edward Bumbacco</t>
  </si>
  <si>
    <t>Gary Schofield</t>
  </si>
  <si>
    <t>Garry Howatt</t>
  </si>
  <si>
    <t>Steve Lyon</t>
  </si>
  <si>
    <t>Rene Lambert</t>
  </si>
  <si>
    <t>Juri Kudrosov</t>
  </si>
  <si>
    <t>Marcel Comeau</t>
  </si>
  <si>
    <t>Don Atchison</t>
  </si>
  <si>
    <t>Dave Arundel</t>
  </si>
  <si>
    <t>Fred Riggall</t>
  </si>
  <si>
    <t>Ron Leblanc</t>
  </si>
  <si>
    <t>Guy Lafleur</t>
  </si>
  <si>
    <t>Marcel Dionne</t>
  </si>
  <si>
    <t>Jocelyn Guevremont</t>
  </si>
  <si>
    <t>Gene Carr</t>
  </si>
  <si>
    <t>Ron Jones</t>
  </si>
  <si>
    <t>Chuck Arnason</t>
  </si>
  <si>
    <t>Larry Wright</t>
  </si>
  <si>
    <t>Pierre Plante</t>
  </si>
  <si>
    <t>Steve Vickers</t>
  </si>
  <si>
    <t>Murray Wilson</t>
  </si>
  <si>
    <t>Dan Spring</t>
  </si>
  <si>
    <t>Steve Durbano</t>
  </si>
  <si>
    <t>Terry O'Reilly</t>
  </si>
  <si>
    <t>Ken Baird</t>
  </si>
  <si>
    <t>Henry Boucha</t>
  </si>
  <si>
    <t>Bobby Lalonde</t>
  </si>
  <si>
    <t>Brian McKenzie</t>
  </si>
  <si>
    <t>Craig Ramsay</t>
  </si>
  <si>
    <t>Larry Robinson</t>
  </si>
  <si>
    <t>Rod Norrish</t>
  </si>
  <si>
    <t>Rick Kehoe</t>
  </si>
  <si>
    <t>Dave Fortier</t>
  </si>
  <si>
    <t>Michel Deguise</t>
  </si>
  <si>
    <t>Terry French</t>
  </si>
  <si>
    <t>Dave Kryskow</t>
  </si>
  <si>
    <t>Tom Williams</t>
  </si>
  <si>
    <t>Curt Ridley</t>
  </si>
  <si>
    <t>Rich LeDuc</t>
  </si>
  <si>
    <t>Ralph Hopiavuouri</t>
  </si>
  <si>
    <t>Jim Cahoon</t>
  </si>
  <si>
    <t>Joe Noris</t>
  </si>
  <si>
    <t>Bill Hajt</t>
  </si>
  <si>
    <t>Vic Venasky</t>
  </si>
  <si>
    <t>Glen Irwin</t>
  </si>
  <si>
    <t>Estevan Bruins (WCHL)</t>
  </si>
  <si>
    <t>Gavin Kirk</t>
  </si>
  <si>
    <t>John Garrett</t>
  </si>
  <si>
    <t>Rich Lemieux</t>
  </si>
  <si>
    <t>Bob Peppler</t>
  </si>
  <si>
    <t>Terry West</t>
  </si>
  <si>
    <t>Dave Bonter</t>
  </si>
  <si>
    <t>Hartland Monahan</t>
  </si>
  <si>
    <t>George Hulme</t>
  </si>
  <si>
    <t>Ed Sidebottom</t>
  </si>
  <si>
    <t>Gerald Methe</t>
  </si>
  <si>
    <t>Bob Richer</t>
  </si>
  <si>
    <t>Mike Legge</t>
  </si>
  <si>
    <t>Ted Scharf</t>
  </si>
  <si>
    <t>Rick Cunningham</t>
  </si>
  <si>
    <t>Derek Harker</t>
  </si>
  <si>
    <t>Greg Hubick</t>
  </si>
  <si>
    <t>Clyde Simon</t>
  </si>
  <si>
    <t>Jerry Butler</t>
  </si>
  <si>
    <t>Dave Hynes</t>
  </si>
  <si>
    <t>Ray Belanger</t>
  </si>
  <si>
    <t>Earl Anderson</t>
  </si>
  <si>
    <t>Mike McNiven</t>
  </si>
  <si>
    <t>Halifax (MaJHL)</t>
  </si>
  <si>
    <t>Steve Warr</t>
  </si>
  <si>
    <t>Gary Crosby</t>
  </si>
  <si>
    <t>Brian McBratney</t>
  </si>
  <si>
    <t>Don McCulloch</t>
  </si>
  <si>
    <t>Bob Sykes</t>
  </si>
  <si>
    <t>Sudbury (NOJHL)</t>
  </si>
  <si>
    <t>Wayne Gibbs</t>
  </si>
  <si>
    <t>Mike Busniuk</t>
  </si>
  <si>
    <t>Dean Blais</t>
  </si>
  <si>
    <t>Fraser Robertson</t>
  </si>
  <si>
    <t>Lethbridge (AJHL)</t>
  </si>
  <si>
    <t>Bert Scott</t>
  </si>
  <si>
    <t>Gerry Egers</t>
  </si>
  <si>
    <t>Charlie Shaw</t>
  </si>
  <si>
    <t>Tim Steeves</t>
  </si>
  <si>
    <t>Ian Williams</t>
  </si>
  <si>
    <t>Notre Dame (NCAA-Ind.)</t>
  </si>
  <si>
    <t>Pierre Duguay</t>
  </si>
  <si>
    <t>Camille Lapierre</t>
  </si>
  <si>
    <t>Al Globensky</t>
  </si>
  <si>
    <t>Yvon Bilodeau</t>
  </si>
  <si>
    <t>Mike Ruest</t>
  </si>
  <si>
    <t>Bernie Doan</t>
  </si>
  <si>
    <t>Ross Butler</t>
  </si>
  <si>
    <t>Wayne Wood</t>
  </si>
  <si>
    <t>Bob McMahon</t>
  </si>
  <si>
    <t>Al Simmons</t>
  </si>
  <si>
    <t>Jim Nahrgang</t>
  </si>
  <si>
    <t>Bill Green</t>
  </si>
  <si>
    <t>Doug Elliott</t>
  </si>
  <si>
    <t>Peter Harasym</t>
  </si>
  <si>
    <t>Norm Dube</t>
  </si>
  <si>
    <t>Bruce Abbey</t>
  </si>
  <si>
    <t>Bob Gerrard</t>
  </si>
  <si>
    <t>Dale Smedsmo</t>
  </si>
  <si>
    <t>Bemidji State (NCAA-Ind.)</t>
  </si>
  <si>
    <t>Dave Smith</t>
  </si>
  <si>
    <t>Peter Sullivan</t>
  </si>
  <si>
    <t>Douglas Keeler</t>
  </si>
  <si>
    <t>Jean Denis Royal</t>
  </si>
  <si>
    <t>Steve Johnson</t>
  </si>
  <si>
    <t>Angus Beck</t>
  </si>
  <si>
    <t>Bob Boyd</t>
  </si>
  <si>
    <t>Norm Cherry</t>
  </si>
  <si>
    <t>Bob Murphy</t>
  </si>
  <si>
    <t>Lorne Stamler</t>
  </si>
  <si>
    <t>Red Lyons</t>
  </si>
  <si>
    <t>Russ Frieson</t>
  </si>
  <si>
    <t>Jerome Mrazek</t>
  </si>
  <si>
    <t>Bob Burns</t>
  </si>
  <si>
    <t>Cornwallis Navy (International)</t>
  </si>
  <si>
    <t>Jim Collins</t>
  </si>
  <si>
    <t>Gene Sobchuk</t>
  </si>
  <si>
    <t>Jim Ivison</t>
  </si>
  <si>
    <t>Andre Peloffy</t>
  </si>
  <si>
    <t>Rosemont National (QMJHL)</t>
  </si>
  <si>
    <t>Elston Evoy</t>
  </si>
  <si>
    <t>Sault Ste. Marie (NOJHL)</t>
  </si>
  <si>
    <t>Mike Antonovich</t>
  </si>
  <si>
    <t>Gerald Lecompte</t>
  </si>
  <si>
    <t>Wayne Forsey</t>
  </si>
  <si>
    <t>Bill Forrest</t>
  </si>
  <si>
    <t>Richard Coutu</t>
  </si>
  <si>
    <t>Gilbert Perreault</t>
  </si>
  <si>
    <t>Dale Tallon</t>
  </si>
  <si>
    <t>Reggie Leach</t>
  </si>
  <si>
    <t>Rick MacLeish</t>
  </si>
  <si>
    <t>Ray Martyniuk</t>
  </si>
  <si>
    <t>Chuck Lefley</t>
  </si>
  <si>
    <t>Greg Polis</t>
  </si>
  <si>
    <t>Darryl Sittler</t>
  </si>
  <si>
    <t>Ron Plumb</t>
  </si>
  <si>
    <t>Oakland Seals</t>
  </si>
  <si>
    <t>Chris Oddleifson</t>
  </si>
  <si>
    <t>Norm Gratton</t>
  </si>
  <si>
    <t>Serge Lajeunesse</t>
  </si>
  <si>
    <t>Bob Stewart</t>
  </si>
  <si>
    <t>Dan Maloney</t>
  </si>
  <si>
    <t>Butch Deadmarsh</t>
  </si>
  <si>
    <t>Jim Hargreaves</t>
  </si>
  <si>
    <t>Buster Harvey</t>
  </si>
  <si>
    <t>Bill Clement</t>
  </si>
  <si>
    <t>Pete Laframboise</t>
  </si>
  <si>
    <t>Fred Barrett</t>
  </si>
  <si>
    <t>Errol Thompson</t>
  </si>
  <si>
    <t>Charlottetown (NBSHL)</t>
  </si>
  <si>
    <t>Murray Keogan</t>
  </si>
  <si>
    <t>Al McDonough</t>
  </si>
  <si>
    <t>Bobby Guindon</t>
  </si>
  <si>
    <t>Dan Bouchard</t>
  </si>
  <si>
    <t>Michel Archambault</t>
  </si>
  <si>
    <t>Steve Cuddie</t>
  </si>
  <si>
    <t>Ed Dyck</t>
  </si>
  <si>
    <t>Steve Carlyle</t>
  </si>
  <si>
    <t>Bob Kelly</t>
  </si>
  <si>
    <t>Randy Rota</t>
  </si>
  <si>
    <t>Dennis Patterson</t>
  </si>
  <si>
    <t>Larry Bignell</t>
  </si>
  <si>
    <t>Gerry O'Flaherty</t>
  </si>
  <si>
    <t>Ron Climie</t>
  </si>
  <si>
    <t>Terry Holbrook</t>
  </si>
  <si>
    <t>Wendell Bennett</t>
  </si>
  <si>
    <t>Yvon Lambert</t>
  </si>
  <si>
    <t>Ray Brownlee</t>
  </si>
  <si>
    <t>Brandon (CIAU)</t>
  </si>
  <si>
    <t>Len Frig</t>
  </si>
  <si>
    <t>Randy Wyrozub</t>
  </si>
  <si>
    <t>Brent Taylor</t>
  </si>
  <si>
    <t>Cal Hammond</t>
  </si>
  <si>
    <t>Jacques Lapierre</t>
  </si>
  <si>
    <t>Ted McAneeley</t>
  </si>
  <si>
    <t>Dave Cressman</t>
  </si>
  <si>
    <t>Connie Forey</t>
  </si>
  <si>
    <t>Bob Gryp</t>
  </si>
  <si>
    <t>Gord Brooks</t>
  </si>
  <si>
    <t>John French</t>
  </si>
  <si>
    <t>Andre St. Pierre</t>
  </si>
  <si>
    <t>Tom Johnston</t>
  </si>
  <si>
    <t>Gordon Davies</t>
  </si>
  <si>
    <t>Walt Ledingham</t>
  </si>
  <si>
    <t>Mike Morton</t>
  </si>
  <si>
    <t>Bill McFadden</t>
  </si>
  <si>
    <t>Billy Smith</t>
  </si>
  <si>
    <t>Doug Kerslake</t>
  </si>
  <si>
    <t>Ray Gibbs</t>
  </si>
  <si>
    <t>Henry Lehvonen</t>
  </si>
  <si>
    <t>Steve Cardwell</t>
  </si>
  <si>
    <t>Luc Simard</t>
  </si>
  <si>
    <t>Gary Coalter</t>
  </si>
  <si>
    <t>Tom Mellor</t>
  </si>
  <si>
    <t>Robert Roselle</t>
  </si>
  <si>
    <t>Gilles Meloche</t>
  </si>
  <si>
    <t>Mike Keeler</t>
  </si>
  <si>
    <t>Dave Gilmour</t>
  </si>
  <si>
    <t>Gerry Bradbury</t>
  </si>
  <si>
    <t>Dennis Giannini</t>
  </si>
  <si>
    <t>Doug Moyes</t>
  </si>
  <si>
    <t>Murray McNeill</t>
  </si>
  <si>
    <t>Bob Fitchner</t>
  </si>
  <si>
    <t>Calvin Booth</t>
  </si>
  <si>
    <t>Claude Moreau</t>
  </si>
  <si>
    <t>Robert Brown</t>
  </si>
  <si>
    <t>Duane Wylie</t>
  </si>
  <si>
    <t>Bernie MacNeil</t>
  </si>
  <si>
    <t>Espanola (NOJHL)</t>
  </si>
  <si>
    <t>Murray Wing</t>
  </si>
  <si>
    <t>Tim Regan</t>
  </si>
  <si>
    <t>Jack Taggart</t>
  </si>
  <si>
    <t>Brian Carlin</t>
  </si>
  <si>
    <t>Hank Nowak</t>
  </si>
  <si>
    <t>Terry Murray</t>
  </si>
  <si>
    <t>Gary Geldart</t>
  </si>
  <si>
    <t>Jim Pearson</t>
  </si>
  <si>
    <t>Paul Larose</t>
  </si>
  <si>
    <t>Terry Marshall</t>
  </si>
  <si>
    <t>Bob Fowler</t>
  </si>
  <si>
    <t>Wayne Bell</t>
  </si>
  <si>
    <t>Ed Hays</t>
  </si>
  <si>
    <t>Glen Siddall</t>
  </si>
  <si>
    <t>Doug Rombough</t>
  </si>
  <si>
    <t>Brian Chinnick</t>
  </si>
  <si>
    <t>Garry Cunningham</t>
  </si>
  <si>
    <t>Al Henry</t>
  </si>
  <si>
    <t>Mickey Donaldson</t>
  </si>
  <si>
    <t>Cam Newton</t>
  </si>
  <si>
    <t>Ron Low</t>
  </si>
  <si>
    <t>Dave Tataryn</t>
  </si>
  <si>
    <t>Rick Jordan</t>
  </si>
  <si>
    <t>Pierre Brind'Amour</t>
  </si>
  <si>
    <t>Luc Nadeau</t>
  </si>
  <si>
    <t>Bob Winograd</t>
  </si>
  <si>
    <t>Jean Daigle</t>
  </si>
  <si>
    <t>Ron Lemieux</t>
  </si>
  <si>
    <t>Mike Lampman</t>
  </si>
  <si>
    <t>Jeff Rotsch</t>
  </si>
  <si>
    <t>Al Calver</t>
  </si>
  <si>
    <t>Gerry MacDonald</t>
  </si>
  <si>
    <t>Gerald Haines</t>
  </si>
  <si>
    <t>Kenora (MJHL)</t>
  </si>
  <si>
    <t>Rejean Houle</t>
  </si>
  <si>
    <t>Don Tannahill</t>
  </si>
  <si>
    <t>Frank Spring</t>
  </si>
  <si>
    <t>Dick Redmond</t>
  </si>
  <si>
    <t>Bob Currier</t>
  </si>
  <si>
    <t>Cornwall (MMJHL)</t>
  </si>
  <si>
    <t>Tony Featherstone</t>
  </si>
  <si>
    <t>Andre Dupont</t>
  </si>
  <si>
    <t>Ernie Moser</t>
  </si>
  <si>
    <t>Jim Rutherford</t>
  </si>
  <si>
    <t>Ivan Boldirev</t>
  </si>
  <si>
    <t>Pierre Jarry</t>
  </si>
  <si>
    <t>J.P. Bordeleau</t>
  </si>
  <si>
    <t>Rick Kessell</t>
  </si>
  <si>
    <t>Dale Hoganson</t>
  </si>
  <si>
    <t>Bobby Clarke</t>
  </si>
  <si>
    <t>Ron Stackhouse</t>
  </si>
  <si>
    <t>Mike Lowe</t>
  </si>
  <si>
    <t>Doug Brindley</t>
  </si>
  <si>
    <t>Ron Garwasiuk</t>
  </si>
  <si>
    <t>Regina (SJHL)</t>
  </si>
  <si>
    <t>Art Quoquochi</t>
  </si>
  <si>
    <t>Bert Wilson</t>
  </si>
  <si>
    <t>Larry Romanchych</t>
  </si>
  <si>
    <t>Gilles Gilbert</t>
  </si>
  <si>
    <t>Michel Briere</t>
  </si>
  <si>
    <t>Shawinigan (QJAHL)</t>
  </si>
  <si>
    <t>Gregg Boddy</t>
  </si>
  <si>
    <t>Willie Brossart</t>
  </si>
  <si>
    <t>Don O'Donoghue</t>
  </si>
  <si>
    <t>Bernard Gagnon</t>
  </si>
  <si>
    <t>Larry McIntyre</t>
  </si>
  <si>
    <t>Bobby Sheehan</t>
  </si>
  <si>
    <t>Wayne Hawrysh</t>
  </si>
  <si>
    <t>Nels Jacobson</t>
  </si>
  <si>
    <t>Kevin Morrison</t>
  </si>
  <si>
    <t>Saint-Jerome (QJHL-old)</t>
  </si>
  <si>
    <t>Milt Black</t>
  </si>
  <si>
    <t>Fred O'Donnell</t>
  </si>
  <si>
    <t>Yvon Labre</t>
  </si>
  <si>
    <t>Bruce Landon</t>
  </si>
  <si>
    <t>Michel Belhumeur</t>
  </si>
  <si>
    <t>Drummondville (QJAHL)</t>
  </si>
  <si>
    <t>Pierre Farmer</t>
  </si>
  <si>
    <t>Vic Teal</t>
  </si>
  <si>
    <t>Frank Hughes</t>
  </si>
  <si>
    <t>Murray Anderson</t>
  </si>
  <si>
    <t>Wayne Chernecki</t>
  </si>
  <si>
    <t>Ron Fairbrother</t>
  </si>
  <si>
    <t>Bruce Hellemond</t>
  </si>
  <si>
    <t>Darryl Maggs</t>
  </si>
  <si>
    <t>Pierre Jutras</t>
  </si>
  <si>
    <t>Ed Patenaude</t>
  </si>
  <si>
    <t>Butch Goring</t>
  </si>
  <si>
    <t>Dave Schultz</t>
  </si>
  <si>
    <t>Sorel Eperviers (QJAHL)</t>
  </si>
  <si>
    <t>Warren Harrison</t>
  </si>
  <si>
    <t>Brian Glenwright</t>
  </si>
  <si>
    <t>Brian Spencer</t>
  </si>
  <si>
    <t>Garry Doyle</t>
  </si>
  <si>
    <t>Wally Olds</t>
  </si>
  <si>
    <t>Jeremy Wright</t>
  </si>
  <si>
    <t>Gord Smith</t>
  </si>
  <si>
    <t>Mike Baumgartner</t>
  </si>
  <si>
    <t>Bob Walton</t>
  </si>
  <si>
    <t>Paul Hoganson</t>
  </si>
  <si>
    <t>Guy Delparte</t>
  </si>
  <si>
    <t>Don Saleski</t>
  </si>
  <si>
    <t>Neil Nicholson</t>
  </si>
  <si>
    <t>Tommi Salmelainen</t>
  </si>
  <si>
    <t>Bob Neufeld</t>
  </si>
  <si>
    <t>Lynn Powis</t>
  </si>
  <si>
    <t>Jim Jones</t>
  </si>
  <si>
    <t>Dale Yutsyk</t>
  </si>
  <si>
    <t>Dave Hudson</t>
  </si>
  <si>
    <t>Rick Thompson</t>
  </si>
  <si>
    <t>Bob Collyard</t>
  </si>
  <si>
    <t>Ian Wilkie</t>
  </si>
  <si>
    <t>Dale Power</t>
  </si>
  <si>
    <t>Pete Vipond</t>
  </si>
  <si>
    <t>Dave Pulkkinen</t>
  </si>
  <si>
    <t>Cal Russell</t>
  </si>
  <si>
    <t>Frank Hamill</t>
  </si>
  <si>
    <t>Pat Lange</t>
  </si>
  <si>
    <t>Claude Chartre</t>
  </si>
  <si>
    <t>John Converse</t>
  </si>
  <si>
    <t>Gilles Drolet</t>
  </si>
  <si>
    <t>Quebec (QJAHL)</t>
  </si>
  <si>
    <t>Darrel Knibbs</t>
  </si>
  <si>
    <t>Michel Plasse</t>
  </si>
  <si>
    <t>Roger Belisle</t>
  </si>
  <si>
    <t>Montreal North (MMJHL)</t>
  </si>
  <si>
    <t>Jim Pritchard</t>
  </si>
  <si>
    <t>Winnipeg Jets (CMJHL)</t>
  </si>
  <si>
    <t>Garry Swain</t>
  </si>
  <si>
    <t>Jim Benzelock</t>
  </si>
  <si>
    <t>Gary Edwards</t>
  </si>
  <si>
    <t>Jim McInally</t>
  </si>
  <si>
    <t>Lew Morrison</t>
  </si>
  <si>
    <t>Flin Flon Bombers (CMJHL)</t>
  </si>
  <si>
    <t>John Marks</t>
  </si>
  <si>
    <t>Brad Selwood</t>
  </si>
  <si>
    <t>Steve Andrascik</t>
  </si>
  <si>
    <t>Danny Schock</t>
  </si>
  <si>
    <t>Estevan Bruins (CMJHL)</t>
  </si>
  <si>
    <t>Ron Snell</t>
  </si>
  <si>
    <t>Regina Pats (CMJHL)</t>
  </si>
  <si>
    <t>Marc Rioux</t>
  </si>
  <si>
    <t>Verdun (QJHL-old)</t>
  </si>
  <si>
    <t>Curt Bennett</t>
  </si>
  <si>
    <t>Herb Boxer</t>
  </si>
  <si>
    <t>Fraser Rice</t>
  </si>
  <si>
    <t>Halifax (NSJHL)</t>
  </si>
  <si>
    <t>Bruce Buchanan</t>
  </si>
  <si>
    <t>Weyburn Red Wings (CMJHL)</t>
  </si>
  <si>
    <t>Jim Trewin</t>
  </si>
  <si>
    <t>Innisfail (Chinook HL)</t>
  </si>
  <si>
    <t>Glen Lindsay</t>
  </si>
  <si>
    <t>Saskatoon Blades (CMJHL)</t>
  </si>
  <si>
    <t>Don Grierson</t>
  </si>
  <si>
    <t>North Bay (NOJHL)</t>
  </si>
  <si>
    <t>Brian St. John</t>
  </si>
  <si>
    <t>Rick Pagnutti</t>
  </si>
  <si>
    <t>Garson (NOJHL)</t>
  </si>
  <si>
    <t>Steve Rexe</t>
  </si>
  <si>
    <t>Belleville Mo-Hawks (OHA-Jr.)</t>
  </si>
  <si>
    <t>Ken Hicks</t>
  </si>
  <si>
    <t>C / R</t>
  </si>
  <si>
    <t>Brandon (MJHL)</t>
  </si>
  <si>
    <t>Wayne Cheesman</t>
  </si>
  <si>
    <t>Whitby (MetJBHL)</t>
  </si>
  <si>
    <t>Serge Bernier</t>
  </si>
  <si>
    <t>Robert Dickson</t>
  </si>
  <si>
    <t>Bob Tombari</t>
  </si>
  <si>
    <t>Elgin McCann</t>
  </si>
  <si>
    <t>Ron Barkwell</t>
  </si>
  <si>
    <t>Flin Flon (MJHL)</t>
  </si>
  <si>
    <t>Meehan Bonnar</t>
  </si>
  <si>
    <t>Bob Smith</t>
  </si>
  <si>
    <t>Garry Wood</t>
  </si>
  <si>
    <t>Fort Frances (TBJHL)</t>
  </si>
  <si>
    <t>Larry Mick</t>
  </si>
  <si>
    <t>Al Sarault</t>
  </si>
  <si>
    <t>Brian Tosh</t>
  </si>
  <si>
    <t>Port Arthur (TBJHL)</t>
  </si>
  <si>
    <t>Al Karlander</t>
  </si>
  <si>
    <t>Kevin Smith</t>
  </si>
  <si>
    <t>Barry Gibbs</t>
  </si>
  <si>
    <t>Brad Park</t>
  </si>
  <si>
    <t>Terry Caffery</t>
  </si>
  <si>
    <t>John Wright</t>
  </si>
  <si>
    <t>York (MetJBHL)</t>
  </si>
  <si>
    <t>Phil Myre</t>
  </si>
  <si>
    <t>Steve Atkinson</t>
  </si>
  <si>
    <t>Rick Smith</t>
  </si>
  <si>
    <t>Joey Johnston</t>
  </si>
  <si>
    <t>Peterborough T.P.T's (OHA-Jr.)</t>
  </si>
  <si>
    <t>Ron Dussiaume</t>
  </si>
  <si>
    <t>Cam Crosby</t>
  </si>
  <si>
    <t>Maurice St. Jacques</t>
  </si>
  <si>
    <t>London Nationals (OHA-Jr.)</t>
  </si>
  <si>
    <t>Jim Whittaker</t>
  </si>
  <si>
    <t>Garnet Bailey</t>
  </si>
  <si>
    <t>Edmonton Oil Kings (ASHL)</t>
  </si>
  <si>
    <t>Don Luce</t>
  </si>
  <si>
    <t>Larry Gibbons</t>
  </si>
  <si>
    <t>Rick Ley</t>
  </si>
  <si>
    <t>Jude Drouin</t>
  </si>
  <si>
    <t>Lee Carpenter</t>
  </si>
  <si>
    <t>Tom Webster</t>
  </si>
  <si>
    <t>Jack Egers</t>
  </si>
  <si>
    <t>Brian Morenz</t>
  </si>
  <si>
    <t>Dale MacLeish</t>
  </si>
  <si>
    <t>Bob Pate</t>
  </si>
  <si>
    <t>Grant Cole</t>
  </si>
  <si>
    <t>Andre Veilleux</t>
  </si>
  <si>
    <t>Montreal Rangers Jr. B ()</t>
  </si>
  <si>
    <t>Andrew Culligan</t>
  </si>
  <si>
    <t>George Forgie</t>
  </si>
  <si>
    <t>Flin Flon (SJHL)</t>
  </si>
  <si>
    <t>Joe Bailey</t>
  </si>
  <si>
    <t>Pierre Bouchard</t>
  </si>
  <si>
    <t>Laval College (High-QC)</t>
  </si>
  <si>
    <t>George Surmay</t>
  </si>
  <si>
    <t>Winnipeg (MJHL)</t>
  </si>
  <si>
    <t>Brian McKenney</t>
  </si>
  <si>
    <t>Bob Birdsell</t>
  </si>
  <si>
    <t>Bill Ramsay</t>
  </si>
  <si>
    <t>Michel Parizeau</t>
  </si>
  <si>
    <t>Montreal (MMJHL)</t>
  </si>
  <si>
    <t>Gary Beattie</t>
  </si>
  <si>
    <t>Gananoque (MWJCHL)</t>
  </si>
  <si>
    <t>Claude Gauthier</t>
  </si>
  <si>
    <t>Rosemount (QMJHL)</t>
  </si>
  <si>
    <t>Alec Campbell</t>
  </si>
  <si>
    <t>Strathroy (WOJBHL)</t>
  </si>
  <si>
    <t>Robert Graham</t>
  </si>
  <si>
    <t>Toronto Marlboros (MetJAHL)</t>
  </si>
  <si>
    <t>Richard Bayes</t>
  </si>
  <si>
    <t>Dixie (MetJBHL)</t>
  </si>
  <si>
    <t>Claude Chagnon</t>
  </si>
  <si>
    <t>Brian Watts</t>
  </si>
  <si>
    <t>Jim Booth</t>
  </si>
  <si>
    <t>Sault Ste. Marie (Midget)</t>
  </si>
  <si>
    <t>Tim Ecclestone</t>
  </si>
  <si>
    <t>Etobicoke (MetJBHL)</t>
  </si>
  <si>
    <t>Jan Popiel</t>
  </si>
  <si>
    <t>Georgetown (CJHL)</t>
  </si>
  <si>
    <t>Dave Cotey</t>
  </si>
  <si>
    <t>Guy Allen</t>
  </si>
  <si>
    <t>Ralph Buchanan</t>
  </si>
  <si>
    <t>Montreal East ()</t>
  </si>
  <si>
    <t>Ken Dryden</t>
  </si>
  <si>
    <t>Gordon Lowe</t>
  </si>
  <si>
    <t>Carl Hadfield</t>
  </si>
  <si>
    <t>Mike Pelyk</t>
  </si>
  <si>
    <t>Paul Reid</t>
  </si>
  <si>
    <t>Kingston Midgets (RKMHA)</t>
  </si>
  <si>
    <t>Rene Leclerc</t>
  </si>
  <si>
    <t>Blair Allister</t>
  </si>
  <si>
    <t>Ingersoll Rockets (OHA-Jr.)</t>
  </si>
  <si>
    <t>Syl Apps</t>
  </si>
  <si>
    <t>Moe L'Abbe</t>
  </si>
  <si>
    <t>Jim Dorey</t>
  </si>
  <si>
    <t>Michel Jacques</t>
  </si>
  <si>
    <t>Lac Megantic Jr. B ()</t>
  </si>
  <si>
    <t>Garry Monahan</t>
  </si>
  <si>
    <t>St. Michael's Majors ()</t>
  </si>
  <si>
    <t>Pete Mahovlich</t>
  </si>
  <si>
    <t>Orest Romashyma</t>
  </si>
  <si>
    <t>New Hamburg Hahns (Ontario Jr. C)</t>
  </si>
  <si>
    <t>Al Osborne</t>
  </si>
  <si>
    <t>Weston (MetJBHL)</t>
  </si>
  <si>
    <t>Art Hampson</t>
  </si>
  <si>
    <t>Trenton Midgets ()</t>
  </si>
  <si>
    <t>Walt McKechnie</t>
  </si>
  <si>
    <t>London (WOJBHL)</t>
  </si>
  <si>
    <t>Rodney Presswood</t>
  </si>
  <si>
    <t>Georgetown Midgets (OHA-Jr.)</t>
  </si>
  <si>
    <t>Bill Cosburn</t>
  </si>
  <si>
    <t>Bick's Pickles (THL)</t>
  </si>
  <si>
    <t>Terrance Lane</t>
  </si>
  <si>
    <t>Terry Jones</t>
  </si>
  <si>
    <t>Wayne Davidson</t>
  </si>
  <si>
    <t>Neil Clairmont</t>
  </si>
  <si>
    <t>Parry Sound Midgets ()</t>
  </si>
  <si>
    <t>Roy Pugh</t>
  </si>
  <si>
    <t>Roger Bamburak</t>
  </si>
  <si>
    <t>Isaac Brock (GWMHA)</t>
  </si>
  <si>
    <t>Mike Cummins</t>
  </si>
  <si>
    <t>Bill Carson</t>
  </si>
  <si>
    <t>Brampton Midgets ()</t>
  </si>
  <si>
    <t>Jim McKenny</t>
  </si>
  <si>
    <t>Toronto Neil McNeil Maroons (MetJAHL)</t>
  </si>
  <si>
    <t>Glen Shirton</t>
  </si>
  <si>
    <t>Port Colborne Midgets ()</t>
  </si>
  <si>
    <t>Jim Blair</t>
  </si>
  <si>
    <t>Campbell Alleson</t>
  </si>
  <si>
    <t>Portage la Prairie Jr. ()</t>
  </si>
  <si>
    <t>Gerry Meehan</t>
  </si>
  <si>
    <t/>
  </si>
  <si>
    <t>Column23</t>
  </si>
  <si>
    <t>Column24</t>
  </si>
  <si>
    <t>Column25</t>
  </si>
  <si>
    <t>Christopher Pelosi</t>
  </si>
  <si>
    <t>Beckett Hendrickson</t>
  </si>
  <si>
    <t>Ryan Walsh</t>
  </si>
  <si>
    <t>Casper Nässén</t>
  </si>
  <si>
    <t>Kristian Kostadinski</t>
  </si>
  <si>
    <t>Dean Letourneau</t>
  </si>
  <si>
    <t>Elliott Groenewold</t>
  </si>
  <si>
    <t xml:space="preserve"> Jonathan Morello</t>
  </si>
  <si>
    <t>Loke Johansson</t>
  </si>
  <si>
    <t>Row Labels</t>
  </si>
  <si>
    <t>Grand Total</t>
  </si>
  <si>
    <t>Count of player</t>
  </si>
  <si>
    <t>Column Labels</t>
  </si>
  <si>
    <t>Average of point_shares</t>
  </si>
  <si>
    <t>Notes:</t>
  </si>
  <si>
    <t>Lenni Hämeenaho</t>
  </si>
  <si>
    <t>Cam Squires</t>
  </si>
  <si>
    <t>Daniil Karpovich</t>
  </si>
  <si>
    <t>Cole Brown</t>
  </si>
  <si>
    <t>Anton Silayev</t>
  </si>
  <si>
    <t>Mikhail Yegorov</t>
  </si>
  <si>
    <t>Kasper Pikkarainen</t>
  </si>
  <si>
    <t>Herman Träff</t>
  </si>
  <si>
    <t>Max Graham</t>
  </si>
  <si>
    <t>Veeti Louhivaara</t>
  </si>
  <si>
    <t>Matyas Melovsky</t>
  </si>
  <si>
    <t>Chase Cheslock</t>
  </si>
  <si>
    <t>Overall Pick</t>
  </si>
  <si>
    <t>Devils history</t>
  </si>
  <si>
    <t>Count of Pick</t>
  </si>
  <si>
    <t>Average Point Shares</t>
  </si>
  <si>
    <t>Nemec with an</t>
  </si>
  <si>
    <t>efficient start</t>
  </si>
  <si>
    <t>Shanahan, also</t>
  </si>
  <si>
    <t>Brodeur, but also</t>
  </si>
  <si>
    <t>Zajac</t>
  </si>
  <si>
    <t>the only one in</t>
  </si>
  <si>
    <t>is the only one in</t>
  </si>
  <si>
    <t>played an NHL game</t>
  </si>
  <si>
    <t>Gomez, as Ahonen never</t>
  </si>
  <si>
    <t>Green = Top 20%</t>
  </si>
  <si>
    <t>Red = Below 0</t>
  </si>
  <si>
    <r>
      <rPr>
        <b/>
        <sz val="12"/>
        <color rgb="FF00B050"/>
        <rFont val="Aptos Narrow (Body)"/>
      </rPr>
      <t>2nd</t>
    </r>
    <r>
      <rPr>
        <b/>
        <sz val="12"/>
        <color theme="1"/>
        <rFont val="Aptos Narrow"/>
        <scheme val="minor"/>
      </rPr>
      <t>: Muller and</t>
    </r>
  </si>
  <si>
    <r>
      <rPr>
        <b/>
        <sz val="12"/>
        <color rgb="FF00B050"/>
        <rFont val="Aptos Narrow (Body)"/>
      </rPr>
      <t>5th</t>
    </r>
    <r>
      <rPr>
        <b/>
        <sz val="12"/>
        <color theme="1"/>
        <rFont val="Aptos Narrow"/>
        <scheme val="minor"/>
      </rPr>
      <t>: Bill Guerin is</t>
    </r>
  </si>
  <si>
    <r>
      <rPr>
        <b/>
        <sz val="12"/>
        <color rgb="FF00B050"/>
        <rFont val="Aptos Narrow (Body)"/>
      </rPr>
      <t>11th</t>
    </r>
    <r>
      <rPr>
        <b/>
        <sz val="12"/>
        <color theme="1"/>
        <rFont val="Aptos Narrow"/>
        <scheme val="minor"/>
      </rPr>
      <t>: Brian Rolston</t>
    </r>
  </si>
  <si>
    <r>
      <rPr>
        <b/>
        <sz val="12"/>
        <color rgb="FFFF0000"/>
        <rFont val="Aptos Narrow (Body)"/>
      </rPr>
      <t>29th</t>
    </r>
    <r>
      <rPr>
        <b/>
        <sz val="12"/>
        <color theme="1"/>
        <rFont val="Aptos Narrow"/>
        <scheme val="minor"/>
      </rPr>
      <t>: Only 1/3</t>
    </r>
  </si>
  <si>
    <t>played an NHL game,</t>
  </si>
  <si>
    <t xml:space="preserve"> in 92 GP</t>
  </si>
  <si>
    <t>and Matteau was -18</t>
  </si>
  <si>
    <t>Point Shares only updated</t>
  </si>
  <si>
    <t>until end of 2021-22 season</t>
  </si>
  <si>
    <r>
      <rPr>
        <b/>
        <sz val="12"/>
        <color rgb="FF00B050"/>
        <rFont val="Aptos Narrow (Body)"/>
      </rPr>
      <t>20th</t>
    </r>
    <r>
      <rPr>
        <b/>
        <sz val="12"/>
        <color theme="1"/>
        <rFont val="Aptos Narrow"/>
        <scheme val="minor"/>
      </rPr>
      <t xml:space="preserve">: Largely due to </t>
    </r>
  </si>
  <si>
    <r>
      <rPr>
        <b/>
        <sz val="12"/>
        <color rgb="FF00B050"/>
        <rFont val="Aptos Narrow (Body)"/>
      </rPr>
      <t>27th</t>
    </r>
    <r>
      <rPr>
        <b/>
        <sz val="12"/>
        <color theme="1"/>
        <rFont val="Aptos Narrow"/>
        <scheme val="minor"/>
      </rPr>
      <t>: Due all to</t>
    </r>
  </si>
  <si>
    <t>Source: https://www.kaggle.com/datasets/mattop/nhl-draft-hockey-player-data-1963-2022/data</t>
  </si>
  <si>
    <t>NJD point_shares</t>
  </si>
  <si>
    <t xml:space="preserve">NJD point shares </t>
  </si>
  <si>
    <t>Career-long Devil?</t>
  </si>
  <si>
    <t>Upon switching the y-axis values from pure point_shares to</t>
  </si>
  <si>
    <t>NJD point_shares (only generated while playing for NJD), the graph</t>
  </si>
  <si>
    <t>now tells a more accurate story.</t>
  </si>
  <si>
    <t>a bit of an anomaly/outlier, but the next most valuable picks</t>
  </si>
  <si>
    <t xml:space="preserve"> are 1st, 6th and 3rd, in that order, which makes a lot more sense.</t>
  </si>
  <si>
    <t>Ovr Pick</t>
  </si>
  <si>
    <t>Average NJD Point Shares</t>
  </si>
  <si>
    <t>Devils in the first round all-time, due to Brodeur, who is</t>
  </si>
  <si>
    <t xml:space="preserve">The 20th overall pick is now the most valuable draft pick for the </t>
  </si>
  <si>
    <t>Adam Fantilli</t>
  </si>
  <si>
    <t>Cayden Lindstrom</t>
  </si>
  <si>
    <t>CBJ point_shares</t>
  </si>
  <si>
    <r>
      <t xml:space="preserve">for </t>
    </r>
    <r>
      <rPr>
        <i/>
        <u/>
        <sz val="12"/>
        <color theme="1"/>
        <rFont val="Aptos Narrow (Body)"/>
      </rPr>
      <t>current</t>
    </r>
    <r>
      <rPr>
        <u/>
        <sz val="12"/>
        <color theme="1"/>
        <rFont val="Aptos Narrow (Body)"/>
      </rPr>
      <t xml:space="preserve"> Blue Jackets</t>
    </r>
  </si>
  <si>
    <r>
      <t>of</t>
    </r>
    <r>
      <rPr>
        <b/>
        <sz val="12"/>
        <color theme="1"/>
        <rFont val="Aptos Narrow"/>
        <scheme val="minor"/>
      </rPr>
      <t xml:space="preserve"> 02/04/25</t>
    </r>
  </si>
  <si>
    <t>Gavin Brindley</t>
  </si>
  <si>
    <t>William Whitelaw</t>
  </si>
  <si>
    <t>Andrew Strathmann</t>
  </si>
  <si>
    <t>Luca Pinelli</t>
  </si>
  <si>
    <t>Melvin Strahl</t>
  </si>
  <si>
    <t>Oiva Keskinen</t>
  </si>
  <si>
    <t>Tyler Peddle</t>
  </si>
  <si>
    <t>Charlie Elick</t>
  </si>
  <si>
    <t>Evan Gardner</t>
  </si>
  <si>
    <t>Luca Marelli</t>
  </si>
  <si>
    <t>Tanner Henricks</t>
  </si>
  <si>
    <t>Luke Ashton</t>
  </si>
  <si>
    <t>Amateur Team</t>
  </si>
  <si>
    <t># of Players</t>
  </si>
  <si>
    <t>Chaika Nizhny Novgorod (Russia-3)</t>
  </si>
  <si>
    <t>St. Thomas (CCHA)</t>
  </si>
  <si>
    <t>Brantford Bulldogs (OHL)</t>
  </si>
  <si>
    <t>Avto Yekaterinburg</t>
  </si>
  <si>
    <t>Career-long Blue Jacket?</t>
  </si>
  <si>
    <t>Average CBJ Point Shares</t>
  </si>
  <si>
    <t>Country</t>
  </si>
  <si>
    <t>Year</t>
  </si>
  <si>
    <t xml:space="preserve">AT </t>
  </si>
  <si>
    <t>Austria</t>
  </si>
  <si>
    <t>Key:</t>
  </si>
  <si>
    <t>Belarus</t>
  </si>
  <si>
    <t>Soviet Union</t>
  </si>
  <si>
    <t>Ukraine</t>
  </si>
  <si>
    <t>Green = Above average</t>
  </si>
  <si>
    <t>BOS point_shares</t>
  </si>
  <si>
    <t>*Technically a Career-long Bruin, just hasn't generated any Point Shares yet</t>
  </si>
  <si>
    <t>*Technically not a Career-long Bruin, but only 10 GP w/ CGY</t>
  </si>
  <si>
    <t>Career-long Bruin?</t>
  </si>
  <si>
    <t>Average of BOS point_shares</t>
  </si>
  <si>
    <t>Median</t>
  </si>
  <si>
    <t>IQR</t>
  </si>
  <si>
    <t>1Q</t>
  </si>
  <si>
    <t>3Q</t>
  </si>
  <si>
    <t>1980-present</t>
  </si>
  <si>
    <t>1982-present</t>
  </si>
  <si>
    <t>2000-presemt</t>
  </si>
  <si>
    <t>**Speers: only 2 GP w/ ARI and 0.0 point share</t>
  </si>
  <si>
    <t>*Zajac: only 13 GP w/ NYI and 0.0 point share</t>
  </si>
  <si>
    <t>***Seney: only 13 GP w/ TOR + CHI and 0.0 point share</t>
  </si>
  <si>
    <t>****Baddock: only 1 GP w/ MTL and 0.0 point share</t>
  </si>
  <si>
    <t>of 02/08/25</t>
  </si>
  <si>
    <r>
      <t xml:space="preserve">for </t>
    </r>
    <r>
      <rPr>
        <i/>
        <u/>
        <sz val="12"/>
        <color theme="1"/>
        <rFont val="Aptos Narrow (Body)"/>
      </rPr>
      <t>current</t>
    </r>
    <r>
      <rPr>
        <u/>
        <sz val="12"/>
        <color theme="1"/>
        <rFont val="Aptos Narrow (Body)"/>
      </rPr>
      <t xml:space="preserve"> NHL players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</si>
</sst>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sz val="8"/>
      <name val="Aptos Narrow"/>
      <family val="2"/>
      <scheme val="minor"/>
    </font>
    <font>
      <b/>
      <sz val="12"/>
      <color theme="1"/>
      <name val="Aptos Narrow"/>
      <scheme val="minor"/>
    </font>
    <font>
      <b/>
      <sz val="18"/>
      <color theme="1"/>
      <name val="Aptos Narrow"/>
      <scheme val="minor"/>
    </font>
    <font>
      <b/>
      <sz val="12"/>
      <color rgb="FF00B050"/>
      <name val="Aptos Narrow"/>
      <scheme val="minor"/>
    </font>
    <font>
      <b/>
      <sz val="12"/>
      <color rgb="FFFF0000"/>
      <name val="Aptos Narrow"/>
      <scheme val="minor"/>
    </font>
    <font>
      <b/>
      <sz val="12"/>
      <color rgb="FFFF0000"/>
      <name val="Aptos Narrow (Body)"/>
    </font>
    <font>
      <b/>
      <sz val="12"/>
      <color rgb="FF00B050"/>
      <name val="Aptos Narrow (Body)"/>
    </font>
    <font>
      <u/>
      <sz val="12"/>
      <color theme="1"/>
      <name val="Aptos Narrow (Body)"/>
    </font>
    <font>
      <b/>
      <sz val="14"/>
      <color theme="1"/>
      <name val="Aptos Narrow"/>
      <scheme val="minor"/>
    </font>
    <font>
      <sz val="14"/>
      <color theme="1"/>
      <name val="Aptos Narrow"/>
      <scheme val="minor"/>
    </font>
    <font>
      <i/>
      <u/>
      <sz val="12"/>
      <color theme="1"/>
      <name val="Aptos Narrow (Body)"/>
    </font>
    <font>
      <sz val="12"/>
      <color theme="1"/>
      <name val="Aptos Narrow"/>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bgColor indexed="64"/>
      </patternFill>
    </fill>
    <fill>
      <patternFill patternType="solid">
        <fgColor theme="9" tint="0.79998168889431442"/>
        <bgColor theme="9"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3">
    <xf numFmtId="0" fontId="0" fillId="0" borderId="0" xfId="0"/>
    <xf numFmtId="2"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0" fontId="21" fillId="0" borderId="0" xfId="0" applyFont="1"/>
    <xf numFmtId="0" fontId="16" fillId="0" borderId="0" xfId="0" applyFont="1"/>
    <xf numFmtId="0" fontId="16" fillId="33" borderId="11" xfId="0" applyFont="1" applyFill="1" applyBorder="1"/>
    <xf numFmtId="0" fontId="0" fillId="34" borderId="0" xfId="0" applyFill="1"/>
    <xf numFmtId="0" fontId="20" fillId="0" borderId="0" xfId="0" applyFont="1" applyAlignment="1">
      <alignment horizontal="center"/>
    </xf>
    <xf numFmtId="0" fontId="22" fillId="0" borderId="0" xfId="0" applyFont="1"/>
    <xf numFmtId="0" fontId="23" fillId="0" borderId="0" xfId="0" applyFont="1"/>
    <xf numFmtId="0" fontId="18" fillId="0" borderId="0" xfId="42"/>
    <xf numFmtId="0" fontId="20" fillId="0" borderId="0" xfId="0" applyFont="1"/>
    <xf numFmtId="0" fontId="27" fillId="0" borderId="0" xfId="0" applyFont="1"/>
    <xf numFmtId="0" fontId="28" fillId="0" borderId="0" xfId="0" applyFont="1"/>
    <xf numFmtId="0" fontId="0" fillId="0" borderId="12" xfId="0" applyBorder="1"/>
    <xf numFmtId="0" fontId="0" fillId="35" borderId="0" xfId="0" applyFill="1"/>
    <xf numFmtId="0" fontId="0" fillId="0" borderId="13" xfId="0" applyBorder="1"/>
    <xf numFmtId="0" fontId="30" fillId="0" borderId="0" xfId="0" applyFont="1" applyAlignment="1">
      <alignment horizontal="left"/>
    </xf>
    <xf numFmtId="0" fontId="30" fillId="0" borderId="0" xfId="0" applyFont="1"/>
    <xf numFmtId="0" fontId="22" fillId="0" borderId="0" xfId="0" applyFont="1" applyAlignment="1">
      <alignment horizontal="center"/>
    </xf>
    <xf numFmtId="0" fontId="0" fillId="35" borderId="13" xfId="0"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font>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Analysis.xlsx]BOS Pt. Sh. by Ovr Pick v1!PivotTable3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Average</a:t>
            </a:r>
            <a:r>
              <a:rPr lang="en-US" sz="2000" baseline="0"/>
              <a:t> P</a:t>
            </a:r>
            <a:r>
              <a:rPr lang="en-US" sz="2000"/>
              <a:t>oint Shares by Overall Draft Pick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'BOS Pt. Sh. by Ovr Pick v1'!$B$3</c:f>
              <c:strCache>
                <c:ptCount val="1"/>
                <c:pt idx="0">
                  <c:v>Total</c:v>
                </c:pt>
              </c:strCache>
            </c:strRef>
          </c:tx>
          <c:spPr>
            <a:solidFill>
              <a:srgbClr val="00B050"/>
            </a:solidFill>
            <a:ln>
              <a:noFill/>
            </a:ln>
            <a:effectLst/>
          </c:spPr>
          <c:invertIfNegative val="1"/>
          <c:cat>
            <c:strRef>
              <c:f>'BOS Pt. Sh. by Ovr Pick v1'!$A$4:$A$34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24</c:v>
                </c:pt>
                <c:pt idx="23">
                  <c:v>25</c:v>
                </c:pt>
                <c:pt idx="24">
                  <c:v>27</c:v>
                </c:pt>
                <c:pt idx="25">
                  <c:v>28</c:v>
                </c:pt>
                <c:pt idx="26">
                  <c:v>29</c:v>
                </c:pt>
                <c:pt idx="27">
                  <c:v>30</c:v>
                </c:pt>
                <c:pt idx="28">
                  <c:v>31</c:v>
                </c:pt>
                <c:pt idx="29">
                  <c:v>32</c:v>
                </c:pt>
              </c:strCache>
            </c:strRef>
          </c:cat>
          <c:val>
            <c:numRef>
              <c:f>'BOS Pt. Sh. by Ovr Pick v1'!$B$4:$B$34</c:f>
              <c:numCache>
                <c:formatCode>General</c:formatCode>
                <c:ptCount val="30"/>
                <c:pt idx="0">
                  <c:v>78.766666666666666</c:v>
                </c:pt>
                <c:pt idx="1">
                  <c:v>84.4</c:v>
                </c:pt>
                <c:pt idx="2">
                  <c:v>55.29999999999999</c:v>
                </c:pt>
                <c:pt idx="3">
                  <c:v>34.35</c:v>
                </c:pt>
                <c:pt idx="4">
                  <c:v>102.2</c:v>
                </c:pt>
                <c:pt idx="5">
                  <c:v>16.850000000000001</c:v>
                </c:pt>
                <c:pt idx="6">
                  <c:v>24.05</c:v>
                </c:pt>
                <c:pt idx="7">
                  <c:v>75.974999999999994</c:v>
                </c:pt>
                <c:pt idx="8">
                  <c:v>39.133333333333333</c:v>
                </c:pt>
                <c:pt idx="10">
                  <c:v>62.7</c:v>
                </c:pt>
                <c:pt idx="11">
                  <c:v>-0.3</c:v>
                </c:pt>
                <c:pt idx="12">
                  <c:v>23.299999999999997</c:v>
                </c:pt>
                <c:pt idx="13">
                  <c:v>41.642857142857146</c:v>
                </c:pt>
                <c:pt idx="14">
                  <c:v>46.8</c:v>
                </c:pt>
                <c:pt idx="15">
                  <c:v>10.516666666666666</c:v>
                </c:pt>
                <c:pt idx="16">
                  <c:v>-0.7</c:v>
                </c:pt>
                <c:pt idx="17">
                  <c:v>30.05</c:v>
                </c:pt>
                <c:pt idx="18">
                  <c:v>7.666666666666667</c:v>
                </c:pt>
                <c:pt idx="20">
                  <c:v>26.620000000000005</c:v>
                </c:pt>
                <c:pt idx="21">
                  <c:v>7.3999999999999995</c:v>
                </c:pt>
                <c:pt idx="22">
                  <c:v>10.4</c:v>
                </c:pt>
                <c:pt idx="23">
                  <c:v>46.650000000000006</c:v>
                </c:pt>
                <c:pt idx="24">
                  <c:v>41.1</c:v>
                </c:pt>
                <c:pt idx="25">
                  <c:v>10.6</c:v>
                </c:pt>
                <c:pt idx="26">
                  <c:v>4.2</c:v>
                </c:pt>
                <c:pt idx="28">
                  <c:v>2.9</c:v>
                </c:pt>
                <c:pt idx="29">
                  <c:v>-1.7</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4ED5-6D4C-951E-808766357018}"/>
            </c:ext>
          </c:extLst>
        </c:ser>
        <c:dLbls>
          <c:showLegendKey val="0"/>
          <c:showVal val="0"/>
          <c:showCatName val="0"/>
          <c:showSerName val="0"/>
          <c:showPercent val="0"/>
          <c:showBubbleSize val="0"/>
        </c:dLbls>
        <c:gapWidth val="150"/>
        <c:axId val="1330027664"/>
        <c:axId val="1180278672"/>
      </c:barChart>
      <c:catAx>
        <c:axId val="133002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78672"/>
        <c:crosses val="autoZero"/>
        <c:auto val="1"/>
        <c:lblAlgn val="ctr"/>
        <c:lblOffset val="100"/>
        <c:noMultiLvlLbl val="0"/>
      </c:catAx>
      <c:valAx>
        <c:axId val="118027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02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Analysis.xlsx]BOS Pt. Sh. by Ovr Pick v2!PivotTable3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'BOS Pt. Sh. by Ovr Pick v2'!$E$3</c:f>
              <c:strCache>
                <c:ptCount val="1"/>
                <c:pt idx="0">
                  <c:v>Total</c:v>
                </c:pt>
              </c:strCache>
            </c:strRef>
          </c:tx>
          <c:spPr>
            <a:solidFill>
              <a:srgbClr val="00B050"/>
            </a:solidFill>
            <a:ln>
              <a:noFill/>
            </a:ln>
            <a:effectLst/>
          </c:spPr>
          <c:invertIfNegative val="1"/>
          <c:cat>
            <c:strRef>
              <c:f>'BOS Pt. Sh. by Ovr Pick v2'!$D$4:$D$27</c:f>
              <c:strCache>
                <c:ptCount val="23"/>
                <c:pt idx="0">
                  <c:v>1</c:v>
                </c:pt>
                <c:pt idx="1">
                  <c:v>2</c:v>
                </c:pt>
                <c:pt idx="2">
                  <c:v>3</c:v>
                </c:pt>
                <c:pt idx="3">
                  <c:v>5</c:v>
                </c:pt>
                <c:pt idx="4">
                  <c:v>7</c:v>
                </c:pt>
                <c:pt idx="5">
                  <c:v>8</c:v>
                </c:pt>
                <c:pt idx="6">
                  <c:v>9</c:v>
                </c:pt>
                <c:pt idx="7">
                  <c:v>13</c:v>
                </c:pt>
                <c:pt idx="8">
                  <c:v>14</c:v>
                </c:pt>
                <c:pt idx="9">
                  <c:v>15</c:v>
                </c:pt>
                <c:pt idx="10">
                  <c:v>16</c:v>
                </c:pt>
                <c:pt idx="11">
                  <c:v>17</c:v>
                </c:pt>
                <c:pt idx="12">
                  <c:v>18</c:v>
                </c:pt>
                <c:pt idx="13">
                  <c:v>19</c:v>
                </c:pt>
                <c:pt idx="14">
                  <c:v>21</c:v>
                </c:pt>
                <c:pt idx="15">
                  <c:v>22</c:v>
                </c:pt>
                <c:pt idx="16">
                  <c:v>24</c:v>
                </c:pt>
                <c:pt idx="17">
                  <c:v>25</c:v>
                </c:pt>
                <c:pt idx="18">
                  <c:v>27</c:v>
                </c:pt>
                <c:pt idx="19">
                  <c:v>29</c:v>
                </c:pt>
                <c:pt idx="20">
                  <c:v>30</c:v>
                </c:pt>
                <c:pt idx="21">
                  <c:v>31</c:v>
                </c:pt>
                <c:pt idx="22">
                  <c:v>32</c:v>
                </c:pt>
              </c:strCache>
            </c:strRef>
          </c:cat>
          <c:val>
            <c:numRef>
              <c:f>'BOS Pt. Sh. by Ovr Pick v2'!$E$4:$E$27</c:f>
              <c:numCache>
                <c:formatCode>General</c:formatCode>
                <c:ptCount val="23"/>
                <c:pt idx="0">
                  <c:v>36.5</c:v>
                </c:pt>
                <c:pt idx="1">
                  <c:v>16.3</c:v>
                </c:pt>
                <c:pt idx="2">
                  <c:v>50.8</c:v>
                </c:pt>
                <c:pt idx="3">
                  <c:v>14.4</c:v>
                </c:pt>
                <c:pt idx="4">
                  <c:v>0</c:v>
                </c:pt>
                <c:pt idx="5">
                  <c:v>14.633333333333333</c:v>
                </c:pt>
                <c:pt idx="6">
                  <c:v>22.15</c:v>
                </c:pt>
                <c:pt idx="7">
                  <c:v>12.700000000000001</c:v>
                </c:pt>
                <c:pt idx="8">
                  <c:v>25.324999999999999</c:v>
                </c:pt>
                <c:pt idx="9">
                  <c:v>0.2</c:v>
                </c:pt>
                <c:pt idx="10">
                  <c:v>3.7</c:v>
                </c:pt>
                <c:pt idx="11">
                  <c:v>-0.5</c:v>
                </c:pt>
                <c:pt idx="12">
                  <c:v>9.35</c:v>
                </c:pt>
                <c:pt idx="13">
                  <c:v>2.0999999999999996</c:v>
                </c:pt>
                <c:pt idx="14">
                  <c:v>6.0428571428571427</c:v>
                </c:pt>
                <c:pt idx="15">
                  <c:v>2.95</c:v>
                </c:pt>
                <c:pt idx="16">
                  <c:v>-0.4</c:v>
                </c:pt>
                <c:pt idx="17">
                  <c:v>26.475000000000001</c:v>
                </c:pt>
                <c:pt idx="18">
                  <c:v>-0.1</c:v>
                </c:pt>
                <c:pt idx="19">
                  <c:v>8.6</c:v>
                </c:pt>
                <c:pt idx="20">
                  <c:v>1.9</c:v>
                </c:pt>
                <c:pt idx="21">
                  <c:v>3.2</c:v>
                </c:pt>
                <c:pt idx="22">
                  <c:v>0</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AFD-8742-96DA-F4D4D1B6F24A}"/>
            </c:ext>
          </c:extLst>
        </c:ser>
        <c:dLbls>
          <c:showLegendKey val="0"/>
          <c:showVal val="0"/>
          <c:showCatName val="0"/>
          <c:showSerName val="0"/>
          <c:showPercent val="0"/>
          <c:showBubbleSize val="0"/>
        </c:dLbls>
        <c:gapWidth val="219"/>
        <c:overlap val="-27"/>
        <c:axId val="257597152"/>
        <c:axId val="257598864"/>
      </c:barChart>
      <c:catAx>
        <c:axId val="25759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98864"/>
        <c:crosses val="autoZero"/>
        <c:auto val="1"/>
        <c:lblAlgn val="ctr"/>
        <c:lblOffset val="100"/>
        <c:noMultiLvlLbl val="0"/>
      </c:catAx>
      <c:valAx>
        <c:axId val="25759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9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B050"/>
            </a:solidFill>
            <a:ln>
              <a:noFill/>
            </a:ln>
            <a:effectLst/>
          </c:spPr>
          <c:invertIfNegative val="1"/>
          <c:cat>
            <c:strLit>
              <c:ptCount val="25"/>
              <c:pt idx="0">
                <c:v>1</c:v>
              </c:pt>
              <c:pt idx="1">
                <c:v>2</c:v>
              </c:pt>
              <c:pt idx="2">
                <c:v>3</c:v>
              </c:pt>
              <c:pt idx="3">
                <c:v>4</c:v>
              </c:pt>
              <c:pt idx="4">
                <c:v>5</c:v>
              </c:pt>
              <c:pt idx="5">
                <c:v>6</c:v>
              </c:pt>
              <c:pt idx="6">
                <c:v>7</c:v>
              </c:pt>
              <c:pt idx="7">
                <c:v>8</c:v>
              </c:pt>
              <c:pt idx="8">
                <c:v>10</c:v>
              </c:pt>
              <c:pt idx="9">
                <c:v>11</c:v>
              </c:pt>
              <c:pt idx="10">
                <c:v>12</c:v>
              </c:pt>
              <c:pt idx="11">
                <c:v>13</c:v>
              </c:pt>
              <c:pt idx="12">
                <c:v>17</c:v>
              </c:pt>
              <c:pt idx="13">
                <c:v>18</c:v>
              </c:pt>
              <c:pt idx="14">
                <c:v>20</c:v>
              </c:pt>
              <c:pt idx="15">
                <c:v>22</c:v>
              </c:pt>
              <c:pt idx="16">
                <c:v>23</c:v>
              </c:pt>
              <c:pt idx="17">
                <c:v>24</c:v>
              </c:pt>
              <c:pt idx="18">
                <c:v>25</c:v>
              </c:pt>
              <c:pt idx="19">
                <c:v>26</c:v>
              </c:pt>
              <c:pt idx="20">
                <c:v>27</c:v>
              </c:pt>
              <c:pt idx="21">
                <c:v>28</c:v>
              </c:pt>
              <c:pt idx="22">
                <c:v>29</c:v>
              </c:pt>
              <c:pt idx="23">
                <c:v>30</c:v>
              </c:pt>
              <c:pt idx="24">
                <c:v>32</c:v>
              </c:pt>
            </c:strLit>
          </c:cat>
          <c:val>
            <c:numLit>
              <c:formatCode>General</c:formatCode>
              <c:ptCount val="25"/>
              <c:pt idx="0">
                <c:v>39.599999999999994</c:v>
              </c:pt>
              <c:pt idx="1">
                <c:v>72.766666666666666</c:v>
              </c:pt>
              <c:pt idx="2">
                <c:v>57.300000000000004</c:v>
              </c:pt>
              <c:pt idx="3">
                <c:v>24.2</c:v>
              </c:pt>
              <c:pt idx="4">
                <c:v>94.3</c:v>
              </c:pt>
              <c:pt idx="5">
                <c:v>44</c:v>
              </c:pt>
              <c:pt idx="6">
                <c:v>2.2000000000000002</c:v>
              </c:pt>
              <c:pt idx="7">
                <c:v>0.2</c:v>
              </c:pt>
              <c:pt idx="8">
                <c:v>2.7</c:v>
              </c:pt>
              <c:pt idx="9">
                <c:v>80.400000000000006</c:v>
              </c:pt>
              <c:pt idx="10">
                <c:v>2.75</c:v>
              </c:pt>
              <c:pt idx="11">
                <c:v>8.3000000000000007</c:v>
              </c:pt>
              <c:pt idx="12">
                <c:v>54.199999999999996</c:v>
              </c:pt>
              <c:pt idx="13">
                <c:v>40.760000000000005</c:v>
              </c:pt>
              <c:pt idx="14">
                <c:v>87.5</c:v>
              </c:pt>
              <c:pt idx="15">
                <c:v>9.9</c:v>
              </c:pt>
              <c:pt idx="16">
                <c:v>13.399999999999999</c:v>
              </c:pt>
              <c:pt idx="17">
                <c:v>29.26</c:v>
              </c:pt>
              <c:pt idx="18">
                <c:v>3.3</c:v>
              </c:pt>
              <c:pt idx="19">
                <c:v>12.05</c:v>
              </c:pt>
              <c:pt idx="20">
                <c:v>69.2</c:v>
              </c:pt>
              <c:pt idx="21">
                <c:v>0</c:v>
              </c:pt>
              <c:pt idx="22">
                <c:v>-0.3</c:v>
              </c:pt>
              <c:pt idx="23">
                <c:v>0.4</c:v>
              </c:pt>
              <c:pt idx="24">
                <c:v>46.9</c:v>
              </c:pt>
            </c:numLit>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E43-C94A-A075-69DFE31713EF}"/>
            </c:ext>
          </c:extLst>
        </c:ser>
        <c:dLbls>
          <c:showLegendKey val="0"/>
          <c:showVal val="0"/>
          <c:showCatName val="0"/>
          <c:showSerName val="0"/>
          <c:showPercent val="0"/>
          <c:showBubbleSize val="0"/>
        </c:dLbls>
        <c:gapWidth val="219"/>
        <c:overlap val="-27"/>
        <c:axId val="430176127"/>
        <c:axId val="430177839"/>
      </c:barChart>
      <c:catAx>
        <c:axId val="43017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177839"/>
        <c:crosses val="autoZero"/>
        <c:auto val="1"/>
        <c:lblAlgn val="ctr"/>
        <c:lblOffset val="100"/>
        <c:noMultiLvlLbl val="0"/>
      </c:catAx>
      <c:valAx>
        <c:axId val="43017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17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Analysis.xlsx]NJD Pt. Sh. by Ovr Pick v2!PivotTable1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s>
    <c:plotArea>
      <c:layout/>
      <c:barChart>
        <c:barDir val="col"/>
        <c:grouping val="clustered"/>
        <c:varyColors val="0"/>
        <c:ser>
          <c:idx val="0"/>
          <c:order val="0"/>
          <c:tx>
            <c:strRef>
              <c:f>'NJD Pt. Sh. by Ovr Pick v2'!$B$1</c:f>
              <c:strCache>
                <c:ptCount val="1"/>
                <c:pt idx="0">
                  <c:v>Total</c:v>
                </c:pt>
              </c:strCache>
            </c:strRef>
          </c:tx>
          <c:spPr>
            <a:solidFill>
              <a:srgbClr val="00B050"/>
            </a:solidFill>
            <a:ln>
              <a:noFill/>
            </a:ln>
            <a:effectLst/>
          </c:spPr>
          <c:invertIfNegative val="1"/>
          <c:dPt>
            <c:idx val="0"/>
            <c:invertIfNegative val="1"/>
            <c:bubble3D val="0"/>
            <c:spPr>
              <a:solidFill>
                <a:srgbClr val="00B050"/>
              </a:solidFill>
              <a:ln>
                <a:noFill/>
              </a:ln>
              <a:effectLst/>
            </c:spPr>
            <c:extLst>
              <c:ext xmlns:c16="http://schemas.microsoft.com/office/drawing/2014/chart" uri="{C3380CC4-5D6E-409C-BE32-E72D297353CC}">
                <c16:uniqueId val="{00000002-CFAD-434E-868E-A8C9E62DDAE9}"/>
              </c:ext>
            </c:extLst>
          </c:dPt>
          <c:cat>
            <c:strRef>
              <c:f>'NJD Pt. Sh. by Ovr Pick v2'!$A$2:$A$27</c:f>
              <c:strCache>
                <c:ptCount val="25"/>
                <c:pt idx="0">
                  <c:v>1</c:v>
                </c:pt>
                <c:pt idx="1">
                  <c:v>2</c:v>
                </c:pt>
                <c:pt idx="2">
                  <c:v>3</c:v>
                </c:pt>
                <c:pt idx="3">
                  <c:v>4</c:v>
                </c:pt>
                <c:pt idx="4">
                  <c:v>5</c:v>
                </c:pt>
                <c:pt idx="5">
                  <c:v>6</c:v>
                </c:pt>
                <c:pt idx="6">
                  <c:v>7</c:v>
                </c:pt>
                <c:pt idx="7">
                  <c:v>8</c:v>
                </c:pt>
                <c:pt idx="8">
                  <c:v>10</c:v>
                </c:pt>
                <c:pt idx="9">
                  <c:v>11</c:v>
                </c:pt>
                <c:pt idx="10">
                  <c:v>12</c:v>
                </c:pt>
                <c:pt idx="11">
                  <c:v>13</c:v>
                </c:pt>
                <c:pt idx="12">
                  <c:v>17</c:v>
                </c:pt>
                <c:pt idx="13">
                  <c:v>18</c:v>
                </c:pt>
                <c:pt idx="14">
                  <c:v>20</c:v>
                </c:pt>
                <c:pt idx="15">
                  <c:v>22</c:v>
                </c:pt>
                <c:pt idx="16">
                  <c:v>23</c:v>
                </c:pt>
                <c:pt idx="17">
                  <c:v>24</c:v>
                </c:pt>
                <c:pt idx="18">
                  <c:v>25</c:v>
                </c:pt>
                <c:pt idx="19">
                  <c:v>26</c:v>
                </c:pt>
                <c:pt idx="20">
                  <c:v>27</c:v>
                </c:pt>
                <c:pt idx="21">
                  <c:v>28</c:v>
                </c:pt>
                <c:pt idx="22">
                  <c:v>29</c:v>
                </c:pt>
                <c:pt idx="23">
                  <c:v>30</c:v>
                </c:pt>
                <c:pt idx="24">
                  <c:v>32</c:v>
                </c:pt>
              </c:strCache>
            </c:strRef>
          </c:cat>
          <c:val>
            <c:numRef>
              <c:f>'NJD Pt. Sh. by Ovr Pick v2'!$B$2:$B$27</c:f>
              <c:numCache>
                <c:formatCode>General</c:formatCode>
                <c:ptCount val="25"/>
                <c:pt idx="0">
                  <c:v>39.9</c:v>
                </c:pt>
                <c:pt idx="1">
                  <c:v>18.366666666666667</c:v>
                </c:pt>
                <c:pt idx="2">
                  <c:v>36.266666666666666</c:v>
                </c:pt>
                <c:pt idx="3">
                  <c:v>15.1</c:v>
                </c:pt>
                <c:pt idx="4">
                  <c:v>19.8</c:v>
                </c:pt>
                <c:pt idx="5">
                  <c:v>36.700000000000003</c:v>
                </c:pt>
                <c:pt idx="6">
                  <c:v>2.2000000000000002</c:v>
                </c:pt>
                <c:pt idx="7">
                  <c:v>0.2</c:v>
                </c:pt>
                <c:pt idx="8">
                  <c:v>0</c:v>
                </c:pt>
                <c:pt idx="9">
                  <c:v>17.399999999999999</c:v>
                </c:pt>
                <c:pt idx="10">
                  <c:v>2.1</c:v>
                </c:pt>
                <c:pt idx="11">
                  <c:v>6.4</c:v>
                </c:pt>
                <c:pt idx="12">
                  <c:v>28.299999999999997</c:v>
                </c:pt>
                <c:pt idx="13">
                  <c:v>25.48</c:v>
                </c:pt>
                <c:pt idx="14">
                  <c:v>65.475000000000009</c:v>
                </c:pt>
                <c:pt idx="15">
                  <c:v>5.2</c:v>
                </c:pt>
                <c:pt idx="16">
                  <c:v>4.05</c:v>
                </c:pt>
                <c:pt idx="17">
                  <c:v>4.0666666666666673</c:v>
                </c:pt>
                <c:pt idx="18">
                  <c:v>3.4</c:v>
                </c:pt>
                <c:pt idx="19">
                  <c:v>0</c:v>
                </c:pt>
                <c:pt idx="20">
                  <c:v>22.95</c:v>
                </c:pt>
                <c:pt idx="21">
                  <c:v>0</c:v>
                </c:pt>
                <c:pt idx="22">
                  <c:v>-3.3333333333333333E-2</c:v>
                </c:pt>
                <c:pt idx="23">
                  <c:v>0.5</c:v>
                </c:pt>
                <c:pt idx="24">
                  <c:v>13.25</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CFAD-434E-868E-A8C9E62DDAE9}"/>
            </c:ext>
          </c:extLst>
        </c:ser>
        <c:dLbls>
          <c:showLegendKey val="0"/>
          <c:showVal val="0"/>
          <c:showCatName val="0"/>
          <c:showSerName val="0"/>
          <c:showPercent val="0"/>
          <c:showBubbleSize val="0"/>
        </c:dLbls>
        <c:gapWidth val="219"/>
        <c:overlap val="-27"/>
        <c:axId val="1914398256"/>
        <c:axId val="1914362896"/>
      </c:barChart>
      <c:catAx>
        <c:axId val="191439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62896"/>
        <c:crosses val="autoZero"/>
        <c:auto val="1"/>
        <c:lblAlgn val="ctr"/>
        <c:lblOffset val="100"/>
        <c:noMultiLvlLbl val="0"/>
      </c:catAx>
      <c:valAx>
        <c:axId val="191436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9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Analysis.xlsx]CBJ Pt. Sh. by Ovr Pick!PivotTable3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'CBJ Pt. Sh. by Ovr Pick'!$B$3</c:f>
              <c:strCache>
                <c:ptCount val="1"/>
                <c:pt idx="0">
                  <c:v>Total</c:v>
                </c:pt>
              </c:strCache>
            </c:strRef>
          </c:tx>
          <c:spPr>
            <a:solidFill>
              <a:srgbClr val="00B050"/>
            </a:solidFill>
            <a:ln>
              <a:noFill/>
            </a:ln>
            <a:effectLst/>
          </c:spPr>
          <c:invertIfNegative val="1"/>
          <c:cat>
            <c:strRef>
              <c:f>'CBJ Pt. Sh. by Ovr Pick'!$A$4:$A$22</c:f>
              <c:strCache>
                <c:ptCount val="18"/>
                <c:pt idx="0">
                  <c:v>1</c:v>
                </c:pt>
                <c:pt idx="1">
                  <c:v>2</c:v>
                </c:pt>
                <c:pt idx="2">
                  <c:v>3</c:v>
                </c:pt>
                <c:pt idx="3">
                  <c:v>4</c:v>
                </c:pt>
                <c:pt idx="4">
                  <c:v>5</c:v>
                </c:pt>
                <c:pt idx="5">
                  <c:v>6</c:v>
                </c:pt>
                <c:pt idx="6">
                  <c:v>7</c:v>
                </c:pt>
                <c:pt idx="7">
                  <c:v>8</c:v>
                </c:pt>
                <c:pt idx="8">
                  <c:v>12</c:v>
                </c:pt>
                <c:pt idx="9">
                  <c:v>14</c:v>
                </c:pt>
                <c:pt idx="10">
                  <c:v>16</c:v>
                </c:pt>
                <c:pt idx="11">
                  <c:v>18</c:v>
                </c:pt>
                <c:pt idx="12">
                  <c:v>19</c:v>
                </c:pt>
                <c:pt idx="13">
                  <c:v>21</c:v>
                </c:pt>
                <c:pt idx="14">
                  <c:v>25</c:v>
                </c:pt>
                <c:pt idx="15">
                  <c:v>27</c:v>
                </c:pt>
                <c:pt idx="16">
                  <c:v>29</c:v>
                </c:pt>
                <c:pt idx="17">
                  <c:v>31</c:v>
                </c:pt>
              </c:strCache>
            </c:strRef>
          </c:cat>
          <c:val>
            <c:numRef>
              <c:f>'CBJ Pt. Sh. by Ovr Pick'!$B$4:$B$22</c:f>
              <c:numCache>
                <c:formatCode>General</c:formatCode>
                <c:ptCount val="18"/>
                <c:pt idx="0">
                  <c:v>65.900000000000006</c:v>
                </c:pt>
                <c:pt idx="1">
                  <c:v>20.6</c:v>
                </c:pt>
                <c:pt idx="2">
                  <c:v>11.85</c:v>
                </c:pt>
                <c:pt idx="3">
                  <c:v>16.7</c:v>
                </c:pt>
                <c:pt idx="4">
                  <c:v>9.1999999999999993</c:v>
                </c:pt>
                <c:pt idx="5">
                  <c:v>4.6000000000000005</c:v>
                </c:pt>
                <c:pt idx="6">
                  <c:v>12</c:v>
                </c:pt>
                <c:pt idx="7">
                  <c:v>28.266666666666666</c:v>
                </c:pt>
                <c:pt idx="8">
                  <c:v>4.05</c:v>
                </c:pt>
                <c:pt idx="9">
                  <c:v>14.7</c:v>
                </c:pt>
                <c:pt idx="10">
                  <c:v>3.6</c:v>
                </c:pt>
                <c:pt idx="11">
                  <c:v>-0.1</c:v>
                </c:pt>
                <c:pt idx="12">
                  <c:v>1.3</c:v>
                </c:pt>
                <c:pt idx="13">
                  <c:v>2.95</c:v>
                </c:pt>
                <c:pt idx="14">
                  <c:v>0</c:v>
                </c:pt>
                <c:pt idx="15">
                  <c:v>2.9</c:v>
                </c:pt>
                <c:pt idx="16">
                  <c:v>2.2999999999999998</c:v>
                </c:pt>
                <c:pt idx="17">
                  <c:v>0</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82B-3D4D-B1BB-7728B23B2F55}"/>
            </c:ext>
          </c:extLst>
        </c:ser>
        <c:dLbls>
          <c:showLegendKey val="0"/>
          <c:showVal val="0"/>
          <c:showCatName val="0"/>
          <c:showSerName val="0"/>
          <c:showPercent val="0"/>
          <c:showBubbleSize val="0"/>
        </c:dLbls>
        <c:gapWidth val="219"/>
        <c:overlap val="-27"/>
        <c:axId val="1763587776"/>
        <c:axId val="2011086400"/>
      </c:barChart>
      <c:catAx>
        <c:axId val="17635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86400"/>
        <c:crosses val="autoZero"/>
        <c:auto val="1"/>
        <c:lblAlgn val="ctr"/>
        <c:lblOffset val="100"/>
        <c:noMultiLvlLbl val="0"/>
      </c:catAx>
      <c:valAx>
        <c:axId val="201108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58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Analysis.xlsx]BOS Pt. Sh. by Ovr Pick v2!PivotTable3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'BOS Pt. Sh. by Ovr Pick v2'!$E$3</c:f>
              <c:strCache>
                <c:ptCount val="1"/>
                <c:pt idx="0">
                  <c:v>Total</c:v>
                </c:pt>
              </c:strCache>
            </c:strRef>
          </c:tx>
          <c:spPr>
            <a:solidFill>
              <a:srgbClr val="00B050"/>
            </a:solidFill>
            <a:ln>
              <a:noFill/>
            </a:ln>
            <a:effectLst/>
          </c:spPr>
          <c:invertIfNegative val="1"/>
          <c:cat>
            <c:strRef>
              <c:f>'BOS Pt. Sh. by Ovr Pick v2'!$D$4:$D$27</c:f>
              <c:strCache>
                <c:ptCount val="23"/>
                <c:pt idx="0">
                  <c:v>1</c:v>
                </c:pt>
                <c:pt idx="1">
                  <c:v>2</c:v>
                </c:pt>
                <c:pt idx="2">
                  <c:v>3</c:v>
                </c:pt>
                <c:pt idx="3">
                  <c:v>5</c:v>
                </c:pt>
                <c:pt idx="4">
                  <c:v>7</c:v>
                </c:pt>
                <c:pt idx="5">
                  <c:v>8</c:v>
                </c:pt>
                <c:pt idx="6">
                  <c:v>9</c:v>
                </c:pt>
                <c:pt idx="7">
                  <c:v>13</c:v>
                </c:pt>
                <c:pt idx="8">
                  <c:v>14</c:v>
                </c:pt>
                <c:pt idx="9">
                  <c:v>15</c:v>
                </c:pt>
                <c:pt idx="10">
                  <c:v>16</c:v>
                </c:pt>
                <c:pt idx="11">
                  <c:v>17</c:v>
                </c:pt>
                <c:pt idx="12">
                  <c:v>18</c:v>
                </c:pt>
                <c:pt idx="13">
                  <c:v>19</c:v>
                </c:pt>
                <c:pt idx="14">
                  <c:v>21</c:v>
                </c:pt>
                <c:pt idx="15">
                  <c:v>22</c:v>
                </c:pt>
                <c:pt idx="16">
                  <c:v>24</c:v>
                </c:pt>
                <c:pt idx="17">
                  <c:v>25</c:v>
                </c:pt>
                <c:pt idx="18">
                  <c:v>27</c:v>
                </c:pt>
                <c:pt idx="19">
                  <c:v>29</c:v>
                </c:pt>
                <c:pt idx="20">
                  <c:v>30</c:v>
                </c:pt>
                <c:pt idx="21">
                  <c:v>31</c:v>
                </c:pt>
                <c:pt idx="22">
                  <c:v>32</c:v>
                </c:pt>
              </c:strCache>
            </c:strRef>
          </c:cat>
          <c:val>
            <c:numRef>
              <c:f>'BOS Pt. Sh. by Ovr Pick v2'!$E$4:$E$27</c:f>
              <c:numCache>
                <c:formatCode>General</c:formatCode>
                <c:ptCount val="23"/>
                <c:pt idx="0">
                  <c:v>36.5</c:v>
                </c:pt>
                <c:pt idx="1">
                  <c:v>16.3</c:v>
                </c:pt>
                <c:pt idx="2">
                  <c:v>50.8</c:v>
                </c:pt>
                <c:pt idx="3">
                  <c:v>14.4</c:v>
                </c:pt>
                <c:pt idx="4">
                  <c:v>0</c:v>
                </c:pt>
                <c:pt idx="5">
                  <c:v>14.633333333333333</c:v>
                </c:pt>
                <c:pt idx="6">
                  <c:v>22.15</c:v>
                </c:pt>
                <c:pt idx="7">
                  <c:v>12.700000000000001</c:v>
                </c:pt>
                <c:pt idx="8">
                  <c:v>25.324999999999999</c:v>
                </c:pt>
                <c:pt idx="9">
                  <c:v>0.2</c:v>
                </c:pt>
                <c:pt idx="10">
                  <c:v>3.7</c:v>
                </c:pt>
                <c:pt idx="11">
                  <c:v>-0.5</c:v>
                </c:pt>
                <c:pt idx="12">
                  <c:v>9.35</c:v>
                </c:pt>
                <c:pt idx="13">
                  <c:v>2.0999999999999996</c:v>
                </c:pt>
                <c:pt idx="14">
                  <c:v>6.0428571428571427</c:v>
                </c:pt>
                <c:pt idx="15">
                  <c:v>2.95</c:v>
                </c:pt>
                <c:pt idx="16">
                  <c:v>-0.4</c:v>
                </c:pt>
                <c:pt idx="17">
                  <c:v>26.475000000000001</c:v>
                </c:pt>
                <c:pt idx="18">
                  <c:v>-0.1</c:v>
                </c:pt>
                <c:pt idx="19">
                  <c:v>8.6</c:v>
                </c:pt>
                <c:pt idx="20">
                  <c:v>1.9</c:v>
                </c:pt>
                <c:pt idx="21">
                  <c:v>3.2</c:v>
                </c:pt>
                <c:pt idx="22">
                  <c:v>0</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805-0949-8D9D-58741727BA93}"/>
            </c:ext>
          </c:extLst>
        </c:ser>
        <c:dLbls>
          <c:showLegendKey val="0"/>
          <c:showVal val="0"/>
          <c:showCatName val="0"/>
          <c:showSerName val="0"/>
          <c:showPercent val="0"/>
          <c:showBubbleSize val="0"/>
        </c:dLbls>
        <c:gapWidth val="219"/>
        <c:overlap val="-27"/>
        <c:axId val="257597152"/>
        <c:axId val="257598864"/>
      </c:barChart>
      <c:catAx>
        <c:axId val="25759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98864"/>
        <c:crosses val="autoZero"/>
        <c:auto val="1"/>
        <c:lblAlgn val="ctr"/>
        <c:lblOffset val="100"/>
        <c:noMultiLvlLbl val="0"/>
      </c:catAx>
      <c:valAx>
        <c:axId val="25759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9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Analysis.xlsx]NJD Pt. Sh. by Ovr Pick v2!PivotTable1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s>
    <c:plotArea>
      <c:layout/>
      <c:barChart>
        <c:barDir val="col"/>
        <c:grouping val="clustered"/>
        <c:varyColors val="0"/>
        <c:ser>
          <c:idx val="0"/>
          <c:order val="0"/>
          <c:tx>
            <c:strRef>
              <c:f>'NJD Pt. Sh. by Ovr Pick v2'!$B$1</c:f>
              <c:strCache>
                <c:ptCount val="1"/>
                <c:pt idx="0">
                  <c:v>Total</c:v>
                </c:pt>
              </c:strCache>
            </c:strRef>
          </c:tx>
          <c:spPr>
            <a:solidFill>
              <a:srgbClr val="00B050"/>
            </a:solidFill>
            <a:ln>
              <a:noFill/>
            </a:ln>
            <a:effectLst/>
          </c:spPr>
          <c:invertIfNegative val="1"/>
          <c:dPt>
            <c:idx val="0"/>
            <c:invertIfNegative val="1"/>
            <c:bubble3D val="0"/>
            <c:spPr>
              <a:solidFill>
                <a:srgbClr val="00B050"/>
              </a:solidFill>
              <a:ln>
                <a:noFill/>
              </a:ln>
              <a:effectLst/>
            </c:spPr>
            <c:extLst>
              <c:ext xmlns:c16="http://schemas.microsoft.com/office/drawing/2014/chart" uri="{C3380CC4-5D6E-409C-BE32-E72D297353CC}">
                <c16:uniqueId val="{00000001-E761-3449-84EB-3ADAA01D7EA9}"/>
              </c:ext>
            </c:extLst>
          </c:dPt>
          <c:cat>
            <c:strRef>
              <c:f>'NJD Pt. Sh. by Ovr Pick v2'!$A$2:$A$27</c:f>
              <c:strCache>
                <c:ptCount val="25"/>
                <c:pt idx="0">
                  <c:v>1</c:v>
                </c:pt>
                <c:pt idx="1">
                  <c:v>2</c:v>
                </c:pt>
                <c:pt idx="2">
                  <c:v>3</c:v>
                </c:pt>
                <c:pt idx="3">
                  <c:v>4</c:v>
                </c:pt>
                <c:pt idx="4">
                  <c:v>5</c:v>
                </c:pt>
                <c:pt idx="5">
                  <c:v>6</c:v>
                </c:pt>
                <c:pt idx="6">
                  <c:v>7</c:v>
                </c:pt>
                <c:pt idx="7">
                  <c:v>8</c:v>
                </c:pt>
                <c:pt idx="8">
                  <c:v>10</c:v>
                </c:pt>
                <c:pt idx="9">
                  <c:v>11</c:v>
                </c:pt>
                <c:pt idx="10">
                  <c:v>12</c:v>
                </c:pt>
                <c:pt idx="11">
                  <c:v>13</c:v>
                </c:pt>
                <c:pt idx="12">
                  <c:v>17</c:v>
                </c:pt>
                <c:pt idx="13">
                  <c:v>18</c:v>
                </c:pt>
                <c:pt idx="14">
                  <c:v>20</c:v>
                </c:pt>
                <c:pt idx="15">
                  <c:v>22</c:v>
                </c:pt>
                <c:pt idx="16">
                  <c:v>23</c:v>
                </c:pt>
                <c:pt idx="17">
                  <c:v>24</c:v>
                </c:pt>
                <c:pt idx="18">
                  <c:v>25</c:v>
                </c:pt>
                <c:pt idx="19">
                  <c:v>26</c:v>
                </c:pt>
                <c:pt idx="20">
                  <c:v>27</c:v>
                </c:pt>
                <c:pt idx="21">
                  <c:v>28</c:v>
                </c:pt>
                <c:pt idx="22">
                  <c:v>29</c:v>
                </c:pt>
                <c:pt idx="23">
                  <c:v>30</c:v>
                </c:pt>
                <c:pt idx="24">
                  <c:v>32</c:v>
                </c:pt>
              </c:strCache>
            </c:strRef>
          </c:cat>
          <c:val>
            <c:numRef>
              <c:f>'NJD Pt. Sh. by Ovr Pick v2'!$B$2:$B$27</c:f>
              <c:numCache>
                <c:formatCode>General</c:formatCode>
                <c:ptCount val="25"/>
                <c:pt idx="0">
                  <c:v>39.9</c:v>
                </c:pt>
                <c:pt idx="1">
                  <c:v>18.366666666666667</c:v>
                </c:pt>
                <c:pt idx="2">
                  <c:v>36.266666666666666</c:v>
                </c:pt>
                <c:pt idx="3">
                  <c:v>15.1</c:v>
                </c:pt>
                <c:pt idx="4">
                  <c:v>19.8</c:v>
                </c:pt>
                <c:pt idx="5">
                  <c:v>36.700000000000003</c:v>
                </c:pt>
                <c:pt idx="6">
                  <c:v>2.2000000000000002</c:v>
                </c:pt>
                <c:pt idx="7">
                  <c:v>0.2</c:v>
                </c:pt>
                <c:pt idx="8">
                  <c:v>0</c:v>
                </c:pt>
                <c:pt idx="9">
                  <c:v>17.399999999999999</c:v>
                </c:pt>
                <c:pt idx="10">
                  <c:v>2.1</c:v>
                </c:pt>
                <c:pt idx="11">
                  <c:v>6.4</c:v>
                </c:pt>
                <c:pt idx="12">
                  <c:v>28.299999999999997</c:v>
                </c:pt>
                <c:pt idx="13">
                  <c:v>25.48</c:v>
                </c:pt>
                <c:pt idx="14">
                  <c:v>65.475000000000009</c:v>
                </c:pt>
                <c:pt idx="15">
                  <c:v>5.2</c:v>
                </c:pt>
                <c:pt idx="16">
                  <c:v>4.05</c:v>
                </c:pt>
                <c:pt idx="17">
                  <c:v>4.0666666666666673</c:v>
                </c:pt>
                <c:pt idx="18">
                  <c:v>3.4</c:v>
                </c:pt>
                <c:pt idx="19">
                  <c:v>0</c:v>
                </c:pt>
                <c:pt idx="20">
                  <c:v>22.95</c:v>
                </c:pt>
                <c:pt idx="21">
                  <c:v>0</c:v>
                </c:pt>
                <c:pt idx="22">
                  <c:v>-3.3333333333333333E-2</c:v>
                </c:pt>
                <c:pt idx="23">
                  <c:v>0.5</c:v>
                </c:pt>
                <c:pt idx="24">
                  <c:v>13.25</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2-E761-3449-84EB-3ADAA01D7EA9}"/>
            </c:ext>
          </c:extLst>
        </c:ser>
        <c:dLbls>
          <c:showLegendKey val="0"/>
          <c:showVal val="0"/>
          <c:showCatName val="0"/>
          <c:showSerName val="0"/>
          <c:showPercent val="0"/>
          <c:showBubbleSize val="0"/>
        </c:dLbls>
        <c:gapWidth val="219"/>
        <c:overlap val="-27"/>
        <c:axId val="1914398256"/>
        <c:axId val="1914362896"/>
      </c:barChart>
      <c:catAx>
        <c:axId val="191439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62896"/>
        <c:crosses val="autoZero"/>
        <c:auto val="1"/>
        <c:lblAlgn val="ctr"/>
        <c:lblOffset val="100"/>
        <c:noMultiLvlLbl val="0"/>
      </c:catAx>
      <c:valAx>
        <c:axId val="191436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9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Analysis.xlsx]CBJ Pt. Sh. by Ovr Pick!PivotTable3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'CBJ Pt. Sh. by Ovr Pick'!$B$3</c:f>
              <c:strCache>
                <c:ptCount val="1"/>
                <c:pt idx="0">
                  <c:v>Total</c:v>
                </c:pt>
              </c:strCache>
            </c:strRef>
          </c:tx>
          <c:spPr>
            <a:solidFill>
              <a:srgbClr val="00B050"/>
            </a:solidFill>
            <a:ln>
              <a:noFill/>
            </a:ln>
            <a:effectLst/>
          </c:spPr>
          <c:invertIfNegative val="1"/>
          <c:cat>
            <c:strRef>
              <c:f>'CBJ Pt. Sh. by Ovr Pick'!$A$4:$A$22</c:f>
              <c:strCache>
                <c:ptCount val="18"/>
                <c:pt idx="0">
                  <c:v>1</c:v>
                </c:pt>
                <c:pt idx="1">
                  <c:v>2</c:v>
                </c:pt>
                <c:pt idx="2">
                  <c:v>3</c:v>
                </c:pt>
                <c:pt idx="3">
                  <c:v>4</c:v>
                </c:pt>
                <c:pt idx="4">
                  <c:v>5</c:v>
                </c:pt>
                <c:pt idx="5">
                  <c:v>6</c:v>
                </c:pt>
                <c:pt idx="6">
                  <c:v>7</c:v>
                </c:pt>
                <c:pt idx="7">
                  <c:v>8</c:v>
                </c:pt>
                <c:pt idx="8">
                  <c:v>12</c:v>
                </c:pt>
                <c:pt idx="9">
                  <c:v>14</c:v>
                </c:pt>
                <c:pt idx="10">
                  <c:v>16</c:v>
                </c:pt>
                <c:pt idx="11">
                  <c:v>18</c:v>
                </c:pt>
                <c:pt idx="12">
                  <c:v>19</c:v>
                </c:pt>
                <c:pt idx="13">
                  <c:v>21</c:v>
                </c:pt>
                <c:pt idx="14">
                  <c:v>25</c:v>
                </c:pt>
                <c:pt idx="15">
                  <c:v>27</c:v>
                </c:pt>
                <c:pt idx="16">
                  <c:v>29</c:v>
                </c:pt>
                <c:pt idx="17">
                  <c:v>31</c:v>
                </c:pt>
              </c:strCache>
            </c:strRef>
          </c:cat>
          <c:val>
            <c:numRef>
              <c:f>'CBJ Pt. Sh. by Ovr Pick'!$B$4:$B$22</c:f>
              <c:numCache>
                <c:formatCode>General</c:formatCode>
                <c:ptCount val="18"/>
                <c:pt idx="0">
                  <c:v>65.900000000000006</c:v>
                </c:pt>
                <c:pt idx="1">
                  <c:v>20.6</c:v>
                </c:pt>
                <c:pt idx="2">
                  <c:v>11.85</c:v>
                </c:pt>
                <c:pt idx="3">
                  <c:v>16.7</c:v>
                </c:pt>
                <c:pt idx="4">
                  <c:v>9.1999999999999993</c:v>
                </c:pt>
                <c:pt idx="5">
                  <c:v>4.6000000000000005</c:v>
                </c:pt>
                <c:pt idx="6">
                  <c:v>12</c:v>
                </c:pt>
                <c:pt idx="7">
                  <c:v>28.266666666666666</c:v>
                </c:pt>
                <c:pt idx="8">
                  <c:v>4.05</c:v>
                </c:pt>
                <c:pt idx="9">
                  <c:v>14.7</c:v>
                </c:pt>
                <c:pt idx="10">
                  <c:v>3.6</c:v>
                </c:pt>
                <c:pt idx="11">
                  <c:v>-0.1</c:v>
                </c:pt>
                <c:pt idx="12">
                  <c:v>1.3</c:v>
                </c:pt>
                <c:pt idx="13">
                  <c:v>2.95</c:v>
                </c:pt>
                <c:pt idx="14">
                  <c:v>0</c:v>
                </c:pt>
                <c:pt idx="15">
                  <c:v>2.9</c:v>
                </c:pt>
                <c:pt idx="16">
                  <c:v>2.2999999999999998</c:v>
                </c:pt>
                <c:pt idx="17">
                  <c:v>0</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F6D0-5B47-824E-B415134F7CB0}"/>
            </c:ext>
          </c:extLst>
        </c:ser>
        <c:dLbls>
          <c:showLegendKey val="0"/>
          <c:showVal val="0"/>
          <c:showCatName val="0"/>
          <c:showSerName val="0"/>
          <c:showPercent val="0"/>
          <c:showBubbleSize val="0"/>
        </c:dLbls>
        <c:gapWidth val="219"/>
        <c:overlap val="-27"/>
        <c:axId val="1763587776"/>
        <c:axId val="2011086400"/>
      </c:barChart>
      <c:catAx>
        <c:axId val="17635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86400"/>
        <c:crosses val="autoZero"/>
        <c:auto val="1"/>
        <c:lblAlgn val="ctr"/>
        <c:lblOffset val="100"/>
        <c:noMultiLvlLbl val="0"/>
      </c:catAx>
      <c:valAx>
        <c:axId val="201108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58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393700</xdr:colOff>
      <xdr:row>0</xdr:row>
      <xdr:rowOff>139700</xdr:rowOff>
    </xdr:from>
    <xdr:to>
      <xdr:col>2</xdr:col>
      <xdr:colOff>355600</xdr:colOff>
      <xdr:row>87</xdr:row>
      <xdr:rowOff>177800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F625549-02A8-DDAC-8DE7-DA062357E2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552400" y="139700"/>
              <a:ext cx="1612900" cy="1771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190500</xdr:rowOff>
    </xdr:from>
    <xdr:to>
      <xdr:col>18</xdr:col>
      <xdr:colOff>25400</xdr:colOff>
      <xdr:row>44</xdr:row>
      <xdr:rowOff>165100</xdr:rowOff>
    </xdr:to>
    <xdr:graphicFrame macro="">
      <xdr:nvGraphicFramePr>
        <xdr:cNvPr id="3" name="Chart 2">
          <a:extLst>
            <a:ext uri="{FF2B5EF4-FFF2-40B4-BE49-F238E27FC236}">
              <a16:creationId xmlns:a16="http://schemas.microsoft.com/office/drawing/2014/main" id="{D6B3B4D1-79BF-6E5E-E02F-E38D6FA2C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25400</xdr:colOff>
      <xdr:row>2</xdr:row>
      <xdr:rowOff>12700</xdr:rowOff>
    </xdr:from>
    <xdr:to>
      <xdr:col>22</xdr:col>
      <xdr:colOff>812800</xdr:colOff>
      <xdr:row>39</xdr:row>
      <xdr:rowOff>0</xdr:rowOff>
    </xdr:to>
    <xdr:graphicFrame macro="">
      <xdr:nvGraphicFramePr>
        <xdr:cNvPr id="3" name="Chart 2">
          <a:extLst>
            <a:ext uri="{FF2B5EF4-FFF2-40B4-BE49-F238E27FC236}">
              <a16:creationId xmlns:a16="http://schemas.microsoft.com/office/drawing/2014/main" id="{E4132CEB-8CB9-E977-22A7-2DA5A5FD7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762000</xdr:colOff>
      <xdr:row>1</xdr:row>
      <xdr:rowOff>25400</xdr:rowOff>
    </xdr:from>
    <xdr:to>
      <xdr:col>7</xdr:col>
      <xdr:colOff>406400</xdr:colOff>
      <xdr:row>63</xdr:row>
      <xdr:rowOff>38100</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5E13EFBD-F64C-A471-4C4D-881F832BCA4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4980900" y="228600"/>
              <a:ext cx="1828800" cy="1261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50800</xdr:colOff>
      <xdr:row>0</xdr:row>
      <xdr:rowOff>0</xdr:rowOff>
    </xdr:from>
    <xdr:to>
      <xdr:col>21</xdr:col>
      <xdr:colOff>0</xdr:colOff>
      <xdr:row>45</xdr:row>
      <xdr:rowOff>190500</xdr:rowOff>
    </xdr:to>
    <xdr:graphicFrame macro="">
      <xdr:nvGraphicFramePr>
        <xdr:cNvPr id="2" name="Chart 1">
          <a:extLst>
            <a:ext uri="{FF2B5EF4-FFF2-40B4-BE49-F238E27FC236}">
              <a16:creationId xmlns:a16="http://schemas.microsoft.com/office/drawing/2014/main" id="{81993908-19E8-55F1-756A-E775961D3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0</xdr:row>
      <xdr:rowOff>0</xdr:rowOff>
    </xdr:from>
    <xdr:to>
      <xdr:col>23</xdr:col>
      <xdr:colOff>63500</xdr:colOff>
      <xdr:row>42</xdr:row>
      <xdr:rowOff>139700</xdr:rowOff>
    </xdr:to>
    <xdr:graphicFrame macro="">
      <xdr:nvGraphicFramePr>
        <xdr:cNvPr id="3" name="Chart 2">
          <a:extLst>
            <a:ext uri="{FF2B5EF4-FFF2-40B4-BE49-F238E27FC236}">
              <a16:creationId xmlns:a16="http://schemas.microsoft.com/office/drawing/2014/main" id="{3F790EAA-C4A4-4D28-7027-9BB138E1D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2</xdr:row>
      <xdr:rowOff>12700</xdr:rowOff>
    </xdr:from>
    <xdr:to>
      <xdr:col>22</xdr:col>
      <xdr:colOff>609600</xdr:colOff>
      <xdr:row>46</xdr:row>
      <xdr:rowOff>114300</xdr:rowOff>
    </xdr:to>
    <xdr:graphicFrame macro="">
      <xdr:nvGraphicFramePr>
        <xdr:cNvPr id="2" name="Chart 1">
          <a:extLst>
            <a:ext uri="{FF2B5EF4-FFF2-40B4-BE49-F238E27FC236}">
              <a16:creationId xmlns:a16="http://schemas.microsoft.com/office/drawing/2014/main" id="{1487C9BC-2A24-55B8-9FE8-964A42EA5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342900</xdr:colOff>
      <xdr:row>39</xdr:row>
      <xdr:rowOff>114300</xdr:rowOff>
    </xdr:to>
    <xdr:graphicFrame macro="">
      <xdr:nvGraphicFramePr>
        <xdr:cNvPr id="2" name="Chart 1">
          <a:extLst>
            <a:ext uri="{FF2B5EF4-FFF2-40B4-BE49-F238E27FC236}">
              <a16:creationId xmlns:a16="http://schemas.microsoft.com/office/drawing/2014/main" id="{196C043E-2C21-E247-819E-706EC3FFC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0</xdr:row>
      <xdr:rowOff>0</xdr:rowOff>
    </xdr:from>
    <xdr:to>
      <xdr:col>18</xdr:col>
      <xdr:colOff>723900</xdr:colOff>
      <xdr:row>39</xdr:row>
      <xdr:rowOff>127000</xdr:rowOff>
    </xdr:to>
    <xdr:graphicFrame macro="">
      <xdr:nvGraphicFramePr>
        <xdr:cNvPr id="3" name="Chart 2">
          <a:extLst>
            <a:ext uri="{FF2B5EF4-FFF2-40B4-BE49-F238E27FC236}">
              <a16:creationId xmlns:a16="http://schemas.microsoft.com/office/drawing/2014/main" id="{F1E61171-F1CD-D845-98CA-3D7942721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762000</xdr:colOff>
      <xdr:row>0</xdr:row>
      <xdr:rowOff>0</xdr:rowOff>
    </xdr:from>
    <xdr:to>
      <xdr:col>28</xdr:col>
      <xdr:colOff>279400</xdr:colOff>
      <xdr:row>39</xdr:row>
      <xdr:rowOff>127000</xdr:rowOff>
    </xdr:to>
    <xdr:graphicFrame macro="">
      <xdr:nvGraphicFramePr>
        <xdr:cNvPr id="4" name="Chart 3">
          <a:extLst>
            <a:ext uri="{FF2B5EF4-FFF2-40B4-BE49-F238E27FC236}">
              <a16:creationId xmlns:a16="http://schemas.microsoft.com/office/drawing/2014/main" id="{92B71027-E049-984D-A153-1451DD9DF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85.610861921297" createdVersion="8" refreshedVersion="8" minRefreshableVersion="3" recordCount="483" xr:uid="{244FFBD8-C616-5B47-8E19-DB4312D86FAF}">
  <cacheSource type="worksheet">
    <worksheetSource name="Table6"/>
  </cacheSource>
  <cacheFields count="25">
    <cacheField name="year" numFmtId="0">
      <sharedItems containsSemiMixedTypes="0" containsString="0" containsNumber="1" containsInteger="1" minValue="1963" maxValue="2024" count="62">
        <n v="202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sharedItems>
    </cacheField>
    <cacheField name="overall_pick" numFmtId="0">
      <sharedItems containsSemiMixedTypes="0" containsString="0" containsNumber="1" containsInteger="1" minValue="1" maxValue="290" count="225">
        <n v="25"/>
        <n v="110"/>
        <n v="154"/>
        <n v="186"/>
        <n v="92"/>
        <n v="124"/>
        <n v="188"/>
        <n v="214"/>
        <n v="220"/>
        <n v="54"/>
        <n v="200"/>
        <n v="183"/>
        <n v="117"/>
        <n v="119"/>
        <n v="132"/>
        <n v="85"/>
        <n v="149"/>
        <n v="181"/>
        <n v="213"/>
        <n v="217"/>
        <n v="21"/>
        <n v="151"/>
        <n v="182"/>
        <n v="89"/>
        <n v="58"/>
        <n v="185"/>
        <n v="192"/>
        <n v="30"/>
        <n v="57"/>
        <n v="77"/>
        <n v="212"/>
        <n v="173"/>
        <n v="204"/>
        <n v="195"/>
        <n v="18"/>
        <n v="111"/>
        <n v="53"/>
        <n v="165"/>
        <n v="136"/>
        <n v="29"/>
        <n v="49"/>
        <n v="135"/>
        <n v="14"/>
        <n v="105"/>
        <n v="75"/>
        <n v="52"/>
        <n v="45"/>
        <n v="37"/>
        <n v="15"/>
        <n v="13"/>
        <n v="206"/>
        <n v="146"/>
        <n v="116"/>
        <n v="56"/>
        <n v="150"/>
        <n v="210"/>
        <n v="180"/>
        <n v="120"/>
        <n v="60"/>
        <n v="90"/>
        <n v="175"/>
        <n v="205"/>
        <n v="145"/>
        <n v="131"/>
        <n v="24"/>
        <n v="121"/>
        <n v="9"/>
        <n v="81"/>
        <n v="40"/>
        <n v="97"/>
        <n v="2"/>
        <n v="32"/>
        <n v="112"/>
        <n v="176"/>
        <n v="86"/>
        <n v="197"/>
        <n v="16"/>
        <n v="47"/>
        <n v="189"/>
        <n v="169"/>
        <n v="130"/>
        <n v="35"/>
        <n v="8"/>
        <n v="159"/>
        <n v="158"/>
        <n v="128"/>
        <n v="71"/>
        <n v="50"/>
        <n v="5"/>
        <n v="172"/>
        <n v="106"/>
        <n v="83"/>
        <n v="39"/>
        <n v="22"/>
        <n v="100"/>
        <n v="224"/>
        <n v="134"/>
        <n v="160"/>
        <n v="255"/>
        <n v="108"/>
        <n v="63"/>
        <n v="64"/>
        <n v="277"/>
        <n v="247"/>
        <n v="153"/>
        <n v="107"/>
        <n v="118"/>
        <n v="129"/>
        <n v="66"/>
        <n v="290"/>
        <n v="228"/>
        <n v="259"/>
        <n v="282"/>
        <n v="241"/>
        <n v="209"/>
        <n v="147"/>
        <n v="19"/>
        <n v="179"/>
        <n v="59"/>
        <n v="7"/>
        <n v="174"/>
        <n v="73"/>
        <n v="279"/>
        <n v="237"/>
        <n v="268"/>
        <n v="27"/>
        <n v="103"/>
        <n v="236"/>
        <n v="207"/>
        <n v="264"/>
        <n v="48"/>
        <n v="78"/>
        <n v="1"/>
        <n v="162"/>
        <n v="191"/>
        <n v="218"/>
        <n v="246"/>
        <n v="80"/>
        <n v="155"/>
        <n v="234"/>
        <n v="208"/>
        <n v="177"/>
        <n v="203"/>
        <n v="229"/>
        <n v="99"/>
        <n v="125"/>
        <n v="281"/>
        <n v="51"/>
        <n v="88"/>
        <n v="233"/>
        <n v="55"/>
        <n v="133"/>
        <n v="232"/>
        <n v="256"/>
        <n v="184"/>
        <n v="257"/>
        <n v="62"/>
        <n v="84"/>
        <n v="216"/>
        <n v="260"/>
        <n v="194"/>
        <n v="238"/>
        <n v="126"/>
        <n v="231"/>
        <n v="168"/>
        <n v="252"/>
        <n v="17"/>
        <n v="38"/>
        <n v="101"/>
        <n v="122"/>
        <n v="143"/>
        <n v="164"/>
        <n v="227"/>
        <n v="102"/>
        <n v="123"/>
        <n v="249"/>
        <n v="67"/>
        <n v="98"/>
        <n v="3"/>
        <n v="161"/>
        <n v="245"/>
        <n v="140"/>
        <n v="34"/>
        <n v="76"/>
        <n v="223"/>
        <n v="202"/>
        <n v="139"/>
        <n v="244"/>
        <n v="115"/>
        <n v="94"/>
        <n v="178"/>
        <n v="199"/>
        <n v="157"/>
        <n v="31"/>
        <n v="61"/>
        <n v="82"/>
        <n v="166"/>
        <n v="248"/>
        <n v="42"/>
        <n v="242"/>
        <n v="222"/>
        <n v="142"/>
        <n v="144"/>
        <n v="36"/>
        <n v="68"/>
        <n v="70"/>
        <n v="138"/>
        <n v="171"/>
        <n v="156"/>
        <n v="104"/>
        <n v="72"/>
        <n v="6"/>
        <n v="127"/>
        <n v="79"/>
        <n v="95"/>
        <n v="96"/>
        <n v="28"/>
        <n v="4"/>
        <n v="69"/>
        <n v="41"/>
        <n v="11"/>
        <n v="46"/>
        <n v="12"/>
        <n v="10"/>
        <n v="20"/>
      </sharedItems>
    </cacheField>
    <cacheField name="team" numFmtId="0">
      <sharedItems/>
    </cacheField>
    <cacheField name="player" numFmtId="0">
      <sharedItems/>
    </cacheField>
    <cacheField name="nationality" numFmtId="0">
      <sharedItems containsBlank="1"/>
    </cacheField>
    <cacheField name="position" numFmtId="0">
      <sharedItems count="11">
        <s v="C"/>
        <s v="D"/>
        <s v="RW"/>
        <s v="G"/>
        <s v="LW"/>
        <s v="C/LW"/>
        <s v=""/>
        <s v="W"/>
        <s v="F"/>
        <s v="C/RW"/>
        <s v="LW/C"/>
      </sharedItems>
    </cacheField>
    <cacheField name="age" numFmtId="0">
      <sharedItems containsString="0" containsBlank="1" containsNumber="1" containsInteger="1" minValue="17" maxValue="27"/>
    </cacheField>
    <cacheField name="to_year" numFmtId="0">
      <sharedItems containsBlank="1"/>
    </cacheField>
    <cacheField name="amateur_team" numFmtId="0">
      <sharedItems containsBlank="1"/>
    </cacheField>
    <cacheField name="games_played" numFmtId="0">
      <sharedItems containsString="0" containsBlank="1" containsNumber="1" containsInteger="1" minValue="1" maxValue="1714"/>
    </cacheField>
    <cacheField name="goals" numFmtId="0">
      <sharedItems containsString="0" containsBlank="1" containsNumber="1" containsInteger="1" minValue="0" maxValue="430" count="96">
        <m/>
        <n v="0"/>
        <n v="1"/>
        <n v="2"/>
        <n v="12"/>
        <n v="6"/>
        <n v="34"/>
        <n v="5"/>
        <n v="3"/>
        <n v="21"/>
        <n v="92"/>
        <n v="24"/>
        <n v="62"/>
        <n v="51"/>
        <n v="240"/>
        <n v="4"/>
        <n v="16"/>
        <n v="19"/>
        <n v="8"/>
        <n v="115"/>
        <n v="305"/>
        <n v="48"/>
        <n v="42"/>
        <n v="351"/>
        <n v="226"/>
        <n v="399"/>
        <n v="53"/>
        <n v="25"/>
        <n v="149"/>
        <n v="215"/>
        <n v="65"/>
        <n v="10"/>
        <n v="26"/>
        <n v="400"/>
        <n v="22"/>
        <n v="11"/>
        <n v="32"/>
        <n v="235"/>
        <n v="52"/>
        <n v="430"/>
        <n v="81"/>
        <n v="46"/>
        <n v="14"/>
        <n v="103"/>
        <n v="15"/>
        <n v="35"/>
        <n v="59"/>
        <n v="72"/>
        <n v="36"/>
        <n v="111"/>
        <n v="13"/>
        <n v="337"/>
        <n v="196"/>
        <n v="274"/>
        <n v="109"/>
        <n v="156"/>
        <n v="178"/>
        <n v="7"/>
        <n v="63"/>
        <n v="150"/>
        <n v="128"/>
        <n v="188"/>
        <n v="60"/>
        <n v="28"/>
        <n v="199"/>
        <n v="18"/>
        <n v="41"/>
        <n v="165"/>
        <n v="125"/>
        <n v="23"/>
        <n v="17"/>
        <n v="177"/>
        <n v="238"/>
        <n v="20"/>
        <n v="410"/>
        <n v="223"/>
        <n v="241"/>
        <n v="273"/>
        <n v="213"/>
        <n v="75"/>
        <n v="56"/>
        <n v="91"/>
        <n v="69"/>
        <n v="197"/>
        <n v="49"/>
        <n v="211"/>
        <n v="9"/>
        <n v="30"/>
        <n v="204"/>
        <n v="27"/>
        <n v="349"/>
        <n v="381"/>
        <n v="361"/>
        <n v="107"/>
        <n v="33"/>
        <n v="58"/>
      </sharedItems>
    </cacheField>
    <cacheField name="assists" numFmtId="0">
      <sharedItems containsString="0" containsBlank="1" containsNumber="1" containsInteger="1" minValue="0" maxValue="1169"/>
    </cacheField>
    <cacheField name="points" numFmtId="0">
      <sharedItems containsString="0" containsBlank="1" containsNumber="1" containsInteger="1" minValue="0" maxValue="1579"/>
    </cacheField>
    <cacheField name="plus_minus" numFmtId="0">
      <sharedItems containsString="0" containsBlank="1" containsNumber="1" containsInteger="1" minValue="-257" maxValue="527"/>
    </cacheField>
    <cacheField name="penalties_minutes" numFmtId="0">
      <sharedItems containsString="0" containsBlank="1" containsNumber="1" containsInteger="1" minValue="0" maxValue="2095"/>
    </cacheField>
    <cacheField name="goalie_games_played" numFmtId="0">
      <sharedItems containsString="0" containsBlank="1" containsNumber="1" containsInteger="1" minValue="1" maxValue="656"/>
    </cacheField>
    <cacheField name="goalie_wins" numFmtId="0">
      <sharedItems containsString="0" containsBlank="1" containsNumber="1" containsInteger="1" minValue="0" maxValue="286"/>
    </cacheField>
    <cacheField name="goalie_losses" numFmtId="0">
      <sharedItems containsString="0" containsBlank="1" containsNumber="1" containsInteger="1" minValue="0" maxValue="279"/>
    </cacheField>
    <cacheField name="goalie_ties_overtime" numFmtId="0">
      <sharedItems containsString="0" containsBlank="1" containsNumber="1" containsInteger="1" minValue="0" maxValue="113"/>
    </cacheField>
    <cacheField name="save_percentage" numFmtId="0">
      <sharedItems containsString="0" containsBlank="1" containsNumber="1" minValue="0.76" maxValue="0.92200000000000004"/>
    </cacheField>
    <cacheField name="goals_against_average" numFmtId="0">
      <sharedItems containsString="0" containsBlank="1" containsNumber="1" minValue="0" maxValue="4.6500000000000004"/>
    </cacheField>
    <cacheField name="point_shares" numFmtId="0">
      <sharedItems containsString="0" containsBlank="1" containsNumber="1" minValue="-2.2000000000000002" maxValue="242.7" count="146">
        <m/>
        <n v="1.3"/>
        <n v="9.5"/>
        <n v="-0.1"/>
        <n v="0.3"/>
        <n v="12"/>
        <n v="37"/>
        <n v="3.8"/>
        <n v="5.4"/>
        <n v="0.7"/>
        <n v="22.3"/>
        <n v="0.1"/>
        <n v="19.899999999999999"/>
        <n v="2.2999999999999998"/>
        <n v="2.9"/>
        <n v="14.4"/>
        <n v="9.6999999999999993"/>
        <n v="66.2"/>
        <n v="1"/>
        <n v="15.3"/>
        <n v="23.3"/>
        <n v="10.4"/>
        <n v="0"/>
        <n v="0.4"/>
        <n v="68.2"/>
        <n v="-0.3"/>
        <n v="-0.2"/>
        <n v="84.4"/>
        <n v="15.2"/>
        <n v="0.6"/>
        <n v="0.9"/>
        <n v="8.9"/>
        <n v="18"/>
        <n v="0.2"/>
        <n v="106.4"/>
        <n v="60.1"/>
        <n v="102.2"/>
        <n v="10.8"/>
        <n v="1.6"/>
        <n v="22.6"/>
        <n v="37.9"/>
        <n v="78.3"/>
        <n v="3.1"/>
        <n v="1.4"/>
        <n v="25"/>
        <n v="118.5"/>
        <n v="7.1"/>
        <n v="14.3"/>
        <n v="16.3"/>
        <n v="13.4"/>
        <n v="1.5"/>
        <n v="8.4"/>
        <n v="3"/>
        <n v="30"/>
        <n v="7.9"/>
        <n v="38.6"/>
        <n v="61"/>
        <n v="9.8000000000000007"/>
        <n v="163.19999999999999"/>
        <n v="14.5"/>
        <n v="0.8"/>
        <n v="47.4"/>
        <n v="11.7"/>
        <n v="18.2"/>
        <n v="2.1"/>
        <n v="3.2"/>
        <n v="4.3"/>
        <n v="29.2"/>
        <n v="7.6"/>
        <n v="15"/>
        <n v="48"/>
        <n v="24.3"/>
        <n v="7.4"/>
        <n v="69.900000000000006"/>
        <n v="60.2"/>
        <n v="2.6"/>
        <n v="45.7"/>
        <n v="63.6"/>
        <n v="3.4"/>
        <n v="-0.7"/>
        <n v="22.8"/>
        <n v="44.5"/>
        <n v="31.9"/>
        <n v="6.4"/>
        <n v="50.5"/>
        <n v="28.6"/>
        <n v="104.1"/>
        <n v="58.4"/>
        <n v="37.6"/>
        <n v="-0.4"/>
        <n v="92.1"/>
        <n v="14.2"/>
        <n v="35.1"/>
        <n v="6.3"/>
        <n v="1.7"/>
        <n v="5.2"/>
        <n v="1.1000000000000001"/>
        <n v="17.3"/>
        <n v="2.8"/>
        <n v="23"/>
        <n v="13.2"/>
        <n v="15.5"/>
        <n v="8.1"/>
        <n v="0.5"/>
        <n v="2.4"/>
        <n v="23.5"/>
        <n v="23.1"/>
        <n v="47.7"/>
        <n v="17.600000000000001"/>
        <n v="39.299999999999997"/>
        <n v="242.7"/>
        <n v="93.5"/>
        <n v="36.9"/>
        <n v="17.899999999999999"/>
        <n v="14.7"/>
        <n v="38.4"/>
        <n v="33.5"/>
        <n v="-2.2000000000000002"/>
        <n v="12.6"/>
        <n v="10"/>
        <n v="1.9"/>
        <n v="8.6"/>
        <n v="7.5"/>
        <n v="12.3"/>
        <n v="-1.7"/>
        <n v="41.1"/>
        <n v="111.9"/>
        <n v="14.8"/>
        <n v="1.2"/>
        <n v="34.200000000000003"/>
        <n v="33"/>
        <n v="-0.5"/>
        <n v="42"/>
        <n v="10.6"/>
        <n v="19.100000000000001"/>
        <n v="1.8"/>
        <n v="66.5"/>
        <n v="57.8"/>
        <n v="113.7"/>
        <n v="4"/>
        <n v="2.2000000000000002"/>
        <n v="62.7"/>
        <n v="48.1"/>
        <n v="5"/>
        <n v="49.8"/>
        <n v="98.6"/>
      </sharedItems>
    </cacheField>
    <cacheField name="Column23" numFmtId="0">
      <sharedItems containsNonDate="0" containsString="0" containsBlank="1"/>
    </cacheField>
    <cacheField name="Column24" numFmtId="0">
      <sharedItems containsNonDate="0" containsString="0" containsBlank="1"/>
    </cacheField>
    <cacheField name="Column25" numFmtId="0">
      <sharedItems containsNonDate="0" containsString="0" containsBlank="1"/>
    </cacheField>
  </cacheFields>
  <extLst>
    <ext xmlns:x14="http://schemas.microsoft.com/office/spreadsheetml/2009/9/main" uri="{725AE2AE-9491-48be-B2B4-4EB974FC3084}">
      <x14:pivotCacheDefinition pivotCacheId="16013180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85.732896643516" createdVersion="8" refreshedVersion="8" minRefreshableVersion="3" recordCount="398" xr:uid="{7E5DD503-C3D0-0042-953E-AE298FFF8155}">
  <cacheSource type="worksheet">
    <worksheetSource name="Table__4"/>
  </cacheSource>
  <cacheFields count="22">
    <cacheField name="year" numFmtId="0">
      <sharedItems containsSemiMixedTypes="0" containsString="0" containsNumber="1" containsInteger="1" minValue="1982" maxValue="2024"/>
    </cacheField>
    <cacheField name="overall_pick" numFmtId="0">
      <sharedItems containsSemiMixedTypes="0" containsString="0" containsNumber="1" containsInteger="1" minValue="1" maxValue="292" count="208">
        <n v="1"/>
        <n v="2"/>
        <n v="3"/>
        <n v="4"/>
        <n v="5"/>
        <n v="6"/>
        <n v="7"/>
        <n v="8"/>
        <n v="10"/>
        <n v="11"/>
        <n v="12"/>
        <n v="13"/>
        <n v="17"/>
        <n v="18"/>
        <n v="20"/>
        <n v="22"/>
        <n v="23"/>
        <n v="24"/>
        <n v="25"/>
        <n v="26"/>
        <n v="27"/>
        <n v="28"/>
        <n v="29"/>
        <n v="30"/>
        <n v="32"/>
        <n v="33"/>
        <n v="36"/>
        <n v="37"/>
        <n v="38"/>
        <n v="39"/>
        <n v="41"/>
        <n v="42"/>
        <n v="43"/>
        <n v="44"/>
        <n v="45"/>
        <n v="46"/>
        <n v="47"/>
        <n v="48"/>
        <n v="49"/>
        <n v="50"/>
        <n v="51"/>
        <n v="52"/>
        <n v="53"/>
        <n v="54"/>
        <n v="55"/>
        <n v="56"/>
        <n v="57"/>
        <n v="58"/>
        <n v="60"/>
        <n v="61"/>
        <n v="62"/>
        <n v="63"/>
        <n v="64"/>
        <n v="65"/>
        <n v="66"/>
        <n v="67"/>
        <n v="68"/>
        <n v="69"/>
        <n v="70"/>
        <n v="71"/>
        <n v="72"/>
        <n v="73"/>
        <n v="74"/>
        <n v="75"/>
        <n v="76"/>
        <n v="77"/>
        <n v="78"/>
        <n v="79"/>
        <n v="80"/>
        <n v="81"/>
        <n v="82"/>
        <n v="84"/>
        <n v="85"/>
        <n v="86"/>
        <n v="87"/>
        <n v="89"/>
        <n v="90"/>
        <n v="91"/>
        <n v="93"/>
        <n v="94"/>
        <n v="95"/>
        <n v="96"/>
        <n v="97"/>
        <n v="98"/>
        <n v="99"/>
        <n v="100"/>
        <n v="101"/>
        <n v="102"/>
        <n v="103"/>
        <n v="104"/>
        <n v="105"/>
        <n v="106"/>
        <n v="107"/>
        <n v="108"/>
        <n v="110"/>
        <n v="112"/>
        <n v="114"/>
        <n v="116"/>
        <n v="117"/>
        <n v="118"/>
        <n v="119"/>
        <n v="120"/>
        <n v="121"/>
        <n v="122"/>
        <n v="125"/>
        <n v="126"/>
        <n v="127"/>
        <n v="128"/>
        <n v="129"/>
        <n v="130"/>
        <n v="131"/>
        <n v="132"/>
        <n v="134"/>
        <n v="135"/>
        <n v="136"/>
        <n v="137"/>
        <n v="138"/>
        <n v="139"/>
        <n v="141"/>
        <n v="142"/>
        <n v="143"/>
        <n v="144"/>
        <n v="145"/>
        <n v="146"/>
        <n v="148"/>
        <n v="149"/>
        <n v="150"/>
        <n v="152"/>
        <n v="154"/>
        <n v="155"/>
        <n v="157"/>
        <n v="158"/>
        <n v="159"/>
        <n v="160"/>
        <n v="161"/>
        <n v="162"/>
        <n v="163"/>
        <n v="164"/>
        <n v="165"/>
        <n v="166"/>
        <n v="167"/>
        <n v="169"/>
        <n v="170"/>
        <n v="171"/>
        <n v="172"/>
        <n v="173"/>
        <n v="174"/>
        <n v="177"/>
        <n v="178"/>
        <n v="179"/>
        <n v="180"/>
        <n v="181"/>
        <n v="185"/>
        <n v="186"/>
        <n v="187"/>
        <n v="188"/>
        <n v="189"/>
        <n v="190"/>
        <n v="191"/>
        <n v="192"/>
        <n v="194"/>
        <n v="195"/>
        <n v="197"/>
        <n v="198"/>
        <n v="199"/>
        <n v="200"/>
        <n v="201"/>
        <n v="202"/>
        <n v="203"/>
        <n v="204"/>
        <n v="205"/>
        <n v="207"/>
        <n v="208"/>
        <n v="210"/>
        <n v="211"/>
        <n v="212"/>
        <n v="213"/>
        <n v="214"/>
        <n v="215"/>
        <n v="216"/>
        <n v="217"/>
        <n v="218"/>
        <n v="221"/>
        <n v="222"/>
        <n v="225"/>
        <n v="226"/>
        <n v="227"/>
        <n v="229"/>
        <n v="231"/>
        <n v="232"/>
        <n v="233"/>
        <n v="234"/>
        <n v="236"/>
        <n v="241"/>
        <n v="242"/>
        <n v="244"/>
        <n v="247"/>
        <n v="250"/>
        <n v="253"/>
        <n v="257"/>
        <n v="258"/>
        <n v="259"/>
        <n v="261"/>
        <n v="269"/>
        <n v="273"/>
        <n v="281"/>
        <n v="282"/>
        <n v="292"/>
      </sharedItems>
    </cacheField>
    <cacheField name="team" numFmtId="0">
      <sharedItems/>
    </cacheField>
    <cacheField name="player" numFmtId="0">
      <sharedItems/>
    </cacheField>
    <cacheField name="nationality" numFmtId="0">
      <sharedItems containsBlank="1"/>
    </cacheField>
    <cacheField name="position" numFmtId="0">
      <sharedItems/>
    </cacheField>
    <cacheField name="age" numFmtId="0">
      <sharedItems containsString="0" containsBlank="1" containsNumber="1" containsInteger="1" minValue="18" maxValue="30"/>
    </cacheField>
    <cacheField name="to_year" numFmtId="0">
      <sharedItems containsBlank="1"/>
    </cacheField>
    <cacheField name="amateur_team" numFmtId="0">
      <sharedItems containsBlank="1"/>
    </cacheField>
    <cacheField name="games_played" numFmtId="0">
      <sharedItems containsString="0" containsBlank="1" containsNumber="1" containsInteger="1" minValue="1" maxValue="1524"/>
    </cacheField>
    <cacheField name="goals" numFmtId="0">
      <sharedItems containsString="0" containsBlank="1" containsNumber="1" containsInteger="1" minValue="0" maxValue="656"/>
    </cacheField>
    <cacheField name="assists" numFmtId="0">
      <sharedItems containsString="0" containsBlank="1" containsNumber="1" containsInteger="1" minValue="0" maxValue="698"/>
    </cacheField>
    <cacheField name="points" numFmtId="0">
      <sharedItems containsString="0" containsBlank="1" containsNumber="1" containsInteger="1" minValue="0" maxValue="1354"/>
    </cacheField>
    <cacheField name="plus_minus" numFmtId="0">
      <sharedItems containsString="0" containsBlank="1" containsNumber="1" containsInteger="1" minValue="-147" maxValue="172"/>
    </cacheField>
    <cacheField name="penalties_minutes" numFmtId="0">
      <sharedItems containsString="0" containsBlank="1" containsNumber="1" containsInteger="1" minValue="0" maxValue="2905"/>
    </cacheField>
    <cacheField name="goalie_games_played" numFmtId="0">
      <sharedItems containsString="0" containsBlank="1" containsNumber="1" containsInteger="1" minValue="1" maxValue="1266"/>
    </cacheField>
    <cacheField name="goalie_wins" numFmtId="0">
      <sharedItems containsString="0" containsBlank="1" containsNumber="1" containsInteger="1" minValue="0" maxValue="691"/>
    </cacheField>
    <cacheField name="goalie_losses" numFmtId="0">
      <sharedItems containsString="0" containsBlank="1" containsNumber="1" containsInteger="1" minValue="0" maxValue="397"/>
    </cacheField>
    <cacheField name="goalie_ties_overtime" numFmtId="0">
      <sharedItems containsString="0" containsBlank="1" containsNumber="1" containsInteger="1" minValue="0" maxValue="154"/>
    </cacheField>
    <cacheField name="save_percentage" numFmtId="0">
      <sharedItems containsString="0" containsBlank="1" containsNumber="1" minValue="0.83299999999999996" maxValue="1"/>
    </cacheField>
    <cacheField name="goals_against_average" numFmtId="0">
      <sharedItems containsString="0" containsBlank="1" containsNumber="1" minValue="0" maxValue="4.83"/>
    </cacheField>
    <cacheField name="point_shares" numFmtId="0">
      <sharedItems containsString="0" containsBlank="1" containsNumber="1" minValue="-2.5" maxValue="20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86.454139351852" createdVersion="8" refreshedVersion="8" minRefreshableVersion="3" recordCount="398" xr:uid="{1DDAE550-3AD7-0B4E-BB48-94F11EEF6342}">
  <cacheSource type="worksheet">
    <worksheetSource name="Table__437"/>
  </cacheSource>
  <cacheFields count="21">
    <cacheField name="year" numFmtId="0">
      <sharedItems containsSemiMixedTypes="0" containsString="0" containsNumber="1" containsInteger="1" minValue="1982" maxValue="2024" count="43">
        <n v="202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sharedItems>
    </cacheField>
    <cacheField name="overall_pick" numFmtId="0">
      <sharedItems containsSemiMixedTypes="0" containsString="0" containsNumber="1" containsInteger="1" minValue="1" maxValue="292" count="208">
        <n v="10"/>
        <n v="49"/>
        <n v="85"/>
        <n v="91"/>
        <n v="139"/>
        <n v="146"/>
        <n v="171"/>
        <n v="58"/>
        <n v="122"/>
        <n v="154"/>
        <n v="164"/>
        <n v="186"/>
        <n v="2"/>
        <n v="46"/>
        <n v="102"/>
        <n v="110"/>
        <n v="126"/>
        <n v="141"/>
        <n v="166"/>
        <n v="198"/>
        <n v="4"/>
        <n v="29"/>
        <n v="68"/>
        <n v="100"/>
        <n v="129"/>
        <n v="203"/>
        <n v="18"/>
        <n v="84"/>
        <n v="7"/>
        <n v="20"/>
        <n v="99"/>
        <n v="120"/>
        <n v="130"/>
        <n v="161"/>
        <n v="1"/>
        <n v="61"/>
        <n v="96"/>
        <n v="70"/>
        <n v="80"/>
        <n v="82"/>
        <n v="118"/>
        <n v="127"/>
        <n v="158"/>
        <n v="189"/>
        <n v="136"/>
        <n v="17"/>
        <n v="172"/>
        <n v="36"/>
        <n v="63"/>
        <n v="81"/>
        <n v="143"/>
        <n v="98"/>
        <n v="160"/>
        <n v="191"/>
        <n v="205"/>
        <n v="214"/>
        <n v="162"/>
        <n v="41"/>
        <n v="12"/>
        <n v="73"/>
        <n v="192"/>
        <n v="105"/>
        <n v="132"/>
        <n v="42"/>
        <n v="6"/>
        <n v="97"/>
        <n v="157"/>
        <n v="67"/>
        <n v="30"/>
        <n v="71"/>
        <n v="131"/>
        <n v="152"/>
        <n v="208"/>
        <n v="60"/>
        <n v="150"/>
        <n v="90"/>
        <n v="135"/>
        <n v="180"/>
        <n v="75"/>
        <n v="69"/>
        <n v="159"/>
        <n v="38"/>
        <n v="114"/>
        <n v="174"/>
        <n v="204"/>
        <n v="54"/>
        <n v="144"/>
        <n v="24"/>
        <n v="52"/>
        <n v="112"/>
        <n v="142"/>
        <n v="202"/>
        <n v="117"/>
        <n v="79"/>
        <n v="57"/>
        <n v="87"/>
        <n v="177"/>
        <n v="207"/>
        <n v="77"/>
        <n v="148"/>
        <n v="107"/>
        <n v="178"/>
        <n v="155"/>
        <n v="23"/>
        <n v="170"/>
        <n v="218"/>
        <n v="217"/>
        <n v="216"/>
        <n v="185"/>
        <n v="250"/>
        <n v="282"/>
        <n v="261"/>
        <n v="93"/>
        <n v="167"/>
        <n v="197"/>
        <n v="292"/>
        <n v="53"/>
        <n v="64"/>
        <n v="51"/>
        <n v="187"/>
        <n v="281"/>
        <n v="229"/>
        <n v="163"/>
        <n v="48"/>
        <n v="72"/>
        <n v="28"/>
        <n v="44"/>
        <n v="128"/>
        <n v="194"/>
        <n v="257"/>
        <n v="62"/>
        <n v="22"/>
        <n v="76"/>
        <n v="56"/>
        <n v="39"/>
        <n v="125"/>
        <n v="27"/>
        <n v="50"/>
        <n v="95"/>
        <n v="242"/>
        <n v="26"/>
        <n v="37"/>
        <n v="119"/>
        <n v="199"/>
        <n v="227"/>
        <n v="215"/>
        <n v="104"/>
        <n v="188"/>
        <n v="241"/>
        <n v="47"/>
        <n v="101"/>
        <n v="145"/>
        <n v="173"/>
        <n v="225"/>
        <n v="78"/>
        <n v="200"/>
        <n v="226"/>
        <n v="233"/>
        <n v="25"/>
        <n v="103"/>
        <n v="134"/>
        <n v="181"/>
        <n v="259"/>
        <n v="269"/>
        <n v="32"/>
        <n v="13"/>
        <n v="65"/>
        <n v="169"/>
        <n v="195"/>
        <n v="221"/>
        <n v="247"/>
        <n v="273"/>
        <n v="66"/>
        <n v="138"/>
        <n v="210"/>
        <n v="94"/>
        <n v="234"/>
        <n v="258"/>
        <n v="3"/>
        <n v="11"/>
        <n v="55"/>
        <n v="33"/>
        <n v="121"/>
        <n v="165"/>
        <n v="231"/>
        <n v="253"/>
        <n v="179"/>
        <n v="137"/>
        <n v="116"/>
        <n v="5"/>
        <n v="89"/>
        <n v="236"/>
        <n v="201"/>
        <n v="222"/>
        <n v="244"/>
        <n v="86"/>
        <n v="149"/>
        <n v="212"/>
        <n v="45"/>
        <n v="108"/>
        <n v="213"/>
        <n v="74"/>
        <n v="190"/>
        <n v="211"/>
        <n v="43"/>
        <n v="8"/>
        <n v="232"/>
        <n v="106"/>
      </sharedItems>
    </cacheField>
    <cacheField name="team" numFmtId="0">
      <sharedItems/>
    </cacheField>
    <cacheField name="player" numFmtId="0">
      <sharedItems/>
    </cacheField>
    <cacheField name="nationality" numFmtId="0">
      <sharedItems containsBlank="1"/>
    </cacheField>
    <cacheField name="position" numFmtId="0">
      <sharedItems/>
    </cacheField>
    <cacheField name="age" numFmtId="0">
      <sharedItems containsString="0" containsBlank="1" containsNumber="1" containsInteger="1" minValue="18" maxValue="30"/>
    </cacheField>
    <cacheField name="to_year" numFmtId="0">
      <sharedItems containsBlank="1"/>
    </cacheField>
    <cacheField name="amateur_team" numFmtId="0">
      <sharedItems containsBlank="1" count="229">
        <m/>
        <s v="HK Nitra (Slovakia)"/>
        <s v="USA U-18 Development Team (USDP/USHL)"/>
        <s v="Prince George Cougars (WHL)"/>
        <s v="Sakhalinskiye Akuly (Russia Jr.)"/>
        <s v="HC Sparta Praha Jr. (Czech Jr.)"/>
        <s v="Swift Current Broncos (WHL)"/>
        <s v="Krasnaya Armiya Moskva (Russia Jr.)"/>
        <s v="Sudbury Wolves (OHL)"/>
        <s v="Jokerit Jr. (Finland Jr.)"/>
        <s v="VHK Vsetin (Czech-2)"/>
        <s v="Pelicans (Finland)"/>
        <s v="Vasteras IK Jr. (Sweden Jr.)"/>
        <s v="Vityaz Podolsk (Russia)"/>
        <s v="Chicoutimi Sagueneens (QMJHL)"/>
        <s v="Guelph Storm (OHL)"/>
        <s v="Djurgardens IF (Sweden)"/>
        <s v="Salavat Yulaev Ufa (Russia)"/>
        <s v="Soo Greyhounds (OHL)"/>
        <s v="Spruce Grove (AJHL)"/>
        <s v="Shattuck-St. Mary's School (High-MN)"/>
        <s v="HC Davos (Swiss)"/>
        <s v="Ottawa 67's (OHL)"/>
        <s v="Providence (H-East)"/>
        <s v="Loko Yaroslavl (Russia Jr.)"/>
        <s v="Kitchener Rangers (OHL)"/>
        <s v="Janesville Jets (NAHL)"/>
        <s v="Omskie Yastreby (Russia Jr.)"/>
        <s v="Linkoping HC Jr. (Sweden Jr.)"/>
        <s v="Dinamo Minsk (Russia)"/>
        <s v="Langnau Jr. (Swiss Jr.)"/>
        <s v="Spokane Chiefs (WHL)"/>
        <s v="Drummondville Voltigeurs (QMJHL)"/>
        <s v="Karpat Jr. (Finland Jr.)"/>
        <s v="Halifax Mooseheads (QMJHL)"/>
        <s v="Brynas IF (Sweden)"/>
        <s v="Farjestad BK Jr. (Sweden Jr.)"/>
        <s v="Proctor Academy (High-NH)"/>
        <s v="Hamilton Bulldogs (OHL)"/>
        <s v="Blues Jr. (Finland Jr.)"/>
        <s v="Dynamo Balashikha (Russia-2)"/>
        <s v="Sioux City Musketeers (USHL)"/>
        <s v="AIK (Sweden-2)"/>
        <s v="Mississauga Steelheads (OHL)"/>
        <s v="Bloomington Thunder (USHL)"/>
        <s v="Team Russia Jr. (Russia Jr.)"/>
        <s v="Shawinigan Cataractes (QMJHL)"/>
        <s v="Saginaw Spirit (OHL)"/>
        <s v="SKA 1946 St. Petersburg (Russia Jr.)"/>
        <s v="Barrie Colts (OHL)"/>
        <s v="Sarnia Sting (OHL)"/>
        <s v="Merrimack (H-East)"/>
        <s v="Indiana Ice (USHL)"/>
        <s v="Edmonton Oil Kings (WHL)"/>
        <s v="Brandon Wheat Kings (WHL)"/>
        <s v="Plymouth Whalers (OHL)"/>
        <s v="Kamloops Blazers (WHL)"/>
        <s v="Kimball Union Academy (High-NH)"/>
        <s v="Noble &amp; Greenough School (High-MA)"/>
        <s v="Kingston Frontenacs (OHL)"/>
        <s v="Kelowna Rockets (WHL)"/>
        <s v="Coquitlam (BCHL)"/>
        <s v="Windsor Spitfires (OHL)"/>
        <s v="Owen Sound Attack (OHL)"/>
        <s v="Skelleftea AIK (Sweden)"/>
        <s v="()"/>
        <s v="Benilde-St. Margaret's School (High-MN)"/>
        <s v="Bloomington Jefferson HS (High-MN)"/>
        <s v="Gatineau Olympiques (QMJHL)"/>
        <s v="HC Lugano (Swiss)"/>
        <s v="Lewiston MAINEiacs (QMJHL)"/>
        <s v="Okotoks (AJHL)"/>
        <s v="Cowichan Valley (BCHL)"/>
        <s v="HV71 (Sweden)"/>
        <s v="Rimouski Oceanic (QMJHL)"/>
        <s v="St. Michael's (OPJHL)"/>
        <s v="Regina Pats (WHL)"/>
        <s v="Oshawa Generals (OHL)"/>
        <s v="USA U-18 Development Team (USDP/NAHL)"/>
        <s v="Rouyn-Noranda Huskies (QMJHL)"/>
        <s v="Erie Otters (OHL)"/>
        <s v="CSKA Moskva 2 (Russia-3)"/>
        <s v="Lokomotiv Yaroslavl 2 (Russia-3)"/>
        <s v="Neftyanik Leninogorsk (Russia-2)"/>
        <s v="Pentiction (BCHL)"/>
        <s v="New York (AtJHL)"/>
        <s v="Sodertalje SK Jr. (Sweden Jr.)"/>
        <s v="IF Bjorkloven (Sweden-2)"/>
        <s v="Salmon Arm (BCHL)"/>
        <s v="Surrey (BCHL)"/>
        <s v="Baie-Comeau Drakkar (QMJHL)"/>
        <s v="Spartak Moskva 2 (Russia-3)"/>
        <s v="Cedar Rapids Roughriders (USHL)"/>
        <s v="North Dakota (WCHA)"/>
        <s v="Elemash Elektrostal (Russia-2)"/>
        <s v="Chilliwack (BCHL)"/>
        <s v="Lennoxville (QJAAAHL)"/>
        <s v="HIFK (Finland)"/>
        <s v="Minnesota (WCHA)"/>
        <s v="Michigan (CCHA)"/>
        <s v="HC Ocelari Trinec Jr. (Czech Jr.)"/>
        <s v="Metalurgs Liepaja (EEHL)"/>
        <s v="Tri-City Americans (WHL)"/>
        <s v="Camrose (AJHL)"/>
        <s v="Victoria (BCHL)"/>
        <s v="JYP (Finland)"/>
        <s v="Saskatoon Blades (WHL)"/>
        <s v="Prince Albert Raiders (WHL)"/>
        <s v="Krylia Sovetov Moskva 2 (Russia-3)"/>
        <s v="Sioux Falls Stampede (USHL)"/>
        <s v="Dynamo Moskva 2 (Russia-2)"/>
        <s v="Elk River HS (High-MN)"/>
        <s v="Moose Jaw Warriors (WHL)"/>
        <s v="Torpedo Yaroslavl 2 (Russia-3)"/>
        <s v="Jokerit (Finland)"/>
        <s v="Newmarket (OPJHL)"/>
        <s v="Lethbridge Hurricanes (WHL)"/>
        <s v="HKM Zvolen (Slovakia)"/>
        <s v="Vernon (BCHL)"/>
        <s v="JYP Jr. (Finland Jr.)"/>
        <s v="Ilves Jr. (Finland Jr.)"/>
        <s v="Colorado College (WCHA)"/>
        <s v="Boston College (H-East)"/>
        <s v="Laval Titan College Francais (QMJHL)"/>
        <s v="Torpedo Yaroslavl 2 (Russia-2)"/>
        <s v="Moncton Wildcats (QMJHL)"/>
        <s v="Des Moines Buccaneers (USHL)"/>
        <s v="KalPa Jr. (Finland Jr.)"/>
        <s v="HC Kosice (Slovakia)"/>
        <s v="SERC Wild Wings (DEL)"/>
        <s v="HC Slovan Bratislava (Slovakia)"/>
        <s v="HC Vsetin (Czech)"/>
        <s v="Melfort (SJHL)"/>
        <s v="Hull Olympiques (QMJHL)"/>
        <s v="Moncton Alpines (QMJHL)"/>
        <s v="Red Deer Rebels (WHL)"/>
        <s v="Huddinge IK (Sweden-2)"/>
        <s v="Twin City Vulcans (USHL)"/>
        <s v="Tappara (Finland)"/>
        <s v="Detroit Vipers (IHL)"/>
        <s v="Dynamo Moskva (Russia)"/>
        <s v="Sherbrooke Faucons (QMJHL)"/>
        <s v="Granby Bisons (QMJHL)"/>
        <s v="Winnipeg South (MJHL)"/>
        <s v="HC Kladno (Czech)"/>
        <s v="HC Litvinov (Czech)"/>
        <s v="St. Hyacinthe Laser (QMJHL)"/>
        <s v="Meadville HS (High-PA)"/>
        <s v="Michigan Tech (WCHA)"/>
        <s v="Waterloo Black Hawks (USHL)"/>
        <s v="Minot HS (High-ND)"/>
        <s v="Penticton (BCJHL)"/>
        <s v="Boston University (H-East)"/>
        <s v="Welland (GHL)"/>
        <s v="St. Jean Lynx (QMJHL)"/>
        <s v="London Knights (OHL)"/>
        <s v="Wexford (MetJAHL)"/>
        <s v="Chilliwack (BCJHL)"/>
        <s v="London (WOHL)"/>
        <s v="CSKA Moskva (Soviet)"/>
        <s v="Portland Winter Hawks (WHL)"/>
        <s v="Peterborough Petes (OHL)"/>
        <s v="Krylia Sovetov Moskva (Soviet)"/>
        <s v="St. Clair Shores HS (High-MI)"/>
        <s v="Argus Moskva (Soviet-3)"/>
        <s v="Compuware Ambassadors (NAHL)"/>
        <s v="Richfield HS (High-MN)"/>
        <s v="Niagara Falls Thunder (OHL)"/>
        <s v="Anoka HS (High-MN)"/>
        <s v="Medicine Hat Tigers (WHL)"/>
        <s v="Kelowna (BCJHL)"/>
        <s v="Canerbury School (High-CT)"/>
        <s v="TJ Motor Ceske Budejovice (Czechoslovakia)"/>
        <s v="Khimik Voskresensk (Soviet)"/>
        <s v="Seattle Thunderbirds (WHL)"/>
        <s v="Powell River (BCJHL)"/>
        <s v="Roseville HS (High-MN)"/>
        <s v="Tabor Academy (High-MA)"/>
        <s v="Roseau HS (High-MN)"/>
        <s v="ASD Dukla Jihlava (Czechoslovakia)"/>
        <s v="HK Dukla Trencin (Czechoslovakia)"/>
        <s v="Springfield (NEJHL)"/>
        <s v="Maine (H-East)"/>
        <s v="Princeton (ECAC)"/>
        <s v="Avon Old Farms School (High-CT)"/>
        <s v="Sodertalje SK (Sweden)"/>
        <s v="Dynamo Moskva (Soviet)"/>
        <s v="Warroad HS (High-MN)"/>
        <s v="Bowling Green (CCHA)"/>
        <s v="Miami (Ohio) (CCHA)"/>
        <s v="Rochester Mustangs (USHL)"/>
        <s v="Waltham HS (High-MA)"/>
        <s v="Catholic Memorial School (High-MA)"/>
        <s v="Culver Military Academy (High-IN)"/>
        <s v="Brick Township HS (High-NJ)"/>
        <s v="Ostersunds IK (Sweden-2)"/>
        <s v="Edina HS (High-MN)"/>
        <s v="Toronto Marlboros (OHL)"/>
        <s v="Victoria Cougars (WHL)"/>
        <s v="Sainte-Foy (QMAAA)"/>
        <s v="Tappara Jr. (Finland Jr.)"/>
        <s v="Hamilton Steelhawks (OHL)"/>
        <s v="Belmont Hill School (High-MA)"/>
        <s v="Calgary (AJHL)"/>
        <s v="St. Paul's School (High-NH)"/>
        <s v="Orillia (OJAHL)"/>
        <s v="North Yarmouth Academy (High-ME)"/>
        <s v="Seattle Breakers (WHL)"/>
        <s v="Choate-Rosemary Hall (High-CT)"/>
        <s v="Notre Dame Hounds (SMAAAHL)"/>
        <s v="Lincoln HS (High-RI)"/>
        <s v="Burnsville HS (High-MN)"/>
        <s v="International Falls HS (High-MN)"/>
        <s v="Guelph Platers (OHL)"/>
        <s v="Belleville Bulls (OHL)"/>
        <s v="Petrolia (WOHL)"/>
        <s v="Chelmsford HS (High-MA)"/>
        <s v="Greenway HS (High-MN)"/>
        <s v="Michigan State (CCHA)"/>
        <s v="Hill-Murray HS (High-MN)"/>
        <s v="Keikkoreipas (Finland)"/>
        <s v="Providence (ECAC)"/>
        <s v="Kamloops Junior Oilers (WHL)"/>
        <s v="Mount St. Charles Academy (High-RI)"/>
        <s v="Billings Bighorns (WHL)"/>
        <s v="Austin Mavericks (USHL)"/>
        <s v="Sherbrooke Castors (QMJHL)"/>
        <s v="White Bear Mariner HS (High-MN)"/>
        <s v="Harvard (ECAC)"/>
      </sharedItems>
    </cacheField>
    <cacheField name="games_played" numFmtId="0">
      <sharedItems containsString="0" containsBlank="1" containsNumber="1" containsInteger="1" minValue="1" maxValue="1524"/>
    </cacheField>
    <cacheField name="goals" numFmtId="0">
      <sharedItems containsString="0" containsBlank="1" containsNumber="1" containsInteger="1" minValue="0" maxValue="656"/>
    </cacheField>
    <cacheField name="assists" numFmtId="0">
      <sharedItems containsString="0" containsBlank="1" containsNumber="1" containsInteger="1" minValue="0" maxValue="698"/>
    </cacheField>
    <cacheField name="points" numFmtId="0">
      <sharedItems containsString="0" containsBlank="1" containsNumber="1" containsInteger="1" minValue="0" maxValue="1354"/>
    </cacheField>
    <cacheField name="plus_minus" numFmtId="0">
      <sharedItems containsString="0" containsBlank="1" containsNumber="1" containsInteger="1" minValue="-147" maxValue="172"/>
    </cacheField>
    <cacheField name="penalties_minutes" numFmtId="0">
      <sharedItems containsString="0" containsBlank="1" containsNumber="1" containsInteger="1" minValue="0" maxValue="2905"/>
    </cacheField>
    <cacheField name="goalie_wins" numFmtId="0">
      <sharedItems containsString="0" containsBlank="1" containsNumber="1" containsInteger="1" minValue="0" maxValue="691"/>
    </cacheField>
    <cacheField name="goalie_losses" numFmtId="0">
      <sharedItems containsString="0" containsBlank="1" containsNumber="1" containsInteger="1" minValue="0" maxValue="397"/>
    </cacheField>
    <cacheField name="goalie_ties_overtime" numFmtId="0">
      <sharedItems containsString="0" containsBlank="1" containsNumber="1" containsInteger="1" minValue="0" maxValue="154"/>
    </cacheField>
    <cacheField name="save_percentage" numFmtId="0">
      <sharedItems containsString="0" containsBlank="1" containsNumber="1" minValue="0.83599999999999997" maxValue="1"/>
    </cacheField>
    <cacheField name="goals_against_average" numFmtId="0">
      <sharedItems containsString="0" containsBlank="1" containsNumber="1" minValue="0" maxValue="4.5"/>
    </cacheField>
    <cacheField name="point_shares" numFmtId="0">
      <sharedItems containsString="0" containsBlank="1" containsNumber="1" minValue="-2.5" maxValue="207"/>
    </cacheField>
  </cacheFields>
  <extLst>
    <ext xmlns:x14="http://schemas.microsoft.com/office/spreadsheetml/2009/9/main" uri="{725AE2AE-9491-48be-B2B4-4EB974FC3084}">
      <x14:pivotCacheDefinition pivotCacheId="5365384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91.755532175928" createdVersion="8" refreshedVersion="8" minRefreshableVersion="3" recordCount="56" xr:uid="{A0EF68FB-CCFE-9A42-8DA2-F2C9DD4856EE}">
  <cacheSource type="worksheet">
    <worksheetSource ref="A1:W57" sheet="Devils"/>
  </cacheSource>
  <cacheFields count="23">
    <cacheField name="year" numFmtId="0">
      <sharedItems containsSemiMixedTypes="0" containsString="0" containsNumber="1" containsInteger="1" minValue="1982" maxValue="2024"/>
    </cacheField>
    <cacheField name="overall_pick" numFmtId="0">
      <sharedItems containsSemiMixedTypes="0" containsString="0" containsNumber="1" containsInteger="1" minValue="1" maxValue="32" count="25">
        <n v="1"/>
        <n v="2"/>
        <n v="3"/>
        <n v="4"/>
        <n v="5"/>
        <n v="6"/>
        <n v="7"/>
        <n v="8"/>
        <n v="10"/>
        <n v="11"/>
        <n v="12"/>
        <n v="13"/>
        <n v="17"/>
        <n v="18"/>
        <n v="20"/>
        <n v="22"/>
        <n v="23"/>
        <n v="24"/>
        <n v="25"/>
        <n v="26"/>
        <n v="27"/>
        <n v="28"/>
        <n v="29"/>
        <n v="30"/>
        <n v="32"/>
      </sharedItems>
    </cacheField>
    <cacheField name="team" numFmtId="0">
      <sharedItems/>
    </cacheField>
    <cacheField name="player" numFmtId="0">
      <sharedItems/>
    </cacheField>
    <cacheField name="nationality" numFmtId="0">
      <sharedItems/>
    </cacheField>
    <cacheField name="position" numFmtId="0">
      <sharedItems/>
    </cacheField>
    <cacheField name="age" numFmtId="0">
      <sharedItems containsSemiMixedTypes="0" containsString="0" containsNumber="1" containsInteger="1" minValue="18" maxValue="19"/>
    </cacheField>
    <cacheField name="to_year" numFmtId="0">
      <sharedItems containsString="0" containsBlank="1" containsNumber="1" containsInteger="1" minValue="1985" maxValue="2025"/>
    </cacheField>
    <cacheField name="amateur_team" numFmtId="0">
      <sharedItems/>
    </cacheField>
    <cacheField name="games_played" numFmtId="0">
      <sharedItems containsSemiMixedTypes="0" containsString="0" containsNumber="1" containsInteger="1" minValue="0" maxValue="1524"/>
    </cacheField>
    <cacheField name="goals" numFmtId="0">
      <sharedItems containsSemiMixedTypes="0" containsString="0" containsNumber="1" containsInteger="1" minValue="0" maxValue="656"/>
    </cacheField>
    <cacheField name="assists" numFmtId="0">
      <sharedItems containsSemiMixedTypes="0" containsString="0" containsNumber="1" containsInteger="1" minValue="0" maxValue="698"/>
    </cacheField>
    <cacheField name="points" numFmtId="0">
      <sharedItems containsSemiMixedTypes="0" containsString="0" containsNumber="1" containsInteger="1" minValue="0" maxValue="1354"/>
    </cacheField>
    <cacheField name="plus_minus" numFmtId="0">
      <sharedItems containsSemiMixedTypes="0" containsString="0" containsNumber="1" containsInteger="1" minValue="-147" maxValue="167"/>
    </cacheField>
    <cacheField name="penalties_minutes" numFmtId="0">
      <sharedItems containsSemiMixedTypes="0" containsString="0" containsNumber="1" containsInteger="1" minValue="0" maxValue="2516"/>
    </cacheField>
    <cacheField name="goalie_wins" numFmtId="0">
      <sharedItems containsString="0" containsBlank="1" containsNumber="1" containsInteger="1" minValue="1" maxValue="691"/>
    </cacheField>
    <cacheField name="goalie_losses" numFmtId="0">
      <sharedItems containsString="0" containsBlank="1" containsNumber="1" containsInteger="1" minValue="3" maxValue="397"/>
    </cacheField>
    <cacheField name="goalie_ties_overtime" numFmtId="0">
      <sharedItems containsString="0" containsBlank="1" containsNumber="1" containsInteger="1" minValue="0" maxValue="154"/>
    </cacheField>
    <cacheField name="save_percentage" numFmtId="0">
      <sharedItems containsString="0" containsBlank="1" containsNumber="1" minValue="0.877" maxValue="0.91200000000000003"/>
    </cacheField>
    <cacheField name="goals_against_average" numFmtId="0">
      <sharedItems containsString="0" containsBlank="1" containsNumber="1" minValue="2.2400000000000002" maxValue="3.63"/>
    </cacheField>
    <cacheField name="point_shares" numFmtId="0">
      <sharedItems containsSemiMixedTypes="0" containsString="0" containsNumber="1" minValue="-0.3" maxValue="207"/>
    </cacheField>
    <cacheField name="NJD point_shares" numFmtId="0">
      <sharedItems containsSemiMixedTypes="0" containsString="0" containsNumber="1" minValue="-0.2" maxValue="206.3"/>
    </cacheField>
    <cacheField name="Career-long Devil?"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92.725405439814" createdVersion="8" refreshedVersion="8" minRefreshableVersion="3" recordCount="398" xr:uid="{59BC87BC-DD02-1C4A-82D5-B37CC1C91582}">
  <cacheSource type="worksheet">
    <worksheetSource name="Main_Devils_Sheet_1"/>
  </cacheSource>
  <cacheFields count="23">
    <cacheField name="year" numFmtId="0">
      <sharedItems containsSemiMixedTypes="0" containsString="0" containsNumber="1" containsInteger="1" minValue="1982" maxValue="2024"/>
    </cacheField>
    <cacheField name="overall_pick" numFmtId="0">
      <sharedItems containsSemiMixedTypes="0" containsString="0" containsNumber="1" containsInteger="1" minValue="1" maxValue="292" count="208">
        <n v="10"/>
        <n v="49"/>
        <n v="85"/>
        <n v="91"/>
        <n v="139"/>
        <n v="146"/>
        <n v="171"/>
        <n v="58"/>
        <n v="122"/>
        <n v="154"/>
        <n v="164"/>
        <n v="186"/>
        <n v="2"/>
        <n v="46"/>
        <n v="102"/>
        <n v="110"/>
        <n v="126"/>
        <n v="141"/>
        <n v="166"/>
        <n v="198"/>
        <n v="4"/>
        <n v="29"/>
        <n v="68"/>
        <n v="100"/>
        <n v="129"/>
        <n v="203"/>
        <n v="7"/>
        <n v="18"/>
        <n v="20"/>
        <n v="84"/>
        <n v="99"/>
        <n v="120"/>
        <n v="130"/>
        <n v="161"/>
        <n v="1"/>
        <n v="61"/>
        <n v="70"/>
        <n v="80"/>
        <n v="82"/>
        <n v="96"/>
        <n v="118"/>
        <n v="127"/>
        <n v="158"/>
        <n v="189"/>
        <n v="17"/>
        <n v="136"/>
        <n v="172"/>
        <n v="36"/>
        <n v="63"/>
        <n v="81"/>
        <n v="98"/>
        <n v="143"/>
        <n v="160"/>
        <n v="191"/>
        <n v="205"/>
        <n v="214"/>
        <n v="12"/>
        <n v="41"/>
        <n v="73"/>
        <n v="105"/>
        <n v="132"/>
        <n v="162"/>
        <n v="192"/>
        <n v="6"/>
        <n v="42"/>
        <n v="67"/>
        <n v="97"/>
        <n v="157"/>
        <n v="30"/>
        <n v="71"/>
        <n v="131"/>
        <n v="152"/>
        <n v="208"/>
        <n v="60"/>
        <n v="90"/>
        <n v="135"/>
        <n v="150"/>
        <n v="180"/>
        <n v="69"/>
        <n v="75"/>
        <n v="159"/>
        <n v="38"/>
        <n v="114"/>
        <n v="174"/>
        <n v="204"/>
        <n v="54"/>
        <n v="144"/>
        <n v="24"/>
        <n v="52"/>
        <n v="112"/>
        <n v="142"/>
        <n v="202"/>
        <n v="57"/>
        <n v="79"/>
        <n v="87"/>
        <n v="117"/>
        <n v="177"/>
        <n v="207"/>
        <n v="77"/>
        <n v="107"/>
        <n v="148"/>
        <n v="178"/>
        <n v="23"/>
        <n v="155"/>
        <n v="170"/>
        <n v="218"/>
        <n v="185"/>
        <n v="216"/>
        <n v="217"/>
        <n v="250"/>
        <n v="282"/>
        <n v="93"/>
        <n v="167"/>
        <n v="197"/>
        <n v="261"/>
        <n v="292"/>
        <n v="51"/>
        <n v="53"/>
        <n v="64"/>
        <n v="187"/>
        <n v="281"/>
        <n v="28"/>
        <n v="44"/>
        <n v="48"/>
        <n v="72"/>
        <n v="128"/>
        <n v="163"/>
        <n v="194"/>
        <n v="229"/>
        <n v="257"/>
        <n v="22"/>
        <n v="39"/>
        <n v="56"/>
        <n v="62"/>
        <n v="76"/>
        <n v="125"/>
        <n v="27"/>
        <n v="50"/>
        <n v="95"/>
        <n v="242"/>
        <n v="26"/>
        <n v="37"/>
        <n v="119"/>
        <n v="199"/>
        <n v="227"/>
        <n v="104"/>
        <n v="188"/>
        <n v="215"/>
        <n v="241"/>
        <n v="47"/>
        <n v="101"/>
        <n v="145"/>
        <n v="173"/>
        <n v="225"/>
        <n v="78"/>
        <n v="200"/>
        <n v="226"/>
        <n v="25"/>
        <n v="103"/>
        <n v="134"/>
        <n v="181"/>
        <n v="233"/>
        <n v="259"/>
        <n v="269"/>
        <n v="13"/>
        <n v="32"/>
        <n v="65"/>
        <n v="169"/>
        <n v="195"/>
        <n v="221"/>
        <n v="247"/>
        <n v="273"/>
        <n v="66"/>
        <n v="94"/>
        <n v="138"/>
        <n v="210"/>
        <n v="234"/>
        <n v="258"/>
        <n v="3"/>
        <n v="11"/>
        <n v="33"/>
        <n v="55"/>
        <n v="121"/>
        <n v="165"/>
        <n v="231"/>
        <n v="253"/>
        <n v="116"/>
        <n v="137"/>
        <n v="179"/>
        <n v="5"/>
        <n v="89"/>
        <n v="236"/>
        <n v="201"/>
        <n v="222"/>
        <n v="244"/>
        <n v="86"/>
        <n v="149"/>
        <n v="212"/>
        <n v="45"/>
        <n v="108"/>
        <n v="213"/>
        <n v="74"/>
        <n v="190"/>
        <n v="211"/>
        <n v="8"/>
        <n v="43"/>
        <n v="106"/>
        <n v="232"/>
      </sharedItems>
    </cacheField>
    <cacheField name="team" numFmtId="0">
      <sharedItems/>
    </cacheField>
    <cacheField name="player" numFmtId="0">
      <sharedItems/>
    </cacheField>
    <cacheField name="nationality" numFmtId="0">
      <sharedItems count="18">
        <s v="RU"/>
        <s v="FI"/>
        <s v="SE"/>
        <s v="CA"/>
        <s v="CZ"/>
        <s v="US"/>
        <s v="BY"/>
        <s v="SK"/>
        <s v="DE"/>
        <s v="AT"/>
        <s v="CH"/>
        <s v=""/>
        <s v="LV"/>
        <s v="KZ"/>
        <s v="UA"/>
        <s v="PL"/>
        <s v="SU"/>
        <s v="GB"/>
      </sharedItems>
    </cacheField>
    <cacheField name="position" numFmtId="0">
      <sharedItems/>
    </cacheField>
    <cacheField name="age" numFmtId="0">
      <sharedItems containsString="0" containsBlank="1" containsNumber="1" containsInteger="1" minValue="18" maxValue="30"/>
    </cacheField>
    <cacheField name="to_year" numFmtId="0">
      <sharedItems containsString="0" containsBlank="1" containsNumber="1" containsInteger="1" minValue="1983" maxValue="2022"/>
    </cacheField>
    <cacheField name="amateur_team" numFmtId="0">
      <sharedItems count="234">
        <s v="Chaika Nizhny Novgorod (Russia-3)"/>
        <s v="Boston University (H-East)"/>
        <s v="Red Deer Rebels (WHL)"/>
        <s v="HV71 (Sweden)"/>
        <s v="Kelowna Rockets (WHL)"/>
        <s v="JYP (Finland)"/>
        <s v="Baie-Comeau Drakkar (QMJHL)"/>
        <s v="Assat (Finland)"/>
        <s v="Cape Breton Eagles (QMJHL)"/>
        <s v="St. Thomas (CCHA)"/>
        <s v="Brantford Bulldogs (OHL)"/>
        <s v="Avto Yekaterinburg"/>
        <s v="HK Nitra (Slovakia)"/>
        <s v="USA U-18 Development Team (USDP/USHL)"/>
        <s v="Prince George Cougars (WHL)"/>
        <s v="Sakhalinskiye Akuly (Russia Jr.)"/>
        <s v="HC Sparta Praha Jr. (Czech Jr.)"/>
        <s v="Swift Current Broncos (WHL)"/>
        <s v="Krasnaya Armiya Moskva (Russia Jr.)"/>
        <s v="Sudbury Wolves (OHL)"/>
        <s v="Jokerit Jr. (Finland Jr.)"/>
        <s v="VHK Vsetin (Czech-2)"/>
        <s v="Pelicans (Finland)"/>
        <s v="Vasteras IK Jr. (Sweden Jr.)"/>
        <s v="Vityaz Podolsk (Russia)"/>
        <s v="Djurgardens IF (Sweden)"/>
        <s v="Chicoutimi Sagueneens (QMJHL)"/>
        <s v="Salavat Yulaev Ufa (Russia)"/>
        <s v="Guelph Storm (OHL)"/>
        <s v="Soo Greyhounds (OHL)"/>
        <s v="Spruce Grove (AJHL)"/>
        <s v="Shattuck-St. Mary's School (High-MN)"/>
        <s v="HC Davos (Swiss)"/>
        <s v="Ottawa 67's (OHL)"/>
        <s v="Loko Yaroslavl (Russia Jr.)"/>
        <s v="Kitchener Rangers (OHL)"/>
        <s v="Providence (H-East)"/>
        <s v="Janesville Jets (NAHL)"/>
        <s v="Omskie Yastreby (Russia Jr.)"/>
        <s v="Linkoping HC Jr. (Sweden Jr.)"/>
        <s v="Spokane Chiefs (WHL)"/>
        <s v="Drummondville Voltigeurs (QMJHL)"/>
        <s v="Langnau Jr. (Swiss Jr.)"/>
        <s v="Dinamo Minsk (Russia)"/>
        <s v="Karpat Jr. (Finland Jr.)"/>
        <s v="Halifax Mooseheads (QMJHL)"/>
        <s v="Brynas IF (Sweden)"/>
        <s v="Farjestad BK Jr. (Sweden Jr.)"/>
        <s v="Proctor Academy (High-NH)"/>
        <s v="Hamilton Bulldogs (OHL)"/>
        <s v="Blues Jr. (Finland Jr.)"/>
        <s v="Dynamo Balashikha (Russia-2)"/>
        <s v="Sioux City Musketeers (USHL)"/>
        <s v="Mississauga Steelheads (OHL)"/>
        <s v="Shawinigan Cataractes (QMJHL)"/>
        <s v="Team Russia Jr. (Russia Jr.)"/>
        <s v="Saginaw Spirit (OHL)"/>
        <s v="SKA 1946 St. Petersburg (Russia Jr.)"/>
        <s v="AIK (Sweden-2)"/>
        <s v="Bloomington Thunder (USHL)"/>
        <s v="Sarnia Sting (OHL)"/>
        <s v="Barrie Colts (OHL)"/>
        <s v="Merrimack (H-East)"/>
        <s v="Brandon Wheat Kings (WHL)"/>
        <s v="Indiana Ice (USHL)"/>
        <s v="Plymouth Whalers (OHL)"/>
        <s v="Kamloops Blazers (WHL)"/>
        <s v="Kimball Union Academy (High-NH)"/>
        <s v="Edmonton Oil Kings (WHL)"/>
        <s v="Kingston Frontenacs (OHL)"/>
        <s v="Noble &amp; Greenough School (High-MA)"/>
        <s v="Windsor Spitfires (OHL)"/>
        <s v="Coquitlam (BCHL)"/>
        <s v="Owen Sound Attack (OHL)"/>
        <s v="Skelleftea AIK (Sweden)"/>
        <s v="()"/>
        <s v="Benilde-St. Margaret's School (High-MN)"/>
        <s v="Bloomington Jefferson HS (High-MN)"/>
        <s v="Gatineau Olympiques (QMJHL)"/>
        <s v="HC Lugano (Swiss)"/>
        <s v="Lewiston MAINEiacs (QMJHL)"/>
        <s v="Okotoks (AJHL)"/>
        <s v="Cowichan Valley (BCHL)"/>
        <s v="St. Michael's (OPJHL)"/>
        <s v="Rimouski Oceanic (QMJHL)"/>
        <s v="Regina Pats (WHL)"/>
        <s v="Oshawa Generals (OHL)"/>
        <s v="USA U-18 Development Team (USDP/NAHL)"/>
        <s v="Rouyn-Noranda Huskies (QMJHL)"/>
        <s v="Erie Otters (OHL)"/>
        <s v="Lokomotiv Yaroslavl 2 (Russia-3)"/>
        <s v="Neftyanik Leninogorsk (Russia-2)"/>
        <s v="CSKA Moskva 2 (Russia-3)"/>
        <s v="Pentiction (BCHL)"/>
        <s v="New York (AtJHL)"/>
        <s v="Sodertalje SK Jr. (Sweden Jr.)"/>
        <s v="IF Bjorkloven (Sweden-2)"/>
        <s v="Salmon Arm (BCHL)"/>
        <s v="Spartak Moskva 2 (Russia-3)"/>
        <s v="Surrey (BCHL)"/>
        <s v="Cedar Rapids Roughriders (USHL)"/>
        <s v="North Dakota (WCHA)"/>
        <s v="Elemash Elektrostal (Russia-2)"/>
        <s v="Chilliwack (BCHL)"/>
        <s v="Lennoxville (QJAAAHL)"/>
        <s v="Minnesota (WCHA)"/>
        <s v="Michigan (CCHA)"/>
        <s v="HC Ocelari Trinec Jr. (Czech Jr.)"/>
        <s v="Metalurgs Liepaja (EEHL)"/>
        <s v="Tri-City Americans (WHL)"/>
        <s v="HIFK (Finland)"/>
        <s v="Camrose (AJHL)"/>
        <s v="Saskatoon Blades (WHL)"/>
        <s v="Prince Albert Raiders (WHL)"/>
        <s v="Krylia Sovetov Moskva 2 (Russia-3)"/>
        <s v="Sioux Falls Stampede (USHL)"/>
        <s v="Victoria (BCHL)"/>
        <s v="Dynamo Moskva 2 (Russia-2)"/>
        <s v="Jokerit (Finland)"/>
        <s v="Torpedo Yaroslavl 2 (Russia-3)"/>
        <s v="Elk River HS (High-MN)"/>
        <s v="Newmarket (OPJHL)"/>
        <s v="Lethbridge Hurricanes (WHL)"/>
        <s v="HKM Zvolen (Slovakia)"/>
        <s v="Moose Jaw Warriors (WHL)"/>
        <s v="Vernon (BCHL)"/>
        <s v="JYP Jr. (Finland Jr.)"/>
        <s v="Ilves Jr. (Finland Jr.)"/>
        <s v="Colorado College (WCHA)"/>
        <s v="Boston College (H-East)"/>
        <s v="Torpedo Yaroslavl 2 (Russia-2)"/>
        <s v="Laval Titan College Francais (QMJHL)"/>
        <s v="Moncton Wildcats (QMJHL)"/>
        <s v="Des Moines Buccaneers (USHL)"/>
        <s v="KalPa Jr. (Finland Jr.)"/>
        <s v="HC Slovan Bratislava (Slovakia)"/>
        <s v="HC Kosice (Slovakia)"/>
        <s v="SERC Wild Wings (DEL)"/>
        <s v="HC Vsetin (Czech)"/>
        <s v="Twin City Vulcans (USHL)"/>
        <s v="Moncton Alpines (QMJHL)"/>
        <s v="Hull Olympiques (QMJHL)"/>
        <s v="Huddinge IK (Sweden-2)"/>
        <s v="Melfort (SJHL)"/>
        <s v="Tappara (Finland)"/>
        <s v="Detroit Vipers (IHL)"/>
        <s v="Dynamo Moskva (Russia)"/>
        <s v="Sherbrooke Faucons (QMJHL)"/>
        <s v="Granby Bisons (QMJHL)"/>
        <s v="Winnipeg South (MJHL)"/>
        <s v="HC Kladno (Czech)"/>
        <s v="HC Litvinov (Czech)"/>
        <s v="St. Hyacinthe Laser (QMJHL)"/>
        <s v="Meadville HS (High-PA)"/>
        <s v="Michigan Tech (WCHA)"/>
        <s v="Waterloo Black Hawks (USHL)"/>
        <s v="Minot HS (High-ND)"/>
        <s v="Penticton (BCJHL)"/>
        <s v="Welland (GHL)"/>
        <s v="London Knights (OHL)"/>
        <s v="St. Jean Lynx (QMJHL)"/>
        <s v="Wexford (MetJAHL)"/>
        <s v="Chilliwack (BCJHL)"/>
        <s v="London (WOHL)"/>
        <s v="CSKA Moskva (Soviet)"/>
        <s v="Portland Winter Hawks (WHL)"/>
        <s v="Krylia Sovetov Moskva (Soviet)"/>
        <s v="St. Clair Shores HS (High-MI)"/>
        <s v="Peterborough Petes (OHL)"/>
        <s v="Argus Moskva (Soviet-3)"/>
        <s v="Compuware Ambassadors (NAHL)"/>
        <s v="Richfield HS (High-MN)"/>
        <s v="Niagara Falls Thunder (OHL)"/>
        <s v="Anoka HS (High-MN)"/>
        <s v="Medicine Hat Tigers (WHL)"/>
        <s v="Kelowna (BCJHL)"/>
        <s v="Roseau HS (High-MN)"/>
        <s v="Canerbury School (High-CT)"/>
        <s v="Powell River (BCJHL)"/>
        <s v="ASD Dukla Jihlava (Czechoslovakia)"/>
        <s v="HK Dukla Trencin (Czechoslovakia)"/>
        <s v="Roseville HS (High-MN)"/>
        <s v="TJ Motor Ceske Budejovice (Czechoslovakia)"/>
        <s v="Seattle Thunderbirds (WHL)"/>
        <s v="Khimik Voskresensk (Soviet)"/>
        <s v="Tabor Academy (High-MA)"/>
        <s v="Springfield (NEJHL)"/>
        <s v="Maine (H-East)"/>
        <s v="Avon Old Farms School (High-CT)"/>
        <s v="Princeton (ECAC)"/>
        <s v="Sodertalje SK (Sweden)"/>
        <s v="Bowling Green (CCHA)"/>
        <s v="Miami (Ohio) (CCHA)"/>
        <s v="Rochester Mustangs (USHL)"/>
        <s v="Warroad HS (High-MN)"/>
        <s v="Waltham HS (High-MA)"/>
        <s v="Dynamo Moskva (Soviet)"/>
        <s v="Catholic Memorial School (High-MA)"/>
        <s v="Ostersunds IK (Sweden-2)"/>
        <s v="Culver Military Academy (High-IN)"/>
        <s v="Edina HS (High-MN)"/>
        <s v="Brick Township HS (High-NJ)"/>
        <s v="Toronto Marlboros (OHL)"/>
        <s v="Victoria Cougars (WHL)"/>
        <s v="Belmont Hill School (High-MA)"/>
        <s v="Tappara Jr. (Finland Jr.)"/>
        <s v="Hamilton Steelhawks (OHL)"/>
        <s v="Calgary (AJHL)"/>
        <s v="St. Paul's School (High-NH)"/>
        <s v="Sainte-Foy (QMAAA)"/>
        <s v="Orillia (OJAHL)"/>
        <s v="North Yarmouth Academy (High-ME)"/>
        <s v="Notre Dame Hounds (SMAAAHL)"/>
        <s v="Lincoln HS (High-RI)"/>
        <s v="Burnsville HS (High-MN)"/>
        <s v="Seattle Breakers (WHL)"/>
        <s v="International Falls HS (High-MN)"/>
        <s v="Guelph Platers (OHL)"/>
        <s v="Choate-Rosemary Hall (High-CT)"/>
        <s v="Belleville Bulls (OHL)"/>
        <s v="Michigan State (CCHA)"/>
        <s v="Petrolia (WOHL)"/>
        <s v="Chelmsford HS (High-MA)"/>
        <s v="Hill-Murray HS (High-MN)"/>
        <s v="Greenway HS (High-MN)"/>
        <s v="Keikkoreipas (Finland)"/>
        <s v="Providence (ECAC)"/>
        <s v="Kamloops Junior Oilers (WHL)"/>
        <s v="Mount St. Charles Academy (High-RI)"/>
        <s v="Billings Bighorns (WHL)"/>
        <s v="Sherbrooke Castors (QMJHL)"/>
        <s v="White Bear Mariner HS (High-MN)"/>
        <s v="Harvard (ECAC)"/>
        <s v="Austin Mavericks (USHL)"/>
      </sharedItems>
    </cacheField>
    <cacheField name="games_played" numFmtId="0">
      <sharedItems containsString="0" containsBlank="1" containsNumber="1" containsInteger="1" minValue="1" maxValue="1524"/>
    </cacheField>
    <cacheField name="goals" numFmtId="0">
      <sharedItems containsString="0" containsBlank="1" containsNumber="1" containsInteger="1" minValue="0" maxValue="656"/>
    </cacheField>
    <cacheField name="assists" numFmtId="0">
      <sharedItems containsString="0" containsBlank="1" containsNumber="1" containsInteger="1" minValue="0" maxValue="698"/>
    </cacheField>
    <cacheField name="points" numFmtId="0">
      <sharedItems containsString="0" containsBlank="1" containsNumber="1" containsInteger="1" minValue="0" maxValue="1354"/>
    </cacheField>
    <cacheField name="plus_minus" numFmtId="0">
      <sharedItems containsString="0" containsBlank="1" containsNumber="1" containsInteger="1" minValue="-147" maxValue="172"/>
    </cacheField>
    <cacheField name="penalties_minutes" numFmtId="0">
      <sharedItems containsString="0" containsBlank="1" containsNumber="1" containsInteger="1" minValue="0" maxValue="2905"/>
    </cacheField>
    <cacheField name="goalie_wins" numFmtId="0">
      <sharedItems containsString="0" containsBlank="1" containsNumber="1" containsInteger="1" minValue="0" maxValue="691"/>
    </cacheField>
    <cacheField name="goalie_losses" numFmtId="0">
      <sharedItems containsString="0" containsBlank="1" containsNumber="1" containsInteger="1" minValue="0" maxValue="397"/>
    </cacheField>
    <cacheField name="goalie_ties_overtime" numFmtId="0">
      <sharedItems containsString="0" containsBlank="1" containsNumber="1" containsInteger="1" minValue="0" maxValue="154"/>
    </cacheField>
    <cacheField name="save_percentage" numFmtId="0">
      <sharedItems containsString="0" containsBlank="1" containsNumber="1" minValue="0.83599999999999997" maxValue="1"/>
    </cacheField>
    <cacheField name="goals_against_average" numFmtId="0">
      <sharedItems containsString="0" containsBlank="1" containsNumber="1" minValue="0" maxValue="4.5"/>
    </cacheField>
    <cacheField name="point_shares" numFmtId="0">
      <sharedItems containsString="0" containsBlank="1" containsNumber="1" minValue="-2.5" maxValue="207"/>
    </cacheField>
    <cacheField name="NJD point_shares" numFmtId="0">
      <sharedItems containsString="0" containsBlank="1" containsNumber="1" minValue="-0.2" maxValue="206.3"/>
    </cacheField>
    <cacheField name="Career-long Devil?"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92.742824421293" createdVersion="8" refreshedVersion="8" minRefreshableVersion="3" recordCount="197" xr:uid="{FC1F3AD0-2D2B-0949-AA3A-B82A3908F330}">
  <cacheSource type="worksheet">
    <worksheetSource name="Main_Blue_Jackets_Sheet"/>
  </cacheSource>
  <cacheFields count="24">
    <cacheField name="year" numFmtId="0">
      <sharedItems containsSemiMixedTypes="0" containsString="0" containsNumber="1" containsInteger="1" minValue="2000" maxValue="2024"/>
    </cacheField>
    <cacheField name="overall_pick" numFmtId="0">
      <sharedItems containsSemiMixedTypes="0" containsString="0" containsNumber="1" containsInteger="1" minValue="1" maxValue="292" count="130">
        <n v="1"/>
        <n v="2"/>
        <n v="3"/>
        <n v="4"/>
        <n v="5"/>
        <n v="6"/>
        <n v="7"/>
        <n v="8"/>
        <n v="12"/>
        <n v="14"/>
        <n v="16"/>
        <n v="18"/>
        <n v="19"/>
        <n v="21"/>
        <n v="25"/>
        <n v="27"/>
        <n v="29"/>
        <n v="31"/>
        <n v="34"/>
        <n v="36"/>
        <n v="37"/>
        <n v="38"/>
        <n v="41"/>
        <n v="44"/>
        <n v="45"/>
        <n v="46"/>
        <n v="47"/>
        <n v="49"/>
        <n v="50"/>
        <n v="53"/>
        <n v="55"/>
        <n v="56"/>
        <n v="58"/>
        <n v="59"/>
        <n v="60"/>
        <n v="62"/>
        <n v="65"/>
        <n v="66"/>
        <n v="67"/>
        <n v="68"/>
        <n v="69"/>
        <n v="71"/>
        <n v="76"/>
        <n v="77"/>
        <n v="78"/>
        <n v="80"/>
        <n v="85"/>
        <n v="86"/>
        <n v="87"/>
        <n v="89"/>
        <n v="93"/>
        <n v="94"/>
        <n v="95"/>
        <n v="96"/>
        <n v="98"/>
        <n v="101"/>
        <n v="102"/>
        <n v="103"/>
        <n v="104"/>
        <n v="105"/>
        <n v="107"/>
        <n v="109"/>
        <n v="113"/>
        <n v="114"/>
        <n v="117"/>
        <n v="118"/>
        <n v="119"/>
        <n v="124"/>
        <n v="127"/>
        <n v="128"/>
        <n v="129"/>
        <n v="131"/>
        <n v="132"/>
        <n v="133"/>
        <n v="135"/>
        <n v="136"/>
        <n v="137"/>
        <n v="138"/>
        <n v="141"/>
        <n v="142"/>
        <n v="145"/>
        <n v="148"/>
        <n v="150"/>
        <n v="152"/>
        <n v="154"/>
        <n v="155"/>
        <n v="156"/>
        <n v="157"/>
        <n v="158"/>
        <n v="159"/>
        <n v="165"/>
        <n v="167"/>
        <n v="168"/>
        <n v="169"/>
        <n v="170"/>
        <n v="173"/>
        <n v="176"/>
        <n v="177"/>
        <n v="179"/>
        <n v="182"/>
        <n v="184"/>
        <n v="185"/>
        <n v="187"/>
        <n v="188"/>
        <n v="189"/>
        <n v="190"/>
        <n v="194"/>
        <n v="195"/>
        <n v="197"/>
        <n v="198"/>
        <n v="199"/>
        <n v="200"/>
        <n v="201"/>
        <n v="203"/>
        <n v="204"/>
        <n v="210"/>
        <n v="211"/>
        <n v="212"/>
        <n v="224"/>
        <n v="225"/>
        <n v="231"/>
        <n v="233"/>
        <n v="236"/>
        <n v="242"/>
        <n v="263"/>
        <n v="271"/>
        <n v="278"/>
        <n v="283"/>
        <n v="286"/>
        <n v="292"/>
      </sharedItems>
    </cacheField>
    <cacheField name="team" numFmtId="0">
      <sharedItems/>
    </cacheField>
    <cacheField name="player" numFmtId="0">
      <sharedItems/>
    </cacheField>
    <cacheField name="nationality" numFmtId="0">
      <sharedItems/>
    </cacheField>
    <cacheField name="position" numFmtId="0">
      <sharedItems/>
    </cacheField>
    <cacheField name="age" numFmtId="0">
      <sharedItems containsBlank="1" containsMixedTypes="1" containsNumber="1" containsInteger="1" minValue="18" maxValue="28"/>
    </cacheField>
    <cacheField name="to_year" numFmtId="0">
      <sharedItems containsBlank="1" containsMixedTypes="1" containsNumber="1" containsInteger="1" minValue="2004" maxValue="2025"/>
    </cacheField>
    <cacheField name="amateur_team" numFmtId="0">
      <sharedItems/>
    </cacheField>
    <cacheField name="games_played" numFmtId="0">
      <sharedItems containsBlank="1" containsMixedTypes="1" containsNumber="1" containsInteger="1" minValue="0" maxValue="1060"/>
    </cacheField>
    <cacheField name="goals" numFmtId="0">
      <sharedItems containsBlank="1" containsMixedTypes="1" containsNumber="1" containsInteger="1" minValue="0" maxValue="437"/>
    </cacheField>
    <cacheField name="assists" numFmtId="0">
      <sharedItems containsBlank="1" containsMixedTypes="1" containsNumber="1" containsInteger="1" minValue="0" maxValue="578"/>
    </cacheField>
    <cacheField name="points" numFmtId="0">
      <sharedItems containsBlank="1" containsMixedTypes="1" containsNumber="1" containsInteger="1" minValue="0" maxValue="805"/>
    </cacheField>
    <cacheField name="plus_minus" numFmtId="0">
      <sharedItems containsBlank="1" containsMixedTypes="1" containsNumber="1" containsInteger="1" minValue="-66" maxValue="62"/>
    </cacheField>
    <cacheField name="penalties_minutes" numFmtId="0">
      <sharedItems containsBlank="1" containsMixedTypes="1" containsNumber="1" containsInteger="1" minValue="0" maxValue="1314"/>
    </cacheField>
    <cacheField name="goalie_games_played" numFmtId="0">
      <sharedItems containsBlank="1" containsMixedTypes="1" containsNumber="1" containsInteger="1" minValue="1" maxValue="476"/>
    </cacheField>
    <cacheField name="goalie_wins" numFmtId="0">
      <sharedItems containsBlank="1" containsMixedTypes="1" containsNumber="1" containsInteger="1" minValue="0" maxValue="205"/>
    </cacheField>
    <cacheField name="goalie_losses" numFmtId="0">
      <sharedItems containsBlank="1" containsMixedTypes="1" containsNumber="1" containsInteger="1" minValue="0" maxValue="183"/>
    </cacheField>
    <cacheField name="goalie_ties_overtime" numFmtId="0">
      <sharedItems containsBlank="1" containsMixedTypes="1" containsNumber="1" containsInteger="1" minValue="0" maxValue="64"/>
    </cacheField>
    <cacheField name="save_percentage" numFmtId="0">
      <sharedItems containsBlank="1" containsMixedTypes="1" containsNumber="1" minValue="0.75" maxValue="0.95299999999999996"/>
    </cacheField>
    <cacheField name="goals_against_average" numFmtId="0">
      <sharedItems containsBlank="1" containsMixedTypes="1" containsNumber="1" minValue="1.35" maxValue="5.63"/>
    </cacheField>
    <cacheField name="point_shares" numFmtId="0">
      <sharedItems containsBlank="1" containsMixedTypes="1" containsNumber="1" minValue="-1.2" maxValue="102.6"/>
    </cacheField>
    <cacheField name="CBJ point_shares" numFmtId="0">
      <sharedItems containsString="0" containsBlank="1" containsNumber="1" minValue="-1.1000000000000001" maxValue="65.900000000000006"/>
    </cacheField>
    <cacheField name="Career-long Blue Jacket?"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95.516482175924" createdVersion="8" refreshedVersion="8" minRefreshableVersion="3" recordCount="483" xr:uid="{4849639D-679A-8D40-B11C-D97B877884CA}">
  <cacheSource type="worksheet">
    <worksheetSource name="Main_Bruins_Sheet"/>
  </cacheSource>
  <cacheFields count="24">
    <cacheField name="year" numFmtId="0">
      <sharedItems containsSemiMixedTypes="0" containsString="0" containsNumber="1" containsInteger="1" minValue="1963" maxValue="2024"/>
    </cacheField>
    <cacheField name="overall_pick" numFmtId="0">
      <sharedItems containsSemiMixedTypes="0" containsString="0" containsNumber="1" containsInteger="1" minValue="1" maxValue="290" count="225">
        <n v="1"/>
        <n v="2"/>
        <n v="3"/>
        <n v="4"/>
        <n v="5"/>
        <n v="6"/>
        <n v="7"/>
        <n v="8"/>
        <n v="9"/>
        <n v="10"/>
        <n v="11"/>
        <n v="12"/>
        <n v="13"/>
        <n v="14"/>
        <n v="15"/>
        <n v="16"/>
        <n v="17"/>
        <n v="18"/>
        <n v="19"/>
        <n v="20"/>
        <n v="21"/>
        <n v="22"/>
        <n v="24"/>
        <n v="25"/>
        <n v="27"/>
        <n v="28"/>
        <n v="29"/>
        <n v="30"/>
        <n v="31"/>
        <n v="32"/>
        <n v="34"/>
        <n v="35"/>
        <n v="36"/>
        <n v="37"/>
        <n v="38"/>
        <n v="39"/>
        <n v="40"/>
        <n v="41"/>
        <n v="42"/>
        <n v="45"/>
        <n v="46"/>
        <n v="47"/>
        <n v="48"/>
        <n v="49"/>
        <n v="50"/>
        <n v="51"/>
        <n v="52"/>
        <n v="53"/>
        <n v="54"/>
        <n v="55"/>
        <n v="56"/>
        <n v="57"/>
        <n v="58"/>
        <n v="59"/>
        <n v="60"/>
        <n v="61"/>
        <n v="62"/>
        <n v="63"/>
        <n v="64"/>
        <n v="66"/>
        <n v="67"/>
        <n v="68"/>
        <n v="69"/>
        <n v="70"/>
        <n v="71"/>
        <n v="72"/>
        <n v="73"/>
        <n v="75"/>
        <n v="76"/>
        <n v="77"/>
        <n v="78"/>
        <n v="79"/>
        <n v="80"/>
        <n v="81"/>
        <n v="82"/>
        <n v="83"/>
        <n v="84"/>
        <n v="85"/>
        <n v="86"/>
        <n v="88"/>
        <n v="89"/>
        <n v="90"/>
        <n v="92"/>
        <n v="94"/>
        <n v="95"/>
        <n v="96"/>
        <n v="97"/>
        <n v="98"/>
        <n v="99"/>
        <n v="100"/>
        <n v="101"/>
        <n v="102"/>
        <n v="103"/>
        <n v="104"/>
        <n v="105"/>
        <n v="106"/>
        <n v="107"/>
        <n v="108"/>
        <n v="110"/>
        <n v="111"/>
        <n v="112"/>
        <n v="115"/>
        <n v="116"/>
        <n v="117"/>
        <n v="118"/>
        <n v="119"/>
        <n v="120"/>
        <n v="121"/>
        <n v="122"/>
        <n v="123"/>
        <n v="124"/>
        <n v="125"/>
        <n v="126"/>
        <n v="127"/>
        <n v="128"/>
        <n v="129"/>
        <n v="130"/>
        <n v="131"/>
        <n v="132"/>
        <n v="133"/>
        <n v="134"/>
        <n v="135"/>
        <n v="136"/>
        <n v="138"/>
        <n v="139"/>
        <n v="140"/>
        <n v="142"/>
        <n v="143"/>
        <n v="144"/>
        <n v="145"/>
        <n v="146"/>
        <n v="147"/>
        <n v="149"/>
        <n v="150"/>
        <n v="151"/>
        <n v="153"/>
        <n v="154"/>
        <n v="155"/>
        <n v="156"/>
        <n v="157"/>
        <n v="158"/>
        <n v="159"/>
        <n v="160"/>
        <n v="161"/>
        <n v="162"/>
        <n v="164"/>
        <n v="165"/>
        <n v="166"/>
        <n v="168"/>
        <n v="169"/>
        <n v="171"/>
        <n v="172"/>
        <n v="173"/>
        <n v="174"/>
        <n v="175"/>
        <n v="176"/>
        <n v="177"/>
        <n v="178"/>
        <n v="179"/>
        <n v="180"/>
        <n v="181"/>
        <n v="182"/>
        <n v="183"/>
        <n v="184"/>
        <n v="185"/>
        <n v="186"/>
        <n v="188"/>
        <n v="189"/>
        <n v="191"/>
        <n v="192"/>
        <n v="194"/>
        <n v="195"/>
        <n v="197"/>
        <n v="199"/>
        <n v="200"/>
        <n v="202"/>
        <n v="203"/>
        <n v="204"/>
        <n v="205"/>
        <n v="206"/>
        <n v="207"/>
        <n v="208"/>
        <n v="209"/>
        <n v="210"/>
        <n v="212"/>
        <n v="213"/>
        <n v="214"/>
        <n v="216"/>
        <n v="217"/>
        <n v="218"/>
        <n v="220"/>
        <n v="222"/>
        <n v="223"/>
        <n v="224"/>
        <n v="227"/>
        <n v="228"/>
        <n v="229"/>
        <n v="231"/>
        <n v="232"/>
        <n v="233"/>
        <n v="234"/>
        <n v="236"/>
        <n v="237"/>
        <n v="238"/>
        <n v="241"/>
        <n v="242"/>
        <n v="244"/>
        <n v="245"/>
        <n v="246"/>
        <n v="247"/>
        <n v="248"/>
        <n v="249"/>
        <n v="252"/>
        <n v="255"/>
        <n v="256"/>
        <n v="257"/>
        <n v="259"/>
        <n v="260"/>
        <n v="264"/>
        <n v="268"/>
        <n v="277"/>
        <n v="279"/>
        <n v="281"/>
        <n v="282"/>
        <n v="290"/>
      </sharedItems>
    </cacheField>
    <cacheField name="team" numFmtId="0">
      <sharedItems/>
    </cacheField>
    <cacheField name="player" numFmtId="0">
      <sharedItems/>
    </cacheField>
    <cacheField name="nationality" numFmtId="0">
      <sharedItems containsBlank="1"/>
    </cacheField>
    <cacheField name="position" numFmtId="0">
      <sharedItems/>
    </cacheField>
    <cacheField name="age" numFmtId="0">
      <sharedItems containsString="0" containsBlank="1" containsNumber="1" containsInteger="1" minValue="17" maxValue="27"/>
    </cacheField>
    <cacheField name="to_year" numFmtId="0">
      <sharedItems containsString="0" containsBlank="1" containsNumber="1" containsInteger="1" minValue="1971" maxValue="2025"/>
    </cacheField>
    <cacheField name="amateur_team" numFmtId="0">
      <sharedItems containsBlank="1"/>
    </cacheField>
    <cacheField name="games_played" numFmtId="0">
      <sharedItems containsString="0" containsBlank="1" containsNumber="1" containsInteger="1" minValue="0" maxValue="1714"/>
    </cacheField>
    <cacheField name="goals" numFmtId="0">
      <sharedItems containsString="0" containsBlank="1" containsNumber="1" containsInteger="1" minValue="0" maxValue="430"/>
    </cacheField>
    <cacheField name="assists" numFmtId="0">
      <sharedItems containsString="0" containsBlank="1" containsNumber="1" containsInteger="1" minValue="0" maxValue="1169"/>
    </cacheField>
    <cacheField name="points" numFmtId="0">
      <sharedItems containsString="0" containsBlank="1" containsNumber="1" containsInteger="1" minValue="0" maxValue="1579"/>
    </cacheField>
    <cacheField name="plus_minus" numFmtId="0">
      <sharedItems containsString="0" containsBlank="1" containsNumber="1" containsInteger="1" minValue="-257" maxValue="527"/>
    </cacheField>
    <cacheField name="penalties_minutes" numFmtId="0">
      <sharedItems containsString="0" containsBlank="1" containsNumber="1" containsInteger="1" minValue="0" maxValue="2095"/>
    </cacheField>
    <cacheField name="goalie_games_played" numFmtId="0">
      <sharedItems containsString="0" containsBlank="1" containsNumber="1" containsInteger="1" minValue="0" maxValue="656"/>
    </cacheField>
    <cacheField name="goalie_wins" numFmtId="0">
      <sharedItems containsString="0" containsBlank="1" containsNumber="1" containsInteger="1" minValue="0" maxValue="286"/>
    </cacheField>
    <cacheField name="goalie_losses" numFmtId="0">
      <sharedItems containsString="0" containsBlank="1" containsNumber="1" containsInteger="1" minValue="0" maxValue="279"/>
    </cacheField>
    <cacheField name="goalie_ties_overtime" numFmtId="0">
      <sharedItems containsString="0" containsBlank="1" containsNumber="1" containsInteger="1" minValue="0" maxValue="113"/>
    </cacheField>
    <cacheField name="save_percentage" numFmtId="0">
      <sharedItems containsString="0" containsBlank="1" containsNumber="1" minValue="0" maxValue="0.92200000000000004"/>
    </cacheField>
    <cacheField name="goals_against_average" numFmtId="0">
      <sharedItems containsString="0" containsBlank="1" containsNumber="1" minValue="0" maxValue="4.6500000000000004"/>
    </cacheField>
    <cacheField name="point_shares" numFmtId="0">
      <sharedItems containsString="0" containsBlank="1" containsNumber="1" minValue="-2.2000000000000002" maxValue="242.7"/>
    </cacheField>
    <cacheField name="BOS point_shares" numFmtId="0">
      <sharedItems containsString="0" containsBlank="1" containsNumber="1" minValue="-0.6" maxValue="229.1"/>
    </cacheField>
    <cacheField name="Career-long Brui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95.518666666663" createdVersion="8" refreshedVersion="8" minRefreshableVersion="3" recordCount="371" xr:uid="{961F7F7E-2692-C14E-AA34-F4432480DCE3}">
  <cacheSource type="worksheet">
    <worksheetSource name="Main_Bruins_Sheet3"/>
  </cacheSource>
  <cacheFields count="24">
    <cacheField name="year" numFmtId="0">
      <sharedItems containsSemiMixedTypes="0" containsString="0" containsNumber="1" containsInteger="1" minValue="1980" maxValue="2024"/>
    </cacheField>
    <cacheField name="overall_pick" numFmtId="0">
      <sharedItems containsSemiMixedTypes="0" containsString="0" containsNumber="1" containsInteger="1" minValue="1" maxValue="290" count="203">
        <n v="25"/>
        <n v="110"/>
        <n v="154"/>
        <n v="186"/>
        <n v="92"/>
        <n v="124"/>
        <n v="188"/>
        <n v="214"/>
        <n v="220"/>
        <n v="54"/>
        <n v="117"/>
        <n v="119"/>
        <n v="132"/>
        <n v="183"/>
        <n v="200"/>
        <n v="21"/>
        <n v="85"/>
        <n v="149"/>
        <n v="181"/>
        <n v="213"/>
        <n v="217"/>
        <n v="58"/>
        <n v="89"/>
        <n v="151"/>
        <n v="182"/>
        <n v="30"/>
        <n v="185"/>
        <n v="192"/>
        <n v="57"/>
        <n v="77"/>
        <n v="212"/>
        <n v="18"/>
        <n v="53"/>
        <n v="111"/>
        <n v="173"/>
        <n v="195"/>
        <n v="204"/>
        <n v="14"/>
        <n v="29"/>
        <n v="49"/>
        <n v="135"/>
        <n v="136"/>
        <n v="165"/>
        <n v="13"/>
        <n v="15"/>
        <n v="37"/>
        <n v="45"/>
        <n v="52"/>
        <n v="75"/>
        <n v="105"/>
        <n v="56"/>
        <n v="116"/>
        <n v="146"/>
        <n v="206"/>
        <n v="60"/>
        <n v="90"/>
        <n v="120"/>
        <n v="150"/>
        <n v="180"/>
        <n v="210"/>
        <n v="24"/>
        <n v="131"/>
        <n v="145"/>
        <n v="175"/>
        <n v="205"/>
        <n v="9"/>
        <n v="40"/>
        <n v="81"/>
        <n v="121"/>
        <n v="2"/>
        <n v="32"/>
        <n v="97"/>
        <n v="86"/>
        <n v="112"/>
        <n v="176"/>
        <n v="16"/>
        <n v="47"/>
        <n v="197"/>
        <n v="8"/>
        <n v="35"/>
        <n v="130"/>
        <n v="159"/>
        <n v="169"/>
        <n v="189"/>
        <n v="5"/>
        <n v="50"/>
        <n v="71"/>
        <n v="128"/>
        <n v="158"/>
        <n v="22"/>
        <n v="39"/>
        <n v="83"/>
        <n v="100"/>
        <n v="106"/>
        <n v="172"/>
        <n v="63"/>
        <n v="64"/>
        <n v="108"/>
        <n v="134"/>
        <n v="160"/>
        <n v="224"/>
        <n v="255"/>
        <n v="66"/>
        <n v="107"/>
        <n v="118"/>
        <n v="129"/>
        <n v="153"/>
        <n v="247"/>
        <n v="277"/>
        <n v="228"/>
        <n v="259"/>
        <n v="290"/>
        <n v="19"/>
        <n v="147"/>
        <n v="179"/>
        <n v="209"/>
        <n v="241"/>
        <n v="282"/>
        <n v="7"/>
        <n v="27"/>
        <n v="59"/>
        <n v="73"/>
        <n v="103"/>
        <n v="174"/>
        <n v="237"/>
        <n v="268"/>
        <n v="279"/>
        <n v="207"/>
        <n v="236"/>
        <n v="264"/>
        <n v="48"/>
        <n v="78"/>
        <n v="1"/>
        <n v="162"/>
        <n v="191"/>
        <n v="218"/>
        <n v="246"/>
        <n v="80"/>
        <n v="155"/>
        <n v="208"/>
        <n v="234"/>
        <n v="99"/>
        <n v="177"/>
        <n v="203"/>
        <n v="229"/>
        <n v="125"/>
        <n v="281"/>
        <n v="51"/>
        <n v="88"/>
        <n v="233"/>
        <n v="55"/>
        <n v="133"/>
        <n v="184"/>
        <n v="232"/>
        <n v="256"/>
        <n v="257"/>
        <n v="62"/>
        <n v="84"/>
        <n v="194"/>
        <n v="216"/>
        <n v="238"/>
        <n v="260"/>
        <n v="126"/>
        <n v="168"/>
        <n v="231"/>
        <n v="252"/>
        <n v="17"/>
        <n v="38"/>
        <n v="101"/>
        <n v="122"/>
        <n v="143"/>
        <n v="164"/>
        <n v="227"/>
        <n v="102"/>
        <n v="123"/>
        <n v="249"/>
        <n v="3"/>
        <n v="67"/>
        <n v="98"/>
        <n v="140"/>
        <n v="161"/>
        <n v="245"/>
        <n v="34"/>
        <n v="76"/>
        <n v="139"/>
        <n v="202"/>
        <n v="223"/>
        <n v="244"/>
        <n v="31"/>
        <n v="94"/>
        <n v="115"/>
        <n v="157"/>
        <n v="178"/>
        <n v="199"/>
        <n v="61"/>
        <n v="82"/>
        <n v="166"/>
        <n v="248"/>
        <n v="42"/>
        <n v="142"/>
        <n v="222"/>
        <n v="242"/>
        <n v="144"/>
      </sharedItems>
    </cacheField>
    <cacheField name="team" numFmtId="0">
      <sharedItems/>
    </cacheField>
    <cacheField name="player" numFmtId="0">
      <sharedItems/>
    </cacheField>
    <cacheField name="nationality" numFmtId="0">
      <sharedItems containsBlank="1"/>
    </cacheField>
    <cacheField name="position" numFmtId="0">
      <sharedItems/>
    </cacheField>
    <cacheField name="age" numFmtId="0">
      <sharedItems containsString="0" containsBlank="1" containsNumber="1" containsInteger="1" minValue="18" maxValue="27"/>
    </cacheField>
    <cacheField name="to_year" numFmtId="0">
      <sharedItems containsString="0" containsBlank="1" containsNumber="1" containsInteger="1" minValue="1983" maxValue="2025"/>
    </cacheField>
    <cacheField name="amateur_team" numFmtId="0">
      <sharedItems containsBlank="1"/>
    </cacheField>
    <cacheField name="games_played" numFmtId="0">
      <sharedItems containsString="0" containsBlank="1" containsNumber="1" containsInteger="1" minValue="0" maxValue="1714"/>
    </cacheField>
    <cacheField name="goals" numFmtId="0">
      <sharedItems containsString="0" containsBlank="1" containsNumber="1" containsInteger="1" minValue="0" maxValue="430"/>
    </cacheField>
    <cacheField name="assists" numFmtId="0">
      <sharedItems containsString="0" containsBlank="1" containsNumber="1" containsInteger="1" minValue="0" maxValue="1109"/>
    </cacheField>
    <cacheField name="points" numFmtId="0">
      <sharedItems containsString="0" containsBlank="1" containsNumber="1" containsInteger="1" minValue="0" maxValue="1539"/>
    </cacheField>
    <cacheField name="plus_minus" numFmtId="0">
      <sharedItems containsString="0" containsBlank="1" containsNumber="1" containsInteger="1" minValue="-148" maxValue="263"/>
    </cacheField>
    <cacheField name="penalties_minutes" numFmtId="0">
      <sharedItems containsString="0" containsBlank="1" containsNumber="1" containsInteger="1" minValue="0" maxValue="1461"/>
    </cacheField>
    <cacheField name="goalie_games_played" numFmtId="0">
      <sharedItems containsString="0" containsBlank="1" containsNumber="1" containsInteger="1" minValue="0" maxValue="647"/>
    </cacheField>
    <cacheField name="goalie_wins" numFmtId="0">
      <sharedItems containsString="0" containsBlank="1" containsNumber="1" containsInteger="1" minValue="0" maxValue="240"/>
    </cacheField>
    <cacheField name="goalie_losses" numFmtId="0">
      <sharedItems containsString="0" containsBlank="1" containsNumber="1" containsInteger="1" minValue="0" maxValue="279"/>
    </cacheField>
    <cacheField name="goalie_ties_overtime" numFmtId="0">
      <sharedItems containsString="0" containsBlank="1" containsNumber="1" containsInteger="1" minValue="0" maxValue="76"/>
    </cacheField>
    <cacheField name="save_percentage" numFmtId="0">
      <sharedItems containsString="0" containsBlank="1" containsNumber="1" minValue="0" maxValue="0.92"/>
    </cacheField>
    <cacheField name="goals_against_average" numFmtId="0">
      <sharedItems containsString="0" containsBlank="1" containsNumber="1" minValue="0" maxValue="4.6500000000000004"/>
    </cacheField>
    <cacheField name="point_shares" numFmtId="0">
      <sharedItems containsString="0" containsBlank="1" containsNumber="1" minValue="-0.7" maxValue="163.19999999999999"/>
    </cacheField>
    <cacheField name="BOS point_shares" numFmtId="0">
      <sharedItems containsString="0" containsBlank="1" containsNumber="1" minValue="-0.6" maxValue="104.5"/>
    </cacheField>
    <cacheField name="Career-long Brui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
  <r>
    <x v="0"/>
    <x v="0"/>
    <s v="Boston Bruins"/>
    <s v="Dean Letourneau"/>
    <m/>
    <x v="0"/>
    <m/>
    <m/>
    <m/>
    <m/>
    <x v="0"/>
    <m/>
    <m/>
    <m/>
    <m/>
    <m/>
    <m/>
    <m/>
    <m/>
    <m/>
    <m/>
    <x v="0"/>
    <m/>
    <m/>
    <m/>
  </r>
  <r>
    <x v="0"/>
    <x v="1"/>
    <s v="Boston Bruins"/>
    <s v="Elliott Groenewold"/>
    <m/>
    <x v="1"/>
    <m/>
    <m/>
    <m/>
    <m/>
    <x v="0"/>
    <m/>
    <m/>
    <m/>
    <m/>
    <m/>
    <m/>
    <m/>
    <m/>
    <m/>
    <m/>
    <x v="0"/>
    <m/>
    <m/>
    <m/>
  </r>
  <r>
    <x v="0"/>
    <x v="2"/>
    <s v="Boston Bruins"/>
    <s v=" Jonathan Morello"/>
    <m/>
    <x v="0"/>
    <m/>
    <m/>
    <m/>
    <m/>
    <x v="0"/>
    <m/>
    <m/>
    <m/>
    <m/>
    <m/>
    <m/>
    <m/>
    <m/>
    <m/>
    <m/>
    <x v="0"/>
    <m/>
    <m/>
    <m/>
  </r>
  <r>
    <x v="0"/>
    <x v="3"/>
    <s v="Boston Bruins"/>
    <s v="Loke Johansson"/>
    <m/>
    <x v="1"/>
    <m/>
    <m/>
    <m/>
    <m/>
    <x v="0"/>
    <m/>
    <m/>
    <m/>
    <m/>
    <m/>
    <m/>
    <m/>
    <m/>
    <m/>
    <m/>
    <x v="0"/>
    <m/>
    <m/>
    <m/>
  </r>
  <r>
    <x v="1"/>
    <x v="4"/>
    <s v="Boston Bruins"/>
    <s v="Christopher Pelosi"/>
    <m/>
    <x v="0"/>
    <m/>
    <m/>
    <m/>
    <m/>
    <x v="0"/>
    <m/>
    <m/>
    <m/>
    <m/>
    <m/>
    <m/>
    <m/>
    <m/>
    <m/>
    <m/>
    <x v="0"/>
    <m/>
    <m/>
    <m/>
  </r>
  <r>
    <x v="1"/>
    <x v="5"/>
    <s v="Boston Bruins"/>
    <s v="Beckett Hendrickson"/>
    <m/>
    <x v="0"/>
    <m/>
    <m/>
    <m/>
    <m/>
    <x v="0"/>
    <m/>
    <m/>
    <m/>
    <m/>
    <m/>
    <m/>
    <m/>
    <m/>
    <m/>
    <m/>
    <x v="0"/>
    <m/>
    <m/>
    <m/>
  </r>
  <r>
    <x v="1"/>
    <x v="6"/>
    <s v="Boston Bruins"/>
    <s v="Ryan Walsh"/>
    <m/>
    <x v="0"/>
    <m/>
    <m/>
    <m/>
    <m/>
    <x v="0"/>
    <m/>
    <m/>
    <m/>
    <m/>
    <m/>
    <m/>
    <m/>
    <m/>
    <m/>
    <m/>
    <x v="0"/>
    <m/>
    <m/>
    <m/>
  </r>
  <r>
    <x v="1"/>
    <x v="7"/>
    <s v="Boston Bruins"/>
    <s v="Casper Nässén"/>
    <m/>
    <x v="2"/>
    <m/>
    <m/>
    <m/>
    <m/>
    <x v="0"/>
    <m/>
    <m/>
    <m/>
    <m/>
    <m/>
    <m/>
    <m/>
    <m/>
    <m/>
    <m/>
    <x v="0"/>
    <m/>
    <m/>
    <m/>
  </r>
  <r>
    <x v="1"/>
    <x v="8"/>
    <s v="Boston Bruins"/>
    <s v="Kristian Kostadinski"/>
    <m/>
    <x v="1"/>
    <m/>
    <m/>
    <m/>
    <m/>
    <x v="0"/>
    <m/>
    <m/>
    <m/>
    <m/>
    <m/>
    <m/>
    <m/>
    <m/>
    <m/>
    <m/>
    <x v="0"/>
    <m/>
    <m/>
    <m/>
  </r>
  <r>
    <x v="2"/>
    <x v="9"/>
    <s v="Boston Bruins"/>
    <s v="Matthew Poitras"/>
    <s v="CA"/>
    <x v="0"/>
    <n v="18"/>
    <s v=""/>
    <s v="Guelph Storm (OHL)"/>
    <m/>
    <x v="0"/>
    <m/>
    <m/>
    <m/>
    <m/>
    <m/>
    <m/>
    <m/>
    <m/>
    <m/>
    <m/>
    <x v="0"/>
    <m/>
    <m/>
    <m/>
  </r>
  <r>
    <x v="2"/>
    <x v="10"/>
    <s v="Boston Bruins"/>
    <s v="Jackson Edward"/>
    <s v="CA"/>
    <x v="1"/>
    <n v="18"/>
    <s v=""/>
    <s v="London Knights (OHL)"/>
    <m/>
    <x v="0"/>
    <m/>
    <m/>
    <m/>
    <m/>
    <m/>
    <m/>
    <m/>
    <m/>
    <m/>
    <m/>
    <x v="0"/>
    <m/>
    <m/>
    <m/>
  </r>
  <r>
    <x v="2"/>
    <x v="11"/>
    <s v="Boston Bruins"/>
    <s v="Reid Dyck"/>
    <s v="CA"/>
    <x v="3"/>
    <n v="18"/>
    <s v=""/>
    <s v="Swift Current Broncos (WHL)"/>
    <m/>
    <x v="0"/>
    <m/>
    <m/>
    <m/>
    <m/>
    <m/>
    <m/>
    <m/>
    <m/>
    <m/>
    <m/>
    <x v="0"/>
    <m/>
    <m/>
    <m/>
  </r>
  <r>
    <x v="2"/>
    <x v="12"/>
    <s v="Boston Bruins"/>
    <s v="Cole Spicer"/>
    <s v="US"/>
    <x v="0"/>
    <n v="18"/>
    <s v=""/>
    <s v="USA U-18 Development Team (USDP/USHL)"/>
    <m/>
    <x v="0"/>
    <m/>
    <m/>
    <m/>
    <m/>
    <m/>
    <m/>
    <m/>
    <m/>
    <m/>
    <m/>
    <x v="0"/>
    <m/>
    <m/>
    <m/>
  </r>
  <r>
    <x v="2"/>
    <x v="13"/>
    <s v="Boston Bruins"/>
    <s v="Dans Locmelis"/>
    <s v="LV"/>
    <x v="0"/>
    <n v="18"/>
    <s v=""/>
    <s v="Lulea HF Jr. (Sweden Jr.)"/>
    <m/>
    <x v="0"/>
    <m/>
    <m/>
    <m/>
    <m/>
    <m/>
    <m/>
    <m/>
    <m/>
    <m/>
    <m/>
    <x v="0"/>
    <m/>
    <m/>
    <m/>
  </r>
  <r>
    <x v="2"/>
    <x v="14"/>
    <s v="Boston Bruins"/>
    <s v="Frederic Brunet"/>
    <s v="CA"/>
    <x v="1"/>
    <n v="19"/>
    <s v=""/>
    <s v="Rimouski Oceanic (QMJHL)"/>
    <m/>
    <x v="0"/>
    <m/>
    <m/>
    <m/>
    <m/>
    <m/>
    <m/>
    <m/>
    <m/>
    <m/>
    <m/>
    <x v="0"/>
    <m/>
    <m/>
    <m/>
  </r>
  <r>
    <x v="3"/>
    <x v="15"/>
    <s v="Boston Bruins"/>
    <s v="Brett Harrison"/>
    <s v="CA"/>
    <x v="0"/>
    <n v="18"/>
    <s v=""/>
    <s v="Oshawa Generals (OHL)"/>
    <m/>
    <x v="0"/>
    <m/>
    <m/>
    <m/>
    <m/>
    <m/>
    <m/>
    <m/>
    <m/>
    <m/>
    <m/>
    <x v="0"/>
    <m/>
    <m/>
    <m/>
  </r>
  <r>
    <x v="3"/>
    <x v="12"/>
    <s v="Boston Bruins"/>
    <s v="Philip Svedeback"/>
    <s v="SE"/>
    <x v="3"/>
    <n v="19"/>
    <s v=""/>
    <s v="Vaxjo Lakers HC Jr. (Sweden Jr.)"/>
    <m/>
    <x v="0"/>
    <m/>
    <m/>
    <m/>
    <m/>
    <m/>
    <m/>
    <m/>
    <m/>
    <m/>
    <m/>
    <x v="0"/>
    <m/>
    <m/>
    <m/>
  </r>
  <r>
    <x v="3"/>
    <x v="16"/>
    <s v="Boston Bruins"/>
    <s v="Oskar Jellvik"/>
    <s v="SE"/>
    <x v="4"/>
    <n v="18"/>
    <s v=""/>
    <s v="Djurgardens IF Jr. (Sweden Jr.)"/>
    <m/>
    <x v="0"/>
    <m/>
    <m/>
    <m/>
    <m/>
    <m/>
    <m/>
    <m/>
    <m/>
    <m/>
    <m/>
    <x v="0"/>
    <m/>
    <m/>
    <m/>
  </r>
  <r>
    <x v="3"/>
    <x v="17"/>
    <s v="Boston Bruins"/>
    <s v="Ryan Mast"/>
    <s v="US"/>
    <x v="1"/>
    <n v="18"/>
    <s v=""/>
    <s v="Sarnia Sting (OHL)"/>
    <m/>
    <x v="0"/>
    <m/>
    <m/>
    <m/>
    <m/>
    <m/>
    <m/>
    <m/>
    <m/>
    <m/>
    <m/>
    <x v="0"/>
    <m/>
    <m/>
    <m/>
  </r>
  <r>
    <x v="3"/>
    <x v="18"/>
    <s v="Boston Bruins"/>
    <s v="Andre Gasseau"/>
    <s v="US"/>
    <x v="0"/>
    <n v="18"/>
    <s v=""/>
    <s v="USA U-18 Development Team (USDP/USHL)"/>
    <m/>
    <x v="0"/>
    <m/>
    <m/>
    <m/>
    <m/>
    <m/>
    <m/>
    <m/>
    <m/>
    <m/>
    <m/>
    <x v="0"/>
    <m/>
    <m/>
    <m/>
  </r>
  <r>
    <x v="3"/>
    <x v="19"/>
    <s v="Boston Bruins"/>
    <s v="Ty Gallagher"/>
    <s v="US"/>
    <x v="1"/>
    <n v="18"/>
    <s v=""/>
    <s v="USA U-18 Development Team (USDP/USHL)"/>
    <m/>
    <x v="0"/>
    <m/>
    <m/>
    <m/>
    <m/>
    <m/>
    <m/>
    <m/>
    <m/>
    <m/>
    <m/>
    <x v="0"/>
    <m/>
    <m/>
    <m/>
  </r>
  <r>
    <x v="3"/>
    <x v="20"/>
    <s v="Boston Bruins"/>
    <s v="Fabian Lysell"/>
    <s v="SE"/>
    <x v="2"/>
    <n v="18"/>
    <s v=""/>
    <s v="Lulea HF (Sweden)"/>
    <m/>
    <x v="0"/>
    <m/>
    <m/>
    <m/>
    <m/>
    <m/>
    <m/>
    <m/>
    <m/>
    <m/>
    <m/>
    <x v="0"/>
    <m/>
    <m/>
    <m/>
  </r>
  <r>
    <x v="4"/>
    <x v="21"/>
    <s v="Boston Bruins"/>
    <s v="Mason Langenbrunner"/>
    <s v="US"/>
    <x v="1"/>
    <n v="18"/>
    <s v=""/>
    <s v="Eden Priarie HS (High-MN)"/>
    <m/>
    <x v="0"/>
    <m/>
    <m/>
    <m/>
    <m/>
    <m/>
    <m/>
    <m/>
    <m/>
    <m/>
    <m/>
    <x v="0"/>
    <m/>
    <m/>
    <m/>
  </r>
  <r>
    <x v="4"/>
    <x v="22"/>
    <s v="Boston Bruins"/>
    <s v="Riley Duran"/>
    <s v="US"/>
    <x v="0"/>
    <n v="18"/>
    <s v=""/>
    <s v="Lawrence Academy (High-MA)"/>
    <m/>
    <x v="0"/>
    <m/>
    <m/>
    <m/>
    <m/>
    <m/>
    <m/>
    <m/>
    <m/>
    <m/>
    <m/>
    <x v="0"/>
    <m/>
    <m/>
    <m/>
  </r>
  <r>
    <x v="4"/>
    <x v="23"/>
    <s v="Boston Bruins"/>
    <s v="Trevor Kuntar"/>
    <s v="US"/>
    <x v="0"/>
    <n v="19"/>
    <s v=""/>
    <s v="Youngstown Phantoms (USHL)"/>
    <m/>
    <x v="0"/>
    <m/>
    <m/>
    <m/>
    <m/>
    <m/>
    <m/>
    <m/>
    <m/>
    <m/>
    <m/>
    <x v="0"/>
    <m/>
    <m/>
    <m/>
  </r>
  <r>
    <x v="4"/>
    <x v="24"/>
    <s v="Boston Bruins"/>
    <s v="Mason Lohrei"/>
    <s v="US"/>
    <x v="1"/>
    <n v="19"/>
    <s v=""/>
    <s v="Green Bay Gamblers (USHL)"/>
    <m/>
    <x v="0"/>
    <m/>
    <m/>
    <m/>
    <m/>
    <m/>
    <m/>
    <m/>
    <m/>
    <m/>
    <m/>
    <x v="0"/>
    <m/>
    <m/>
    <m/>
  </r>
  <r>
    <x v="5"/>
    <x v="25"/>
    <s v="Boston Bruins"/>
    <s v="Matias Mantykivi"/>
    <s v="FI"/>
    <x v="0"/>
    <n v="18"/>
    <s v=""/>
    <s v="SaiPa Jr. (Finland Jr.)"/>
    <m/>
    <x v="0"/>
    <m/>
    <m/>
    <m/>
    <m/>
    <m/>
    <m/>
    <m/>
    <m/>
    <m/>
    <m/>
    <x v="0"/>
    <m/>
    <m/>
    <m/>
  </r>
  <r>
    <x v="5"/>
    <x v="26"/>
    <s v="Boston Bruins"/>
    <s v="Jake Schmaltz"/>
    <s v="US"/>
    <x v="4"/>
    <n v="18"/>
    <s v=""/>
    <s v="Chicago Steel (USHL)"/>
    <m/>
    <x v="0"/>
    <m/>
    <m/>
    <m/>
    <m/>
    <m/>
    <m/>
    <m/>
    <m/>
    <m/>
    <m/>
    <x v="0"/>
    <m/>
    <m/>
    <m/>
  </r>
  <r>
    <x v="5"/>
    <x v="4"/>
    <s v="Boston Bruins"/>
    <s v="Quinn Olson"/>
    <s v="CA"/>
    <x v="4"/>
    <n v="18"/>
    <s v=""/>
    <s v="Okotoks (AJHL)"/>
    <m/>
    <x v="0"/>
    <m/>
    <m/>
    <m/>
    <m/>
    <m/>
    <m/>
    <m/>
    <m/>
    <m/>
    <m/>
    <x v="0"/>
    <m/>
    <m/>
    <m/>
  </r>
  <r>
    <x v="5"/>
    <x v="27"/>
    <s v="Boston Bruins"/>
    <s v="John Beecher"/>
    <s v="US"/>
    <x v="0"/>
    <n v="18"/>
    <s v=""/>
    <s v="USA U-18 Development Team (USDP/USHL)"/>
    <m/>
    <x v="0"/>
    <m/>
    <m/>
    <m/>
    <m/>
    <m/>
    <m/>
    <m/>
    <m/>
    <m/>
    <m/>
    <x v="0"/>
    <m/>
    <m/>
    <m/>
  </r>
  <r>
    <x v="5"/>
    <x v="2"/>
    <s v="Boston Bruins"/>
    <s v="Roman Bychkov"/>
    <s v="RU"/>
    <x v="1"/>
    <n v="18"/>
    <s v=""/>
    <s v="Loko Yaroslavl (Russia Jr.)"/>
    <m/>
    <x v="0"/>
    <m/>
    <m/>
    <m/>
    <m/>
    <m/>
    <m/>
    <m/>
    <m/>
    <m/>
    <m/>
    <x v="0"/>
    <m/>
    <m/>
    <m/>
  </r>
  <r>
    <x v="6"/>
    <x v="28"/>
    <s v="Boston Bruins"/>
    <s v="Axel Andersson"/>
    <s v="SE"/>
    <x v="1"/>
    <n v="18"/>
    <s v=""/>
    <s v="Djurgardens IF Jr. (Sweden Jr.)"/>
    <m/>
    <x v="0"/>
    <m/>
    <m/>
    <m/>
    <m/>
    <m/>
    <m/>
    <m/>
    <m/>
    <m/>
    <m/>
    <x v="0"/>
    <m/>
    <m/>
    <m/>
  </r>
  <r>
    <x v="6"/>
    <x v="29"/>
    <s v="Boston Bruins"/>
    <s v="Jakub Lauko"/>
    <s v="CZ"/>
    <x v="0"/>
    <n v="18"/>
    <s v=""/>
    <s v="Pirati Chomutov (Czech)"/>
    <m/>
    <x v="0"/>
    <m/>
    <m/>
    <m/>
    <m/>
    <m/>
    <m/>
    <m/>
    <m/>
    <m/>
    <m/>
    <x v="0"/>
    <m/>
    <m/>
    <m/>
  </r>
  <r>
    <x v="6"/>
    <x v="13"/>
    <s v="Boston Bruins"/>
    <s v="Curtis Hall"/>
    <s v="US"/>
    <x v="0"/>
    <n v="18"/>
    <s v=""/>
    <s v="Youngstown Phantoms (USHL)"/>
    <m/>
    <x v="0"/>
    <m/>
    <m/>
    <m/>
    <m/>
    <m/>
    <m/>
    <m/>
    <m/>
    <m/>
    <m/>
    <x v="0"/>
    <m/>
    <m/>
    <m/>
  </r>
  <r>
    <x v="6"/>
    <x v="17"/>
    <s v="Boston Bruins"/>
    <s v="Dustyn McFaul"/>
    <s v="CA"/>
    <x v="1"/>
    <n v="18"/>
    <s v=""/>
    <s v="Pickering (OJHL)"/>
    <m/>
    <x v="0"/>
    <m/>
    <m/>
    <m/>
    <m/>
    <m/>
    <m/>
    <m/>
    <m/>
    <m/>
    <m/>
    <x v="0"/>
    <m/>
    <m/>
    <m/>
  </r>
  <r>
    <x v="6"/>
    <x v="30"/>
    <s v="Boston Bruins"/>
    <s v="Pavel Shen"/>
    <s v="RU"/>
    <x v="0"/>
    <n v="19"/>
    <s v=""/>
    <s v="Mamonty Yugry (Russia Jr.)"/>
    <m/>
    <x v="0"/>
    <m/>
    <m/>
    <m/>
    <m/>
    <m/>
    <m/>
    <m/>
    <m/>
    <m/>
    <m/>
    <x v="0"/>
    <m/>
    <m/>
    <m/>
  </r>
  <r>
    <x v="7"/>
    <x v="31"/>
    <s v="Boston Bruins"/>
    <s v="Cedric Pare"/>
    <s v="CA"/>
    <x v="0"/>
    <n v="18"/>
    <s v=""/>
    <s v="Saint John Sea Dogs (QMJHL)"/>
    <m/>
    <x v="0"/>
    <m/>
    <m/>
    <m/>
    <m/>
    <m/>
    <m/>
    <m/>
    <m/>
    <m/>
    <m/>
    <x v="0"/>
    <m/>
    <m/>
    <m/>
  </r>
  <r>
    <x v="7"/>
    <x v="32"/>
    <s v="Boston Bruins"/>
    <s v="Daniel Bukac"/>
    <s v="CZ"/>
    <x v="1"/>
    <n v="18"/>
    <s v=""/>
    <s v="Brandon Wheat Kings (WHL)"/>
    <m/>
    <x v="0"/>
    <m/>
    <m/>
    <m/>
    <m/>
    <m/>
    <m/>
    <m/>
    <m/>
    <m/>
    <m/>
    <x v="0"/>
    <m/>
    <m/>
    <m/>
  </r>
  <r>
    <x v="7"/>
    <x v="33"/>
    <s v="Boston Bruins"/>
    <s v="Victor Berglund"/>
    <s v="SE"/>
    <x v="1"/>
    <n v="18"/>
    <s v=""/>
    <s v="MODO Hockey Jr. (Sweden Jr.)"/>
    <m/>
    <x v="0"/>
    <m/>
    <m/>
    <m/>
    <m/>
    <m/>
    <m/>
    <m/>
    <m/>
    <m/>
    <m/>
    <x v="0"/>
    <m/>
    <m/>
    <m/>
  </r>
  <r>
    <x v="7"/>
    <x v="34"/>
    <s v="Boston Bruins"/>
    <s v="Urho Vaakanainen"/>
    <s v="FI"/>
    <x v="1"/>
    <n v="18"/>
    <s v="2022"/>
    <s v="JYP (Finland)"/>
    <n v="45"/>
    <x v="1"/>
    <n v="8"/>
    <n v="8"/>
    <n v="-7"/>
    <n v="12"/>
    <m/>
    <m/>
    <m/>
    <m/>
    <m/>
    <m/>
    <x v="1"/>
    <m/>
    <m/>
    <m/>
  </r>
  <r>
    <x v="7"/>
    <x v="35"/>
    <s v="Boston Bruins"/>
    <s v="Jeremy Swayman"/>
    <s v="US"/>
    <x v="3"/>
    <n v="18"/>
    <s v="2022"/>
    <s v="Sioux Falls Stampede (USHL)"/>
    <n v="51"/>
    <x v="1"/>
    <n v="0"/>
    <n v="0"/>
    <n v="0"/>
    <n v="6"/>
    <n v="51"/>
    <n v="30"/>
    <n v="17"/>
    <n v="3"/>
    <n v="0.92"/>
    <n v="2.23"/>
    <x v="2"/>
    <m/>
    <m/>
    <m/>
  </r>
  <r>
    <x v="7"/>
    <x v="36"/>
    <s v="Boston Bruins"/>
    <s v="Jack Studnicka"/>
    <s v="CA"/>
    <x v="0"/>
    <n v="18"/>
    <s v="2022"/>
    <s v="Oshawa Generals (OHL)"/>
    <n v="37"/>
    <x v="2"/>
    <n v="6"/>
    <n v="7"/>
    <n v="-6"/>
    <n v="6"/>
    <m/>
    <m/>
    <m/>
    <m/>
    <m/>
    <m/>
    <x v="3"/>
    <m/>
    <m/>
    <m/>
  </r>
  <r>
    <x v="8"/>
    <x v="37"/>
    <s v="Boston Bruins"/>
    <s v="Oskar Steen"/>
    <s v="SE"/>
    <x v="0"/>
    <n v="18"/>
    <s v="2022"/>
    <s v="Farjestad BK Jr. (Sweden Jr.)"/>
    <n v="23"/>
    <x v="3"/>
    <n v="4"/>
    <n v="6"/>
    <n v="-2"/>
    <n v="8"/>
    <m/>
    <m/>
    <m/>
    <m/>
    <m/>
    <m/>
    <x v="4"/>
    <m/>
    <m/>
    <m/>
  </r>
  <r>
    <x v="8"/>
    <x v="38"/>
    <s v="Boston Bruins"/>
    <s v="Cameron Clarke"/>
    <s v="US"/>
    <x v="1"/>
    <n v="20"/>
    <s v=""/>
    <s v="Lone Star Brahmas (NAHL)"/>
    <m/>
    <x v="0"/>
    <m/>
    <m/>
    <m/>
    <m/>
    <m/>
    <m/>
    <m/>
    <m/>
    <m/>
    <m/>
    <x v="0"/>
    <m/>
    <m/>
    <m/>
  </r>
  <r>
    <x v="8"/>
    <x v="39"/>
    <s v="Boston Bruins"/>
    <s v="Trent Frederic"/>
    <s v="US"/>
    <x v="0"/>
    <n v="18"/>
    <s v="2022"/>
    <s v="USA U-18 Development Team (USDP/USHL)"/>
    <n v="119"/>
    <x v="4"/>
    <n v="11"/>
    <n v="23"/>
    <n v="-3"/>
    <n v="137"/>
    <m/>
    <m/>
    <m/>
    <m/>
    <m/>
    <m/>
    <x v="1"/>
    <m/>
    <m/>
    <m/>
  </r>
  <r>
    <x v="8"/>
    <x v="40"/>
    <s v="Boston Bruins"/>
    <s v="Ryan Lindgren"/>
    <s v="US"/>
    <x v="1"/>
    <n v="18"/>
    <s v="2022"/>
    <s v="USA U-18 Development Team (USDP/USHL)"/>
    <n v="194"/>
    <x v="5"/>
    <n v="39"/>
    <n v="45"/>
    <n v="48"/>
    <n v="138"/>
    <m/>
    <m/>
    <m/>
    <m/>
    <m/>
    <m/>
    <x v="5"/>
    <m/>
    <m/>
    <m/>
  </r>
  <r>
    <x v="8"/>
    <x v="41"/>
    <s v="Boston Bruins"/>
    <s v="Joona Koppanen"/>
    <s v="FI"/>
    <x v="4"/>
    <n v="18"/>
    <s v=""/>
    <s v="Ilves Jr. (Finland Jr.)"/>
    <m/>
    <x v="0"/>
    <m/>
    <m/>
    <m/>
    <m/>
    <m/>
    <m/>
    <m/>
    <m/>
    <m/>
    <m/>
    <x v="0"/>
    <m/>
    <m/>
    <m/>
  </r>
  <r>
    <x v="8"/>
    <x v="42"/>
    <s v="Boston Bruins"/>
    <s v="Charles McAvoy"/>
    <s v="US"/>
    <x v="1"/>
    <n v="18"/>
    <s v="2022"/>
    <s v="Boston University (H-East)"/>
    <n v="313"/>
    <x v="6"/>
    <n v="144"/>
    <n v="178"/>
    <n v="111"/>
    <n v="243"/>
    <m/>
    <m/>
    <m/>
    <m/>
    <m/>
    <m/>
    <x v="6"/>
    <m/>
    <m/>
    <m/>
  </r>
  <r>
    <x v="9"/>
    <x v="37"/>
    <s v="Boston Bruins"/>
    <s v="Cameron Hughes"/>
    <s v="CA"/>
    <x v="0"/>
    <n v="18"/>
    <s v="2021"/>
    <s v="Wisconsin (Big Ten)"/>
    <n v="2"/>
    <x v="1"/>
    <n v="0"/>
    <n v="0"/>
    <n v="-2"/>
    <n v="0"/>
    <m/>
    <m/>
    <m/>
    <m/>
    <m/>
    <m/>
    <x v="3"/>
    <m/>
    <m/>
    <m/>
  </r>
  <r>
    <x v="9"/>
    <x v="43"/>
    <s v="Boston Bruins"/>
    <s v="Jesse Gabrielle"/>
    <s v="CA"/>
    <x v="4"/>
    <n v="18"/>
    <s v=""/>
    <s v="Regina Pats (WHL)"/>
    <m/>
    <x v="0"/>
    <m/>
    <m/>
    <m/>
    <m/>
    <m/>
    <m/>
    <m/>
    <m/>
    <m/>
    <m/>
    <x v="0"/>
    <m/>
    <m/>
    <m/>
  </r>
  <r>
    <x v="9"/>
    <x v="44"/>
    <s v="Boston Bruins"/>
    <s v="Daniel Vladar"/>
    <s v="CZ"/>
    <x v="3"/>
    <n v="18"/>
    <s v="2022"/>
    <s v="Rytiri Kladno (Czech-2)"/>
    <n v="28"/>
    <x v="1"/>
    <n v="1"/>
    <n v="1"/>
    <n v="0"/>
    <n v="0"/>
    <n v="28"/>
    <n v="15"/>
    <n v="8"/>
    <n v="3"/>
    <n v="0.90200000000000002"/>
    <n v="2.88"/>
    <x v="7"/>
    <m/>
    <m/>
    <m/>
  </r>
  <r>
    <x v="9"/>
    <x v="45"/>
    <s v="Boston Bruins"/>
    <s v="Jeremy Lauzon"/>
    <s v="CA"/>
    <x v="1"/>
    <n v="18"/>
    <s v="2022"/>
    <s v="Rouyn-Noranda Huskies (QMJHL)"/>
    <n v="142"/>
    <x v="7"/>
    <n v="13"/>
    <n v="18"/>
    <n v="6"/>
    <n v="152"/>
    <m/>
    <m/>
    <m/>
    <m/>
    <m/>
    <m/>
    <x v="8"/>
    <m/>
    <m/>
    <m/>
  </r>
  <r>
    <x v="9"/>
    <x v="46"/>
    <s v="Boston Bruins"/>
    <s v="Jakob Forsbacka Karlsson"/>
    <s v="SE"/>
    <x v="0"/>
    <n v="18"/>
    <s v="2019"/>
    <s v="Omaha Lancers (USHL)"/>
    <n v="29"/>
    <x v="8"/>
    <n v="6"/>
    <n v="9"/>
    <n v="1"/>
    <n v="2"/>
    <m/>
    <m/>
    <m/>
    <m/>
    <m/>
    <m/>
    <x v="9"/>
    <m/>
    <m/>
    <m/>
  </r>
  <r>
    <x v="9"/>
    <x v="47"/>
    <s v="Boston Bruins"/>
    <s v="Brandon Carlo"/>
    <s v="US"/>
    <x v="1"/>
    <n v="18"/>
    <s v="2022"/>
    <s v="Tri-City Americans (WHL)"/>
    <n v="403"/>
    <x v="9"/>
    <n v="49"/>
    <n v="70"/>
    <n v="60"/>
    <n v="227"/>
    <m/>
    <m/>
    <m/>
    <m/>
    <m/>
    <m/>
    <x v="10"/>
    <m/>
    <m/>
    <m/>
  </r>
  <r>
    <x v="9"/>
    <x v="48"/>
    <s v="Boston Bruins"/>
    <s v="Zachary Senyshyn"/>
    <s v="CA"/>
    <x v="2"/>
    <n v="18"/>
    <s v="2022"/>
    <s v="Soo Greyhounds (OHL)"/>
    <n v="16"/>
    <x v="2"/>
    <n v="2"/>
    <n v="3"/>
    <n v="-1"/>
    <n v="4"/>
    <m/>
    <m/>
    <m/>
    <m/>
    <m/>
    <m/>
    <x v="11"/>
    <m/>
    <m/>
    <m/>
  </r>
  <r>
    <x v="9"/>
    <x v="42"/>
    <s v="Boston Bruins"/>
    <s v="Jake Debrusk"/>
    <s v="CA"/>
    <x v="4"/>
    <n v="18"/>
    <s v="2022"/>
    <s v="Swift Current Broncos (WHL)"/>
    <n v="321"/>
    <x v="10"/>
    <n v="84"/>
    <n v="176"/>
    <n v="21"/>
    <n v="67"/>
    <m/>
    <m/>
    <m/>
    <m/>
    <m/>
    <m/>
    <x v="12"/>
    <m/>
    <m/>
    <m/>
  </r>
  <r>
    <x v="9"/>
    <x v="49"/>
    <s v="Boston Bruins"/>
    <s v="Jakub Zboril"/>
    <s v="CZ"/>
    <x v="1"/>
    <n v="18"/>
    <s v="2022"/>
    <s v="Saint John Sea Dogs (QMJHL)"/>
    <n v="54"/>
    <x v="1"/>
    <n v="12"/>
    <n v="12"/>
    <n v="1"/>
    <n v="22"/>
    <m/>
    <m/>
    <m/>
    <m/>
    <m/>
    <m/>
    <x v="13"/>
    <m/>
    <m/>
    <m/>
  </r>
  <r>
    <x v="9"/>
    <x v="33"/>
    <s v="Boston Bruins"/>
    <s v="Jack Becker"/>
    <s v="US"/>
    <x v="0"/>
    <n v="18"/>
    <s v=""/>
    <s v="Mahtomedi HS (High-MN)"/>
    <m/>
    <x v="0"/>
    <m/>
    <m/>
    <m/>
    <m/>
    <m/>
    <m/>
    <m/>
    <m/>
    <m/>
    <m/>
    <x v="0"/>
    <m/>
    <m/>
    <m/>
  </r>
  <r>
    <x v="10"/>
    <x v="50"/>
    <s v="Boston Bruins"/>
    <s v="Emil Johansson"/>
    <s v="SE"/>
    <x v="1"/>
    <n v="18"/>
    <s v=""/>
    <s v="HV71 Jr. (Sweden Jr.)"/>
    <m/>
    <x v="0"/>
    <m/>
    <m/>
    <m/>
    <m/>
    <m/>
    <m/>
    <m/>
    <m/>
    <m/>
    <m/>
    <x v="0"/>
    <m/>
    <m/>
    <m/>
  </r>
  <r>
    <x v="10"/>
    <x v="51"/>
    <s v="Boston Bruins"/>
    <s v="Anders Bjork"/>
    <s v="US"/>
    <x v="4"/>
    <n v="18"/>
    <s v="2022"/>
    <s v="USA U-18 Development Team (USDP/USHL)"/>
    <n v="211"/>
    <x v="11"/>
    <n v="29"/>
    <n v="53"/>
    <n v="-21"/>
    <n v="42"/>
    <m/>
    <m/>
    <m/>
    <m/>
    <m/>
    <m/>
    <x v="14"/>
    <m/>
    <m/>
    <m/>
  </r>
  <r>
    <x v="10"/>
    <x v="52"/>
    <s v="Boston Bruins"/>
    <s v="Danton Heinen"/>
    <s v="CA"/>
    <x v="5"/>
    <n v="19"/>
    <s v="2022"/>
    <s v="Surrey (BCHL)"/>
    <n v="348"/>
    <x v="12"/>
    <n v="92"/>
    <n v="154"/>
    <n v="15"/>
    <n v="60"/>
    <m/>
    <m/>
    <m/>
    <m/>
    <m/>
    <m/>
    <x v="15"/>
    <m/>
    <m/>
    <m/>
  </r>
  <r>
    <x v="10"/>
    <x v="53"/>
    <s v="Boston Bruins"/>
    <s v="Ryan Donato"/>
    <s v="US"/>
    <x v="0"/>
    <n v="18"/>
    <s v="2022"/>
    <s v="Dexter Southfield School (High-MA)"/>
    <n v="254"/>
    <x v="13"/>
    <n v="57"/>
    <n v="108"/>
    <n v="-31"/>
    <n v="70"/>
    <m/>
    <m/>
    <m/>
    <m/>
    <m/>
    <m/>
    <x v="16"/>
    <m/>
    <m/>
    <m/>
  </r>
  <r>
    <x v="10"/>
    <x v="0"/>
    <s v="Boston Bruins"/>
    <s v="David Pastrnak"/>
    <s v="CZ"/>
    <x v="2"/>
    <n v="18"/>
    <s v="2022"/>
    <s v="Sodertalje SK (Sweden-2)"/>
    <n v="510"/>
    <x v="14"/>
    <n v="264"/>
    <n v="504"/>
    <n v="86"/>
    <n v="215"/>
    <m/>
    <m/>
    <m/>
    <m/>
    <m/>
    <m/>
    <x v="17"/>
    <m/>
    <m/>
    <m/>
  </r>
  <r>
    <x v="11"/>
    <x v="54"/>
    <s v="Boston Bruins"/>
    <s v="Wiley Sherman"/>
    <s v="US"/>
    <x v="1"/>
    <n v="18"/>
    <s v=""/>
    <s v="Hotchkiss School (High-CT)"/>
    <m/>
    <x v="0"/>
    <m/>
    <m/>
    <m/>
    <m/>
    <m/>
    <m/>
    <m/>
    <m/>
    <m/>
    <m/>
    <x v="0"/>
    <m/>
    <m/>
    <m/>
  </r>
  <r>
    <x v="11"/>
    <x v="55"/>
    <s v="Boston Bruins"/>
    <s v="Mitchell Dempsey"/>
    <s v="CA"/>
    <x v="4"/>
    <n v="18"/>
    <s v=""/>
    <s v="Soo Greyhounds (OHL)"/>
    <m/>
    <x v="0"/>
    <m/>
    <m/>
    <m/>
    <m/>
    <m/>
    <m/>
    <m/>
    <m/>
    <m/>
    <m/>
    <x v="0"/>
    <m/>
    <m/>
    <m/>
  </r>
  <r>
    <x v="11"/>
    <x v="56"/>
    <s v="Boston Bruins"/>
    <s v="Anton Blidh"/>
    <s v="SE"/>
    <x v="4"/>
    <n v="18"/>
    <s v="2022"/>
    <s v="Frolunda HC Jr. (Sweden Jr.)"/>
    <n v="70"/>
    <x v="15"/>
    <n v="8"/>
    <n v="12"/>
    <n v="-11"/>
    <n v="37"/>
    <m/>
    <m/>
    <m/>
    <m/>
    <m/>
    <m/>
    <x v="11"/>
    <m/>
    <m/>
    <m/>
  </r>
  <r>
    <x v="11"/>
    <x v="57"/>
    <s v="Boston Bruins"/>
    <s v="Ryan Fitzgerald"/>
    <s v="US"/>
    <x v="0"/>
    <n v="18"/>
    <s v=""/>
    <s v="Valley (EJHL)"/>
    <m/>
    <x v="0"/>
    <m/>
    <m/>
    <m/>
    <m/>
    <m/>
    <m/>
    <m/>
    <m/>
    <m/>
    <m/>
    <x v="0"/>
    <m/>
    <m/>
    <m/>
  </r>
  <r>
    <x v="11"/>
    <x v="58"/>
    <s v="Boston Bruins"/>
    <s v="Linus Arnesson"/>
    <s v="SE"/>
    <x v="1"/>
    <n v="18"/>
    <s v=""/>
    <s v="Djurgardens IF (Sweden-2)"/>
    <m/>
    <x v="0"/>
    <m/>
    <m/>
    <m/>
    <m/>
    <m/>
    <m/>
    <m/>
    <m/>
    <m/>
    <m/>
    <x v="0"/>
    <m/>
    <m/>
    <m/>
  </r>
  <r>
    <x v="11"/>
    <x v="59"/>
    <s v="Boston Bruins"/>
    <s v="Peter Cehlarik"/>
    <s v="SK"/>
    <x v="4"/>
    <n v="18"/>
    <s v="2020"/>
    <s v="Lulea HF Jr. (Sweden Jr.)"/>
    <n v="40"/>
    <x v="7"/>
    <n v="6"/>
    <n v="11"/>
    <n v="4"/>
    <n v="10"/>
    <m/>
    <m/>
    <m/>
    <m/>
    <m/>
    <m/>
    <x v="18"/>
    <m/>
    <m/>
    <m/>
  </r>
  <r>
    <x v="12"/>
    <x v="60"/>
    <s v="Boston Bruins"/>
    <s v="Matthew Benning"/>
    <s v="CA"/>
    <x v="1"/>
    <n v="18"/>
    <s v="2022"/>
    <s v="Spruce Grove (AJHL)"/>
    <n v="366"/>
    <x v="16"/>
    <n v="60"/>
    <n v="76"/>
    <n v="7"/>
    <n v="195"/>
    <m/>
    <m/>
    <m/>
    <m/>
    <m/>
    <m/>
    <x v="19"/>
    <m/>
    <m/>
    <m/>
  </r>
  <r>
    <x v="12"/>
    <x v="61"/>
    <s v="Boston Bruins"/>
    <s v="Colton Hargrove"/>
    <s v="US"/>
    <x v="4"/>
    <n v="20"/>
    <s v=""/>
    <s v="Fargo Force (USHL)"/>
    <m/>
    <x v="0"/>
    <m/>
    <m/>
    <m/>
    <m/>
    <m/>
    <m/>
    <m/>
    <m/>
    <m/>
    <m/>
    <x v="0"/>
    <m/>
    <m/>
    <m/>
  </r>
  <r>
    <x v="12"/>
    <x v="62"/>
    <s v="Boston Bruins"/>
    <s v="Cody Payne"/>
    <s v="GB"/>
    <x v="2"/>
    <n v="18"/>
    <s v=""/>
    <s v="Plymouth Whalers (OHL)"/>
    <m/>
    <x v="0"/>
    <m/>
    <m/>
    <m/>
    <m/>
    <m/>
    <m/>
    <m/>
    <m/>
    <m/>
    <m/>
    <x v="0"/>
    <m/>
    <m/>
    <m/>
  </r>
  <r>
    <x v="12"/>
    <x v="15"/>
    <s v="Boston Bruins"/>
    <s v="Matthew Grzelcyk"/>
    <s v="US"/>
    <x v="1"/>
    <n v="18"/>
    <s v="2022"/>
    <s v="USA U-18 Development Team (USDP/USHL)"/>
    <n v="307"/>
    <x v="17"/>
    <n v="79"/>
    <n v="98"/>
    <n v="78"/>
    <n v="172"/>
    <m/>
    <m/>
    <m/>
    <m/>
    <m/>
    <m/>
    <x v="20"/>
    <m/>
    <m/>
    <m/>
  </r>
  <r>
    <x v="12"/>
    <x v="63"/>
    <s v="Boston Bruins"/>
    <s v="Seth Griffith"/>
    <s v="CA"/>
    <x v="0"/>
    <n v="19"/>
    <s v="2022"/>
    <s v="London Knights (OHL)"/>
    <n v="80"/>
    <x v="18"/>
    <n v="11"/>
    <n v="19"/>
    <n v="-5"/>
    <n v="24"/>
    <m/>
    <m/>
    <m/>
    <m/>
    <m/>
    <m/>
    <x v="1"/>
    <m/>
    <m/>
    <m/>
  </r>
  <r>
    <x v="12"/>
    <x v="64"/>
    <s v="Boston Bruins"/>
    <s v="Malcolm Subban"/>
    <s v="CA"/>
    <x v="3"/>
    <n v="18"/>
    <s v="2022"/>
    <s v="Belleville Bulls (OHL)"/>
    <n v="86"/>
    <x v="1"/>
    <n v="0"/>
    <n v="0"/>
    <n v="0"/>
    <n v="6"/>
    <n v="86"/>
    <n v="36"/>
    <n v="33"/>
    <n v="9"/>
    <n v="0.89800000000000002"/>
    <n v="3.1"/>
    <x v="21"/>
    <m/>
    <m/>
    <m/>
  </r>
  <r>
    <x v="13"/>
    <x v="65"/>
    <s v="Boston Bruins"/>
    <s v="Brian Ferlin"/>
    <s v="US"/>
    <x v="2"/>
    <n v="19"/>
    <s v="2015"/>
    <s v="Indiana Ice (USHL)"/>
    <n v="7"/>
    <x v="1"/>
    <n v="1"/>
    <n v="1"/>
    <n v="0"/>
    <n v="0"/>
    <m/>
    <m/>
    <m/>
    <m/>
    <m/>
    <m/>
    <x v="22"/>
    <m/>
    <m/>
    <m/>
  </r>
  <r>
    <x v="13"/>
    <x v="21"/>
    <s v="Boston Bruins"/>
    <s v="Rob O'Gara"/>
    <s v="US"/>
    <x v="1"/>
    <n v="18"/>
    <s v="2018"/>
    <s v="Milton Academy (High-MA)"/>
    <n v="33"/>
    <x v="1"/>
    <n v="3"/>
    <n v="3"/>
    <n v="-6"/>
    <n v="6"/>
    <m/>
    <m/>
    <m/>
    <m/>
    <m/>
    <m/>
    <x v="23"/>
    <m/>
    <m/>
    <m/>
  </r>
  <r>
    <x v="13"/>
    <x v="17"/>
    <s v="Boston Bruins"/>
    <s v="Lars Volden"/>
    <s v="NO"/>
    <x v="3"/>
    <n v="19"/>
    <s v=""/>
    <s v="Blues Jr. (Finland Jr.)"/>
    <m/>
    <x v="0"/>
    <m/>
    <m/>
    <m/>
    <m/>
    <m/>
    <m/>
    <m/>
    <m/>
    <m/>
    <m/>
    <x v="0"/>
    <m/>
    <m/>
    <m/>
  </r>
  <r>
    <x v="13"/>
    <x v="66"/>
    <s v="Boston Bruins"/>
    <s v="Dougie Hamilton"/>
    <s v="CA"/>
    <x v="1"/>
    <n v="18"/>
    <s v="2022"/>
    <s v="Niagara IceDogs (OHL)"/>
    <n v="669"/>
    <x v="19"/>
    <n v="256"/>
    <n v="371"/>
    <n v="53"/>
    <n v="424"/>
    <m/>
    <m/>
    <m/>
    <m/>
    <m/>
    <m/>
    <x v="24"/>
    <m/>
    <m/>
    <m/>
  </r>
  <r>
    <x v="13"/>
    <x v="67"/>
    <s v="Boston Bruins"/>
    <s v="Anthony Camara"/>
    <s v="CA"/>
    <x v="4"/>
    <n v="18"/>
    <s v=""/>
    <s v="Saginaw Spirit (OHL)"/>
    <m/>
    <x v="0"/>
    <m/>
    <m/>
    <m/>
    <m/>
    <m/>
    <m/>
    <m/>
    <m/>
    <m/>
    <m/>
    <x v="0"/>
    <m/>
    <m/>
    <m/>
  </r>
  <r>
    <x v="13"/>
    <x v="68"/>
    <s v="Boston Bruins"/>
    <s v="Alexander Khokhlachev"/>
    <s v="RU"/>
    <x v="0"/>
    <n v="18"/>
    <s v="2016"/>
    <s v="Windsor Spitfires (OHL)"/>
    <n v="9"/>
    <x v="1"/>
    <n v="0"/>
    <n v="0"/>
    <n v="-4"/>
    <n v="2"/>
    <m/>
    <m/>
    <m/>
    <m/>
    <m/>
    <m/>
    <x v="25"/>
    <m/>
    <m/>
    <m/>
  </r>
  <r>
    <x v="14"/>
    <x v="69"/>
    <s v="Boston Bruins"/>
    <s v="Craig Cunningham"/>
    <s v="CA"/>
    <x v="4"/>
    <n v="20"/>
    <s v="2016"/>
    <s v="Vancouver Giants (WHL)"/>
    <n v="63"/>
    <x v="8"/>
    <n v="5"/>
    <n v="8"/>
    <n v="-8"/>
    <n v="6"/>
    <m/>
    <m/>
    <m/>
    <m/>
    <m/>
    <m/>
    <x v="26"/>
    <m/>
    <m/>
    <m/>
  </r>
  <r>
    <x v="14"/>
    <x v="70"/>
    <s v="Boston Bruins"/>
    <s v="Tyler Seguin"/>
    <s v="CA"/>
    <x v="0"/>
    <n v="18"/>
    <s v="2022"/>
    <s v="Plymouth Whalers (OHL)"/>
    <n v="825"/>
    <x v="20"/>
    <n v="381"/>
    <n v="686"/>
    <n v="61"/>
    <n v="253"/>
    <m/>
    <m/>
    <m/>
    <m/>
    <m/>
    <m/>
    <x v="27"/>
    <m/>
    <m/>
    <m/>
  </r>
  <r>
    <x v="14"/>
    <x v="71"/>
    <s v="Boston Bruins"/>
    <s v="Jared Knight"/>
    <s v="US"/>
    <x v="0"/>
    <n v="18"/>
    <s v=""/>
    <s v="London Knights (OHL)"/>
    <m/>
    <x v="0"/>
    <m/>
    <m/>
    <m/>
    <m/>
    <m/>
    <m/>
    <m/>
    <m/>
    <m/>
    <m/>
    <x v="0"/>
    <m/>
    <m/>
    <m/>
  </r>
  <r>
    <x v="14"/>
    <x v="33"/>
    <s v="Boston Bruins"/>
    <s v="Maxim Chudinov"/>
    <s v="RU"/>
    <x v="1"/>
    <n v="20"/>
    <s v=""/>
    <s v="Severstal Cherepovets (Russia)"/>
    <m/>
    <x v="0"/>
    <m/>
    <m/>
    <m/>
    <m/>
    <m/>
    <m/>
    <m/>
    <m/>
    <m/>
    <m/>
    <x v="0"/>
    <m/>
    <m/>
    <m/>
  </r>
  <r>
    <x v="14"/>
    <x v="37"/>
    <s v="Boston Bruins"/>
    <s v="Zane Gothberg"/>
    <s v="US"/>
    <x v="3"/>
    <n v="18"/>
    <s v="2017"/>
    <s v="Thief River Falls HS (High-MN)"/>
    <n v="8"/>
    <x v="1"/>
    <n v="0"/>
    <n v="0"/>
    <n v="0"/>
    <n v="0"/>
    <n v="8"/>
    <n v="0"/>
    <n v="4"/>
    <n v="1"/>
    <n v="0.85799999999999998"/>
    <n v="3.97"/>
    <x v="3"/>
    <m/>
    <m/>
    <m/>
  </r>
  <r>
    <x v="14"/>
    <x v="55"/>
    <s v="Boston Bruins"/>
    <s v="Zach Trotman"/>
    <s v="US"/>
    <x v="1"/>
    <n v="20"/>
    <s v="2020"/>
    <s v="Lake Superior State (CCHA)"/>
    <n v="91"/>
    <x v="8"/>
    <n v="10"/>
    <n v="13"/>
    <n v="1"/>
    <n v="30"/>
    <m/>
    <m/>
    <m/>
    <m/>
    <m/>
    <m/>
    <x v="14"/>
    <m/>
    <m/>
    <m/>
  </r>
  <r>
    <x v="14"/>
    <x v="46"/>
    <s v="Boston Bruins"/>
    <s v="Ryan Spooner"/>
    <s v="CA"/>
    <x v="0"/>
    <n v="18"/>
    <s v="2019"/>
    <s v="Peterborough Petes (OHL)"/>
    <n v="325"/>
    <x v="21"/>
    <n v="119"/>
    <n v="167"/>
    <n v="-21"/>
    <n v="63"/>
    <m/>
    <m/>
    <m/>
    <m/>
    <m/>
    <m/>
    <x v="28"/>
    <m/>
    <m/>
    <m/>
  </r>
  <r>
    <x v="14"/>
    <x v="41"/>
    <s v="Boston Bruins"/>
    <s v="Justin Florek"/>
    <s v="US"/>
    <x v="4"/>
    <n v="20"/>
    <s v="2014"/>
    <s v="Northern Michigan (CCHA)"/>
    <n v="4"/>
    <x v="2"/>
    <n v="1"/>
    <n v="2"/>
    <n v="1"/>
    <n v="0"/>
    <m/>
    <m/>
    <m/>
    <m/>
    <m/>
    <m/>
    <x v="4"/>
    <m/>
    <m/>
    <m/>
  </r>
  <r>
    <x v="15"/>
    <x v="72"/>
    <s v="Boston Bruins"/>
    <s v="Lane MacDermid"/>
    <s v="US"/>
    <x v="4"/>
    <n v="20"/>
    <s v="2014"/>
    <s v="Windsor Spitfires (OHL)"/>
    <n v="21"/>
    <x v="3"/>
    <n v="2"/>
    <n v="4"/>
    <n v="0"/>
    <n v="36"/>
    <m/>
    <m/>
    <m/>
    <m/>
    <m/>
    <m/>
    <x v="29"/>
    <m/>
    <m/>
    <m/>
  </r>
  <r>
    <x v="15"/>
    <x v="73"/>
    <s v="Boston Bruins"/>
    <s v="Tyler Randell"/>
    <s v="CA"/>
    <x v="2"/>
    <n v="18"/>
    <s v="2016"/>
    <s v="Kitchener Rangers (OHL)"/>
    <n v="27"/>
    <x v="5"/>
    <n v="0"/>
    <n v="6"/>
    <n v="-2"/>
    <n v="47"/>
    <m/>
    <m/>
    <m/>
    <m/>
    <m/>
    <m/>
    <x v="30"/>
    <m/>
    <m/>
    <m/>
  </r>
  <r>
    <x v="15"/>
    <x v="50"/>
    <s v="Boston Bruins"/>
    <s v="Ben Sexton"/>
    <s v="CA"/>
    <x v="0"/>
    <n v="18"/>
    <s v="2018"/>
    <s v="Nepean (CJHL)"/>
    <n v="2"/>
    <x v="1"/>
    <n v="0"/>
    <n v="0"/>
    <n v="-1"/>
    <n v="0"/>
    <m/>
    <m/>
    <m/>
    <m/>
    <m/>
    <m/>
    <x v="3"/>
    <m/>
    <m/>
    <m/>
  </r>
  <r>
    <x v="15"/>
    <x v="74"/>
    <s v="Boston Bruins"/>
    <s v="Ryan Button"/>
    <s v="CA"/>
    <x v="1"/>
    <n v="18"/>
    <s v=""/>
    <s v="Prince Albert Raiders (WHL)"/>
    <m/>
    <x v="0"/>
    <m/>
    <m/>
    <m/>
    <m/>
    <m/>
    <m/>
    <m/>
    <m/>
    <m/>
    <m/>
    <x v="0"/>
    <m/>
    <m/>
    <m/>
  </r>
  <r>
    <x v="15"/>
    <x v="0"/>
    <s v="Boston Bruins"/>
    <s v="Jordan Caron"/>
    <s v="CA"/>
    <x v="2"/>
    <n v="18"/>
    <s v="2016"/>
    <s v="Rimouski Oceanic (QMJHL)"/>
    <n v="157"/>
    <x v="4"/>
    <n v="16"/>
    <n v="28"/>
    <n v="-9"/>
    <n v="78"/>
    <m/>
    <m/>
    <m/>
    <m/>
    <m/>
    <m/>
    <x v="30"/>
    <m/>
    <m/>
    <m/>
  </r>
  <r>
    <x v="16"/>
    <x v="75"/>
    <s v="Boston Bruins"/>
    <s v="Mark Goggin"/>
    <s v="US"/>
    <x v="0"/>
    <n v="18"/>
    <s v=""/>
    <s v="Choate-Rosemary Hall (High-CT)"/>
    <m/>
    <x v="0"/>
    <m/>
    <m/>
    <m/>
    <m/>
    <m/>
    <m/>
    <m/>
    <m/>
    <m/>
    <m/>
    <x v="0"/>
    <m/>
    <m/>
    <m/>
  </r>
  <r>
    <x v="16"/>
    <x v="69"/>
    <s v="Boston Bruins"/>
    <s v="Jamie Arniel"/>
    <s v="CA"/>
    <x v="0"/>
    <n v="18"/>
    <s v="2011"/>
    <s v="Sarnia Sting (OHL)"/>
    <n v="1"/>
    <x v="1"/>
    <n v="0"/>
    <n v="0"/>
    <n v="-1"/>
    <n v="0"/>
    <m/>
    <m/>
    <m/>
    <m/>
    <m/>
    <m/>
    <x v="3"/>
    <m/>
    <m/>
    <m/>
  </r>
  <r>
    <x v="16"/>
    <x v="31"/>
    <s v="Boston Bruins"/>
    <s v="Nick Tremblay"/>
    <s v="CA"/>
    <x v="0"/>
    <n v="20"/>
    <s v=""/>
    <s v="Smiths Falls (CJHL)"/>
    <m/>
    <x v="0"/>
    <m/>
    <m/>
    <m/>
    <m/>
    <m/>
    <m/>
    <m/>
    <m/>
    <m/>
    <m/>
    <x v="0"/>
    <m/>
    <m/>
    <m/>
  </r>
  <r>
    <x v="16"/>
    <x v="76"/>
    <s v="Boston Bruins"/>
    <s v="Joe Colborne"/>
    <s v="CA"/>
    <x v="0"/>
    <n v="18"/>
    <s v="2017"/>
    <s v="Camrose (AJHL)"/>
    <n v="295"/>
    <x v="22"/>
    <n v="72"/>
    <n v="114"/>
    <n v="-38"/>
    <n v="144"/>
    <m/>
    <m/>
    <m/>
    <m/>
    <m/>
    <m/>
    <x v="31"/>
    <m/>
    <m/>
    <m/>
  </r>
  <r>
    <x v="16"/>
    <x v="29"/>
    <s v="Boston Bruins"/>
    <s v="Michael Hutchinson"/>
    <s v="CA"/>
    <x v="3"/>
    <n v="18"/>
    <s v="2022"/>
    <s v="Barrie Colts (OHL)"/>
    <n v="137"/>
    <x v="1"/>
    <n v="1"/>
    <n v="1"/>
    <n v="0"/>
    <n v="0"/>
    <n v="137"/>
    <n v="55"/>
    <n v="55"/>
    <n v="15"/>
    <n v="0.90500000000000003"/>
    <n v="2.79"/>
    <x v="32"/>
    <m/>
    <m/>
    <m/>
  </r>
  <r>
    <x v="16"/>
    <x v="77"/>
    <s v="Boston Bruins"/>
    <s v="Max Sauve"/>
    <s v="FR"/>
    <x v="0"/>
    <n v="18"/>
    <s v="2012"/>
    <s v="Val-d'Or Foreurs (QMJHL)"/>
    <n v="1"/>
    <x v="1"/>
    <n v="0"/>
    <n v="0"/>
    <n v="0"/>
    <n v="0"/>
    <m/>
    <m/>
    <m/>
    <m/>
    <m/>
    <m/>
    <x v="22"/>
    <m/>
    <m/>
    <m/>
  </r>
  <r>
    <x v="17"/>
    <x v="78"/>
    <s v="Boston Bruins"/>
    <s v="Jordan Knackstedt"/>
    <s v="CA"/>
    <x v="2"/>
    <n v="18"/>
    <s v=""/>
    <s v="Moose Jaw Warriors (WHL)"/>
    <m/>
    <x v="0"/>
    <m/>
    <m/>
    <m/>
    <m/>
    <m/>
    <m/>
    <m/>
    <m/>
    <m/>
    <m/>
    <x v="0"/>
    <m/>
    <m/>
    <m/>
  </r>
  <r>
    <x v="17"/>
    <x v="79"/>
    <s v="Boston Bruins"/>
    <s v="Radim Ostrcil"/>
    <s v="CZ"/>
    <x v="1"/>
    <n v="18"/>
    <s v=""/>
    <s v="Vsetinska hokejova (Czech)"/>
    <m/>
    <x v="0"/>
    <m/>
    <m/>
    <m/>
    <m/>
    <m/>
    <m/>
    <m/>
    <m/>
    <m/>
    <m/>
    <x v="0"/>
    <m/>
    <m/>
    <m/>
  </r>
  <r>
    <x v="17"/>
    <x v="80"/>
    <s v="Boston Bruins"/>
    <s v="Denis Reul"/>
    <s v="DE"/>
    <x v="1"/>
    <n v="18"/>
    <s v=""/>
    <s v="Jungadler Mannheim Jr. (Germany Jr.)"/>
    <m/>
    <x v="0"/>
    <m/>
    <m/>
    <m/>
    <m/>
    <m/>
    <m/>
    <m/>
    <m/>
    <m/>
    <m/>
    <x v="0"/>
    <m/>
    <m/>
    <m/>
  </r>
  <r>
    <x v="17"/>
    <x v="81"/>
    <s v="Boston Bruins"/>
    <s v="Tommy Cross"/>
    <s v="US"/>
    <x v="1"/>
    <n v="18"/>
    <s v="2016"/>
    <s v="Westminster School (High-CT)"/>
    <n v="3"/>
    <x v="1"/>
    <n v="1"/>
    <n v="1"/>
    <n v="-1"/>
    <n v="0"/>
    <m/>
    <m/>
    <m/>
    <m/>
    <m/>
    <m/>
    <x v="22"/>
    <m/>
    <m/>
    <m/>
  </r>
  <r>
    <x v="17"/>
    <x v="82"/>
    <s v="Boston Bruins"/>
    <s v="Zach Hamill"/>
    <s v="CA"/>
    <x v="0"/>
    <n v="18"/>
    <s v="2012"/>
    <s v="Everett Silvertips (WHL)"/>
    <n v="20"/>
    <x v="1"/>
    <n v="4"/>
    <n v="4"/>
    <n v="5"/>
    <n v="4"/>
    <m/>
    <m/>
    <m/>
    <m/>
    <m/>
    <m/>
    <x v="33"/>
    <m/>
    <m/>
    <m/>
  </r>
  <r>
    <x v="17"/>
    <x v="83"/>
    <s v="Boston Bruins"/>
    <s v="Alain Goulet"/>
    <s v="CA"/>
    <x v="1"/>
    <n v="18"/>
    <s v=""/>
    <s v="Aurora (OPJHL)"/>
    <m/>
    <x v="0"/>
    <m/>
    <m/>
    <m/>
    <m/>
    <m/>
    <m/>
    <m/>
    <m/>
    <m/>
    <m/>
    <x v="0"/>
    <m/>
    <m/>
    <m/>
  </r>
  <r>
    <x v="18"/>
    <x v="84"/>
    <s v="Boston Bruins"/>
    <s v="Levi Nelson"/>
    <s v="CA"/>
    <x v="0"/>
    <n v="18"/>
    <s v=""/>
    <s v="Swift Current Broncos (WHL)"/>
    <m/>
    <x v="0"/>
    <m/>
    <m/>
    <m/>
    <m/>
    <m/>
    <m/>
    <m/>
    <m/>
    <m/>
    <m/>
    <x v="0"/>
    <m/>
    <m/>
    <m/>
  </r>
  <r>
    <x v="18"/>
    <x v="85"/>
    <s v="Boston Bruins"/>
    <s v="Andrew Bodnarchuk"/>
    <s v="CA"/>
    <x v="1"/>
    <n v="18"/>
    <s v="2016"/>
    <s v="Halifax Mooseheads (QMJHL)"/>
    <n v="42"/>
    <x v="1"/>
    <n v="4"/>
    <n v="4"/>
    <n v="-9"/>
    <n v="16"/>
    <m/>
    <m/>
    <m/>
    <m/>
    <m/>
    <m/>
    <x v="11"/>
    <m/>
    <m/>
    <m/>
  </r>
  <r>
    <x v="18"/>
    <x v="86"/>
    <s v="Boston Bruins"/>
    <s v="Brad Marchand"/>
    <s v="CA"/>
    <x v="4"/>
    <n v="18"/>
    <s v="2022"/>
    <s v="Moncton Wildcats (QMJHL)"/>
    <n v="874"/>
    <x v="23"/>
    <n v="444"/>
    <n v="795"/>
    <n v="263"/>
    <n v="899"/>
    <m/>
    <m/>
    <m/>
    <m/>
    <m/>
    <m/>
    <x v="34"/>
    <m/>
    <m/>
    <m/>
  </r>
  <r>
    <x v="18"/>
    <x v="87"/>
    <s v="Boston Bruins"/>
    <s v="Milan Lucic"/>
    <s v="CA"/>
    <x v="4"/>
    <n v="18"/>
    <s v="2022"/>
    <s v="Vancouver Giants (WHL)"/>
    <n v="1096"/>
    <x v="24"/>
    <n v="339"/>
    <n v="565"/>
    <n v="73"/>
    <n v="1256"/>
    <m/>
    <m/>
    <m/>
    <m/>
    <m/>
    <m/>
    <x v="35"/>
    <m/>
    <m/>
    <m/>
  </r>
  <r>
    <x v="18"/>
    <x v="47"/>
    <s v="Boston Bruins"/>
    <s v="Yury Alexandrov"/>
    <s v="RU"/>
    <x v="1"/>
    <n v="18"/>
    <s v=""/>
    <s v="Severstal Cherepovets (Russia)"/>
    <m/>
    <x v="0"/>
    <m/>
    <m/>
    <m/>
    <m/>
    <m/>
    <m/>
    <m/>
    <m/>
    <m/>
    <m/>
    <x v="0"/>
    <m/>
    <m/>
    <m/>
  </r>
  <r>
    <x v="18"/>
    <x v="88"/>
    <s v="Boston Bruins"/>
    <s v="Phil Kessel"/>
    <s v="US"/>
    <x v="2"/>
    <n v="18"/>
    <s v="2022"/>
    <s v="Minnesota (WCHA)"/>
    <n v="1204"/>
    <x v="25"/>
    <n v="557"/>
    <n v="956"/>
    <n v="-148"/>
    <n v="372"/>
    <m/>
    <m/>
    <m/>
    <m/>
    <m/>
    <m/>
    <x v="36"/>
    <m/>
    <m/>
    <m/>
  </r>
  <r>
    <x v="19"/>
    <x v="19"/>
    <s v="Boston Bruins"/>
    <s v="Brock Bradford"/>
    <s v="CA"/>
    <x v="0"/>
    <n v="18"/>
    <s v=""/>
    <s v="Omaha Lancers (USHL)"/>
    <m/>
    <x v="0"/>
    <m/>
    <m/>
    <m/>
    <m/>
    <m/>
    <m/>
    <m/>
    <m/>
    <m/>
    <m/>
    <x v="0"/>
    <m/>
    <m/>
    <m/>
  </r>
  <r>
    <x v="19"/>
    <x v="89"/>
    <s v="Boston Bruins"/>
    <s v="Lukas Vantuch"/>
    <s v="CZ"/>
    <x v="2"/>
    <n v="18"/>
    <s v=""/>
    <s v="Bili Tygri Liberec Jr. (Czech Jr.)"/>
    <m/>
    <x v="0"/>
    <m/>
    <m/>
    <m/>
    <m/>
    <m/>
    <m/>
    <m/>
    <m/>
    <m/>
    <m/>
    <x v="0"/>
    <m/>
    <m/>
    <m/>
  </r>
  <r>
    <x v="19"/>
    <x v="90"/>
    <s v="Boston Bruins"/>
    <s v="Vladimir Sobotka"/>
    <s v="CZ"/>
    <x v="0"/>
    <n v="18"/>
    <s v="2020"/>
    <s v="HC Slavia Praha Jr. (Czech Jr.)"/>
    <n v="548"/>
    <x v="26"/>
    <n v="118"/>
    <n v="171"/>
    <n v="-22"/>
    <n v="362"/>
    <m/>
    <m/>
    <m/>
    <m/>
    <m/>
    <m/>
    <x v="37"/>
    <m/>
    <m/>
    <m/>
  </r>
  <r>
    <x v="19"/>
    <x v="2"/>
    <s v="Boston Bruins"/>
    <s v="Wacey Rabbit"/>
    <s v="CA"/>
    <x v="0"/>
    <n v="18"/>
    <s v=""/>
    <s v="Saskatoon Blades (WHL)"/>
    <m/>
    <x v="0"/>
    <m/>
    <m/>
    <m/>
    <m/>
    <m/>
    <m/>
    <m/>
    <m/>
    <m/>
    <m/>
    <x v="0"/>
    <m/>
    <m/>
    <m/>
  </r>
  <r>
    <x v="19"/>
    <x v="91"/>
    <s v="Boston Bruins"/>
    <s v="Mikko Lehtonen"/>
    <s v="FI"/>
    <x v="2"/>
    <n v="18"/>
    <s v="2010"/>
    <s v="Blues Jr. (Finland Jr.)"/>
    <n v="2"/>
    <x v="1"/>
    <n v="0"/>
    <n v="0"/>
    <n v="-1"/>
    <n v="0"/>
    <m/>
    <m/>
    <m/>
    <m/>
    <m/>
    <m/>
    <x v="3"/>
    <m/>
    <m/>
    <m/>
  </r>
  <r>
    <x v="19"/>
    <x v="92"/>
    <s v="Boston Bruins"/>
    <s v="Petr Kalus"/>
    <s v="CZ"/>
    <x v="4"/>
    <n v="18"/>
    <s v="2010"/>
    <s v="HC Vitkovice Jr. (Czech Jr.)"/>
    <n v="11"/>
    <x v="15"/>
    <n v="1"/>
    <n v="5"/>
    <n v="0"/>
    <n v="6"/>
    <m/>
    <m/>
    <m/>
    <m/>
    <m/>
    <m/>
    <x v="9"/>
    <m/>
    <m/>
    <m/>
  </r>
  <r>
    <x v="19"/>
    <x v="93"/>
    <s v="Boston Bruins"/>
    <s v="Matt Lashoff"/>
    <s v="US"/>
    <x v="1"/>
    <n v="18"/>
    <s v="2011"/>
    <s v="Kitchener Rangers (OHL)"/>
    <n v="74"/>
    <x v="2"/>
    <n v="15"/>
    <n v="16"/>
    <n v="-15"/>
    <n v="59"/>
    <m/>
    <m/>
    <m/>
    <m/>
    <m/>
    <m/>
    <x v="38"/>
    <m/>
    <m/>
    <m/>
  </r>
  <r>
    <x v="19"/>
    <x v="94"/>
    <s v="Boston Bruins"/>
    <s v="Jonathan Sigalet"/>
    <s v="CA"/>
    <x v="1"/>
    <n v="19"/>
    <s v="2007"/>
    <s v="Bowling Green (CCHA)"/>
    <n v="1"/>
    <x v="1"/>
    <n v="0"/>
    <n v="0"/>
    <n v="-2"/>
    <n v="4"/>
    <m/>
    <m/>
    <m/>
    <m/>
    <m/>
    <m/>
    <x v="3"/>
    <m/>
    <m/>
    <m/>
  </r>
  <r>
    <x v="20"/>
    <x v="95"/>
    <s v="Boston Bruins"/>
    <s v="Matt Hunwick"/>
    <s v="US"/>
    <x v="1"/>
    <n v="19"/>
    <s v="2019"/>
    <s v="Michigan (CCHA)"/>
    <n v="535"/>
    <x v="27"/>
    <n v="94"/>
    <n v="119"/>
    <n v="-19"/>
    <n v="207"/>
    <m/>
    <m/>
    <m/>
    <m/>
    <m/>
    <m/>
    <x v="39"/>
    <m/>
    <m/>
    <m/>
  </r>
  <r>
    <x v="20"/>
    <x v="96"/>
    <s v="Boston Bruins"/>
    <s v="Kris Versteeg"/>
    <s v="CA"/>
    <x v="2"/>
    <n v="18"/>
    <s v="2018"/>
    <s v="Lethbridge Hurricanes (WHL)"/>
    <n v="643"/>
    <x v="28"/>
    <n v="209"/>
    <n v="358"/>
    <n v="9"/>
    <n v="374"/>
    <m/>
    <m/>
    <m/>
    <m/>
    <m/>
    <m/>
    <x v="40"/>
    <m/>
    <m/>
    <m/>
  </r>
  <r>
    <x v="20"/>
    <x v="97"/>
    <s v="Boston Bruins"/>
    <s v="Ben Walter"/>
    <s v="CA"/>
    <x v="0"/>
    <n v="20"/>
    <s v="2010"/>
    <s v="Massachusetts-Lowell (H-East)"/>
    <n v="24"/>
    <x v="2"/>
    <n v="0"/>
    <n v="1"/>
    <n v="-1"/>
    <n v="6"/>
    <m/>
    <m/>
    <m/>
    <m/>
    <m/>
    <m/>
    <x v="26"/>
    <m/>
    <m/>
    <m/>
  </r>
  <r>
    <x v="20"/>
    <x v="98"/>
    <s v="Boston Bruins"/>
    <s v="Anton Hedman"/>
    <s v="SE"/>
    <x v="0"/>
    <n v="18"/>
    <s v=""/>
    <s v="Stocksunds IF Jr. (Sweden Jr.)"/>
    <m/>
    <x v="0"/>
    <m/>
    <m/>
    <m/>
    <m/>
    <m/>
    <m/>
    <m/>
    <m/>
    <m/>
    <m/>
    <x v="0"/>
    <m/>
    <m/>
    <m/>
  </r>
  <r>
    <x v="20"/>
    <x v="99"/>
    <s v="Boston Bruins"/>
    <s v="Ashton Rome"/>
    <s v="CA"/>
    <x v="2"/>
    <n v="18"/>
    <s v=""/>
    <s v="Moose Jaw Warriors (WHL)"/>
    <m/>
    <x v="0"/>
    <m/>
    <m/>
    <m/>
    <m/>
    <m/>
    <m/>
    <m/>
    <m/>
    <m/>
    <m/>
    <x v="0"/>
    <m/>
    <m/>
    <m/>
  </r>
  <r>
    <x v="20"/>
    <x v="100"/>
    <s v="Boston Bruins"/>
    <s v="David Krejci"/>
    <s v="CZ"/>
    <x v="0"/>
    <n v="18"/>
    <s v="2021"/>
    <s v="HC Kladno Jr. (Czech Jr.)"/>
    <n v="962"/>
    <x v="29"/>
    <n v="515"/>
    <n v="730"/>
    <n v="143"/>
    <n v="339"/>
    <m/>
    <m/>
    <m/>
    <m/>
    <m/>
    <m/>
    <x v="41"/>
    <m/>
    <m/>
    <m/>
  </r>
  <r>
    <x v="20"/>
    <x v="101"/>
    <s v="Boston Bruins"/>
    <s v="Martins Karsums"/>
    <s v="LV"/>
    <x v="2"/>
    <n v="18"/>
    <s v="2009"/>
    <s v="Moncton Wildcats (QMJHL)"/>
    <n v="24"/>
    <x v="2"/>
    <n v="5"/>
    <n v="6"/>
    <n v="-8"/>
    <n v="6"/>
    <m/>
    <m/>
    <m/>
    <m/>
    <m/>
    <m/>
    <x v="3"/>
    <m/>
    <m/>
    <m/>
  </r>
  <r>
    <x v="21"/>
    <x v="102"/>
    <s v="Boston Bruins"/>
    <s v="Kevin Regan"/>
    <s v="US"/>
    <x v="3"/>
    <n v="19"/>
    <s v=""/>
    <s v="St. Sebastian's School (High-MA)"/>
    <m/>
    <x v="0"/>
    <m/>
    <m/>
    <m/>
    <m/>
    <m/>
    <m/>
    <m/>
    <m/>
    <m/>
    <m/>
    <x v="0"/>
    <m/>
    <m/>
    <m/>
  </r>
  <r>
    <x v="21"/>
    <x v="103"/>
    <s v="Boston Bruins"/>
    <s v="Benoit Mondou"/>
    <s v="CA"/>
    <x v="0"/>
    <n v="18"/>
    <s v=""/>
    <s v="Shawinigan Cataractes (QMJHL)"/>
    <m/>
    <x v="0"/>
    <m/>
    <m/>
    <m/>
    <m/>
    <m/>
    <m/>
    <m/>
    <m/>
    <m/>
    <m/>
    <x v="0"/>
    <m/>
    <m/>
    <m/>
  </r>
  <r>
    <x v="21"/>
    <x v="11"/>
    <s v="Boston Bruins"/>
    <s v="Nate Thompson"/>
    <s v="US"/>
    <x v="0"/>
    <n v="18"/>
    <s v="2022"/>
    <s v="Seattle Thunderbirds (WHL)"/>
    <n v="844"/>
    <x v="30"/>
    <n v="99"/>
    <n v="164"/>
    <n v="-67"/>
    <n v="401"/>
    <m/>
    <m/>
    <m/>
    <m/>
    <m/>
    <m/>
    <x v="42"/>
    <m/>
    <m/>
    <m/>
  </r>
  <r>
    <x v="21"/>
    <x v="104"/>
    <s v="Boston Bruins"/>
    <s v="Mike Brown"/>
    <s v="US"/>
    <x v="3"/>
    <n v="18"/>
    <s v=""/>
    <s v="Saginaw Spirit (OHL)"/>
    <m/>
    <x v="0"/>
    <m/>
    <m/>
    <m/>
    <m/>
    <m/>
    <m/>
    <m/>
    <m/>
    <m/>
    <m/>
    <x v="0"/>
    <m/>
    <m/>
    <m/>
  </r>
  <r>
    <x v="21"/>
    <x v="105"/>
    <s v="Boston Bruins"/>
    <s v="Byron Bitz"/>
    <s v="CA"/>
    <x v="2"/>
    <n v="19"/>
    <s v="2012"/>
    <s v="Nanaimo (BCHL)"/>
    <n v="97"/>
    <x v="31"/>
    <n v="12"/>
    <n v="22"/>
    <n v="-6"/>
    <n v="65"/>
    <m/>
    <m/>
    <m/>
    <m/>
    <m/>
    <m/>
    <x v="43"/>
    <m/>
    <m/>
    <m/>
  </r>
  <r>
    <x v="21"/>
    <x v="106"/>
    <s v="Boston Bruins"/>
    <s v="Frank Rediker"/>
    <s v="US"/>
    <x v="1"/>
    <n v="18"/>
    <s v=""/>
    <s v="Windsor Spitfires (OHL)"/>
    <m/>
    <x v="0"/>
    <m/>
    <m/>
    <m/>
    <m/>
    <m/>
    <m/>
    <m/>
    <m/>
    <m/>
    <m/>
    <x v="0"/>
    <m/>
    <m/>
    <m/>
  </r>
  <r>
    <x v="21"/>
    <x v="107"/>
    <s v="Boston Bruins"/>
    <s v="Patrik Valcak"/>
    <s v="CZ"/>
    <x v="0"/>
    <n v="18"/>
    <s v=""/>
    <s v="HC Ostrava Jr. (Czech Jr.)"/>
    <m/>
    <x v="0"/>
    <m/>
    <m/>
    <m/>
    <m/>
    <m/>
    <m/>
    <m/>
    <m/>
    <m/>
    <m/>
    <x v="0"/>
    <m/>
    <m/>
    <m/>
  </r>
  <r>
    <x v="21"/>
    <x v="20"/>
    <s v="Boston Bruins"/>
    <s v="Mark Stuart"/>
    <s v="US"/>
    <x v="1"/>
    <n v="19"/>
    <s v="2017"/>
    <s v="Colorado College (WCHA)"/>
    <n v="673"/>
    <x v="32"/>
    <n v="67"/>
    <n v="93"/>
    <n v="43"/>
    <n v="722"/>
    <m/>
    <m/>
    <m/>
    <m/>
    <m/>
    <m/>
    <x v="44"/>
    <m/>
    <m/>
    <m/>
  </r>
  <r>
    <x v="21"/>
    <x v="46"/>
    <s v="Boston Bruins"/>
    <s v="Patrice Bergeron"/>
    <s v="CA"/>
    <x v="0"/>
    <n v="18"/>
    <s v="2022"/>
    <s v="Acadie-Bathurst Titan (QMJHL)"/>
    <n v="1216"/>
    <x v="33"/>
    <n v="582"/>
    <n v="982"/>
    <n v="254"/>
    <n v="472"/>
    <m/>
    <m/>
    <m/>
    <m/>
    <m/>
    <m/>
    <x v="45"/>
    <m/>
    <m/>
    <m/>
  </r>
  <r>
    <x v="21"/>
    <x v="108"/>
    <s v="Boston Bruins"/>
    <s v="Masi Marjamaki"/>
    <s v="FI"/>
    <x v="2"/>
    <n v="18"/>
    <s v="2006"/>
    <s v="Red Deer Rebels (WHL)"/>
    <n v="1"/>
    <x v="1"/>
    <n v="0"/>
    <n v="0"/>
    <n v="0"/>
    <n v="0"/>
    <m/>
    <m/>
    <m/>
    <m/>
    <m/>
    <m/>
    <x v="22"/>
    <m/>
    <m/>
    <m/>
  </r>
  <r>
    <x v="22"/>
    <x v="104"/>
    <s v="Boston Bruins"/>
    <s v="Peter Hamerlik"/>
    <s v="SK"/>
    <x v="3"/>
    <n v="20"/>
    <s v=""/>
    <s v="Kingston Frontenacs (OHL)"/>
    <m/>
    <x v="0"/>
    <m/>
    <m/>
    <m/>
    <m/>
    <m/>
    <m/>
    <m/>
    <m/>
    <m/>
    <m/>
    <x v="0"/>
    <m/>
    <m/>
    <m/>
  </r>
  <r>
    <x v="22"/>
    <x v="109"/>
    <s v="Boston Bruins"/>
    <s v="Pavel Frolov"/>
    <s v="RU"/>
    <x v="0"/>
    <n v="18"/>
    <s v=""/>
    <s v="HK CSKA Moskva 2 (Russia-3)"/>
    <m/>
    <x v="0"/>
    <m/>
    <m/>
    <m/>
    <m/>
    <m/>
    <m/>
    <m/>
    <m/>
    <m/>
    <m/>
    <x v="0"/>
    <m/>
    <m/>
    <m/>
  </r>
  <r>
    <x v="22"/>
    <x v="110"/>
    <s v="Boston Bruins"/>
    <s v="Dmitri Utkin"/>
    <s v="RU"/>
    <x v="4"/>
    <n v="18"/>
    <s v=""/>
    <s v="Lokomotiv Yaroslavl 2 (Russia-3)"/>
    <m/>
    <x v="0"/>
    <m/>
    <m/>
    <m/>
    <m/>
    <m/>
    <m/>
    <m/>
    <m/>
    <m/>
    <m/>
    <x v="0"/>
    <m/>
    <m/>
    <m/>
  </r>
  <r>
    <x v="22"/>
    <x v="111"/>
    <s v="Boston Bruins"/>
    <s v="Yan Stastny"/>
    <s v="CA"/>
    <x v="0"/>
    <n v="19"/>
    <s v="2010"/>
    <s v="Notre Dame (CCHA)"/>
    <n v="91"/>
    <x v="5"/>
    <n v="10"/>
    <n v="16"/>
    <n v="-20"/>
    <n v="58"/>
    <m/>
    <m/>
    <m/>
    <m/>
    <m/>
    <m/>
    <x v="22"/>
    <m/>
    <m/>
    <m/>
  </r>
  <r>
    <x v="22"/>
    <x v="53"/>
    <s v="Boston Bruins"/>
    <s v="Vladislav Yevseyev"/>
    <s v="RU"/>
    <x v="4"/>
    <n v="18"/>
    <s v=""/>
    <s v="HK CSKA Moskva (Russia-2)"/>
    <m/>
    <x v="0"/>
    <m/>
    <m/>
    <m/>
    <m/>
    <m/>
    <m/>
    <m/>
    <m/>
    <m/>
    <m/>
    <x v="0"/>
    <m/>
    <m/>
    <m/>
  </r>
  <r>
    <x v="22"/>
    <x v="39"/>
    <s v="Boston Bruins"/>
    <s v="Hannu Toivonen"/>
    <s v="FI"/>
    <x v="3"/>
    <n v="18"/>
    <s v="2008"/>
    <s v="HPK Jr. (Finland Jr.)"/>
    <n v="61"/>
    <x v="1"/>
    <n v="0"/>
    <n v="0"/>
    <n v="0"/>
    <n v="10"/>
    <n v="61"/>
    <n v="18"/>
    <n v="24"/>
    <n v="10"/>
    <n v="0.89"/>
    <n v="3.37"/>
    <x v="46"/>
    <m/>
    <m/>
    <m/>
  </r>
  <r>
    <x v="22"/>
    <x v="80"/>
    <s v="Boston Bruins"/>
    <s v="Jan Kubista"/>
    <s v="CZ"/>
    <x v="2"/>
    <n v="18"/>
    <s v=""/>
    <s v="HC Pardubice Jr. (Czech Jr.)"/>
    <m/>
    <x v="0"/>
    <m/>
    <m/>
    <m/>
    <m/>
    <m/>
    <m/>
    <m/>
    <m/>
    <m/>
    <m/>
    <x v="0"/>
    <m/>
    <m/>
    <m/>
  </r>
  <r>
    <x v="23"/>
    <x v="112"/>
    <s v="Boston Bruins"/>
    <s v="Marcel Rodman"/>
    <s v="SI"/>
    <x v="2"/>
    <n v="19"/>
    <s v=""/>
    <s v="Peterborough Petes (OHL)"/>
    <m/>
    <x v="0"/>
    <m/>
    <m/>
    <m/>
    <m/>
    <m/>
    <m/>
    <m/>
    <m/>
    <m/>
    <m/>
    <x v="0"/>
    <m/>
    <m/>
    <m/>
  </r>
  <r>
    <x v="23"/>
    <x v="113"/>
    <s v="Boston Bruins"/>
    <s v="Milan Jurcina"/>
    <s v="SK"/>
    <x v="1"/>
    <n v="18"/>
    <s v="2012"/>
    <s v="Halifax Mooseheads (QMJHL)"/>
    <n v="430"/>
    <x v="34"/>
    <n v="59"/>
    <n v="81"/>
    <n v="-28"/>
    <n v="280"/>
    <m/>
    <m/>
    <m/>
    <m/>
    <m/>
    <m/>
    <x v="47"/>
    <m/>
    <m/>
    <m/>
  </r>
  <r>
    <x v="23"/>
    <x v="114"/>
    <s v="Boston Bruins"/>
    <s v="Jordan Sigalet"/>
    <s v="CA"/>
    <x v="3"/>
    <n v="20"/>
    <s v="2006"/>
    <s v="Victoria (BCHL)"/>
    <n v="1"/>
    <x v="1"/>
    <n v="0"/>
    <n v="0"/>
    <n v="0"/>
    <n v="0"/>
    <n v="1"/>
    <n v="0"/>
    <n v="0"/>
    <n v="0"/>
    <m/>
    <n v="0"/>
    <x v="22"/>
    <m/>
    <m/>
    <m/>
  </r>
  <r>
    <x v="23"/>
    <x v="115"/>
    <s v="Boston Bruins"/>
    <s v="Jiri Jakes"/>
    <s v="CZ"/>
    <x v="2"/>
    <n v="18"/>
    <s v=""/>
    <s v="Brandon Wheat Kings (WHL)"/>
    <m/>
    <x v="0"/>
    <m/>
    <m/>
    <m/>
    <m/>
    <m/>
    <m/>
    <m/>
    <m/>
    <m/>
    <m/>
    <x v="0"/>
    <m/>
    <m/>
    <m/>
  </r>
  <r>
    <x v="23"/>
    <x v="35"/>
    <s v="Boston Bruins"/>
    <s v="Matti Kaltiainen"/>
    <s v="FI"/>
    <x v="3"/>
    <n v="19"/>
    <s v=""/>
    <s v="Blues Jr. (Finalnd Jr.)"/>
    <m/>
    <x v="0"/>
    <m/>
    <m/>
    <m/>
    <m/>
    <m/>
    <m/>
    <m/>
    <m/>
    <m/>
    <m/>
    <x v="0"/>
    <m/>
    <m/>
    <m/>
  </r>
  <r>
    <x v="23"/>
    <x v="29"/>
    <s v="Boston Bruins"/>
    <s v="Darren McLachlan"/>
    <s v="CA"/>
    <x v="4"/>
    <n v="18"/>
    <s v=""/>
    <s v="Seattle Thunderbirds (WHL)"/>
    <m/>
    <x v="0"/>
    <m/>
    <m/>
    <m/>
    <m/>
    <m/>
    <m/>
    <m/>
    <m/>
    <m/>
    <m/>
    <x v="0"/>
    <m/>
    <m/>
    <m/>
  </r>
  <r>
    <x v="23"/>
    <x v="116"/>
    <s v="Boston Bruins"/>
    <s v="Shaone Morrisonn"/>
    <s v="CA"/>
    <x v="1"/>
    <n v="18"/>
    <s v="2011"/>
    <s v="Kamloops Blazers (WHL)"/>
    <n v="480"/>
    <x v="35"/>
    <n v="64"/>
    <n v="75"/>
    <n v="34"/>
    <n v="455"/>
    <m/>
    <m/>
    <m/>
    <m/>
    <m/>
    <m/>
    <x v="48"/>
    <m/>
    <m/>
    <m/>
  </r>
  <r>
    <x v="23"/>
    <x v="117"/>
    <s v="Boston Bruins"/>
    <s v="Andrew Alberts"/>
    <s v="US"/>
    <x v="1"/>
    <n v="20"/>
    <s v="2014"/>
    <s v="Waterloo Black Hawks (USHL)"/>
    <n v="459"/>
    <x v="18"/>
    <n v="47"/>
    <n v="55"/>
    <n v="2"/>
    <n v="492"/>
    <m/>
    <m/>
    <m/>
    <m/>
    <m/>
    <m/>
    <x v="49"/>
    <m/>
    <m/>
    <m/>
  </r>
  <r>
    <x v="24"/>
    <x v="118"/>
    <s v="Boston Bruins"/>
    <s v="Ivan Huml"/>
    <s v="CZ"/>
    <x v="4"/>
    <n v="19"/>
    <s v="2004"/>
    <s v="Langley (BCHL)"/>
    <n v="49"/>
    <x v="5"/>
    <n v="12"/>
    <n v="18"/>
    <n v="2"/>
    <n v="36"/>
    <m/>
    <m/>
    <m/>
    <m/>
    <m/>
    <m/>
    <x v="50"/>
    <m/>
    <m/>
    <m/>
  </r>
  <r>
    <x v="24"/>
    <x v="108"/>
    <s v="Boston Bruins"/>
    <s v="Tuukka Makela"/>
    <s v="FI"/>
    <x v="1"/>
    <m/>
    <s v=""/>
    <s v="HIFK Jr. (Finland Jr.)"/>
    <m/>
    <x v="0"/>
    <m/>
    <m/>
    <m/>
    <m/>
    <m/>
    <m/>
    <m/>
    <m/>
    <m/>
    <m/>
    <x v="0"/>
    <m/>
    <m/>
    <m/>
  </r>
  <r>
    <x v="24"/>
    <x v="119"/>
    <s v="Boston Bruins"/>
    <s v="Lars Jonsson"/>
    <s v="SE"/>
    <x v="1"/>
    <n v="18"/>
    <s v="2007"/>
    <s v="Leksands IF Jr. (Sweden Jr.)"/>
    <n v="8"/>
    <x v="1"/>
    <n v="2"/>
    <n v="2"/>
    <n v="-4"/>
    <n v="6"/>
    <m/>
    <m/>
    <m/>
    <m/>
    <m/>
    <m/>
    <x v="22"/>
    <m/>
    <m/>
    <m/>
  </r>
  <r>
    <x v="24"/>
    <x v="47"/>
    <s v="Boston Bruins"/>
    <s v="Andy Hilbert"/>
    <s v="US"/>
    <x v="5"/>
    <n v="19"/>
    <s v="2010"/>
    <s v="Michigan (CCHA)"/>
    <n v="307"/>
    <x v="22"/>
    <n v="62"/>
    <n v="104"/>
    <n v="9"/>
    <n v="132"/>
    <m/>
    <m/>
    <m/>
    <m/>
    <m/>
    <m/>
    <x v="51"/>
    <m/>
    <m/>
    <m/>
  </r>
  <r>
    <x v="24"/>
    <x v="120"/>
    <s v="Boston Bruins"/>
    <s v="Jarno Kultanen"/>
    <s v="FI"/>
    <x v="1"/>
    <n v="27"/>
    <s v="2003"/>
    <s v="HIFK (Finland)"/>
    <n v="102"/>
    <x v="3"/>
    <n v="11"/>
    <n v="13"/>
    <n v="-3"/>
    <n v="59"/>
    <m/>
    <m/>
    <m/>
    <m/>
    <m/>
    <m/>
    <x v="52"/>
    <m/>
    <m/>
    <m/>
  </r>
  <r>
    <x v="24"/>
    <x v="121"/>
    <s v="Boston Bruins"/>
    <s v="Sergei Zinovjev"/>
    <s v="RU"/>
    <x v="5"/>
    <n v="20"/>
    <s v="2004"/>
    <s v="Metallurg Novokuznetsk (Russia)"/>
    <n v="10"/>
    <x v="1"/>
    <n v="1"/>
    <n v="1"/>
    <n v="1"/>
    <n v="2"/>
    <m/>
    <m/>
    <m/>
    <m/>
    <m/>
    <m/>
    <x v="22"/>
    <m/>
    <m/>
    <m/>
  </r>
  <r>
    <x v="24"/>
    <x v="122"/>
    <s v="Boston Bruins"/>
    <s v="Andreas Lindstrom"/>
    <s v="SE"/>
    <x v="2"/>
    <m/>
    <s v=""/>
    <s v="Lulea HF Jr. (Sweden Jr.)"/>
    <m/>
    <x v="0"/>
    <m/>
    <m/>
    <m/>
    <m/>
    <m/>
    <m/>
    <m/>
    <m/>
    <m/>
    <m/>
    <x v="0"/>
    <m/>
    <m/>
    <m/>
  </r>
  <r>
    <x v="24"/>
    <x v="123"/>
    <s v="Boston Bruins"/>
    <s v="Zdenek Kutlak"/>
    <s v="CZ"/>
    <x v="1"/>
    <n v="20"/>
    <s v="2004"/>
    <s v="HC Ceske Budejovice (Czech)"/>
    <n v="16"/>
    <x v="2"/>
    <n v="2"/>
    <n v="3"/>
    <n v="-4"/>
    <n v="4"/>
    <m/>
    <m/>
    <m/>
    <m/>
    <m/>
    <m/>
    <x v="4"/>
    <m/>
    <m/>
    <m/>
  </r>
  <r>
    <x v="24"/>
    <x v="124"/>
    <s v="Boston Bruins"/>
    <s v="Pavel Kolarik"/>
    <s v="CZ"/>
    <x v="1"/>
    <n v="27"/>
    <s v="2002"/>
    <s v="HC Slavia Praha (Czech)"/>
    <n v="23"/>
    <x v="1"/>
    <n v="0"/>
    <n v="0"/>
    <n v="-2"/>
    <n v="10"/>
    <m/>
    <m/>
    <m/>
    <m/>
    <m/>
    <m/>
    <x v="22"/>
    <m/>
    <m/>
    <m/>
  </r>
  <r>
    <x v="24"/>
    <x v="125"/>
    <s v="Boston Bruins"/>
    <s v="Martin Samuelsson"/>
    <s v="SE"/>
    <x v="2"/>
    <n v="18"/>
    <s v="2004"/>
    <s v="MoDo Hockey Jr. (Sweden Jr.)"/>
    <n v="14"/>
    <x v="1"/>
    <n v="1"/>
    <n v="1"/>
    <n v="-2"/>
    <n v="2"/>
    <m/>
    <m/>
    <m/>
    <m/>
    <m/>
    <m/>
    <x v="26"/>
    <m/>
    <m/>
    <m/>
  </r>
  <r>
    <x v="24"/>
    <x v="32"/>
    <s v="Boston Bruins"/>
    <s v="Chris Berti"/>
    <s v="CA"/>
    <x v="0"/>
    <m/>
    <s v=""/>
    <s v="Sarnia Sting (OHL)"/>
    <m/>
    <x v="0"/>
    <m/>
    <m/>
    <m/>
    <m/>
    <m/>
    <m/>
    <m/>
    <m/>
    <m/>
    <m/>
    <x v="0"/>
    <m/>
    <m/>
    <m/>
  </r>
  <r>
    <x v="24"/>
    <x v="126"/>
    <s v="Boston Bruins"/>
    <s v="Brett Nowak"/>
    <s v="US"/>
    <x v="0"/>
    <m/>
    <s v=""/>
    <s v="Harvard (ECAC)"/>
    <m/>
    <x v="0"/>
    <m/>
    <m/>
    <m/>
    <m/>
    <m/>
    <m/>
    <m/>
    <m/>
    <m/>
    <m/>
    <x v="0"/>
    <m/>
    <m/>
    <m/>
  </r>
  <r>
    <x v="25"/>
    <x v="20"/>
    <s v="Boston Bruins"/>
    <s v="Nick Boynton"/>
    <s v="CA"/>
    <x v="1"/>
    <n v="20"/>
    <s v="2011"/>
    <s v="Ottawa 67's (OHL)"/>
    <n v="605"/>
    <x v="6"/>
    <n v="110"/>
    <n v="144"/>
    <n v="19"/>
    <n v="862"/>
    <m/>
    <m/>
    <m/>
    <m/>
    <m/>
    <m/>
    <x v="53"/>
    <m/>
    <m/>
    <m/>
  </r>
  <r>
    <x v="25"/>
    <x v="53"/>
    <s v="Boston Bruins"/>
    <s v="Matt Zultek"/>
    <s v="CA"/>
    <x v="4"/>
    <m/>
    <s v=""/>
    <s v="Ottawa 67's (OHL)"/>
    <m/>
    <x v="0"/>
    <m/>
    <m/>
    <m/>
    <m/>
    <m/>
    <m/>
    <m/>
    <m/>
    <m/>
    <m/>
    <x v="0"/>
    <m/>
    <m/>
    <m/>
  </r>
  <r>
    <x v="25"/>
    <x v="106"/>
    <s v="Boston Bruins"/>
    <s v="Jaakko Harikkala"/>
    <s v="FI"/>
    <x v="1"/>
    <m/>
    <s v=""/>
    <s v="Lukko (Finland)"/>
    <m/>
    <x v="0"/>
    <m/>
    <m/>
    <m/>
    <m/>
    <m/>
    <m/>
    <m/>
    <m/>
    <m/>
    <m/>
    <x v="0"/>
    <m/>
    <m/>
    <m/>
  </r>
  <r>
    <x v="25"/>
    <x v="127"/>
    <s v="Boston Bruins"/>
    <s v="John Cronin"/>
    <s v="US"/>
    <x v="1"/>
    <m/>
    <s v=""/>
    <s v="Noble &amp; Greenough School (High-MA)"/>
    <m/>
    <x v="0"/>
    <m/>
    <m/>
    <m/>
    <m/>
    <m/>
    <m/>
    <m/>
    <m/>
    <m/>
    <m/>
    <x v="0"/>
    <m/>
    <m/>
    <m/>
  </r>
  <r>
    <x v="25"/>
    <x v="23"/>
    <s v="Boston Bruins"/>
    <s v="Kyle Wanvig"/>
    <s v="CA"/>
    <x v="2"/>
    <n v="18"/>
    <s v="2008"/>
    <s v="Kootenay Ice (WHL)"/>
    <n v="75"/>
    <x v="5"/>
    <n v="9"/>
    <n v="15"/>
    <n v="-11"/>
    <n v="94"/>
    <m/>
    <m/>
    <m/>
    <m/>
    <m/>
    <m/>
    <x v="29"/>
    <m/>
    <m/>
    <m/>
  </r>
  <r>
    <x v="25"/>
    <x v="128"/>
    <s v="Boston Bruins"/>
    <s v="Greg Barber"/>
    <s v="CA"/>
    <x v="2"/>
    <m/>
    <s v=""/>
    <s v="Victoria (BCHL)"/>
    <m/>
    <x v="0"/>
    <m/>
    <m/>
    <m/>
    <m/>
    <m/>
    <m/>
    <m/>
    <m/>
    <m/>
    <m/>
    <x v="0"/>
    <m/>
    <m/>
    <m/>
  </r>
  <r>
    <x v="25"/>
    <x v="103"/>
    <s v="Boston Bruins"/>
    <s v="Mikko Eloranta"/>
    <s v="FI"/>
    <x v="4"/>
    <n v="27"/>
    <s v="2003"/>
    <s v="TPS (Finland)"/>
    <n v="264"/>
    <x v="36"/>
    <n v="44"/>
    <n v="76"/>
    <n v="-24"/>
    <n v="186"/>
    <m/>
    <m/>
    <m/>
    <m/>
    <m/>
    <m/>
    <x v="8"/>
    <m/>
    <m/>
    <m/>
  </r>
  <r>
    <x v="25"/>
    <x v="129"/>
    <s v="Boston Bruins"/>
    <s v="Georgy Pujacs"/>
    <s v="RU"/>
    <x v="1"/>
    <m/>
    <s v=""/>
    <s v="Dinamo Riga 81 (Latvia)"/>
    <m/>
    <x v="0"/>
    <m/>
    <m/>
    <m/>
    <m/>
    <m/>
    <m/>
    <m/>
    <m/>
    <m/>
    <m/>
    <x v="0"/>
    <m/>
    <m/>
    <m/>
  </r>
  <r>
    <x v="25"/>
    <x v="115"/>
    <s v="Boston Bruins"/>
    <s v="Seamus Kotyk"/>
    <s v="CA"/>
    <x v="3"/>
    <m/>
    <s v=""/>
    <s v="Ottawa 67's (OHL)"/>
    <m/>
    <x v="0"/>
    <m/>
    <m/>
    <m/>
    <m/>
    <m/>
    <m/>
    <m/>
    <m/>
    <m/>
    <m/>
    <x v="0"/>
    <m/>
    <m/>
    <m/>
  </r>
  <r>
    <x v="25"/>
    <x v="117"/>
    <s v="Boston Bruins"/>
    <s v="Donald Choukalos"/>
    <s v="CA"/>
    <x v="3"/>
    <m/>
    <s v=""/>
    <s v="Regina Pats (WHL)"/>
    <m/>
    <x v="0"/>
    <m/>
    <m/>
    <m/>
    <m/>
    <m/>
    <m/>
    <m/>
    <m/>
    <m/>
    <m/>
    <x v="0"/>
    <m/>
    <m/>
    <m/>
  </r>
  <r>
    <x v="26"/>
    <x v="130"/>
    <s v="Boston Bruins"/>
    <s v="Jonathan Girard"/>
    <s v="CA"/>
    <x v="1"/>
    <n v="18"/>
    <s v="2003"/>
    <s v="Laval Titan College Francais (QMJHL)"/>
    <n v="150"/>
    <x v="31"/>
    <n v="34"/>
    <n v="44"/>
    <n v="6"/>
    <n v="46"/>
    <m/>
    <m/>
    <m/>
    <m/>
    <m/>
    <m/>
    <x v="54"/>
    <m/>
    <m/>
    <m/>
  </r>
  <r>
    <x v="26"/>
    <x v="45"/>
    <s v="Boston Bruins"/>
    <s v="Bobby Allen"/>
    <s v="US"/>
    <x v="1"/>
    <n v="19"/>
    <s v="2008"/>
    <s v="Boston College (H-East)"/>
    <n v="51"/>
    <x v="1"/>
    <n v="3"/>
    <n v="3"/>
    <n v="-3"/>
    <n v="12"/>
    <m/>
    <m/>
    <m/>
    <m/>
    <m/>
    <m/>
    <x v="9"/>
    <m/>
    <m/>
    <m/>
  </r>
  <r>
    <x v="26"/>
    <x v="131"/>
    <s v="Boston Bruins"/>
    <s v="Peter Nordstrom"/>
    <s v="SE"/>
    <x v="0"/>
    <n v="24"/>
    <s v="1999"/>
    <s v="Farjestad BK (Sweden)"/>
    <n v="2"/>
    <x v="1"/>
    <n v="0"/>
    <n v="0"/>
    <n v="-1"/>
    <n v="0"/>
    <m/>
    <m/>
    <m/>
    <m/>
    <m/>
    <m/>
    <x v="3"/>
    <m/>
    <m/>
    <m/>
  </r>
  <r>
    <x v="26"/>
    <x v="41"/>
    <s v="Boston Bruins"/>
    <s v="Andrew Raycroft"/>
    <s v="CA"/>
    <x v="3"/>
    <n v="18"/>
    <s v="2012"/>
    <s v="Sudbury Wolves (OHL)"/>
    <n v="280"/>
    <x v="1"/>
    <n v="3"/>
    <n v="3"/>
    <n v="0"/>
    <n v="14"/>
    <n v="280"/>
    <n v="113"/>
    <n v="114"/>
    <n v="27"/>
    <n v="0.9"/>
    <n v="2.89"/>
    <x v="55"/>
    <m/>
    <m/>
    <m/>
  </r>
  <r>
    <x v="26"/>
    <x v="37"/>
    <s v="Boston Bruins"/>
    <s v="Ryan Milanovic"/>
    <s v="CA"/>
    <x v="4"/>
    <m/>
    <s v=""/>
    <s v="Kitchener Rangers (OHL)"/>
    <m/>
    <x v="0"/>
    <m/>
    <m/>
    <m/>
    <m/>
    <m/>
    <m/>
    <m/>
    <m/>
    <m/>
    <m/>
    <x v="0"/>
    <m/>
    <m/>
    <m/>
  </r>
  <r>
    <x v="27"/>
    <x v="9"/>
    <s v="Boston Bruins"/>
    <s v="Mattias Karlin"/>
    <s v="SE"/>
    <x v="0"/>
    <m/>
    <s v=""/>
    <s v="MoDo Hockey (Sweden)"/>
    <m/>
    <x v="0"/>
    <m/>
    <m/>
    <m/>
    <m/>
    <m/>
    <m/>
    <m/>
    <m/>
    <m/>
    <m/>
    <x v="0"/>
    <m/>
    <m/>
    <m/>
  </r>
  <r>
    <x v="27"/>
    <x v="67"/>
    <s v="Boston Bruins"/>
    <s v="Karol Bartanus"/>
    <s v="SK"/>
    <x v="2"/>
    <m/>
    <s v=""/>
    <s v="Drummondville Voltigeurs (QMJHL)"/>
    <m/>
    <x v="0"/>
    <m/>
    <m/>
    <m/>
    <m/>
    <m/>
    <m/>
    <m/>
    <m/>
    <m/>
    <m/>
    <x v="0"/>
    <m/>
    <m/>
    <m/>
  </r>
  <r>
    <x v="27"/>
    <x v="82"/>
    <s v="Boston Bruins"/>
    <s v="Sergei Samsonov"/>
    <s v="RU"/>
    <x v="4"/>
    <n v="18"/>
    <s v="2011"/>
    <s v="Detroit Vipers (IHL)"/>
    <n v="888"/>
    <x v="37"/>
    <n v="336"/>
    <n v="571"/>
    <n v="11"/>
    <n v="209"/>
    <m/>
    <m/>
    <m/>
    <m/>
    <m/>
    <m/>
    <x v="56"/>
    <m/>
    <m/>
    <m/>
  </r>
  <r>
    <x v="27"/>
    <x v="125"/>
    <s v="Boston Bruins"/>
    <s v="Ben Clymer"/>
    <s v="US"/>
    <x v="2"/>
    <n v="19"/>
    <s v="2007"/>
    <s v="Minnesota (WCHA)"/>
    <n v="438"/>
    <x v="38"/>
    <n v="77"/>
    <n v="129"/>
    <n v="-64"/>
    <n v="367"/>
    <m/>
    <m/>
    <m/>
    <m/>
    <m/>
    <m/>
    <x v="57"/>
    <m/>
    <m/>
    <m/>
  </r>
  <r>
    <x v="27"/>
    <x v="100"/>
    <s v="Boston Bruins"/>
    <s v="Lee Goren"/>
    <s v="CA"/>
    <x v="2"/>
    <n v="19"/>
    <s v="2007"/>
    <s v="North Dakota (WCHA)"/>
    <n v="67"/>
    <x v="7"/>
    <n v="4"/>
    <n v="9"/>
    <n v="-16"/>
    <n v="44"/>
    <m/>
    <m/>
    <m/>
    <m/>
    <m/>
    <m/>
    <x v="22"/>
    <m/>
    <m/>
    <m/>
  </r>
  <r>
    <x v="27"/>
    <x v="132"/>
    <s v="Boston Bruins"/>
    <s v="Joe Thornton"/>
    <s v="CA"/>
    <x v="0"/>
    <n v="18"/>
    <s v="2022"/>
    <s v="Soo Greyhounds (OHL)"/>
    <n v="1714"/>
    <x v="39"/>
    <n v="1109"/>
    <n v="1539"/>
    <n v="182"/>
    <n v="1272"/>
    <m/>
    <m/>
    <m/>
    <m/>
    <m/>
    <m/>
    <x v="58"/>
    <m/>
    <m/>
    <m/>
  </r>
  <r>
    <x v="27"/>
    <x v="133"/>
    <s v="Boston Bruins"/>
    <s v="Joel Trottier"/>
    <s v="CA"/>
    <x v="2"/>
    <m/>
    <s v=""/>
    <s v="Ottawa 67's (OHL)"/>
    <m/>
    <x v="0"/>
    <m/>
    <m/>
    <m/>
    <m/>
    <m/>
    <m/>
    <m/>
    <m/>
    <m/>
    <m/>
    <x v="0"/>
    <m/>
    <m/>
    <m/>
  </r>
  <r>
    <x v="27"/>
    <x v="56"/>
    <s v="Boston Bruins"/>
    <s v="Jim Baxter"/>
    <s v="CA"/>
    <x v="1"/>
    <m/>
    <s v=""/>
    <s v="Oshawa Generals (OHL)"/>
    <m/>
    <x v="0"/>
    <m/>
    <m/>
    <m/>
    <m/>
    <m/>
    <m/>
    <m/>
    <m/>
    <m/>
    <m/>
    <x v="0"/>
    <m/>
    <m/>
    <m/>
  </r>
  <r>
    <x v="27"/>
    <x v="134"/>
    <s v="Boston Bruins"/>
    <s v="Antti Laaksonen"/>
    <s v="FI"/>
    <x v="4"/>
    <n v="23"/>
    <s v="2007"/>
    <s v="Denver (WCHA)"/>
    <n v="483"/>
    <x v="40"/>
    <n v="87"/>
    <n v="168"/>
    <n v="-11"/>
    <n v="152"/>
    <m/>
    <m/>
    <m/>
    <m/>
    <m/>
    <m/>
    <x v="59"/>
    <m/>
    <m/>
    <m/>
  </r>
  <r>
    <x v="27"/>
    <x v="135"/>
    <s v="Boston Bruins"/>
    <s v="Eric Van Acker"/>
    <s v="CA"/>
    <x v="1"/>
    <m/>
    <s v=""/>
    <s v="Chicoutimi Sagueneens (QMJHL)"/>
    <m/>
    <x v="0"/>
    <m/>
    <m/>
    <m/>
    <m/>
    <m/>
    <m/>
    <m/>
    <m/>
    <m/>
    <m/>
    <x v="0"/>
    <m/>
    <m/>
    <m/>
  </r>
  <r>
    <x v="27"/>
    <x v="41"/>
    <s v="Boston Bruins"/>
    <s v="Denis Timofeev"/>
    <s v="RU"/>
    <x v="1"/>
    <m/>
    <s v=""/>
    <s v="CSKA Moskva 2 (Russia-3)"/>
    <m/>
    <x v="0"/>
    <m/>
    <m/>
    <m/>
    <m/>
    <m/>
    <m/>
    <m/>
    <m/>
    <m/>
    <m/>
    <x v="0"/>
    <m/>
    <m/>
    <m/>
  </r>
  <r>
    <x v="27"/>
    <x v="136"/>
    <s v="Boston Bruins"/>
    <s v="Jay Henderson"/>
    <s v="CA"/>
    <x v="4"/>
    <n v="18"/>
    <s v="2001"/>
    <s v="Edmonton Ice (WHL)"/>
    <n v="33"/>
    <x v="2"/>
    <n v="3"/>
    <n v="4"/>
    <n v="-1"/>
    <n v="37"/>
    <m/>
    <m/>
    <m/>
    <m/>
    <m/>
    <m/>
    <x v="33"/>
    <m/>
    <m/>
    <m/>
  </r>
  <r>
    <x v="28"/>
    <x v="36"/>
    <s v="Boston Bruins"/>
    <s v="Eric Naud"/>
    <s v="CA"/>
    <x v="4"/>
    <m/>
    <s v=""/>
    <s v="St. Hyacinthe Laser (QMJHL)"/>
    <m/>
    <x v="0"/>
    <m/>
    <m/>
    <m/>
    <m/>
    <m/>
    <m/>
    <m/>
    <m/>
    <m/>
    <m/>
    <x v="0"/>
    <m/>
    <m/>
    <m/>
  </r>
  <r>
    <x v="28"/>
    <x v="82"/>
    <s v="Boston Bruins"/>
    <s v="Johnathan Aitken"/>
    <s v="CA"/>
    <x v="1"/>
    <n v="18"/>
    <s v="2004"/>
    <s v="Medicine Hat Tigers (WHL)"/>
    <n v="44"/>
    <x v="1"/>
    <n v="1"/>
    <n v="1"/>
    <n v="-12"/>
    <n v="70"/>
    <m/>
    <m/>
    <m/>
    <m/>
    <m/>
    <m/>
    <x v="22"/>
    <m/>
    <m/>
    <m/>
  </r>
  <r>
    <x v="28"/>
    <x v="46"/>
    <s v="Boston Bruins"/>
    <s v="Henry Kuster"/>
    <s v="CA"/>
    <x v="2"/>
    <m/>
    <s v=""/>
    <s v="Medicine Hat Tigers (WHL)"/>
    <m/>
    <x v="0"/>
    <m/>
    <m/>
    <m/>
    <m/>
    <m/>
    <m/>
    <m/>
    <m/>
    <m/>
    <m/>
    <x v="0"/>
    <m/>
    <m/>
    <m/>
  </r>
  <r>
    <x v="28"/>
    <x v="137"/>
    <s v="Boston Bruins"/>
    <s v="Jason Doyle"/>
    <s v="CA"/>
    <x v="2"/>
    <m/>
    <s v=""/>
    <s v="Soo Greyhounds (OHL)"/>
    <m/>
    <x v="0"/>
    <m/>
    <m/>
    <m/>
    <m/>
    <m/>
    <m/>
    <m/>
    <m/>
    <m/>
    <m/>
    <x v="0"/>
    <m/>
    <m/>
    <m/>
  </r>
  <r>
    <x v="28"/>
    <x v="94"/>
    <s v="Boston Bruins"/>
    <s v="Trent Whitfield"/>
    <s v="CA"/>
    <x v="0"/>
    <n v="19"/>
    <s v="2012"/>
    <s v="Spokane Chiefs (WHL)"/>
    <n v="194"/>
    <x v="35"/>
    <n v="18"/>
    <n v="29"/>
    <n v="-3"/>
    <n v="104"/>
    <m/>
    <m/>
    <m/>
    <m/>
    <m/>
    <m/>
    <x v="60"/>
    <m/>
    <m/>
    <m/>
  </r>
  <r>
    <x v="28"/>
    <x v="14"/>
    <s v="Boston Bruins"/>
    <s v="Elias Abrahamsson"/>
    <s v="SE"/>
    <x v="1"/>
    <m/>
    <s v=""/>
    <s v="Halifax Mooseheads (QMJHL)"/>
    <m/>
    <x v="0"/>
    <m/>
    <m/>
    <m/>
    <m/>
    <m/>
    <m/>
    <m/>
    <m/>
    <m/>
    <m/>
    <x v="0"/>
    <m/>
    <m/>
    <m/>
  </r>
  <r>
    <x v="28"/>
    <x v="138"/>
    <s v="Boston Bruins"/>
    <s v="Chris Lane"/>
    <s v="CA"/>
    <x v="1"/>
    <m/>
    <s v=""/>
    <s v="Spokane Chiefs (WHL)"/>
    <m/>
    <x v="0"/>
    <m/>
    <m/>
    <m/>
    <m/>
    <m/>
    <m/>
    <m/>
    <m/>
    <m/>
    <m/>
    <x v="0"/>
    <m/>
    <m/>
    <m/>
  </r>
  <r>
    <x v="28"/>
    <x v="22"/>
    <s v="Boston Bruins"/>
    <s v="Thomas Brown"/>
    <s v="CA"/>
    <x v="1"/>
    <m/>
    <s v=""/>
    <s v="Sarnia Sting (OHL)"/>
    <m/>
    <x v="0"/>
    <m/>
    <m/>
    <m/>
    <m/>
    <m/>
    <m/>
    <m/>
    <m/>
    <m/>
    <m/>
    <x v="0"/>
    <m/>
    <m/>
    <m/>
  </r>
  <r>
    <x v="28"/>
    <x v="139"/>
    <s v="Boston Bruins"/>
    <s v="Anders Soderberg"/>
    <s v="SE"/>
    <x v="2"/>
    <m/>
    <s v=""/>
    <s v="MoDo Hockey (Sweden)"/>
    <m/>
    <x v="0"/>
    <m/>
    <m/>
    <m/>
    <m/>
    <m/>
    <m/>
    <m/>
    <m/>
    <m/>
    <m/>
    <x v="0"/>
    <m/>
    <m/>
    <m/>
  </r>
  <r>
    <x v="28"/>
    <x v="140"/>
    <s v="Boston Bruins"/>
    <s v="Bob Prier"/>
    <s v="CA"/>
    <x v="2"/>
    <m/>
    <s v=""/>
    <s v="St. Lawrence (ECAC)"/>
    <m/>
    <x v="0"/>
    <m/>
    <m/>
    <m/>
    <m/>
    <m/>
    <m/>
    <m/>
    <m/>
    <m/>
    <m/>
    <x v="0"/>
    <m/>
    <m/>
    <m/>
  </r>
  <r>
    <x v="29"/>
    <x v="66"/>
    <s v="Boston Bruins"/>
    <s v="Kyle McLaren"/>
    <s v="CA"/>
    <x v="1"/>
    <n v="18"/>
    <s v="2008"/>
    <s v="Tacoma Rockets (WHL)"/>
    <n v="719"/>
    <x v="41"/>
    <n v="161"/>
    <n v="207"/>
    <n v="27"/>
    <n v="671"/>
    <m/>
    <m/>
    <m/>
    <m/>
    <m/>
    <m/>
    <x v="61"/>
    <m/>
    <m/>
    <m/>
  </r>
  <r>
    <x v="29"/>
    <x v="20"/>
    <s v="Boston Bruins"/>
    <s v="Sean Brown"/>
    <s v="CA"/>
    <x v="1"/>
    <n v="18"/>
    <s v="2006"/>
    <s v="Belleville Bulls (OHL)"/>
    <n v="436"/>
    <x v="42"/>
    <n v="43"/>
    <n v="57"/>
    <n v="-9"/>
    <n v="907"/>
    <m/>
    <m/>
    <m/>
    <m/>
    <m/>
    <m/>
    <x v="62"/>
    <m/>
    <m/>
    <m/>
  </r>
  <r>
    <x v="29"/>
    <x v="77"/>
    <s v="Boston Bruins"/>
    <s v="Paxton Schafer"/>
    <s v="CA"/>
    <x v="3"/>
    <n v="19"/>
    <s v="1997"/>
    <s v="Medicine Hat Tigers (WHL)"/>
    <n v="3"/>
    <x v="1"/>
    <n v="0"/>
    <n v="0"/>
    <n v="0"/>
    <n v="0"/>
    <n v="3"/>
    <n v="0"/>
    <n v="0"/>
    <n v="0"/>
    <n v="0.76"/>
    <n v="4.6500000000000004"/>
    <x v="26"/>
    <m/>
    <m/>
    <m/>
  </r>
  <r>
    <x v="29"/>
    <x v="121"/>
    <s v="Boston Bruins"/>
    <s v="Bill McCauley"/>
    <s v="US"/>
    <x v="0"/>
    <m/>
    <s v=""/>
    <s v="Detroit Jr. Red Wings (OHL)"/>
    <m/>
    <x v="0"/>
    <m/>
    <m/>
    <m/>
    <m/>
    <m/>
    <m/>
    <m/>
    <m/>
    <m/>
    <m/>
    <x v="0"/>
    <m/>
    <m/>
    <m/>
  </r>
  <r>
    <x v="29"/>
    <x v="21"/>
    <s v="Boston Bruins"/>
    <s v="Yevgeny Shaldybin"/>
    <s v="RU"/>
    <x v="1"/>
    <n v="20"/>
    <s v="1997"/>
    <s v="Torpedo Yaroslavl (Russia)"/>
    <n v="3"/>
    <x v="2"/>
    <n v="0"/>
    <n v="1"/>
    <n v="-2"/>
    <n v="0"/>
    <m/>
    <m/>
    <m/>
    <m/>
    <m/>
    <m/>
    <x v="11"/>
    <m/>
    <m/>
    <m/>
  </r>
  <r>
    <x v="29"/>
    <x v="141"/>
    <s v="Boston Bruins"/>
    <s v="P.J. Axelsson"/>
    <s v="SE"/>
    <x v="4"/>
    <n v="20"/>
    <s v="2009"/>
    <s v="Vastra Frolunda HC Jr. (Sweden Jr.)"/>
    <n v="797"/>
    <x v="43"/>
    <n v="184"/>
    <n v="287"/>
    <n v="-26"/>
    <n v="276"/>
    <m/>
    <m/>
    <m/>
    <m/>
    <m/>
    <m/>
    <x v="63"/>
    <m/>
    <m/>
    <m/>
  </r>
  <r>
    <x v="29"/>
    <x v="142"/>
    <s v="Boston Bruins"/>
    <s v="Sergei Zhukov"/>
    <s v="RU"/>
    <x v="1"/>
    <m/>
    <s v=""/>
    <s v="Torpedo Yaroslavl (Russia)"/>
    <m/>
    <x v="0"/>
    <m/>
    <m/>
    <m/>
    <m/>
    <m/>
    <m/>
    <m/>
    <m/>
    <m/>
    <m/>
    <x v="0"/>
    <m/>
    <m/>
    <m/>
  </r>
  <r>
    <x v="29"/>
    <x v="143"/>
    <s v="Boston Bruins"/>
    <s v="Jonathon Murphy"/>
    <s v="CA"/>
    <x v="1"/>
    <m/>
    <s v=""/>
    <s v="Peterborough Petes (OHL)"/>
    <m/>
    <x v="0"/>
    <m/>
    <m/>
    <m/>
    <m/>
    <m/>
    <m/>
    <m/>
    <m/>
    <m/>
    <m/>
    <x v="0"/>
    <m/>
    <m/>
    <m/>
  </r>
  <r>
    <x v="29"/>
    <x v="144"/>
    <s v="Boston Bruins"/>
    <s v="Cameron Mann"/>
    <s v="CA"/>
    <x v="2"/>
    <n v="18"/>
    <s v="2003"/>
    <s v="Peterborough Petes (OHL)"/>
    <n v="93"/>
    <x v="42"/>
    <n v="10"/>
    <n v="24"/>
    <n v="-7"/>
    <n v="40"/>
    <m/>
    <m/>
    <m/>
    <m/>
    <m/>
    <m/>
    <x v="64"/>
    <m/>
    <m/>
    <m/>
  </r>
  <r>
    <x v="30"/>
    <x v="144"/>
    <s v="Boston Bruins"/>
    <s v="Eric Nickulas"/>
    <s v="US"/>
    <x v="2"/>
    <n v="19"/>
    <s v="2006"/>
    <s v="Cushing Academy (High-MA)"/>
    <n v="118"/>
    <x v="44"/>
    <n v="23"/>
    <n v="38"/>
    <n v="-11"/>
    <n v="82"/>
    <m/>
    <m/>
    <m/>
    <m/>
    <m/>
    <m/>
    <x v="65"/>
    <m/>
    <m/>
    <m/>
  </r>
  <r>
    <x v="30"/>
    <x v="20"/>
    <s v="Boston Bruins"/>
    <s v="Evgeni Ryabchikov"/>
    <s v="RU"/>
    <x v="3"/>
    <m/>
    <s v=""/>
    <s v="Molot Perm (Russia)"/>
    <m/>
    <x v="0"/>
    <m/>
    <m/>
    <m/>
    <m/>
    <m/>
    <m/>
    <m/>
    <m/>
    <m/>
    <m/>
    <x v="0"/>
    <m/>
    <m/>
    <m/>
  </r>
  <r>
    <x v="30"/>
    <x v="145"/>
    <s v="Boston Bruins"/>
    <s v="Darren Wright"/>
    <s v="CA"/>
    <x v="1"/>
    <m/>
    <s v=""/>
    <s v="Prince Albert Raiders (WHL)"/>
    <m/>
    <x v="0"/>
    <m/>
    <m/>
    <m/>
    <m/>
    <m/>
    <m/>
    <m/>
    <m/>
    <m/>
    <m/>
    <x v="0"/>
    <m/>
    <m/>
    <m/>
  </r>
  <r>
    <x v="30"/>
    <x v="77"/>
    <s v="Boston Bruins"/>
    <s v="Daniel Goneau"/>
    <s v="CA"/>
    <x v="4"/>
    <n v="18"/>
    <s v="2000"/>
    <s v="Laval Titan (QMJHL)"/>
    <n v="53"/>
    <x v="4"/>
    <n v="3"/>
    <n v="15"/>
    <n v="-10"/>
    <n v="14"/>
    <m/>
    <m/>
    <m/>
    <m/>
    <m/>
    <m/>
    <x v="9"/>
    <m/>
    <m/>
    <m/>
  </r>
  <r>
    <x v="30"/>
    <x v="141"/>
    <s v="Boston Bruins"/>
    <s v="Jeremy Schaefer"/>
    <s v="CA"/>
    <x v="4"/>
    <m/>
    <s v=""/>
    <s v="Medicine Hat Tigers (WHL)"/>
    <m/>
    <x v="0"/>
    <m/>
    <m/>
    <m/>
    <m/>
    <m/>
    <m/>
    <m/>
    <m/>
    <m/>
    <m/>
    <x v="0"/>
    <m/>
    <m/>
    <m/>
  </r>
  <r>
    <x v="30"/>
    <x v="21"/>
    <s v="Boston Bruins"/>
    <s v="Andre Roy"/>
    <s v="US"/>
    <x v="2"/>
    <n v="19"/>
    <s v="2009"/>
    <s v="Chicoutimi Sagueneens (QMJHL)"/>
    <n v="515"/>
    <x v="45"/>
    <n v="33"/>
    <n v="68"/>
    <n v="-17"/>
    <n v="1169"/>
    <m/>
    <m/>
    <m/>
    <m/>
    <m/>
    <m/>
    <x v="66"/>
    <m/>
    <m/>
    <m/>
  </r>
  <r>
    <x v="30"/>
    <x v="143"/>
    <s v="Boston Bruins"/>
    <s v="John Grahame"/>
    <s v="US"/>
    <x v="3"/>
    <n v="19"/>
    <s v="2008"/>
    <s v="Sioux City Musketeers (USHL)"/>
    <n v="224"/>
    <x v="1"/>
    <n v="9"/>
    <n v="9"/>
    <n v="0"/>
    <n v="51"/>
    <n v="224"/>
    <n v="97"/>
    <n v="86"/>
    <n v="18"/>
    <n v="0.89800000000000002"/>
    <n v="2.78"/>
    <x v="67"/>
    <m/>
    <m/>
    <m/>
  </r>
  <r>
    <x v="30"/>
    <x v="98"/>
    <s v="Boston Bruins"/>
    <s v="Neil Savary"/>
    <s v="CA"/>
    <x v="3"/>
    <m/>
    <s v=""/>
    <s v="Hull Olympiques (QMJHL)"/>
    <m/>
    <x v="0"/>
    <m/>
    <m/>
    <m/>
    <m/>
    <m/>
    <m/>
    <m/>
    <m/>
    <m/>
    <m/>
    <x v="0"/>
    <m/>
    <m/>
    <m/>
  </r>
  <r>
    <x v="30"/>
    <x v="146"/>
    <s v="Boston Bruins"/>
    <s v="Andrei Yakhanov"/>
    <s v="RU"/>
    <x v="1"/>
    <m/>
    <s v=""/>
    <s v="Salavat Yulaev Ufa (Russia)"/>
    <m/>
    <x v="0"/>
    <m/>
    <m/>
    <m/>
    <m/>
    <m/>
    <m/>
    <m/>
    <m/>
    <m/>
    <m/>
    <x v="0"/>
    <m/>
    <m/>
    <m/>
  </r>
  <r>
    <x v="31"/>
    <x v="0"/>
    <s v="Boston Bruins"/>
    <s v="Kevyn Adams"/>
    <s v="US"/>
    <x v="0"/>
    <n v="18"/>
    <s v="2008"/>
    <s v="Miami (Ohio) (CCHA)"/>
    <n v="540"/>
    <x v="46"/>
    <n v="77"/>
    <n v="136"/>
    <n v="-38"/>
    <n v="317"/>
    <m/>
    <m/>
    <m/>
    <m/>
    <m/>
    <m/>
    <x v="68"/>
    <m/>
    <m/>
    <m/>
  </r>
  <r>
    <x v="31"/>
    <x v="147"/>
    <s v="Boston Bruins"/>
    <s v="Matt Alvey"/>
    <s v="US"/>
    <x v="2"/>
    <m/>
    <s v=""/>
    <s v="Springfield (NEJHL)"/>
    <m/>
    <x v="0"/>
    <m/>
    <m/>
    <m/>
    <m/>
    <m/>
    <m/>
    <m/>
    <m/>
    <m/>
    <m/>
    <x v="0"/>
    <m/>
    <m/>
    <m/>
  </r>
  <r>
    <x v="31"/>
    <x v="148"/>
    <s v="Boston Bruins"/>
    <s v="Charles Paquette"/>
    <s v="CA"/>
    <x v="1"/>
    <m/>
    <s v=""/>
    <s v="Sherbrooke Faucons (QMJHL)"/>
    <m/>
    <x v="0"/>
    <m/>
    <m/>
    <m/>
    <m/>
    <m/>
    <m/>
    <m/>
    <m/>
    <m/>
    <m/>
    <x v="0"/>
    <m/>
    <m/>
    <m/>
  </r>
  <r>
    <x v="31"/>
    <x v="126"/>
    <s v="Boston Bruins"/>
    <s v="Shawn Bates"/>
    <s v="US"/>
    <x v="0"/>
    <n v="18"/>
    <s v="2008"/>
    <s v="Medford HS (High-MA)"/>
    <n v="465"/>
    <x v="47"/>
    <n v="126"/>
    <n v="198"/>
    <n v="-28"/>
    <n v="266"/>
    <m/>
    <m/>
    <m/>
    <m/>
    <m/>
    <m/>
    <x v="69"/>
    <m/>
    <m/>
    <m/>
  </r>
  <r>
    <x v="31"/>
    <x v="149"/>
    <s v="Boston Bruins"/>
    <s v="Joel Prpic"/>
    <s v="CA"/>
    <x v="0"/>
    <n v="18"/>
    <s v="2001"/>
    <s v="Waterloo (MWJHL)"/>
    <n v="18"/>
    <x v="1"/>
    <n v="3"/>
    <n v="3"/>
    <n v="-6"/>
    <n v="4"/>
    <m/>
    <m/>
    <m/>
    <m/>
    <m/>
    <m/>
    <x v="3"/>
    <m/>
    <m/>
    <m/>
  </r>
  <r>
    <x v="31"/>
    <x v="17"/>
    <s v="Boston Bruins"/>
    <s v="Ryan Golden"/>
    <s v="US"/>
    <x v="0"/>
    <m/>
    <s v=""/>
    <s v="Reading Memorial HS (High-MA)"/>
    <m/>
    <x v="0"/>
    <m/>
    <m/>
    <m/>
    <m/>
    <m/>
    <m/>
    <m/>
    <m/>
    <m/>
    <m/>
    <x v="0"/>
    <m/>
    <m/>
    <m/>
  </r>
  <r>
    <x v="31"/>
    <x v="128"/>
    <s v="Boston Bruins"/>
    <s v="Hal Gill"/>
    <s v="US"/>
    <x v="1"/>
    <n v="18"/>
    <s v="2014"/>
    <s v="Nashoba HS (High-MA)"/>
    <n v="1108"/>
    <x v="48"/>
    <n v="148"/>
    <n v="184"/>
    <n v="44"/>
    <n v="962"/>
    <m/>
    <m/>
    <m/>
    <m/>
    <m/>
    <m/>
    <x v="70"/>
    <m/>
    <m/>
    <m/>
  </r>
  <r>
    <x v="31"/>
    <x v="111"/>
    <s v="Boston Bruins"/>
    <s v="Joakim Persson"/>
    <s v="SE"/>
    <x v="3"/>
    <m/>
    <s v=""/>
    <s v="Hammarby IF (Sweden-2)"/>
    <m/>
    <x v="0"/>
    <m/>
    <m/>
    <m/>
    <m/>
    <m/>
    <m/>
    <m/>
    <m/>
    <m/>
    <m/>
    <x v="0"/>
    <m/>
    <m/>
    <m/>
  </r>
  <r>
    <x v="31"/>
    <x v="138"/>
    <s v="Boston Bruins"/>
    <s v="Milt Mastad"/>
    <s v="CA"/>
    <x v="1"/>
    <m/>
    <s v=""/>
    <s v="Seattle Thunderbirds (WHL)"/>
    <m/>
    <x v="0"/>
    <m/>
    <m/>
    <m/>
    <m/>
    <m/>
    <m/>
    <m/>
    <m/>
    <m/>
    <m/>
    <x v="0"/>
    <m/>
    <m/>
    <m/>
  </r>
  <r>
    <x v="31"/>
    <x v="107"/>
    <s v="Boston Bruins"/>
    <s v="Andrei Sapozhnikov"/>
    <s v="RU"/>
    <x v="1"/>
    <m/>
    <s v=""/>
    <s v="Traktor Chelyabinsk (Russia)"/>
    <m/>
    <x v="0"/>
    <m/>
    <m/>
    <m/>
    <m/>
    <m/>
    <m/>
    <m/>
    <m/>
    <m/>
    <m/>
    <x v="0"/>
    <m/>
    <m/>
    <m/>
  </r>
  <r>
    <x v="32"/>
    <x v="150"/>
    <s v="Boston Bruins"/>
    <s v="Sergei Zholtok"/>
    <s v="LV"/>
    <x v="0"/>
    <n v="19"/>
    <s v="2004"/>
    <s v="Stars Riga (Soviet)"/>
    <n v="588"/>
    <x v="49"/>
    <n v="147"/>
    <n v="258"/>
    <n v="-35"/>
    <n v="166"/>
    <m/>
    <m/>
    <m/>
    <m/>
    <m/>
    <m/>
    <x v="71"/>
    <m/>
    <m/>
    <m/>
  </r>
  <r>
    <x v="32"/>
    <x v="72"/>
    <s v="Boston Bruins"/>
    <s v="Scott Bailey"/>
    <s v="CA"/>
    <x v="3"/>
    <n v="20"/>
    <s v="1997"/>
    <s v="Spokane Chiefs (WHL)"/>
    <n v="19"/>
    <x v="1"/>
    <n v="0"/>
    <n v="0"/>
    <n v="0"/>
    <n v="0"/>
    <n v="19"/>
    <n v="6"/>
    <n v="6"/>
    <n v="2"/>
    <n v="0.876"/>
    <n v="3.42"/>
    <x v="43"/>
    <m/>
    <m/>
    <m/>
  </r>
  <r>
    <x v="32"/>
    <x v="151"/>
    <s v="Boston Bruins"/>
    <s v="Jiri Dopita"/>
    <s v="CZ"/>
    <x v="0"/>
    <n v="23"/>
    <s v="2003"/>
    <s v="TJ Olomouc (Czechoslovakia)"/>
    <n v="73"/>
    <x v="4"/>
    <n v="21"/>
    <n v="33"/>
    <n v="5"/>
    <n v="19"/>
    <m/>
    <m/>
    <m/>
    <m/>
    <m/>
    <m/>
    <x v="42"/>
    <m/>
    <m/>
    <m/>
  </r>
  <r>
    <x v="32"/>
    <x v="76"/>
    <s v="Boston Bruins"/>
    <s v="Dmitri Kvartalnov"/>
    <s v="RU"/>
    <x v="4"/>
    <n v="26"/>
    <s v="1994"/>
    <s v="San Diego Gulls (IHL)"/>
    <n v="112"/>
    <x v="22"/>
    <n v="49"/>
    <n v="91"/>
    <n v="0"/>
    <n v="26"/>
    <m/>
    <m/>
    <m/>
    <m/>
    <m/>
    <m/>
    <x v="72"/>
    <m/>
    <m/>
    <m/>
  </r>
  <r>
    <x v="32"/>
    <x v="38"/>
    <s v="Boston Bruins"/>
    <s v="Grigori Panteleev"/>
    <s v="RU"/>
    <x v="4"/>
    <n v="19"/>
    <s v="1996"/>
    <s v="Stars Riga (Soviet)"/>
    <n v="54"/>
    <x v="18"/>
    <n v="6"/>
    <n v="14"/>
    <n v="-11"/>
    <n v="12"/>
    <m/>
    <m/>
    <m/>
    <m/>
    <m/>
    <m/>
    <x v="22"/>
    <m/>
    <m/>
    <m/>
  </r>
  <r>
    <x v="32"/>
    <x v="152"/>
    <s v="Boston Bruins"/>
    <s v="Chris Crombie"/>
    <s v="CA"/>
    <x v="4"/>
    <m/>
    <s v=""/>
    <s v="London Knights (OHL)"/>
    <m/>
    <x v="0"/>
    <m/>
    <m/>
    <m/>
    <m/>
    <m/>
    <m/>
    <m/>
    <m/>
    <m/>
    <m/>
    <x v="0"/>
    <m/>
    <m/>
    <m/>
  </r>
  <r>
    <x v="32"/>
    <x v="153"/>
    <s v="Boston Bruins"/>
    <s v="Denis Chervyakov"/>
    <s v="RU"/>
    <x v="1"/>
    <n v="22"/>
    <s v="1993"/>
    <s v="Stars Riga (Soviet)"/>
    <n v="2"/>
    <x v="1"/>
    <n v="0"/>
    <n v="0"/>
    <n v="-1"/>
    <n v="2"/>
    <m/>
    <m/>
    <m/>
    <m/>
    <m/>
    <m/>
    <x v="22"/>
    <m/>
    <m/>
    <m/>
  </r>
  <r>
    <x v="32"/>
    <x v="154"/>
    <s v="Boston Bruins"/>
    <s v="Kurt Seher"/>
    <s v="CA"/>
    <x v="1"/>
    <m/>
    <s v=""/>
    <s v="Seattle Thunderbirds (WHL)"/>
    <m/>
    <x v="0"/>
    <m/>
    <m/>
    <m/>
    <m/>
    <m/>
    <m/>
    <m/>
    <m/>
    <m/>
    <m/>
    <x v="0"/>
    <m/>
    <m/>
    <m/>
  </r>
  <r>
    <x v="32"/>
    <x v="140"/>
    <s v="Boston Bruins"/>
    <s v="Mattias Timander"/>
    <s v="SE"/>
    <x v="1"/>
    <n v="18"/>
    <s v="2004"/>
    <s v="MoDo Hockey Jr. (Sweden Jr.)"/>
    <n v="419"/>
    <x v="50"/>
    <n v="57"/>
    <n v="70"/>
    <n v="-53"/>
    <n v="165"/>
    <m/>
    <m/>
    <m/>
    <m/>
    <m/>
    <m/>
    <x v="15"/>
    <m/>
    <m/>
    <m/>
  </r>
  <r>
    <x v="32"/>
    <x v="155"/>
    <s v="Boston Bruins"/>
    <s v="Evgeny Pavlov"/>
    <s v="RU"/>
    <x v="6"/>
    <m/>
    <s v=""/>
    <s v="SKA St. Petersburg (Soviet-2)"/>
    <m/>
    <x v="0"/>
    <m/>
    <m/>
    <m/>
    <m/>
    <m/>
    <m/>
    <m/>
    <m/>
    <m/>
    <m/>
    <x v="0"/>
    <m/>
    <m/>
    <m/>
  </r>
  <r>
    <x v="33"/>
    <x v="89"/>
    <s v="Boston Bruins"/>
    <s v="Jay Moser"/>
    <s v="US"/>
    <x v="1"/>
    <m/>
    <s v=""/>
    <s v="Park HS (High-MN)"/>
    <m/>
    <x v="0"/>
    <m/>
    <m/>
    <m/>
    <m/>
    <m/>
    <m/>
    <m/>
    <m/>
    <m/>
    <m/>
    <x v="0"/>
    <m/>
    <m/>
    <m/>
  </r>
  <r>
    <x v="33"/>
    <x v="54"/>
    <s v="Boston Bruins"/>
    <s v="Gary Golczewski"/>
    <s v="US"/>
    <x v="4"/>
    <m/>
    <s v=""/>
    <s v="Trinity-Pawling School (High-NY)"/>
    <m/>
    <x v="0"/>
    <m/>
    <m/>
    <m/>
    <m/>
    <m/>
    <m/>
    <m/>
    <m/>
    <m/>
    <m/>
    <x v="0"/>
    <m/>
    <m/>
    <m/>
  </r>
  <r>
    <x v="33"/>
    <x v="34"/>
    <s v="Boston Bruins"/>
    <s v="Glen Murray"/>
    <s v="CA"/>
    <x v="2"/>
    <n v="18"/>
    <s v="2008"/>
    <s v="Sudbury Wolves (OHL)"/>
    <n v="1009"/>
    <x v="51"/>
    <n v="314"/>
    <n v="651"/>
    <n v="14"/>
    <n v="679"/>
    <m/>
    <m/>
    <m/>
    <m/>
    <m/>
    <m/>
    <x v="73"/>
    <m/>
    <m/>
    <m/>
  </r>
  <r>
    <x v="33"/>
    <x v="68"/>
    <s v="Boston Bruins"/>
    <s v="Jozef Stumpel"/>
    <s v="SK"/>
    <x v="0"/>
    <n v="19"/>
    <s v="2008"/>
    <s v="AC/HC Nitra (Czechoslovakia)"/>
    <n v="957"/>
    <x v="52"/>
    <n v="481"/>
    <n v="677"/>
    <n v="47"/>
    <n v="245"/>
    <m/>
    <m/>
    <m/>
    <m/>
    <m/>
    <m/>
    <x v="74"/>
    <m/>
    <m/>
    <m/>
  </r>
  <r>
    <x v="33"/>
    <x v="156"/>
    <s v="Boston Bruins"/>
    <s v="Marcel Cousineau"/>
    <s v="CA"/>
    <x v="3"/>
    <n v="18"/>
    <s v="2000"/>
    <s v="Beauport Harfangs (QMJHL)"/>
    <n v="26"/>
    <x v="1"/>
    <n v="1"/>
    <n v="1"/>
    <n v="0"/>
    <n v="0"/>
    <n v="26"/>
    <n v="4"/>
    <n v="10"/>
    <n v="1"/>
    <n v="0.9"/>
    <n v="2.93"/>
    <x v="75"/>
    <m/>
    <m/>
    <m/>
  </r>
  <r>
    <x v="33"/>
    <x v="157"/>
    <s v="Boston Bruins"/>
    <s v="Brad Tiley"/>
    <s v="CA"/>
    <x v="1"/>
    <n v="20"/>
    <s v="2001"/>
    <s v="Soo Greyhounds (OHL)"/>
    <n v="11"/>
    <x v="1"/>
    <n v="0"/>
    <n v="0"/>
    <n v="-1"/>
    <n v="0"/>
    <m/>
    <m/>
    <m/>
    <m/>
    <m/>
    <m/>
    <x v="11"/>
    <m/>
    <m/>
    <m/>
  </r>
  <r>
    <x v="33"/>
    <x v="90"/>
    <s v="Boston Bruins"/>
    <s v="Mariusz Czerkawski"/>
    <s v="PL"/>
    <x v="2"/>
    <n v="19"/>
    <s v="2006"/>
    <s v="GKS Tychy (Poland)"/>
    <n v="745"/>
    <x v="29"/>
    <n v="220"/>
    <n v="435"/>
    <n v="-54"/>
    <n v="274"/>
    <m/>
    <m/>
    <m/>
    <m/>
    <m/>
    <m/>
    <x v="76"/>
    <m/>
    <m/>
    <m/>
  </r>
  <r>
    <x v="33"/>
    <x v="158"/>
    <s v="Boston Bruins"/>
    <s v="Steve Norton"/>
    <s v="CA"/>
    <x v="1"/>
    <m/>
    <s v=""/>
    <s v="Michigan State (CCHA)"/>
    <m/>
    <x v="0"/>
    <m/>
    <m/>
    <m/>
    <m/>
    <m/>
    <m/>
    <m/>
    <m/>
    <m/>
    <m/>
    <x v="0"/>
    <m/>
    <m/>
    <m/>
  </r>
  <r>
    <x v="33"/>
    <x v="159"/>
    <s v="Boston Bruins"/>
    <s v="Torsten Kienass"/>
    <s v="DE"/>
    <x v="1"/>
    <m/>
    <s v=""/>
    <s v="EHC Dynamo Berlin (Germany)"/>
    <m/>
    <x v="0"/>
    <m/>
    <m/>
    <m/>
    <m/>
    <m/>
    <m/>
    <m/>
    <m/>
    <m/>
    <m/>
    <x v="0"/>
    <m/>
    <m/>
    <m/>
  </r>
  <r>
    <x v="33"/>
    <x v="160"/>
    <s v="Boston Bruins"/>
    <s v="Daniel Hodge"/>
    <s v="US"/>
    <x v="1"/>
    <m/>
    <s v=""/>
    <s v="Merrimack (H-East)"/>
    <m/>
    <x v="0"/>
    <m/>
    <m/>
    <m/>
    <m/>
    <m/>
    <m/>
    <m/>
    <m/>
    <m/>
    <m/>
    <x v="0"/>
    <m/>
    <m/>
    <m/>
  </r>
  <r>
    <x v="33"/>
    <x v="161"/>
    <s v="Boston Bruins"/>
    <s v="Stephen Lombardi"/>
    <s v="US"/>
    <x v="0"/>
    <m/>
    <s v=""/>
    <s v="Deerfield Academy (High-MA)"/>
    <m/>
    <x v="0"/>
    <m/>
    <m/>
    <m/>
    <m/>
    <m/>
    <m/>
    <m/>
    <m/>
    <m/>
    <m/>
    <x v="0"/>
    <m/>
    <m/>
    <m/>
  </r>
  <r>
    <x v="34"/>
    <x v="20"/>
    <s v="Boston Bruins"/>
    <s v="Bryan Smolinski"/>
    <s v="US"/>
    <x v="0"/>
    <n v="18"/>
    <s v="2008"/>
    <s v="Michigan State (CCHA)"/>
    <n v="1056"/>
    <x v="53"/>
    <n v="377"/>
    <n v="651"/>
    <n v="46"/>
    <n v="606"/>
    <m/>
    <m/>
    <m/>
    <m/>
    <m/>
    <m/>
    <x v="77"/>
    <m/>
    <m/>
    <m/>
  </r>
  <r>
    <x v="34"/>
    <x v="100"/>
    <s v="Boston Bruins"/>
    <s v="Cam Stewart"/>
    <s v="CA"/>
    <x v="4"/>
    <n v="18"/>
    <s v="2001"/>
    <s v="Elmira (MWJHL)"/>
    <n v="202"/>
    <x v="16"/>
    <n v="23"/>
    <n v="39"/>
    <n v="-15"/>
    <n v="120"/>
    <m/>
    <m/>
    <m/>
    <m/>
    <m/>
    <m/>
    <x v="30"/>
    <m/>
    <m/>
    <m/>
  </r>
  <r>
    <x v="34"/>
    <x v="157"/>
    <s v="Boston Bruins"/>
    <s v="Jerome Buckley"/>
    <s v="US"/>
    <x v="2"/>
    <m/>
    <s v=""/>
    <s v="Northwood School (High-NY)"/>
    <m/>
    <x v="0"/>
    <m/>
    <m/>
    <m/>
    <m/>
    <m/>
    <m/>
    <m/>
    <m/>
    <m/>
    <m/>
    <x v="0"/>
    <m/>
    <m/>
    <m/>
  </r>
  <r>
    <x v="34"/>
    <x v="162"/>
    <s v="Boston Bruins"/>
    <s v="Mark Woolf"/>
    <s v="CA"/>
    <x v="2"/>
    <m/>
    <s v=""/>
    <s v="Spokane Chiefs (WHL)"/>
    <m/>
    <x v="0"/>
    <m/>
    <m/>
    <m/>
    <m/>
    <m/>
    <m/>
    <m/>
    <m/>
    <m/>
    <m/>
    <x v="0"/>
    <m/>
    <m/>
    <m/>
  </r>
  <r>
    <x v="34"/>
    <x v="43"/>
    <s v="Boston Bruins"/>
    <s v="Mike Bales"/>
    <s v="CA"/>
    <x v="3"/>
    <n v="19"/>
    <s v="1997"/>
    <s v="Ohio State (CCHA)"/>
    <n v="23"/>
    <x v="1"/>
    <n v="0"/>
    <n v="0"/>
    <n v="0"/>
    <n v="2"/>
    <n v="23"/>
    <n v="2"/>
    <n v="15"/>
    <n v="1"/>
    <n v="0.86899999999999999"/>
    <n v="4.13"/>
    <x v="38"/>
    <m/>
    <m/>
    <m/>
  </r>
  <r>
    <x v="34"/>
    <x v="78"/>
    <s v="Boston Bruins"/>
    <s v="Darren Wetherill"/>
    <s v="CA"/>
    <x v="1"/>
    <m/>
    <s v=""/>
    <s v="Minot (SJHL)"/>
    <m/>
    <x v="0"/>
    <m/>
    <m/>
    <m/>
    <m/>
    <m/>
    <m/>
    <m/>
    <m/>
    <m/>
    <m/>
    <x v="0"/>
    <m/>
    <m/>
    <m/>
  </r>
  <r>
    <x v="34"/>
    <x v="55"/>
    <s v="Boston Bruins"/>
    <s v="Dean Capuano"/>
    <s v="US"/>
    <x v="1"/>
    <m/>
    <s v=""/>
    <s v="Mount St. Charles Academy (High-RI)"/>
    <m/>
    <x v="0"/>
    <m/>
    <m/>
    <m/>
    <m/>
    <m/>
    <m/>
    <m/>
    <m/>
    <m/>
    <m/>
    <x v="0"/>
    <m/>
    <m/>
    <m/>
  </r>
  <r>
    <x v="34"/>
    <x v="163"/>
    <s v="Boston Bruins"/>
    <s v="Andy Bezeau"/>
    <s v="CA"/>
    <x v="4"/>
    <m/>
    <s v=""/>
    <s v="Niagara Falls Thunder (OHL)"/>
    <m/>
    <x v="0"/>
    <m/>
    <m/>
    <m/>
    <m/>
    <m/>
    <m/>
    <m/>
    <m/>
    <m/>
    <m/>
    <x v="0"/>
    <m/>
    <m/>
    <m/>
  </r>
  <r>
    <x v="34"/>
    <x v="164"/>
    <s v="Boston Bruins"/>
    <s v="John Gruden"/>
    <s v="US"/>
    <x v="1"/>
    <n v="20"/>
    <s v="2004"/>
    <s v="Waterloo Black Hawks (USHL)"/>
    <n v="92"/>
    <x v="2"/>
    <n v="8"/>
    <n v="9"/>
    <n v="-4"/>
    <n v="46"/>
    <m/>
    <m/>
    <m/>
    <m/>
    <m/>
    <m/>
    <x v="78"/>
    <m/>
    <m/>
    <m/>
  </r>
  <r>
    <x v="34"/>
    <x v="165"/>
    <s v="Boston Bruins"/>
    <s v="Ted Miskolczi"/>
    <s v="CA"/>
    <x v="1"/>
    <m/>
    <s v=""/>
    <s v="Belleville Bulls (OHL)"/>
    <m/>
    <x v="0"/>
    <m/>
    <m/>
    <m/>
    <m/>
    <m/>
    <m/>
    <m/>
    <m/>
    <m/>
    <m/>
    <x v="0"/>
    <m/>
    <m/>
    <m/>
  </r>
  <r>
    <x v="34"/>
    <x v="115"/>
    <s v="Boston Bruins"/>
    <s v="Jim Mackey"/>
    <s v="US"/>
    <x v="1"/>
    <m/>
    <s v=""/>
    <s v="Hotchkiss School (High-CT)"/>
    <m/>
    <x v="0"/>
    <m/>
    <m/>
    <m/>
    <m/>
    <m/>
    <m/>
    <m/>
    <m/>
    <m/>
    <m/>
    <x v="0"/>
    <m/>
    <m/>
    <m/>
  </r>
  <r>
    <x v="35"/>
    <x v="137"/>
    <s v="Boston Bruins"/>
    <s v="Jackson Penney"/>
    <s v="CA"/>
    <x v="0"/>
    <m/>
    <s v=""/>
    <s v="Victoria Cougars (WHL)"/>
    <m/>
    <x v="0"/>
    <m/>
    <m/>
    <m/>
    <m/>
    <m/>
    <m/>
    <m/>
    <m/>
    <m/>
    <m/>
    <x v="0"/>
    <m/>
    <m/>
    <m/>
  </r>
  <r>
    <x v="35"/>
    <x v="166"/>
    <s v="Boston Bruins"/>
    <s v="Shayne Stevenson"/>
    <s v="CA"/>
    <x v="2"/>
    <n v="18"/>
    <s v="1993"/>
    <s v="Kitchener Rangers (OHL)"/>
    <n v="27"/>
    <x v="1"/>
    <n v="2"/>
    <n v="2"/>
    <n v="-8"/>
    <n v="35"/>
    <m/>
    <m/>
    <m/>
    <m/>
    <m/>
    <m/>
    <x v="79"/>
    <m/>
    <m/>
    <m/>
  </r>
  <r>
    <x v="35"/>
    <x v="167"/>
    <s v="Boston Bruins"/>
    <s v="Mike Parson"/>
    <s v="CA"/>
    <x v="3"/>
    <m/>
    <s v=""/>
    <s v="Guelph Platers (OHL)"/>
    <m/>
    <x v="0"/>
    <m/>
    <m/>
    <m/>
    <m/>
    <m/>
    <m/>
    <m/>
    <m/>
    <m/>
    <m/>
    <x v="0"/>
    <m/>
    <m/>
    <m/>
  </r>
  <r>
    <x v="35"/>
    <x v="28"/>
    <s v="Boston Bruins"/>
    <s v="Wes Walz"/>
    <s v="CA"/>
    <x v="0"/>
    <n v="19"/>
    <s v="2008"/>
    <s v="Lethbridge Hurricanes (WHL)"/>
    <n v="607"/>
    <x v="54"/>
    <n v="151"/>
    <n v="260"/>
    <n v="23"/>
    <n v="343"/>
    <m/>
    <m/>
    <m/>
    <m/>
    <m/>
    <m/>
    <x v="80"/>
    <m/>
    <m/>
    <m/>
  </r>
  <r>
    <x v="35"/>
    <x v="168"/>
    <s v="Boston Bruins"/>
    <s v="Mark Montanari"/>
    <s v="CA"/>
    <x v="0"/>
    <m/>
    <s v=""/>
    <s v="Kitchener Rangers (OHL)"/>
    <m/>
    <x v="0"/>
    <m/>
    <m/>
    <m/>
    <m/>
    <m/>
    <m/>
    <m/>
    <m/>
    <m/>
    <m/>
    <x v="0"/>
    <m/>
    <m/>
    <m/>
  </r>
  <r>
    <x v="35"/>
    <x v="169"/>
    <s v="Boston Bruins"/>
    <s v="Stephen Foster"/>
    <s v="US"/>
    <x v="1"/>
    <m/>
    <s v=""/>
    <s v="Catholic Memorial School (High-MA)"/>
    <m/>
    <x v="0"/>
    <m/>
    <m/>
    <m/>
    <m/>
    <m/>
    <m/>
    <m/>
    <m/>
    <m/>
    <m/>
    <x v="0"/>
    <m/>
    <m/>
    <m/>
  </r>
  <r>
    <x v="35"/>
    <x v="170"/>
    <s v="Boston Bruins"/>
    <s v="Otto Hascak"/>
    <s v="SK"/>
    <x v="2"/>
    <m/>
    <s v=""/>
    <s v="HK Dukla Trencin (Czechoslovakia)"/>
    <m/>
    <x v="0"/>
    <m/>
    <m/>
    <m/>
    <m/>
    <m/>
    <m/>
    <m/>
    <m/>
    <m/>
    <m/>
    <x v="0"/>
    <m/>
    <m/>
    <m/>
  </r>
  <r>
    <x v="35"/>
    <x v="171"/>
    <s v="Boston Bruins"/>
    <s v="Rick Allain"/>
    <s v="CA"/>
    <x v="1"/>
    <m/>
    <s v=""/>
    <s v="Kitchener Rangers (OHL)"/>
    <m/>
    <x v="0"/>
    <m/>
    <m/>
    <m/>
    <m/>
    <m/>
    <m/>
    <m/>
    <m/>
    <m/>
    <m/>
    <x v="0"/>
    <m/>
    <m/>
    <m/>
  </r>
  <r>
    <x v="35"/>
    <x v="25"/>
    <s v="Boston Bruins"/>
    <s v="James Lavish"/>
    <s v="US"/>
    <x v="2"/>
    <m/>
    <s v=""/>
    <s v="Deerfield Academy (High-MA)"/>
    <m/>
    <x v="0"/>
    <m/>
    <m/>
    <m/>
    <m/>
    <m/>
    <m/>
    <m/>
    <m/>
    <m/>
    <m/>
    <x v="0"/>
    <m/>
    <m/>
    <m/>
  </r>
  <r>
    <x v="35"/>
    <x v="50"/>
    <s v="Boston Bruins"/>
    <s v="Geoff Simpson"/>
    <s v="CA"/>
    <x v="1"/>
    <m/>
    <s v=""/>
    <s v="Estevan (SJHL)"/>
    <m/>
    <x v="0"/>
    <m/>
    <m/>
    <m/>
    <m/>
    <m/>
    <m/>
    <m/>
    <m/>
    <m/>
    <m/>
    <x v="0"/>
    <m/>
    <m/>
    <m/>
  </r>
  <r>
    <x v="35"/>
    <x v="172"/>
    <s v="Boston Bruins"/>
    <s v="David Franzosa"/>
    <s v="US"/>
    <x v="4"/>
    <m/>
    <s v=""/>
    <s v="Boston College (H-East)"/>
    <m/>
    <x v="0"/>
    <m/>
    <m/>
    <m/>
    <m/>
    <m/>
    <m/>
    <m/>
    <m/>
    <m/>
    <m/>
    <x v="0"/>
    <m/>
    <m/>
    <m/>
  </r>
  <r>
    <x v="36"/>
    <x v="67"/>
    <s v="Boston Bruins"/>
    <s v="Joe Juneau"/>
    <s v="CA"/>
    <x v="0"/>
    <n v="20"/>
    <s v="2004"/>
    <s v="RPI (ECAC)"/>
    <n v="828"/>
    <x v="55"/>
    <n v="416"/>
    <n v="572"/>
    <n v="-3"/>
    <n v="272"/>
    <m/>
    <m/>
    <m/>
    <m/>
    <m/>
    <m/>
    <x v="81"/>
    <m/>
    <m/>
    <m/>
  </r>
  <r>
    <x v="36"/>
    <x v="34"/>
    <s v="Boston Bruins"/>
    <s v="Rob Cimetta"/>
    <s v="CA"/>
    <x v="7"/>
    <n v="18"/>
    <s v="1992"/>
    <s v="Toronto Marlboros (OHL)"/>
    <n v="103"/>
    <x v="16"/>
    <n v="16"/>
    <n v="32"/>
    <n v="0"/>
    <n v="66"/>
    <m/>
    <m/>
    <m/>
    <m/>
    <m/>
    <m/>
    <x v="1"/>
    <m/>
    <m/>
    <m/>
  </r>
  <r>
    <x v="36"/>
    <x v="173"/>
    <s v="Boston Bruins"/>
    <s v="Daniel Murphy"/>
    <s v="US"/>
    <x v="1"/>
    <m/>
    <s v=""/>
    <s v="The Gunnery (High-CT)"/>
    <m/>
    <x v="0"/>
    <m/>
    <m/>
    <m/>
    <m/>
    <m/>
    <m/>
    <m/>
    <m/>
    <m/>
    <m/>
    <x v="0"/>
    <m/>
    <m/>
    <m/>
  </r>
  <r>
    <x v="36"/>
    <x v="58"/>
    <s v="Boston Bruins"/>
    <s v="Steve Heinze"/>
    <s v="US"/>
    <x v="2"/>
    <n v="18"/>
    <s v="2003"/>
    <s v="Lawrence Academy (High-MA)"/>
    <n v="694"/>
    <x v="56"/>
    <n v="158"/>
    <n v="336"/>
    <n v="-20"/>
    <n v="379"/>
    <m/>
    <m/>
    <m/>
    <m/>
    <m/>
    <m/>
    <x v="82"/>
    <m/>
    <m/>
    <m/>
  </r>
  <r>
    <x v="36"/>
    <x v="3"/>
    <s v="Boston Bruins"/>
    <s v="Jon Rohloff"/>
    <s v="US"/>
    <x v="1"/>
    <n v="18"/>
    <s v="1997"/>
    <s v="Grand Rapids HS (High-MN)"/>
    <n v="150"/>
    <x v="57"/>
    <n v="25"/>
    <n v="32"/>
    <n v="-21"/>
    <n v="129"/>
    <m/>
    <m/>
    <m/>
    <m/>
    <m/>
    <m/>
    <x v="83"/>
    <m/>
    <m/>
    <m/>
  </r>
  <r>
    <x v="36"/>
    <x v="110"/>
    <s v="Boston Bruins"/>
    <s v="Eric Reisman"/>
    <s v="US"/>
    <x v="1"/>
    <m/>
    <s v=""/>
    <s v="Ohio State (CCHA)"/>
    <m/>
    <x v="0"/>
    <m/>
    <m/>
    <m/>
    <m/>
    <m/>
    <m/>
    <m/>
    <m/>
    <m/>
    <m/>
    <x v="0"/>
    <m/>
    <m/>
    <m/>
  </r>
  <r>
    <x v="36"/>
    <x v="174"/>
    <s v="Boston Bruins"/>
    <s v="Derek Geary"/>
    <s v="US"/>
    <x v="2"/>
    <m/>
    <s v=""/>
    <s v="Gloucester HS (High-MA)"/>
    <m/>
    <x v="0"/>
    <m/>
    <m/>
    <m/>
    <m/>
    <m/>
    <m/>
    <m/>
    <m/>
    <m/>
    <m/>
    <x v="0"/>
    <m/>
    <m/>
    <m/>
  </r>
  <r>
    <x v="36"/>
    <x v="175"/>
    <s v="Boston Bruins"/>
    <s v="Doug Jones"/>
    <s v="CA"/>
    <x v="1"/>
    <m/>
    <s v=""/>
    <s v="Kitchener Rangers (OHL)"/>
    <m/>
    <x v="0"/>
    <m/>
    <m/>
    <m/>
    <m/>
    <m/>
    <m/>
    <m/>
    <m/>
    <m/>
    <m/>
    <x v="0"/>
    <m/>
    <m/>
    <m/>
  </r>
  <r>
    <x v="36"/>
    <x v="37"/>
    <s v="Boston Bruins"/>
    <s v="Mark Krys"/>
    <s v="CA"/>
    <x v="1"/>
    <m/>
    <s v=""/>
    <s v="Boston University (H-East)"/>
    <m/>
    <x v="0"/>
    <m/>
    <m/>
    <m/>
    <m/>
    <m/>
    <m/>
    <m/>
    <m/>
    <m/>
    <m/>
    <x v="0"/>
    <m/>
    <m/>
    <m/>
  </r>
  <r>
    <x v="37"/>
    <x v="42"/>
    <s v="Boston Bruins"/>
    <s v="Stephane Quintal"/>
    <s v="CA"/>
    <x v="1"/>
    <n v="18"/>
    <s v="2004"/>
    <s v="Granby Bisons (QMJHL)"/>
    <n v="1037"/>
    <x v="58"/>
    <n v="180"/>
    <n v="243"/>
    <n v="-89"/>
    <n v="1320"/>
    <m/>
    <m/>
    <m/>
    <m/>
    <m/>
    <m/>
    <x v="84"/>
    <m/>
    <m/>
    <m/>
  </r>
  <r>
    <x v="37"/>
    <x v="53"/>
    <s v="Boston Bruins"/>
    <s v="Todd Lalonde"/>
    <s v="CA"/>
    <x v="4"/>
    <m/>
    <s v=""/>
    <s v="Sudbury Wolves (OHL)"/>
    <m/>
    <x v="0"/>
    <m/>
    <m/>
    <m/>
    <m/>
    <m/>
    <m/>
    <m/>
    <m/>
    <m/>
    <m/>
    <x v="0"/>
    <m/>
    <m/>
    <m/>
  </r>
  <r>
    <x v="37"/>
    <x v="176"/>
    <s v="Boston Bruins"/>
    <s v="Darwin McPherson"/>
    <s v="CA"/>
    <x v="1"/>
    <m/>
    <s v=""/>
    <s v="New Westminster Bruins (WHL)"/>
    <m/>
    <x v="0"/>
    <m/>
    <m/>
    <m/>
    <m/>
    <m/>
    <m/>
    <m/>
    <m/>
    <m/>
    <m/>
    <x v="0"/>
    <m/>
    <m/>
    <m/>
  </r>
  <r>
    <x v="37"/>
    <x v="29"/>
    <s v="Boston Bruins"/>
    <s v="Matt DelGuidice"/>
    <s v="US"/>
    <x v="3"/>
    <n v="20"/>
    <s v="1992"/>
    <s v="St. Anselm (ECAC)"/>
    <n v="11"/>
    <x v="1"/>
    <n v="0"/>
    <n v="0"/>
    <n v="0"/>
    <n v="2"/>
    <n v="11"/>
    <n v="2"/>
    <n v="5"/>
    <n v="1"/>
    <n v="0.88600000000000001"/>
    <n v="3.87"/>
    <x v="1"/>
    <m/>
    <m/>
    <m/>
  </r>
  <r>
    <x v="37"/>
    <x v="177"/>
    <s v="Boston Bruins"/>
    <s v="Ted Donato"/>
    <s v="US"/>
    <x v="4"/>
    <n v="18"/>
    <s v="2004"/>
    <s v="Catholic Memorial School (High-MA)"/>
    <n v="796"/>
    <x v="59"/>
    <n v="197"/>
    <n v="347"/>
    <n v="-2"/>
    <n v="396"/>
    <m/>
    <m/>
    <m/>
    <m/>
    <m/>
    <m/>
    <x v="85"/>
    <m/>
    <m/>
    <m/>
  </r>
  <r>
    <x v="37"/>
    <x v="178"/>
    <s v="Boston Bruins"/>
    <s v="Glen Wesley"/>
    <s v="CA"/>
    <x v="1"/>
    <n v="18"/>
    <s v="2008"/>
    <s v="Portland Winter Hawks (WHL)"/>
    <n v="1457"/>
    <x v="60"/>
    <n v="409"/>
    <n v="537"/>
    <n v="66"/>
    <n v="1045"/>
    <m/>
    <m/>
    <m/>
    <m/>
    <m/>
    <m/>
    <x v="86"/>
    <m/>
    <m/>
    <m/>
  </r>
  <r>
    <x v="37"/>
    <x v="179"/>
    <s v="Boston Bruins"/>
    <s v="Chris Winnes"/>
    <s v="US"/>
    <x v="2"/>
    <n v="19"/>
    <s v="1994"/>
    <s v="Northwood School (High-NY)"/>
    <n v="33"/>
    <x v="2"/>
    <n v="6"/>
    <n v="7"/>
    <n v="-4"/>
    <n v="6"/>
    <m/>
    <m/>
    <m/>
    <m/>
    <m/>
    <m/>
    <x v="25"/>
    <m/>
    <m/>
    <m/>
  </r>
  <r>
    <x v="37"/>
    <x v="22"/>
    <s v="Boston Bruins"/>
    <s v="Paul Ohman"/>
    <s v="US"/>
    <x v="1"/>
    <m/>
    <s v=""/>
    <s v="St. John's Prep (High-MA)"/>
    <m/>
    <x v="0"/>
    <m/>
    <m/>
    <m/>
    <m/>
    <m/>
    <m/>
    <m/>
    <m/>
    <m/>
    <m/>
    <x v="0"/>
    <m/>
    <m/>
    <m/>
  </r>
  <r>
    <x v="37"/>
    <x v="142"/>
    <s v="Boston Bruins"/>
    <s v="Casey Jones"/>
    <s v="CA"/>
    <x v="0"/>
    <m/>
    <s v=""/>
    <s v="Cornell (ECAC)"/>
    <m/>
    <x v="0"/>
    <m/>
    <m/>
    <m/>
    <m/>
    <m/>
    <m/>
    <m/>
    <m/>
    <m/>
    <m/>
    <x v="0"/>
    <m/>
    <m/>
    <m/>
  </r>
  <r>
    <x v="37"/>
    <x v="95"/>
    <s v="Boston Bruins"/>
    <s v="Eric Lemarque"/>
    <s v="US"/>
    <x v="2"/>
    <m/>
    <s v=""/>
    <s v="Northern Michigan (WCHA)"/>
    <m/>
    <x v="0"/>
    <m/>
    <m/>
    <m/>
    <m/>
    <m/>
    <m/>
    <m/>
    <m/>
    <m/>
    <m/>
    <x v="0"/>
    <m/>
    <m/>
    <m/>
  </r>
  <r>
    <x v="37"/>
    <x v="180"/>
    <s v="Boston Bruins"/>
    <s v="Sean Gorman"/>
    <s v="US"/>
    <x v="1"/>
    <m/>
    <s v=""/>
    <s v="Matignon HS (High-MA)"/>
    <m/>
    <x v="0"/>
    <m/>
    <m/>
    <m/>
    <m/>
    <m/>
    <m/>
    <m/>
    <m/>
    <m/>
    <m/>
    <x v="0"/>
    <m/>
    <m/>
    <m/>
  </r>
  <r>
    <x v="37"/>
    <x v="181"/>
    <s v="Boston Bruins"/>
    <s v="Rob Cheevers"/>
    <s v="US"/>
    <x v="0"/>
    <m/>
    <s v=""/>
    <s v="Boston College (H-East)"/>
    <m/>
    <x v="0"/>
    <m/>
    <m/>
    <m/>
    <m/>
    <m/>
    <m/>
    <m/>
    <m/>
    <m/>
    <m/>
    <x v="0"/>
    <m/>
    <m/>
    <m/>
  </r>
  <r>
    <x v="37"/>
    <x v="13"/>
    <s v="Boston Bruins"/>
    <s v="Matt Glennon"/>
    <s v="US"/>
    <x v="4"/>
    <n v="18"/>
    <s v="1992"/>
    <s v="Archbishop Williams HS (High-MA)"/>
    <n v="3"/>
    <x v="1"/>
    <n v="0"/>
    <n v="0"/>
    <n v="0"/>
    <n v="2"/>
    <m/>
    <m/>
    <m/>
    <m/>
    <m/>
    <m/>
    <x v="3"/>
    <m/>
    <m/>
    <m/>
  </r>
  <r>
    <x v="38"/>
    <x v="49"/>
    <s v="Boston Bruins"/>
    <s v="Craig Janney"/>
    <s v="US"/>
    <x v="0"/>
    <n v="18"/>
    <s v="1999"/>
    <s v="Boston College (H-East)"/>
    <n v="760"/>
    <x v="61"/>
    <n v="563"/>
    <n v="751"/>
    <n v="-13"/>
    <n v="170"/>
    <m/>
    <m/>
    <m/>
    <m/>
    <m/>
    <m/>
    <x v="87"/>
    <m/>
    <m/>
    <m/>
  </r>
  <r>
    <x v="38"/>
    <x v="182"/>
    <s v="Boston Bruins"/>
    <s v="Pekka Tirkkonen"/>
    <s v="FI"/>
    <x v="0"/>
    <m/>
    <s v=""/>
    <s v="SaPKo (Finland-2)"/>
    <m/>
    <x v="0"/>
    <m/>
    <m/>
    <m/>
    <m/>
    <m/>
    <m/>
    <m/>
    <m/>
    <m/>
    <m/>
    <x v="0"/>
    <m/>
    <m/>
    <m/>
  </r>
  <r>
    <x v="38"/>
    <x v="183"/>
    <s v="Boston Bruins"/>
    <s v="Dean Hall"/>
    <s v="CA"/>
    <x v="0"/>
    <m/>
    <s v=""/>
    <s v="St. James (MJHL)"/>
    <m/>
    <x v="0"/>
    <m/>
    <m/>
    <m/>
    <m/>
    <m/>
    <m/>
    <m/>
    <m/>
    <m/>
    <m/>
    <x v="0"/>
    <m/>
    <m/>
    <m/>
  </r>
  <r>
    <x v="38"/>
    <x v="69"/>
    <s v="Boston Bruins"/>
    <s v="Matt Pesklewis"/>
    <s v="CA"/>
    <x v="4"/>
    <m/>
    <s v=""/>
    <s v="St. Albert (AJHL)"/>
    <m/>
    <x v="0"/>
    <m/>
    <m/>
    <m/>
    <m/>
    <m/>
    <m/>
    <m/>
    <m/>
    <m/>
    <m/>
    <x v="0"/>
    <m/>
    <m/>
    <m/>
  </r>
  <r>
    <x v="38"/>
    <x v="106"/>
    <s v="Boston Bruins"/>
    <s v="Garth Premak"/>
    <s v="CA"/>
    <x v="1"/>
    <m/>
    <s v=""/>
    <s v="New Westminster Bruins (WHL)"/>
    <m/>
    <x v="0"/>
    <m/>
    <m/>
    <m/>
    <m/>
    <m/>
    <m/>
    <m/>
    <m/>
    <m/>
    <m/>
    <x v="0"/>
    <m/>
    <m/>
    <m/>
  </r>
  <r>
    <x v="38"/>
    <x v="184"/>
    <s v="Boston Bruins"/>
    <s v="Steffan Malmqvist"/>
    <s v="SE"/>
    <x v="8"/>
    <m/>
    <s v=""/>
    <s v="Leksands IF (Sweden)"/>
    <m/>
    <x v="0"/>
    <m/>
    <m/>
    <m/>
    <m/>
    <m/>
    <m/>
    <m/>
    <m/>
    <m/>
    <m/>
    <x v="0"/>
    <m/>
    <m/>
    <m/>
  </r>
  <r>
    <x v="38"/>
    <x v="17"/>
    <s v="Boston Bruins"/>
    <s v="Jeff Flaherty"/>
    <s v="US"/>
    <x v="2"/>
    <m/>
    <s v=""/>
    <s v="Weymouth North HS (High-MA)"/>
    <m/>
    <x v="0"/>
    <m/>
    <m/>
    <m/>
    <m/>
    <m/>
    <m/>
    <m/>
    <m/>
    <m/>
    <m/>
    <x v="0"/>
    <m/>
    <m/>
    <m/>
  </r>
  <r>
    <x v="38"/>
    <x v="185"/>
    <s v="Boston Bruins"/>
    <s v="Greg Hawgood"/>
    <s v="CA"/>
    <x v="1"/>
    <n v="18"/>
    <s v="2002"/>
    <s v="Kamloops Blazers (WHL)"/>
    <n v="474"/>
    <x v="62"/>
    <n v="164"/>
    <n v="224"/>
    <n v="26"/>
    <n v="426"/>
    <m/>
    <m/>
    <m/>
    <m/>
    <m/>
    <m/>
    <x v="88"/>
    <m/>
    <m/>
    <m/>
  </r>
  <r>
    <x v="38"/>
    <x v="186"/>
    <s v="Boston Bruins"/>
    <s v="Paul Beraldo"/>
    <s v="CA"/>
    <x v="2"/>
    <n v="18"/>
    <s v="1989"/>
    <s v="Soo Greyhounds (OHL)"/>
    <n v="10"/>
    <x v="1"/>
    <n v="0"/>
    <n v="0"/>
    <n v="-5"/>
    <n v="4"/>
    <m/>
    <m/>
    <m/>
    <m/>
    <m/>
    <m/>
    <x v="89"/>
    <m/>
    <m/>
    <m/>
  </r>
  <r>
    <x v="38"/>
    <x v="187"/>
    <s v="Boston Bruins"/>
    <s v="Joel Gardner"/>
    <s v="CA"/>
    <x v="0"/>
    <m/>
    <s v=""/>
    <s v="Sarnia (WOHL)"/>
    <m/>
    <x v="0"/>
    <m/>
    <m/>
    <m/>
    <m/>
    <m/>
    <m/>
    <m/>
    <m/>
    <m/>
    <m/>
    <x v="0"/>
    <m/>
    <m/>
    <m/>
  </r>
  <r>
    <x v="38"/>
    <x v="97"/>
    <s v="Boston Bruins"/>
    <s v="Brian Ferreira"/>
    <s v="US"/>
    <x v="2"/>
    <m/>
    <s v=""/>
    <s v="Falmouth HS (High-MA)"/>
    <m/>
    <x v="0"/>
    <m/>
    <m/>
    <m/>
    <m/>
    <m/>
    <m/>
    <m/>
    <m/>
    <m/>
    <m/>
    <x v="0"/>
    <m/>
    <m/>
    <m/>
  </r>
  <r>
    <x v="39"/>
    <x v="188"/>
    <s v="Boston Bruins"/>
    <s v="Gord Hynes"/>
    <s v="CA"/>
    <x v="1"/>
    <n v="19"/>
    <s v="1993"/>
    <s v="Medicine Hat Tigers (WHL)"/>
    <n v="52"/>
    <x v="8"/>
    <n v="9"/>
    <n v="12"/>
    <n v="5"/>
    <n v="22"/>
    <m/>
    <m/>
    <m/>
    <m/>
    <m/>
    <m/>
    <x v="75"/>
    <m/>
    <m/>
    <m/>
  </r>
  <r>
    <x v="39"/>
    <x v="45"/>
    <s v="Boston Bruins"/>
    <s v="Bill Ranford"/>
    <s v="CA"/>
    <x v="3"/>
    <n v="18"/>
    <s v="2000"/>
    <s v="New Westminster Bruins (WHL)"/>
    <n v="647"/>
    <x v="1"/>
    <n v="24"/>
    <n v="24"/>
    <n v="0"/>
    <n v="65"/>
    <n v="647"/>
    <n v="240"/>
    <n v="279"/>
    <n v="76"/>
    <n v="0.88800000000000001"/>
    <n v="3.41"/>
    <x v="90"/>
    <m/>
    <m/>
    <m/>
  </r>
  <r>
    <x v="39"/>
    <x v="189"/>
    <s v="Boston Bruins"/>
    <s v="Steve Moore"/>
    <s v="CA"/>
    <x v="1"/>
    <m/>
    <s v=""/>
    <s v="London (WOHL)"/>
    <m/>
    <x v="0"/>
    <m/>
    <m/>
    <m/>
    <m/>
    <m/>
    <m/>
    <m/>
    <m/>
    <m/>
    <m/>
    <x v="0"/>
    <m/>
    <m/>
    <m/>
  </r>
  <r>
    <x v="39"/>
    <x v="121"/>
    <s v="Boston Bruins"/>
    <s v="Jaime Kelly"/>
    <s v="US"/>
    <x v="2"/>
    <m/>
    <s v=""/>
    <s v="Scituate HS (High-MA)"/>
    <m/>
    <x v="0"/>
    <m/>
    <m/>
    <m/>
    <m/>
    <m/>
    <m/>
    <m/>
    <m/>
    <m/>
    <m/>
    <x v="0"/>
    <m/>
    <m/>
    <m/>
  </r>
  <r>
    <x v="39"/>
    <x v="38"/>
    <s v="Boston Bruins"/>
    <s v="Per Martinelle"/>
    <s v="SE"/>
    <x v="2"/>
    <m/>
    <s v=""/>
    <s v="AIK (Sweden)"/>
    <m/>
    <x v="0"/>
    <m/>
    <m/>
    <m/>
    <m/>
    <m/>
    <m/>
    <m/>
    <m/>
    <m/>
    <m/>
    <x v="0"/>
    <m/>
    <m/>
    <m/>
  </r>
  <r>
    <x v="39"/>
    <x v="8"/>
    <s v="Boston Bruins"/>
    <s v="John Byce"/>
    <s v="US"/>
    <x v="0"/>
    <n v="18"/>
    <s v="1992"/>
    <s v="Madison Memorial HS (High-WI)"/>
    <n v="21"/>
    <x v="3"/>
    <n v="3"/>
    <n v="5"/>
    <n v="0"/>
    <n v="6"/>
    <m/>
    <m/>
    <m/>
    <m/>
    <m/>
    <m/>
    <x v="22"/>
    <m/>
    <m/>
    <m/>
  </r>
  <r>
    <x v="39"/>
    <x v="190"/>
    <s v="Boston Bruins"/>
    <s v="Gord Cruickshank"/>
    <s v="CA"/>
    <x v="0"/>
    <m/>
    <s v=""/>
    <s v="Providence (H-East)"/>
    <m/>
    <x v="0"/>
    <m/>
    <m/>
    <m/>
    <m/>
    <m/>
    <m/>
    <m/>
    <m/>
    <m/>
    <m/>
    <x v="0"/>
    <m/>
    <m/>
    <m/>
  </r>
  <r>
    <x v="39"/>
    <x v="191"/>
    <s v="Boston Bruins"/>
    <s v="Dave Buda"/>
    <s v="CA"/>
    <x v="4"/>
    <m/>
    <s v=""/>
    <s v="Streetsville (COJHL)"/>
    <m/>
    <x v="0"/>
    <m/>
    <m/>
    <m/>
    <m/>
    <m/>
    <m/>
    <m/>
    <m/>
    <m/>
    <m/>
    <x v="0"/>
    <m/>
    <m/>
    <m/>
  </r>
  <r>
    <x v="39"/>
    <x v="55"/>
    <s v="Boston Bruins"/>
    <s v="Bob Beers"/>
    <s v="US"/>
    <x v="1"/>
    <n v="18"/>
    <s v="1997"/>
    <s v="Buffalo Jr. Sabres (NAHL)"/>
    <n v="258"/>
    <x v="63"/>
    <n v="79"/>
    <n v="107"/>
    <n v="-76"/>
    <n v="225"/>
    <m/>
    <m/>
    <m/>
    <m/>
    <m/>
    <m/>
    <x v="91"/>
    <m/>
    <m/>
    <m/>
  </r>
  <r>
    <x v="39"/>
    <x v="113"/>
    <s v="Boston Bruins"/>
    <s v="Marc West"/>
    <s v="CA"/>
    <x v="0"/>
    <m/>
    <s v=""/>
    <s v="Burlington (COJHL)"/>
    <m/>
    <x v="0"/>
    <m/>
    <m/>
    <m/>
    <m/>
    <m/>
    <m/>
    <m/>
    <m/>
    <m/>
    <m/>
    <x v="0"/>
    <m/>
    <m/>
    <m/>
  </r>
  <r>
    <x v="39"/>
    <x v="192"/>
    <s v="Boston Bruins"/>
    <s v="Randy Burridge"/>
    <s v="CA"/>
    <x v="4"/>
    <n v="19"/>
    <s v="1998"/>
    <s v="Peterborough Petes (OHL)"/>
    <n v="706"/>
    <x v="64"/>
    <n v="251"/>
    <n v="450"/>
    <n v="62"/>
    <n v="458"/>
    <m/>
    <m/>
    <m/>
    <m/>
    <m/>
    <m/>
    <x v="92"/>
    <m/>
    <m/>
    <m/>
  </r>
  <r>
    <x v="39"/>
    <x v="193"/>
    <s v="Boston Bruins"/>
    <s v="Alain Cote"/>
    <s v="CA"/>
    <x v="1"/>
    <n v="18"/>
    <s v="1994"/>
    <s v="Quebec Remparts (QMJHL)"/>
    <n v="119"/>
    <x v="3"/>
    <n v="18"/>
    <n v="20"/>
    <n v="5"/>
    <n v="124"/>
    <m/>
    <m/>
    <m/>
    <m/>
    <m/>
    <m/>
    <x v="93"/>
    <m/>
    <m/>
    <m/>
  </r>
  <r>
    <x v="40"/>
    <x v="116"/>
    <s v="Boston Bruins"/>
    <s v="Dave Pasin"/>
    <s v="CA"/>
    <x v="2"/>
    <n v="18"/>
    <s v="1989"/>
    <s v="Prince Albert Raiders (WHL)"/>
    <n v="76"/>
    <x v="65"/>
    <n v="19"/>
    <n v="37"/>
    <n v="-2"/>
    <n v="50"/>
    <m/>
    <m/>
    <m/>
    <m/>
    <m/>
    <m/>
    <x v="94"/>
    <m/>
    <m/>
    <m/>
  </r>
  <r>
    <x v="40"/>
    <x v="68"/>
    <s v="Boston Bruins"/>
    <s v="Ray Podloski"/>
    <s v="CA"/>
    <x v="0"/>
    <n v="18"/>
    <s v="1989"/>
    <s v="Portland Winter Hawks (WHL)"/>
    <n v="8"/>
    <x v="1"/>
    <n v="1"/>
    <n v="1"/>
    <n v="-1"/>
    <n v="17"/>
    <m/>
    <m/>
    <m/>
    <m/>
    <m/>
    <m/>
    <x v="3"/>
    <m/>
    <m/>
    <m/>
  </r>
  <r>
    <x v="40"/>
    <x v="194"/>
    <s v="Boston Bruins"/>
    <s v="Jeff Cornelius"/>
    <s v="CA"/>
    <x v="1"/>
    <m/>
    <s v=""/>
    <s v="Toronto Marlboros (OHL)"/>
    <m/>
    <x v="0"/>
    <m/>
    <m/>
    <m/>
    <m/>
    <m/>
    <m/>
    <m/>
    <m/>
    <m/>
    <m/>
    <x v="0"/>
    <m/>
    <m/>
    <m/>
  </r>
  <r>
    <x v="40"/>
    <x v="195"/>
    <s v="Boston Bruins"/>
    <s v="Bob Joyce"/>
    <s v="CA"/>
    <x v="4"/>
    <n v="18"/>
    <s v="1993"/>
    <s v="Notre Dame Hounds (SMAAAHL)"/>
    <n v="158"/>
    <x v="6"/>
    <n v="49"/>
    <n v="83"/>
    <n v="9"/>
    <n v="90"/>
    <m/>
    <m/>
    <m/>
    <m/>
    <m/>
    <m/>
    <x v="95"/>
    <m/>
    <m/>
    <m/>
  </r>
  <r>
    <x v="40"/>
    <x v="126"/>
    <s v="Boston Bruins"/>
    <s v="Mike Bishop"/>
    <s v="CA"/>
    <x v="3"/>
    <m/>
    <s v=""/>
    <s v="London Knights (OHL)"/>
    <m/>
    <x v="0"/>
    <m/>
    <m/>
    <m/>
    <m/>
    <m/>
    <m/>
    <m/>
    <m/>
    <m/>
    <m/>
    <x v="0"/>
    <m/>
    <m/>
    <m/>
  </r>
  <r>
    <x v="40"/>
    <x v="5"/>
    <s v="Boston Bruins"/>
    <s v="Randy Oswald"/>
    <s v="CA"/>
    <x v="1"/>
    <m/>
    <s v=""/>
    <s v="Michigan Tech (CCHA)"/>
    <m/>
    <x v="0"/>
    <m/>
    <m/>
    <m/>
    <m/>
    <m/>
    <m/>
    <m/>
    <m/>
    <m/>
    <m/>
    <x v="0"/>
    <m/>
    <m/>
    <m/>
  </r>
  <r>
    <x v="40"/>
    <x v="196"/>
    <s v="Boston Bruins"/>
    <s v="Don Sweeney"/>
    <s v="CA"/>
    <x v="1"/>
    <n v="18"/>
    <s v="2004"/>
    <s v="St. Paul's School (High-NH)"/>
    <n v="1115"/>
    <x v="38"/>
    <n v="221"/>
    <n v="273"/>
    <n v="112"/>
    <n v="681"/>
    <m/>
    <m/>
    <m/>
    <m/>
    <m/>
    <m/>
    <x v="24"/>
    <m/>
    <m/>
    <m/>
  </r>
  <r>
    <x v="40"/>
    <x v="3"/>
    <s v="Boston Bruins"/>
    <s v="Kevin Heffernan"/>
    <s v="US"/>
    <x v="0"/>
    <m/>
    <s v=""/>
    <s v="Weymouth North HS (High-MA)"/>
    <m/>
    <x v="0"/>
    <m/>
    <m/>
    <m/>
    <m/>
    <m/>
    <m/>
    <m/>
    <m/>
    <m/>
    <m/>
    <x v="0"/>
    <m/>
    <m/>
    <m/>
  </r>
  <r>
    <x v="40"/>
    <x v="128"/>
    <s v="Boston Bruins"/>
    <s v="J. D. Urbanic"/>
    <s v="CA"/>
    <x v="4"/>
    <m/>
    <s v=""/>
    <s v="Windsor Spitfires (OHL)"/>
    <m/>
    <x v="0"/>
    <m/>
    <m/>
    <m/>
    <m/>
    <m/>
    <m/>
    <m/>
    <m/>
    <m/>
    <m/>
    <x v="0"/>
    <m/>
    <m/>
    <m/>
  </r>
  <r>
    <x v="40"/>
    <x v="172"/>
    <s v="Boston Bruins"/>
    <s v="Bill Kopecky"/>
    <s v="US"/>
    <x v="0"/>
    <m/>
    <s v=""/>
    <s v="Austin Prep (High-MA)"/>
    <m/>
    <x v="0"/>
    <m/>
    <m/>
    <m/>
    <m/>
    <m/>
    <m/>
    <m/>
    <m/>
    <m/>
    <m/>
    <x v="0"/>
    <m/>
    <m/>
    <m/>
  </r>
  <r>
    <x v="40"/>
    <x v="197"/>
    <s v="Boston Bruins"/>
    <s v="Jim Newhouse"/>
    <s v="US"/>
    <x v="4"/>
    <m/>
    <s v=""/>
    <s v="Matignon HS (High-MA)"/>
    <m/>
    <x v="0"/>
    <m/>
    <m/>
    <m/>
    <m/>
    <m/>
    <m/>
    <m/>
    <m/>
    <m/>
    <m/>
    <x v="0"/>
    <m/>
    <m/>
    <m/>
  </r>
  <r>
    <x v="40"/>
    <x v="62"/>
    <s v="Boston Bruins"/>
    <s v="Mark Thietke"/>
    <s v="CA"/>
    <x v="0"/>
    <m/>
    <s v=""/>
    <s v="Saskatoon Blades (WHL)"/>
    <m/>
    <x v="0"/>
    <m/>
    <m/>
    <m/>
    <m/>
    <m/>
    <m/>
    <m/>
    <m/>
    <m/>
    <m/>
    <x v="0"/>
    <m/>
    <m/>
    <m/>
  </r>
  <r>
    <x v="41"/>
    <x v="195"/>
    <s v="Boston Bruins"/>
    <s v="Alain Larochelle"/>
    <s v="US"/>
    <x v="3"/>
    <m/>
    <s v=""/>
    <s v="Saskatoon Blades (WHL)"/>
    <m/>
    <x v="0"/>
    <m/>
    <m/>
    <m/>
    <m/>
    <m/>
    <m/>
    <m/>
    <m/>
    <m/>
    <m/>
    <x v="0"/>
    <m/>
    <m/>
    <m/>
  </r>
  <r>
    <x v="41"/>
    <x v="198"/>
    <s v="Boston Bruins"/>
    <s v="Greg Johnston"/>
    <s v="CA"/>
    <x v="2"/>
    <n v="18"/>
    <s v="1992"/>
    <s v="Toronto Marlboros (OHL)"/>
    <n v="187"/>
    <x v="32"/>
    <n v="29"/>
    <n v="55"/>
    <n v="-6"/>
    <n v="124"/>
    <m/>
    <m/>
    <m/>
    <m/>
    <m/>
    <m/>
    <x v="96"/>
    <m/>
    <m/>
    <m/>
  </r>
  <r>
    <x v="41"/>
    <x v="156"/>
    <s v="Boston Bruins"/>
    <s v="Greg Puhalski"/>
    <s v="CA"/>
    <x v="4"/>
    <m/>
    <s v=""/>
    <s v="Kitchener Rangers (OHL)"/>
    <m/>
    <x v="0"/>
    <m/>
    <m/>
    <m/>
    <m/>
    <m/>
    <m/>
    <m/>
    <m/>
    <m/>
    <m/>
    <x v="0"/>
    <m/>
    <m/>
    <m/>
  </r>
  <r>
    <x v="41"/>
    <x v="173"/>
    <s v="Boston Bruins"/>
    <s v="Allen Pedersen"/>
    <s v="CA"/>
    <x v="1"/>
    <n v="18"/>
    <s v="1994"/>
    <s v="Medicine Hat Tigers (WHL)"/>
    <n v="428"/>
    <x v="7"/>
    <n v="36"/>
    <n v="41"/>
    <n v="-4"/>
    <n v="487"/>
    <m/>
    <m/>
    <m/>
    <m/>
    <m/>
    <m/>
    <x v="97"/>
    <m/>
    <m/>
    <m/>
  </r>
  <r>
    <x v="41"/>
    <x v="133"/>
    <s v="Boston Bruins"/>
    <s v="Francois Olivier"/>
    <s v="CA"/>
    <x v="4"/>
    <m/>
    <s v=""/>
    <s v="Saint-Jean Castors (QMJHL)"/>
    <m/>
    <x v="0"/>
    <m/>
    <m/>
    <m/>
    <m/>
    <m/>
    <m/>
    <m/>
    <m/>
    <m/>
    <m/>
    <x v="0"/>
    <m/>
    <m/>
    <m/>
  </r>
  <r>
    <x v="41"/>
    <x v="20"/>
    <s v="Boston Bruins"/>
    <s v="Nevin Markwart"/>
    <s v="CA"/>
    <x v="4"/>
    <n v="18"/>
    <s v="1992"/>
    <s v="Regina Pats (WHL)"/>
    <n v="309"/>
    <x v="66"/>
    <n v="68"/>
    <n v="109"/>
    <n v="-6"/>
    <n v="794"/>
    <m/>
    <m/>
    <m/>
    <m/>
    <m/>
    <m/>
    <x v="98"/>
    <m/>
    <m/>
    <m/>
  </r>
  <r>
    <x v="41"/>
    <x v="199"/>
    <s v="Boston Bruins"/>
    <s v="Greg Murphy"/>
    <s v="US"/>
    <x v="1"/>
    <m/>
    <s v=""/>
    <s v="Trinity-Pawling School (High-NY)"/>
    <m/>
    <x v="0"/>
    <m/>
    <m/>
    <m/>
    <m/>
    <m/>
    <m/>
    <m/>
    <m/>
    <m/>
    <m/>
    <x v="0"/>
    <m/>
    <m/>
    <m/>
  </r>
  <r>
    <x v="41"/>
    <x v="22"/>
    <s v="Boston Bruins"/>
    <s v="Harri Laurila"/>
    <s v="US"/>
    <x v="1"/>
    <m/>
    <s v=""/>
    <s v="Keikkoreipas (Finland)"/>
    <m/>
    <x v="0"/>
    <m/>
    <m/>
    <m/>
    <m/>
    <m/>
    <m/>
    <m/>
    <m/>
    <m/>
    <m/>
    <x v="0"/>
    <m/>
    <m/>
    <m/>
  </r>
  <r>
    <x v="41"/>
    <x v="185"/>
    <s v="Boston Bruins"/>
    <s v="Paul Fitzsimmons"/>
    <s v="CA"/>
    <x v="1"/>
    <m/>
    <s v=""/>
    <s v="Northeastern (ECAC)"/>
    <m/>
    <x v="0"/>
    <m/>
    <m/>
    <m/>
    <m/>
    <m/>
    <m/>
    <m/>
    <m/>
    <m/>
    <m/>
    <x v="0"/>
    <m/>
    <m/>
    <m/>
  </r>
  <r>
    <x v="41"/>
    <x v="200"/>
    <s v="Boston Bruins"/>
    <s v="Norm Foster"/>
    <s v="RU"/>
    <x v="3"/>
    <n v="18"/>
    <s v="1992"/>
    <s v="Penticton (BCJHL)"/>
    <n v="13"/>
    <x v="1"/>
    <n v="0"/>
    <n v="0"/>
    <n v="0"/>
    <n v="2"/>
    <n v="13"/>
    <n v="7"/>
    <n v="4"/>
    <n v="0"/>
    <n v="0.872"/>
    <n v="3.27"/>
    <x v="96"/>
    <m/>
    <m/>
    <m/>
  </r>
  <r>
    <x v="41"/>
    <x v="169"/>
    <s v="Boston Bruins"/>
    <s v="Terry Taillefer"/>
    <s v="CA"/>
    <x v="3"/>
    <m/>
    <s v=""/>
    <s v="St. Albert (AJHL)"/>
    <m/>
    <x v="0"/>
    <m/>
    <m/>
    <m/>
    <m/>
    <m/>
    <m/>
    <m/>
    <m/>
    <m/>
    <m/>
    <x v="0"/>
    <m/>
    <m/>
    <m/>
  </r>
  <r>
    <x v="41"/>
    <x v="201"/>
    <s v="Boston Bruins"/>
    <s v="Ian Armstrong"/>
    <s v="CA"/>
    <x v="1"/>
    <m/>
    <s v=""/>
    <s v="Peterborough Petes (OHL)"/>
    <m/>
    <x v="0"/>
    <m/>
    <m/>
    <m/>
    <m/>
    <m/>
    <m/>
    <m/>
    <m/>
    <m/>
    <m/>
    <x v="0"/>
    <m/>
    <m/>
    <m/>
  </r>
  <r>
    <x v="42"/>
    <x v="132"/>
    <s v="Boston Bruins"/>
    <s v="Gord Kluzak"/>
    <s v="CA"/>
    <x v="1"/>
    <n v="18"/>
    <s v="1991"/>
    <s v="Billings Bighorns (WHL)"/>
    <n v="299"/>
    <x v="27"/>
    <n v="98"/>
    <n v="123"/>
    <n v="39"/>
    <n v="541"/>
    <m/>
    <m/>
    <m/>
    <m/>
    <m/>
    <m/>
    <x v="20"/>
    <m/>
    <m/>
    <m/>
  </r>
  <r>
    <x v="42"/>
    <x v="92"/>
    <s v="Boston Bruins"/>
    <s v="Lyndon Byers"/>
    <s v="CA"/>
    <x v="2"/>
    <n v="18"/>
    <s v="1993"/>
    <s v="Regina Pats (WHL)"/>
    <n v="279"/>
    <x v="63"/>
    <n v="43"/>
    <n v="71"/>
    <n v="-4"/>
    <n v="1081"/>
    <m/>
    <m/>
    <m/>
    <m/>
    <m/>
    <m/>
    <x v="4"/>
    <m/>
    <m/>
    <m/>
  </r>
  <r>
    <x v="42"/>
    <x v="58"/>
    <s v="Boston Bruins"/>
    <s v="Dave Reid"/>
    <s v="CA"/>
    <x v="4"/>
    <n v="18"/>
    <s v="2001"/>
    <s v="Peterborough Petes (OHL)"/>
    <n v="961"/>
    <x v="67"/>
    <n v="204"/>
    <n v="369"/>
    <n v="54"/>
    <n v="253"/>
    <m/>
    <m/>
    <m/>
    <m/>
    <m/>
    <m/>
    <x v="99"/>
    <m/>
    <m/>
    <m/>
  </r>
  <r>
    <x v="42"/>
    <x v="173"/>
    <s v="Boston Bruins"/>
    <s v="Bob Nicholson"/>
    <s v="CA"/>
    <x v="1"/>
    <m/>
    <s v=""/>
    <s v="Toronto Marlboros (OHL)"/>
    <m/>
    <x v="0"/>
    <m/>
    <m/>
    <m/>
    <m/>
    <m/>
    <m/>
    <m/>
    <m/>
    <m/>
    <m/>
    <x v="0"/>
    <m/>
    <m/>
    <m/>
  </r>
  <r>
    <x v="42"/>
    <x v="37"/>
    <s v="Boston Bruins"/>
    <s v="Tony Fiore"/>
    <s v="CA"/>
    <x v="0"/>
    <m/>
    <s v=""/>
    <s v="Montreal Juniors (QMJHL)"/>
    <m/>
    <x v="0"/>
    <m/>
    <m/>
    <m/>
    <m/>
    <m/>
    <m/>
    <m/>
    <m/>
    <m/>
    <m/>
    <x v="0"/>
    <m/>
    <m/>
    <m/>
  </r>
  <r>
    <x v="42"/>
    <x v="93"/>
    <s v="Boston Bruins"/>
    <s v="Brian Curran"/>
    <s v="CA"/>
    <x v="1"/>
    <n v="18"/>
    <s v="1994"/>
    <s v="Portland Winter Hawks (WHL)"/>
    <n v="381"/>
    <x v="57"/>
    <n v="33"/>
    <n v="40"/>
    <n v="-14"/>
    <n v="1461"/>
    <m/>
    <m/>
    <m/>
    <m/>
    <m/>
    <m/>
    <x v="100"/>
    <m/>
    <m/>
    <m/>
  </r>
  <r>
    <x v="42"/>
    <x v="3"/>
    <s v="Boston Bruins"/>
    <s v="Doug Kostynski"/>
    <s v="CA"/>
    <x v="0"/>
    <n v="19"/>
    <s v="1985"/>
    <s v="Kamloops Junior Oilers (WHL)"/>
    <n v="15"/>
    <x v="8"/>
    <n v="1"/>
    <n v="4"/>
    <n v="3"/>
    <n v="4"/>
    <m/>
    <m/>
    <m/>
    <m/>
    <m/>
    <m/>
    <x v="33"/>
    <m/>
    <m/>
    <m/>
  </r>
  <r>
    <x v="42"/>
    <x v="128"/>
    <s v="Boston Bruins"/>
    <s v="Tony Gilliard"/>
    <s v="CA"/>
    <x v="4"/>
    <m/>
    <s v=""/>
    <s v="Niagara Falls Flyers (OHL)"/>
    <m/>
    <x v="0"/>
    <m/>
    <m/>
    <m/>
    <m/>
    <m/>
    <m/>
    <m/>
    <m/>
    <m/>
    <m/>
    <x v="0"/>
    <m/>
    <m/>
    <m/>
  </r>
  <r>
    <x v="42"/>
    <x v="110"/>
    <s v="Boston Bruins"/>
    <s v="Tommy Lehman"/>
    <s v="SE"/>
    <x v="0"/>
    <n v="18"/>
    <s v="1990"/>
    <s v="Stocksunds IF (Sweden-3)"/>
    <n v="36"/>
    <x v="7"/>
    <n v="5"/>
    <n v="10"/>
    <n v="-6"/>
    <n v="16"/>
    <m/>
    <m/>
    <m/>
    <m/>
    <m/>
    <m/>
    <x v="11"/>
    <m/>
    <m/>
    <m/>
  </r>
  <r>
    <x v="42"/>
    <x v="175"/>
    <s v="Boston Bruins"/>
    <s v="Bruno Campese"/>
    <s v="CA"/>
    <x v="3"/>
    <m/>
    <s v=""/>
    <s v="Northern Michigan (CCHA)"/>
    <m/>
    <x v="0"/>
    <m/>
    <m/>
    <m/>
    <m/>
    <m/>
    <m/>
    <m/>
    <m/>
    <m/>
    <m/>
    <x v="0"/>
    <m/>
    <m/>
    <m/>
  </r>
  <r>
    <x v="42"/>
    <x v="174"/>
    <s v="Boston Bruins"/>
    <s v="Bob Sweeney"/>
    <s v="US"/>
    <x v="9"/>
    <n v="18"/>
    <s v="1996"/>
    <s v="Acton-Boxboro HS (High-MA)"/>
    <n v="639"/>
    <x v="68"/>
    <n v="163"/>
    <n v="288"/>
    <n v="-29"/>
    <n v="804"/>
    <m/>
    <m/>
    <m/>
    <m/>
    <m/>
    <m/>
    <x v="101"/>
    <m/>
    <m/>
    <m/>
  </r>
  <r>
    <x v="42"/>
    <x v="202"/>
    <s v="Boston Bruins"/>
    <s v="John Meulenbroeks"/>
    <s v="CA"/>
    <x v="1"/>
    <m/>
    <s v=""/>
    <s v="Brantford Alexanders (OHL)"/>
    <m/>
    <x v="0"/>
    <m/>
    <m/>
    <m/>
    <m/>
    <m/>
    <m/>
    <m/>
    <m/>
    <m/>
    <m/>
    <x v="0"/>
    <m/>
    <m/>
    <m/>
  </r>
  <r>
    <x v="43"/>
    <x v="142"/>
    <s v="Boston Bruins"/>
    <s v="Richard Bourque"/>
    <s v="CA"/>
    <x v="4"/>
    <m/>
    <s v=""/>
    <s v="Sherbrooke Castors (QMJHL)"/>
    <m/>
    <x v="0"/>
    <m/>
    <m/>
    <m/>
    <m/>
    <m/>
    <m/>
    <m/>
    <m/>
    <m/>
    <m/>
    <x v="0"/>
    <m/>
    <m/>
    <m/>
  </r>
  <r>
    <x v="43"/>
    <x v="22"/>
    <s v="Boston Bruins"/>
    <s v="Don Sylvestri"/>
    <s v="CA"/>
    <x v="3"/>
    <n v="20"/>
    <s v="1985"/>
    <s v="Clarkson (ECAC)"/>
    <n v="3"/>
    <x v="1"/>
    <n v="0"/>
    <n v="0"/>
    <n v="0"/>
    <n v="2"/>
    <n v="3"/>
    <n v="0"/>
    <n v="0"/>
    <n v="2"/>
    <n v="0.88500000000000001"/>
    <n v="3.53"/>
    <x v="4"/>
    <m/>
    <m/>
    <m/>
  </r>
  <r>
    <x v="43"/>
    <x v="179"/>
    <s v="Boston Bruins"/>
    <s v="Armel Parisee"/>
    <s v="CA"/>
    <x v="1"/>
    <m/>
    <s v=""/>
    <s v="Chicoutimi Sagueneens (QMJHL)"/>
    <m/>
    <x v="0"/>
    <m/>
    <m/>
    <m/>
    <m/>
    <m/>
    <m/>
    <m/>
    <m/>
    <m/>
    <m/>
    <x v="0"/>
    <m/>
    <m/>
    <m/>
  </r>
  <r>
    <x v="43"/>
    <x v="181"/>
    <s v="Boston Bruins"/>
    <s v="Mats Thelin"/>
    <s v="SE"/>
    <x v="1"/>
    <n v="20"/>
    <s v="1987"/>
    <s v="AIK (Sweden)"/>
    <n v="163"/>
    <x v="18"/>
    <n v="19"/>
    <n v="27"/>
    <n v="3"/>
    <n v="176"/>
    <m/>
    <m/>
    <m/>
    <m/>
    <m/>
    <m/>
    <x v="102"/>
    <m/>
    <m/>
    <m/>
  </r>
  <r>
    <x v="43"/>
    <x v="13"/>
    <s v="Boston Bruins"/>
    <s v="Bruce Milton"/>
    <s v="US"/>
    <x v="1"/>
    <m/>
    <s v=""/>
    <s v="Boston University (ECAC)"/>
    <m/>
    <x v="0"/>
    <m/>
    <m/>
    <m/>
    <m/>
    <m/>
    <m/>
    <m/>
    <m/>
    <m/>
    <m/>
    <x v="0"/>
    <m/>
    <m/>
    <m/>
  </r>
  <r>
    <x v="43"/>
    <x v="29"/>
    <s v="Boston Bruins"/>
    <s v="Scott McLellan"/>
    <s v="CA"/>
    <x v="2"/>
    <n v="18"/>
    <s v="1983"/>
    <s v="Niagara Falls Flyers (OHL)"/>
    <n v="2"/>
    <x v="1"/>
    <n v="0"/>
    <n v="0"/>
    <n v="0"/>
    <n v="0"/>
    <m/>
    <m/>
    <m/>
    <m/>
    <m/>
    <m/>
    <x v="3"/>
    <m/>
    <m/>
    <m/>
  </r>
  <r>
    <x v="43"/>
    <x v="81"/>
    <s v="Boston Bruins"/>
    <s v="Luc Dufour"/>
    <s v="CA"/>
    <x v="4"/>
    <n v="18"/>
    <s v="1985"/>
    <s v="Chicoutimi Sagueneens (QMJHL)"/>
    <n v="167"/>
    <x v="69"/>
    <n v="21"/>
    <n v="44"/>
    <n v="10"/>
    <n v="199"/>
    <m/>
    <m/>
    <m/>
    <m/>
    <m/>
    <m/>
    <x v="103"/>
    <m/>
    <m/>
    <m/>
  </r>
  <r>
    <x v="43"/>
    <x v="42"/>
    <s v="Boston Bruins"/>
    <s v="Normand Leveille"/>
    <s v="CA"/>
    <x v="4"/>
    <n v="18"/>
    <s v="1983"/>
    <s v="Chicoutimi Sagueneens (QMJHL)"/>
    <n v="75"/>
    <x v="70"/>
    <n v="25"/>
    <n v="42"/>
    <n v="15"/>
    <n v="49"/>
    <m/>
    <m/>
    <m/>
    <m/>
    <m/>
    <m/>
    <x v="104"/>
    <m/>
    <m/>
    <m/>
  </r>
  <r>
    <x v="43"/>
    <x v="177"/>
    <s v="Boston Bruins"/>
    <s v="Joe Mantione"/>
    <s v="CA"/>
    <x v="3"/>
    <m/>
    <s v=""/>
    <s v="Cornwall Royals (QMJHL)"/>
    <m/>
    <x v="0"/>
    <m/>
    <m/>
    <m/>
    <m/>
    <m/>
    <m/>
    <m/>
    <m/>
    <m/>
    <m/>
    <x v="0"/>
    <m/>
    <m/>
    <m/>
  </r>
  <r>
    <x v="44"/>
    <x v="173"/>
    <s v="Boston Bruins"/>
    <s v="Randy Hillier"/>
    <s v="CA"/>
    <x v="1"/>
    <n v="20"/>
    <s v="1992"/>
    <s v="Sudbury Wolves (OMJHL)"/>
    <n v="543"/>
    <x v="16"/>
    <n v="110"/>
    <n v="126"/>
    <n v="-12"/>
    <n v="906"/>
    <m/>
    <m/>
    <m/>
    <m/>
    <m/>
    <m/>
    <x v="105"/>
    <m/>
    <m/>
    <m/>
  </r>
  <r>
    <x v="44"/>
    <x v="67"/>
    <s v="Boston Bruins"/>
    <s v="Steve Kasper"/>
    <s v="CA"/>
    <x v="0"/>
    <n v="18"/>
    <s v="1993"/>
    <s v="Verdun/Sorel Eperviers (QMJHL)"/>
    <n v="821"/>
    <x v="71"/>
    <n v="291"/>
    <n v="468"/>
    <n v="-57"/>
    <n v="554"/>
    <m/>
    <m/>
    <m/>
    <m/>
    <m/>
    <m/>
    <x v="106"/>
    <m/>
    <m/>
    <m/>
  </r>
  <r>
    <x v="44"/>
    <x v="174"/>
    <s v="Boston Bruins"/>
    <s v="Steve Lyons"/>
    <s v="CA"/>
    <x v="4"/>
    <m/>
    <s v=""/>
    <s v="Matignon School (High-MA)"/>
    <m/>
    <x v="0"/>
    <m/>
    <m/>
    <m/>
    <m/>
    <m/>
    <m/>
    <m/>
    <m/>
    <m/>
    <m/>
    <x v="0"/>
    <m/>
    <m/>
    <m/>
  </r>
  <r>
    <x v="44"/>
    <x v="34"/>
    <s v="Boston Bruins"/>
    <s v="Barry Pederson"/>
    <s v="CA"/>
    <x v="0"/>
    <n v="19"/>
    <s v="1992"/>
    <s v="Victoria Cougars (WHL)"/>
    <n v="701"/>
    <x v="72"/>
    <n v="416"/>
    <n v="654"/>
    <n v="64"/>
    <n v="472"/>
    <m/>
    <m/>
    <m/>
    <m/>
    <m/>
    <m/>
    <x v="107"/>
    <m/>
    <m/>
    <m/>
  </r>
  <r>
    <x v="44"/>
    <x v="202"/>
    <s v="Boston Bruins"/>
    <s v="Tony McMurchy"/>
    <s v="CA"/>
    <x v="0"/>
    <m/>
    <s v=""/>
    <s v="New Westminster Bruins (WHL)"/>
    <m/>
    <x v="0"/>
    <m/>
    <m/>
    <m/>
    <m/>
    <m/>
    <m/>
    <m/>
    <m/>
    <m/>
    <m/>
    <x v="0"/>
    <m/>
    <m/>
    <m/>
  </r>
  <r>
    <x v="44"/>
    <x v="128"/>
    <s v="Boston Bruins"/>
    <s v="Jens Ohling"/>
    <s v="SE"/>
    <x v="4"/>
    <m/>
    <s v=""/>
    <s v="Djurgardens IF (Sweden)"/>
    <m/>
    <x v="0"/>
    <m/>
    <m/>
    <m/>
    <m/>
    <m/>
    <m/>
    <m/>
    <m/>
    <m/>
    <m/>
    <x v="0"/>
    <m/>
    <m/>
    <m/>
  </r>
  <r>
    <x v="44"/>
    <x v="3"/>
    <s v="Boston Bruins"/>
    <s v="Michael Thelven"/>
    <s v="SE"/>
    <x v="1"/>
    <n v="19"/>
    <s v="1990"/>
    <s v="Djurgardens IF (Sweden)"/>
    <n v="207"/>
    <x v="73"/>
    <n v="80"/>
    <n v="100"/>
    <n v="29"/>
    <n v="217"/>
    <m/>
    <m/>
    <m/>
    <m/>
    <m/>
    <m/>
    <x v="108"/>
    <m/>
    <m/>
    <m/>
  </r>
  <r>
    <x v="44"/>
    <x v="37"/>
    <s v="Boston Bruins"/>
    <s v="Mike Moffat"/>
    <s v="CA"/>
    <x v="3"/>
    <n v="18"/>
    <s v="1984"/>
    <s v="Kingston Canadians (OMJHL)"/>
    <n v="18"/>
    <x v="1"/>
    <n v="0"/>
    <n v="0"/>
    <n v="0"/>
    <n v="2"/>
    <n v="18"/>
    <n v="7"/>
    <n v="6"/>
    <n v="2"/>
    <n v="0.82599999999999996"/>
    <n v="4.38"/>
    <x v="94"/>
    <m/>
    <m/>
    <m/>
  </r>
  <r>
    <x v="44"/>
    <x v="58"/>
    <s v="Boston Bruins"/>
    <s v="Tom Fergus"/>
    <s v="US"/>
    <x v="0"/>
    <n v="18"/>
    <s v="1993"/>
    <s v="Peterborough Petes (OMJHL)"/>
    <n v="726"/>
    <x v="37"/>
    <n v="346"/>
    <n v="581"/>
    <n v="-20"/>
    <n v="499"/>
    <m/>
    <m/>
    <m/>
    <m/>
    <m/>
    <m/>
    <x v="109"/>
    <m/>
    <m/>
    <m/>
  </r>
  <r>
    <x v="45"/>
    <x v="82"/>
    <s v="Boston Bruins"/>
    <s v="Raymond Bourque"/>
    <s v="CA"/>
    <x v="1"/>
    <n v="18"/>
    <s v="2001"/>
    <s v="Verdun Eperviers (QMJHL)"/>
    <n v="1612"/>
    <x v="74"/>
    <n v="1169"/>
    <n v="1579"/>
    <n v="527"/>
    <n v="1141"/>
    <m/>
    <m/>
    <m/>
    <m/>
    <m/>
    <m/>
    <x v="110"/>
    <m/>
    <m/>
    <m/>
  </r>
  <r>
    <x v="45"/>
    <x v="48"/>
    <s v="Boston Bruins"/>
    <s v="Brad McCrimmon"/>
    <s v="CA"/>
    <x v="1"/>
    <n v="20"/>
    <s v="1997"/>
    <s v="Brandon Wheat Kings (WHL)"/>
    <n v="1222"/>
    <x v="40"/>
    <n v="322"/>
    <n v="403"/>
    <n v="448"/>
    <n v="1416"/>
    <m/>
    <m/>
    <m/>
    <m/>
    <m/>
    <m/>
    <x v="111"/>
    <m/>
    <m/>
    <m/>
  </r>
  <r>
    <x v="45"/>
    <x v="203"/>
    <s v="Boston Bruins"/>
    <s v="Doug Morrison"/>
    <s v="CA"/>
    <x v="2"/>
    <n v="19"/>
    <s v="1985"/>
    <s v="Lethbridge Broncos (WHL)"/>
    <n v="23"/>
    <x v="57"/>
    <n v="3"/>
    <n v="10"/>
    <n v="3"/>
    <n v="15"/>
    <m/>
    <m/>
    <m/>
    <m/>
    <m/>
    <m/>
    <x v="9"/>
    <m/>
    <m/>
    <m/>
  </r>
  <r>
    <x v="45"/>
    <x v="28"/>
    <s v="Boston Bruins"/>
    <s v="Keith Crowder"/>
    <s v="CA"/>
    <x v="2"/>
    <n v="20"/>
    <s v="1990"/>
    <s v="Peterborough Petes (OMJHL)"/>
    <n v="662"/>
    <x v="75"/>
    <n v="271"/>
    <n v="494"/>
    <n v="131"/>
    <n v="1354"/>
    <m/>
    <m/>
    <m/>
    <m/>
    <m/>
    <m/>
    <x v="112"/>
    <m/>
    <m/>
    <m/>
  </r>
  <r>
    <x v="45"/>
    <x v="131"/>
    <s v="Boston Bruins"/>
    <s v="Larry Melnyk"/>
    <s v="CA"/>
    <x v="1"/>
    <n v="19"/>
    <s v="1990"/>
    <s v="New Westminster Bruins (WHL)"/>
    <n v="432"/>
    <x v="35"/>
    <n v="63"/>
    <n v="74"/>
    <n v="-34"/>
    <n v="686"/>
    <m/>
    <m/>
    <m/>
    <m/>
    <m/>
    <m/>
    <x v="113"/>
    <m/>
    <m/>
    <m/>
  </r>
  <r>
    <x v="45"/>
    <x v="144"/>
    <s v="Boston Bruins"/>
    <s v="Marco Baron"/>
    <s v="CA"/>
    <x v="3"/>
    <n v="20"/>
    <s v="1985"/>
    <s v="Montreal Juniors (QMJHL)"/>
    <n v="86"/>
    <x v="1"/>
    <n v="4"/>
    <n v="4"/>
    <n v="0"/>
    <n v="56"/>
    <n v="86"/>
    <n v="34"/>
    <n v="38"/>
    <n v="9"/>
    <n v="0.86499999999999999"/>
    <n v="3.64"/>
    <x v="114"/>
    <m/>
    <m/>
    <m/>
  </r>
  <r>
    <x v="45"/>
    <x v="57"/>
    <s v="Boston Bruins"/>
    <s v="Mike Krushelnyski"/>
    <s v="CA"/>
    <x v="10"/>
    <n v="19"/>
    <s v="1995"/>
    <s v="Montreal Juniors (QMJHL)"/>
    <n v="897"/>
    <x v="76"/>
    <n v="328"/>
    <n v="569"/>
    <n v="179"/>
    <n v="699"/>
    <m/>
    <m/>
    <m/>
    <m/>
    <m/>
    <m/>
    <x v="115"/>
    <m/>
    <m/>
    <m/>
  </r>
  <r>
    <x v="46"/>
    <x v="76"/>
    <s v="Boston Bruins"/>
    <s v="Al Secord"/>
    <s v="CA"/>
    <x v="4"/>
    <n v="20"/>
    <s v="1990"/>
    <s v="Hamilton Fincups (OMJHL)"/>
    <n v="766"/>
    <x v="77"/>
    <n v="223"/>
    <n v="496"/>
    <n v="7"/>
    <n v="2093"/>
    <m/>
    <m/>
    <m/>
    <m/>
    <m/>
    <m/>
    <x v="116"/>
    <m/>
    <m/>
    <m/>
  </r>
  <r>
    <x v="46"/>
    <x v="81"/>
    <s v="Boston Bruins"/>
    <s v="Graeme Nicolson"/>
    <s v="CA"/>
    <x v="1"/>
    <n v="20"/>
    <s v="1983"/>
    <s v="Cornwall Royals (QMJHL)"/>
    <n v="52"/>
    <x v="3"/>
    <n v="7"/>
    <n v="9"/>
    <n v="-21"/>
    <n v="60"/>
    <m/>
    <m/>
    <m/>
    <m/>
    <m/>
    <m/>
    <x v="94"/>
    <m/>
    <m/>
    <m/>
  </r>
  <r>
    <x v="46"/>
    <x v="204"/>
    <s v="Boston Bruins"/>
    <s v="George Buat"/>
    <s v="CA"/>
    <x v="2"/>
    <m/>
    <s v=""/>
    <s v="Seattle Breakers (WCHL)"/>
    <m/>
    <x v="0"/>
    <m/>
    <m/>
    <m/>
    <m/>
    <m/>
    <m/>
    <m/>
    <m/>
    <m/>
    <m/>
    <x v="0"/>
    <m/>
    <m/>
    <m/>
  </r>
  <r>
    <x v="46"/>
    <x v="45"/>
    <s v="Boston Bruins"/>
    <s v="Brad Knelson"/>
    <s v="CA"/>
    <x v="1"/>
    <m/>
    <s v=""/>
    <s v="Lethbridge Broncos (WCHL)"/>
    <m/>
    <x v="0"/>
    <m/>
    <m/>
    <m/>
    <m/>
    <m/>
    <m/>
    <m/>
    <m/>
    <m/>
    <m/>
    <x v="0"/>
    <m/>
    <m/>
    <m/>
  </r>
  <r>
    <x v="46"/>
    <x v="13"/>
    <s v="Boston Bruins"/>
    <s v="Murray Skinner"/>
    <s v="CA"/>
    <x v="3"/>
    <m/>
    <s v=""/>
    <s v="Lake Superior State (CCHA)"/>
    <m/>
    <x v="0"/>
    <m/>
    <m/>
    <m/>
    <m/>
    <m/>
    <m/>
    <m/>
    <m/>
    <m/>
    <m/>
    <x v="0"/>
    <m/>
    <m/>
    <m/>
  </r>
  <r>
    <x v="46"/>
    <x v="38"/>
    <s v="Boston Bruins"/>
    <s v="Bobby Hehir"/>
    <s v="US"/>
    <x v="0"/>
    <m/>
    <s v=""/>
    <s v="Boston College (ECAC)"/>
    <m/>
    <x v="0"/>
    <m/>
    <m/>
    <m/>
    <m/>
    <m/>
    <m/>
    <m/>
    <m/>
    <m/>
    <m/>
    <x v="0"/>
    <m/>
    <m/>
    <m/>
  </r>
  <r>
    <x v="46"/>
    <x v="104"/>
    <s v="Boston Bruins"/>
    <s v="Craig MacTavish"/>
    <s v="CA"/>
    <x v="0"/>
    <n v="20"/>
    <s v="1997"/>
    <s v="Massachusetts-Lowell (NCAA-II-Ind.)"/>
    <n v="1093"/>
    <x v="78"/>
    <n v="267"/>
    <n v="480"/>
    <n v="34"/>
    <n v="891"/>
    <m/>
    <m/>
    <m/>
    <m/>
    <m/>
    <m/>
    <x v="10"/>
    <m/>
    <m/>
    <m/>
  </r>
  <r>
    <x v="46"/>
    <x v="173"/>
    <s v="Boston Bruins"/>
    <s v="Jeff Brubaker"/>
    <s v="US"/>
    <x v="4"/>
    <n v="20"/>
    <s v="1989"/>
    <s v="Peterborough Petes (OMJHL)"/>
    <n v="178"/>
    <x v="16"/>
    <n v="9"/>
    <n v="25"/>
    <n v="-27"/>
    <n v="512"/>
    <m/>
    <m/>
    <m/>
    <m/>
    <m/>
    <m/>
    <x v="117"/>
    <m/>
    <m/>
    <m/>
  </r>
  <r>
    <x v="46"/>
    <x v="15"/>
    <s v="Boston Bruins"/>
    <s v="Darryl MacLeod"/>
    <s v="US"/>
    <x v="4"/>
    <m/>
    <s v=""/>
    <s v="Boston University (ECAC)"/>
    <m/>
    <x v="0"/>
    <m/>
    <m/>
    <m/>
    <m/>
    <m/>
    <m/>
    <m/>
    <m/>
    <m/>
    <m/>
    <x v="0"/>
    <m/>
    <m/>
    <m/>
  </r>
  <r>
    <x v="47"/>
    <x v="76"/>
    <s v="Boston Bruins"/>
    <s v="Dwight Foster"/>
    <s v="CA"/>
    <x v="2"/>
    <n v="20"/>
    <s v="1987"/>
    <s v="Kitchener Rangers (OMJHL)"/>
    <n v="541"/>
    <x v="49"/>
    <n v="163"/>
    <n v="274"/>
    <n v="-42"/>
    <n v="420"/>
    <m/>
    <m/>
    <m/>
    <m/>
    <m/>
    <m/>
    <x v="118"/>
    <m/>
    <m/>
    <m/>
  </r>
  <r>
    <x v="47"/>
    <x v="182"/>
    <s v="Boston Bruins"/>
    <s v="Dave Parro"/>
    <s v="CA"/>
    <x v="3"/>
    <n v="20"/>
    <s v="1984"/>
    <s v="Saskatoon Blades (WCHL)"/>
    <n v="77"/>
    <x v="1"/>
    <n v="2"/>
    <n v="2"/>
    <n v="0"/>
    <n v="6"/>
    <n v="77"/>
    <n v="21"/>
    <n v="36"/>
    <n v="10"/>
    <n v="0.876"/>
    <n v="4.0999999999999996"/>
    <x v="119"/>
    <m/>
    <m/>
    <m/>
  </r>
  <r>
    <x v="47"/>
    <x v="45"/>
    <s v="Boston Bruins"/>
    <s v="Mike Forbes"/>
    <s v="CA"/>
    <x v="1"/>
    <n v="19"/>
    <s v="1982"/>
    <s v="St. Catharines Fincups (OMJHL)"/>
    <n v="50"/>
    <x v="2"/>
    <n v="11"/>
    <n v="12"/>
    <n v="5"/>
    <n v="41"/>
    <m/>
    <m/>
    <m/>
    <m/>
    <m/>
    <m/>
    <x v="120"/>
    <m/>
    <m/>
    <m/>
  </r>
  <r>
    <x v="47"/>
    <x v="205"/>
    <s v="Boston Bruins"/>
    <s v="Brian McGregor"/>
    <s v="CA"/>
    <x v="2"/>
    <m/>
    <s v=""/>
    <s v="Saskatoon Blades (WCHL)"/>
    <m/>
    <x v="0"/>
    <m/>
    <m/>
    <m/>
    <m/>
    <m/>
    <m/>
    <m/>
    <m/>
    <m/>
    <m/>
    <x v="0"/>
    <m/>
    <m/>
    <m/>
  </r>
  <r>
    <x v="47"/>
    <x v="148"/>
    <s v="Boston Bruins"/>
    <s v="Douglas Butler"/>
    <s v="CA"/>
    <x v="1"/>
    <m/>
    <s v=""/>
    <s v="St. Louis (CCHA)"/>
    <m/>
    <x v="0"/>
    <m/>
    <m/>
    <m/>
    <m/>
    <m/>
    <m/>
    <m/>
    <m/>
    <m/>
    <m/>
    <x v="0"/>
    <m/>
    <m/>
    <m/>
  </r>
  <r>
    <x v="47"/>
    <x v="90"/>
    <s v="Boston Bruins"/>
    <s v="Keith Johnson"/>
    <s v="CA"/>
    <x v="1"/>
    <m/>
    <s v=""/>
    <s v="Saskatoon Blades (WCHL)"/>
    <m/>
    <x v="0"/>
    <m/>
    <m/>
    <m/>
    <m/>
    <m/>
    <m/>
    <m/>
    <m/>
    <m/>
    <m/>
    <x v="0"/>
    <m/>
    <m/>
    <m/>
  </r>
  <r>
    <x v="47"/>
    <x v="169"/>
    <s v="Boston Bruins"/>
    <s v="Ralph Cox"/>
    <s v="US"/>
    <x v="2"/>
    <m/>
    <s v=""/>
    <s v="New Hampshire (ECAC)"/>
    <m/>
    <x v="0"/>
    <m/>
    <m/>
    <m/>
    <m/>
    <m/>
    <m/>
    <m/>
    <m/>
    <m/>
    <m/>
    <x v="0"/>
    <m/>
    <m/>
    <m/>
  </r>
  <r>
    <x v="47"/>
    <x v="206"/>
    <s v="Boston Bruins"/>
    <s v="Mario Claude"/>
    <s v="CA"/>
    <x v="1"/>
    <m/>
    <s v=""/>
    <s v="Sherbrooke Castors (QMJHL)"/>
    <m/>
    <x v="0"/>
    <m/>
    <m/>
    <m/>
    <m/>
    <m/>
    <m/>
    <m/>
    <m/>
    <m/>
    <m/>
    <x v="0"/>
    <m/>
    <m/>
    <m/>
  </r>
  <r>
    <x v="48"/>
    <x v="76"/>
    <s v="Boston Bruins"/>
    <s v="Clayton Pachal"/>
    <s v="CA"/>
    <x v="5"/>
    <n v="20"/>
    <s v="1979"/>
    <s v="New Westminster Bruins (WCHL)"/>
    <n v="35"/>
    <x v="3"/>
    <n v="3"/>
    <n v="5"/>
    <n v="-12"/>
    <n v="95"/>
    <m/>
    <m/>
    <m/>
    <m/>
    <m/>
    <m/>
    <x v="79"/>
    <m/>
    <m/>
    <m/>
  </r>
  <r>
    <x v="48"/>
    <x v="182"/>
    <s v="Boston Bruins"/>
    <s v="Lorry Gloeckner"/>
    <s v="CA"/>
    <x v="1"/>
    <n v="20"/>
    <s v="1979"/>
    <s v="Victoria Cougars (WCHL)"/>
    <n v="13"/>
    <x v="1"/>
    <n v="2"/>
    <n v="2"/>
    <n v="-7"/>
    <n v="6"/>
    <m/>
    <m/>
    <m/>
    <m/>
    <m/>
    <m/>
    <x v="4"/>
    <m/>
    <m/>
    <m/>
  </r>
  <r>
    <x v="48"/>
    <x v="148"/>
    <s v="Boston Bruins"/>
    <s v="Peter Vandemark"/>
    <s v="CA"/>
    <x v="4"/>
    <m/>
    <s v=""/>
    <s v="Oshawa Generals (OMJHL)"/>
    <m/>
    <x v="0"/>
    <m/>
    <m/>
    <m/>
    <m/>
    <m/>
    <m/>
    <m/>
    <m/>
    <m/>
    <m/>
    <x v="0"/>
    <m/>
    <m/>
    <m/>
  </r>
  <r>
    <x v="48"/>
    <x v="205"/>
    <s v="Boston Bruins"/>
    <s v="Bob Miller"/>
    <s v="US"/>
    <x v="0"/>
    <n v="19"/>
    <s v="1985"/>
    <s v="Ottawa 67's (OMJHL)"/>
    <n v="404"/>
    <x v="79"/>
    <n v="119"/>
    <n v="194"/>
    <n v="-16"/>
    <n v="220"/>
    <m/>
    <m/>
    <m/>
    <m/>
    <m/>
    <m/>
    <x v="121"/>
    <m/>
    <m/>
    <m/>
  </r>
  <r>
    <x v="48"/>
    <x v="90"/>
    <s v="Boston Bruins"/>
    <s v="Ted Olson"/>
    <s v="CA"/>
    <x v="4"/>
    <m/>
    <s v=""/>
    <s v="Calgary Centennials (WCHL)"/>
    <m/>
    <x v="0"/>
    <m/>
    <m/>
    <m/>
    <m/>
    <m/>
    <m/>
    <m/>
    <m/>
    <m/>
    <m/>
    <x v="0"/>
    <m/>
    <m/>
    <m/>
  </r>
  <r>
    <x v="49"/>
    <x v="207"/>
    <s v="Boston Bruins"/>
    <s v="Kevin Nugent"/>
    <s v="US"/>
    <x v="3"/>
    <m/>
    <s v=""/>
    <s v="Notre Dame (WCHA)"/>
    <m/>
    <x v="0"/>
    <m/>
    <m/>
    <m/>
    <m/>
    <m/>
    <m/>
    <m/>
    <m/>
    <m/>
    <m/>
    <x v="0"/>
    <m/>
    <m/>
    <m/>
  </r>
  <r>
    <x v="49"/>
    <x v="208"/>
    <s v="Boston Bruins"/>
    <s v="Joe Rando"/>
    <s v="US"/>
    <x v="1"/>
    <m/>
    <s v=""/>
    <s v="New Hampshire (ECAC)"/>
    <m/>
    <x v="0"/>
    <m/>
    <m/>
    <m/>
    <m/>
    <m/>
    <m/>
    <m/>
    <m/>
    <m/>
    <m/>
    <x v="0"/>
    <m/>
    <m/>
    <m/>
  </r>
  <r>
    <x v="49"/>
    <x v="209"/>
    <s v="Boston Bruins"/>
    <s v="Matti Hagman"/>
    <s v="FI"/>
    <x v="0"/>
    <n v="19"/>
    <s v="1982"/>
    <s v="HIFK (Finland)"/>
    <n v="237"/>
    <x v="80"/>
    <n v="89"/>
    <n v="145"/>
    <n v="21"/>
    <n v="36"/>
    <m/>
    <m/>
    <m/>
    <m/>
    <m/>
    <m/>
    <x v="122"/>
    <m/>
    <m/>
    <m/>
  </r>
  <r>
    <x v="49"/>
    <x v="74"/>
    <s v="Boston Bruins"/>
    <s v="Stan Jonathan"/>
    <s v="CA"/>
    <x v="4"/>
    <n v="20"/>
    <s v="1983"/>
    <s v="Peterborough Petes (OMJHL)"/>
    <n v="411"/>
    <x v="81"/>
    <n v="110"/>
    <n v="201"/>
    <n v="68"/>
    <n v="751"/>
    <m/>
    <m/>
    <m/>
    <m/>
    <m/>
    <m/>
    <x v="123"/>
    <m/>
    <m/>
    <m/>
  </r>
  <r>
    <x v="49"/>
    <x v="181"/>
    <s v="Boston Bruins"/>
    <s v="Bo Berglund"/>
    <s v="SE"/>
    <x v="2"/>
    <n v="20"/>
    <s v="1986"/>
    <s v="Modo AIK (Sweden)"/>
    <n v="130"/>
    <x v="63"/>
    <n v="39"/>
    <n v="67"/>
    <n v="5"/>
    <n v="40"/>
    <m/>
    <m/>
    <m/>
    <m/>
    <m/>
    <m/>
    <x v="42"/>
    <m/>
    <m/>
    <m/>
  </r>
  <r>
    <x v="49"/>
    <x v="58"/>
    <s v="Boston Bruins"/>
    <s v="Rick Adduono"/>
    <s v="CA"/>
    <x v="0"/>
    <n v="20"/>
    <s v="1980"/>
    <s v="St. Catharines Black Hawks (OMJHL)"/>
    <n v="4"/>
    <x v="1"/>
    <n v="0"/>
    <n v="0"/>
    <n v="-2"/>
    <n v="2"/>
    <m/>
    <m/>
    <m/>
    <m/>
    <m/>
    <m/>
    <x v="26"/>
    <m/>
    <m/>
    <m/>
  </r>
  <r>
    <x v="49"/>
    <x v="71"/>
    <s v="Boston Bruins"/>
    <s v="Barry Smith"/>
    <s v="CA"/>
    <x v="0"/>
    <n v="20"/>
    <s v="1981"/>
    <s v="New Westminster Bruins (WCHL)"/>
    <n v="114"/>
    <x v="57"/>
    <n v="7"/>
    <n v="14"/>
    <n v="-18"/>
    <n v="10"/>
    <m/>
    <m/>
    <m/>
    <m/>
    <m/>
    <m/>
    <x v="124"/>
    <m/>
    <m/>
    <m/>
  </r>
  <r>
    <x v="49"/>
    <x v="42"/>
    <s v="Boston Bruins"/>
    <s v="Doug Halward"/>
    <s v="CA"/>
    <x v="1"/>
    <n v="19"/>
    <s v="1989"/>
    <s v="Peterborough Petes (OMJHL)"/>
    <n v="653"/>
    <x v="82"/>
    <n v="224"/>
    <n v="293"/>
    <n v="-96"/>
    <n v="774"/>
    <m/>
    <m/>
    <m/>
    <m/>
    <m/>
    <m/>
    <x v="125"/>
    <m/>
    <m/>
    <m/>
  </r>
  <r>
    <x v="49"/>
    <x v="169"/>
    <s v="Boston Bruins"/>
    <s v="Gary Carr"/>
    <s v="CA"/>
    <x v="3"/>
    <m/>
    <s v=""/>
    <s v="Toronto Marlboros (OMJHL)"/>
    <m/>
    <x v="0"/>
    <m/>
    <m/>
    <m/>
    <m/>
    <m/>
    <m/>
    <m/>
    <m/>
    <m/>
    <m/>
    <x v="0"/>
    <m/>
    <m/>
    <m/>
  </r>
  <r>
    <x v="49"/>
    <x v="204"/>
    <s v="Boston Bruins"/>
    <s v="Denis Daigle"/>
    <s v="CA"/>
    <x v="4"/>
    <m/>
    <s v=""/>
    <s v="Montreal Juniors (QMJHL)"/>
    <m/>
    <x v="0"/>
    <m/>
    <m/>
    <m/>
    <m/>
    <m/>
    <m/>
    <m/>
    <m/>
    <m/>
    <m/>
    <x v="0"/>
    <m/>
    <m/>
    <m/>
  </r>
  <r>
    <x v="50"/>
    <x v="59"/>
    <s v="Boston Bruins"/>
    <s v="Jim Bateman"/>
    <s v="CA"/>
    <x v="4"/>
    <m/>
    <s v=""/>
    <s v="Quebec Remparts (QMJHL)"/>
    <m/>
    <x v="0"/>
    <m/>
    <m/>
    <m/>
    <m/>
    <m/>
    <m/>
    <m/>
    <m/>
    <m/>
    <m/>
    <x v="0"/>
    <m/>
    <m/>
    <m/>
  </r>
  <r>
    <x v="50"/>
    <x v="0"/>
    <s v="Boston Bruins"/>
    <s v="Mark Howe"/>
    <s v="US"/>
    <x v="1"/>
    <n v="19"/>
    <s v="1995"/>
    <s v="Houston Aeros (WHA)"/>
    <n v="929"/>
    <x v="83"/>
    <n v="545"/>
    <n v="742"/>
    <n v="400"/>
    <n v="455"/>
    <m/>
    <m/>
    <m/>
    <m/>
    <m/>
    <m/>
    <x v="126"/>
    <m/>
    <m/>
    <m/>
  </r>
  <r>
    <x v="50"/>
    <x v="9"/>
    <s v="Boston Bruins"/>
    <s v="Tom Edur"/>
    <s v="CA"/>
    <x v="1"/>
    <n v="19"/>
    <s v="1978"/>
    <s v="Cleveland Crusaders (WHA)"/>
    <n v="158"/>
    <x v="70"/>
    <n v="70"/>
    <n v="87"/>
    <n v="15"/>
    <n v="67"/>
    <m/>
    <m/>
    <m/>
    <m/>
    <m/>
    <m/>
    <x v="127"/>
    <m/>
    <m/>
    <m/>
  </r>
  <r>
    <x v="50"/>
    <x v="210"/>
    <s v="Boston Bruins"/>
    <s v="Bill Reed"/>
    <s v="CA"/>
    <x v="1"/>
    <m/>
    <s v=""/>
    <s v="Soo Greyhounds (OHA-Jr.)"/>
    <m/>
    <x v="0"/>
    <m/>
    <m/>
    <m/>
    <m/>
    <m/>
    <m/>
    <m/>
    <m/>
    <m/>
    <m/>
    <x v="0"/>
    <m/>
    <m/>
    <m/>
  </r>
  <r>
    <x v="50"/>
    <x v="34"/>
    <s v="Boston Bruins"/>
    <s v="Don Larway"/>
    <s v="CA"/>
    <x v="2"/>
    <n v="20"/>
    <s v=""/>
    <s v="Swift Current Broncos (WCHL)"/>
    <m/>
    <x v="0"/>
    <m/>
    <m/>
    <m/>
    <m/>
    <m/>
    <m/>
    <m/>
    <m/>
    <m/>
    <m/>
    <x v="0"/>
    <m/>
    <m/>
    <m/>
  </r>
  <r>
    <x v="50"/>
    <x v="203"/>
    <s v="Boston Bruins"/>
    <s v="Peter Sturgeon"/>
    <s v="CA"/>
    <x v="4"/>
    <n v="20"/>
    <s v="1981"/>
    <s v="Kitchener Rangers (OHA-Jr.)"/>
    <n v="6"/>
    <x v="1"/>
    <n v="1"/>
    <n v="1"/>
    <n v="0"/>
    <n v="2"/>
    <m/>
    <m/>
    <m/>
    <m/>
    <m/>
    <m/>
    <x v="3"/>
    <m/>
    <m/>
    <m/>
  </r>
  <r>
    <x v="50"/>
    <x v="99"/>
    <s v="Boston Bruins"/>
    <s v="Bill Best"/>
    <s v="CA"/>
    <x v="4"/>
    <m/>
    <s v=""/>
    <s v="Sudbury Wolves (OHA-Jr.)"/>
    <m/>
    <x v="0"/>
    <m/>
    <m/>
    <m/>
    <m/>
    <m/>
    <m/>
    <m/>
    <m/>
    <m/>
    <m/>
    <x v="0"/>
    <m/>
    <m/>
    <m/>
  </r>
  <r>
    <x v="50"/>
    <x v="60"/>
    <s v="Boston Bruins"/>
    <s v="Peter Waselovich"/>
    <s v="US"/>
    <x v="3"/>
    <m/>
    <s v=""/>
    <s v="North Dakota (WCHA)"/>
    <m/>
    <x v="0"/>
    <m/>
    <m/>
    <m/>
    <m/>
    <m/>
    <m/>
    <m/>
    <m/>
    <m/>
    <m/>
    <x v="0"/>
    <m/>
    <m/>
    <m/>
  </r>
  <r>
    <x v="50"/>
    <x v="170"/>
    <s v="Boston Bruins"/>
    <s v="Darryl Drader"/>
    <s v="CA"/>
    <x v="1"/>
    <m/>
    <s v=""/>
    <s v="North Dakota (WCHA)"/>
    <m/>
    <x v="0"/>
    <m/>
    <m/>
    <m/>
    <m/>
    <m/>
    <m/>
    <m/>
    <m/>
    <m/>
    <m/>
    <x v="0"/>
    <m/>
    <m/>
    <m/>
  </r>
  <r>
    <x v="50"/>
    <x v="97"/>
    <s v="Boston Bruins"/>
    <s v="Peter Roberts"/>
    <s v="US"/>
    <x v="0"/>
    <m/>
    <s v=""/>
    <s v="St. Cloud Junior Blues (MidJHL)"/>
    <m/>
    <x v="0"/>
    <m/>
    <m/>
    <m/>
    <m/>
    <m/>
    <m/>
    <m/>
    <m/>
    <m/>
    <m/>
    <x v="0"/>
    <m/>
    <m/>
    <m/>
  </r>
  <r>
    <x v="50"/>
    <x v="162"/>
    <s v="Boston Bruins"/>
    <s v="Ray Maluta"/>
    <s v="CA"/>
    <x v="1"/>
    <n v="20"/>
    <s v="1977"/>
    <s v="Flin Flon Bombers (WCHL)"/>
    <n v="25"/>
    <x v="3"/>
    <n v="3"/>
    <n v="5"/>
    <n v="1"/>
    <n v="6"/>
    <m/>
    <m/>
    <m/>
    <m/>
    <m/>
    <m/>
    <x v="128"/>
    <m/>
    <m/>
    <m/>
  </r>
  <r>
    <x v="51"/>
    <x v="77"/>
    <s v="Boston Bruins"/>
    <s v="Al Sims"/>
    <s v="CA"/>
    <x v="1"/>
    <n v="20"/>
    <s v="1983"/>
    <s v="Cornwall Royals (QMJHL)"/>
    <n v="476"/>
    <x v="84"/>
    <n v="116"/>
    <n v="165"/>
    <n v="119"/>
    <n v="286"/>
    <m/>
    <m/>
    <m/>
    <m/>
    <m/>
    <m/>
    <x v="129"/>
    <m/>
    <m/>
    <m/>
  </r>
  <r>
    <x v="51"/>
    <x v="211"/>
    <s v="Boston Bruins"/>
    <s v="Andre Savard"/>
    <s v="CA"/>
    <x v="0"/>
    <n v="20"/>
    <s v="1985"/>
    <s v="Quebec Remparts (QMJHL)"/>
    <n v="790"/>
    <x v="85"/>
    <n v="271"/>
    <n v="482"/>
    <n v="120"/>
    <n v="411"/>
    <m/>
    <m/>
    <m/>
    <m/>
    <m/>
    <m/>
    <x v="130"/>
    <m/>
    <m/>
    <m/>
  </r>
  <r>
    <x v="51"/>
    <x v="193"/>
    <s v="Boston Bruins"/>
    <s v="Jimmy Jones"/>
    <s v="CA"/>
    <x v="2"/>
    <n v="20"/>
    <s v="1980"/>
    <s v="Peterborough Petes (OHA-Jr.)"/>
    <n v="148"/>
    <x v="50"/>
    <n v="18"/>
    <n v="31"/>
    <n v="3"/>
    <n v="68"/>
    <m/>
    <m/>
    <m/>
    <m/>
    <m/>
    <m/>
    <x v="131"/>
    <m/>
    <m/>
    <m/>
  </r>
  <r>
    <x v="51"/>
    <x v="100"/>
    <s v="Boston Bruins"/>
    <s v="Steve Langdon"/>
    <s v="CA"/>
    <x v="4"/>
    <n v="19"/>
    <s v="1978"/>
    <s v="London Knights (OHA-Jr.)"/>
    <n v="7"/>
    <x v="1"/>
    <n v="1"/>
    <n v="1"/>
    <n v="-1"/>
    <n v="2"/>
    <m/>
    <m/>
    <m/>
    <m/>
    <m/>
    <m/>
    <x v="26"/>
    <m/>
    <m/>
    <m/>
  </r>
  <r>
    <x v="51"/>
    <x v="203"/>
    <s v="Boston Bruins"/>
    <s v="Doug Gibson"/>
    <s v="CA"/>
    <x v="0"/>
    <n v="19"/>
    <s v="1978"/>
    <s v="Peterborough Petes (OHA-Jr.)"/>
    <n v="63"/>
    <x v="86"/>
    <n v="19"/>
    <n v="28"/>
    <n v="4"/>
    <n v="0"/>
    <m/>
    <m/>
    <m/>
    <m/>
    <m/>
    <m/>
    <x v="128"/>
    <m/>
    <m/>
    <m/>
  </r>
  <r>
    <x v="51"/>
    <x v="201"/>
    <s v="Boston Bruins"/>
    <s v="Jim Pettie"/>
    <s v="CA"/>
    <x v="3"/>
    <n v="19"/>
    <s v="1979"/>
    <s v="St. Catharines Black Hawks (OHA-Jr.)"/>
    <n v="21"/>
    <x v="1"/>
    <n v="0"/>
    <n v="0"/>
    <n v="0"/>
    <n v="23"/>
    <n v="21"/>
    <n v="9"/>
    <n v="7"/>
    <n v="2"/>
    <n v="0.85499999999999998"/>
    <n v="3.68"/>
    <x v="98"/>
    <m/>
    <m/>
    <m/>
  </r>
  <r>
    <x v="51"/>
    <x v="212"/>
    <s v="Boston Bruins"/>
    <s v="Virgil Gates"/>
    <s v="CA"/>
    <x v="1"/>
    <m/>
    <s v=""/>
    <s v="Swift Current Broncos (WCHL)"/>
    <m/>
    <x v="0"/>
    <m/>
    <m/>
    <m/>
    <m/>
    <m/>
    <m/>
    <m/>
    <m/>
    <m/>
    <m/>
    <x v="0"/>
    <m/>
    <m/>
    <m/>
  </r>
  <r>
    <x v="51"/>
    <x v="213"/>
    <s v="Boston Bruins"/>
    <s v="Peter Crosbie"/>
    <s v="CA"/>
    <x v="3"/>
    <m/>
    <s v=""/>
    <s v="London Knights (OHA-Jr.)"/>
    <m/>
    <x v="0"/>
    <m/>
    <m/>
    <m/>
    <m/>
    <m/>
    <m/>
    <m/>
    <m/>
    <m/>
    <m/>
    <x v="0"/>
    <m/>
    <m/>
    <m/>
  </r>
  <r>
    <x v="51"/>
    <x v="35"/>
    <s v="Boston Bruins"/>
    <s v="Walter Johnson"/>
    <s v="US"/>
    <x v="2"/>
    <m/>
    <s v=""/>
    <s v="Oshawa Generals (OHA-Jr.)"/>
    <m/>
    <x v="0"/>
    <m/>
    <m/>
    <m/>
    <m/>
    <m/>
    <m/>
    <m/>
    <m/>
    <m/>
    <m/>
    <x v="0"/>
    <m/>
    <m/>
    <m/>
  </r>
  <r>
    <x v="51"/>
    <x v="192"/>
    <s v="Boston Bruins"/>
    <s v="Yvan Bouillon"/>
    <s v="CA"/>
    <x v="0"/>
    <m/>
    <s v=""/>
    <s v="Cornwall Royals (QMJHL)"/>
    <m/>
    <x v="0"/>
    <m/>
    <m/>
    <m/>
    <m/>
    <m/>
    <m/>
    <m/>
    <m/>
    <m/>
    <m/>
    <x v="0"/>
    <m/>
    <m/>
    <m/>
  </r>
  <r>
    <x v="51"/>
    <x v="214"/>
    <s v="Boston Bruins"/>
    <s v="Jean-Pierre Bourgouyne"/>
    <s v="CA"/>
    <x v="1"/>
    <m/>
    <s v=""/>
    <s v="Shawinigan Bruins (QMJHL)"/>
    <m/>
    <x v="0"/>
    <m/>
    <m/>
    <m/>
    <m/>
    <m/>
    <m/>
    <m/>
    <m/>
    <m/>
    <m/>
    <x v="0"/>
    <m/>
    <m/>
    <m/>
  </r>
  <r>
    <x v="52"/>
    <x v="71"/>
    <s v="Boston Bruins"/>
    <s v="Wayne Elder"/>
    <s v="CA"/>
    <x v="1"/>
    <m/>
    <s v=""/>
    <s v="London Knights (OHA-Jr.)"/>
    <m/>
    <x v="0"/>
    <m/>
    <m/>
    <m/>
    <m/>
    <m/>
    <m/>
    <m/>
    <m/>
    <m/>
    <m/>
    <x v="0"/>
    <m/>
    <m/>
    <m/>
  </r>
  <r>
    <x v="52"/>
    <x v="130"/>
    <s v="Boston Bruins"/>
    <s v="Michel Boudreau"/>
    <s v="CA"/>
    <x v="0"/>
    <m/>
    <s v=""/>
    <s v="Laval National (QMJHL)"/>
    <m/>
    <x v="0"/>
    <m/>
    <m/>
    <m/>
    <m/>
    <m/>
    <m/>
    <m/>
    <m/>
    <m/>
    <m/>
    <x v="0"/>
    <m/>
    <m/>
    <m/>
  </r>
  <r>
    <x v="52"/>
    <x v="85"/>
    <s v="Boston Bruins"/>
    <s v="Roy Carmichael"/>
    <s v="CA"/>
    <x v="1"/>
    <m/>
    <s v=""/>
    <s v="New Westminster Bruins (WCHL)"/>
    <m/>
    <x v="0"/>
    <m/>
    <m/>
    <m/>
    <m/>
    <m/>
    <m/>
    <m/>
    <m/>
    <m/>
    <m/>
    <x v="0"/>
    <m/>
    <m/>
    <m/>
  </r>
  <r>
    <x v="52"/>
    <x v="76"/>
    <s v="Boston Bruins"/>
    <s v="Mike Bloom"/>
    <s v="CA"/>
    <x v="4"/>
    <n v="20"/>
    <s v="1977"/>
    <s v="St. Catharines Black Hawks (OHA-Jr.)"/>
    <n v="201"/>
    <x v="87"/>
    <n v="47"/>
    <n v="77"/>
    <n v="-82"/>
    <n v="215"/>
    <m/>
    <m/>
    <m/>
    <m/>
    <m/>
    <m/>
    <x v="43"/>
    <m/>
    <m/>
    <m/>
  </r>
  <r>
    <x v="52"/>
    <x v="215"/>
    <s v="Boston Bruins"/>
    <s v="Peter Gaw"/>
    <s v="CA"/>
    <x v="2"/>
    <m/>
    <s v=""/>
    <s v="Ottawa 67's (OHA-Jr.)"/>
    <m/>
    <x v="0"/>
    <m/>
    <m/>
    <m/>
    <m/>
    <m/>
    <m/>
    <m/>
    <m/>
    <m/>
    <m/>
    <x v="0"/>
    <m/>
    <m/>
    <m/>
  </r>
  <r>
    <x v="52"/>
    <x v="72"/>
    <s v="Boston Bruins"/>
    <s v="Gordie Clark"/>
    <s v="GB"/>
    <x v="2"/>
    <n v="20"/>
    <s v="1976"/>
    <s v="New Hampshire (ECAC)"/>
    <n v="8"/>
    <x v="1"/>
    <n v="1"/>
    <n v="1"/>
    <n v="-5"/>
    <n v="0"/>
    <m/>
    <m/>
    <m/>
    <m/>
    <m/>
    <m/>
    <x v="25"/>
    <m/>
    <m/>
    <m/>
  </r>
  <r>
    <x v="52"/>
    <x v="101"/>
    <s v="Boston Bruins"/>
    <s v="Les Jackson"/>
    <s v="CA"/>
    <x v="4"/>
    <m/>
    <s v=""/>
    <s v="New Westminster Bruins (WCHL)"/>
    <m/>
    <x v="0"/>
    <m/>
    <m/>
    <m/>
    <m/>
    <m/>
    <m/>
    <m/>
    <m/>
    <m/>
    <m/>
    <x v="0"/>
    <m/>
    <m/>
    <m/>
  </r>
  <r>
    <x v="52"/>
    <x v="137"/>
    <s v="Boston Bruins"/>
    <s v="Brian Coates"/>
    <s v="CA"/>
    <x v="4"/>
    <m/>
    <s v=""/>
    <s v="Brandon Wheat Kings (WCHL)"/>
    <m/>
    <x v="0"/>
    <m/>
    <m/>
    <m/>
    <m/>
    <m/>
    <m/>
    <m/>
    <m/>
    <m/>
    <m/>
    <x v="0"/>
    <m/>
    <m/>
    <m/>
  </r>
  <r>
    <x v="53"/>
    <x v="211"/>
    <s v="Boston Bruins"/>
    <s v="Ron Jones"/>
    <s v="CA"/>
    <x v="1"/>
    <n v="20"/>
    <s v="1976"/>
    <s v="Edmonton Oil Kings (WCHL)"/>
    <n v="54"/>
    <x v="2"/>
    <n v="4"/>
    <n v="5"/>
    <n v="-26"/>
    <n v="33"/>
    <m/>
    <m/>
    <m/>
    <m/>
    <m/>
    <m/>
    <x v="9"/>
    <m/>
    <m/>
    <m/>
  </r>
  <r>
    <x v="53"/>
    <x v="42"/>
    <s v="Boston Bruins"/>
    <s v="Terry O'Reilly"/>
    <s v="CA"/>
    <x v="2"/>
    <n v="20"/>
    <s v="1985"/>
    <s v="Oshawa Generals (OHA-Jr.)"/>
    <n v="891"/>
    <x v="88"/>
    <n v="402"/>
    <n v="606"/>
    <n v="222"/>
    <n v="2095"/>
    <m/>
    <m/>
    <m/>
    <m/>
    <m/>
    <m/>
    <x v="132"/>
    <m/>
    <m/>
    <m/>
  </r>
  <r>
    <x v="53"/>
    <x v="216"/>
    <s v="Boston Bruins"/>
    <s v="Curt Ridley"/>
    <s v="US"/>
    <x v="3"/>
    <n v="19"/>
    <s v="1981"/>
    <s v="Portage (MJHL)"/>
    <n v="104"/>
    <x v="1"/>
    <n v="1"/>
    <n v="1"/>
    <n v="0"/>
    <n v="17"/>
    <n v="104"/>
    <n v="27"/>
    <n v="47"/>
    <n v="16"/>
    <n v="0.872"/>
    <n v="3.88"/>
    <x v="133"/>
    <m/>
    <m/>
    <m/>
  </r>
  <r>
    <x v="53"/>
    <x v="198"/>
    <s v="Boston Bruins"/>
    <s v="Dave Bonter"/>
    <s v="CA"/>
    <x v="0"/>
    <m/>
    <s v=""/>
    <s v="Estevan Bruins (WCHL)"/>
    <m/>
    <x v="0"/>
    <m/>
    <m/>
    <m/>
    <m/>
    <m/>
    <m/>
    <m/>
    <m/>
    <m/>
    <m/>
    <x v="0"/>
    <m/>
    <m/>
    <m/>
  </r>
  <r>
    <x v="53"/>
    <x v="53"/>
    <s v="Boston Bruins"/>
    <s v="Dave Hynes"/>
    <s v="US"/>
    <x v="4"/>
    <n v="20"/>
    <s v="1975"/>
    <s v="Harvard (ECAC)"/>
    <n v="22"/>
    <x v="15"/>
    <n v="0"/>
    <n v="4"/>
    <n v="3"/>
    <n v="2"/>
    <m/>
    <m/>
    <m/>
    <m/>
    <m/>
    <m/>
    <x v="22"/>
    <m/>
    <m/>
    <m/>
  </r>
  <r>
    <x v="53"/>
    <x v="205"/>
    <s v="Boston Bruins"/>
    <s v="Bert Scott"/>
    <s v="CA"/>
    <x v="0"/>
    <m/>
    <s v=""/>
    <s v="Edmonton Oil Kings (WCHL)"/>
    <m/>
    <x v="0"/>
    <m/>
    <m/>
    <m/>
    <m/>
    <m/>
    <m/>
    <m/>
    <m/>
    <m/>
    <m/>
    <x v="0"/>
    <m/>
    <m/>
    <m/>
  </r>
  <r>
    <x v="53"/>
    <x v="157"/>
    <s v="Boston Bruins"/>
    <s v="Bob McMahon"/>
    <s v="CA"/>
    <x v="1"/>
    <m/>
    <s v=""/>
    <s v="St. Catharines Black Hawks (OHA-Jr.)"/>
    <m/>
    <x v="0"/>
    <m/>
    <m/>
    <m/>
    <m/>
    <m/>
    <m/>
    <m/>
    <m/>
    <m/>
    <m/>
    <x v="0"/>
    <m/>
    <m/>
    <m/>
  </r>
  <r>
    <x v="54"/>
    <x v="49"/>
    <s v="Boston Bruins"/>
    <s v="Bob Stewart"/>
    <s v="CA"/>
    <x v="1"/>
    <n v="19"/>
    <s v="1980"/>
    <s v="Oshawa Generals (OHA-Jr.)"/>
    <n v="575"/>
    <x v="89"/>
    <n v="101"/>
    <n v="128"/>
    <n v="-257"/>
    <n v="809"/>
    <m/>
    <m/>
    <m/>
    <m/>
    <m/>
    <m/>
    <x v="134"/>
    <m/>
    <m/>
    <m/>
  </r>
  <r>
    <x v="54"/>
    <x v="66"/>
    <s v="Boston Bruins"/>
    <s v="Ron Plumb"/>
    <s v="CA"/>
    <x v="1"/>
    <n v="20"/>
    <s v="1980"/>
    <s v="Peterborough Petes (OHA-Jr.)"/>
    <n v="26"/>
    <x v="8"/>
    <n v="4"/>
    <n v="7"/>
    <n v="10"/>
    <n v="14"/>
    <m/>
    <m/>
    <m/>
    <m/>
    <m/>
    <m/>
    <x v="135"/>
    <m/>
    <m/>
    <m/>
  </r>
  <r>
    <x v="54"/>
    <x v="217"/>
    <s v="Boston Bruins"/>
    <s v="Rick MacLeish"/>
    <s v="CA"/>
    <x v="0"/>
    <n v="20"/>
    <s v="1984"/>
    <s v="Peterborough Petes (OHA-Jr.)"/>
    <n v="846"/>
    <x v="90"/>
    <n v="410"/>
    <n v="759"/>
    <n v="154"/>
    <n v="434"/>
    <m/>
    <m/>
    <m/>
    <m/>
    <m/>
    <m/>
    <x v="136"/>
    <m/>
    <m/>
    <m/>
  </r>
  <r>
    <x v="54"/>
    <x v="150"/>
    <s v="Boston Bruins"/>
    <s v="Gordon Davies"/>
    <s v="CA"/>
    <x v="4"/>
    <m/>
    <s v=""/>
    <s v="Toronto Marlboros (OHA-Jr.)"/>
    <m/>
    <x v="0"/>
    <m/>
    <m/>
    <m/>
    <m/>
    <m/>
    <m/>
    <m/>
    <m/>
    <m/>
    <m/>
    <x v="0"/>
    <m/>
    <m/>
    <m/>
  </r>
  <r>
    <x v="54"/>
    <x v="178"/>
    <s v="Boston Bruins"/>
    <s v="Reggie Leach"/>
    <s v="CA"/>
    <x v="2"/>
    <n v="20"/>
    <s v="1983"/>
    <s v="Flin Flon Bombers (WCHL)"/>
    <n v="934"/>
    <x v="91"/>
    <n v="285"/>
    <n v="666"/>
    <n v="127"/>
    <n v="387"/>
    <m/>
    <m/>
    <m/>
    <m/>
    <m/>
    <m/>
    <x v="137"/>
    <m/>
    <m/>
    <m/>
  </r>
  <r>
    <x v="54"/>
    <x v="215"/>
    <s v="Boston Bruins"/>
    <s v="Glen Siddall"/>
    <s v="CA"/>
    <x v="4"/>
    <m/>
    <s v=""/>
    <s v="Kitchener Rangers (OHA-Jr.)"/>
    <m/>
    <x v="0"/>
    <m/>
    <m/>
    <m/>
    <m/>
    <m/>
    <m/>
    <m/>
    <m/>
    <m/>
    <m/>
    <x v="0"/>
    <m/>
    <m/>
    <m/>
  </r>
  <r>
    <x v="54"/>
    <x v="218"/>
    <s v="Boston Bruins"/>
    <s v="Robert Roselle"/>
    <s v="CA"/>
    <x v="4"/>
    <m/>
    <s v=""/>
    <s v="Sorel Eperviers (QMJHL)"/>
    <m/>
    <x v="0"/>
    <m/>
    <m/>
    <m/>
    <m/>
    <m/>
    <m/>
    <m/>
    <m/>
    <m/>
    <m/>
    <x v="0"/>
    <m/>
    <m/>
    <m/>
  </r>
  <r>
    <x v="54"/>
    <x v="91"/>
    <s v="Boston Bruins"/>
    <s v="Murray Wing"/>
    <s v="CA"/>
    <x v="1"/>
    <n v="19"/>
    <s v="1974"/>
    <s v="North Dakota (WCHA)"/>
    <n v="1"/>
    <x v="1"/>
    <n v="1"/>
    <n v="1"/>
    <n v="-2"/>
    <n v="0"/>
    <m/>
    <m/>
    <m/>
    <m/>
    <m/>
    <m/>
    <x v="22"/>
    <m/>
    <m/>
    <m/>
  </r>
  <r>
    <x v="54"/>
    <x v="125"/>
    <s v="Boston Bruins"/>
    <s v="Dan Bouchard"/>
    <s v="CA"/>
    <x v="3"/>
    <n v="19"/>
    <s v="1986"/>
    <s v="London Knights (OHA-Jr.)"/>
    <n v="656"/>
    <x v="1"/>
    <n v="28"/>
    <n v="28"/>
    <n v="0"/>
    <n v="255"/>
    <n v="656"/>
    <n v="286"/>
    <n v="233"/>
    <n v="113"/>
    <n v="0.89"/>
    <n v="3.27"/>
    <x v="138"/>
    <m/>
    <m/>
    <m/>
  </r>
  <r>
    <x v="54"/>
    <x v="219"/>
    <s v="Boston Bruins"/>
    <s v="Ray Brownlee"/>
    <s v="CA"/>
    <x v="0"/>
    <m/>
    <s v=""/>
    <s v="Brandon (CIAU)"/>
    <m/>
    <x v="0"/>
    <m/>
    <m/>
    <m/>
    <m/>
    <m/>
    <m/>
    <m/>
    <m/>
    <m/>
    <m/>
    <x v="0"/>
    <m/>
    <m/>
    <m/>
  </r>
  <r>
    <x v="55"/>
    <x v="178"/>
    <s v="Boston Bruins"/>
    <s v="Don Tannahill"/>
    <s v="CA"/>
    <x v="4"/>
    <n v="20"/>
    <s v="1974"/>
    <s v="Niagara Falls Flyers (OHA-Jr.)"/>
    <n v="111"/>
    <x v="87"/>
    <n v="33"/>
    <n v="63"/>
    <n v="-26"/>
    <n v="25"/>
    <m/>
    <m/>
    <m/>
    <m/>
    <m/>
    <m/>
    <x v="139"/>
    <m/>
    <m/>
    <m/>
  </r>
  <r>
    <x v="55"/>
    <x v="217"/>
    <s v="Boston Bruins"/>
    <s v="Frank Spring"/>
    <s v="CA"/>
    <x v="2"/>
    <n v="19"/>
    <s v="1977"/>
    <s v="Edmonton Oil Kings (WCHL)"/>
    <n v="61"/>
    <x v="42"/>
    <n v="20"/>
    <n v="34"/>
    <n v="-7"/>
    <n v="12"/>
    <m/>
    <m/>
    <m/>
    <m/>
    <m/>
    <m/>
    <x v="140"/>
    <m/>
    <m/>
    <m/>
  </r>
  <r>
    <x v="55"/>
    <x v="220"/>
    <s v="Boston Bruins"/>
    <s v="Ivan Boldirev"/>
    <s v="CA"/>
    <x v="0"/>
    <n v="20"/>
    <s v="1985"/>
    <s v="Oshawa Generals (OHA-Jr.)"/>
    <n v="1052"/>
    <x v="92"/>
    <n v="505"/>
    <n v="866"/>
    <n v="-197"/>
    <n v="507"/>
    <m/>
    <m/>
    <m/>
    <m/>
    <m/>
    <m/>
    <x v="141"/>
    <m/>
    <m/>
    <m/>
  </r>
  <r>
    <x v="55"/>
    <x v="93"/>
    <s v="Boston Bruins"/>
    <s v="Art Quoquochi"/>
    <s v="CA"/>
    <x v="2"/>
    <m/>
    <s v=""/>
    <s v="Montreal Jr. Canadiens (OHA-Jr.)"/>
    <m/>
    <x v="0"/>
    <m/>
    <m/>
    <m/>
    <m/>
    <m/>
    <m/>
    <m/>
    <m/>
    <m/>
    <m/>
    <x v="0"/>
    <m/>
    <m/>
    <m/>
  </r>
  <r>
    <x v="55"/>
    <x v="182"/>
    <s v="Boston Bruins"/>
    <s v="Nels Jacobson"/>
    <s v="CA"/>
    <x v="4"/>
    <m/>
    <s v=""/>
    <s v="Winnipeg Jets (WCHL)"/>
    <m/>
    <x v="0"/>
    <m/>
    <m/>
    <m/>
    <m/>
    <m/>
    <m/>
    <m/>
    <m/>
    <m/>
    <m/>
    <x v="0"/>
    <m/>
    <m/>
    <m/>
  </r>
  <r>
    <x v="55"/>
    <x v="221"/>
    <s v="Boston Bruins"/>
    <s v="Ron Fairbrother"/>
    <s v="CA"/>
    <x v="4"/>
    <m/>
    <s v=""/>
    <s v="Saskatoon Blades (WCHL)"/>
    <m/>
    <x v="0"/>
    <m/>
    <m/>
    <m/>
    <m/>
    <m/>
    <m/>
    <m/>
    <m/>
    <m/>
    <m/>
    <x v="0"/>
    <m/>
    <m/>
    <m/>
  </r>
  <r>
    <x v="55"/>
    <x v="24"/>
    <s v="Boston Bruins"/>
    <s v="Jeremy Wright"/>
    <s v="CA"/>
    <x v="0"/>
    <m/>
    <s v=""/>
    <s v="Calgary Centennials (WCHL)"/>
    <m/>
    <x v="0"/>
    <m/>
    <m/>
    <m/>
    <m/>
    <m/>
    <m/>
    <m/>
    <m/>
    <m/>
    <m/>
    <x v="0"/>
    <m/>
    <m/>
    <m/>
  </r>
  <r>
    <x v="55"/>
    <x v="218"/>
    <s v="Boston Bruins"/>
    <s v="Jim Jones"/>
    <s v="CA"/>
    <x v="1"/>
    <n v="20"/>
    <s v="1972"/>
    <s v="Peterborough Petes (OHA-Jr.)"/>
    <n v="2"/>
    <x v="1"/>
    <n v="0"/>
    <n v="0"/>
    <n v="0"/>
    <n v="0"/>
    <m/>
    <m/>
    <m/>
    <m/>
    <m/>
    <m/>
    <x v="3"/>
    <m/>
    <m/>
    <m/>
  </r>
  <r>
    <x v="56"/>
    <x v="34"/>
    <s v="Boston Bruins"/>
    <s v="Fraser Rice"/>
    <s v="CA"/>
    <x v="0"/>
    <m/>
    <s v=""/>
    <s v="Halifax (NSJHL)"/>
    <m/>
    <x v="0"/>
    <m/>
    <m/>
    <m/>
    <m/>
    <m/>
    <m/>
    <m/>
    <m/>
    <m/>
    <m/>
    <x v="0"/>
    <m/>
    <m/>
    <m/>
  </r>
  <r>
    <x v="56"/>
    <x v="64"/>
    <s v="Boston Bruins"/>
    <s v="Brian St. John"/>
    <s v="CA"/>
    <x v="0"/>
    <m/>
    <s v=""/>
    <s v="Toronto (CIAU)"/>
    <m/>
    <x v="0"/>
    <m/>
    <m/>
    <m/>
    <m/>
    <m/>
    <m/>
    <m/>
    <m/>
    <m/>
    <m/>
    <x v="0"/>
    <m/>
    <m/>
    <m/>
  </r>
  <r>
    <x v="56"/>
    <x v="222"/>
    <s v="Boston Bruins"/>
    <s v="Danny Schock"/>
    <s v="CA"/>
    <x v="4"/>
    <n v="19"/>
    <s v="1971"/>
    <s v="Estevan Bruins (CMJHL)"/>
    <n v="20"/>
    <x v="2"/>
    <n v="2"/>
    <n v="3"/>
    <n v="0"/>
    <n v="0"/>
    <m/>
    <m/>
    <m/>
    <m/>
    <m/>
    <m/>
    <x v="25"/>
    <m/>
    <m/>
    <m/>
  </r>
  <r>
    <x v="57"/>
    <x v="223"/>
    <s v="Boston Bruins"/>
    <s v="Meehan Bonnar"/>
    <s v="CA"/>
    <x v="2"/>
    <m/>
    <s v=""/>
    <s v="St. Thomas (WJBHL)"/>
    <m/>
    <x v="0"/>
    <m/>
    <m/>
    <m/>
    <m/>
    <m/>
    <m/>
    <m/>
    <m/>
    <m/>
    <m/>
    <x v="0"/>
    <m/>
    <m/>
    <m/>
  </r>
  <r>
    <x v="58"/>
    <x v="119"/>
    <s v="Boston Bruins"/>
    <s v="Rick Smith"/>
    <s v="CA"/>
    <x v="1"/>
    <n v="18"/>
    <s v="1981"/>
    <s v="Hamilton Red Wings (OHA-Jr.)"/>
    <n v="687"/>
    <x v="38"/>
    <n v="167"/>
    <n v="219"/>
    <n v="181"/>
    <n v="558"/>
    <m/>
    <m/>
    <m/>
    <m/>
    <m/>
    <m/>
    <x v="142"/>
    <m/>
    <m/>
    <m/>
  </r>
  <r>
    <x v="58"/>
    <x v="49"/>
    <s v="Boston Bruins"/>
    <s v="Garnet Bailey"/>
    <s v="CA"/>
    <x v="4"/>
    <n v="18"/>
    <s v="1978"/>
    <s v="Edmonton Oil Kings (ASHL)"/>
    <n v="568"/>
    <x v="93"/>
    <n v="171"/>
    <n v="278"/>
    <n v="-76"/>
    <n v="633"/>
    <m/>
    <m/>
    <m/>
    <m/>
    <m/>
    <m/>
    <x v="49"/>
    <m/>
    <m/>
    <m/>
  </r>
  <r>
    <x v="58"/>
    <x v="116"/>
    <s v="Boston Bruins"/>
    <s v="Tom Webster"/>
    <s v="CA"/>
    <x v="2"/>
    <n v="17"/>
    <s v="1980"/>
    <s v="Niagara Falls Flyers (OHA-Jr.)"/>
    <n v="102"/>
    <x v="94"/>
    <n v="42"/>
    <n v="75"/>
    <n v="-52"/>
    <n v="61"/>
    <m/>
    <m/>
    <m/>
    <m/>
    <m/>
    <m/>
    <x v="143"/>
    <m/>
    <m/>
    <m/>
  </r>
  <r>
    <x v="58"/>
    <x v="132"/>
    <s v="Boston Bruins"/>
    <s v="Barry Gibbs"/>
    <s v="CA"/>
    <x v="1"/>
    <n v="17"/>
    <s v="1980"/>
    <s v="Estevan (SJHL)"/>
    <n v="797"/>
    <x v="95"/>
    <n v="224"/>
    <n v="282"/>
    <n v="-115"/>
    <n v="945"/>
    <m/>
    <m/>
    <m/>
    <m/>
    <m/>
    <m/>
    <x v="144"/>
    <m/>
    <m/>
    <m/>
  </r>
  <r>
    <x v="59"/>
    <x v="217"/>
    <s v="Boston Bruins"/>
    <s v="Joe Bailey"/>
    <s v="CA"/>
    <x v="6"/>
    <m/>
    <s v=""/>
    <s v="St. Thomas (WJBHL)"/>
    <m/>
    <x v="0"/>
    <m/>
    <m/>
    <m/>
    <m/>
    <m/>
    <m/>
    <m/>
    <m/>
    <m/>
    <m/>
    <x v="0"/>
    <m/>
    <m/>
    <m/>
  </r>
  <r>
    <x v="59"/>
    <x v="66"/>
    <s v="Boston Bruins"/>
    <s v="Bill Ramsay"/>
    <s v="CA"/>
    <x v="6"/>
    <m/>
    <s v=""/>
    <s v="Winnipeg (MJHL)"/>
    <m/>
    <x v="0"/>
    <m/>
    <m/>
    <m/>
    <m/>
    <m/>
    <m/>
    <m/>
    <m/>
    <m/>
    <m/>
    <x v="0"/>
    <m/>
    <m/>
    <m/>
  </r>
  <r>
    <x v="60"/>
    <x v="70"/>
    <s v="Boston Bruins"/>
    <s v="Alec Campbell"/>
    <s v="CA"/>
    <x v="2"/>
    <m/>
    <s v=""/>
    <s v="Strathroy (WOJBHL)"/>
    <m/>
    <x v="0"/>
    <m/>
    <m/>
    <m/>
    <m/>
    <m/>
    <m/>
    <m/>
    <m/>
    <m/>
    <m/>
    <x v="0"/>
    <m/>
    <m/>
    <m/>
  </r>
  <r>
    <x v="60"/>
    <x v="82"/>
    <s v="Boston Bruins"/>
    <s v="Jim Booth"/>
    <s v="CA"/>
    <x v="4"/>
    <m/>
    <s v=""/>
    <s v="Sault Ste. Marie (Midget)"/>
    <m/>
    <x v="0"/>
    <m/>
    <m/>
    <m/>
    <m/>
    <m/>
    <m/>
    <m/>
    <m/>
    <m/>
    <m/>
    <x v="0"/>
    <m/>
    <m/>
    <m/>
  </r>
  <r>
    <x v="60"/>
    <x v="42"/>
    <s v="Boston Bruins"/>
    <s v="Ken Dryden"/>
    <s v="CA"/>
    <x v="3"/>
    <n v="17"/>
    <s v="1979"/>
    <s v="Etobicoke (MetJBHL)"/>
    <n v="397"/>
    <x v="1"/>
    <n v="19"/>
    <n v="19"/>
    <n v="0"/>
    <n v="12"/>
    <n v="397"/>
    <n v="258"/>
    <n v="57"/>
    <n v="74"/>
    <n v="0.92200000000000004"/>
    <n v="2.2400000000000002"/>
    <x v="145"/>
    <m/>
    <m/>
    <m/>
  </r>
  <r>
    <x v="60"/>
    <x v="224"/>
    <s v="Boston Bruins"/>
    <s v="Blair Allister"/>
    <s v="CA"/>
    <x v="6"/>
    <m/>
    <s v=""/>
    <s v="Ingersoll Rockets (OHA-Jr.)"/>
    <m/>
    <x v="0"/>
    <m/>
    <m/>
    <m/>
    <m/>
    <m/>
    <m/>
    <m/>
    <m/>
    <m/>
    <m/>
    <x v="0"/>
    <m/>
    <m/>
    <m/>
  </r>
  <r>
    <x v="61"/>
    <x v="66"/>
    <s v="Boston Bruins"/>
    <s v="Terrance Lane"/>
    <s v="CA"/>
    <x v="0"/>
    <m/>
    <s v=""/>
    <s v="Georgetown Midgets (OHA-Jr.)"/>
    <m/>
    <x v="0"/>
    <m/>
    <m/>
    <m/>
    <m/>
    <m/>
    <m/>
    <m/>
    <m/>
    <m/>
    <m/>
    <x v="0"/>
    <m/>
    <m/>
    <m/>
  </r>
  <r>
    <x v="61"/>
    <x v="42"/>
    <s v="Boston Bruins"/>
    <s v="Roger Bamburak"/>
    <s v="CA"/>
    <x v="2"/>
    <m/>
    <s v=""/>
    <s v="Isaac Brock (GWMHA)"/>
    <m/>
    <x v="0"/>
    <m/>
    <m/>
    <m/>
    <m/>
    <m/>
    <m/>
    <m/>
    <m/>
    <m/>
    <m/>
    <x v="0"/>
    <m/>
    <m/>
    <m/>
  </r>
  <r>
    <x v="61"/>
    <x v="178"/>
    <s v="Boston Bruins"/>
    <s v="Orest Romashyma"/>
    <s v="DE"/>
    <x v="4"/>
    <m/>
    <s v=""/>
    <s v="New Hamburg Hahns (Ontario Jr. C)"/>
    <m/>
    <x v="0"/>
    <m/>
    <m/>
    <m/>
    <m/>
    <m/>
    <m/>
    <m/>
    <m/>
    <m/>
    <m/>
    <x v="0"/>
    <m/>
    <m/>
    <m/>
  </r>
  <r>
    <x v="61"/>
    <x v="116"/>
    <s v="Boston Bruins"/>
    <s v="Jim Blair"/>
    <s v="CA"/>
    <x v="8"/>
    <m/>
    <s v=""/>
    <s v="Georgetown Midgets (OHA-Jr.)"/>
    <m/>
    <x v="0"/>
    <m/>
    <m/>
    <m/>
    <m/>
    <m/>
    <m/>
    <m/>
    <m/>
    <m/>
    <m/>
    <x v="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8">
  <r>
    <n v="2019"/>
    <x v="0"/>
    <s v="New Jersey Devils"/>
    <s v="Jack Hughes"/>
    <s v="US"/>
    <s v="C"/>
    <n v="18"/>
    <s v="2022"/>
    <s v="USA U-18 Development Team (USDP/USHL)"/>
    <n v="166"/>
    <n v="44"/>
    <n v="64"/>
    <n v="108"/>
    <n v="-45"/>
    <n v="26"/>
    <m/>
    <m/>
    <m/>
    <m/>
    <m/>
    <m/>
    <n v="35.799999999999997"/>
  </r>
  <r>
    <n v="2017"/>
    <x v="0"/>
    <s v="New Jersey Devils"/>
    <s v="Nico Hischier"/>
    <s v="CH"/>
    <s v="C"/>
    <n v="18"/>
    <s v="2022"/>
    <s v="Halifax Mooseheads (QMJHL)"/>
    <n v="300"/>
    <n v="78"/>
    <n v="128"/>
    <n v="206"/>
    <n v="-16"/>
    <n v="83"/>
    <m/>
    <m/>
    <m/>
    <m/>
    <m/>
    <m/>
    <n v="43.4"/>
  </r>
  <r>
    <n v="2022"/>
    <x v="1"/>
    <s v="New Jersey Devils"/>
    <s v="Simon Nemec"/>
    <s v="SK"/>
    <s v="D"/>
    <n v="18"/>
    <s v=""/>
    <s v="HK Nitra (Slovakia)"/>
    <m/>
    <m/>
    <m/>
    <m/>
    <m/>
    <m/>
    <m/>
    <m/>
    <m/>
    <m/>
    <m/>
    <m/>
    <n v="3.2"/>
  </r>
  <r>
    <n v="1987"/>
    <x v="1"/>
    <s v="New Jersey Devils"/>
    <s v="Brendan Shanahan"/>
    <s v="CA"/>
    <s v="LW"/>
    <n v="18"/>
    <s v="2009"/>
    <s v="London Knights (OHL)"/>
    <n v="1524"/>
    <n v="656"/>
    <n v="698"/>
    <n v="1354"/>
    <n v="151"/>
    <n v="2489"/>
    <m/>
    <m/>
    <m/>
    <m/>
    <m/>
    <m/>
    <n v="148"/>
  </r>
  <r>
    <n v="1984"/>
    <x v="1"/>
    <s v="New Jersey Devils"/>
    <s v="Kirk Muller"/>
    <s v="CA"/>
    <s v="LW"/>
    <n v="18"/>
    <s v="2003"/>
    <s v="Guelph Platers (OHL)"/>
    <n v="1349"/>
    <n v="357"/>
    <n v="602"/>
    <n v="959"/>
    <n v="-147"/>
    <n v="1228"/>
    <m/>
    <m/>
    <m/>
    <m/>
    <m/>
    <m/>
    <n v="67.099999999999994"/>
  </r>
  <r>
    <n v="1991"/>
    <x v="2"/>
    <s v="New Jersey Devils"/>
    <s v="Scott Niedermayer"/>
    <s v="CA"/>
    <s v="D"/>
    <n v="18"/>
    <s v="2010"/>
    <s v="Kamloops Blazers (WHL)"/>
    <n v="1263"/>
    <n v="172"/>
    <n v="568"/>
    <n v="740"/>
    <n v="167"/>
    <n v="784"/>
    <m/>
    <m/>
    <m/>
    <m/>
    <m/>
    <m/>
    <n v="141"/>
  </r>
  <r>
    <n v="1986"/>
    <x v="2"/>
    <s v="New Jersey Devils"/>
    <s v="Neil Brady"/>
    <s v="CA"/>
    <s v="C"/>
    <n v="18"/>
    <s v="1994"/>
    <s v="Medicine Hat Tigers (WHL)"/>
    <n v="89"/>
    <n v="9"/>
    <n v="22"/>
    <n v="31"/>
    <n v="-26"/>
    <n v="95"/>
    <m/>
    <m/>
    <m/>
    <m/>
    <m/>
    <m/>
    <n v="0.3"/>
  </r>
  <r>
    <n v="1985"/>
    <x v="2"/>
    <s v="New Jersey Devils"/>
    <s v="Craig Wolanin"/>
    <s v="US"/>
    <s v="D"/>
    <n v="18"/>
    <s v="1998"/>
    <s v="Kitchener Rangers (OHL)"/>
    <n v="695"/>
    <n v="40"/>
    <n v="133"/>
    <n v="173"/>
    <n v="-39"/>
    <n v="894"/>
    <m/>
    <m/>
    <m/>
    <m/>
    <m/>
    <m/>
    <n v="30.6"/>
  </r>
  <r>
    <n v="2021"/>
    <x v="3"/>
    <s v="New Jersey Devils"/>
    <s v="Luke Hughes"/>
    <s v="US"/>
    <s v="D"/>
    <n v="18"/>
    <s v=""/>
    <s v="USA U-18 Development Team (USDP/USHL)"/>
    <m/>
    <m/>
    <m/>
    <m/>
    <m/>
    <m/>
    <m/>
    <m/>
    <m/>
    <m/>
    <m/>
    <m/>
    <n v="11.5"/>
  </r>
  <r>
    <n v="2011"/>
    <x v="3"/>
    <s v="New Jersey Devils"/>
    <s v="Adam Larsson"/>
    <s v="SE"/>
    <s v="D"/>
    <n v="18"/>
    <s v="2022"/>
    <s v="Skelleftea AIK (Sweden)"/>
    <n v="685"/>
    <n v="33"/>
    <n v="129"/>
    <n v="162"/>
    <n v="-5"/>
    <n v="402"/>
    <m/>
    <m/>
    <m/>
    <m/>
    <m/>
    <m/>
    <n v="36.9"/>
  </r>
  <r>
    <n v="1989"/>
    <x v="4"/>
    <s v="New Jersey Devils"/>
    <s v="Bill Guerin"/>
    <s v="US"/>
    <s v="RW"/>
    <n v="18"/>
    <s v="2010"/>
    <s v="Springfield (NEJHL)"/>
    <n v="1263"/>
    <n v="429"/>
    <n v="427"/>
    <n v="856"/>
    <n v="51"/>
    <n v="1660"/>
    <m/>
    <m/>
    <m/>
    <m/>
    <m/>
    <m/>
    <n v="94.3"/>
  </r>
  <r>
    <n v="2015"/>
    <x v="5"/>
    <s v="New Jersey Devils"/>
    <s v="Pavel Zacha"/>
    <s v="CZ"/>
    <s v="C"/>
    <n v="18"/>
    <s v="2022"/>
    <s v="Sarnia Sting (OHL)"/>
    <n v="386"/>
    <n v="69"/>
    <n v="110"/>
    <n v="179"/>
    <n v="-66"/>
    <n v="110"/>
    <m/>
    <m/>
    <m/>
    <m/>
    <m/>
    <m/>
    <n v="13.7"/>
  </r>
  <r>
    <n v="1983"/>
    <x v="5"/>
    <s v="New Jersey Devils"/>
    <s v="John MacLean"/>
    <s v="CA"/>
    <s v="RW"/>
    <n v="18"/>
    <s v="2002"/>
    <s v="Oshawa Generals (OHL)"/>
    <n v="1194"/>
    <n v="413"/>
    <n v="429"/>
    <n v="842"/>
    <n v="43"/>
    <n v="1328"/>
    <m/>
    <m/>
    <m/>
    <m/>
    <m/>
    <m/>
    <n v="74.3"/>
  </r>
  <r>
    <n v="2020"/>
    <x v="6"/>
    <s v="New Jersey Devils"/>
    <s v="Alexander Holtz"/>
    <s v="SE"/>
    <s v="RW"/>
    <n v="18"/>
    <s v="2022"/>
    <s v="Djurgardens IF (Sweden)"/>
    <n v="9"/>
    <n v="0"/>
    <n v="2"/>
    <n v="2"/>
    <n v="-5"/>
    <n v="2"/>
    <m/>
    <m/>
    <m/>
    <m/>
    <m/>
    <m/>
    <n v="2.2000000000000002"/>
  </r>
  <r>
    <n v="1982"/>
    <x v="7"/>
    <s v="New Jersey Devils"/>
    <s v="Rocky Trottier"/>
    <s v="CA"/>
    <s v="RW"/>
    <n v="18"/>
    <s v="1985"/>
    <s v="Billings Bighorns (WHL)"/>
    <n v="38"/>
    <n v="6"/>
    <n v="4"/>
    <n v="10"/>
    <n v="-3"/>
    <n v="2"/>
    <m/>
    <m/>
    <m/>
    <m/>
    <m/>
    <m/>
    <n v="0.2"/>
  </r>
  <r>
    <n v="2024"/>
    <x v="8"/>
    <s v="New Jersey Devils"/>
    <s v="Anton Silayev"/>
    <m/>
    <s v="D"/>
    <m/>
    <m/>
    <m/>
    <m/>
    <m/>
    <m/>
    <m/>
    <m/>
    <m/>
    <m/>
    <m/>
    <m/>
    <m/>
    <m/>
    <m/>
    <m/>
  </r>
  <r>
    <n v="1996"/>
    <x v="8"/>
    <s v="New Jersey Devils"/>
    <s v="Lance Ward"/>
    <s v="CA"/>
    <s v="D"/>
    <n v="18"/>
    <s v="2004"/>
    <s v="Red Deer Rebels (WHL)"/>
    <n v="209"/>
    <n v="4"/>
    <n v="12"/>
    <n v="16"/>
    <n v="-30"/>
    <n v="391"/>
    <m/>
    <m/>
    <m/>
    <m/>
    <m/>
    <m/>
    <n v="2.7"/>
  </r>
  <r>
    <n v="1991"/>
    <x v="9"/>
    <s v="New Jersey Devils"/>
    <s v="Brian Rolston"/>
    <s v="US"/>
    <s v="C"/>
    <n v="18"/>
    <s v="2012"/>
    <s v="Compuware Ambassadors (NAHL)"/>
    <n v="1256"/>
    <n v="342"/>
    <n v="419"/>
    <n v="761"/>
    <n v="65"/>
    <n v="472"/>
    <m/>
    <m/>
    <m/>
    <m/>
    <m/>
    <m/>
    <n v="80.400000000000006"/>
  </r>
  <r>
    <n v="2016"/>
    <x v="10"/>
    <s v="New Jersey Devils"/>
    <s v="Michael McLeod"/>
    <s v="CA"/>
    <s v="C"/>
    <n v="18"/>
    <s v="2022"/>
    <s v="Mississauga Steelheads (OHL)"/>
    <n v="162"/>
    <n v="15"/>
    <n v="25"/>
    <n v="40"/>
    <n v="-29"/>
    <n v="111"/>
    <m/>
    <m/>
    <m/>
    <m/>
    <m/>
    <m/>
    <n v="4.3"/>
  </r>
  <r>
    <n v="1988"/>
    <x v="10"/>
    <s v="New Jersey Devils"/>
    <s v="Corey Foster"/>
    <s v="CA"/>
    <s v="D"/>
    <n v="18"/>
    <s v="1997"/>
    <s v="Peterborough Petes (OHL)"/>
    <n v="45"/>
    <n v="5"/>
    <n v="6"/>
    <n v="11"/>
    <n v="-20"/>
    <n v="24"/>
    <m/>
    <m/>
    <m/>
    <m/>
    <m/>
    <m/>
    <n v="1.2"/>
  </r>
  <r>
    <n v="1993"/>
    <x v="11"/>
    <s v="New Jersey Devils"/>
    <s v="Denis Pederson"/>
    <s v="CA"/>
    <s v="C/RW"/>
    <n v="18"/>
    <s v="2003"/>
    <s v="Prince Albert Raiders (WHL)"/>
    <n v="435"/>
    <n v="57"/>
    <n v="71"/>
    <n v="128"/>
    <n v="-18"/>
    <n v="398"/>
    <m/>
    <m/>
    <m/>
    <m/>
    <m/>
    <m/>
    <n v="8.3000000000000007"/>
  </r>
  <r>
    <n v="2018"/>
    <x v="12"/>
    <s v="New Jersey Devils"/>
    <s v="Ty Smith"/>
    <s v="CA"/>
    <s v="D"/>
    <n v="18"/>
    <s v="2022"/>
    <s v="Spokane Chiefs (WHL)"/>
    <n v="114"/>
    <n v="7"/>
    <n v="36"/>
    <n v="43"/>
    <n v="-35"/>
    <n v="44"/>
    <m/>
    <m/>
    <m/>
    <m/>
    <m/>
    <m/>
    <n v="4.3"/>
  </r>
  <r>
    <n v="2003"/>
    <x v="12"/>
    <s v="New Jersey Devils"/>
    <s v="Zach Parise"/>
    <s v="US"/>
    <s v="LW"/>
    <n v="19"/>
    <s v="2022"/>
    <s v="North Dakota (WCHA)"/>
    <n v="1142"/>
    <n v="408"/>
    <n v="437"/>
    <n v="845"/>
    <n v="76"/>
    <n v="412"/>
    <m/>
    <m/>
    <m/>
    <m/>
    <m/>
    <m/>
    <n v="104.1"/>
  </r>
  <r>
    <n v="2020"/>
    <x v="13"/>
    <s v="New Jersey Devils"/>
    <s v="Dawson Mercer"/>
    <s v="CA"/>
    <s v="C"/>
    <n v="18"/>
    <s v="2022"/>
    <s v="Chicoutimi Sagueneens (QMJHL)"/>
    <n v="82"/>
    <n v="17"/>
    <n v="25"/>
    <n v="42"/>
    <n v="-25"/>
    <n v="28"/>
    <m/>
    <m/>
    <m/>
    <m/>
    <m/>
    <m/>
    <n v="15.2"/>
  </r>
  <r>
    <n v="1995"/>
    <x v="13"/>
    <s v="New Jersey Devils"/>
    <s v="Petr Sykora"/>
    <s v="CZ"/>
    <s v="RW"/>
    <n v="18"/>
    <s v="2012"/>
    <s v="Detroit Vipers (IHL)"/>
    <n v="1017"/>
    <n v="323"/>
    <n v="398"/>
    <n v="721"/>
    <n v="58"/>
    <n v="455"/>
    <m/>
    <m/>
    <m/>
    <m/>
    <m/>
    <m/>
    <n v="82.9"/>
  </r>
  <r>
    <n v="1992"/>
    <x v="13"/>
    <s v="New Jersey Devils"/>
    <s v="Jason Smith"/>
    <s v="CA"/>
    <s v="D"/>
    <n v="18"/>
    <s v="2009"/>
    <s v="Regina Pats (WHL)"/>
    <n v="1008"/>
    <n v="41"/>
    <n v="128"/>
    <n v="169"/>
    <n v="26"/>
    <n v="1099"/>
    <m/>
    <m/>
    <m/>
    <m/>
    <m/>
    <m/>
    <n v="48.3"/>
  </r>
  <r>
    <n v="1989"/>
    <x v="13"/>
    <s v="New Jersey Devils"/>
    <s v="Jason Miller"/>
    <s v="CA"/>
    <s v="LW"/>
    <n v="18"/>
    <s v="1993"/>
    <s v="Medicine Hat Tigers (WHL)"/>
    <n v="6"/>
    <n v="0"/>
    <n v="0"/>
    <n v="0"/>
    <n v="0"/>
    <n v="0"/>
    <m/>
    <m/>
    <m/>
    <m/>
    <m/>
    <m/>
    <n v="-0.2"/>
  </r>
  <r>
    <n v="1982"/>
    <x v="13"/>
    <s v="New Jersey Devils"/>
    <s v="Ken Daneyko"/>
    <s v="CA"/>
    <s v="D"/>
    <n v="18"/>
    <s v="2003"/>
    <s v="Seattle Breakers (WHL)"/>
    <n v="1283"/>
    <n v="36"/>
    <n v="142"/>
    <n v="178"/>
    <n v="78"/>
    <n v="2516"/>
    <m/>
    <m/>
    <m/>
    <m/>
    <m/>
    <m/>
    <n v="57.6"/>
  </r>
  <r>
    <n v="2020"/>
    <x v="14"/>
    <s v="New Jersey Devils"/>
    <s v="Shakir Mukhamadullin"/>
    <s v="RU"/>
    <s v="D"/>
    <n v="18"/>
    <s v=""/>
    <s v="Salavat Yulaev Ufa (Russia)"/>
    <m/>
    <m/>
    <m/>
    <m/>
    <m/>
    <m/>
    <m/>
    <m/>
    <m/>
    <m/>
    <m/>
    <m/>
    <m/>
  </r>
  <r>
    <n v="2009"/>
    <x v="14"/>
    <s v="New Jersey Devils"/>
    <s v="Jacob Josefson"/>
    <s v="SE"/>
    <s v="C"/>
    <n v="18"/>
    <s v="2018"/>
    <s v="Djurgardens IF (Sweden)"/>
    <n v="315"/>
    <n v="20"/>
    <n v="44"/>
    <n v="64"/>
    <n v="-21"/>
    <n v="84"/>
    <m/>
    <m/>
    <m/>
    <m/>
    <m/>
    <m/>
    <n v="3.1"/>
  </r>
  <r>
    <n v="2004"/>
    <x v="14"/>
    <s v="New Jersey Devils"/>
    <s v="Travis Zajac"/>
    <s v="CA"/>
    <s v="C"/>
    <n v="19"/>
    <s v="2021"/>
    <s v="Salmon Arm (BCHL)"/>
    <n v="1037"/>
    <n v="203"/>
    <n v="349"/>
    <n v="552"/>
    <n v="-20"/>
    <n v="344"/>
    <m/>
    <m/>
    <m/>
    <m/>
    <m/>
    <m/>
    <n v="52.4"/>
  </r>
  <r>
    <n v="1990"/>
    <x v="14"/>
    <s v="New Jersey Devils"/>
    <s v="Martin Brodeur"/>
    <s v="CA"/>
    <s v="G"/>
    <n v="18"/>
    <s v="2015"/>
    <s v="St. Hyacinthe Laser (QMJHL)"/>
    <n v="1266"/>
    <n v="2"/>
    <n v="45"/>
    <n v="47"/>
    <n v="0"/>
    <n v="122"/>
    <n v="1266"/>
    <n v="691"/>
    <n v="397"/>
    <n v="154"/>
    <n v="0.91200000000000003"/>
    <n v="2.2400000000000002"/>
    <n v="207"/>
  </r>
  <r>
    <n v="2000"/>
    <x v="15"/>
    <s v="New Jersey Devils"/>
    <s v="David Hale"/>
    <s v="US"/>
    <s v="D"/>
    <n v="19"/>
    <s v="2011"/>
    <s v="Sioux City Musketeers (USHL)"/>
    <n v="327"/>
    <n v="4"/>
    <n v="25"/>
    <n v="29"/>
    <n v="11"/>
    <n v="242"/>
    <m/>
    <m/>
    <m/>
    <m/>
    <m/>
    <m/>
    <n v="9.9"/>
  </r>
  <r>
    <n v="2005"/>
    <x v="16"/>
    <s v="New Jersey Devils"/>
    <s v="Niclas Bergfors"/>
    <s v="SE"/>
    <s v="RW"/>
    <n v="18"/>
    <s v="2012"/>
    <s v="Sodertalje SK Jr. (Sweden Jr.)"/>
    <n v="173"/>
    <n v="35"/>
    <n v="48"/>
    <n v="83"/>
    <n v="-23"/>
    <n v="20"/>
    <m/>
    <m/>
    <m/>
    <m/>
    <m/>
    <m/>
    <n v="7.7"/>
  </r>
  <r>
    <n v="1988"/>
    <x v="16"/>
    <s v="New Jersey Devils"/>
    <s v="Jeff Christian"/>
    <s v="CA"/>
    <s v="LW"/>
    <n v="18"/>
    <s v="1998"/>
    <s v="London Knights (OHL)"/>
    <n v="18"/>
    <n v="2"/>
    <n v="2"/>
    <n v="4"/>
    <n v="-4"/>
    <n v="17"/>
    <m/>
    <m/>
    <m/>
    <m/>
    <m/>
    <m/>
    <n v="-0.1"/>
  </r>
  <r>
    <n v="1987"/>
    <x v="16"/>
    <s v="New Jersey Devils"/>
    <s v="Ricard Persson"/>
    <s v="SE"/>
    <s v="D"/>
    <n v="18"/>
    <s v="2002"/>
    <s v="Ostersunds IK (Sweden-2)"/>
    <n v="229"/>
    <n v="10"/>
    <n v="44"/>
    <n v="54"/>
    <n v="16"/>
    <n v="262"/>
    <m/>
    <m/>
    <m/>
    <m/>
    <m/>
    <m/>
    <n v="12.6"/>
  </r>
  <r>
    <n v="1984"/>
    <x v="16"/>
    <s v="New Jersey Devils"/>
    <s v="Craig Billington"/>
    <s v="CA"/>
    <s v="G"/>
    <n v="18"/>
    <s v="2003"/>
    <s v="Belleville Bulls (OHL)"/>
    <n v="332"/>
    <n v="0"/>
    <n v="6"/>
    <n v="6"/>
    <n v="0"/>
    <n v="42"/>
    <n v="332"/>
    <n v="110"/>
    <n v="149"/>
    <n v="31"/>
    <n v="0.877"/>
    <n v="3.63"/>
    <n v="33.4"/>
  </r>
  <r>
    <n v="2008"/>
    <x v="17"/>
    <s v="New Jersey Devils"/>
    <s v="Mattias Tedenby"/>
    <s v="SE"/>
    <s v="LW"/>
    <n v="18"/>
    <s v="2014"/>
    <s v="HV71 (Sweden)"/>
    <n v="120"/>
    <n v="10"/>
    <n v="20"/>
    <n v="30"/>
    <n v="-20"/>
    <n v="42"/>
    <m/>
    <m/>
    <m/>
    <m/>
    <m/>
    <m/>
    <n v="1.8"/>
  </r>
  <r>
    <n v="1997"/>
    <x v="17"/>
    <s v="New Jersey Devils"/>
    <s v="Jean-Francois Damphousse"/>
    <s v="CA"/>
    <s v="G"/>
    <n v="18"/>
    <s v="2002"/>
    <s v="Moncton Wildcats (QMJHL)"/>
    <n v="6"/>
    <n v="0"/>
    <n v="0"/>
    <n v="0"/>
    <n v="0"/>
    <n v="0"/>
    <n v="6"/>
    <n v="1"/>
    <n v="3"/>
    <n v="0"/>
    <n v="0.89600000000000002"/>
    <n v="2.4500000000000002"/>
    <n v="0.5"/>
  </r>
  <r>
    <n v="1990"/>
    <x v="17"/>
    <s v="New Jersey Devils"/>
    <s v="David Harlock"/>
    <s v="CA"/>
    <s v="D"/>
    <n v="19"/>
    <s v="2002"/>
    <s v="Michigan (CCHA)"/>
    <n v="212"/>
    <n v="2"/>
    <n v="14"/>
    <n v="16"/>
    <n v="-55"/>
    <n v="188"/>
    <m/>
    <m/>
    <m/>
    <m/>
    <m/>
    <m/>
    <n v="1.8"/>
  </r>
  <r>
    <n v="1986"/>
    <x v="17"/>
    <s v="New Jersey Devils"/>
    <s v="Todd Copeland"/>
    <s v="US"/>
    <s v="D"/>
    <m/>
    <s v=""/>
    <s v="Belmont Hill School (High-MA)"/>
    <m/>
    <m/>
    <m/>
    <m/>
    <m/>
    <m/>
    <m/>
    <m/>
    <m/>
    <m/>
    <m/>
    <m/>
    <m/>
  </r>
  <r>
    <n v="1985"/>
    <x v="17"/>
    <s v="New Jersey Devils"/>
    <s v="Sean Burke"/>
    <s v="CA"/>
    <s v="G"/>
    <n v="18"/>
    <s v="2007"/>
    <s v="Toronto Marlboros (OHL)"/>
    <n v="820"/>
    <n v="0"/>
    <n v="28"/>
    <n v="28"/>
    <n v="0"/>
    <n v="310"/>
    <n v="820"/>
    <n v="324"/>
    <n v="341"/>
    <n v="110"/>
    <n v="0.90200000000000002"/>
    <n v="2.96"/>
    <n v="141.9"/>
  </r>
  <r>
    <n v="1983"/>
    <x v="17"/>
    <s v="New Jersey Devils"/>
    <s v="Shawn Evans"/>
    <s v="CA"/>
    <s v="D"/>
    <n v="18"/>
    <s v="1990"/>
    <s v="Peterborough Petes (OHL)"/>
    <n v="9"/>
    <n v="1"/>
    <n v="0"/>
    <n v="1"/>
    <n v="-2"/>
    <n v="2"/>
    <m/>
    <m/>
    <m/>
    <m/>
    <m/>
    <m/>
    <n v="0.3"/>
  </r>
  <r>
    <n v="1994"/>
    <x v="18"/>
    <s v="New Jersey Devils"/>
    <s v="Vadim Sharifijanov"/>
    <s v="RU"/>
    <s v="LW"/>
    <n v="18"/>
    <s v="2000"/>
    <s v="Salavat Yulaev Ufa (Russia)"/>
    <n v="92"/>
    <n v="16"/>
    <n v="21"/>
    <n v="37"/>
    <n v="-2"/>
    <n v="50"/>
    <m/>
    <m/>
    <m/>
    <m/>
    <m/>
    <m/>
    <n v="3.3"/>
  </r>
  <r>
    <n v="1998"/>
    <x v="19"/>
    <s v="New Jersey Devils"/>
    <s v="Mike Van Ryn"/>
    <s v="CA"/>
    <s v="D"/>
    <n v="19"/>
    <s v="2009"/>
    <s v="Michigan (CCHA)"/>
    <n v="353"/>
    <n v="30"/>
    <n v="99"/>
    <n v="129"/>
    <n v="5"/>
    <n v="260"/>
    <m/>
    <m/>
    <m/>
    <m/>
    <m/>
    <m/>
    <n v="23.3"/>
  </r>
  <r>
    <n v="1989"/>
    <x v="19"/>
    <s v="New Jersey Devils"/>
    <s v="Jarrod Skalde"/>
    <s v="CA"/>
    <s v="C"/>
    <n v="18"/>
    <s v="2002"/>
    <s v="Oshawa Generals (OHL)"/>
    <n v="115"/>
    <n v="13"/>
    <n v="21"/>
    <n v="34"/>
    <n v="-23"/>
    <n v="62"/>
    <m/>
    <m/>
    <m/>
    <m/>
    <m/>
    <m/>
    <n v="0.8"/>
  </r>
  <r>
    <n v="1999"/>
    <x v="20"/>
    <s v="New Jersey Devils"/>
    <s v="Ari Ahonen"/>
    <s v="FI"/>
    <s v="G"/>
    <m/>
    <s v=""/>
    <s v="JYP Jr. (Finland Jr.)"/>
    <m/>
    <m/>
    <m/>
    <m/>
    <m/>
    <m/>
    <m/>
    <m/>
    <m/>
    <m/>
    <m/>
    <m/>
    <m/>
  </r>
  <r>
    <n v="1998"/>
    <x v="20"/>
    <s v="New Jersey Devils"/>
    <s v="Scott Gomez"/>
    <s v="US"/>
    <s v="C"/>
    <n v="18"/>
    <s v="2016"/>
    <s v="Tri-City Americans (WHL)"/>
    <n v="1079"/>
    <n v="181"/>
    <n v="575"/>
    <n v="756"/>
    <n v="-1"/>
    <n v="655"/>
    <m/>
    <m/>
    <m/>
    <m/>
    <m/>
    <m/>
    <n v="69.2"/>
  </r>
  <r>
    <n v="2001"/>
    <x v="21"/>
    <s v="New Jersey Devils"/>
    <s v="Adrian Foster"/>
    <s v="CA"/>
    <s v="C"/>
    <n v="19"/>
    <s v=""/>
    <s v="Saskatoon Blades (WHL)"/>
    <m/>
    <m/>
    <m/>
    <m/>
    <m/>
    <m/>
    <m/>
    <m/>
    <m/>
    <m/>
    <m/>
    <m/>
    <m/>
  </r>
  <r>
    <n v="2021"/>
    <x v="22"/>
    <s v="New Jersey Devils"/>
    <s v="Chase Stillman"/>
    <s v="US"/>
    <s v="RW"/>
    <n v="18"/>
    <s v=""/>
    <s v="Sudbury Wolves (OHL)"/>
    <m/>
    <m/>
    <m/>
    <m/>
    <m/>
    <m/>
    <m/>
    <m/>
    <m/>
    <m/>
    <m/>
    <m/>
    <m/>
  </r>
  <r>
    <n v="2012"/>
    <x v="22"/>
    <s v="New Jersey Devils"/>
    <s v="Stefan Matteau"/>
    <s v="US"/>
    <s v="LW"/>
    <n v="18"/>
    <s v="2022"/>
    <s v="USA U-18 Development Team (USDP/USHL)"/>
    <n v="92"/>
    <n v="6"/>
    <n v="5"/>
    <n v="11"/>
    <n v="-18"/>
    <n v="41"/>
    <m/>
    <m/>
    <m/>
    <m/>
    <m/>
    <m/>
    <n v="-0.3"/>
  </r>
  <r>
    <n v="1990"/>
    <x v="22"/>
    <s v="New Jersey Devils"/>
    <s v="Chris Gotziaman"/>
    <s v="US"/>
    <s v="RW"/>
    <m/>
    <s v=""/>
    <s v="Roseau HS (High-MN)"/>
    <m/>
    <m/>
    <m/>
    <m/>
    <m/>
    <m/>
    <m/>
    <m/>
    <m/>
    <m/>
    <m/>
    <m/>
    <m/>
  </r>
  <r>
    <n v="2014"/>
    <x v="23"/>
    <s v="New Jersey Devils"/>
    <s v="John Quenneville"/>
    <s v="CA"/>
    <s v="C"/>
    <n v="18"/>
    <s v="2020"/>
    <s v="Brandon Wheat Kings (WHL)"/>
    <n v="42"/>
    <n v="2"/>
    <n v="3"/>
    <n v="5"/>
    <n v="-4"/>
    <n v="6"/>
    <m/>
    <m/>
    <m/>
    <m/>
    <m/>
    <m/>
    <n v="-0.1"/>
  </r>
  <r>
    <n v="2006"/>
    <x v="23"/>
    <s v="New Jersey Devils"/>
    <s v="Matthew Corrente"/>
    <s v="CA"/>
    <s v="D"/>
    <n v="18"/>
    <s v="2011"/>
    <s v="Saginaw Spirit (OHL)"/>
    <n v="34"/>
    <n v="0"/>
    <n v="6"/>
    <n v="6"/>
    <n v="-5"/>
    <n v="68"/>
    <m/>
    <m/>
    <m/>
    <m/>
    <m/>
    <m/>
    <n v="0.9"/>
  </r>
  <r>
    <n v="1993"/>
    <x v="24"/>
    <s v="New Jersey Devils"/>
    <s v="Jay Pandolfo"/>
    <s v="US"/>
    <s v="LW"/>
    <n v="18"/>
    <s v="2013"/>
    <s v="Boston University (H-East)"/>
    <n v="899"/>
    <n v="100"/>
    <n v="126"/>
    <n v="226"/>
    <n v="-1"/>
    <n v="164"/>
    <m/>
    <m/>
    <m/>
    <m/>
    <m/>
    <m/>
    <n v="11.8"/>
  </r>
  <r>
    <n v="1985"/>
    <x v="24"/>
    <s v="New Jersey Devils"/>
    <s v="Eric Weinrich"/>
    <s v="US"/>
    <s v="D"/>
    <n v="18"/>
    <s v="2006"/>
    <s v="North Yarmouth Academy (High-ME)"/>
    <n v="1157"/>
    <n v="70"/>
    <n v="318"/>
    <n v="388"/>
    <n v="56"/>
    <n v="825"/>
    <m/>
    <m/>
    <m/>
    <m/>
    <m/>
    <m/>
    <n v="82"/>
  </r>
  <r>
    <n v="1991"/>
    <x v="25"/>
    <s v="New Jersey Devils"/>
    <s v="Donevan Hextall"/>
    <s v="CA"/>
    <s v="LW"/>
    <m/>
    <s v=""/>
    <s v="Prince Albert Raiders (WHL)"/>
    <m/>
    <m/>
    <m/>
    <m/>
    <m/>
    <m/>
    <m/>
    <m/>
    <m/>
    <m/>
    <m/>
    <m/>
    <m/>
  </r>
  <r>
    <n v="2017"/>
    <x v="26"/>
    <s v="New Jersey Devils"/>
    <s v="Jesper Boqvist"/>
    <s v="SE"/>
    <s v="C"/>
    <n v="18"/>
    <s v="2022"/>
    <s v="Brynas IF (Sweden)"/>
    <n v="119"/>
    <n v="18"/>
    <n v="16"/>
    <n v="34"/>
    <n v="-25"/>
    <n v="20"/>
    <m/>
    <m/>
    <m/>
    <m/>
    <m/>
    <m/>
    <n v="1.9"/>
  </r>
  <r>
    <n v="1998"/>
    <x v="27"/>
    <s v="New Jersey Devils"/>
    <s v="Christian Berglund"/>
    <s v="SE"/>
    <s v="LW"/>
    <n v="18"/>
    <s v="2004"/>
    <s v="Farjestad BK Jr. (Sweden Jr.)"/>
    <n v="86"/>
    <n v="11"/>
    <n v="16"/>
    <n v="27"/>
    <n v="-6"/>
    <n v="42"/>
    <m/>
    <m/>
    <m/>
    <m/>
    <m/>
    <m/>
    <n v="2.4"/>
  </r>
  <r>
    <n v="2010"/>
    <x v="28"/>
    <s v="New Jersey Devils"/>
    <s v="Jon Merrill"/>
    <s v="US"/>
    <s v="D"/>
    <n v="18"/>
    <s v="2022"/>
    <s v="USA U-18 Development Team (USDP/USHL)"/>
    <n v="474"/>
    <n v="16"/>
    <n v="70"/>
    <n v="86"/>
    <n v="-3"/>
    <n v="233"/>
    <m/>
    <m/>
    <m/>
    <m/>
    <m/>
    <m/>
    <n v="18.899999999999999"/>
  </r>
  <r>
    <n v="2005"/>
    <x v="28"/>
    <s v="New Jersey Devils"/>
    <s v="Jeff Frazee"/>
    <s v="US"/>
    <s v="G"/>
    <n v="18"/>
    <s v="2013"/>
    <s v="USA U-18 Development Team (USDP/NAHL)"/>
    <n v="1"/>
    <n v="0"/>
    <n v="0"/>
    <n v="0"/>
    <n v="0"/>
    <n v="0"/>
    <n v="1"/>
    <n v="0"/>
    <n v="0"/>
    <n v="0"/>
    <n v="1"/>
    <n v="0"/>
    <n v="0.1"/>
  </r>
  <r>
    <n v="1997"/>
    <x v="28"/>
    <s v="New Jersey Devils"/>
    <s v="Stanislav Gron"/>
    <s v="SK"/>
    <s v="RW"/>
    <n v="18"/>
    <s v="2001"/>
    <s v="HC Slovan Bratislava (Slovakia)"/>
    <n v="1"/>
    <n v="0"/>
    <n v="0"/>
    <n v="0"/>
    <n v="1"/>
    <n v="0"/>
    <m/>
    <m/>
    <m/>
    <m/>
    <m/>
    <m/>
    <n v="0"/>
  </r>
  <r>
    <n v="1996"/>
    <x v="28"/>
    <s v="New Jersey Devils"/>
    <s v="Wes Mason"/>
    <s v="CA"/>
    <s v="LW"/>
    <m/>
    <s v=""/>
    <s v="Sarnia Sting (OHL)"/>
    <m/>
    <m/>
    <m/>
    <m/>
    <m/>
    <m/>
    <m/>
    <m/>
    <m/>
    <m/>
    <m/>
    <m/>
    <m/>
  </r>
  <r>
    <n v="2000"/>
    <x v="29"/>
    <s v="New Jersey Devils"/>
    <s v="Teemu Laine"/>
    <s v="FI"/>
    <s v="RW"/>
    <m/>
    <s v=""/>
    <s v="Jokerit (Finland)"/>
    <m/>
    <m/>
    <m/>
    <m/>
    <m/>
    <m/>
    <m/>
    <m/>
    <m/>
    <m/>
    <m/>
    <m/>
    <m/>
  </r>
  <r>
    <n v="1993"/>
    <x v="29"/>
    <s v="New Jersey Devils"/>
    <s v="Brendan Morrison"/>
    <s v="CA"/>
    <s v="C"/>
    <n v="18"/>
    <s v="2012"/>
    <s v="Penticton (BCJHL)"/>
    <n v="934"/>
    <n v="200"/>
    <n v="401"/>
    <n v="601"/>
    <n v="86"/>
    <n v="452"/>
    <m/>
    <m/>
    <m/>
    <m/>
    <m/>
    <m/>
    <n v="58.7"/>
  </r>
  <r>
    <n v="2016"/>
    <x v="30"/>
    <s v="New Jersey Devils"/>
    <s v="Nathan Bastian"/>
    <s v="CA"/>
    <s v="RW"/>
    <n v="18"/>
    <s v="2022"/>
    <s v="Mississauga Steelheads (OHL)"/>
    <n v="120"/>
    <n v="18"/>
    <n v="13"/>
    <n v="31"/>
    <n v="-12"/>
    <n v="96"/>
    <m/>
    <m/>
    <m/>
    <m/>
    <m/>
    <m/>
    <n v="2"/>
  </r>
  <r>
    <n v="2014"/>
    <x v="30"/>
    <s v="New Jersey Devils"/>
    <s v="Joshua Jacobs"/>
    <s v="US"/>
    <s v="D"/>
    <n v="18"/>
    <s v="2020"/>
    <s v="Indiana Ice (USHL)"/>
    <n v="3"/>
    <n v="0"/>
    <n v="0"/>
    <n v="0"/>
    <n v="0"/>
    <n v="2"/>
    <m/>
    <m/>
    <m/>
    <m/>
    <m/>
    <m/>
    <n v="0.1"/>
  </r>
  <r>
    <n v="1996"/>
    <x v="30"/>
    <s v="New Jersey Devils"/>
    <s v="Josh DeWolf"/>
    <s v="US"/>
    <s v="D"/>
    <m/>
    <s v=""/>
    <s v="Twin City Vulcans (USHL)"/>
    <m/>
    <m/>
    <m/>
    <m/>
    <m/>
    <m/>
    <m/>
    <m/>
    <m/>
    <m/>
    <m/>
    <m/>
    <m/>
  </r>
  <r>
    <n v="2015"/>
    <x v="31"/>
    <s v="New Jersey Devils"/>
    <s v="Mackenzie Blackwood"/>
    <s v="CA"/>
    <s v="G"/>
    <n v="18"/>
    <s v="2022"/>
    <s v="Barrie Colts (OHL)"/>
    <n v="130"/>
    <n v="0"/>
    <n v="1"/>
    <n v="1"/>
    <n v="0"/>
    <n v="0"/>
    <n v="130"/>
    <n v="55"/>
    <n v="51"/>
    <n v="16"/>
    <n v="0.90700000000000003"/>
    <n v="2.94"/>
    <n v="21.8"/>
  </r>
  <r>
    <n v="2013"/>
    <x v="31"/>
    <s v="New Jersey Devils"/>
    <s v="Steven Santini"/>
    <s v="US"/>
    <s v="D"/>
    <n v="18"/>
    <s v="2021"/>
    <s v="USA U-18 Development Team (USDP/USHL)"/>
    <n v="119"/>
    <n v="5"/>
    <n v="17"/>
    <n v="22"/>
    <n v="-8"/>
    <n v="55"/>
    <m/>
    <m/>
    <m/>
    <m/>
    <m/>
    <m/>
    <n v="4.7"/>
  </r>
  <r>
    <n v="2003"/>
    <x v="31"/>
    <s v="New Jersey Devils"/>
    <s v="Petr Vrana"/>
    <s v="CZ"/>
    <s v="C"/>
    <n v="18"/>
    <s v="2009"/>
    <s v="Halifax Mooseheads (QMJHL)"/>
    <n v="16"/>
    <n v="1"/>
    <n v="0"/>
    <n v="1"/>
    <n v="-4"/>
    <n v="2"/>
    <m/>
    <m/>
    <m/>
    <m/>
    <m/>
    <m/>
    <n v="-0.2"/>
  </r>
  <r>
    <n v="1999"/>
    <x v="31"/>
    <s v="New Jersey Devils"/>
    <s v="Mike Commodore"/>
    <s v="CA"/>
    <s v="D"/>
    <n v="19"/>
    <s v="2012"/>
    <s v="North Dakota (WCHA)"/>
    <n v="484"/>
    <n v="23"/>
    <n v="83"/>
    <n v="106"/>
    <n v="-3"/>
    <n v="683"/>
    <m/>
    <m/>
    <m/>
    <m/>
    <m/>
    <m/>
    <n v="20.3"/>
  </r>
  <r>
    <n v="1992"/>
    <x v="31"/>
    <s v="New Jersey Devils"/>
    <s v="Sergei Brylin"/>
    <s v="RU"/>
    <s v="LW"/>
    <n v="18"/>
    <s v="2008"/>
    <s v="CSKA Moskva (Soviet)"/>
    <n v="765"/>
    <n v="129"/>
    <n v="179"/>
    <n v="308"/>
    <n v="49"/>
    <n v="273"/>
    <m/>
    <m/>
    <m/>
    <m/>
    <m/>
    <m/>
    <n v="28"/>
  </r>
  <r>
    <n v="1982"/>
    <x v="32"/>
    <s v="New Jersey Devils"/>
    <s v="Pat Verbeek"/>
    <s v="CA"/>
    <s v="RW"/>
    <n v="18"/>
    <s v="2002"/>
    <s v="Sudbury Wolves (OHL)"/>
    <n v="1424"/>
    <n v="522"/>
    <n v="540"/>
    <n v="1062"/>
    <n v="-46"/>
    <n v="2905"/>
    <m/>
    <m/>
    <m/>
    <m/>
    <m/>
    <m/>
    <n v="94.7"/>
  </r>
  <r>
    <n v="2001"/>
    <x v="33"/>
    <s v="New Jersey Devils"/>
    <s v="Igor Pohanka"/>
    <s v="SK"/>
    <s v="C"/>
    <n v="18"/>
    <s v=""/>
    <s v="Prince Albert Raiders (WHL)"/>
    <m/>
    <m/>
    <m/>
    <m/>
    <m/>
    <m/>
    <m/>
    <m/>
    <m/>
    <m/>
    <m/>
    <m/>
    <m/>
  </r>
  <r>
    <n v="1995"/>
    <x v="33"/>
    <s v="New Jersey Devils"/>
    <s v="Nathan Perrott"/>
    <s v="CA"/>
    <s v="RW"/>
    <n v="18"/>
    <s v="2006"/>
    <s v="Oshawa Generals (OHL)"/>
    <n v="89"/>
    <n v="4"/>
    <n v="5"/>
    <n v="9"/>
    <n v="-5"/>
    <n v="251"/>
    <m/>
    <m/>
    <m/>
    <m/>
    <m/>
    <m/>
    <n v="0.2"/>
  </r>
  <r>
    <n v="1984"/>
    <x v="33"/>
    <s v="New Jersey Devils"/>
    <s v="Neil Davey"/>
    <s v="CA"/>
    <s v="D"/>
    <m/>
    <s v=""/>
    <s v="Michigan State (CCHA)"/>
    <m/>
    <m/>
    <m/>
    <m/>
    <m/>
    <m/>
    <m/>
    <m/>
    <m/>
    <m/>
    <m/>
    <m/>
    <m/>
  </r>
  <r>
    <n v="1986"/>
    <x v="34"/>
    <s v="New Jersey Devils"/>
    <s v="Janne Ojanen"/>
    <s v="FI"/>
    <s v="C"/>
    <n v="18"/>
    <s v="1993"/>
    <s v="Tappara Jr. (Finland Jr.)"/>
    <n v="98"/>
    <n v="21"/>
    <n v="23"/>
    <n v="44"/>
    <n v="-8"/>
    <n v="28"/>
    <m/>
    <m/>
    <m/>
    <m/>
    <m/>
    <m/>
    <n v="2"/>
  </r>
  <r>
    <n v="1985"/>
    <x v="34"/>
    <s v="New Jersey Devils"/>
    <s v="Myles O'Connor"/>
    <s v="CA"/>
    <s v="D"/>
    <n v="18"/>
    <s v="1994"/>
    <s v="Notre Dame Hounds (SMAAAHL)"/>
    <n v="43"/>
    <n v="3"/>
    <n v="4"/>
    <n v="7"/>
    <n v="-3"/>
    <n v="69"/>
    <m/>
    <m/>
    <m/>
    <m/>
    <m/>
    <m/>
    <n v="1.9"/>
  </r>
  <r>
    <n v="2022"/>
    <x v="35"/>
    <s v="New Jersey Devils"/>
    <s v="Seamus Casey"/>
    <s v="US"/>
    <s v="D"/>
    <n v="18"/>
    <s v=""/>
    <s v="USA U-18 Development Team (USDP/USHL)"/>
    <m/>
    <m/>
    <m/>
    <m/>
    <m/>
    <m/>
    <m/>
    <m/>
    <m/>
    <m/>
    <m/>
    <m/>
    <m/>
  </r>
  <r>
    <n v="1996"/>
    <x v="36"/>
    <s v="New Jersey Devils"/>
    <s v="Pierre Dagenais"/>
    <s v="CA"/>
    <s v="RW"/>
    <n v="18"/>
    <s v="2006"/>
    <s v="Moncton Alpines (QMJHL)"/>
    <n v="142"/>
    <n v="35"/>
    <n v="23"/>
    <n v="58"/>
    <n v="0"/>
    <n v="58"/>
    <m/>
    <m/>
    <m/>
    <m/>
    <m/>
    <m/>
    <n v="7.3"/>
  </r>
  <r>
    <n v="1989"/>
    <x v="36"/>
    <s v="New Jersey Devils"/>
    <s v="Scott Pellerin"/>
    <s v="CA"/>
    <s v="LW"/>
    <n v="19"/>
    <s v="2004"/>
    <s v="Maine (H-East)"/>
    <n v="536"/>
    <n v="72"/>
    <n v="126"/>
    <n v="198"/>
    <n v="16"/>
    <n v="320"/>
    <m/>
    <m/>
    <m/>
    <m/>
    <m/>
    <m/>
    <n v="14.3"/>
  </r>
  <r>
    <n v="2001"/>
    <x v="37"/>
    <s v="New Jersey Devils"/>
    <s v="Tuomas Pihlman"/>
    <s v="FI"/>
    <s v="LW"/>
    <n v="18"/>
    <s v="2007"/>
    <s v="JYP (Finland)"/>
    <n v="15"/>
    <n v="1"/>
    <n v="1"/>
    <n v="2"/>
    <n v="-1"/>
    <n v="12"/>
    <m/>
    <m/>
    <m/>
    <m/>
    <m/>
    <m/>
    <n v="0"/>
  </r>
  <r>
    <n v="2024"/>
    <x v="38"/>
    <s v="New Jersey Devils"/>
    <s v="Mikhail Yegorov"/>
    <m/>
    <s v="G"/>
    <m/>
    <m/>
    <m/>
    <m/>
    <m/>
    <m/>
    <m/>
    <m/>
    <m/>
    <m/>
    <m/>
    <m/>
    <m/>
    <m/>
    <m/>
    <m/>
  </r>
  <r>
    <n v="1996"/>
    <x v="38"/>
    <s v="New Jersey Devils"/>
    <s v="Colin White"/>
    <s v="CA"/>
    <s v="D"/>
    <n v="18"/>
    <s v="2012"/>
    <s v="Hull Olympiques (QMJHL)"/>
    <n v="797"/>
    <n v="21"/>
    <n v="108"/>
    <n v="129"/>
    <n v="74"/>
    <n v="869"/>
    <m/>
    <m/>
    <m/>
    <m/>
    <m/>
    <m/>
    <n v="42.1"/>
  </r>
  <r>
    <n v="1999"/>
    <x v="39"/>
    <s v="New Jersey Devils"/>
    <s v="Brett Clouthier"/>
    <s v="CA"/>
    <s v="LW"/>
    <m/>
    <s v=""/>
    <s v="Kingston Frontenacs (OHL)"/>
    <m/>
    <m/>
    <m/>
    <m/>
    <m/>
    <m/>
    <m/>
    <m/>
    <m/>
    <m/>
    <m/>
    <m/>
    <m/>
  </r>
  <r>
    <n v="2002"/>
    <x v="40"/>
    <s v="New Jersey Devils"/>
    <s v="Anton Kadeykin"/>
    <s v="RU"/>
    <s v="D"/>
    <n v="18"/>
    <s v=""/>
    <s v="Elemash Elektrostal (Russia-2)"/>
    <m/>
    <m/>
    <m/>
    <m/>
    <m/>
    <m/>
    <m/>
    <m/>
    <m/>
    <m/>
    <m/>
    <m/>
    <m/>
  </r>
  <r>
    <n v="1994"/>
    <x v="40"/>
    <s v="New Jersey Devils"/>
    <s v="Patrik Elias"/>
    <s v="CZ"/>
    <s v="LW"/>
    <n v="18"/>
    <s v="2016"/>
    <s v="HC Kladno (Czech)"/>
    <n v="1240"/>
    <n v="408"/>
    <n v="617"/>
    <n v="1025"/>
    <n v="172"/>
    <n v="549"/>
    <m/>
    <m/>
    <m/>
    <m/>
    <m/>
    <m/>
    <n v="124.7"/>
  </r>
  <r>
    <n v="2008"/>
    <x v="41"/>
    <s v="New Jersey Devils"/>
    <s v="Brandon Burlon"/>
    <s v="CA"/>
    <s v="D"/>
    <n v="18"/>
    <s v=""/>
    <s v="St. Michael's (OPJHL)"/>
    <m/>
    <m/>
    <m/>
    <m/>
    <m/>
    <m/>
    <m/>
    <m/>
    <m/>
    <m/>
    <m/>
    <m/>
    <m/>
  </r>
  <r>
    <n v="2002"/>
    <x v="42"/>
    <s v="New Jersey Devils"/>
    <s v="Barry Tallackson"/>
    <s v="US"/>
    <s v="RW"/>
    <n v="19"/>
    <s v="2009"/>
    <s v="Minnesota (WCHA)"/>
    <n v="20"/>
    <n v="1"/>
    <n v="1"/>
    <n v="2"/>
    <n v="-4"/>
    <n v="2"/>
    <m/>
    <m/>
    <m/>
    <m/>
    <m/>
    <m/>
    <n v="-0.1"/>
  </r>
  <r>
    <n v="1990"/>
    <x v="42"/>
    <s v="New Jersey Devils"/>
    <s v="Mike Dunham"/>
    <s v="US"/>
    <s v="G"/>
    <n v="18"/>
    <s v="2007"/>
    <s v="Canerbury School (High-CT)"/>
    <n v="394"/>
    <n v="0"/>
    <n v="5"/>
    <n v="5"/>
    <n v="0"/>
    <n v="16"/>
    <n v="394"/>
    <n v="141"/>
    <n v="178"/>
    <n v="44"/>
    <n v="0.90800000000000003"/>
    <n v="2.75"/>
    <n v="65.400000000000006"/>
  </r>
  <r>
    <n v="2009"/>
    <x v="43"/>
    <s v="New Jersey Devils"/>
    <s v="Eric Gelinas"/>
    <s v="CA"/>
    <s v="D"/>
    <n v="18"/>
    <s v="2017"/>
    <s v="Lewiston MAINEiacs (QMJHL)"/>
    <n v="189"/>
    <n v="14"/>
    <n v="41"/>
    <n v="55"/>
    <n v="-16"/>
    <n v="92"/>
    <m/>
    <m/>
    <m/>
    <m/>
    <m/>
    <m/>
    <n v="10.5"/>
  </r>
  <r>
    <n v="2008"/>
    <x v="43"/>
    <s v="New Jersey Devils"/>
    <s v="Patrice Cormier"/>
    <s v="CA"/>
    <s v="C"/>
    <n v="18"/>
    <s v="2016"/>
    <s v="Rimouski Oceanic (QMJHL)"/>
    <n v="52"/>
    <n v="1"/>
    <n v="4"/>
    <n v="5"/>
    <n v="-5"/>
    <n v="18"/>
    <m/>
    <m/>
    <m/>
    <m/>
    <m/>
    <m/>
    <n v="-0.2"/>
  </r>
  <r>
    <n v="1988"/>
    <x v="43"/>
    <s v="New Jersey Devils"/>
    <s v="Zdeno Ciger"/>
    <s v="SK"/>
    <s v="LW"/>
    <n v="18"/>
    <s v="2002"/>
    <s v="HK Dukla Trencin (Czechoslovakia)"/>
    <n v="352"/>
    <n v="94"/>
    <n v="134"/>
    <n v="228"/>
    <n v="-54"/>
    <n v="101"/>
    <m/>
    <m/>
    <m/>
    <m/>
    <m/>
    <m/>
    <n v="16.8"/>
  </r>
  <r>
    <n v="1982"/>
    <x v="43"/>
    <s v="New Jersey Devils"/>
    <s v="Dave Kasper"/>
    <s v="CA"/>
    <s v="C"/>
    <m/>
    <s v=""/>
    <s v="Sherbrooke Castors (QMJHL)"/>
    <m/>
    <m/>
    <m/>
    <m/>
    <m/>
    <m/>
    <m/>
    <m/>
    <m/>
    <m/>
    <m/>
    <m/>
    <m/>
  </r>
  <r>
    <n v="1991"/>
    <x v="44"/>
    <s v="New Jersey Devils"/>
    <s v="Fredrik Bremberg"/>
    <s v="SE"/>
    <s v="C"/>
    <n v="18"/>
    <s v="1999"/>
    <s v="Djurgardens IF (Sweden)"/>
    <n v="8"/>
    <n v="0"/>
    <n v="0"/>
    <n v="0"/>
    <n v="-2"/>
    <n v="2"/>
    <m/>
    <m/>
    <m/>
    <m/>
    <m/>
    <m/>
    <n v="-0.2"/>
  </r>
  <r>
    <n v="2000"/>
    <x v="45"/>
    <s v="New Jersey Devils"/>
    <s v="Alexander Suglobov"/>
    <s v="RU"/>
    <s v="RW"/>
    <n v="18"/>
    <s v="2007"/>
    <s v="Torpedo Yaroslavl 2 (Russia-3)"/>
    <n v="18"/>
    <n v="1"/>
    <n v="0"/>
    <n v="1"/>
    <n v="-9"/>
    <n v="4"/>
    <m/>
    <m/>
    <m/>
    <m/>
    <m/>
    <m/>
    <n v="-0.4"/>
  </r>
  <r>
    <n v="1990"/>
    <x v="45"/>
    <s v="New Jersey Devils"/>
    <s v="Brad Bombardir"/>
    <s v="CA"/>
    <s v="D"/>
    <n v="18"/>
    <s v="2004"/>
    <s v="Powell River (BCJHL)"/>
    <n v="356"/>
    <n v="8"/>
    <n v="46"/>
    <n v="54"/>
    <n v="-5"/>
    <n v="127"/>
    <m/>
    <m/>
    <m/>
    <m/>
    <m/>
    <m/>
    <n v="16.100000000000001"/>
  </r>
  <r>
    <n v="2007"/>
    <x v="46"/>
    <s v="New Jersey Devils"/>
    <s v="Mike Hoeffel"/>
    <s v="US"/>
    <s v="LW"/>
    <n v="18"/>
    <s v=""/>
    <s v="USA U-18 Development Team (USDP/NAHL)"/>
    <m/>
    <m/>
    <m/>
    <m/>
    <m/>
    <m/>
    <m/>
    <m/>
    <m/>
    <m/>
    <m/>
    <m/>
    <m/>
  </r>
  <r>
    <n v="2000"/>
    <x v="46"/>
    <s v="New Jersey Devils"/>
    <s v="Matt DeMarchi"/>
    <s v="US"/>
    <s v="D"/>
    <m/>
    <s v=""/>
    <s v="Minnesota (WCHA)"/>
    <m/>
    <m/>
    <m/>
    <m/>
    <m/>
    <m/>
    <m/>
    <m/>
    <m/>
    <m/>
    <m/>
    <m/>
    <m/>
  </r>
  <r>
    <n v="2023"/>
    <x v="47"/>
    <s v="New Jersey Devils"/>
    <s v="Lenni Hämeenaho"/>
    <m/>
    <s v="RW"/>
    <m/>
    <m/>
    <m/>
    <m/>
    <m/>
    <m/>
    <m/>
    <m/>
    <m/>
    <m/>
    <m/>
    <m/>
    <m/>
    <m/>
    <m/>
    <m/>
  </r>
  <r>
    <n v="2006"/>
    <x v="47"/>
    <s v="New Jersey Devils"/>
    <s v="Alexander Vasyunov"/>
    <s v="RU"/>
    <s v="LW"/>
    <n v="18"/>
    <s v="2011"/>
    <s v="Lokomotiv Yaroslavl 2 (Russia-3)"/>
    <n v="18"/>
    <n v="1"/>
    <n v="4"/>
    <n v="5"/>
    <n v="0"/>
    <n v="0"/>
    <m/>
    <m/>
    <m/>
    <m/>
    <m/>
    <m/>
    <n v="0.4"/>
  </r>
  <r>
    <n v="2012"/>
    <x v="48"/>
    <s v="New Jersey Devils"/>
    <s v="Damon Severson"/>
    <s v="CA"/>
    <s v="D"/>
    <n v="18"/>
    <s v="2022"/>
    <s v="Kelowna Rockets (WHL)"/>
    <n v="566"/>
    <n v="51"/>
    <n v="179"/>
    <n v="230"/>
    <n v="-129"/>
    <n v="350"/>
    <m/>
    <m/>
    <m/>
    <m/>
    <m/>
    <m/>
    <n v="33.5"/>
  </r>
  <r>
    <n v="2001"/>
    <x v="48"/>
    <s v="New Jersey Devils"/>
    <s v="Victor Uchevatov"/>
    <s v="RU"/>
    <s v="D"/>
    <n v="18"/>
    <s v=""/>
    <s v="Lokomotiv Yaroslavl 2 (Russia-3)"/>
    <m/>
    <m/>
    <m/>
    <m/>
    <m/>
    <m/>
    <m/>
    <m/>
    <m/>
    <m/>
    <m/>
    <m/>
    <m/>
  </r>
  <r>
    <n v="2019"/>
    <x v="49"/>
    <s v="New Jersey Devils"/>
    <s v="Nikita Okhotyuk"/>
    <s v="RU"/>
    <s v="D"/>
    <n v="18"/>
    <s v="2022"/>
    <s v="Ottawa 67's (OHL)"/>
    <n v="5"/>
    <n v="1"/>
    <n v="1"/>
    <n v="2"/>
    <n v="-2"/>
    <n v="2"/>
    <m/>
    <m/>
    <m/>
    <m/>
    <m/>
    <m/>
    <n v="0.2"/>
  </r>
  <r>
    <n v="2000"/>
    <x v="50"/>
    <s v="New Jersey Devils"/>
    <s v="Paul Martin"/>
    <s v="US"/>
    <s v="D"/>
    <n v="19"/>
    <s v="2018"/>
    <s v="Elk River HS (High-MN)"/>
    <n v="870"/>
    <n v="50"/>
    <n v="270"/>
    <n v="320"/>
    <n v="126"/>
    <n v="238"/>
    <m/>
    <m/>
    <m/>
    <m/>
    <m/>
    <m/>
    <n v="72.2"/>
  </r>
  <r>
    <n v="1986"/>
    <x v="50"/>
    <s v="New Jersey Devils"/>
    <s v="Marc Laniel"/>
    <s v="CA"/>
    <s v="D"/>
    <m/>
    <s v=""/>
    <s v="Oshawa Generals (OHL)"/>
    <m/>
    <m/>
    <m/>
    <m/>
    <m/>
    <m/>
    <m/>
    <m/>
    <m/>
    <m/>
    <m/>
    <m/>
    <m/>
  </r>
  <r>
    <n v="2017"/>
    <x v="51"/>
    <s v="New Jersey Devils"/>
    <s v="Fabian Zetterlund"/>
    <s v="SE"/>
    <s v="W"/>
    <n v="18"/>
    <s v="2022"/>
    <s v="Farjestad BK Jr. (Sweden Jr.)"/>
    <n v="14"/>
    <n v="3"/>
    <n v="5"/>
    <n v="8"/>
    <n v="5"/>
    <n v="0"/>
    <m/>
    <m/>
    <m/>
    <m/>
    <m/>
    <m/>
    <n v="0.9"/>
  </r>
  <r>
    <n v="1996"/>
    <x v="51"/>
    <s v="New Jersey Devils"/>
    <s v="Scott Parker"/>
    <s v="US"/>
    <s v="RW"/>
    <n v="18"/>
    <s v="2008"/>
    <s v="Kelowna Rockets (WHL)"/>
    <n v="308"/>
    <n v="7"/>
    <n v="14"/>
    <n v="21"/>
    <n v="4"/>
    <n v="699"/>
    <m/>
    <m/>
    <m/>
    <m/>
    <m/>
    <m/>
    <n v="0.3"/>
  </r>
  <r>
    <n v="2002"/>
    <x v="52"/>
    <s v="New Jersey Devils"/>
    <s v="Jason Ryznar"/>
    <s v="US"/>
    <s v="LW"/>
    <n v="19"/>
    <s v="2006"/>
    <s v="Michigan (CCHA)"/>
    <n v="8"/>
    <n v="0"/>
    <n v="0"/>
    <n v="0"/>
    <n v="-1"/>
    <n v="2"/>
    <m/>
    <m/>
    <m/>
    <m/>
    <m/>
    <m/>
    <n v="-0.1"/>
  </r>
  <r>
    <n v="1990"/>
    <x v="52"/>
    <s v="New Jersey Devils"/>
    <s v="Mike Bodnarchuk"/>
    <s v="CA"/>
    <s v="RW"/>
    <m/>
    <s v=""/>
    <s v="Kingston Frontenacs (OHL)"/>
    <m/>
    <m/>
    <m/>
    <m/>
    <m/>
    <m/>
    <m/>
    <m/>
    <m/>
    <m/>
    <m/>
    <m/>
    <m/>
  </r>
  <r>
    <n v="1993"/>
    <x v="53"/>
    <s v="New Jersey Devils"/>
    <s v="Krzysztof Oliwa"/>
    <s v="PL"/>
    <s v="LW"/>
    <n v="20"/>
    <s v="2006"/>
    <s v="Welland (GHL)"/>
    <n v="410"/>
    <n v="17"/>
    <n v="28"/>
    <n v="45"/>
    <n v="-17"/>
    <n v="1447"/>
    <m/>
    <m/>
    <m/>
    <m/>
    <m/>
    <m/>
    <n v="0.7"/>
  </r>
  <r>
    <n v="1988"/>
    <x v="53"/>
    <s v="New Jersey Devils"/>
    <s v="Matt Ruchty"/>
    <s v="CA"/>
    <s v="LW"/>
    <m/>
    <s v=""/>
    <s v="Bowling Green (CCHA)"/>
    <m/>
    <m/>
    <m/>
    <m/>
    <m/>
    <m/>
    <m/>
    <m/>
    <m/>
    <m/>
    <m/>
    <m/>
    <m/>
  </r>
  <r>
    <n v="1987"/>
    <x v="53"/>
    <s v="New Jersey Devils"/>
    <s v="Brian Sullivan"/>
    <s v="US"/>
    <s v="RW"/>
    <n v="18"/>
    <s v="1993"/>
    <s v="Springfield (NEJHL)"/>
    <n v="2"/>
    <n v="0"/>
    <n v="1"/>
    <n v="1"/>
    <n v="-1"/>
    <n v="0"/>
    <m/>
    <m/>
    <m/>
    <m/>
    <m/>
    <m/>
    <n v="0"/>
  </r>
  <r>
    <n v="1992"/>
    <x v="54"/>
    <s v="New Jersey Devils"/>
    <s v="Cale Hulse"/>
    <s v="CA"/>
    <s v="D"/>
    <n v="18"/>
    <s v="2006"/>
    <s v="Portland Winter Hawks (WHL)"/>
    <n v="619"/>
    <n v="16"/>
    <n v="79"/>
    <n v="95"/>
    <n v="-65"/>
    <n v="1000"/>
    <m/>
    <m/>
    <m/>
    <m/>
    <m/>
    <m/>
    <n v="21.3"/>
  </r>
  <r>
    <n v="1986"/>
    <x v="54"/>
    <s v="New Jersey Devils"/>
    <s v="Anders Carlsson"/>
    <s v="SE"/>
    <s v="C"/>
    <n v="25"/>
    <s v="1989"/>
    <s v="Sodertalje SK (Sweden)"/>
    <n v="104"/>
    <n v="7"/>
    <n v="26"/>
    <n v="33"/>
    <n v="-12"/>
    <n v="34"/>
    <m/>
    <m/>
    <m/>
    <m/>
    <m/>
    <m/>
    <n v="-0.1"/>
  </r>
  <r>
    <n v="1985"/>
    <x v="54"/>
    <s v="New Jersey Devils"/>
    <s v="Gregg Polak"/>
    <s v="US"/>
    <s v="LW"/>
    <m/>
    <s v=""/>
    <s v="Lincoln HS (High-RI)"/>
    <m/>
    <m/>
    <m/>
    <m/>
    <m/>
    <m/>
    <m/>
    <m/>
    <m/>
    <m/>
    <m/>
    <m/>
    <m/>
  </r>
  <r>
    <n v="2015"/>
    <x v="55"/>
    <s v="New Jersey Devils"/>
    <s v="Blake Speers"/>
    <s v="CA"/>
    <s v="C"/>
    <n v="18"/>
    <s v="2022"/>
    <s v="Soo Greyhounds (OHL)"/>
    <n v="5"/>
    <n v="0"/>
    <n v="0"/>
    <n v="0"/>
    <n v="-3"/>
    <n v="2"/>
    <m/>
    <m/>
    <m/>
    <m/>
    <m/>
    <m/>
    <n v="-0.2"/>
  </r>
  <r>
    <n v="2006"/>
    <x v="55"/>
    <s v="New Jersey Devils"/>
    <s v="Kirill Tulupov"/>
    <s v="RU"/>
    <s v="D"/>
    <n v="18"/>
    <s v=""/>
    <s v="Neftyanik Leninogorsk (Russia-2)"/>
    <m/>
    <m/>
    <m/>
    <m/>
    <m/>
    <m/>
    <m/>
    <m/>
    <m/>
    <m/>
    <m/>
    <m/>
    <m/>
  </r>
  <r>
    <n v="2001"/>
    <x v="55"/>
    <s v="New Jersey Devils"/>
    <s v="Robin Leblanc"/>
    <s v="CH"/>
    <s v="RW"/>
    <n v="18"/>
    <s v=""/>
    <s v="Baie-Comeau Drakkar (QMJHL)"/>
    <m/>
    <m/>
    <m/>
    <m/>
    <m/>
    <m/>
    <m/>
    <m/>
    <m/>
    <m/>
    <m/>
    <m/>
    <m/>
  </r>
  <r>
    <n v="2000"/>
    <x v="55"/>
    <s v="New Jersey Devils"/>
    <s v="Max Birbraer"/>
    <s v="KZ"/>
    <s v="RW"/>
    <m/>
    <s v=""/>
    <s v="Newmarket (OPJHL)"/>
    <m/>
    <m/>
    <m/>
    <m/>
    <m/>
    <m/>
    <m/>
    <m/>
    <m/>
    <m/>
    <m/>
    <m/>
    <m/>
  </r>
  <r>
    <n v="2021"/>
    <x v="56"/>
    <s v="New Jersey Devils"/>
    <s v="Samu Salminen"/>
    <s v="FI"/>
    <s v="C"/>
    <n v="18"/>
    <s v=""/>
    <s v="Jokerit Jr. (Finland Jr.)"/>
    <m/>
    <m/>
    <m/>
    <m/>
    <m/>
    <m/>
    <m/>
    <m/>
    <m/>
    <m/>
    <m/>
    <m/>
    <m/>
  </r>
  <r>
    <n v="2011"/>
    <x v="57"/>
    <s v="New Jersey Devils"/>
    <s v="forfeited pick"/>
    <s v=""/>
    <s v=""/>
    <m/>
    <s v=""/>
    <s v="()"/>
    <m/>
    <m/>
    <m/>
    <m/>
    <m/>
    <m/>
    <m/>
    <m/>
    <m/>
    <m/>
    <m/>
    <m/>
    <m/>
  </r>
  <r>
    <n v="2019"/>
    <x v="58"/>
    <s v="New Jersey Devils"/>
    <s v="Daniil Misyul"/>
    <s v="BY"/>
    <s v="D"/>
    <n v="18"/>
    <s v=""/>
    <s v="Loko Yaroslavl (Russia Jr.)"/>
    <m/>
    <m/>
    <m/>
    <m/>
    <m/>
    <m/>
    <m/>
    <m/>
    <m/>
    <m/>
    <m/>
    <m/>
    <m/>
  </r>
  <r>
    <n v="1995"/>
    <x v="58"/>
    <s v="New Jersey Devils"/>
    <s v="Sergei Vyshedkevich"/>
    <s v="RU"/>
    <s v="D"/>
    <n v="20"/>
    <s v="2001"/>
    <s v="Dynamo Moskva (Russia)"/>
    <n v="30"/>
    <n v="2"/>
    <n v="5"/>
    <n v="7"/>
    <n v="-10"/>
    <n v="16"/>
    <m/>
    <m/>
    <m/>
    <m/>
    <m/>
    <m/>
    <n v="0.7"/>
  </r>
  <r>
    <n v="2014"/>
    <x v="59"/>
    <s v="New Jersey Devils"/>
    <s v="Connor Chatham"/>
    <s v="US"/>
    <s v="RW"/>
    <n v="18"/>
    <s v=""/>
    <s v="Plymouth Whalers (OHL)"/>
    <m/>
    <m/>
    <m/>
    <m/>
    <m/>
    <m/>
    <m/>
    <m/>
    <m/>
    <m/>
    <m/>
    <m/>
    <m/>
  </r>
  <r>
    <n v="1994"/>
    <x v="59"/>
    <s v="New Jersey Devils"/>
    <s v="Sheldon Souray"/>
    <s v="CA"/>
    <s v="D"/>
    <n v="18"/>
    <s v="2013"/>
    <s v="Tri-City Americans (WHL)"/>
    <n v="758"/>
    <n v="109"/>
    <n v="191"/>
    <n v="300"/>
    <n v="-22"/>
    <n v="1145"/>
    <m/>
    <m/>
    <m/>
    <m/>
    <m/>
    <m/>
    <n v="58.9"/>
  </r>
  <r>
    <n v="2001"/>
    <x v="60"/>
    <s v="New Jersey Devils"/>
    <s v="Brandon Nolan"/>
    <s v="CA"/>
    <s v="C/LW"/>
    <n v="18"/>
    <s v="2008"/>
    <s v="Oshawa Generals (OHL)"/>
    <n v="6"/>
    <n v="0"/>
    <n v="1"/>
    <n v="1"/>
    <n v="-2"/>
    <n v="0"/>
    <m/>
    <m/>
    <m/>
    <m/>
    <m/>
    <m/>
    <n v="-0.1"/>
  </r>
  <r>
    <n v="2016"/>
    <x v="61"/>
    <s v="New Jersey Devils"/>
    <s v="Joseph Anderson"/>
    <s v="US"/>
    <s v="RW"/>
    <n v="18"/>
    <s v="2022"/>
    <s v="USA U-18 Development Team (USDP/USHL)"/>
    <n v="58"/>
    <n v="8"/>
    <n v="5"/>
    <n v="13"/>
    <n v="-5"/>
    <n v="10"/>
    <m/>
    <m/>
    <m/>
    <m/>
    <m/>
    <m/>
    <n v="0.9"/>
  </r>
  <r>
    <n v="2013"/>
    <x v="61"/>
    <s v="New Jersey Devils"/>
    <s v="Ryan Kujawinski"/>
    <s v="CA"/>
    <s v="C"/>
    <n v="18"/>
    <s v=""/>
    <s v="Kingston Frontenacs (OHL)"/>
    <m/>
    <m/>
    <m/>
    <m/>
    <m/>
    <m/>
    <m/>
    <m/>
    <m/>
    <m/>
    <m/>
    <m/>
    <m/>
  </r>
  <r>
    <n v="2009"/>
    <x v="61"/>
    <s v="New Jersey Devils"/>
    <s v="Alexander Urbom"/>
    <s v="SE"/>
    <s v="D"/>
    <n v="18"/>
    <s v="2014"/>
    <s v="Djurgardens IF (Sweden)"/>
    <n v="34"/>
    <n v="3"/>
    <n v="1"/>
    <n v="4"/>
    <n v="-1"/>
    <n v="28"/>
    <m/>
    <m/>
    <m/>
    <m/>
    <m/>
    <m/>
    <n v="1.2"/>
  </r>
  <r>
    <n v="1984"/>
    <x v="62"/>
    <s v="New Jersey Devils"/>
    <s v="Paul Ysebaert"/>
    <s v="CA"/>
    <s v="C"/>
    <n v="18"/>
    <s v="1999"/>
    <s v="Petrolia (WOHL)"/>
    <n v="532"/>
    <n v="149"/>
    <n v="187"/>
    <n v="336"/>
    <n v="-12"/>
    <n v="217"/>
    <m/>
    <m/>
    <m/>
    <m/>
    <m/>
    <m/>
    <n v="26.5"/>
  </r>
  <r>
    <n v="2011"/>
    <x v="63"/>
    <s v="New Jersey Devils"/>
    <s v="Blake Coleman"/>
    <s v="US"/>
    <s v="C"/>
    <n v="19"/>
    <s v="2022"/>
    <s v="Indiana Ice (USHL)"/>
    <n v="382"/>
    <n v="87"/>
    <n v="72"/>
    <n v="159"/>
    <n v="12"/>
    <n v="301"/>
    <m/>
    <m/>
    <m/>
    <m/>
    <m/>
    <m/>
    <n v="16.2"/>
  </r>
  <r>
    <n v="1988"/>
    <x v="63"/>
    <s v="New Jersey Devils"/>
    <s v="Scott Luik"/>
    <s v="CA"/>
    <s v="RW"/>
    <m/>
    <s v=""/>
    <s v="Miami (Ohio) (CCHA)"/>
    <m/>
    <m/>
    <m/>
    <m/>
    <m/>
    <m/>
    <m/>
    <m/>
    <m/>
    <m/>
    <m/>
    <m/>
    <m/>
  </r>
  <r>
    <n v="2000"/>
    <x v="64"/>
    <s v="New Jersey Devils"/>
    <s v="Mike Rupp"/>
    <s v="US"/>
    <s v="C"/>
    <n v="20"/>
    <s v="2014"/>
    <s v="Erie Otters (OHL)"/>
    <n v="610"/>
    <n v="54"/>
    <n v="45"/>
    <n v="99"/>
    <n v="-28"/>
    <n v="855"/>
    <m/>
    <m/>
    <m/>
    <m/>
    <m/>
    <m/>
    <n v="6.5"/>
  </r>
  <r>
    <n v="2006"/>
    <x v="65"/>
    <s v="New Jersey Devils"/>
    <s v="Vladimir Zharkov"/>
    <s v="RU"/>
    <s v="RW"/>
    <n v="18"/>
    <s v="2012"/>
    <s v="CSKA Moskva 2 (Russia-3)"/>
    <n v="82"/>
    <n v="2"/>
    <n v="12"/>
    <n v="14"/>
    <n v="3"/>
    <n v="10"/>
    <m/>
    <m/>
    <m/>
    <m/>
    <m/>
    <m/>
    <n v="0.6"/>
  </r>
  <r>
    <n v="1991"/>
    <x v="65"/>
    <s v="New Jersey Devils"/>
    <s v="Bradley Willner"/>
    <s v="US"/>
    <s v="D"/>
    <m/>
    <s v=""/>
    <s v="Richfield HS (High-MN)"/>
    <m/>
    <m/>
    <m/>
    <m/>
    <m/>
    <m/>
    <m/>
    <m/>
    <m/>
    <m/>
    <m/>
    <m/>
    <m/>
  </r>
  <r>
    <n v="1995"/>
    <x v="66"/>
    <s v="New Jersey Devils"/>
    <s v="David Gosselin"/>
    <s v="CA"/>
    <s v="RW"/>
    <n v="18"/>
    <s v="2002"/>
    <s v="Sherbrooke Faucons (QMJHL)"/>
    <n v="13"/>
    <n v="2"/>
    <n v="1"/>
    <n v="3"/>
    <n v="-5"/>
    <n v="11"/>
    <m/>
    <m/>
    <m/>
    <m/>
    <m/>
    <m/>
    <n v="0.1"/>
  </r>
  <r>
    <n v="2007"/>
    <x v="67"/>
    <s v="New Jersey Devils"/>
    <s v="Nick Palmieri"/>
    <s v="US"/>
    <s v="RW"/>
    <n v="18"/>
    <s v="2012"/>
    <s v="Erie Otters (OHL)"/>
    <n v="87"/>
    <n v="13"/>
    <n v="12"/>
    <n v="25"/>
    <n v="-1"/>
    <n v="20"/>
    <m/>
    <m/>
    <m/>
    <m/>
    <m/>
    <m/>
    <n v="2.7"/>
  </r>
  <r>
    <n v="1995"/>
    <x v="67"/>
    <s v="New Jersey Devils"/>
    <s v="Alyn McCauley"/>
    <s v="CA"/>
    <s v="C"/>
    <n v="18"/>
    <s v="2007"/>
    <s v="Ottawa 67's (OHL)"/>
    <n v="488"/>
    <n v="69"/>
    <n v="97"/>
    <n v="166"/>
    <n v="25"/>
    <n v="116"/>
    <m/>
    <m/>
    <m/>
    <m/>
    <m/>
    <m/>
    <n v="13.9"/>
  </r>
  <r>
    <n v="2019"/>
    <x v="68"/>
    <s v="New Jersey Devils"/>
    <s v="Graeme Clarke"/>
    <s v="US"/>
    <s v="RW"/>
    <n v="18"/>
    <s v=""/>
    <s v="Ottawa 67's (OHL)"/>
    <m/>
    <m/>
    <m/>
    <m/>
    <m/>
    <m/>
    <m/>
    <m/>
    <m/>
    <m/>
    <m/>
    <m/>
    <m/>
  </r>
  <r>
    <n v="2016"/>
    <x v="68"/>
    <s v="New Jersey Devils"/>
    <s v="Brandon Gignac"/>
    <s v="CA"/>
    <s v="C"/>
    <n v="18"/>
    <s v="2019"/>
    <s v="Shawinigan Cataractes (QMJHL)"/>
    <n v="1"/>
    <n v="0"/>
    <n v="0"/>
    <n v="0"/>
    <n v="-2"/>
    <n v="0"/>
    <m/>
    <m/>
    <m/>
    <m/>
    <m/>
    <m/>
    <n v="-0.1"/>
  </r>
  <r>
    <n v="2017"/>
    <x v="69"/>
    <s v="New Jersey Devils"/>
    <s v="Reilly Walsh"/>
    <s v="US"/>
    <s v="D"/>
    <n v="18"/>
    <s v="2022"/>
    <s v="Proctor Academy (High-NH)"/>
    <n v="1"/>
    <n v="0"/>
    <n v="1"/>
    <n v="1"/>
    <n v="0"/>
    <n v="0"/>
    <m/>
    <m/>
    <m/>
    <m/>
    <m/>
    <m/>
    <n v="0.1"/>
  </r>
  <r>
    <n v="2019"/>
    <x v="70"/>
    <s v="New Jersey Devils"/>
    <s v="Michael Vukojevic"/>
    <s v="CA"/>
    <s v="D"/>
    <n v="18"/>
    <s v=""/>
    <s v="Kitchener Rangers (OHL)"/>
    <m/>
    <m/>
    <m/>
    <m/>
    <m/>
    <m/>
    <m/>
    <m/>
    <m/>
    <m/>
    <m/>
    <m/>
    <m/>
  </r>
  <r>
    <n v="2008"/>
    <x v="70"/>
    <s v="New Jersey Devils"/>
    <s v="Adam Henrique"/>
    <s v="CA"/>
    <s v="C"/>
    <n v="18"/>
    <s v="2022"/>
    <s v="Windsor Spitfires (OHL)"/>
    <n v="768"/>
    <n v="217"/>
    <n v="224"/>
    <n v="441"/>
    <n v="-14"/>
    <n v="229"/>
    <m/>
    <m/>
    <m/>
    <m/>
    <m/>
    <m/>
    <n v="50.8"/>
  </r>
  <r>
    <n v="1998"/>
    <x v="70"/>
    <s v="New Jersey Devils"/>
    <s v="Brian Gionta"/>
    <s v="US"/>
    <s v="RW"/>
    <n v="19"/>
    <s v="2018"/>
    <s v="Boston College (H-East)"/>
    <n v="1026"/>
    <n v="291"/>
    <n v="304"/>
    <n v="595"/>
    <n v="35"/>
    <n v="377"/>
    <m/>
    <m/>
    <m/>
    <m/>
    <m/>
    <m/>
    <n v="67.7"/>
  </r>
  <r>
    <n v="2020"/>
    <x v="71"/>
    <s v="New Jersey Devils"/>
    <s v="Nicolas Daws"/>
    <s v="DE"/>
    <s v="G"/>
    <n v="19"/>
    <s v="2022"/>
    <s v="Guelph Storm (OHL)"/>
    <n v="25"/>
    <n v="0"/>
    <n v="0"/>
    <n v="0"/>
    <n v="0"/>
    <n v="0"/>
    <n v="25"/>
    <n v="10"/>
    <n v="11"/>
    <n v="1"/>
    <n v="0.89300000000000002"/>
    <n v="3.11"/>
    <n v="2.5"/>
  </r>
  <r>
    <n v="2010"/>
    <x v="71"/>
    <s v="New Jersey Devils"/>
    <s v="Scott Wedgewood"/>
    <s v="CA"/>
    <s v="G"/>
    <n v="18"/>
    <s v="2022"/>
    <s v="Plymouth Whalers (OHL)"/>
    <n v="77"/>
    <n v="0"/>
    <n v="0"/>
    <n v="0"/>
    <n v="0"/>
    <n v="2"/>
    <n v="77"/>
    <n v="23"/>
    <n v="33"/>
    <n v="14"/>
    <n v="0.90600000000000003"/>
    <n v="3.1"/>
    <n v="12.6"/>
  </r>
  <r>
    <n v="2005"/>
    <x v="71"/>
    <s v="New Jersey Devils"/>
    <s v="Mark Fraser"/>
    <s v="CA"/>
    <s v="D"/>
    <n v="18"/>
    <s v="2015"/>
    <s v="Kitchener Rangers (OHL)"/>
    <n v="219"/>
    <n v="4"/>
    <n v="18"/>
    <n v="22"/>
    <n v="7"/>
    <n v="302"/>
    <m/>
    <m/>
    <m/>
    <m/>
    <m/>
    <m/>
    <n v="7.1"/>
  </r>
  <r>
    <n v="2002"/>
    <x v="71"/>
    <s v="New Jersey Devils"/>
    <s v="Marek Chvatal"/>
    <s v="CZ"/>
    <s v="D"/>
    <n v="18"/>
    <s v=""/>
    <s v="HC Ocelari Trinec Jr. (Czech Jr.)"/>
    <m/>
    <m/>
    <m/>
    <m/>
    <m/>
    <m/>
    <m/>
    <m/>
    <m/>
    <m/>
    <m/>
    <m/>
    <m/>
  </r>
  <r>
    <n v="2024"/>
    <x v="72"/>
    <s v="New Jersey Devils"/>
    <s v="Kasper Pikkarainen"/>
    <m/>
    <s v="RW"/>
    <m/>
    <m/>
    <m/>
    <m/>
    <m/>
    <m/>
    <m/>
    <m/>
    <m/>
    <m/>
    <m/>
    <m/>
    <m/>
    <m/>
    <m/>
    <m/>
  </r>
  <r>
    <n v="2002"/>
    <x v="72"/>
    <s v="New Jersey Devils"/>
    <s v="Ahren Nittel"/>
    <s v="CA"/>
    <s v="LW"/>
    <n v="18"/>
    <s v=""/>
    <s v="Windsor Spitfires (OHL)"/>
    <m/>
    <m/>
    <m/>
    <m/>
    <m/>
    <m/>
    <m/>
    <m/>
    <m/>
    <m/>
    <m/>
    <m/>
    <m/>
  </r>
  <r>
    <n v="1983"/>
    <x v="72"/>
    <s v="New Jersey Devils"/>
    <s v="Chris Terreri"/>
    <s v="US"/>
    <s v="G"/>
    <n v="18"/>
    <s v="2001"/>
    <s v="Providence (ECAC)"/>
    <n v="406"/>
    <n v="0"/>
    <n v="13"/>
    <n v="13"/>
    <n v="0"/>
    <n v="37"/>
    <n v="406"/>
    <n v="151"/>
    <n v="172"/>
    <n v="43"/>
    <n v="0.89200000000000002"/>
    <n v="3.07"/>
    <n v="57.4"/>
  </r>
  <r>
    <n v="1982"/>
    <x v="72"/>
    <s v="New Jersey Devils"/>
    <s v="Scott Brydges"/>
    <s v="US"/>
    <s v="D"/>
    <m/>
    <s v=""/>
    <s v="White Bear Mariner HS (High-MN)"/>
    <m/>
    <m/>
    <m/>
    <m/>
    <m/>
    <m/>
    <m/>
    <m/>
    <m/>
    <m/>
    <m/>
    <m/>
    <m/>
  </r>
  <r>
    <n v="1987"/>
    <x v="73"/>
    <s v="New Jersey Devils"/>
    <s v="Kevin Dean"/>
    <s v="US"/>
    <s v="D"/>
    <n v="18"/>
    <s v="2001"/>
    <s v="Culver Military Academy (High-IN)"/>
    <n v="331"/>
    <n v="7"/>
    <n v="48"/>
    <n v="55"/>
    <n v="15"/>
    <n v="138"/>
    <m/>
    <m/>
    <m/>
    <m/>
    <m/>
    <m/>
    <n v="16.3"/>
  </r>
  <r>
    <n v="1984"/>
    <x v="73"/>
    <s v="New Jersey Devils"/>
    <s v="Jon Morris"/>
    <s v="US"/>
    <s v="C"/>
    <n v="18"/>
    <s v="1994"/>
    <s v="Chelmsford HS (High-MA)"/>
    <n v="103"/>
    <n v="16"/>
    <n v="33"/>
    <n v="49"/>
    <n v="2"/>
    <n v="47"/>
    <m/>
    <m/>
    <m/>
    <m/>
    <m/>
    <m/>
    <n v="2.4"/>
  </r>
  <r>
    <n v="2007"/>
    <x v="74"/>
    <s v="New Jersey Devils"/>
    <s v="Corbin McPherson"/>
    <s v="US"/>
    <s v="D"/>
    <n v="19"/>
    <s v=""/>
    <s v="Cowichan Valley (BCHL)"/>
    <m/>
    <m/>
    <m/>
    <m/>
    <m/>
    <m/>
    <m/>
    <m/>
    <m/>
    <m/>
    <m/>
    <m/>
    <m/>
  </r>
  <r>
    <n v="1989"/>
    <x v="75"/>
    <s v="New Jersey Devils"/>
    <s v="Mike Heinke"/>
    <s v="US"/>
    <s v="G"/>
    <m/>
    <s v=""/>
    <s v="Avon Old Farms School (High-CT)"/>
    <m/>
    <m/>
    <m/>
    <m/>
    <m/>
    <m/>
    <m/>
    <m/>
    <m/>
    <m/>
    <m/>
    <m/>
    <m/>
  </r>
  <r>
    <n v="2012"/>
    <x v="76"/>
    <s v="New Jersey Devils"/>
    <s v="Ben Johnson"/>
    <s v="US"/>
    <s v="C/LW"/>
    <n v="18"/>
    <s v=""/>
    <s v="Windsor Spitfires (OHL)"/>
    <m/>
    <m/>
    <m/>
    <m/>
    <m/>
    <m/>
    <m/>
    <m/>
    <m/>
    <m/>
    <m/>
    <m/>
    <m/>
  </r>
  <r>
    <n v="1992"/>
    <x v="76"/>
    <s v="New Jersey Devils"/>
    <s v="Vitali Tomilin"/>
    <s v="RU"/>
    <s v="C"/>
    <m/>
    <s v=""/>
    <s v="Krylia Sovetov Moskva (Soviet)"/>
    <m/>
    <m/>
    <m/>
    <m/>
    <m/>
    <m/>
    <m/>
    <m/>
    <m/>
    <m/>
    <m/>
    <m/>
    <m/>
  </r>
  <r>
    <n v="2024"/>
    <x v="77"/>
    <s v="New Jersey Devils"/>
    <s v="Herman Träff"/>
    <m/>
    <s v="RW"/>
    <m/>
    <m/>
    <m/>
    <m/>
    <m/>
    <m/>
    <m/>
    <m/>
    <m/>
    <m/>
    <m/>
    <m/>
    <m/>
    <m/>
    <m/>
    <m/>
  </r>
  <r>
    <n v="1996"/>
    <x v="77"/>
    <s v="New Jersey Devils"/>
    <s v="Josef Boumedienne"/>
    <s v="SE"/>
    <s v="D"/>
    <n v="18"/>
    <s v="2004"/>
    <s v="Huddinge IK (Sweden-2)"/>
    <n v="47"/>
    <n v="4"/>
    <n v="12"/>
    <n v="16"/>
    <n v="-13"/>
    <n v="36"/>
    <m/>
    <m/>
    <m/>
    <m/>
    <m/>
    <m/>
    <n v="0.4"/>
  </r>
  <r>
    <n v="2003"/>
    <x v="78"/>
    <s v="New Jersey Devils"/>
    <s v="Ivan Khomutov"/>
    <s v="RU"/>
    <s v="C"/>
    <n v="18"/>
    <s v=""/>
    <s v="Elemash Elektrostal (Russia-2)"/>
    <m/>
    <m/>
    <m/>
    <m/>
    <m/>
    <m/>
    <m/>
    <m/>
    <m/>
    <m/>
    <m/>
    <m/>
    <m/>
  </r>
  <r>
    <n v="1992"/>
    <x v="79"/>
    <s v="New Jersey Devils"/>
    <s v="Scott McCabe"/>
    <s v="US"/>
    <s v="D"/>
    <m/>
    <s v=""/>
    <s v="St. Clair Shores HS (High-MI)"/>
    <m/>
    <m/>
    <m/>
    <m/>
    <m/>
    <m/>
    <m/>
    <m/>
    <m/>
    <m/>
    <m/>
    <m/>
    <m/>
  </r>
  <r>
    <n v="1999"/>
    <x v="80"/>
    <s v="New Jersey Devils"/>
    <s v="Andre Lakos"/>
    <s v="AT"/>
    <s v="D"/>
    <m/>
    <s v=""/>
    <s v="Barrie Colts (OHL)"/>
    <m/>
    <m/>
    <m/>
    <m/>
    <m/>
    <m/>
    <m/>
    <m/>
    <m/>
    <m/>
    <m/>
    <m/>
    <m/>
  </r>
  <r>
    <n v="1990"/>
    <x v="80"/>
    <s v="New Jersey Devils"/>
    <s v="Dean Malkoc"/>
    <s v="CA"/>
    <s v="D"/>
    <n v="20"/>
    <s v="1999"/>
    <s v="Kamloops Blazers (WHL)"/>
    <n v="116"/>
    <n v="1"/>
    <n v="3"/>
    <n v="4"/>
    <n v="-33"/>
    <n v="299"/>
    <m/>
    <m/>
    <m/>
    <m/>
    <m/>
    <m/>
    <n v="1.3"/>
  </r>
  <r>
    <n v="2019"/>
    <x v="81"/>
    <s v="New Jersey Devils"/>
    <s v="Tyce Thompson"/>
    <s v="US"/>
    <s v="RW"/>
    <n v="20"/>
    <s v="2022"/>
    <s v="Providence (H-East)"/>
    <n v="9"/>
    <n v="0"/>
    <n v="1"/>
    <n v="1"/>
    <n v="-3"/>
    <n v="0"/>
    <m/>
    <m/>
    <m/>
    <m/>
    <m/>
    <m/>
    <n v="-0.2"/>
  </r>
  <r>
    <n v="2012"/>
    <x v="81"/>
    <s v="New Jersey Devils"/>
    <s v="Ben Thomson"/>
    <s v="CA"/>
    <s v="LW"/>
    <n v="19"/>
    <s v="2017"/>
    <s v="Kitchener Rangers (OHL)"/>
    <n v="3"/>
    <n v="0"/>
    <n v="0"/>
    <n v="0"/>
    <n v="-4"/>
    <n v="4"/>
    <m/>
    <m/>
    <m/>
    <m/>
    <m/>
    <m/>
    <n v="-0.2"/>
  </r>
  <r>
    <n v="1998"/>
    <x v="81"/>
    <s v="New Jersey Devils"/>
    <s v="Mikko Jokela"/>
    <s v="FI"/>
    <s v="D"/>
    <n v="18"/>
    <s v="2003"/>
    <s v="HIFK (Finland)"/>
    <n v="1"/>
    <n v="0"/>
    <n v="0"/>
    <n v="0"/>
    <n v="0"/>
    <n v="0"/>
    <m/>
    <m/>
    <m/>
    <m/>
    <m/>
    <m/>
    <n v="0"/>
  </r>
  <r>
    <n v="1995"/>
    <x v="81"/>
    <s v="New Jersey Devils"/>
    <s v="Henrik Rehnberg"/>
    <s v="SE"/>
    <s v="D"/>
    <m/>
    <s v=""/>
    <s v="Farjestad BK Jr. (Sweden Jr.)"/>
    <m/>
    <m/>
    <m/>
    <m/>
    <m/>
    <m/>
    <m/>
    <m/>
    <m/>
    <m/>
    <m/>
    <m/>
    <m/>
  </r>
  <r>
    <n v="1988"/>
    <x v="81"/>
    <s v="New Jersey Devils"/>
    <s v="Chris Nelson"/>
    <s v="US"/>
    <s v="D"/>
    <m/>
    <s v=""/>
    <s v="Rochester Mustangs (USHL)"/>
    <m/>
    <m/>
    <m/>
    <m/>
    <m/>
    <m/>
    <m/>
    <m/>
    <m/>
    <m/>
    <m/>
    <m/>
    <m/>
  </r>
  <r>
    <n v="2015"/>
    <x v="82"/>
    <s v="New Jersey Devils"/>
    <s v="Colton White"/>
    <s v="CA"/>
    <s v="D"/>
    <n v="18"/>
    <s v="2022"/>
    <s v="Soo Greyhounds (OHL)"/>
    <n v="38"/>
    <n v="0"/>
    <n v="4"/>
    <n v="4"/>
    <n v="-3"/>
    <n v="14"/>
    <m/>
    <m/>
    <m/>
    <m/>
    <m/>
    <m/>
    <n v="0.7"/>
  </r>
  <r>
    <n v="2017"/>
    <x v="83"/>
    <s v="New Jersey Devils"/>
    <s v="Nikita Popugaev"/>
    <s v="RU"/>
    <s v="LW"/>
    <n v="18"/>
    <s v=""/>
    <s v="Prince George Cougars (WHL)"/>
    <m/>
    <m/>
    <m/>
    <m/>
    <m/>
    <m/>
    <m/>
    <m/>
    <m/>
    <m/>
    <m/>
    <m/>
    <m/>
  </r>
  <r>
    <n v="2020"/>
    <x v="84"/>
    <s v="New Jersey Devils"/>
    <s v="Jaromir Pytlik"/>
    <s v="CZ"/>
    <s v="C"/>
    <n v="18"/>
    <s v=""/>
    <s v="Soo Greyhounds (OHL)"/>
    <m/>
    <m/>
    <m/>
    <m/>
    <m/>
    <m/>
    <m/>
    <m/>
    <m/>
    <m/>
    <m/>
    <m/>
    <m/>
  </r>
  <r>
    <n v="2011"/>
    <x v="84"/>
    <s v="New Jersey Devils"/>
    <s v="Reid Boucher"/>
    <s v="US"/>
    <s v="RW"/>
    <n v="18"/>
    <s v="2019"/>
    <s v="USA U-18 Development Team (USDP/USHL)"/>
    <n v="133"/>
    <n v="20"/>
    <n v="22"/>
    <n v="42"/>
    <n v="-33"/>
    <n v="18"/>
    <m/>
    <m/>
    <m/>
    <m/>
    <m/>
    <m/>
    <n v="3.3"/>
  </r>
  <r>
    <n v="2005"/>
    <x v="84"/>
    <s v="New Jersey Devils"/>
    <s v="Patrick Davis"/>
    <s v="US"/>
    <s v="RW"/>
    <n v="18"/>
    <s v="2010"/>
    <s v="Kitchener Rangers (OHL)"/>
    <n v="9"/>
    <n v="1"/>
    <n v="0"/>
    <n v="1"/>
    <n v="-2"/>
    <n v="0"/>
    <m/>
    <m/>
    <m/>
    <m/>
    <m/>
    <m/>
    <n v="0"/>
  </r>
  <r>
    <n v="2021"/>
    <x v="85"/>
    <s v="New Jersey Devils"/>
    <s v="Jakub Malek"/>
    <s v="CZ"/>
    <s v="G"/>
    <n v="19"/>
    <s v=""/>
    <s v="VHK Vsetin (Czech-2)"/>
    <m/>
    <m/>
    <m/>
    <m/>
    <m/>
    <m/>
    <m/>
    <m/>
    <m/>
    <m/>
    <m/>
    <m/>
    <m/>
  </r>
  <r>
    <n v="2013"/>
    <x v="85"/>
    <s v="New Jersey Devils"/>
    <s v="Miles Wood"/>
    <s v="US"/>
    <s v="LW"/>
    <n v="18"/>
    <s v="2022"/>
    <s v="Noble &amp; Greenough School (High-MA)"/>
    <n v="326"/>
    <n v="65"/>
    <n v="56"/>
    <n v="121"/>
    <n v="-64"/>
    <n v="351"/>
    <m/>
    <m/>
    <m/>
    <m/>
    <m/>
    <m/>
    <n v="10.3"/>
  </r>
  <r>
    <n v="1999"/>
    <x v="85"/>
    <s v="New Jersey Devils"/>
    <s v="Teemu Kesa"/>
    <s v="FI"/>
    <s v="D"/>
    <m/>
    <s v=""/>
    <s v="Ilves Jr. (Finland Jr.)"/>
    <m/>
    <m/>
    <m/>
    <m/>
    <m/>
    <m/>
    <m/>
    <m/>
    <m/>
    <m/>
    <m/>
    <m/>
    <m/>
  </r>
  <r>
    <n v="1996"/>
    <x v="86"/>
    <s v="New Jersey Devils"/>
    <s v="Josh MacNevin"/>
    <s v="CA"/>
    <s v="D"/>
    <m/>
    <s v=""/>
    <s v="Vernon (BCHL)"/>
    <m/>
    <m/>
    <m/>
    <m/>
    <m/>
    <m/>
    <m/>
    <m/>
    <m/>
    <m/>
    <m/>
    <m/>
    <m/>
  </r>
  <r>
    <n v="2022"/>
    <x v="87"/>
    <s v="New Jersey Devils"/>
    <s v="Tyler Brennan"/>
    <s v="CA"/>
    <s v="G"/>
    <n v="18"/>
    <s v=""/>
    <s v="Prince George Cougars (WHL)"/>
    <m/>
    <m/>
    <m/>
    <m/>
    <m/>
    <m/>
    <m/>
    <m/>
    <m/>
    <m/>
    <m/>
    <m/>
    <m/>
  </r>
  <r>
    <n v="2016"/>
    <x v="87"/>
    <s v="New Jersey Devils"/>
    <s v="Mikhail Maltsev"/>
    <s v="RU"/>
    <s v="LW"/>
    <n v="18"/>
    <s v="2022"/>
    <s v="Team Russia Jr. (Russia Jr.)"/>
    <n v="51"/>
    <n v="6"/>
    <n v="3"/>
    <n v="9"/>
    <n v="-9"/>
    <n v="6"/>
    <m/>
    <m/>
    <m/>
    <m/>
    <m/>
    <m/>
    <n v="0.3"/>
  </r>
  <r>
    <n v="1994"/>
    <x v="88"/>
    <s v="New Jersey Devils"/>
    <s v="Zdenek Skorepa"/>
    <s v="CZ"/>
    <s v="RW"/>
    <m/>
    <s v=""/>
    <s v="HC Litvinov (Czech)"/>
    <m/>
    <m/>
    <m/>
    <m/>
    <m/>
    <m/>
    <m/>
    <m/>
    <m/>
    <m/>
    <m/>
    <m/>
    <m/>
  </r>
  <r>
    <n v="1997"/>
    <x v="89"/>
    <s v="New Jersey Devils"/>
    <s v="Lucas Nehrling"/>
    <s v="CA"/>
    <s v="D"/>
    <m/>
    <s v=""/>
    <s v="Sarnia Sting (OHL)"/>
    <m/>
    <m/>
    <m/>
    <m/>
    <m/>
    <m/>
    <m/>
    <m/>
    <m/>
    <m/>
    <m/>
    <m/>
    <m/>
  </r>
  <r>
    <n v="1990"/>
    <x v="89"/>
    <s v="New Jersey Devils"/>
    <s v="Petr Kuchyna"/>
    <s v="CZ"/>
    <s v="D"/>
    <m/>
    <s v=""/>
    <s v="ASD Dukla Jihlava (Czechoslovakia)"/>
    <m/>
    <m/>
    <m/>
    <m/>
    <m/>
    <m/>
    <m/>
    <m/>
    <m/>
    <m/>
    <m/>
    <m/>
    <m/>
  </r>
  <r>
    <n v="2016"/>
    <x v="90"/>
    <s v="New Jersey Devils"/>
    <s v="Evan Cormier"/>
    <s v="CA"/>
    <s v="G"/>
    <n v="18"/>
    <s v=""/>
    <s v="Saginaw Spirit (OHL)"/>
    <m/>
    <m/>
    <m/>
    <m/>
    <m/>
    <m/>
    <m/>
    <m/>
    <m/>
    <m/>
    <m/>
    <m/>
    <m/>
  </r>
  <r>
    <n v="1998"/>
    <x v="90"/>
    <s v="New Jersey Devils"/>
    <s v="Pierre Dagenais"/>
    <s v="CA"/>
    <s v="RW"/>
    <n v="20"/>
    <s v="2006"/>
    <s v="Rouyn-Noranda Huskies (QMJHL)"/>
    <n v="142"/>
    <n v="35"/>
    <n v="23"/>
    <n v="58"/>
    <n v="0"/>
    <n v="58"/>
    <m/>
    <m/>
    <m/>
    <m/>
    <m/>
    <m/>
    <n v="7.3"/>
  </r>
  <r>
    <n v="1983"/>
    <x v="90"/>
    <s v="New Jersey Devils"/>
    <s v="Gordon Mark"/>
    <s v="US"/>
    <s v="D"/>
    <n v="19"/>
    <s v="1995"/>
    <s v="Kamloops Junior Oilers (WHL)"/>
    <n v="85"/>
    <n v="3"/>
    <n v="10"/>
    <n v="13"/>
    <n v="-29"/>
    <n v="187"/>
    <m/>
    <m/>
    <m/>
    <m/>
    <m/>
    <m/>
    <n v="1.5"/>
  </r>
  <r>
    <n v="1982"/>
    <x v="91"/>
    <s v="New Jersey Devils"/>
    <s v="Mike Moher"/>
    <s v="CA"/>
    <s v="RW"/>
    <n v="20"/>
    <s v="1983"/>
    <s v="Kitchener Rangers (OHL)"/>
    <n v="9"/>
    <n v="0"/>
    <n v="1"/>
    <n v="1"/>
    <n v="-2"/>
    <n v="28"/>
    <m/>
    <m/>
    <m/>
    <m/>
    <m/>
    <m/>
    <n v="-0.2"/>
  </r>
  <r>
    <n v="2006"/>
    <x v="92"/>
    <s v="New Jersey Devils"/>
    <s v="Tyler Miller"/>
    <s v="US"/>
    <s v="D"/>
    <n v="20"/>
    <s v=""/>
    <s v="Pentiction (BCHL)"/>
    <m/>
    <m/>
    <m/>
    <m/>
    <m/>
    <m/>
    <m/>
    <m/>
    <m/>
    <m/>
    <m/>
    <m/>
    <m/>
  </r>
  <r>
    <n v="1987"/>
    <x v="92"/>
    <s v="New Jersey Devils"/>
    <s v="Ben Hankinson"/>
    <s v="US"/>
    <s v="RW"/>
    <n v="18"/>
    <s v="1995"/>
    <s v="Edina HS (High-MN)"/>
    <n v="43"/>
    <n v="3"/>
    <n v="3"/>
    <n v="6"/>
    <n v="-3"/>
    <n v="45"/>
    <m/>
    <m/>
    <m/>
    <m/>
    <m/>
    <m/>
    <n v="-0.5"/>
  </r>
  <r>
    <n v="1984"/>
    <x v="92"/>
    <s v="New Jersey Devils"/>
    <s v="Kirk McLean"/>
    <s v="CA"/>
    <s v="G"/>
    <n v="18"/>
    <s v="2001"/>
    <s v="Oshawa Generals (OHL)"/>
    <n v="612"/>
    <n v="0"/>
    <n v="23"/>
    <n v="23"/>
    <n v="0"/>
    <n v="58"/>
    <n v="612"/>
    <n v="245"/>
    <n v="262"/>
    <n v="72"/>
    <n v="0.88700000000000001"/>
    <n v="3.26"/>
    <n v="84"/>
  </r>
  <r>
    <n v="1986"/>
    <x v="93"/>
    <s v="New Jersey Devils"/>
    <s v="Troy Crowder"/>
    <s v="CA"/>
    <s v="RW"/>
    <n v="18"/>
    <s v="1997"/>
    <s v="Hamilton Steelhawks (OHL)"/>
    <n v="150"/>
    <n v="9"/>
    <n v="7"/>
    <n v="16"/>
    <n v="-19"/>
    <n v="433"/>
    <m/>
    <m/>
    <m/>
    <m/>
    <m/>
    <m/>
    <n v="-2.5"/>
  </r>
  <r>
    <n v="1985"/>
    <x v="93"/>
    <s v="New Jersey Devils"/>
    <s v="Bill McMillan"/>
    <s v="CA"/>
    <s v="RW"/>
    <m/>
    <s v=""/>
    <s v="Peterborough Petes (OHL)"/>
    <m/>
    <m/>
    <m/>
    <m/>
    <m/>
    <m/>
    <m/>
    <m/>
    <m/>
    <m/>
    <m/>
    <m/>
    <m/>
  </r>
  <r>
    <n v="2022"/>
    <x v="94"/>
    <s v="New Jersey Devils"/>
    <s v="Daniil Orlov"/>
    <s v="RU"/>
    <s v="D"/>
    <n v="18"/>
    <s v=""/>
    <s v="Sakhalinskiye Akuly (Russia Jr.)"/>
    <m/>
    <m/>
    <m/>
    <m/>
    <m/>
    <m/>
    <m/>
    <m/>
    <m/>
    <m/>
    <m/>
    <m/>
    <m/>
  </r>
  <r>
    <n v="2018"/>
    <x v="94"/>
    <s v="New Jersey Devils"/>
    <s v="Xavier Bernard"/>
    <s v="CA"/>
    <s v="D"/>
    <n v="18"/>
    <s v=""/>
    <s v="Drummondville Voltigeurs (QMJHL)"/>
    <m/>
    <m/>
    <m/>
    <m/>
    <m/>
    <m/>
    <m/>
    <m/>
    <m/>
    <m/>
    <m/>
    <m/>
    <m/>
  </r>
  <r>
    <n v="1993"/>
    <x v="94"/>
    <s v="New Jersey Devils"/>
    <s v="John Guirestante"/>
    <s v="CA"/>
    <s v="RW"/>
    <m/>
    <s v=""/>
    <s v="London Knights (OHL)"/>
    <m/>
    <m/>
    <m/>
    <m/>
    <m/>
    <m/>
    <m/>
    <m/>
    <m/>
    <m/>
    <m/>
    <m/>
    <m/>
  </r>
  <r>
    <n v="1989"/>
    <x v="94"/>
    <s v="New Jersey Devils"/>
    <s v="David Emma"/>
    <s v="US"/>
    <s v="C"/>
    <n v="20"/>
    <s v="2001"/>
    <s v="Boston College (H-East)"/>
    <n v="34"/>
    <n v="5"/>
    <n v="6"/>
    <n v="11"/>
    <n v="-4"/>
    <n v="2"/>
    <m/>
    <m/>
    <m/>
    <m/>
    <m/>
    <m/>
    <n v="0.4"/>
  </r>
  <r>
    <n v="2008"/>
    <x v="95"/>
    <s v="New Jersey Devils"/>
    <s v="Matt Delahey"/>
    <s v="CA"/>
    <s v="D"/>
    <n v="18"/>
    <s v=""/>
    <s v="Regina Pats (WHL)"/>
    <m/>
    <m/>
    <m/>
    <m/>
    <m/>
    <m/>
    <m/>
    <m/>
    <m/>
    <m/>
    <m/>
    <m/>
    <m/>
  </r>
  <r>
    <n v="2010"/>
    <x v="96"/>
    <s v="New Jersey Devils"/>
    <s v="Joe Faust"/>
    <s v="US"/>
    <s v="D"/>
    <n v="18"/>
    <s v=""/>
    <s v="Bloomington Jefferson HS (High-MN)"/>
    <m/>
    <m/>
    <m/>
    <m/>
    <m/>
    <m/>
    <m/>
    <m/>
    <m/>
    <m/>
    <m/>
    <m/>
    <m/>
  </r>
  <r>
    <n v="2009"/>
    <x v="96"/>
    <s v="New Jersey Devils"/>
    <s v="Seth Helgeson"/>
    <s v="US"/>
    <s v="D"/>
    <n v="18"/>
    <s v="2017"/>
    <s v="Sioux City Musketeers (USHL)"/>
    <n v="50"/>
    <n v="1"/>
    <n v="3"/>
    <n v="4"/>
    <n v="1"/>
    <n v="50"/>
    <m/>
    <m/>
    <m/>
    <m/>
    <m/>
    <m/>
    <n v="1.7"/>
  </r>
  <r>
    <n v="1992"/>
    <x v="96"/>
    <s v="New Jersey Devils"/>
    <s v="Ryan Black"/>
    <s v="CA"/>
    <s v="LW"/>
    <m/>
    <s v=""/>
    <s v="Peterborough Petes (OHL)"/>
    <m/>
    <m/>
    <m/>
    <m/>
    <m/>
    <m/>
    <m/>
    <m/>
    <m/>
    <m/>
    <m/>
    <m/>
    <m/>
  </r>
  <r>
    <n v="1990"/>
    <x v="97"/>
    <s v="New Jersey Devils"/>
    <s v="Lubomir Kolnik"/>
    <s v="CZ"/>
    <s v="RW"/>
    <m/>
    <s v=""/>
    <s v="HK Dukla Trencin (Czechoslovakia)"/>
    <m/>
    <m/>
    <m/>
    <m/>
    <m/>
    <m/>
    <m/>
    <m/>
    <m/>
    <m/>
    <m/>
    <m/>
    <m/>
  </r>
  <r>
    <n v="2007"/>
    <x v="98"/>
    <s v="New Jersey Devils"/>
    <s v="Matt Halischuk"/>
    <s v="CA"/>
    <s v="RW"/>
    <n v="19"/>
    <s v="2016"/>
    <s v="Kitchener Rangers (OHL)"/>
    <n v="280"/>
    <n v="33"/>
    <n v="42"/>
    <n v="75"/>
    <n v="13"/>
    <n v="57"/>
    <m/>
    <m/>
    <m/>
    <m/>
    <m/>
    <m/>
    <n v="7.4"/>
  </r>
  <r>
    <n v="2002"/>
    <x v="98"/>
    <s v="New Jersey Devils"/>
    <s v="Cam Janssen"/>
    <s v="US"/>
    <s v="RW"/>
    <n v="18"/>
    <s v="2014"/>
    <s v="Windsor Spitfires (OHL)"/>
    <n v="336"/>
    <n v="6"/>
    <n v="8"/>
    <n v="14"/>
    <n v="-26"/>
    <n v="774"/>
    <m/>
    <m/>
    <m/>
    <m/>
    <m/>
    <m/>
    <n v="-1.4"/>
  </r>
  <r>
    <n v="1988"/>
    <x v="98"/>
    <s v="New Jersey Devils"/>
    <s v="Chad Johnson"/>
    <s v="US"/>
    <s v="C"/>
    <m/>
    <s v=""/>
    <s v="Rochester Mustangs (USHL)"/>
    <m/>
    <m/>
    <m/>
    <m/>
    <m/>
    <m/>
    <m/>
    <m/>
    <m/>
    <m/>
    <m/>
    <m/>
    <m/>
  </r>
  <r>
    <n v="2019"/>
    <x v="99"/>
    <s v="New Jersey Devils"/>
    <s v="Case McCarthy"/>
    <s v="US"/>
    <s v="D"/>
    <n v="18"/>
    <s v=""/>
    <s v="USA U-18 Development Team (USDP/USHL)"/>
    <m/>
    <m/>
    <m/>
    <m/>
    <m/>
    <m/>
    <m/>
    <m/>
    <m/>
    <m/>
    <m/>
    <m/>
    <m/>
  </r>
  <r>
    <n v="1996"/>
    <x v="99"/>
    <s v="New Jersey Devils"/>
    <s v="Glenn Crawford"/>
    <s v="CA"/>
    <s v="C"/>
    <m/>
    <s v=""/>
    <s v="Windsor Spitfires (OHL)"/>
    <m/>
    <m/>
    <m/>
    <m/>
    <m/>
    <m/>
    <m/>
    <m/>
    <m/>
    <m/>
    <m/>
    <m/>
    <m/>
  </r>
  <r>
    <n v="1998"/>
    <x v="100"/>
    <s v="New Jersey Devils"/>
    <s v="Anton But"/>
    <s v="UA"/>
    <s v="LW"/>
    <m/>
    <s v=""/>
    <s v="Torpedo Yaroslavl 2 (Russia-2)"/>
    <m/>
    <m/>
    <m/>
    <m/>
    <m/>
    <m/>
    <m/>
    <m/>
    <m/>
    <m/>
    <m/>
    <m/>
    <m/>
  </r>
  <r>
    <n v="2020"/>
    <x v="101"/>
    <s v="New Jersey Devils"/>
    <s v="Ethan Edwards"/>
    <s v="CA"/>
    <s v="D"/>
    <n v="18"/>
    <s v=""/>
    <s v="Spruce Grove (AJHL)"/>
    <m/>
    <m/>
    <m/>
    <m/>
    <m/>
    <m/>
    <m/>
    <m/>
    <m/>
    <m/>
    <m/>
    <m/>
    <m/>
  </r>
  <r>
    <n v="1991"/>
    <x v="102"/>
    <s v="New Jersey Devils"/>
    <s v="Curt Regnier"/>
    <s v="CA"/>
    <s v="RW"/>
    <m/>
    <s v=""/>
    <s v="Prince Albert Raiders (WHL)"/>
    <m/>
    <m/>
    <m/>
    <m/>
    <m/>
    <m/>
    <m/>
    <m/>
    <m/>
    <m/>
    <m/>
    <m/>
    <m/>
  </r>
  <r>
    <n v="2023"/>
    <x v="103"/>
    <s v="New Jersey Devils"/>
    <s v="Cam Squires"/>
    <m/>
    <s v="RW"/>
    <m/>
    <m/>
    <m/>
    <m/>
    <m/>
    <m/>
    <m/>
    <m/>
    <m/>
    <m/>
    <m/>
    <m/>
    <m/>
    <m/>
    <m/>
    <m/>
  </r>
  <r>
    <n v="1995"/>
    <x v="103"/>
    <s v="New Jersey Devils"/>
    <s v="Chris Mason"/>
    <s v="CA"/>
    <s v="G"/>
    <n v="19"/>
    <s v="2013"/>
    <s v="Prince George Cougars (WHL)"/>
    <n v="317"/>
    <n v="1"/>
    <n v="3"/>
    <n v="4"/>
    <n v="0"/>
    <n v="12"/>
    <n v="317"/>
    <n v="137"/>
    <n v="113"/>
    <n v="32"/>
    <n v="0.90900000000000003"/>
    <n v="2.66"/>
    <n v="50.4"/>
  </r>
  <r>
    <n v="2000"/>
    <x v="104"/>
    <s v="New Jersey Devils"/>
    <s v="Phil Cole"/>
    <s v="CA"/>
    <s v="D"/>
    <m/>
    <s v=""/>
    <s v="Lethbridge Hurricanes (WHL)"/>
    <m/>
    <m/>
    <m/>
    <m/>
    <m/>
    <m/>
    <m/>
    <m/>
    <m/>
    <m/>
    <m/>
    <m/>
    <m/>
  </r>
  <r>
    <n v="1983"/>
    <x v="104"/>
    <s v="New Jersey Devils"/>
    <s v="Greg Evtushevski"/>
    <s v="CA"/>
    <s v="RW"/>
    <m/>
    <s v=""/>
    <s v="Kamloops Junior Oilers (WHL)"/>
    <m/>
    <m/>
    <m/>
    <m/>
    <m/>
    <m/>
    <m/>
    <m/>
    <m/>
    <m/>
    <m/>
    <m/>
    <m/>
  </r>
  <r>
    <n v="2022"/>
    <x v="105"/>
    <s v="New Jersey Devils"/>
    <s v="Charles Leddy"/>
    <s v="US"/>
    <s v="D"/>
    <n v="18"/>
    <s v=""/>
    <s v="USA U-18 Development Team (USDP/USHL)"/>
    <m/>
    <m/>
    <m/>
    <m/>
    <m/>
    <m/>
    <m/>
    <m/>
    <m/>
    <m/>
    <m/>
    <m/>
    <m/>
  </r>
  <r>
    <n v="2019"/>
    <x v="106"/>
    <s v="New Jersey Devils"/>
    <s v="Cole Brady"/>
    <s v="CA"/>
    <s v="G"/>
    <n v="18"/>
    <s v=""/>
    <s v="Janesville Jets (NAHL)"/>
    <m/>
    <m/>
    <m/>
    <m/>
    <m/>
    <m/>
    <m/>
    <m/>
    <m/>
    <m/>
    <m/>
    <m/>
    <m/>
  </r>
  <r>
    <n v="1982"/>
    <x v="106"/>
    <s v="New Jersey Devils"/>
    <s v="Paul Fulcher"/>
    <s v="CA"/>
    <s v="LW"/>
    <m/>
    <s v=""/>
    <s v="London Knights (OHL)"/>
    <m/>
    <m/>
    <m/>
    <m/>
    <m/>
    <m/>
    <m/>
    <m/>
    <m/>
    <m/>
    <m/>
    <m/>
    <m/>
  </r>
  <r>
    <n v="2001"/>
    <x v="107"/>
    <s v="New Jersey Devils"/>
    <s v="Andrei Posnov"/>
    <s v="RU"/>
    <s v="RW"/>
    <n v="19"/>
    <s v=""/>
    <s v="Krylia Sovetov Moskva 2 (Russia-3)"/>
    <m/>
    <m/>
    <m/>
    <m/>
    <m/>
    <m/>
    <m/>
    <m/>
    <m/>
    <m/>
    <m/>
    <m/>
    <m/>
  </r>
  <r>
    <n v="1987"/>
    <x v="107"/>
    <s v="New Jersey Devils"/>
    <s v="Tom Neziol"/>
    <s v="CA"/>
    <s v="LW"/>
    <m/>
    <s v=""/>
    <s v="Miami (Ohio) (CCHA)"/>
    <m/>
    <m/>
    <m/>
    <m/>
    <m/>
    <m/>
    <m/>
    <m/>
    <m/>
    <m/>
    <m/>
    <m/>
    <m/>
  </r>
  <r>
    <n v="1984"/>
    <x v="107"/>
    <s v="New Jersey Devils"/>
    <s v="Ian Ferguson"/>
    <s v="CA"/>
    <s v="D"/>
    <m/>
    <s v=""/>
    <s v="Oshawa Generals (OHL)"/>
    <m/>
    <m/>
    <m/>
    <m/>
    <m/>
    <m/>
    <m/>
    <m/>
    <m/>
    <m/>
    <m/>
    <m/>
    <m/>
  </r>
  <r>
    <n v="2021"/>
    <x v="108"/>
    <s v="New Jersey Devils"/>
    <s v="Topias Vilen"/>
    <s v="FI"/>
    <s v="D"/>
    <n v="18"/>
    <s v=""/>
    <s v="Pelicans (Finland)"/>
    <m/>
    <m/>
    <m/>
    <m/>
    <m/>
    <m/>
    <m/>
    <m/>
    <m/>
    <m/>
    <m/>
    <m/>
    <m/>
  </r>
  <r>
    <n v="2019"/>
    <x v="108"/>
    <s v="New Jersey Devils"/>
    <s v="Arseny Gritsyuk"/>
    <s v="RU"/>
    <s v="RW"/>
    <n v="18"/>
    <s v=""/>
    <s v="Omskie Yastreby (Russia Jr.)"/>
    <m/>
    <m/>
    <m/>
    <m/>
    <m/>
    <m/>
    <m/>
    <m/>
    <m/>
    <m/>
    <m/>
    <m/>
    <m/>
  </r>
  <r>
    <n v="2017"/>
    <x v="108"/>
    <s v="New Jersey Devils"/>
    <s v="Gilles Senn"/>
    <s v="CH"/>
    <s v="G"/>
    <n v="21"/>
    <s v="2020"/>
    <s v="HC Davos (Swiss)"/>
    <n v="2"/>
    <n v="0"/>
    <n v="0"/>
    <n v="0"/>
    <n v="0"/>
    <n v="0"/>
    <n v="2"/>
    <n v="0"/>
    <n v="1"/>
    <n v="0"/>
    <n v="0.90200000000000002"/>
    <n v="3.42"/>
    <n v="0.2"/>
  </r>
  <r>
    <n v="2011"/>
    <x v="108"/>
    <s v="New Jersey Devils"/>
    <s v="Blake Pietila"/>
    <s v="US"/>
    <s v="LW"/>
    <n v="18"/>
    <s v="2019"/>
    <s v="USA U-18 Development Team (USDP/USHL)"/>
    <n v="38"/>
    <n v="1"/>
    <n v="3"/>
    <n v="4"/>
    <n v="-12"/>
    <n v="12"/>
    <m/>
    <m/>
    <m/>
    <m/>
    <m/>
    <m/>
    <n v="-0.6"/>
  </r>
  <r>
    <n v="1994"/>
    <x v="108"/>
    <s v="New Jersey Devils"/>
    <s v="Christian Gosselin"/>
    <s v="CA"/>
    <s v="D"/>
    <m/>
    <s v=""/>
    <s v="St. Hyacinthe Laser (QMJHL)"/>
    <m/>
    <m/>
    <m/>
    <m/>
    <m/>
    <m/>
    <m/>
    <m/>
    <m/>
    <m/>
    <m/>
    <m/>
    <m/>
  </r>
  <r>
    <n v="1986"/>
    <x v="108"/>
    <s v="New Jersey Devils"/>
    <s v="Kevin Todd"/>
    <s v="CA"/>
    <s v="C"/>
    <n v="18"/>
    <s v="1998"/>
    <s v="Prince Albert Raiders (WHL)"/>
    <n v="383"/>
    <n v="70"/>
    <n v="133"/>
    <n v="203"/>
    <n v="-17"/>
    <n v="225"/>
    <m/>
    <m/>
    <m/>
    <m/>
    <m/>
    <m/>
    <n v="12.4"/>
  </r>
  <r>
    <n v="1985"/>
    <x v="108"/>
    <s v="New Jersey Devils"/>
    <s v="Kevin Schrader"/>
    <s v="US"/>
    <s v="D"/>
    <m/>
    <s v=""/>
    <s v="Burnsville HS (High-MN)"/>
    <m/>
    <m/>
    <m/>
    <m/>
    <m/>
    <m/>
    <m/>
    <m/>
    <m/>
    <m/>
    <m/>
    <m/>
    <m/>
  </r>
  <r>
    <n v="2020"/>
    <x v="109"/>
    <s v="New Jersey Devils"/>
    <s v="Artem Shlaine"/>
    <s v="RU"/>
    <s v="C"/>
    <n v="18"/>
    <s v=""/>
    <s v="Shattuck-St. Mary's School (High-MN)"/>
    <m/>
    <m/>
    <m/>
    <m/>
    <m/>
    <m/>
    <m/>
    <m/>
    <m/>
    <m/>
    <m/>
    <m/>
    <m/>
  </r>
  <r>
    <n v="2014"/>
    <x v="110"/>
    <s v="New Jersey Devils"/>
    <s v="Ryan Rehill"/>
    <s v="CA"/>
    <s v="D"/>
    <n v="18"/>
    <s v=""/>
    <s v="Kamloops Blazers (WHL)"/>
    <m/>
    <m/>
    <m/>
    <m/>
    <m/>
    <m/>
    <m/>
    <m/>
    <m/>
    <m/>
    <m/>
    <m/>
    <m/>
  </r>
  <r>
    <n v="1997"/>
    <x v="110"/>
    <s v="New Jersey Devils"/>
    <s v="Jiri Bicek"/>
    <s v="SK"/>
    <s v="RW"/>
    <n v="18"/>
    <s v="2004"/>
    <s v="HC Kosice (Slovakia)"/>
    <n v="62"/>
    <n v="6"/>
    <n v="7"/>
    <n v="13"/>
    <n v="6"/>
    <n v="29"/>
    <m/>
    <m/>
    <m/>
    <m/>
    <m/>
    <m/>
    <n v="1.1000000000000001"/>
  </r>
  <r>
    <n v="2016"/>
    <x v="111"/>
    <s v="New Jersey Devils"/>
    <s v="Yegor Rykov"/>
    <s v="RU"/>
    <s v="D"/>
    <n v="19"/>
    <s v=""/>
    <s v="SKA 1946 St. Petersburg (Russia Jr.)"/>
    <m/>
    <m/>
    <m/>
    <m/>
    <m/>
    <m/>
    <m/>
    <m/>
    <m/>
    <m/>
    <m/>
    <m/>
    <m/>
  </r>
  <r>
    <n v="1994"/>
    <x v="112"/>
    <s v="New Jersey Devils"/>
    <s v="Ryan Smart"/>
    <s v="US"/>
    <s v="C"/>
    <m/>
    <s v=""/>
    <s v="Meadville HS (High-PA)"/>
    <m/>
    <m/>
    <m/>
    <m/>
    <m/>
    <m/>
    <m/>
    <m/>
    <m/>
    <m/>
    <m/>
    <m/>
    <m/>
  </r>
  <r>
    <n v="2012"/>
    <x v="113"/>
    <s v="New Jersey Devils"/>
    <s v="Graham Black"/>
    <s v="CA"/>
    <s v="C"/>
    <n v="19"/>
    <s v=""/>
    <s v="Swift Current Broncos (WHL)"/>
    <m/>
    <m/>
    <m/>
    <m/>
    <m/>
    <m/>
    <m/>
    <m/>
    <m/>
    <m/>
    <m/>
    <m/>
    <m/>
  </r>
  <r>
    <n v="2000"/>
    <x v="113"/>
    <s v="New Jersey Devils"/>
    <s v="Mike Danton"/>
    <s v="CA"/>
    <s v="C"/>
    <n v="19"/>
    <s v="2004"/>
    <s v="Barrie Colts (OHL)"/>
    <n v="87"/>
    <n v="9"/>
    <n v="5"/>
    <n v="14"/>
    <n v="-8"/>
    <n v="182"/>
    <m/>
    <m/>
    <m/>
    <m/>
    <m/>
    <m/>
    <n v="0.8"/>
  </r>
  <r>
    <n v="2018"/>
    <x v="114"/>
    <s v="New Jersey Devils"/>
    <s v="Akira Schmid"/>
    <s v="CH"/>
    <s v="G"/>
    <n v="18"/>
    <s v="2022"/>
    <s v="Langnau Jr. (Swiss Jr.)"/>
    <n v="6"/>
    <n v="0"/>
    <n v="0"/>
    <n v="0"/>
    <n v="0"/>
    <n v="0"/>
    <n v="6"/>
    <n v="0"/>
    <n v="4"/>
    <n v="0"/>
    <n v="0.83299999999999996"/>
    <n v="4.83"/>
    <n v="-0.2"/>
  </r>
  <r>
    <n v="1990"/>
    <x v="115"/>
    <s v="New Jersey Devils"/>
    <s v="Chris McAlpine"/>
    <s v="US"/>
    <s v="D"/>
    <n v="18"/>
    <s v="2003"/>
    <s v="Roseville HS (High-MN)"/>
    <n v="289"/>
    <n v="6"/>
    <n v="24"/>
    <n v="30"/>
    <n v="7"/>
    <n v="245"/>
    <m/>
    <m/>
    <m/>
    <m/>
    <m/>
    <m/>
    <n v="10"/>
  </r>
  <r>
    <n v="1992"/>
    <x v="116"/>
    <s v="New Jersey Devils"/>
    <s v="Dan Trebil"/>
    <s v="US"/>
    <s v="D"/>
    <n v="18"/>
    <s v="2001"/>
    <s v="Bloomington Jefferson HS (High-MN)"/>
    <n v="85"/>
    <n v="4"/>
    <n v="4"/>
    <n v="8"/>
    <n v="-3"/>
    <n v="32"/>
    <m/>
    <m/>
    <m/>
    <m/>
    <m/>
    <m/>
    <n v="2.2999999999999998"/>
  </r>
  <r>
    <n v="1988"/>
    <x v="116"/>
    <s v="New Jersey Devils"/>
    <s v="Chad Erickson"/>
    <s v="US"/>
    <s v="G"/>
    <n v="18"/>
    <s v="1992"/>
    <s v="Warroad HS (High-MN)"/>
    <n v="2"/>
    <n v="0"/>
    <n v="0"/>
    <n v="0"/>
    <n v="0"/>
    <n v="0"/>
    <n v="2"/>
    <n v="1"/>
    <n v="1"/>
    <n v="0"/>
    <n v="0.83599999999999997"/>
    <n v="4.5"/>
    <n v="0.1"/>
  </r>
  <r>
    <n v="2024"/>
    <x v="117"/>
    <s v="New Jersey Devils"/>
    <s v="Max Graham"/>
    <m/>
    <s v="C"/>
    <m/>
    <m/>
    <m/>
    <m/>
    <m/>
    <m/>
    <m/>
    <m/>
    <m/>
    <m/>
    <m/>
    <m/>
    <m/>
    <m/>
    <m/>
    <m/>
  </r>
  <r>
    <n v="2022"/>
    <x v="118"/>
    <s v="New Jersey Devils"/>
    <s v="Petr Hauser"/>
    <s v="CZ"/>
    <s v="RW"/>
    <n v="18"/>
    <s v=""/>
    <s v="HC Sparta Praha Jr. (Czech Jr.)"/>
    <m/>
    <m/>
    <m/>
    <m/>
    <m/>
    <m/>
    <m/>
    <m/>
    <m/>
    <m/>
    <m/>
    <m/>
    <m/>
  </r>
  <r>
    <n v="2018"/>
    <x v="118"/>
    <s v="New Jersey Devils"/>
    <s v="Yegor Sharangovich"/>
    <s v="BY"/>
    <s v="C"/>
    <n v="20"/>
    <s v="2022"/>
    <s v="Dinamo Minsk (Russia)"/>
    <n v="130"/>
    <n v="40"/>
    <n v="36"/>
    <n v="76"/>
    <n v="-18"/>
    <n v="27"/>
    <m/>
    <m/>
    <m/>
    <m/>
    <m/>
    <m/>
    <n v="7.2"/>
  </r>
  <r>
    <n v="2008"/>
    <x v="119"/>
    <s v="New Jersey Devils"/>
    <s v="Kory Nagy"/>
    <s v="CA"/>
    <s v="LW"/>
    <n v="18"/>
    <s v=""/>
    <s v="Oshawa Generals (OHL)"/>
    <m/>
    <m/>
    <m/>
    <m/>
    <m/>
    <m/>
    <m/>
    <m/>
    <m/>
    <m/>
    <m/>
    <m/>
    <m/>
  </r>
  <r>
    <n v="2017"/>
    <x v="120"/>
    <s v="New Jersey Devils"/>
    <s v="Marian Studenic"/>
    <s v="SK"/>
    <s v="RW"/>
    <n v="18"/>
    <s v="2022"/>
    <s v="Hamilton Bulldogs (OHL)"/>
    <n v="41"/>
    <n v="3"/>
    <n v="3"/>
    <n v="6"/>
    <n v="-9"/>
    <n v="10"/>
    <m/>
    <m/>
    <m/>
    <m/>
    <m/>
    <m/>
    <n v="-0.2"/>
  </r>
  <r>
    <n v="1998"/>
    <x v="120"/>
    <s v="New Jersey Devils"/>
    <s v="Ryan Flinn"/>
    <s v="CA"/>
    <s v="LW"/>
    <n v="18"/>
    <s v="2006"/>
    <s v="Laval Titan College Francais (QMJHL)"/>
    <n v="31"/>
    <n v="1"/>
    <n v="0"/>
    <n v="1"/>
    <n v="0"/>
    <n v="84"/>
    <m/>
    <m/>
    <m/>
    <m/>
    <m/>
    <m/>
    <n v="0"/>
  </r>
  <r>
    <n v="1993"/>
    <x v="120"/>
    <s v="New Jersey Devils"/>
    <s v="Steve Brule"/>
    <s v="CA"/>
    <s v="RW"/>
    <n v="18"/>
    <s v="2003"/>
    <s v="St. Jean Lynx (QMJHL)"/>
    <n v="2"/>
    <n v="0"/>
    <n v="0"/>
    <n v="0"/>
    <n v="0"/>
    <n v="0"/>
    <m/>
    <m/>
    <m/>
    <m/>
    <m/>
    <m/>
    <n v="0"/>
  </r>
  <r>
    <n v="1991"/>
    <x v="120"/>
    <s v="New Jersey Devils"/>
    <s v="David Craievich"/>
    <s v="CA"/>
    <s v="D"/>
    <m/>
    <s v=""/>
    <s v="Oshawa Generals (OHL)"/>
    <m/>
    <m/>
    <m/>
    <m/>
    <m/>
    <m/>
    <m/>
    <m/>
    <m/>
    <m/>
    <m/>
    <m/>
    <m/>
  </r>
  <r>
    <n v="2009"/>
    <x v="121"/>
    <s v="New Jersey Devils"/>
    <s v="Derek Rodwell"/>
    <s v="CA"/>
    <s v="LW"/>
    <n v="19"/>
    <s v=""/>
    <s v="Okotoks (AJHL)"/>
    <m/>
    <m/>
    <m/>
    <m/>
    <m/>
    <m/>
    <m/>
    <m/>
    <m/>
    <m/>
    <m/>
    <m/>
    <m/>
  </r>
  <r>
    <n v="1996"/>
    <x v="122"/>
    <s v="New Jersey Devils"/>
    <s v="Sean Ritchlin"/>
    <s v="US"/>
    <s v="RW"/>
    <m/>
    <s v=""/>
    <s v="Michigan (CCHA)"/>
    <m/>
    <m/>
    <m/>
    <m/>
    <m/>
    <m/>
    <m/>
    <m/>
    <m/>
    <m/>
    <m/>
    <m/>
    <m/>
  </r>
  <r>
    <n v="1983"/>
    <x v="122"/>
    <s v="New Jersey Devils"/>
    <s v="Viacheslav Fetisov"/>
    <s v="SU"/>
    <s v="D"/>
    <n v="25"/>
    <s v="1998"/>
    <s v="CSKA Moskva (Soviet)"/>
    <n v="546"/>
    <n v="36"/>
    <n v="192"/>
    <n v="228"/>
    <n v="114"/>
    <n v="656"/>
    <m/>
    <m/>
    <m/>
    <m/>
    <m/>
    <m/>
    <n v="45.3"/>
  </r>
  <r>
    <n v="2024"/>
    <x v="123"/>
    <s v="New Jersey Devils"/>
    <s v="Veeti Louhivaara"/>
    <m/>
    <s v="G"/>
    <m/>
    <m/>
    <m/>
    <m/>
    <m/>
    <m/>
    <m/>
    <m/>
    <m/>
    <m/>
    <m/>
    <m/>
    <m/>
    <m/>
    <m/>
    <m/>
  </r>
  <r>
    <n v="2006"/>
    <x v="124"/>
    <s v="New Jersey Devils"/>
    <s v="Olivier Magnan"/>
    <s v="CA"/>
    <s v="D"/>
    <n v="20"/>
    <s v="2011"/>
    <s v="Rouyn-Noranda Huskies (QMJHL)"/>
    <n v="18"/>
    <n v="0"/>
    <n v="0"/>
    <n v="0"/>
    <n v="-4"/>
    <n v="4"/>
    <m/>
    <m/>
    <m/>
    <m/>
    <m/>
    <m/>
    <n v="0.2"/>
  </r>
  <r>
    <n v="1995"/>
    <x v="124"/>
    <s v="New Jersey Devils"/>
    <s v="Adam Young"/>
    <s v="CA"/>
    <s v="D"/>
    <m/>
    <s v=""/>
    <s v="Windsor Spitfires (OHL)"/>
    <m/>
    <m/>
    <m/>
    <m/>
    <m/>
    <m/>
    <m/>
    <m/>
    <m/>
    <m/>
    <m/>
    <m/>
    <m/>
  </r>
  <r>
    <n v="1982"/>
    <x v="124"/>
    <s v="New Jersey Devils"/>
    <s v="John Hutchings"/>
    <s v="CA"/>
    <s v="D"/>
    <m/>
    <s v=""/>
    <s v="Oshawa Generals (OHL)"/>
    <m/>
    <m/>
    <m/>
    <m/>
    <m/>
    <m/>
    <m/>
    <m/>
    <m/>
    <m/>
    <m/>
    <m/>
    <m/>
  </r>
  <r>
    <n v="1987"/>
    <x v="125"/>
    <s v="New Jersey Devils"/>
    <s v="Jim Dowd"/>
    <s v="US"/>
    <s v="C"/>
    <n v="18"/>
    <s v="2008"/>
    <s v="Brick Township HS (High-NJ)"/>
    <n v="728"/>
    <n v="71"/>
    <n v="168"/>
    <n v="239"/>
    <n v="-13"/>
    <n v="390"/>
    <m/>
    <m/>
    <m/>
    <m/>
    <m/>
    <m/>
    <n v="15.9"/>
  </r>
  <r>
    <n v="1984"/>
    <x v="125"/>
    <s v="New Jersey Devils"/>
    <s v="Vladimir Kames"/>
    <s v="CZ"/>
    <s v="C"/>
    <m/>
    <s v=""/>
    <s v="ASD Dukla Jihlava (Czechoslovakia)"/>
    <m/>
    <m/>
    <m/>
    <m/>
    <m/>
    <m/>
    <m/>
    <m/>
    <m/>
    <m/>
    <m/>
    <m/>
    <m/>
  </r>
  <r>
    <n v="2012"/>
    <x v="126"/>
    <s v="New Jersey Devils"/>
    <s v="Alexander Kerfoot"/>
    <s v="CA"/>
    <s v="C"/>
    <n v="18"/>
    <s v="2022"/>
    <s v="Coquitlam (BCHL)"/>
    <n v="360"/>
    <n v="64"/>
    <n v="123"/>
    <n v="187"/>
    <n v="3"/>
    <n v="130"/>
    <m/>
    <m/>
    <m/>
    <m/>
    <m/>
    <m/>
    <n v="15.9"/>
  </r>
  <r>
    <n v="1986"/>
    <x v="126"/>
    <s v="New Jersey Devils"/>
    <s v="Ryan Pardoski"/>
    <s v="CA"/>
    <s v="LW"/>
    <m/>
    <s v=""/>
    <s v="Calgary (AJHL)"/>
    <m/>
    <m/>
    <m/>
    <m/>
    <m/>
    <m/>
    <m/>
    <m/>
    <m/>
    <m/>
    <m/>
    <m/>
    <m/>
  </r>
  <r>
    <n v="1985"/>
    <x v="126"/>
    <s v="New Jersey Devils"/>
    <s v="Ed Krayer"/>
    <s v="US"/>
    <s v="C"/>
    <m/>
    <s v=""/>
    <s v="St. Paul's School (High-NH)"/>
    <m/>
    <m/>
    <m/>
    <m/>
    <m/>
    <m/>
    <m/>
    <m/>
    <m/>
    <m/>
    <m/>
    <m/>
    <m/>
  </r>
  <r>
    <n v="2014"/>
    <x v="127"/>
    <s v="New Jersey Devils"/>
    <s v="Joey Dudek"/>
    <s v="US"/>
    <s v="C"/>
    <n v="18"/>
    <s v=""/>
    <s v="Kimball Union Academy (High-NH)"/>
    <m/>
    <m/>
    <m/>
    <m/>
    <m/>
    <m/>
    <m/>
    <m/>
    <m/>
    <m/>
    <m/>
    <m/>
    <m/>
  </r>
  <r>
    <n v="1989"/>
    <x v="127"/>
    <s v="New Jersey Devils"/>
    <s v="Sergei Starikov"/>
    <s v="SU"/>
    <s v="D"/>
    <n v="30"/>
    <s v="1990"/>
    <s v="CSKA Moskva (Soviet)"/>
    <n v="16"/>
    <n v="0"/>
    <n v="1"/>
    <n v="1"/>
    <n v="-8"/>
    <n v="8"/>
    <m/>
    <m/>
    <m/>
    <m/>
    <m/>
    <m/>
    <n v="0.1"/>
  </r>
  <r>
    <n v="2023"/>
    <x v="128"/>
    <s v="New Jersey Devils"/>
    <s v="Chase Cheslock"/>
    <m/>
    <s v="D"/>
    <m/>
    <m/>
    <m/>
    <m/>
    <m/>
    <m/>
    <m/>
    <m/>
    <m/>
    <m/>
    <m/>
    <m/>
    <m/>
    <m/>
    <m/>
    <m/>
  </r>
  <r>
    <n v="2002"/>
    <x v="128"/>
    <s v="New Jersey Devils"/>
    <s v="Krisjanis Redlihs"/>
    <s v="LV"/>
    <s v="D"/>
    <n v="21"/>
    <s v=""/>
    <s v="Metalurgs Liepaja (EEHL)"/>
    <m/>
    <m/>
    <m/>
    <m/>
    <m/>
    <m/>
    <m/>
    <m/>
    <m/>
    <m/>
    <m/>
    <m/>
    <m/>
  </r>
  <r>
    <n v="2005"/>
    <x v="129"/>
    <s v="New Jersey Devils"/>
    <s v="Mark Fayne"/>
    <s v="US"/>
    <s v="D"/>
    <n v="18"/>
    <s v="2017"/>
    <s v="Noble &amp; Greenough School (High-MA)"/>
    <n v="389"/>
    <n v="17"/>
    <n v="48"/>
    <n v="65"/>
    <n v="-19"/>
    <n v="131"/>
    <m/>
    <m/>
    <m/>
    <m/>
    <m/>
    <m/>
    <n v="17"/>
  </r>
  <r>
    <n v="2004"/>
    <x v="129"/>
    <s v="New Jersey Devils"/>
    <s v="Alexander Mikhailishin"/>
    <s v="RU"/>
    <s v="D"/>
    <n v="18"/>
    <s v=""/>
    <s v="Spartak Moskva 2 (Russia-3)"/>
    <m/>
    <m/>
    <m/>
    <m/>
    <m/>
    <m/>
    <m/>
    <m/>
    <m/>
    <m/>
    <m/>
    <m/>
    <m/>
  </r>
  <r>
    <n v="1994"/>
    <x v="129"/>
    <s v="New Jersey Devils"/>
    <s v="Luciano Caravaggio"/>
    <s v="CA"/>
    <s v="G"/>
    <m/>
    <s v=""/>
    <s v="Michigan Tech (WCHA)"/>
    <m/>
    <m/>
    <m/>
    <m/>
    <m/>
    <m/>
    <m/>
    <m/>
    <m/>
    <m/>
    <m/>
    <m/>
    <m/>
  </r>
  <r>
    <n v="2015"/>
    <x v="130"/>
    <s v="New Jersey Devils"/>
    <s v="Brett Seney"/>
    <s v="CA"/>
    <s v="LW"/>
    <n v="19"/>
    <s v="2022"/>
    <s v="Merrimack (H-East)"/>
    <n v="55"/>
    <n v="5"/>
    <n v="8"/>
    <n v="13"/>
    <n v="-15"/>
    <n v="31"/>
    <m/>
    <m/>
    <m/>
    <m/>
    <m/>
    <m/>
    <n v="0.5"/>
  </r>
  <r>
    <n v="2019"/>
    <x v="131"/>
    <s v="New Jersey Devils"/>
    <s v="Patrick Moynihan"/>
    <s v="US"/>
    <s v="RW"/>
    <n v="18"/>
    <s v=""/>
    <s v="USA U-18 Development Team (USDP/USHL)"/>
    <m/>
    <m/>
    <m/>
    <m/>
    <m/>
    <m/>
    <m/>
    <m/>
    <m/>
    <m/>
    <m/>
    <m/>
    <m/>
  </r>
  <r>
    <n v="2011"/>
    <x v="132"/>
    <s v="New Jersey Devils"/>
    <s v="Reece Scarlett"/>
    <s v="CA"/>
    <s v="D"/>
    <n v="18"/>
    <s v=""/>
    <s v="Swift Current Broncos (WHL)"/>
    <m/>
    <m/>
    <m/>
    <m/>
    <m/>
    <m/>
    <m/>
    <m/>
    <m/>
    <m/>
    <m/>
    <m/>
    <m/>
  </r>
  <r>
    <n v="1997"/>
    <x v="132"/>
    <s v="New Jersey Devils"/>
    <s v="Sascha Goc"/>
    <s v="DE"/>
    <s v="D"/>
    <n v="18"/>
    <s v="2002"/>
    <s v="SERC Wild Wings (DEL)"/>
    <n v="22"/>
    <n v="0"/>
    <n v="0"/>
    <n v="0"/>
    <n v="5"/>
    <n v="4"/>
    <m/>
    <m/>
    <m/>
    <m/>
    <m/>
    <m/>
    <n v="0.6"/>
  </r>
  <r>
    <n v="1988"/>
    <x v="132"/>
    <s v="New Jersey Devils"/>
    <s v="Bryan Lafort"/>
    <s v="US"/>
    <s v="G"/>
    <m/>
    <s v=""/>
    <s v="Waltham HS (High-MA)"/>
    <m/>
    <m/>
    <m/>
    <m/>
    <m/>
    <m/>
    <m/>
    <m/>
    <m/>
    <m/>
    <m/>
    <m/>
    <m/>
  </r>
  <r>
    <n v="2017"/>
    <x v="133"/>
    <s v="New Jersey Devils"/>
    <s v="Aarne Talvitie"/>
    <s v="FI"/>
    <s v="C"/>
    <n v="18"/>
    <s v=""/>
    <s v="Blues Jr. (Finland Jr.)"/>
    <m/>
    <m/>
    <m/>
    <m/>
    <m/>
    <m/>
    <m/>
    <m/>
    <m/>
    <m/>
    <m/>
    <m/>
    <m/>
  </r>
  <r>
    <n v="2013"/>
    <x v="133"/>
    <s v="New Jersey Devils"/>
    <s v="Myles Bell"/>
    <s v="CA"/>
    <s v="RW"/>
    <n v="20"/>
    <s v=""/>
    <s v="Kelowna Rockets (WHL)"/>
    <m/>
    <m/>
    <m/>
    <m/>
    <m/>
    <m/>
    <m/>
    <m/>
    <m/>
    <m/>
    <m/>
    <m/>
    <m/>
  </r>
  <r>
    <n v="2020"/>
    <x v="134"/>
    <s v="New Jersey Devils"/>
    <s v="Benjamin Baumgartner"/>
    <s v="AT"/>
    <s v="C"/>
    <n v="20"/>
    <s v=""/>
    <s v="HC Davos (Swiss)"/>
    <m/>
    <m/>
    <m/>
    <m/>
    <m/>
    <m/>
    <m/>
    <m/>
    <m/>
    <m/>
    <m/>
    <m/>
    <m/>
  </r>
  <r>
    <n v="2014"/>
    <x v="134"/>
    <s v="New Jersey Devils"/>
    <s v="Brandon Baddock"/>
    <s v="CA"/>
    <s v="LW"/>
    <n v="19"/>
    <s v="2022"/>
    <s v="Edmonton Oil Kings (WHL)"/>
    <n v="1"/>
    <n v="0"/>
    <n v="0"/>
    <n v="0"/>
    <n v="0"/>
    <n v="0"/>
    <m/>
    <m/>
    <m/>
    <m/>
    <m/>
    <m/>
    <n v="0"/>
  </r>
  <r>
    <n v="2016"/>
    <x v="135"/>
    <s v="New Jersey Devils"/>
    <s v="Jesper Bratt"/>
    <s v="SE"/>
    <s v="W"/>
    <n v="18"/>
    <s v="2022"/>
    <s v="AIK (Sweden-2)"/>
    <n v="307"/>
    <n v="70"/>
    <n v="133"/>
    <n v="203"/>
    <n v="-26"/>
    <n v="54"/>
    <m/>
    <m/>
    <m/>
    <m/>
    <m/>
    <m/>
    <n v="18.899999999999999"/>
  </r>
  <r>
    <n v="1992"/>
    <x v="135"/>
    <s v="New Jersey Devils"/>
    <s v="Geordie Kinnear"/>
    <s v="CA"/>
    <s v="D"/>
    <n v="19"/>
    <s v="2000"/>
    <s v="Peterborough Petes (OHL)"/>
    <n v="4"/>
    <n v="0"/>
    <n v="0"/>
    <n v="0"/>
    <n v="-1"/>
    <n v="13"/>
    <m/>
    <m/>
    <m/>
    <m/>
    <m/>
    <m/>
    <n v="0"/>
  </r>
  <r>
    <n v="2001"/>
    <x v="136"/>
    <s v="New Jersey Devils"/>
    <s v="Andreas Salomonsson"/>
    <s v="SE"/>
    <s v="RW"/>
    <n v="27"/>
    <s v="2003"/>
    <s v="Djurgardens IF (Sweden)"/>
    <n v="71"/>
    <n v="5"/>
    <n v="9"/>
    <n v="14"/>
    <n v="-13"/>
    <n v="36"/>
    <m/>
    <m/>
    <m/>
    <m/>
    <m/>
    <m/>
    <n v="0.2"/>
  </r>
  <r>
    <n v="2023"/>
    <x v="137"/>
    <s v="New Jersey Devils"/>
    <s v="Cole Brown"/>
    <m/>
    <s v="LW"/>
    <m/>
    <m/>
    <m/>
    <m/>
    <m/>
    <m/>
    <m/>
    <m/>
    <m/>
    <m/>
    <m/>
    <m/>
    <m/>
    <m/>
    <m/>
    <m/>
  </r>
  <r>
    <n v="2021"/>
    <x v="137"/>
    <s v="New Jersey Devils"/>
    <s v="Viktor Hurtig"/>
    <s v="SE"/>
    <s v="D"/>
    <n v="19"/>
    <s v=""/>
    <s v="Vasteras IK Jr. (Sweden Jr.)"/>
    <m/>
    <m/>
    <m/>
    <m/>
    <m/>
    <m/>
    <m/>
    <m/>
    <m/>
    <m/>
    <m/>
    <m/>
    <m/>
  </r>
  <r>
    <n v="2000"/>
    <x v="137"/>
    <s v="New Jersey Devils"/>
    <s v="Matus Kostur"/>
    <s v="SK"/>
    <s v="G"/>
    <m/>
    <s v=""/>
    <s v="HKM Zvolen (Slovakia)"/>
    <m/>
    <m/>
    <m/>
    <m/>
    <m/>
    <m/>
    <m/>
    <m/>
    <m/>
    <m/>
    <m/>
    <m/>
    <m/>
  </r>
  <r>
    <n v="1991"/>
    <x v="138"/>
    <s v="New Jersey Devils"/>
    <s v="Paul Wolanski"/>
    <s v="CA"/>
    <s v="D"/>
    <m/>
    <s v=""/>
    <s v="Niagara Falls Thunder (OHL)"/>
    <m/>
    <m/>
    <m/>
    <m/>
    <m/>
    <m/>
    <m/>
    <m/>
    <m/>
    <m/>
    <m/>
    <m/>
    <m/>
  </r>
  <r>
    <n v="1983"/>
    <x v="138"/>
    <s v="New Jersey Devils"/>
    <s v="Jay Octeau"/>
    <s v="CA"/>
    <s v="D"/>
    <m/>
    <s v=""/>
    <s v="Mount St. Charles Academy (High-RI)"/>
    <m/>
    <m/>
    <m/>
    <m/>
    <m/>
    <m/>
    <m/>
    <m/>
    <m/>
    <m/>
    <m/>
    <m/>
    <m/>
  </r>
  <r>
    <n v="2022"/>
    <x v="139"/>
    <s v="New Jersey Devils"/>
    <s v="Josh Filmon"/>
    <s v="CA"/>
    <s v="LW"/>
    <n v="18"/>
    <s v=""/>
    <s v="Swift Current Broncos (WHL)"/>
    <m/>
    <m/>
    <m/>
    <m/>
    <m/>
    <m/>
    <m/>
    <m/>
    <m/>
    <m/>
    <m/>
    <m/>
    <m/>
  </r>
  <r>
    <n v="2003"/>
    <x v="140"/>
    <s v="New Jersey Devils"/>
    <s v="Zach Tarkir"/>
    <s v="US"/>
    <s v="D"/>
    <n v="19"/>
    <s v=""/>
    <s v="Chilliwack (BCHL)"/>
    <m/>
    <m/>
    <m/>
    <m/>
    <m/>
    <m/>
    <m/>
    <m/>
    <m/>
    <m/>
    <m/>
    <m/>
    <m/>
  </r>
  <r>
    <n v="1993"/>
    <x v="141"/>
    <s v="New Jersey Devils"/>
    <s v="Nikolai Zavarukhin"/>
    <s v="RU"/>
    <s v="C"/>
    <m/>
    <s v=""/>
    <s v="Salavat Yulaev Ufa (Russia)"/>
    <m/>
    <m/>
    <m/>
    <m/>
    <m/>
    <m/>
    <m/>
    <m/>
    <m/>
    <m/>
    <m/>
    <m/>
    <m/>
  </r>
  <r>
    <n v="1982"/>
    <x v="141"/>
    <s v="New Jersey Devils"/>
    <s v="Alan Hepple"/>
    <s v="GB"/>
    <s v="D"/>
    <n v="19"/>
    <s v="1986"/>
    <s v="Ottawa 67's (OHL)"/>
    <n v="3"/>
    <n v="0"/>
    <n v="0"/>
    <n v="0"/>
    <n v="-3"/>
    <n v="7"/>
    <m/>
    <m/>
    <m/>
    <m/>
    <m/>
    <m/>
    <n v="-0.1"/>
  </r>
  <r>
    <n v="2005"/>
    <x v="142"/>
    <s v="New Jersey Devils"/>
    <s v="Sean Zimmerman"/>
    <s v="US"/>
    <s v="D"/>
    <n v="18"/>
    <s v=""/>
    <s v="Spokane Chiefs (WHL)"/>
    <m/>
    <m/>
    <m/>
    <m/>
    <m/>
    <m/>
    <m/>
    <m/>
    <m/>
    <m/>
    <m/>
    <m/>
    <m/>
  </r>
  <r>
    <n v="1987"/>
    <x v="142"/>
    <s v="New Jersey Devils"/>
    <s v="John Blessman"/>
    <s v="CA"/>
    <s v="D"/>
    <m/>
    <s v=""/>
    <s v="Toronto Marlboros (OHL)"/>
    <m/>
    <m/>
    <m/>
    <m/>
    <m/>
    <m/>
    <m/>
    <m/>
    <m/>
    <m/>
    <m/>
    <m/>
    <m/>
  </r>
  <r>
    <n v="1984"/>
    <x v="142"/>
    <s v="New Jersey Devils"/>
    <s v="Mike Roth"/>
    <s v="US"/>
    <s v="D"/>
    <m/>
    <s v=""/>
    <s v="Hill-Murray HS (High-MN)"/>
    <m/>
    <m/>
    <m/>
    <m/>
    <m/>
    <m/>
    <m/>
    <m/>
    <m/>
    <m/>
    <m/>
    <m/>
    <m/>
  </r>
  <r>
    <n v="2024"/>
    <x v="143"/>
    <s v="New Jersey Devils"/>
    <s v="Matyas Melovsky"/>
    <m/>
    <s v="C"/>
    <m/>
    <m/>
    <m/>
    <m/>
    <m/>
    <m/>
    <m/>
    <m/>
    <m/>
    <m/>
    <m/>
    <m/>
    <m/>
    <m/>
    <m/>
    <m/>
  </r>
  <r>
    <n v="1986"/>
    <x v="143"/>
    <s v="New Jersey Devils"/>
    <s v="Scott McCormack"/>
    <s v="US"/>
    <s v=""/>
    <m/>
    <s v=""/>
    <s v="St. Paul's School (High-NH)"/>
    <m/>
    <m/>
    <m/>
    <m/>
    <m/>
    <m/>
    <m/>
    <m/>
    <m/>
    <m/>
    <m/>
    <m/>
    <m/>
  </r>
  <r>
    <n v="1985"/>
    <x v="143"/>
    <s v="New Jersey Devils"/>
    <s v="Jamie Huscroft"/>
    <s v="CA"/>
    <s v="D"/>
    <n v="18"/>
    <s v="2000"/>
    <s v="Seattle Breakers (WHL)"/>
    <n v="352"/>
    <n v="5"/>
    <n v="33"/>
    <n v="38"/>
    <n v="-8"/>
    <n v="1065"/>
    <m/>
    <m/>
    <m/>
    <m/>
    <m/>
    <m/>
    <n v="13.9"/>
  </r>
  <r>
    <n v="2018"/>
    <x v="144"/>
    <s v="New Jersey Devils"/>
    <s v="Mitchell Hoelscher"/>
    <s v="CA"/>
    <s v="C"/>
    <n v="18"/>
    <s v=""/>
    <s v="Ottawa 67's (OHL)"/>
    <m/>
    <m/>
    <m/>
    <m/>
    <m/>
    <m/>
    <m/>
    <m/>
    <m/>
    <m/>
    <m/>
    <m/>
    <m/>
  </r>
  <r>
    <n v="2008"/>
    <x v="144"/>
    <s v="New Jersey Devils"/>
    <s v="David Wohlberg"/>
    <s v="US"/>
    <s v="C"/>
    <n v="18"/>
    <s v=""/>
    <s v="USA U-18 Development Team (USDP/NAHL)"/>
    <m/>
    <m/>
    <m/>
    <m/>
    <m/>
    <m/>
    <m/>
    <m/>
    <m/>
    <m/>
    <m/>
    <m/>
    <m/>
  </r>
  <r>
    <n v="1998"/>
    <x v="144"/>
    <s v="New Jersey Devils"/>
    <s v="Jacques Lariviere"/>
    <s v="CA"/>
    <s v="LW"/>
    <m/>
    <s v=""/>
    <s v="Moncton Wildcats (QMJHL)"/>
    <m/>
    <m/>
    <m/>
    <m/>
    <m/>
    <m/>
    <m/>
    <m/>
    <m/>
    <m/>
    <m/>
    <m/>
    <m/>
  </r>
  <r>
    <n v="1996"/>
    <x v="145"/>
    <s v="New Jersey Devils"/>
    <s v="Daryl Andrews"/>
    <s v="CA"/>
    <s v="D"/>
    <m/>
    <s v=""/>
    <s v="Melfort (SJHL)"/>
    <m/>
    <m/>
    <m/>
    <m/>
    <m/>
    <m/>
    <m/>
    <m/>
    <m/>
    <m/>
    <m/>
    <m/>
    <m/>
  </r>
  <r>
    <n v="1989"/>
    <x v="145"/>
    <s v="New Jersey Devils"/>
    <s v="Andre Faust"/>
    <s v="CA"/>
    <s v="C"/>
    <n v="19"/>
    <s v="1994"/>
    <s v="Princeton (ECAC)"/>
    <n v="47"/>
    <n v="10"/>
    <n v="7"/>
    <n v="17"/>
    <n v="4"/>
    <n v="14"/>
    <m/>
    <m/>
    <m/>
    <m/>
    <m/>
    <m/>
    <n v="1"/>
  </r>
  <r>
    <n v="2010"/>
    <x v="146"/>
    <s v="New Jersey Devils"/>
    <s v="Maxime Clermont"/>
    <s v="CA"/>
    <s v="G"/>
    <n v="18"/>
    <s v=""/>
    <s v="Gatineau Olympiques (QMJHL)"/>
    <m/>
    <m/>
    <m/>
    <m/>
    <m/>
    <m/>
    <m/>
    <m/>
    <m/>
    <m/>
    <m/>
    <m/>
    <m/>
  </r>
  <r>
    <n v="2009"/>
    <x v="146"/>
    <s v="New Jersey Devils"/>
    <s v="Ashton Bernard"/>
    <s v="CA"/>
    <s v="LW"/>
    <n v="19"/>
    <s v=""/>
    <s v="Shawinigan Cataractes (QMJHL)"/>
    <m/>
    <m/>
    <m/>
    <m/>
    <m/>
    <m/>
    <m/>
    <m/>
    <m/>
    <m/>
    <m/>
    <m/>
    <m/>
  </r>
  <r>
    <n v="1995"/>
    <x v="146"/>
    <s v="New Jersey Devils"/>
    <s v="Richard Rochefort"/>
    <s v="CA"/>
    <s v="C"/>
    <m/>
    <s v=""/>
    <s v="Sudbury Wolves (OHL)"/>
    <m/>
    <m/>
    <m/>
    <m/>
    <m/>
    <m/>
    <m/>
    <m/>
    <m/>
    <m/>
    <m/>
    <m/>
    <m/>
  </r>
  <r>
    <n v="2007"/>
    <x v="147"/>
    <s v="New Jersey Devils"/>
    <s v="Vili Sopanen"/>
    <s v="FI"/>
    <s v="RW"/>
    <n v="19"/>
    <s v=""/>
    <s v="Pelicans (Finland)"/>
    <m/>
    <m/>
    <m/>
    <m/>
    <m/>
    <m/>
    <m/>
    <m/>
    <m/>
    <m/>
    <m/>
    <m/>
    <m/>
  </r>
  <r>
    <n v="2006"/>
    <x v="148"/>
    <s v="New Jersey Devils"/>
    <s v="Tony Romano"/>
    <s v="US"/>
    <s v="C"/>
    <n v="18"/>
    <s v=""/>
    <s v="New York (AtJHL)"/>
    <m/>
    <m/>
    <m/>
    <m/>
    <m/>
    <m/>
    <m/>
    <m/>
    <m/>
    <m/>
    <m/>
    <m/>
    <m/>
  </r>
  <r>
    <n v="1990"/>
    <x v="149"/>
    <s v="New Jersey Devils"/>
    <s v="Jaroslav Modry"/>
    <s v="CZ"/>
    <s v="D"/>
    <n v="19"/>
    <s v="2008"/>
    <s v="TJ Motor Ceske Budejovice (Czechoslovakia)"/>
    <n v="725"/>
    <n v="49"/>
    <n v="201"/>
    <n v="250"/>
    <n v="-23"/>
    <n v="510"/>
    <m/>
    <m/>
    <m/>
    <m/>
    <m/>
    <m/>
    <n v="45.9"/>
  </r>
  <r>
    <n v="2012"/>
    <x v="150"/>
    <s v="New Jersey Devils"/>
    <s v="Artur Gavrus"/>
    <s v="BY"/>
    <s v="C/LW"/>
    <n v="18"/>
    <s v=""/>
    <s v="Owen Sound Attack (OHL)"/>
    <m/>
    <m/>
    <m/>
    <m/>
    <m/>
    <m/>
    <m/>
    <m/>
    <m/>
    <m/>
    <m/>
    <m/>
    <m/>
  </r>
  <r>
    <n v="1988"/>
    <x v="150"/>
    <s v="New Jersey Devils"/>
    <s v="Sergei Svetlov"/>
    <s v="RU"/>
    <s v="RW"/>
    <m/>
    <s v=""/>
    <s v="Dynamo Moskva (Soviet)"/>
    <m/>
    <m/>
    <m/>
    <m/>
    <m/>
    <m/>
    <m/>
    <m/>
    <m/>
    <m/>
    <m/>
    <m/>
    <m/>
  </r>
  <r>
    <n v="1994"/>
    <x v="151"/>
    <s v="New Jersey Devils"/>
    <s v="Jeff Williams"/>
    <s v="CA"/>
    <s v="C"/>
    <m/>
    <s v=""/>
    <s v="Guelph Storm (OHL)"/>
    <m/>
    <m/>
    <m/>
    <m/>
    <m/>
    <m/>
    <m/>
    <m/>
    <m/>
    <m/>
    <m/>
    <m/>
    <m/>
  </r>
  <r>
    <n v="2004"/>
    <x v="152"/>
    <s v="New Jersey Devils"/>
    <s v="Josh Disher"/>
    <s v="CA"/>
    <s v="G"/>
    <n v="19"/>
    <s v=""/>
    <s v="Erie Otters (OHL)"/>
    <m/>
    <m/>
    <m/>
    <m/>
    <m/>
    <m/>
    <m/>
    <m/>
    <m/>
    <m/>
    <m/>
    <m/>
    <m/>
  </r>
  <r>
    <n v="1999"/>
    <x v="152"/>
    <s v="New Jersey Devils"/>
    <s v="Scott Cameron"/>
    <s v="CA"/>
    <s v="C"/>
    <m/>
    <s v=""/>
    <s v="Barrie Colts (OHL)"/>
    <m/>
    <m/>
    <m/>
    <m/>
    <m/>
    <m/>
    <m/>
    <m/>
    <m/>
    <m/>
    <m/>
    <m/>
    <m/>
  </r>
  <r>
    <n v="1983"/>
    <x v="152"/>
    <s v="New Jersey Devils"/>
    <s v="Alexander Chernykh"/>
    <s v="US"/>
    <s v="C"/>
    <m/>
    <s v=""/>
    <s v="Khimik Voskresensk (Soviet)"/>
    <m/>
    <m/>
    <m/>
    <m/>
    <m/>
    <m/>
    <m/>
    <m/>
    <m/>
    <m/>
    <m/>
    <m/>
    <m/>
  </r>
  <r>
    <n v="2023"/>
    <x v="153"/>
    <s v="New Jersey Devils"/>
    <s v="Daniil Karpovich"/>
    <m/>
    <s v="D"/>
    <m/>
    <m/>
    <m/>
    <m/>
    <m/>
    <m/>
    <m/>
    <m/>
    <m/>
    <m/>
    <m/>
    <m/>
    <m/>
    <m/>
    <m/>
    <m/>
  </r>
  <r>
    <n v="1992"/>
    <x v="153"/>
    <s v="New Jersey Devils"/>
    <s v="Stephane Yelle"/>
    <s v="CA"/>
    <s v="C"/>
    <n v="18"/>
    <s v="2010"/>
    <s v="Oshawa Generals (OHL)"/>
    <n v="991"/>
    <n v="96"/>
    <n v="169"/>
    <n v="265"/>
    <n v="7"/>
    <n v="490"/>
    <m/>
    <m/>
    <m/>
    <m/>
    <m/>
    <m/>
    <n v="12.2"/>
  </r>
  <r>
    <n v="2002"/>
    <x v="154"/>
    <s v="New Jersey Devils"/>
    <s v="Eric Johansson"/>
    <s v="CA"/>
    <s v="C"/>
    <n v="20"/>
    <s v=""/>
    <s v="Tri-City Americans (WHL)"/>
    <m/>
    <m/>
    <m/>
    <m/>
    <m/>
    <m/>
    <m/>
    <m/>
    <m/>
    <m/>
    <m/>
    <m/>
    <m/>
  </r>
  <r>
    <n v="1991"/>
    <x v="154"/>
    <s v="New Jersey Devils"/>
    <s v="Daniel Reimann"/>
    <s v="US"/>
    <s v="D"/>
    <m/>
    <s v=""/>
    <s v="Anoka HS (High-MN)"/>
    <m/>
    <m/>
    <m/>
    <m/>
    <m/>
    <m/>
    <m/>
    <m/>
    <m/>
    <m/>
    <m/>
    <m/>
    <m/>
  </r>
  <r>
    <n v="1997"/>
    <x v="155"/>
    <s v="New Jersey Devils"/>
    <s v="Mathieu Benoit"/>
    <s v="CA"/>
    <s v="RW"/>
    <m/>
    <s v=""/>
    <s v="Chicoutimi Sagueneens (QMJHL)"/>
    <m/>
    <m/>
    <m/>
    <m/>
    <m/>
    <m/>
    <m/>
    <m/>
    <m/>
    <m/>
    <m/>
    <m/>
    <m/>
  </r>
  <r>
    <n v="2019"/>
    <x v="156"/>
    <s v="New Jersey Devils"/>
    <s v="Nikola Pasic"/>
    <s v="SE"/>
    <s v="RW"/>
    <n v="18"/>
    <s v=""/>
    <s v="Linkoping HC Jr. (Sweden Jr.)"/>
    <m/>
    <m/>
    <m/>
    <m/>
    <m/>
    <m/>
    <m/>
    <m/>
    <m/>
    <m/>
    <m/>
    <m/>
    <m/>
  </r>
  <r>
    <n v="2011"/>
    <x v="156"/>
    <s v="New Jersey Devils"/>
    <s v="Patrick Daly"/>
    <s v="US"/>
    <s v="D"/>
    <n v="19"/>
    <s v=""/>
    <s v="Benilde-St. Margaret's School (High-MN)"/>
    <m/>
    <m/>
    <m/>
    <m/>
    <m/>
    <m/>
    <m/>
    <m/>
    <m/>
    <m/>
    <m/>
    <m/>
    <m/>
  </r>
  <r>
    <n v="1984"/>
    <x v="157"/>
    <s v="New Jersey Devils"/>
    <s v="Mike Peluso"/>
    <s v="US"/>
    <s v="LW"/>
    <n v="18"/>
    <s v="1998"/>
    <s v="Greenway HS (High-MN)"/>
    <n v="458"/>
    <n v="38"/>
    <n v="52"/>
    <n v="90"/>
    <n v="-15"/>
    <n v="1951"/>
    <m/>
    <m/>
    <m/>
    <m/>
    <m/>
    <m/>
    <n v="-0.8"/>
  </r>
  <r>
    <n v="1982"/>
    <x v="157"/>
    <s v="New Jersey Devils"/>
    <s v="Brent Shaw"/>
    <s v="CA"/>
    <s v="RW"/>
    <m/>
    <s v=""/>
    <s v="Seattle Breakers (WHL)"/>
    <m/>
    <m/>
    <m/>
    <m/>
    <m/>
    <m/>
    <m/>
    <m/>
    <m/>
    <m/>
    <m/>
    <m/>
    <m/>
  </r>
  <r>
    <n v="2017"/>
    <x v="158"/>
    <s v="New Jersey Devils"/>
    <s v="Jocktan Chainey"/>
    <s v="CA"/>
    <s v="D"/>
    <n v="18"/>
    <s v=""/>
    <s v="Halifax Mooseheads (QMJHL)"/>
    <m/>
    <m/>
    <m/>
    <m/>
    <m/>
    <m/>
    <m/>
    <m/>
    <m/>
    <m/>
    <m/>
    <m/>
    <m/>
  </r>
  <r>
    <n v="1987"/>
    <x v="158"/>
    <s v="New Jersey Devils"/>
    <s v="Peter Fry"/>
    <s v="CA"/>
    <s v="G"/>
    <m/>
    <s v=""/>
    <s v="Victoria Cougars (WHL)"/>
    <m/>
    <m/>
    <m/>
    <m/>
    <m/>
    <m/>
    <m/>
    <m/>
    <m/>
    <m/>
    <m/>
    <m/>
    <m/>
  </r>
  <r>
    <n v="2016"/>
    <x v="159"/>
    <s v="New Jersey Devils"/>
    <s v="Jeremy Davies"/>
    <s v="CA"/>
    <s v="D"/>
    <n v="19"/>
    <s v="2022"/>
    <s v="Bloomington Thunder (USHL)"/>
    <n v="22"/>
    <n v="0"/>
    <n v="3"/>
    <n v="3"/>
    <n v="-2"/>
    <n v="10"/>
    <m/>
    <m/>
    <m/>
    <m/>
    <m/>
    <m/>
    <n v="0.5"/>
  </r>
  <r>
    <n v="1986"/>
    <x v="159"/>
    <s v="New Jersey Devils"/>
    <s v="Frederic Chabot"/>
    <s v="CA"/>
    <s v="G"/>
    <n v="18"/>
    <s v="1999"/>
    <s v="Sainte-Foy (QMAAA)"/>
    <n v="32"/>
    <n v="0"/>
    <n v="0"/>
    <n v="0"/>
    <n v="0"/>
    <n v="2"/>
    <n v="32"/>
    <n v="4"/>
    <n v="8"/>
    <n v="4"/>
    <n v="0.89400000000000002"/>
    <n v="2.96"/>
    <n v="2.8"/>
  </r>
  <r>
    <n v="1985"/>
    <x v="159"/>
    <s v="New Jersey Devils"/>
    <s v="Terry Shold"/>
    <s v="US"/>
    <s v="LW"/>
    <m/>
    <s v=""/>
    <s v="International Falls HS (High-MN)"/>
    <m/>
    <m/>
    <m/>
    <m/>
    <m/>
    <m/>
    <m/>
    <m/>
    <m/>
    <m/>
    <m/>
    <m/>
    <m/>
  </r>
  <r>
    <n v="2001"/>
    <x v="160"/>
    <s v="New Jersey Devils"/>
    <s v="James Massen"/>
    <s v="US"/>
    <s v="RW"/>
    <n v="19"/>
    <s v=""/>
    <s v="Sioux Falls Stampede (USHL)"/>
    <m/>
    <m/>
    <m/>
    <m/>
    <m/>
    <m/>
    <m/>
    <m/>
    <m/>
    <m/>
    <m/>
    <m/>
    <m/>
  </r>
  <r>
    <n v="2000"/>
    <x v="160"/>
    <s v="New Jersey Devils"/>
    <s v="Deryk Engelland"/>
    <s v="CA"/>
    <s v="D"/>
    <n v="18"/>
    <s v="2020"/>
    <s v="Moose Jaw Warriors (WHL)"/>
    <n v="671"/>
    <n v="30"/>
    <n v="97"/>
    <n v="127"/>
    <n v="4"/>
    <n v="579"/>
    <m/>
    <m/>
    <m/>
    <m/>
    <m/>
    <m/>
    <n v="25.8"/>
  </r>
  <r>
    <n v="1993"/>
    <x v="161"/>
    <s v="New Jersey Devils"/>
    <s v="Thomas Cullen"/>
    <s v="CA"/>
    <s v="D"/>
    <m/>
    <s v=""/>
    <s v="Wexford (MetJAHL)"/>
    <m/>
    <m/>
    <m/>
    <m/>
    <m/>
    <m/>
    <m/>
    <m/>
    <m/>
    <m/>
    <m/>
    <m/>
    <m/>
  </r>
  <r>
    <n v="2003"/>
    <x v="162"/>
    <s v="New Jersey Devils"/>
    <s v="Jason Smith"/>
    <s v="CA"/>
    <s v="G"/>
    <n v="18"/>
    <s v=""/>
    <s v="Lennoxville (QJAAAHL)"/>
    <m/>
    <m/>
    <m/>
    <m/>
    <m/>
    <m/>
    <m/>
    <m/>
    <m/>
    <m/>
    <m/>
    <m/>
    <m/>
  </r>
  <r>
    <n v="2022"/>
    <x v="163"/>
    <s v="New Jersey Devils"/>
    <s v="Artem Barabosha"/>
    <s v="RU"/>
    <s v="D"/>
    <n v="18"/>
    <s v=""/>
    <s v="Krasnaya Armiya Moskva (Russia Jr.)"/>
    <m/>
    <m/>
    <m/>
    <m/>
    <m/>
    <m/>
    <m/>
    <m/>
    <m/>
    <m/>
    <m/>
    <m/>
    <m/>
  </r>
  <r>
    <n v="2000"/>
    <x v="163"/>
    <s v="New Jersey Devils"/>
    <s v="Ken Magowan"/>
    <s v="CA"/>
    <s v="LW"/>
    <m/>
    <s v=""/>
    <s v="Vernon (BCHL)"/>
    <m/>
    <m/>
    <m/>
    <m/>
    <m/>
    <m/>
    <m/>
    <m/>
    <m/>
    <m/>
    <m/>
    <m/>
    <m/>
  </r>
  <r>
    <n v="1998"/>
    <x v="164"/>
    <s v="New Jersey Devils"/>
    <s v="Erik Jensen"/>
    <s v="US"/>
    <s v="RW"/>
    <m/>
    <s v=""/>
    <s v="Des Moines Buccaneers (USHL)"/>
    <m/>
    <m/>
    <m/>
    <m/>
    <m/>
    <m/>
    <m/>
    <m/>
    <m/>
    <m/>
    <m/>
    <m/>
    <m/>
  </r>
  <r>
    <n v="1996"/>
    <x v="164"/>
    <s v="New Jersey Devils"/>
    <s v="Willie Mitchell"/>
    <s v="CA"/>
    <s v="D"/>
    <n v="19"/>
    <s v="2016"/>
    <s v="Melfort (SJHL)"/>
    <n v="907"/>
    <n v="34"/>
    <n v="146"/>
    <n v="180"/>
    <n v="119"/>
    <n v="787"/>
    <m/>
    <m/>
    <m/>
    <m/>
    <m/>
    <m/>
    <n v="58"/>
  </r>
  <r>
    <n v="1995"/>
    <x v="165"/>
    <s v="New Jersey Devils"/>
    <s v="Frederic Henry"/>
    <s v="CA"/>
    <s v="G"/>
    <m/>
    <s v=""/>
    <s v="Granby Bisons (QMJHL)"/>
    <m/>
    <m/>
    <m/>
    <m/>
    <m/>
    <m/>
    <m/>
    <m/>
    <m/>
    <m/>
    <m/>
    <m/>
    <m/>
  </r>
  <r>
    <n v="1990"/>
    <x v="165"/>
    <s v="New Jersey Devils"/>
    <s v="Corey Schwab"/>
    <s v="CA"/>
    <s v="G"/>
    <n v="19"/>
    <s v="2004"/>
    <s v="Seattle Thunderbirds (WHL)"/>
    <n v="147"/>
    <n v="0"/>
    <n v="6"/>
    <n v="6"/>
    <n v="0"/>
    <n v="53"/>
    <n v="147"/>
    <n v="42"/>
    <n v="63"/>
    <n v="13"/>
    <n v="0.89600000000000002"/>
    <n v="2.89"/>
    <n v="16.5"/>
  </r>
  <r>
    <n v="1988"/>
    <x v="166"/>
    <s v="New Jersey Devils"/>
    <s v="Bob Woods"/>
    <s v="CA"/>
    <s v="D"/>
    <m/>
    <s v=""/>
    <s v="Brandon Wheat Kings (WHL)"/>
    <m/>
    <m/>
    <m/>
    <m/>
    <m/>
    <m/>
    <m/>
    <m/>
    <m/>
    <m/>
    <m/>
    <m/>
    <m/>
  </r>
  <r>
    <n v="2008"/>
    <x v="167"/>
    <s v="New Jersey Devils"/>
    <s v="Harry Young"/>
    <s v="CA"/>
    <s v="D"/>
    <n v="18"/>
    <s v=""/>
    <s v="Windsor Spitfires (OHL)"/>
    <m/>
    <m/>
    <m/>
    <m/>
    <m/>
    <m/>
    <m/>
    <m/>
    <m/>
    <m/>
    <m/>
    <m/>
    <m/>
  </r>
  <r>
    <n v="2021"/>
    <x v="168"/>
    <s v="New Jersey Devils"/>
    <s v="Zakhar Bardakov"/>
    <s v="RU"/>
    <s v="C"/>
    <n v="20"/>
    <s v=""/>
    <s v="Vityaz Podolsk (Russia)"/>
    <m/>
    <m/>
    <m/>
    <m/>
    <m/>
    <m/>
    <m/>
    <m/>
    <m/>
    <m/>
    <m/>
    <m/>
    <m/>
  </r>
  <r>
    <n v="2018"/>
    <x v="168"/>
    <s v="New Jersey Devils"/>
    <s v="Eetu Pakkila"/>
    <s v="FI"/>
    <s v="LW"/>
    <n v="18"/>
    <s v=""/>
    <s v="Karpat Jr. (Finland Jr.)"/>
    <m/>
    <m/>
    <m/>
    <m/>
    <m/>
    <m/>
    <m/>
    <m/>
    <m/>
    <m/>
    <m/>
    <m/>
    <m/>
  </r>
  <r>
    <n v="2010"/>
    <x v="169"/>
    <s v="New Jersey Devils"/>
    <s v="Mauro Jorg"/>
    <s v="CH"/>
    <s v="LW"/>
    <n v="20"/>
    <s v=""/>
    <s v="HC Lugano (Swiss)"/>
    <m/>
    <m/>
    <m/>
    <m/>
    <m/>
    <m/>
    <m/>
    <m/>
    <m/>
    <m/>
    <m/>
    <m/>
    <m/>
  </r>
  <r>
    <n v="2009"/>
    <x v="169"/>
    <s v="New Jersey Devils"/>
    <s v="Curtis Gedig"/>
    <s v="CA"/>
    <s v="D"/>
    <n v="18"/>
    <s v=""/>
    <s v="Cowichan Valley (BCHL)"/>
    <m/>
    <m/>
    <m/>
    <m/>
    <m/>
    <m/>
    <m/>
    <m/>
    <m/>
    <m/>
    <m/>
    <m/>
    <m/>
  </r>
  <r>
    <n v="2017"/>
    <x v="170"/>
    <s v="New Jersey Devils"/>
    <s v="Yegor Zaitsev"/>
    <s v="RU"/>
    <s v="D"/>
    <n v="19"/>
    <s v=""/>
    <s v="Dynamo Balashikha (Russia-2)"/>
    <m/>
    <m/>
    <m/>
    <m/>
    <m/>
    <m/>
    <m/>
    <m/>
    <m/>
    <m/>
    <m/>
    <m/>
    <m/>
  </r>
  <r>
    <n v="2008"/>
    <x v="170"/>
    <s v="New Jersey Devils"/>
    <s v="Jean-Sebastien Berube"/>
    <s v="CA"/>
    <s v="LW"/>
    <n v="18"/>
    <s v=""/>
    <s v="Rouyn-Noranda Huskies (QMJHL)"/>
    <m/>
    <m/>
    <m/>
    <m/>
    <m/>
    <m/>
    <m/>
    <m/>
    <m/>
    <m/>
    <m/>
    <m/>
    <m/>
  </r>
  <r>
    <n v="1996"/>
    <x v="170"/>
    <s v="New Jersey Devils"/>
    <s v="Jay Bertsch"/>
    <s v="CA"/>
    <s v="RW"/>
    <m/>
    <s v=""/>
    <s v="Spokane Chiefs (WHL)"/>
    <m/>
    <m/>
    <m/>
    <m/>
    <m/>
    <m/>
    <m/>
    <m/>
    <m/>
    <m/>
    <m/>
    <m/>
    <m/>
  </r>
  <r>
    <n v="1983"/>
    <x v="170"/>
    <s v="New Jersey Devils"/>
    <s v="Allan Stewart"/>
    <s v="CA"/>
    <s v="LW"/>
    <n v="19"/>
    <s v="1992"/>
    <s v="Prince Albert Raiders (WHL)"/>
    <n v="64"/>
    <n v="6"/>
    <n v="4"/>
    <n v="10"/>
    <n v="-11"/>
    <n v="243"/>
    <m/>
    <m/>
    <m/>
    <m/>
    <m/>
    <m/>
    <n v="-0.7"/>
  </r>
  <r>
    <n v="2007"/>
    <x v="171"/>
    <s v="New Jersey Devils"/>
    <s v="Ryan Molle"/>
    <s v="CA"/>
    <s v="D"/>
    <n v="18"/>
    <s v=""/>
    <s v="Swift Current Broncos (WHL)"/>
    <m/>
    <m/>
    <m/>
    <m/>
    <m/>
    <m/>
    <m/>
    <m/>
    <m/>
    <m/>
    <m/>
    <m/>
    <m/>
  </r>
  <r>
    <n v="1994"/>
    <x v="171"/>
    <s v="New Jersey Devils"/>
    <s v="Eric Bertrand"/>
    <s v="CA"/>
    <s v="LW"/>
    <n v="19"/>
    <s v="2001"/>
    <s v="Granby Bisons (QMJHL)"/>
    <n v="15"/>
    <n v="0"/>
    <n v="0"/>
    <n v="0"/>
    <n v="-6"/>
    <n v="4"/>
    <m/>
    <m/>
    <m/>
    <m/>
    <m/>
    <m/>
    <n v="-0.4"/>
  </r>
  <r>
    <n v="1988"/>
    <x v="171"/>
    <s v="New Jersey Devils"/>
    <s v="Alexander Semak"/>
    <s v="RU"/>
    <s v="C"/>
    <n v="22"/>
    <s v="1997"/>
    <s v="Dynamo Moskva (Soviet)"/>
    <n v="289"/>
    <n v="83"/>
    <n v="91"/>
    <n v="174"/>
    <n v="22"/>
    <n v="187"/>
    <m/>
    <m/>
    <m/>
    <m/>
    <m/>
    <m/>
    <n v="13.9"/>
  </r>
  <r>
    <n v="2013"/>
    <x v="172"/>
    <s v="New Jersey Devils"/>
    <s v="Anthony Brodeur"/>
    <s v="US"/>
    <s v="G"/>
    <n v="18"/>
    <s v=""/>
    <s v="Shattuck-St. Mary's School (High-MN)"/>
    <m/>
    <m/>
    <m/>
    <m/>
    <m/>
    <m/>
    <m/>
    <m/>
    <m/>
    <m/>
    <m/>
    <m/>
    <m/>
  </r>
  <r>
    <n v="2006"/>
    <x v="172"/>
    <s v="New Jersey Devils"/>
    <s v="Kyell Henegan"/>
    <s v="CA"/>
    <s v="D"/>
    <n v="18"/>
    <s v=""/>
    <s v="Shawinigan Cataractes (QMJHL)"/>
    <m/>
    <m/>
    <m/>
    <m/>
    <m/>
    <m/>
    <m/>
    <m/>
    <m/>
    <m/>
    <m/>
    <m/>
    <m/>
  </r>
  <r>
    <n v="1992"/>
    <x v="173"/>
    <s v="New Jersey Devils"/>
    <s v="Jeff Toms"/>
    <s v="CA"/>
    <s v="C"/>
    <n v="18"/>
    <s v="2003"/>
    <s v="Soo Greyhounds (OHL)"/>
    <n v="236"/>
    <n v="22"/>
    <n v="33"/>
    <n v="55"/>
    <n v="-33"/>
    <n v="59"/>
    <m/>
    <m/>
    <m/>
    <m/>
    <m/>
    <m/>
    <n v="2.1"/>
  </r>
  <r>
    <n v="1984"/>
    <x v="174"/>
    <s v="New Jersey Devils"/>
    <s v="Jarkko Piiparinen"/>
    <s v="FI"/>
    <s v="C"/>
    <m/>
    <s v=""/>
    <s v="Keikkoreipas (Finland)"/>
    <m/>
    <m/>
    <m/>
    <m/>
    <m/>
    <m/>
    <m/>
    <m/>
    <m/>
    <m/>
    <m/>
    <m/>
    <m/>
  </r>
  <r>
    <n v="1982"/>
    <x v="174"/>
    <s v="New Jersey Devils"/>
    <s v="Scott Fusco"/>
    <s v="US"/>
    <s v="LW"/>
    <m/>
    <s v=""/>
    <s v="Harvard (ECAC)"/>
    <m/>
    <m/>
    <m/>
    <m/>
    <m/>
    <m/>
    <m/>
    <m/>
    <m/>
    <m/>
    <m/>
    <m/>
    <m/>
  </r>
  <r>
    <n v="1987"/>
    <x v="175"/>
    <s v="New Jersey Devils"/>
    <s v="Alain Charland"/>
    <s v="CA"/>
    <s v="C"/>
    <m/>
    <s v=""/>
    <s v="Drummondville Voltigeurs (QMJHL)"/>
    <m/>
    <m/>
    <m/>
    <m/>
    <m/>
    <m/>
    <m/>
    <m/>
    <m/>
    <m/>
    <m/>
    <m/>
    <m/>
  </r>
  <r>
    <n v="1986"/>
    <x v="176"/>
    <s v="New Jersey Devils"/>
    <s v="John Andersen"/>
    <s v="CA"/>
    <s v="LW"/>
    <m/>
    <s v=""/>
    <s v="Oshawa Generals (OHL)"/>
    <m/>
    <m/>
    <m/>
    <m/>
    <m/>
    <m/>
    <m/>
    <m/>
    <m/>
    <m/>
    <m/>
    <m/>
    <m/>
  </r>
  <r>
    <n v="1985"/>
    <x v="176"/>
    <s v="New Jersey Devils"/>
    <s v="Jamie McKinley"/>
    <s v="CA"/>
    <s v="C"/>
    <m/>
    <s v=""/>
    <s v="Guelph Platers (OHL)"/>
    <m/>
    <m/>
    <m/>
    <m/>
    <m/>
    <m/>
    <m/>
    <m/>
    <m/>
    <m/>
    <m/>
    <m/>
    <m/>
  </r>
  <r>
    <n v="2017"/>
    <x v="177"/>
    <s v="New Jersey Devils"/>
    <s v="Matthew Hellickson"/>
    <s v="US"/>
    <s v="D"/>
    <n v="19"/>
    <s v=""/>
    <s v="Sioux City Musketeers (USHL)"/>
    <m/>
    <m/>
    <m/>
    <m/>
    <m/>
    <m/>
    <m/>
    <m/>
    <m/>
    <m/>
    <m/>
    <m/>
    <m/>
  </r>
  <r>
    <n v="1999"/>
    <x v="177"/>
    <s v="New Jersey Devils"/>
    <s v="Chris Hartsburg"/>
    <s v="US"/>
    <s v="RW"/>
    <m/>
    <s v=""/>
    <s v="Colorado College (WCHA)"/>
    <m/>
    <m/>
    <m/>
    <m/>
    <m/>
    <m/>
    <m/>
    <m/>
    <m/>
    <m/>
    <m/>
    <m/>
    <m/>
  </r>
  <r>
    <n v="1997"/>
    <x v="178"/>
    <s v="New Jersey Devils"/>
    <s v="Scott Clemmensen"/>
    <s v="US"/>
    <s v="G"/>
    <n v="20"/>
    <s v="2015"/>
    <s v="Des Moines Buccaneers (USHL)"/>
    <n v="191"/>
    <n v="0"/>
    <n v="3"/>
    <n v="3"/>
    <n v="0"/>
    <n v="4"/>
    <n v="191"/>
    <n v="73"/>
    <n v="59"/>
    <n v="24"/>
    <n v="0.90500000000000003"/>
    <n v="2.79"/>
    <n v="26.4"/>
  </r>
  <r>
    <n v="1989"/>
    <x v="178"/>
    <s v="New Jersey Devils"/>
    <s v="Jason Simon"/>
    <s v="CA"/>
    <s v="LW"/>
    <n v="20"/>
    <s v="1997"/>
    <s v="Windsor Spitfires (OHL)"/>
    <n v="5"/>
    <n v="0"/>
    <n v="0"/>
    <n v="0"/>
    <n v="-1"/>
    <n v="34"/>
    <m/>
    <m/>
    <m/>
    <m/>
    <m/>
    <m/>
    <n v="-0.2"/>
  </r>
  <r>
    <n v="2004"/>
    <x v="179"/>
    <s v="New Jersey Devils"/>
    <s v="Pierre-Luc Letourneau-Leblond"/>
    <s v="CA"/>
    <s v="LW"/>
    <n v="19"/>
    <s v="2014"/>
    <s v="Baie-Comeau Drakkar (QMJHL)"/>
    <n v="41"/>
    <n v="0"/>
    <n v="3"/>
    <n v="3"/>
    <n v="-2"/>
    <n v="101"/>
    <m/>
    <m/>
    <m/>
    <m/>
    <m/>
    <m/>
    <n v="-0.1"/>
  </r>
  <r>
    <n v="2004"/>
    <x v="180"/>
    <s v="New Jersey Devils"/>
    <s v="Tyler Eckford"/>
    <s v="CA"/>
    <s v="D"/>
    <n v="19"/>
    <s v="2011"/>
    <s v="Surrey (BCHL)"/>
    <n v="7"/>
    <n v="0"/>
    <n v="1"/>
    <n v="1"/>
    <n v="-1"/>
    <n v="4"/>
    <m/>
    <m/>
    <m/>
    <m/>
    <m/>
    <m/>
    <n v="0.1"/>
  </r>
  <r>
    <n v="2005"/>
    <x v="181"/>
    <s v="New Jersey Devils"/>
    <s v="Alexander Sundstrom"/>
    <s v="CA"/>
    <s v="C"/>
    <n v="18"/>
    <s v=""/>
    <s v="IF Bjorkloven (Sweden-2)"/>
    <m/>
    <m/>
    <m/>
    <m/>
    <m/>
    <m/>
    <m/>
    <m/>
    <m/>
    <m/>
    <m/>
    <m/>
    <m/>
  </r>
  <r>
    <n v="2002"/>
    <x v="181"/>
    <s v="New Jersey Devils"/>
    <s v="Ilkka Pikkarainen"/>
    <s v="FI"/>
    <s v="RW"/>
    <n v="21"/>
    <s v="2010"/>
    <s v="HIFK (Finland)"/>
    <n v="31"/>
    <n v="1"/>
    <n v="3"/>
    <n v="4"/>
    <n v="-3"/>
    <n v="10"/>
    <m/>
    <m/>
    <m/>
    <m/>
    <m/>
    <m/>
    <n v="0"/>
  </r>
  <r>
    <n v="1993"/>
    <x v="182"/>
    <s v="New Jersey Devils"/>
    <s v="Judd Lambert"/>
    <s v="CA"/>
    <s v="G"/>
    <m/>
    <s v=""/>
    <s v="Chilliwack (BCJHL)"/>
    <m/>
    <m/>
    <m/>
    <m/>
    <m/>
    <m/>
    <m/>
    <m/>
    <m/>
    <m/>
    <m/>
    <m/>
    <m/>
  </r>
  <r>
    <n v="1990"/>
    <x v="182"/>
    <s v="New Jersey Devils"/>
    <s v="Valeri Zelepukin"/>
    <s v="RU"/>
    <s v="LW"/>
    <n v="21"/>
    <s v="2001"/>
    <s v="Khimik Voskresensk (Soviet)"/>
    <n v="595"/>
    <n v="117"/>
    <n v="177"/>
    <n v="294"/>
    <n v="30"/>
    <n v="527"/>
    <m/>
    <m/>
    <m/>
    <m/>
    <m/>
    <m/>
    <n v="22.7"/>
  </r>
  <r>
    <n v="1988"/>
    <x v="183"/>
    <s v="New Jersey Devils"/>
    <s v="Charles Hughes"/>
    <s v="US"/>
    <s v="G"/>
    <m/>
    <s v=""/>
    <s v="Catholic Memorial School (High-MA)"/>
    <m/>
    <m/>
    <m/>
    <m/>
    <m/>
    <m/>
    <m/>
    <m/>
    <m/>
    <m/>
    <m/>
    <m/>
    <m/>
  </r>
  <r>
    <n v="1996"/>
    <x v="184"/>
    <s v="New Jersey Devils"/>
    <s v="Pasi Petrilainen"/>
    <s v="FI"/>
    <s v="D"/>
    <m/>
    <s v=""/>
    <s v="Tappara (Finland)"/>
    <m/>
    <m/>
    <m/>
    <m/>
    <m/>
    <m/>
    <m/>
    <m/>
    <m/>
    <m/>
    <m/>
    <m/>
    <m/>
  </r>
  <r>
    <n v="1983"/>
    <x v="184"/>
    <s v="New Jersey Devils"/>
    <s v="Alexei Kasatonov"/>
    <s v="CA"/>
    <s v="D"/>
    <n v="23"/>
    <s v="1996"/>
    <s v="CSKA Moskva (Soviet)"/>
    <n v="383"/>
    <n v="38"/>
    <n v="122"/>
    <n v="160"/>
    <n v="52"/>
    <n v="326"/>
    <m/>
    <m/>
    <m/>
    <m/>
    <m/>
    <m/>
    <n v="30.5"/>
  </r>
  <r>
    <n v="1995"/>
    <x v="185"/>
    <s v="New Jersey Devils"/>
    <s v="Colin O'Hara"/>
    <s v="CA"/>
    <s v="D"/>
    <m/>
    <s v=""/>
    <s v="Winnipeg South (MJHL)"/>
    <m/>
    <m/>
    <m/>
    <m/>
    <m/>
    <m/>
    <m/>
    <m/>
    <m/>
    <m/>
    <m/>
    <m/>
    <m/>
  </r>
  <r>
    <n v="1998"/>
    <x v="186"/>
    <s v="New Jersey Devils"/>
    <s v="Marko Ahosilta"/>
    <s v="FI"/>
    <s v="C"/>
    <m/>
    <s v=""/>
    <s v="KalPa Jr. (Finland Jr.)"/>
    <m/>
    <m/>
    <m/>
    <m/>
    <m/>
    <m/>
    <m/>
    <m/>
    <m/>
    <m/>
    <m/>
    <m/>
    <m/>
  </r>
  <r>
    <n v="2001"/>
    <x v="187"/>
    <s v="New Jersey Devils"/>
    <s v="Aaron Voros"/>
    <s v="CA"/>
    <s v="C"/>
    <n v="20"/>
    <s v="2011"/>
    <s v="Victoria (BCHL)"/>
    <n v="162"/>
    <n v="18"/>
    <n v="19"/>
    <n v="37"/>
    <n v="-22"/>
    <n v="395"/>
    <m/>
    <m/>
    <m/>
    <m/>
    <m/>
    <m/>
    <n v="2.7"/>
  </r>
  <r>
    <n v="1991"/>
    <x v="188"/>
    <s v="New Jersey Devils"/>
    <s v="Kevin Riehl"/>
    <s v="CA"/>
    <s v="C"/>
    <m/>
    <s v=""/>
    <s v="Medicine Hat Tigers (WHL)"/>
    <m/>
    <m/>
    <m/>
    <m/>
    <m/>
    <m/>
    <m/>
    <m/>
    <m/>
    <m/>
    <m/>
    <m/>
    <m/>
  </r>
  <r>
    <n v="1984"/>
    <x v="188"/>
    <s v="New Jersey Devils"/>
    <s v="Chris Kiene"/>
    <s v="US"/>
    <s v="D"/>
    <m/>
    <s v=""/>
    <s v="Springfield (NEJHL)"/>
    <m/>
    <m/>
    <m/>
    <m/>
    <m/>
    <m/>
    <m/>
    <m/>
    <m/>
    <m/>
    <m/>
    <m/>
    <m/>
  </r>
  <r>
    <n v="1982"/>
    <x v="189"/>
    <s v="New Jersey Devils"/>
    <s v="Dan Dorion"/>
    <s v="US"/>
    <s v="C"/>
    <n v="19"/>
    <s v="1988"/>
    <s v="Austin Mavericks (USHL)"/>
    <n v="4"/>
    <n v="1"/>
    <n v="1"/>
    <n v="2"/>
    <n v="-1"/>
    <n v="2"/>
    <m/>
    <m/>
    <m/>
    <m/>
    <m/>
    <m/>
    <n v="0.1"/>
  </r>
  <r>
    <n v="1994"/>
    <x v="190"/>
    <s v="New Jersey Devils"/>
    <s v="Steve Sullivan"/>
    <s v="CA"/>
    <s v="RW"/>
    <n v="20"/>
    <s v="2013"/>
    <s v="Soo Greyhounds (OHL)"/>
    <n v="1011"/>
    <n v="290"/>
    <n v="457"/>
    <n v="747"/>
    <n v="93"/>
    <n v="587"/>
    <m/>
    <m/>
    <m/>
    <m/>
    <m/>
    <m/>
    <n v="81.2"/>
  </r>
  <r>
    <n v="1992"/>
    <x v="191"/>
    <s v="New Jersey Devils"/>
    <s v="Heath Weenk"/>
    <s v="CA"/>
    <s v="D"/>
    <m/>
    <s v=""/>
    <s v="Regina Pats (WHL)"/>
    <m/>
    <m/>
    <m/>
    <m/>
    <m/>
    <m/>
    <m/>
    <m/>
    <m/>
    <m/>
    <m/>
    <m/>
    <m/>
  </r>
  <r>
    <n v="1985"/>
    <x v="191"/>
    <s v="New Jersey Devils"/>
    <s v="David Williams"/>
    <s v="US"/>
    <s v="D"/>
    <n v="18"/>
    <s v="1995"/>
    <s v="Choate-Rosemary Hall (High-CT)"/>
    <n v="173"/>
    <n v="11"/>
    <n v="53"/>
    <n v="64"/>
    <n v="-37"/>
    <n v="157"/>
    <m/>
    <m/>
    <m/>
    <m/>
    <m/>
    <m/>
    <n v="9.4"/>
  </r>
  <r>
    <n v="1989"/>
    <x v="192"/>
    <s v="New Jersey Devils"/>
    <s v="Peter Larsson"/>
    <s v="SE"/>
    <s v="C"/>
    <m/>
    <s v=""/>
    <s v="Sodertalje SK (Sweden)"/>
    <m/>
    <m/>
    <m/>
    <m/>
    <m/>
    <m/>
    <m/>
    <m/>
    <m/>
    <m/>
    <m/>
    <m/>
    <m/>
  </r>
  <r>
    <n v="1986"/>
    <x v="192"/>
    <s v="New Jersey Devils"/>
    <s v="Doug Kirton"/>
    <s v="CA"/>
    <s v="W"/>
    <m/>
    <s v=""/>
    <s v="Orillia (OJAHL)"/>
    <m/>
    <m/>
    <m/>
    <m/>
    <m/>
    <m/>
    <m/>
    <m/>
    <m/>
    <m/>
    <m/>
    <m/>
    <m/>
  </r>
  <r>
    <n v="1997"/>
    <x v="193"/>
    <s v="New Jersey Devils"/>
    <s v="Jan Srdinko"/>
    <s v="CZ"/>
    <s v="D"/>
    <m/>
    <s v=""/>
    <s v="HC Vsetin (Czech)"/>
    <m/>
    <m/>
    <m/>
    <m/>
    <m/>
    <m/>
    <m/>
    <m/>
    <m/>
    <m/>
    <m/>
    <m/>
    <m/>
  </r>
  <r>
    <n v="1999"/>
    <x v="194"/>
    <s v="New Jersey Devils"/>
    <s v="Justin Dziama"/>
    <s v="US"/>
    <s v="RW"/>
    <m/>
    <s v=""/>
    <s v="Noble &amp; Greenough School (High-MA)"/>
    <m/>
    <m/>
    <m/>
    <m/>
    <m/>
    <m/>
    <m/>
    <m/>
    <m/>
    <m/>
    <m/>
    <m/>
    <m/>
  </r>
  <r>
    <n v="1990"/>
    <x v="194"/>
    <s v="New Jersey Devils"/>
    <s v="Todd Reirden"/>
    <s v="US"/>
    <s v="D"/>
    <n v="19"/>
    <s v="2004"/>
    <s v="Tabor Academy (High-MA)"/>
    <n v="183"/>
    <n v="11"/>
    <n v="35"/>
    <n v="46"/>
    <n v="-14"/>
    <n v="181"/>
    <m/>
    <m/>
    <m/>
    <m/>
    <m/>
    <m/>
    <n v="8.1"/>
  </r>
  <r>
    <n v="1988"/>
    <x v="195"/>
    <s v="New Jersey Devils"/>
    <s v="Robert Wallwork"/>
    <s v="US"/>
    <s v="C"/>
    <m/>
    <s v=""/>
    <s v="Miami (Ohio) (CCHA)"/>
    <m/>
    <m/>
    <m/>
    <m/>
    <m/>
    <m/>
    <m/>
    <m/>
    <m/>
    <m/>
    <m/>
    <m/>
    <m/>
  </r>
  <r>
    <n v="1993"/>
    <x v="196"/>
    <s v="New Jersey Devils"/>
    <s v="Jimmy Provencher"/>
    <s v="CA"/>
    <s v="RW"/>
    <m/>
    <s v=""/>
    <s v="St. Jean Lynx (QMJHL)"/>
    <m/>
    <m/>
    <m/>
    <m/>
    <m/>
    <m/>
    <m/>
    <m/>
    <m/>
    <m/>
    <m/>
    <m/>
    <m/>
  </r>
  <r>
    <n v="2004"/>
    <x v="197"/>
    <s v="New Jersey Devils"/>
    <s v="Nathan Perkovich"/>
    <s v="US"/>
    <s v="RW"/>
    <n v="18"/>
    <s v=""/>
    <s v="Cedar Rapids Roughriders (USHL)"/>
    <m/>
    <m/>
    <m/>
    <m/>
    <m/>
    <m/>
    <m/>
    <m/>
    <m/>
    <m/>
    <m/>
    <m/>
    <m/>
  </r>
  <r>
    <n v="2002"/>
    <x v="197"/>
    <s v="New Jersey Devils"/>
    <s v="Dan Glover"/>
    <s v="CA"/>
    <s v="D"/>
    <n v="19"/>
    <s v=""/>
    <s v="Camrose (AJHL)"/>
    <m/>
    <m/>
    <m/>
    <m/>
    <m/>
    <m/>
    <m/>
    <m/>
    <m/>
    <m/>
    <m/>
    <m/>
    <m/>
  </r>
  <r>
    <n v="1991"/>
    <x v="198"/>
    <s v="New Jersey Devils"/>
    <s v="Jason Hehr"/>
    <s v="CA"/>
    <s v="D"/>
    <m/>
    <s v=""/>
    <s v="Kelowna (BCJHL)"/>
    <m/>
    <m/>
    <m/>
    <m/>
    <m/>
    <m/>
    <m/>
    <m/>
    <m/>
    <m/>
    <m/>
    <m/>
    <m/>
  </r>
  <r>
    <n v="2001"/>
    <x v="199"/>
    <s v="New Jersey Devils"/>
    <s v="Yevgeny Gamalei"/>
    <s v="RU"/>
    <s v="D"/>
    <n v="19"/>
    <s v=""/>
    <s v="Dynamo Moskva 2 (Russia-2)"/>
    <m/>
    <m/>
    <m/>
    <m/>
    <m/>
    <m/>
    <m/>
    <m/>
    <m/>
    <m/>
    <m/>
    <m/>
    <m/>
  </r>
  <r>
    <n v="2000"/>
    <x v="199"/>
    <s v="New Jersey Devils"/>
    <s v="Warren McCutcheon"/>
    <s v="CA"/>
    <s v="C"/>
    <m/>
    <s v=""/>
    <s v="Lethbridge Hurricanes (WHL)"/>
    <m/>
    <m/>
    <m/>
    <m/>
    <m/>
    <m/>
    <m/>
    <m/>
    <m/>
    <m/>
    <m/>
    <m/>
    <m/>
  </r>
  <r>
    <n v="1998"/>
    <x v="199"/>
    <s v="New Jersey Devils"/>
    <s v="Ryan Held"/>
    <s v="CA"/>
    <s v="C"/>
    <m/>
    <s v=""/>
    <s v="Kitchener Rangers (OHL)"/>
    <m/>
    <m/>
    <m/>
    <m/>
    <m/>
    <m/>
    <m/>
    <m/>
    <m/>
    <m/>
    <m/>
    <m/>
    <m/>
  </r>
  <r>
    <n v="1992"/>
    <x v="200"/>
    <s v="New Jersey Devils"/>
    <s v="Vladislav Yakovenko"/>
    <s v="RU"/>
    <s v="LW"/>
    <m/>
    <s v=""/>
    <s v="Argus Moskva (Soviet-3)"/>
    <m/>
    <m/>
    <m/>
    <m/>
    <m/>
    <m/>
    <m/>
    <m/>
    <m/>
    <m/>
    <m/>
    <m/>
    <m/>
  </r>
  <r>
    <n v="1994"/>
    <x v="201"/>
    <s v="New Jersey Devils"/>
    <s v="Scott Swanjord"/>
    <s v="US"/>
    <s v="G"/>
    <m/>
    <s v=""/>
    <s v="Waterloo Black Hawks (USHL)"/>
    <m/>
    <m/>
    <m/>
    <m/>
    <m/>
    <m/>
    <m/>
    <m/>
    <m/>
    <m/>
    <m/>
    <m/>
    <m/>
  </r>
  <r>
    <n v="2003"/>
    <x v="202"/>
    <s v="New Jersey Devils"/>
    <s v="Joey Tenute"/>
    <s v="CA"/>
    <s v="C"/>
    <n v="20"/>
    <s v="2006"/>
    <s v="Sarnia Sting (OHL)"/>
    <n v="1"/>
    <n v="0"/>
    <n v="0"/>
    <n v="0"/>
    <n v="0"/>
    <n v="0"/>
    <m/>
    <m/>
    <m/>
    <m/>
    <m/>
    <m/>
    <n v="0"/>
  </r>
  <r>
    <n v="1994"/>
    <x v="203"/>
    <s v="New Jersey Devils"/>
    <s v="Mike Hanson"/>
    <s v="US"/>
    <s v="C"/>
    <m/>
    <s v=""/>
    <s v="Minot HS (High-ND)"/>
    <m/>
    <m/>
    <m/>
    <m/>
    <m/>
    <m/>
    <m/>
    <m/>
    <m/>
    <m/>
    <m/>
    <m/>
    <m/>
  </r>
  <r>
    <n v="1993"/>
    <x v="204"/>
    <s v="New Jersey Devils"/>
    <s v="Mike Legg"/>
    <s v="CA"/>
    <s v="RW"/>
    <m/>
    <s v=""/>
    <s v="London (WOHL)"/>
    <m/>
    <m/>
    <m/>
    <m/>
    <m/>
    <m/>
    <m/>
    <m/>
    <m/>
    <m/>
    <m/>
    <m/>
    <m/>
  </r>
  <r>
    <n v="2002"/>
    <x v="205"/>
    <s v="New Jersey Devils"/>
    <s v="Bill Kinkel"/>
    <s v="US"/>
    <s v="LW"/>
    <n v="18"/>
    <s v=""/>
    <s v="Kitchener Rangers (OHL)"/>
    <m/>
    <m/>
    <m/>
    <m/>
    <m/>
    <m/>
    <m/>
    <m/>
    <m/>
    <m/>
    <m/>
    <m/>
    <m/>
  </r>
  <r>
    <n v="2004"/>
    <x v="206"/>
    <s v="New Jersey Devils"/>
    <s v="Valeri Klimov"/>
    <s v="RU"/>
    <s v="D"/>
    <n v="18"/>
    <s v=""/>
    <s v="Spartak Moskva 2 (Russia-3)"/>
    <m/>
    <m/>
    <m/>
    <m/>
    <m/>
    <m/>
    <m/>
    <m/>
    <m/>
    <m/>
    <m/>
    <m/>
    <m/>
  </r>
  <r>
    <n v="2003"/>
    <x v="207"/>
    <s v="New Jersey Devils"/>
    <s v="Arseny Bondarev"/>
    <s v="RU"/>
    <s v="LW"/>
    <n v="18"/>
    <s v=""/>
    <s v="Lokomotiv Yaroslavl 2 (Russia-3)"/>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8">
  <r>
    <x v="0"/>
    <x v="0"/>
    <s v="New Jersey Devils"/>
    <s v="Anton Silayev"/>
    <m/>
    <s v="D"/>
    <m/>
    <m/>
    <x v="0"/>
    <m/>
    <m/>
    <m/>
    <m/>
    <m/>
    <m/>
    <m/>
    <m/>
    <m/>
    <m/>
    <m/>
    <m/>
  </r>
  <r>
    <x v="0"/>
    <x v="1"/>
    <s v="New Jersey Devils"/>
    <s v="Mikhail Yegorov"/>
    <m/>
    <s v="G"/>
    <m/>
    <m/>
    <x v="0"/>
    <m/>
    <m/>
    <m/>
    <m/>
    <m/>
    <m/>
    <m/>
    <m/>
    <m/>
    <m/>
    <m/>
    <m/>
  </r>
  <r>
    <x v="0"/>
    <x v="2"/>
    <s v="New Jersey Devils"/>
    <s v="Kasper Pikkarainen"/>
    <m/>
    <s v="RW"/>
    <m/>
    <m/>
    <x v="0"/>
    <m/>
    <m/>
    <m/>
    <m/>
    <m/>
    <m/>
    <m/>
    <m/>
    <m/>
    <m/>
    <m/>
    <m/>
  </r>
  <r>
    <x v="0"/>
    <x v="3"/>
    <s v="New Jersey Devils"/>
    <s v="Herman Träff"/>
    <m/>
    <s v="RW"/>
    <m/>
    <m/>
    <x v="0"/>
    <m/>
    <m/>
    <m/>
    <m/>
    <m/>
    <m/>
    <m/>
    <m/>
    <m/>
    <m/>
    <m/>
    <m/>
  </r>
  <r>
    <x v="0"/>
    <x v="4"/>
    <s v="New Jersey Devils"/>
    <s v="Max Graham"/>
    <m/>
    <s v="C"/>
    <m/>
    <m/>
    <x v="0"/>
    <m/>
    <m/>
    <m/>
    <m/>
    <m/>
    <m/>
    <m/>
    <m/>
    <m/>
    <m/>
    <m/>
    <m/>
  </r>
  <r>
    <x v="0"/>
    <x v="5"/>
    <s v="New Jersey Devils"/>
    <s v="Veeti Louhivaara"/>
    <m/>
    <s v="G"/>
    <m/>
    <m/>
    <x v="0"/>
    <m/>
    <m/>
    <m/>
    <m/>
    <m/>
    <m/>
    <m/>
    <m/>
    <m/>
    <m/>
    <m/>
    <m/>
  </r>
  <r>
    <x v="0"/>
    <x v="6"/>
    <s v="New Jersey Devils"/>
    <s v="Matyas Melovsky"/>
    <m/>
    <s v="C"/>
    <m/>
    <m/>
    <x v="0"/>
    <m/>
    <m/>
    <m/>
    <m/>
    <m/>
    <m/>
    <m/>
    <m/>
    <m/>
    <m/>
    <m/>
    <m/>
  </r>
  <r>
    <x v="1"/>
    <x v="7"/>
    <s v="New Jersey Devils"/>
    <s v="Lenni Hämeenaho"/>
    <m/>
    <s v="RW"/>
    <m/>
    <m/>
    <x v="0"/>
    <m/>
    <m/>
    <m/>
    <m/>
    <m/>
    <m/>
    <m/>
    <m/>
    <m/>
    <m/>
    <m/>
    <m/>
  </r>
  <r>
    <x v="1"/>
    <x v="8"/>
    <s v="New Jersey Devils"/>
    <s v="Cam Squires"/>
    <m/>
    <s v="RW"/>
    <m/>
    <m/>
    <x v="0"/>
    <m/>
    <m/>
    <m/>
    <m/>
    <m/>
    <m/>
    <m/>
    <m/>
    <m/>
    <m/>
    <m/>
    <m/>
  </r>
  <r>
    <x v="1"/>
    <x v="9"/>
    <s v="New Jersey Devils"/>
    <s v="Chase Cheslock"/>
    <m/>
    <s v="D"/>
    <m/>
    <m/>
    <x v="0"/>
    <m/>
    <m/>
    <m/>
    <m/>
    <m/>
    <m/>
    <m/>
    <m/>
    <m/>
    <m/>
    <m/>
    <m/>
  </r>
  <r>
    <x v="1"/>
    <x v="10"/>
    <s v="New Jersey Devils"/>
    <s v="Cole Brown"/>
    <m/>
    <s v="LW"/>
    <m/>
    <m/>
    <x v="0"/>
    <m/>
    <m/>
    <m/>
    <m/>
    <m/>
    <m/>
    <m/>
    <m/>
    <m/>
    <m/>
    <m/>
    <m/>
  </r>
  <r>
    <x v="1"/>
    <x v="11"/>
    <s v="New Jersey Devils"/>
    <s v="Daniil Karpovich"/>
    <m/>
    <s v="D"/>
    <m/>
    <m/>
    <x v="0"/>
    <m/>
    <m/>
    <m/>
    <m/>
    <m/>
    <m/>
    <m/>
    <m/>
    <m/>
    <m/>
    <m/>
    <m/>
  </r>
  <r>
    <x v="2"/>
    <x v="12"/>
    <s v="New Jersey Devils"/>
    <s v="Simon Nemec"/>
    <s v="SK"/>
    <s v="D"/>
    <n v="18"/>
    <s v=""/>
    <x v="1"/>
    <m/>
    <m/>
    <m/>
    <m/>
    <m/>
    <m/>
    <m/>
    <m/>
    <m/>
    <m/>
    <m/>
    <n v="3.2"/>
  </r>
  <r>
    <x v="2"/>
    <x v="13"/>
    <s v="New Jersey Devils"/>
    <s v="Seamus Casey"/>
    <s v="US"/>
    <s v="D"/>
    <n v="18"/>
    <s v=""/>
    <x v="2"/>
    <m/>
    <m/>
    <m/>
    <m/>
    <m/>
    <m/>
    <m/>
    <m/>
    <m/>
    <m/>
    <m/>
    <m/>
  </r>
  <r>
    <x v="2"/>
    <x v="14"/>
    <s v="New Jersey Devils"/>
    <s v="Tyler Brennan"/>
    <s v="CA"/>
    <s v="G"/>
    <n v="18"/>
    <s v=""/>
    <x v="3"/>
    <m/>
    <m/>
    <m/>
    <m/>
    <m/>
    <m/>
    <m/>
    <m/>
    <m/>
    <m/>
    <m/>
    <m/>
  </r>
  <r>
    <x v="2"/>
    <x v="15"/>
    <s v="New Jersey Devils"/>
    <s v="Daniil Orlov"/>
    <s v="RU"/>
    <s v="D"/>
    <n v="18"/>
    <s v=""/>
    <x v="4"/>
    <m/>
    <m/>
    <m/>
    <m/>
    <m/>
    <m/>
    <m/>
    <m/>
    <m/>
    <m/>
    <m/>
    <m/>
  </r>
  <r>
    <x v="2"/>
    <x v="16"/>
    <s v="New Jersey Devils"/>
    <s v="Charles Leddy"/>
    <s v="US"/>
    <s v="D"/>
    <n v="18"/>
    <s v=""/>
    <x v="2"/>
    <m/>
    <m/>
    <m/>
    <m/>
    <m/>
    <m/>
    <m/>
    <m/>
    <m/>
    <m/>
    <m/>
    <m/>
  </r>
  <r>
    <x v="2"/>
    <x v="17"/>
    <s v="New Jersey Devils"/>
    <s v="Petr Hauser"/>
    <s v="CZ"/>
    <s v="RW"/>
    <n v="18"/>
    <s v=""/>
    <x v="5"/>
    <m/>
    <m/>
    <m/>
    <m/>
    <m/>
    <m/>
    <m/>
    <m/>
    <m/>
    <m/>
    <m/>
    <m/>
  </r>
  <r>
    <x v="2"/>
    <x v="18"/>
    <s v="New Jersey Devils"/>
    <s v="Josh Filmon"/>
    <s v="CA"/>
    <s v="LW"/>
    <n v="18"/>
    <s v=""/>
    <x v="6"/>
    <m/>
    <m/>
    <m/>
    <m/>
    <m/>
    <m/>
    <m/>
    <m/>
    <m/>
    <m/>
    <m/>
    <m/>
  </r>
  <r>
    <x v="2"/>
    <x v="19"/>
    <s v="New Jersey Devils"/>
    <s v="Artem Barabosha"/>
    <s v="RU"/>
    <s v="D"/>
    <n v="18"/>
    <s v=""/>
    <x v="7"/>
    <m/>
    <m/>
    <m/>
    <m/>
    <m/>
    <m/>
    <m/>
    <m/>
    <m/>
    <m/>
    <m/>
    <m/>
  </r>
  <r>
    <x v="3"/>
    <x v="20"/>
    <s v="New Jersey Devils"/>
    <s v="Luke Hughes"/>
    <s v="US"/>
    <s v="D"/>
    <n v="18"/>
    <s v=""/>
    <x v="2"/>
    <m/>
    <m/>
    <m/>
    <m/>
    <m/>
    <m/>
    <m/>
    <m/>
    <m/>
    <m/>
    <m/>
    <n v="11.5"/>
  </r>
  <r>
    <x v="3"/>
    <x v="21"/>
    <s v="New Jersey Devils"/>
    <s v="Chase Stillman"/>
    <s v="US"/>
    <s v="RW"/>
    <n v="18"/>
    <s v=""/>
    <x v="8"/>
    <m/>
    <m/>
    <m/>
    <m/>
    <m/>
    <m/>
    <m/>
    <m/>
    <m/>
    <m/>
    <m/>
    <m/>
  </r>
  <r>
    <x v="3"/>
    <x v="22"/>
    <s v="New Jersey Devils"/>
    <s v="Samu Salminen"/>
    <s v="FI"/>
    <s v="C"/>
    <n v="18"/>
    <s v=""/>
    <x v="9"/>
    <m/>
    <m/>
    <m/>
    <m/>
    <m/>
    <m/>
    <m/>
    <m/>
    <m/>
    <m/>
    <m/>
    <m/>
  </r>
  <r>
    <x v="3"/>
    <x v="23"/>
    <s v="New Jersey Devils"/>
    <s v="Jakub Malek"/>
    <s v="CZ"/>
    <s v="G"/>
    <n v="19"/>
    <s v=""/>
    <x v="10"/>
    <m/>
    <m/>
    <m/>
    <m/>
    <m/>
    <m/>
    <m/>
    <m/>
    <m/>
    <m/>
    <m/>
    <m/>
  </r>
  <r>
    <x v="3"/>
    <x v="24"/>
    <s v="New Jersey Devils"/>
    <s v="Topias Vilen"/>
    <s v="FI"/>
    <s v="D"/>
    <n v="18"/>
    <s v=""/>
    <x v="11"/>
    <m/>
    <m/>
    <m/>
    <m/>
    <m/>
    <m/>
    <m/>
    <m/>
    <m/>
    <m/>
    <m/>
    <m/>
  </r>
  <r>
    <x v="3"/>
    <x v="10"/>
    <s v="New Jersey Devils"/>
    <s v="Viktor Hurtig"/>
    <s v="SE"/>
    <s v="D"/>
    <n v="19"/>
    <s v=""/>
    <x v="12"/>
    <m/>
    <m/>
    <m/>
    <m/>
    <m/>
    <m/>
    <m/>
    <m/>
    <m/>
    <m/>
    <m/>
    <m/>
  </r>
  <r>
    <x v="3"/>
    <x v="25"/>
    <s v="New Jersey Devils"/>
    <s v="Zakhar Bardakov"/>
    <s v="RU"/>
    <s v="C"/>
    <n v="20"/>
    <s v=""/>
    <x v="13"/>
    <m/>
    <m/>
    <m/>
    <m/>
    <m/>
    <m/>
    <m/>
    <m/>
    <m/>
    <m/>
    <m/>
    <m/>
  </r>
  <r>
    <x v="4"/>
    <x v="26"/>
    <s v="New Jersey Devils"/>
    <s v="Dawson Mercer"/>
    <s v="CA"/>
    <s v="C"/>
    <n v="18"/>
    <s v="2022"/>
    <x v="14"/>
    <n v="298"/>
    <n v="76"/>
    <n v="78"/>
    <n v="154"/>
    <n v="-21"/>
    <n v="83"/>
    <m/>
    <m/>
    <m/>
    <m/>
    <m/>
    <n v="15.2"/>
  </r>
  <r>
    <x v="4"/>
    <x v="27"/>
    <s v="New Jersey Devils"/>
    <s v="Nicolas Daws"/>
    <s v="DE"/>
    <s v="G"/>
    <n v="19"/>
    <s v="2022"/>
    <x v="15"/>
    <n v="46"/>
    <n v="0"/>
    <n v="0"/>
    <n v="0"/>
    <n v="0"/>
    <n v="0"/>
    <n v="19"/>
    <n v="22"/>
    <n v="1"/>
    <n v="0.89400000000000002"/>
    <n v="3.13"/>
    <n v="5.3"/>
  </r>
  <r>
    <x v="4"/>
    <x v="28"/>
    <s v="New Jersey Devils"/>
    <s v="Alexander Holtz"/>
    <s v="SE"/>
    <s v="RW"/>
    <n v="18"/>
    <s v="2022"/>
    <x v="16"/>
    <n v="110"/>
    <n v="19"/>
    <n v="15"/>
    <n v="34"/>
    <n v="-26"/>
    <n v="24"/>
    <m/>
    <m/>
    <m/>
    <m/>
    <m/>
    <n v="2.2000000000000002"/>
  </r>
  <r>
    <x v="4"/>
    <x v="29"/>
    <s v="New Jersey Devils"/>
    <s v="Shakir Mukhamadullin"/>
    <s v="RU"/>
    <s v="D"/>
    <n v="18"/>
    <s v=""/>
    <x v="17"/>
    <m/>
    <m/>
    <m/>
    <m/>
    <m/>
    <m/>
    <m/>
    <m/>
    <m/>
    <m/>
    <m/>
    <m/>
  </r>
  <r>
    <x v="4"/>
    <x v="30"/>
    <s v="New Jersey Devils"/>
    <s v="Jaromir Pytlik"/>
    <s v="CZ"/>
    <s v="C"/>
    <n v="18"/>
    <s v=""/>
    <x v="18"/>
    <m/>
    <m/>
    <m/>
    <m/>
    <m/>
    <m/>
    <m/>
    <m/>
    <m/>
    <m/>
    <m/>
    <m/>
  </r>
  <r>
    <x v="4"/>
    <x v="31"/>
    <s v="New Jersey Devils"/>
    <s v="Ethan Edwards"/>
    <s v="CA"/>
    <s v="D"/>
    <n v="18"/>
    <s v=""/>
    <x v="19"/>
    <m/>
    <m/>
    <m/>
    <m/>
    <m/>
    <m/>
    <m/>
    <m/>
    <m/>
    <m/>
    <m/>
    <m/>
  </r>
  <r>
    <x v="4"/>
    <x v="32"/>
    <s v="New Jersey Devils"/>
    <s v="Artem Shlaine"/>
    <s v="RU"/>
    <s v="C"/>
    <n v="18"/>
    <s v=""/>
    <x v="20"/>
    <m/>
    <m/>
    <m/>
    <m/>
    <m/>
    <m/>
    <m/>
    <m/>
    <m/>
    <m/>
    <m/>
    <m/>
  </r>
  <r>
    <x v="4"/>
    <x v="33"/>
    <s v="New Jersey Devils"/>
    <s v="Benjamin Baumgartner"/>
    <s v="AT"/>
    <s v="C"/>
    <n v="20"/>
    <s v=""/>
    <x v="21"/>
    <m/>
    <m/>
    <m/>
    <m/>
    <m/>
    <m/>
    <m/>
    <m/>
    <m/>
    <m/>
    <m/>
    <m/>
  </r>
  <r>
    <x v="5"/>
    <x v="34"/>
    <s v="New Jersey Devils"/>
    <s v="Jack Hughes"/>
    <s v="US"/>
    <s v="C"/>
    <n v="18"/>
    <s v="2022"/>
    <x v="2"/>
    <n v="358"/>
    <n v="133"/>
    <n v="206"/>
    <n v="339"/>
    <n v="-39"/>
    <n v="50"/>
    <m/>
    <m/>
    <m/>
    <m/>
    <m/>
    <n v="35.799999999999997"/>
  </r>
  <r>
    <x v="5"/>
    <x v="35"/>
    <s v="New Jersey Devils"/>
    <s v="Nikita Okhotyuk"/>
    <s v="RU"/>
    <s v="D"/>
    <n v="18"/>
    <s v="2022"/>
    <x v="22"/>
    <n v="15"/>
    <n v="2"/>
    <n v="1"/>
    <n v="3"/>
    <n v="-1"/>
    <n v="4"/>
    <m/>
    <m/>
    <m/>
    <m/>
    <m/>
    <n v="1"/>
  </r>
  <r>
    <x v="5"/>
    <x v="36"/>
    <s v="New Jersey Devils"/>
    <s v="Tyce Thompson"/>
    <s v="US"/>
    <s v="RW"/>
    <n v="20"/>
    <s v="2022"/>
    <x v="23"/>
    <n v="11"/>
    <n v="0"/>
    <n v="1"/>
    <n v="1"/>
    <n v="-4"/>
    <n v="0"/>
    <m/>
    <m/>
    <m/>
    <m/>
    <m/>
    <n v="-0.2"/>
  </r>
  <r>
    <x v="5"/>
    <x v="37"/>
    <s v="New Jersey Devils"/>
    <s v="Daniil Misyul"/>
    <s v="BY"/>
    <s v="D"/>
    <n v="18"/>
    <s v=""/>
    <x v="24"/>
    <m/>
    <m/>
    <m/>
    <m/>
    <m/>
    <m/>
    <m/>
    <m/>
    <m/>
    <m/>
    <m/>
    <m/>
  </r>
  <r>
    <x v="5"/>
    <x v="38"/>
    <s v="New Jersey Devils"/>
    <s v="Graeme Clarke"/>
    <s v="US"/>
    <s v="RW"/>
    <n v="18"/>
    <s v=""/>
    <x v="22"/>
    <m/>
    <m/>
    <m/>
    <m/>
    <m/>
    <m/>
    <m/>
    <m/>
    <m/>
    <m/>
    <m/>
    <m/>
  </r>
  <r>
    <x v="5"/>
    <x v="39"/>
    <s v="New Jersey Devils"/>
    <s v="Michael Vukojevic"/>
    <s v="CA"/>
    <s v="D"/>
    <n v="18"/>
    <s v=""/>
    <x v="25"/>
    <m/>
    <m/>
    <m/>
    <m/>
    <m/>
    <m/>
    <m/>
    <m/>
    <m/>
    <m/>
    <m/>
    <m/>
  </r>
  <r>
    <x v="5"/>
    <x v="40"/>
    <s v="New Jersey Devils"/>
    <s v="Case McCarthy"/>
    <s v="US"/>
    <s v="D"/>
    <n v="18"/>
    <s v=""/>
    <x v="2"/>
    <m/>
    <m/>
    <m/>
    <m/>
    <m/>
    <m/>
    <m/>
    <m/>
    <m/>
    <m/>
    <m/>
    <m/>
  </r>
  <r>
    <x v="5"/>
    <x v="41"/>
    <s v="New Jersey Devils"/>
    <s v="Cole Brady"/>
    <s v="CA"/>
    <s v="G"/>
    <n v="18"/>
    <s v=""/>
    <x v="26"/>
    <m/>
    <m/>
    <m/>
    <m/>
    <m/>
    <m/>
    <m/>
    <m/>
    <m/>
    <m/>
    <m/>
    <m/>
  </r>
  <r>
    <x v="5"/>
    <x v="24"/>
    <s v="New Jersey Devils"/>
    <s v="Arseny Gritsyuk"/>
    <s v="RU"/>
    <s v="RW"/>
    <n v="18"/>
    <s v=""/>
    <x v="27"/>
    <m/>
    <m/>
    <m/>
    <m/>
    <m/>
    <m/>
    <m/>
    <m/>
    <m/>
    <m/>
    <m/>
    <m/>
  </r>
  <r>
    <x v="5"/>
    <x v="42"/>
    <s v="New Jersey Devils"/>
    <s v="Patrick Moynihan"/>
    <s v="US"/>
    <s v="RW"/>
    <n v="18"/>
    <s v=""/>
    <x v="2"/>
    <m/>
    <m/>
    <m/>
    <m/>
    <m/>
    <m/>
    <m/>
    <m/>
    <m/>
    <m/>
    <m/>
    <m/>
  </r>
  <r>
    <x v="5"/>
    <x v="43"/>
    <s v="New Jersey Devils"/>
    <s v="Nikola Pasic"/>
    <s v="SE"/>
    <s v="RW"/>
    <n v="18"/>
    <s v=""/>
    <x v="28"/>
    <m/>
    <m/>
    <m/>
    <m/>
    <m/>
    <m/>
    <m/>
    <m/>
    <m/>
    <m/>
    <m/>
    <m/>
  </r>
  <r>
    <x v="6"/>
    <x v="17"/>
    <s v="New Jersey Devils"/>
    <s v="Yegor Sharangovich"/>
    <s v="BY"/>
    <s v="C"/>
    <n v="20"/>
    <s v="2022"/>
    <x v="29"/>
    <n v="205"/>
    <n v="53"/>
    <n v="53"/>
    <n v="106"/>
    <n v="-21"/>
    <n v="43"/>
    <m/>
    <m/>
    <m/>
    <m/>
    <m/>
    <n v="9.3000000000000007"/>
  </r>
  <r>
    <x v="6"/>
    <x v="44"/>
    <s v="New Jersey Devils"/>
    <s v="Akira Schmid"/>
    <s v="CH"/>
    <s v="G"/>
    <n v="18"/>
    <s v="2022"/>
    <x v="30"/>
    <n v="42"/>
    <n v="0"/>
    <n v="0"/>
    <n v="0"/>
    <n v="0"/>
    <n v="0"/>
    <n v="14"/>
    <n v="18"/>
    <n v="3"/>
    <n v="0.88300000000000001"/>
    <n v="3.37"/>
    <n v="5"/>
  </r>
  <r>
    <x v="6"/>
    <x v="45"/>
    <s v="New Jersey Devils"/>
    <s v="Ty Smith"/>
    <s v="CA"/>
    <s v="D"/>
    <n v="18"/>
    <s v="2022"/>
    <x v="31"/>
    <n v="114"/>
    <n v="7"/>
    <n v="36"/>
    <n v="43"/>
    <n v="-35"/>
    <n v="44"/>
    <m/>
    <m/>
    <m/>
    <m/>
    <m/>
    <n v="4.3"/>
  </r>
  <r>
    <x v="6"/>
    <x v="15"/>
    <s v="New Jersey Devils"/>
    <s v="Xavier Bernard"/>
    <s v="CA"/>
    <s v="D"/>
    <n v="18"/>
    <s v=""/>
    <x v="32"/>
    <m/>
    <m/>
    <m/>
    <m/>
    <m/>
    <m/>
    <m/>
    <m/>
    <m/>
    <m/>
    <m/>
    <m/>
  </r>
  <r>
    <x v="6"/>
    <x v="46"/>
    <s v="New Jersey Devils"/>
    <s v="Mitchell Hoelscher"/>
    <s v="CA"/>
    <s v="C"/>
    <n v="18"/>
    <s v=""/>
    <x v="22"/>
    <m/>
    <m/>
    <m/>
    <m/>
    <m/>
    <m/>
    <m/>
    <m/>
    <m/>
    <m/>
    <m/>
    <m/>
  </r>
  <r>
    <x v="6"/>
    <x v="25"/>
    <s v="New Jersey Devils"/>
    <s v="Eetu Pakkila"/>
    <s v="FI"/>
    <s v="LW"/>
    <n v="18"/>
    <s v=""/>
    <x v="33"/>
    <m/>
    <m/>
    <m/>
    <m/>
    <m/>
    <m/>
    <m/>
    <m/>
    <m/>
    <m/>
    <m/>
    <m/>
  </r>
  <r>
    <x v="7"/>
    <x v="34"/>
    <s v="New Jersey Devils"/>
    <s v="Nico Hischier"/>
    <s v="CH"/>
    <s v="C"/>
    <n v="18"/>
    <s v="2022"/>
    <x v="34"/>
    <n v="503"/>
    <n v="160"/>
    <n v="236"/>
    <n v="396"/>
    <n v="23"/>
    <n v="117"/>
    <m/>
    <m/>
    <m/>
    <m/>
    <m/>
    <n v="43.4"/>
  </r>
  <r>
    <x v="7"/>
    <x v="47"/>
    <s v="New Jersey Devils"/>
    <s v="Jesper Boqvist"/>
    <s v="SE"/>
    <s v="C"/>
    <n v="18"/>
    <s v="2022"/>
    <x v="35"/>
    <n v="189"/>
    <n v="28"/>
    <n v="27"/>
    <n v="55"/>
    <n v="-17"/>
    <n v="22"/>
    <m/>
    <m/>
    <m/>
    <m/>
    <m/>
    <n v="3.7"/>
  </r>
  <r>
    <x v="7"/>
    <x v="48"/>
    <s v="New Jersey Devils"/>
    <s v="Fabian Zetterlund"/>
    <s v="SE"/>
    <s v="W"/>
    <n v="18"/>
    <s v="2022"/>
    <x v="36"/>
    <n v="59"/>
    <n v="9"/>
    <n v="19"/>
    <n v="28"/>
    <n v="9"/>
    <n v="6"/>
    <m/>
    <m/>
    <m/>
    <m/>
    <m/>
    <n v="2.5"/>
  </r>
  <r>
    <x v="7"/>
    <x v="24"/>
    <s v="New Jersey Devils"/>
    <s v="Gilles Senn"/>
    <s v="CH"/>
    <s v="G"/>
    <n v="21"/>
    <s v="2020"/>
    <x v="21"/>
    <n v="2"/>
    <n v="0"/>
    <n v="0"/>
    <n v="0"/>
    <n v="0"/>
    <n v="0"/>
    <n v="0"/>
    <n v="1"/>
    <n v="0"/>
    <n v="0.90200000000000002"/>
    <n v="3.42"/>
    <n v="0.2"/>
  </r>
  <r>
    <x v="7"/>
    <x v="49"/>
    <s v="New Jersey Devils"/>
    <s v="Reilly Walsh"/>
    <s v="US"/>
    <s v="D"/>
    <n v="18"/>
    <s v="2022"/>
    <x v="37"/>
    <n v="1"/>
    <n v="0"/>
    <n v="1"/>
    <n v="1"/>
    <n v="0"/>
    <n v="0"/>
    <m/>
    <m/>
    <m/>
    <m/>
    <m/>
    <n v="0.1"/>
  </r>
  <r>
    <x v="7"/>
    <x v="50"/>
    <s v="New Jersey Devils"/>
    <s v="Marian Studenic"/>
    <s v="SK"/>
    <s v="RW"/>
    <n v="18"/>
    <s v="2022"/>
    <x v="38"/>
    <n v="41"/>
    <n v="3"/>
    <n v="3"/>
    <n v="6"/>
    <n v="-9"/>
    <n v="10"/>
    <m/>
    <m/>
    <m/>
    <m/>
    <m/>
    <n v="-0.2"/>
  </r>
  <r>
    <x v="7"/>
    <x v="51"/>
    <s v="New Jersey Devils"/>
    <s v="Nikita Popugaev"/>
    <s v="RU"/>
    <s v="LW"/>
    <n v="18"/>
    <s v=""/>
    <x v="3"/>
    <m/>
    <m/>
    <m/>
    <m/>
    <m/>
    <m/>
    <m/>
    <m/>
    <m/>
    <m/>
    <m/>
    <m/>
  </r>
  <r>
    <x v="7"/>
    <x v="52"/>
    <s v="New Jersey Devils"/>
    <s v="Aarne Talvitie"/>
    <s v="FI"/>
    <s v="C"/>
    <n v="18"/>
    <s v=""/>
    <x v="39"/>
    <m/>
    <m/>
    <m/>
    <m/>
    <m/>
    <m/>
    <m/>
    <m/>
    <m/>
    <m/>
    <m/>
    <m/>
  </r>
  <r>
    <x v="7"/>
    <x v="53"/>
    <s v="New Jersey Devils"/>
    <s v="Jocktan Chainey"/>
    <s v="CA"/>
    <s v="D"/>
    <n v="18"/>
    <s v=""/>
    <x v="34"/>
    <m/>
    <m/>
    <m/>
    <m/>
    <m/>
    <m/>
    <m/>
    <m/>
    <m/>
    <m/>
    <m/>
    <m/>
  </r>
  <r>
    <x v="7"/>
    <x v="54"/>
    <s v="New Jersey Devils"/>
    <s v="Yegor Zaitsev"/>
    <s v="RU"/>
    <s v="D"/>
    <n v="19"/>
    <s v=""/>
    <x v="40"/>
    <m/>
    <m/>
    <m/>
    <m/>
    <m/>
    <m/>
    <m/>
    <m/>
    <m/>
    <m/>
    <m/>
    <m/>
  </r>
  <r>
    <x v="7"/>
    <x v="55"/>
    <s v="New Jersey Devils"/>
    <s v="Matthew Hellickson"/>
    <s v="US"/>
    <s v="D"/>
    <n v="19"/>
    <s v=""/>
    <x v="41"/>
    <m/>
    <m/>
    <m/>
    <m/>
    <m/>
    <m/>
    <m/>
    <m/>
    <m/>
    <m/>
    <m/>
    <m/>
  </r>
  <r>
    <x v="8"/>
    <x v="56"/>
    <s v="New Jersey Devils"/>
    <s v="Jesper Bratt"/>
    <s v="SE"/>
    <s v="W"/>
    <n v="18"/>
    <s v="2022"/>
    <x v="42"/>
    <n v="523"/>
    <n v="145"/>
    <n v="270"/>
    <n v="415"/>
    <n v="-9"/>
    <n v="86"/>
    <m/>
    <m/>
    <m/>
    <m/>
    <m/>
    <n v="43.2"/>
  </r>
  <r>
    <x v="8"/>
    <x v="57"/>
    <s v="New Jersey Devils"/>
    <s v="Nathan Bastian"/>
    <s v="CA"/>
    <s v="RW"/>
    <n v="18"/>
    <s v="2022"/>
    <x v="43"/>
    <n v="251"/>
    <n v="31"/>
    <n v="34"/>
    <n v="65"/>
    <n v="-13"/>
    <n v="186"/>
    <m/>
    <m/>
    <m/>
    <m/>
    <m/>
    <n v="4.9000000000000004"/>
  </r>
  <r>
    <x v="8"/>
    <x v="58"/>
    <s v="New Jersey Devils"/>
    <s v="Michael McLeod"/>
    <s v="CA"/>
    <s v="C"/>
    <n v="18"/>
    <s v="2022"/>
    <x v="43"/>
    <n v="287"/>
    <n v="29"/>
    <n v="56"/>
    <n v="85"/>
    <n v="-17"/>
    <n v="164"/>
    <m/>
    <m/>
    <m/>
    <m/>
    <m/>
    <n v="4.3"/>
  </r>
  <r>
    <x v="8"/>
    <x v="59"/>
    <s v="New Jersey Devils"/>
    <s v="Joseph Anderson"/>
    <s v="US"/>
    <s v="RW"/>
    <n v="18"/>
    <s v="2022"/>
    <x v="2"/>
    <n v="58"/>
    <n v="8"/>
    <n v="5"/>
    <n v="13"/>
    <n v="-5"/>
    <n v="10"/>
    <m/>
    <m/>
    <m/>
    <m/>
    <m/>
    <n v="0.9"/>
  </r>
  <r>
    <x v="8"/>
    <x v="60"/>
    <s v="New Jersey Devils"/>
    <s v="Jeremy Davies"/>
    <s v="CA"/>
    <s v="D"/>
    <n v="19"/>
    <s v="2022"/>
    <x v="44"/>
    <n v="22"/>
    <n v="0"/>
    <n v="3"/>
    <n v="3"/>
    <n v="-2"/>
    <n v="10"/>
    <m/>
    <m/>
    <m/>
    <m/>
    <m/>
    <n v="0.5"/>
  </r>
  <r>
    <x v="8"/>
    <x v="14"/>
    <s v="New Jersey Devils"/>
    <s v="Mikhail Maltsev"/>
    <s v="RU"/>
    <s v="LW"/>
    <n v="18"/>
    <s v="2022"/>
    <x v="45"/>
    <n v="51"/>
    <n v="6"/>
    <n v="3"/>
    <n v="9"/>
    <n v="-9"/>
    <n v="6"/>
    <m/>
    <m/>
    <m/>
    <m/>
    <m/>
    <n v="0.3"/>
  </r>
  <r>
    <x v="8"/>
    <x v="38"/>
    <s v="New Jersey Devils"/>
    <s v="Brandon Gignac"/>
    <s v="CA"/>
    <s v="C"/>
    <n v="18"/>
    <s v="2019"/>
    <x v="46"/>
    <n v="1"/>
    <n v="0"/>
    <n v="0"/>
    <n v="0"/>
    <n v="-2"/>
    <n v="0"/>
    <m/>
    <m/>
    <m/>
    <m/>
    <m/>
    <n v="-0.1"/>
  </r>
  <r>
    <x v="8"/>
    <x v="61"/>
    <s v="New Jersey Devils"/>
    <s v="Evan Cormier"/>
    <s v="CA"/>
    <s v="G"/>
    <n v="18"/>
    <s v=""/>
    <x v="47"/>
    <m/>
    <m/>
    <m/>
    <m/>
    <m/>
    <m/>
    <m/>
    <m/>
    <m/>
    <m/>
    <m/>
    <m/>
  </r>
  <r>
    <x v="8"/>
    <x v="62"/>
    <s v="New Jersey Devils"/>
    <s v="Yegor Rykov"/>
    <s v="RU"/>
    <s v="D"/>
    <n v="19"/>
    <s v=""/>
    <x v="48"/>
    <m/>
    <m/>
    <m/>
    <m/>
    <m/>
    <m/>
    <m/>
    <m/>
    <m/>
    <m/>
    <m/>
    <m/>
  </r>
  <r>
    <x v="9"/>
    <x v="63"/>
    <s v="New Jersey Devils"/>
    <s v="Mackenzie Blackwood"/>
    <s v="CA"/>
    <s v="G"/>
    <n v="18"/>
    <s v="2022"/>
    <x v="49"/>
    <n v="152"/>
    <n v="0"/>
    <n v="1"/>
    <n v="1"/>
    <n v="0"/>
    <n v="0"/>
    <n v="65"/>
    <n v="57"/>
    <n v="18"/>
    <n v="0.90400000000000003"/>
    <n v="3"/>
    <n v="24.5"/>
  </r>
  <r>
    <x v="9"/>
    <x v="64"/>
    <s v="New Jersey Devils"/>
    <s v="Pavel Zacha"/>
    <s v="CZ"/>
    <s v="C"/>
    <n v="18"/>
    <s v="2022"/>
    <x v="50"/>
    <n v="386"/>
    <n v="69"/>
    <n v="110"/>
    <n v="179"/>
    <n v="-66"/>
    <n v="110"/>
    <m/>
    <m/>
    <m/>
    <m/>
    <m/>
    <n v="13.7"/>
  </r>
  <r>
    <x v="9"/>
    <x v="65"/>
    <s v="New Jersey Devils"/>
    <s v="Colton White"/>
    <s v="CA"/>
    <s v="D"/>
    <n v="18"/>
    <s v="2022"/>
    <x v="18"/>
    <n v="38"/>
    <n v="0"/>
    <n v="4"/>
    <n v="4"/>
    <n v="-3"/>
    <n v="14"/>
    <m/>
    <m/>
    <m/>
    <m/>
    <m/>
    <n v="0.7"/>
  </r>
  <r>
    <x v="9"/>
    <x v="66"/>
    <s v="New Jersey Devils"/>
    <s v="Brett Seney"/>
    <s v="CA"/>
    <s v="LW"/>
    <n v="19"/>
    <s v="2022"/>
    <x v="51"/>
    <n v="55"/>
    <n v="5"/>
    <n v="8"/>
    <n v="13"/>
    <n v="-15"/>
    <n v="31"/>
    <m/>
    <m/>
    <m/>
    <m/>
    <m/>
    <n v="0.5"/>
  </r>
  <r>
    <x v="9"/>
    <x v="67"/>
    <s v="New Jersey Devils"/>
    <s v="Blake Speers"/>
    <s v="CA"/>
    <s v="C"/>
    <n v="18"/>
    <s v="2022"/>
    <x v="18"/>
    <n v="5"/>
    <n v="0"/>
    <n v="0"/>
    <n v="0"/>
    <n v="-3"/>
    <n v="2"/>
    <m/>
    <m/>
    <m/>
    <m/>
    <m/>
    <n v="-0.2"/>
  </r>
  <r>
    <x v="10"/>
    <x v="57"/>
    <s v="New Jersey Devils"/>
    <s v="Joshua Jacobs"/>
    <s v="US"/>
    <s v="D"/>
    <n v="18"/>
    <s v="2020"/>
    <x v="52"/>
    <n v="3"/>
    <n v="0"/>
    <n v="0"/>
    <n v="0"/>
    <n v="0"/>
    <n v="2"/>
    <m/>
    <m/>
    <m/>
    <m/>
    <m/>
    <n v="0.1"/>
  </r>
  <r>
    <x v="10"/>
    <x v="33"/>
    <s v="New Jersey Devils"/>
    <s v="Brandon Baddock"/>
    <s v="CA"/>
    <s v="LW"/>
    <n v="19"/>
    <s v="2022"/>
    <x v="53"/>
    <n v="1"/>
    <n v="0"/>
    <n v="0"/>
    <n v="0"/>
    <n v="0"/>
    <n v="0"/>
    <m/>
    <m/>
    <m/>
    <m/>
    <m/>
    <n v="0"/>
  </r>
  <r>
    <x v="10"/>
    <x v="68"/>
    <s v="New Jersey Devils"/>
    <s v="John Quenneville"/>
    <s v="CA"/>
    <s v="C"/>
    <n v="18"/>
    <s v="2020"/>
    <x v="54"/>
    <n v="42"/>
    <n v="2"/>
    <n v="3"/>
    <n v="5"/>
    <n v="-4"/>
    <n v="6"/>
    <m/>
    <m/>
    <m/>
    <m/>
    <m/>
    <n v="-0.1"/>
  </r>
  <r>
    <x v="10"/>
    <x v="69"/>
    <s v="New Jersey Devils"/>
    <s v="Connor Chatham"/>
    <s v="US"/>
    <s v="RW"/>
    <n v="18"/>
    <s v=""/>
    <x v="55"/>
    <m/>
    <m/>
    <m/>
    <m/>
    <m/>
    <m/>
    <m/>
    <m/>
    <m/>
    <m/>
    <m/>
    <m/>
  </r>
  <r>
    <x v="10"/>
    <x v="70"/>
    <s v="New Jersey Devils"/>
    <s v="Ryan Rehill"/>
    <s v="CA"/>
    <s v="D"/>
    <n v="18"/>
    <s v=""/>
    <x v="56"/>
    <m/>
    <m/>
    <m/>
    <m/>
    <m/>
    <m/>
    <m/>
    <m/>
    <m/>
    <m/>
    <m/>
    <m/>
  </r>
  <r>
    <x v="10"/>
    <x v="71"/>
    <s v="New Jersey Devils"/>
    <s v="Joey Dudek"/>
    <s v="US"/>
    <s v="C"/>
    <n v="18"/>
    <s v=""/>
    <x v="57"/>
    <m/>
    <m/>
    <m/>
    <m/>
    <m/>
    <m/>
    <m/>
    <m/>
    <m/>
    <m/>
    <m/>
    <m/>
  </r>
  <r>
    <x v="11"/>
    <x v="23"/>
    <s v="New Jersey Devils"/>
    <s v="Miles Wood"/>
    <s v="US"/>
    <s v="LW"/>
    <n v="18"/>
    <s v="2022"/>
    <x v="58"/>
    <n v="402"/>
    <n v="78"/>
    <n v="70"/>
    <n v="148"/>
    <n v="-63"/>
    <n v="426"/>
    <m/>
    <m/>
    <m/>
    <m/>
    <m/>
    <n v="12.6"/>
  </r>
  <r>
    <x v="11"/>
    <x v="63"/>
    <s v="New Jersey Devils"/>
    <s v="Steven Santini"/>
    <s v="US"/>
    <s v="D"/>
    <n v="18"/>
    <s v="2021"/>
    <x v="2"/>
    <n v="119"/>
    <n v="5"/>
    <n v="17"/>
    <n v="22"/>
    <n v="-8"/>
    <n v="55"/>
    <m/>
    <m/>
    <m/>
    <m/>
    <m/>
    <n v="4.7"/>
  </r>
  <r>
    <x v="11"/>
    <x v="59"/>
    <s v="New Jersey Devils"/>
    <s v="Ryan Kujawinski"/>
    <s v="CA"/>
    <s v="C"/>
    <n v="18"/>
    <s v=""/>
    <x v="59"/>
    <m/>
    <m/>
    <m/>
    <m/>
    <m/>
    <m/>
    <m/>
    <m/>
    <m/>
    <m/>
    <m/>
    <m/>
  </r>
  <r>
    <x v="11"/>
    <x v="52"/>
    <s v="New Jersey Devils"/>
    <s v="Myles Bell"/>
    <s v="CA"/>
    <s v="RW"/>
    <n v="20"/>
    <s v=""/>
    <x v="60"/>
    <m/>
    <m/>
    <m/>
    <m/>
    <m/>
    <m/>
    <m/>
    <m/>
    <m/>
    <m/>
    <m/>
    <m/>
  </r>
  <r>
    <x v="11"/>
    <x v="72"/>
    <s v="New Jersey Devils"/>
    <s v="Anthony Brodeur"/>
    <s v="US"/>
    <s v="G"/>
    <n v="18"/>
    <s v=""/>
    <x v="20"/>
    <m/>
    <m/>
    <m/>
    <m/>
    <m/>
    <m/>
    <m/>
    <m/>
    <m/>
    <m/>
    <m/>
    <m/>
  </r>
  <r>
    <x v="12"/>
    <x v="73"/>
    <s v="New Jersey Devils"/>
    <s v="Damon Severson"/>
    <s v="CA"/>
    <s v="D"/>
    <n v="18"/>
    <s v="2022"/>
    <x v="60"/>
    <n v="647"/>
    <n v="58"/>
    <n v="204"/>
    <n v="262"/>
    <n v="-120"/>
    <n v="388"/>
    <m/>
    <m/>
    <m/>
    <m/>
    <m/>
    <n v="39"/>
  </r>
  <r>
    <x v="12"/>
    <x v="74"/>
    <s v="New Jersey Devils"/>
    <s v="Alexander Kerfoot"/>
    <s v="CA"/>
    <s v="C"/>
    <n v="18"/>
    <s v="2022"/>
    <x v="61"/>
    <n v="360"/>
    <n v="64"/>
    <n v="123"/>
    <n v="187"/>
    <n v="3"/>
    <n v="130"/>
    <m/>
    <m/>
    <m/>
    <m/>
    <m/>
    <n v="15.9"/>
  </r>
  <r>
    <x v="12"/>
    <x v="36"/>
    <s v="New Jersey Devils"/>
    <s v="Ben Thomson"/>
    <s v="CA"/>
    <s v="LW"/>
    <n v="19"/>
    <s v="2017"/>
    <x v="25"/>
    <n v="3"/>
    <n v="0"/>
    <n v="0"/>
    <n v="0"/>
    <n v="-4"/>
    <n v="4"/>
    <m/>
    <m/>
    <m/>
    <m/>
    <m/>
    <n v="-0.2"/>
  </r>
  <r>
    <x v="12"/>
    <x v="21"/>
    <s v="New Jersey Devils"/>
    <s v="Stefan Matteau"/>
    <s v="US"/>
    <s v="LW"/>
    <n v="18"/>
    <s v="2022"/>
    <x v="2"/>
    <n v="92"/>
    <n v="6"/>
    <n v="5"/>
    <n v="11"/>
    <n v="-18"/>
    <n v="41"/>
    <m/>
    <m/>
    <m/>
    <m/>
    <m/>
    <n v="-0.3"/>
  </r>
  <r>
    <x v="12"/>
    <x v="75"/>
    <s v="New Jersey Devils"/>
    <s v="Ben Johnson"/>
    <s v="US"/>
    <s v="C/LW"/>
    <n v="18"/>
    <s v=""/>
    <x v="62"/>
    <m/>
    <m/>
    <m/>
    <m/>
    <m/>
    <m/>
    <m/>
    <m/>
    <m/>
    <m/>
    <m/>
    <m/>
  </r>
  <r>
    <x v="12"/>
    <x v="76"/>
    <s v="New Jersey Devils"/>
    <s v="Graham Black"/>
    <s v="CA"/>
    <s v="C"/>
    <n v="19"/>
    <s v=""/>
    <x v="6"/>
    <m/>
    <m/>
    <m/>
    <m/>
    <m/>
    <m/>
    <m/>
    <m/>
    <m/>
    <m/>
    <m/>
    <m/>
  </r>
  <r>
    <x v="12"/>
    <x v="77"/>
    <s v="New Jersey Devils"/>
    <s v="Artur Gavrus"/>
    <s v="BY"/>
    <s v="C/LW"/>
    <n v="18"/>
    <s v=""/>
    <x v="63"/>
    <m/>
    <m/>
    <m/>
    <m/>
    <m/>
    <m/>
    <m/>
    <m/>
    <m/>
    <m/>
    <m/>
    <m/>
  </r>
  <r>
    <x v="13"/>
    <x v="20"/>
    <s v="New Jersey Devils"/>
    <s v="Adam Larsson"/>
    <s v="SE"/>
    <s v="D"/>
    <n v="18"/>
    <s v="2022"/>
    <x v="64"/>
    <n v="685"/>
    <n v="33"/>
    <n v="129"/>
    <n v="162"/>
    <n v="-5"/>
    <n v="402"/>
    <m/>
    <m/>
    <m/>
    <m/>
    <m/>
    <n v="36.9"/>
  </r>
  <r>
    <x v="13"/>
    <x v="78"/>
    <s v="New Jersey Devils"/>
    <s v="Blake Coleman"/>
    <s v="US"/>
    <s v="C"/>
    <n v="19"/>
    <s v="2022"/>
    <x v="52"/>
    <n v="382"/>
    <n v="87"/>
    <n v="72"/>
    <n v="159"/>
    <n v="12"/>
    <n v="301"/>
    <m/>
    <m/>
    <m/>
    <m/>
    <m/>
    <n v="16.2"/>
  </r>
  <r>
    <x v="13"/>
    <x v="30"/>
    <s v="New Jersey Devils"/>
    <s v="Reid Boucher"/>
    <s v="US"/>
    <s v="RW"/>
    <n v="18"/>
    <s v="2019"/>
    <x v="2"/>
    <n v="133"/>
    <n v="20"/>
    <n v="22"/>
    <n v="42"/>
    <n v="-33"/>
    <n v="18"/>
    <m/>
    <m/>
    <m/>
    <m/>
    <m/>
    <n v="3.3"/>
  </r>
  <r>
    <x v="13"/>
    <x v="24"/>
    <s v="New Jersey Devils"/>
    <s v="Blake Pietila"/>
    <s v="US"/>
    <s v="LW"/>
    <n v="18"/>
    <s v="2019"/>
    <x v="2"/>
    <n v="38"/>
    <n v="1"/>
    <n v="3"/>
    <n v="4"/>
    <n v="-12"/>
    <n v="12"/>
    <m/>
    <m/>
    <m/>
    <m/>
    <m/>
    <n v="-0.6"/>
  </r>
  <r>
    <x v="13"/>
    <x v="79"/>
    <s v="New Jersey Devils"/>
    <s v="forfeited pick"/>
    <s v=""/>
    <s v=""/>
    <m/>
    <s v=""/>
    <x v="65"/>
    <m/>
    <m/>
    <m/>
    <m/>
    <m/>
    <m/>
    <m/>
    <m/>
    <m/>
    <m/>
    <m/>
    <m/>
  </r>
  <r>
    <x v="13"/>
    <x v="80"/>
    <s v="New Jersey Devils"/>
    <s v="Reece Scarlett"/>
    <s v="CA"/>
    <s v="D"/>
    <n v="18"/>
    <s v=""/>
    <x v="6"/>
    <m/>
    <m/>
    <m/>
    <m/>
    <m/>
    <m/>
    <m/>
    <m/>
    <m/>
    <m/>
    <m/>
    <m/>
  </r>
  <r>
    <x v="13"/>
    <x v="43"/>
    <s v="New Jersey Devils"/>
    <s v="Patrick Daly"/>
    <s v="US"/>
    <s v="D"/>
    <n v="19"/>
    <s v=""/>
    <x v="66"/>
    <m/>
    <m/>
    <m/>
    <m/>
    <m/>
    <m/>
    <m/>
    <m/>
    <m/>
    <m/>
    <m/>
    <m/>
  </r>
  <r>
    <x v="14"/>
    <x v="81"/>
    <s v="New Jersey Devils"/>
    <s v="Jon Merrill"/>
    <s v="US"/>
    <s v="D"/>
    <n v="18"/>
    <s v="2022"/>
    <x v="2"/>
    <n v="474"/>
    <n v="16"/>
    <n v="70"/>
    <n v="86"/>
    <n v="-3"/>
    <n v="233"/>
    <m/>
    <m/>
    <m/>
    <m/>
    <m/>
    <n v="18.899999999999999"/>
  </r>
  <r>
    <x v="14"/>
    <x v="27"/>
    <s v="New Jersey Devils"/>
    <s v="Scott Wedgewood"/>
    <s v="CA"/>
    <s v="G"/>
    <n v="18"/>
    <s v="2022"/>
    <x v="55"/>
    <n v="77"/>
    <n v="0"/>
    <n v="0"/>
    <n v="0"/>
    <n v="0"/>
    <n v="2"/>
    <n v="23"/>
    <n v="33"/>
    <n v="14"/>
    <n v="0.90600000000000003"/>
    <n v="3.1"/>
    <n v="12.6"/>
  </r>
  <r>
    <x v="14"/>
    <x v="82"/>
    <s v="New Jersey Devils"/>
    <s v="Joe Faust"/>
    <s v="US"/>
    <s v="D"/>
    <n v="18"/>
    <s v=""/>
    <x v="67"/>
    <m/>
    <m/>
    <m/>
    <m/>
    <m/>
    <m/>
    <m/>
    <m/>
    <m/>
    <m/>
    <m/>
    <m/>
  </r>
  <r>
    <x v="14"/>
    <x v="83"/>
    <s v="New Jersey Devils"/>
    <s v="Maxime Clermont"/>
    <s v="CA"/>
    <s v="G"/>
    <n v="18"/>
    <s v=""/>
    <x v="68"/>
    <m/>
    <m/>
    <m/>
    <m/>
    <m/>
    <m/>
    <m/>
    <m/>
    <m/>
    <m/>
    <m/>
    <m/>
  </r>
  <r>
    <x v="14"/>
    <x v="84"/>
    <s v="New Jersey Devils"/>
    <s v="Mauro Jorg"/>
    <s v="CH"/>
    <s v="LW"/>
    <n v="20"/>
    <s v=""/>
    <x v="69"/>
    <m/>
    <m/>
    <m/>
    <m/>
    <m/>
    <m/>
    <m/>
    <m/>
    <m/>
    <m/>
    <m/>
    <m/>
  </r>
  <r>
    <x v="15"/>
    <x v="85"/>
    <s v="New Jersey Devils"/>
    <s v="Eric Gelinas"/>
    <s v="CA"/>
    <s v="D"/>
    <n v="18"/>
    <s v="2017"/>
    <x v="70"/>
    <n v="189"/>
    <n v="14"/>
    <n v="41"/>
    <n v="55"/>
    <n v="-16"/>
    <n v="92"/>
    <m/>
    <m/>
    <m/>
    <m/>
    <m/>
    <n v="10.5"/>
  </r>
  <r>
    <x v="15"/>
    <x v="29"/>
    <s v="New Jersey Devils"/>
    <s v="Jacob Josefson"/>
    <s v="SE"/>
    <s v="C"/>
    <n v="18"/>
    <s v="2018"/>
    <x v="16"/>
    <n v="315"/>
    <n v="20"/>
    <n v="44"/>
    <n v="64"/>
    <n v="-21"/>
    <n v="84"/>
    <m/>
    <m/>
    <m/>
    <m/>
    <m/>
    <n v="3.1"/>
  </r>
  <r>
    <x v="15"/>
    <x v="82"/>
    <s v="New Jersey Devils"/>
    <s v="Seth Helgeson"/>
    <s v="US"/>
    <s v="D"/>
    <n v="18"/>
    <s v="2017"/>
    <x v="41"/>
    <n v="50"/>
    <n v="1"/>
    <n v="3"/>
    <n v="4"/>
    <n v="1"/>
    <n v="50"/>
    <m/>
    <m/>
    <m/>
    <m/>
    <m/>
    <n v="1.7"/>
  </r>
  <r>
    <x v="15"/>
    <x v="59"/>
    <s v="New Jersey Devils"/>
    <s v="Alexander Urbom"/>
    <s v="SE"/>
    <s v="D"/>
    <n v="18"/>
    <s v="2014"/>
    <x v="16"/>
    <n v="34"/>
    <n v="3"/>
    <n v="1"/>
    <n v="4"/>
    <n v="-1"/>
    <n v="28"/>
    <m/>
    <m/>
    <m/>
    <m/>
    <m/>
    <n v="1.2"/>
  </r>
  <r>
    <x v="15"/>
    <x v="86"/>
    <s v="New Jersey Devils"/>
    <s v="Derek Rodwell"/>
    <s v="CA"/>
    <s v="LW"/>
    <n v="19"/>
    <s v=""/>
    <x v="71"/>
    <m/>
    <m/>
    <m/>
    <m/>
    <m/>
    <m/>
    <m/>
    <m/>
    <m/>
    <m/>
    <m/>
    <m/>
  </r>
  <r>
    <x v="15"/>
    <x v="83"/>
    <s v="New Jersey Devils"/>
    <s v="Ashton Bernard"/>
    <s v="CA"/>
    <s v="LW"/>
    <n v="19"/>
    <s v=""/>
    <x v="46"/>
    <m/>
    <m/>
    <m/>
    <m/>
    <m/>
    <m/>
    <m/>
    <m/>
    <m/>
    <m/>
    <m/>
    <m/>
  </r>
  <r>
    <x v="15"/>
    <x v="84"/>
    <s v="New Jersey Devils"/>
    <s v="Curtis Gedig"/>
    <s v="CA"/>
    <s v="D"/>
    <n v="18"/>
    <s v=""/>
    <x v="72"/>
    <m/>
    <m/>
    <m/>
    <m/>
    <m/>
    <m/>
    <m/>
    <m/>
    <m/>
    <m/>
    <m/>
    <m/>
  </r>
  <r>
    <x v="16"/>
    <x v="39"/>
    <s v="New Jersey Devils"/>
    <s v="Adam Henrique"/>
    <s v="CA"/>
    <s v="C"/>
    <n v="18"/>
    <s v="2022"/>
    <x v="62"/>
    <n v="768"/>
    <n v="217"/>
    <n v="224"/>
    <n v="441"/>
    <n v="-14"/>
    <n v="229"/>
    <m/>
    <m/>
    <m/>
    <m/>
    <m/>
    <n v="50.8"/>
  </r>
  <r>
    <x v="16"/>
    <x v="87"/>
    <s v="New Jersey Devils"/>
    <s v="Mattias Tedenby"/>
    <s v="SE"/>
    <s v="LW"/>
    <n v="18"/>
    <s v="2014"/>
    <x v="73"/>
    <n v="120"/>
    <n v="10"/>
    <n v="20"/>
    <n v="30"/>
    <n v="-20"/>
    <n v="42"/>
    <m/>
    <m/>
    <m/>
    <m/>
    <m/>
    <n v="1.8"/>
  </r>
  <r>
    <x v="16"/>
    <x v="85"/>
    <s v="New Jersey Devils"/>
    <s v="Patrice Cormier"/>
    <s v="CA"/>
    <s v="C"/>
    <n v="18"/>
    <s v="2016"/>
    <x v="74"/>
    <n v="52"/>
    <n v="1"/>
    <n v="4"/>
    <n v="5"/>
    <n v="-5"/>
    <n v="18"/>
    <m/>
    <m/>
    <m/>
    <m/>
    <m/>
    <n v="-0.2"/>
  </r>
  <r>
    <x v="16"/>
    <x v="88"/>
    <s v="New Jersey Devils"/>
    <s v="Brandon Burlon"/>
    <s v="CA"/>
    <s v="D"/>
    <n v="18"/>
    <s v=""/>
    <x v="75"/>
    <m/>
    <m/>
    <m/>
    <m/>
    <m/>
    <m/>
    <m/>
    <m/>
    <m/>
    <m/>
    <m/>
    <m/>
  </r>
  <r>
    <x v="16"/>
    <x v="89"/>
    <s v="New Jersey Devils"/>
    <s v="Matt Delahey"/>
    <s v="CA"/>
    <s v="D"/>
    <n v="18"/>
    <s v=""/>
    <x v="76"/>
    <m/>
    <m/>
    <m/>
    <m/>
    <m/>
    <m/>
    <m/>
    <m/>
    <m/>
    <m/>
    <m/>
    <m/>
  </r>
  <r>
    <x v="16"/>
    <x v="90"/>
    <s v="New Jersey Devils"/>
    <s v="Kory Nagy"/>
    <s v="CA"/>
    <s v="LW"/>
    <n v="18"/>
    <s v=""/>
    <x v="77"/>
    <m/>
    <m/>
    <m/>
    <m/>
    <m/>
    <m/>
    <m/>
    <m/>
    <m/>
    <m/>
    <m/>
    <m/>
  </r>
  <r>
    <x v="16"/>
    <x v="46"/>
    <s v="New Jersey Devils"/>
    <s v="David Wohlberg"/>
    <s v="US"/>
    <s v="C"/>
    <n v="18"/>
    <s v=""/>
    <x v="78"/>
    <m/>
    <m/>
    <m/>
    <m/>
    <m/>
    <m/>
    <m/>
    <m/>
    <m/>
    <m/>
    <m/>
    <m/>
  </r>
  <r>
    <x v="16"/>
    <x v="91"/>
    <s v="New Jersey Devils"/>
    <s v="Harry Young"/>
    <s v="CA"/>
    <s v="D"/>
    <n v="18"/>
    <s v=""/>
    <x v="62"/>
    <m/>
    <m/>
    <m/>
    <m/>
    <m/>
    <m/>
    <m/>
    <m/>
    <m/>
    <m/>
    <m/>
    <m/>
  </r>
  <r>
    <x v="16"/>
    <x v="54"/>
    <s v="New Jersey Devils"/>
    <s v="Jean-Sebastien Berube"/>
    <s v="CA"/>
    <s v="LW"/>
    <n v="18"/>
    <s v=""/>
    <x v="79"/>
    <m/>
    <m/>
    <m/>
    <m/>
    <m/>
    <m/>
    <m/>
    <m/>
    <m/>
    <m/>
    <m/>
    <m/>
  </r>
  <r>
    <x v="17"/>
    <x v="92"/>
    <s v="New Jersey Devils"/>
    <s v="Matt Halischuk"/>
    <s v="CA"/>
    <s v="RW"/>
    <n v="19"/>
    <s v="2016"/>
    <x v="25"/>
    <n v="280"/>
    <n v="33"/>
    <n v="42"/>
    <n v="75"/>
    <n v="13"/>
    <n v="57"/>
    <m/>
    <m/>
    <m/>
    <m/>
    <m/>
    <n v="7.4"/>
  </r>
  <r>
    <x v="17"/>
    <x v="93"/>
    <s v="New Jersey Devils"/>
    <s v="Nick Palmieri"/>
    <s v="US"/>
    <s v="RW"/>
    <n v="18"/>
    <s v="2012"/>
    <x v="80"/>
    <n v="87"/>
    <n v="13"/>
    <n v="12"/>
    <n v="25"/>
    <n v="-1"/>
    <n v="20"/>
    <m/>
    <m/>
    <m/>
    <m/>
    <m/>
    <n v="2.7"/>
  </r>
  <r>
    <x v="17"/>
    <x v="94"/>
    <s v="New Jersey Devils"/>
    <s v="Mike Hoeffel"/>
    <s v="US"/>
    <s v="LW"/>
    <n v="18"/>
    <s v=""/>
    <x v="78"/>
    <m/>
    <m/>
    <m/>
    <m/>
    <m/>
    <m/>
    <m/>
    <m/>
    <m/>
    <m/>
    <m/>
    <m/>
  </r>
  <r>
    <x v="17"/>
    <x v="95"/>
    <s v="New Jersey Devils"/>
    <s v="Corbin McPherson"/>
    <s v="US"/>
    <s v="D"/>
    <n v="19"/>
    <s v=""/>
    <x v="72"/>
    <m/>
    <m/>
    <m/>
    <m/>
    <m/>
    <m/>
    <m/>
    <m/>
    <m/>
    <m/>
    <m/>
    <m/>
  </r>
  <r>
    <x v="17"/>
    <x v="96"/>
    <s v="New Jersey Devils"/>
    <s v="Vili Sopanen"/>
    <s v="FI"/>
    <s v="RW"/>
    <n v="19"/>
    <s v=""/>
    <x v="11"/>
    <m/>
    <m/>
    <m/>
    <m/>
    <m/>
    <m/>
    <m/>
    <m/>
    <m/>
    <m/>
    <m/>
    <m/>
  </r>
  <r>
    <x v="17"/>
    <x v="97"/>
    <s v="New Jersey Devils"/>
    <s v="Ryan Molle"/>
    <s v="CA"/>
    <s v="D"/>
    <n v="18"/>
    <s v=""/>
    <x v="6"/>
    <m/>
    <m/>
    <m/>
    <m/>
    <m/>
    <m/>
    <m/>
    <m/>
    <m/>
    <m/>
    <m/>
    <m/>
  </r>
  <r>
    <x v="18"/>
    <x v="68"/>
    <s v="New Jersey Devils"/>
    <s v="Matthew Corrente"/>
    <s v="CA"/>
    <s v="D"/>
    <n v="18"/>
    <s v="2011"/>
    <x v="47"/>
    <n v="34"/>
    <n v="0"/>
    <n v="6"/>
    <n v="6"/>
    <n v="-5"/>
    <n v="68"/>
    <m/>
    <m/>
    <m/>
    <m/>
    <m/>
    <n v="0.9"/>
  </r>
  <r>
    <x v="18"/>
    <x v="98"/>
    <s v="New Jersey Devils"/>
    <s v="Vladimir Zharkov"/>
    <s v="RU"/>
    <s v="RW"/>
    <n v="18"/>
    <s v="2012"/>
    <x v="81"/>
    <n v="82"/>
    <n v="2"/>
    <n v="12"/>
    <n v="14"/>
    <n v="3"/>
    <n v="10"/>
    <m/>
    <m/>
    <m/>
    <m/>
    <m/>
    <n v="0.6"/>
  </r>
  <r>
    <x v="18"/>
    <x v="7"/>
    <s v="New Jersey Devils"/>
    <s v="Alexander Vasyunov"/>
    <s v="RU"/>
    <s v="LW"/>
    <n v="18"/>
    <s v="2011"/>
    <x v="82"/>
    <n v="18"/>
    <n v="1"/>
    <n v="4"/>
    <n v="5"/>
    <n v="0"/>
    <n v="0"/>
    <m/>
    <m/>
    <m/>
    <m/>
    <m/>
    <n v="0.4"/>
  </r>
  <r>
    <x v="18"/>
    <x v="99"/>
    <s v="New Jersey Devils"/>
    <s v="Olivier Magnan"/>
    <s v="CA"/>
    <s v="D"/>
    <n v="20"/>
    <s v="2011"/>
    <x v="79"/>
    <n v="18"/>
    <n v="0"/>
    <n v="0"/>
    <n v="0"/>
    <n v="-4"/>
    <n v="4"/>
    <m/>
    <m/>
    <m/>
    <m/>
    <m/>
    <n v="0.2"/>
  </r>
  <r>
    <x v="18"/>
    <x v="67"/>
    <s v="New Jersey Devils"/>
    <s v="Kirill Tulupov"/>
    <s v="RU"/>
    <s v="D"/>
    <n v="18"/>
    <s v=""/>
    <x v="83"/>
    <m/>
    <m/>
    <m/>
    <m/>
    <m/>
    <m/>
    <m/>
    <m/>
    <m/>
    <m/>
    <m/>
    <m/>
  </r>
  <r>
    <x v="18"/>
    <x v="100"/>
    <s v="New Jersey Devils"/>
    <s v="Tyler Miller"/>
    <s v="US"/>
    <s v="D"/>
    <n v="20"/>
    <s v=""/>
    <x v="84"/>
    <m/>
    <m/>
    <m/>
    <m/>
    <m/>
    <m/>
    <m/>
    <m/>
    <m/>
    <m/>
    <m/>
    <m/>
  </r>
  <r>
    <x v="18"/>
    <x v="101"/>
    <s v="New Jersey Devils"/>
    <s v="Tony Romano"/>
    <s v="US"/>
    <s v="C"/>
    <n v="18"/>
    <s v=""/>
    <x v="85"/>
    <m/>
    <m/>
    <m/>
    <m/>
    <m/>
    <m/>
    <m/>
    <m/>
    <m/>
    <m/>
    <m/>
    <m/>
  </r>
  <r>
    <x v="18"/>
    <x v="72"/>
    <s v="New Jersey Devils"/>
    <s v="Kyell Henegan"/>
    <s v="CA"/>
    <s v="D"/>
    <n v="18"/>
    <s v=""/>
    <x v="46"/>
    <m/>
    <m/>
    <m/>
    <m/>
    <m/>
    <m/>
    <m/>
    <m/>
    <m/>
    <m/>
    <m/>
    <m/>
  </r>
  <r>
    <x v="19"/>
    <x v="102"/>
    <s v="New Jersey Devils"/>
    <s v="Mark Fayne"/>
    <s v="US"/>
    <s v="D"/>
    <n v="18"/>
    <s v="2017"/>
    <x v="58"/>
    <n v="389"/>
    <n v="17"/>
    <n v="48"/>
    <n v="65"/>
    <n v="-19"/>
    <n v="131"/>
    <m/>
    <m/>
    <m/>
    <m/>
    <m/>
    <n v="17"/>
  </r>
  <r>
    <x v="19"/>
    <x v="103"/>
    <s v="New Jersey Devils"/>
    <s v="Niclas Bergfors"/>
    <s v="SE"/>
    <s v="RW"/>
    <n v="18"/>
    <s v="2012"/>
    <x v="86"/>
    <n v="173"/>
    <n v="35"/>
    <n v="48"/>
    <n v="83"/>
    <n v="-23"/>
    <n v="20"/>
    <m/>
    <m/>
    <m/>
    <m/>
    <m/>
    <n v="7.7"/>
  </r>
  <r>
    <x v="19"/>
    <x v="27"/>
    <s v="New Jersey Devils"/>
    <s v="Mark Fraser"/>
    <s v="CA"/>
    <s v="D"/>
    <n v="18"/>
    <s v="2015"/>
    <x v="25"/>
    <n v="219"/>
    <n v="4"/>
    <n v="18"/>
    <n v="22"/>
    <n v="7"/>
    <n v="302"/>
    <m/>
    <m/>
    <m/>
    <m/>
    <m/>
    <n v="7.1"/>
  </r>
  <r>
    <x v="19"/>
    <x v="81"/>
    <s v="New Jersey Devils"/>
    <s v="Jeff Frazee"/>
    <s v="US"/>
    <s v="G"/>
    <n v="18"/>
    <s v="2013"/>
    <x v="78"/>
    <n v="1"/>
    <n v="0"/>
    <n v="0"/>
    <n v="0"/>
    <n v="0"/>
    <n v="0"/>
    <n v="0"/>
    <n v="0"/>
    <n v="0"/>
    <n v="1"/>
    <n v="0"/>
    <n v="0.1"/>
  </r>
  <r>
    <x v="19"/>
    <x v="30"/>
    <s v="New Jersey Devils"/>
    <s v="Patrick Davis"/>
    <s v="US"/>
    <s v="RW"/>
    <n v="18"/>
    <s v="2010"/>
    <x v="25"/>
    <n v="9"/>
    <n v="1"/>
    <n v="0"/>
    <n v="1"/>
    <n v="-2"/>
    <n v="0"/>
    <m/>
    <m/>
    <m/>
    <m/>
    <m/>
    <n v="0"/>
  </r>
  <r>
    <x v="19"/>
    <x v="104"/>
    <s v="New Jersey Devils"/>
    <s v="Sean Zimmerman"/>
    <s v="US"/>
    <s v="D"/>
    <n v="18"/>
    <s v=""/>
    <x v="31"/>
    <m/>
    <m/>
    <m/>
    <m/>
    <m/>
    <m/>
    <m/>
    <m/>
    <m/>
    <m/>
    <m/>
    <m/>
  </r>
  <r>
    <x v="19"/>
    <x v="105"/>
    <s v="New Jersey Devils"/>
    <s v="Alexander Sundstrom"/>
    <s v="CA"/>
    <s v="C"/>
    <n v="18"/>
    <s v=""/>
    <x v="87"/>
    <m/>
    <m/>
    <m/>
    <m/>
    <m/>
    <m/>
    <m/>
    <m/>
    <m/>
    <m/>
    <m/>
    <m/>
  </r>
  <r>
    <x v="20"/>
    <x v="29"/>
    <s v="New Jersey Devils"/>
    <s v="Travis Zajac"/>
    <s v="CA"/>
    <s v="C"/>
    <n v="19"/>
    <s v="2021"/>
    <x v="88"/>
    <n v="1037"/>
    <n v="203"/>
    <n v="349"/>
    <n v="552"/>
    <n v="-20"/>
    <n v="344"/>
    <m/>
    <m/>
    <m/>
    <m/>
    <m/>
    <n v="52.4"/>
  </r>
  <r>
    <x v="20"/>
    <x v="106"/>
    <s v="New Jersey Devils"/>
    <s v="Tyler Eckford"/>
    <s v="CA"/>
    <s v="D"/>
    <n v="19"/>
    <s v="2011"/>
    <x v="89"/>
    <n v="7"/>
    <n v="0"/>
    <n v="1"/>
    <n v="1"/>
    <n v="-1"/>
    <n v="4"/>
    <m/>
    <m/>
    <m/>
    <m/>
    <m/>
    <n v="0.1"/>
  </r>
  <r>
    <x v="20"/>
    <x v="107"/>
    <s v="New Jersey Devils"/>
    <s v="Pierre-Luc Letourneau-Leblond"/>
    <s v="CA"/>
    <s v="LW"/>
    <n v="19"/>
    <s v="2014"/>
    <x v="90"/>
    <n v="41"/>
    <n v="0"/>
    <n v="3"/>
    <n v="3"/>
    <n v="-2"/>
    <n v="101"/>
    <m/>
    <m/>
    <m/>
    <m/>
    <m/>
    <n v="-0.1"/>
  </r>
  <r>
    <x v="20"/>
    <x v="102"/>
    <s v="New Jersey Devils"/>
    <s v="Alexander Mikhailishin"/>
    <s v="RU"/>
    <s v="D"/>
    <n v="18"/>
    <s v=""/>
    <x v="91"/>
    <m/>
    <m/>
    <m/>
    <m/>
    <m/>
    <m/>
    <m/>
    <m/>
    <m/>
    <m/>
    <m/>
    <m/>
  </r>
  <r>
    <x v="20"/>
    <x v="108"/>
    <s v="New Jersey Devils"/>
    <s v="Josh Disher"/>
    <s v="CA"/>
    <s v="G"/>
    <n v="19"/>
    <s v=""/>
    <x v="80"/>
    <m/>
    <m/>
    <m/>
    <m/>
    <m/>
    <m/>
    <m/>
    <m/>
    <m/>
    <m/>
    <m/>
    <m/>
  </r>
  <r>
    <x v="20"/>
    <x v="109"/>
    <s v="New Jersey Devils"/>
    <s v="Nathan Perkovich"/>
    <s v="US"/>
    <s v="RW"/>
    <n v="18"/>
    <s v=""/>
    <x v="92"/>
    <m/>
    <m/>
    <m/>
    <m/>
    <m/>
    <m/>
    <m/>
    <m/>
    <m/>
    <m/>
    <m/>
    <m/>
  </r>
  <r>
    <x v="20"/>
    <x v="110"/>
    <s v="New Jersey Devils"/>
    <s v="Valeri Klimov"/>
    <s v="RU"/>
    <s v="D"/>
    <n v="18"/>
    <s v=""/>
    <x v="91"/>
    <m/>
    <m/>
    <m/>
    <m/>
    <m/>
    <m/>
    <m/>
    <m/>
    <m/>
    <m/>
    <m/>
    <m/>
  </r>
  <r>
    <x v="21"/>
    <x v="45"/>
    <s v="New Jersey Devils"/>
    <s v="Zach Parise"/>
    <s v="US"/>
    <s v="LW"/>
    <n v="19"/>
    <s v="2022"/>
    <x v="93"/>
    <n v="1142"/>
    <n v="408"/>
    <n v="437"/>
    <n v="845"/>
    <n v="76"/>
    <n v="412"/>
    <m/>
    <m/>
    <m/>
    <m/>
    <m/>
    <n v="104.1"/>
  </r>
  <r>
    <x v="21"/>
    <x v="111"/>
    <s v="New Jersey Devils"/>
    <s v="Joey Tenute"/>
    <s v="CA"/>
    <s v="C"/>
    <n v="20"/>
    <s v="2006"/>
    <x v="50"/>
    <n v="1"/>
    <n v="0"/>
    <n v="0"/>
    <n v="0"/>
    <n v="0"/>
    <n v="0"/>
    <m/>
    <m/>
    <m/>
    <m/>
    <m/>
    <n v="0"/>
  </r>
  <r>
    <x v="21"/>
    <x v="63"/>
    <s v="New Jersey Devils"/>
    <s v="Petr Vrana"/>
    <s v="CZ"/>
    <s v="C"/>
    <n v="18"/>
    <s v="2009"/>
    <x v="34"/>
    <n v="16"/>
    <n v="1"/>
    <n v="0"/>
    <n v="1"/>
    <n v="-4"/>
    <n v="2"/>
    <m/>
    <m/>
    <m/>
    <m/>
    <m/>
    <n v="-0.2"/>
  </r>
  <r>
    <x v="21"/>
    <x v="112"/>
    <s v="New Jersey Devils"/>
    <s v="Ivan Khomutov"/>
    <s v="RU"/>
    <s v="C"/>
    <n v="18"/>
    <s v=""/>
    <x v="94"/>
    <m/>
    <m/>
    <m/>
    <m/>
    <m/>
    <m/>
    <m/>
    <m/>
    <m/>
    <m/>
    <m/>
    <m/>
  </r>
  <r>
    <x v="21"/>
    <x v="113"/>
    <s v="New Jersey Devils"/>
    <s v="Zach Tarkir"/>
    <s v="US"/>
    <s v="D"/>
    <n v="19"/>
    <s v=""/>
    <x v="95"/>
    <m/>
    <m/>
    <m/>
    <m/>
    <m/>
    <m/>
    <m/>
    <m/>
    <m/>
    <m/>
    <m/>
    <m/>
  </r>
  <r>
    <x v="21"/>
    <x v="114"/>
    <s v="New Jersey Devils"/>
    <s v="Jason Smith"/>
    <s v="CA"/>
    <s v="G"/>
    <n v="18"/>
    <s v=""/>
    <x v="96"/>
    <m/>
    <m/>
    <m/>
    <m/>
    <m/>
    <m/>
    <m/>
    <m/>
    <m/>
    <m/>
    <m/>
    <m/>
  </r>
  <r>
    <x v="21"/>
    <x v="115"/>
    <s v="New Jersey Devils"/>
    <s v="Arseny Bondarev"/>
    <s v="RU"/>
    <s v="LW"/>
    <n v="18"/>
    <s v=""/>
    <x v="82"/>
    <m/>
    <m/>
    <m/>
    <m/>
    <m/>
    <m/>
    <m/>
    <m/>
    <m/>
    <m/>
    <m/>
    <m/>
  </r>
  <r>
    <x v="22"/>
    <x v="105"/>
    <s v="New Jersey Devils"/>
    <s v="Ilkka Pikkarainen"/>
    <s v="FI"/>
    <s v="RW"/>
    <n v="21"/>
    <s v="2010"/>
    <x v="97"/>
    <n v="31"/>
    <n v="1"/>
    <n v="3"/>
    <n v="4"/>
    <n v="-3"/>
    <n v="10"/>
    <m/>
    <m/>
    <m/>
    <m/>
    <m/>
    <n v="0"/>
  </r>
  <r>
    <x v="22"/>
    <x v="116"/>
    <s v="New Jersey Devils"/>
    <s v="Barry Tallackson"/>
    <s v="US"/>
    <s v="RW"/>
    <n v="19"/>
    <s v="2009"/>
    <x v="98"/>
    <n v="20"/>
    <n v="1"/>
    <n v="1"/>
    <n v="2"/>
    <n v="-4"/>
    <n v="2"/>
    <m/>
    <m/>
    <m/>
    <m/>
    <m/>
    <n v="-0.1"/>
  </r>
  <r>
    <x v="22"/>
    <x v="117"/>
    <s v="New Jersey Devils"/>
    <s v="Jason Ryznar"/>
    <s v="US"/>
    <s v="LW"/>
    <n v="19"/>
    <s v="2006"/>
    <x v="99"/>
    <n v="8"/>
    <n v="0"/>
    <n v="0"/>
    <n v="0"/>
    <n v="-1"/>
    <n v="2"/>
    <m/>
    <m/>
    <m/>
    <m/>
    <m/>
    <n v="-0.1"/>
  </r>
  <r>
    <x v="22"/>
    <x v="92"/>
    <s v="New Jersey Devils"/>
    <s v="Cam Janssen"/>
    <s v="US"/>
    <s v="RW"/>
    <n v="18"/>
    <s v="2014"/>
    <x v="62"/>
    <n v="336"/>
    <n v="6"/>
    <n v="8"/>
    <n v="14"/>
    <n v="-26"/>
    <n v="774"/>
    <m/>
    <m/>
    <m/>
    <m/>
    <m/>
    <n v="-1.4"/>
  </r>
  <r>
    <x v="22"/>
    <x v="118"/>
    <s v="New Jersey Devils"/>
    <s v="Anton Kadeykin"/>
    <s v="RU"/>
    <s v="D"/>
    <n v="18"/>
    <s v=""/>
    <x v="94"/>
    <m/>
    <m/>
    <m/>
    <m/>
    <m/>
    <m/>
    <m/>
    <m/>
    <m/>
    <m/>
    <m/>
    <m/>
  </r>
  <r>
    <x v="22"/>
    <x v="27"/>
    <s v="New Jersey Devils"/>
    <s v="Marek Chvatal"/>
    <s v="CZ"/>
    <s v="D"/>
    <n v="18"/>
    <s v=""/>
    <x v="100"/>
    <m/>
    <m/>
    <m/>
    <m/>
    <m/>
    <m/>
    <m/>
    <m/>
    <m/>
    <m/>
    <m/>
    <m/>
  </r>
  <r>
    <x v="22"/>
    <x v="2"/>
    <s v="New Jersey Devils"/>
    <s v="Ahren Nittel"/>
    <s v="CA"/>
    <s v="LW"/>
    <n v="18"/>
    <s v=""/>
    <x v="62"/>
    <m/>
    <m/>
    <m/>
    <m/>
    <m/>
    <m/>
    <m/>
    <m/>
    <m/>
    <m/>
    <m/>
    <m/>
  </r>
  <r>
    <x v="22"/>
    <x v="9"/>
    <s v="New Jersey Devils"/>
    <s v="Krisjanis Redlihs"/>
    <s v="LV"/>
    <s v="D"/>
    <n v="21"/>
    <s v=""/>
    <x v="101"/>
    <m/>
    <m/>
    <m/>
    <m/>
    <m/>
    <m/>
    <m/>
    <m/>
    <m/>
    <m/>
    <m/>
    <m/>
  </r>
  <r>
    <x v="22"/>
    <x v="119"/>
    <s v="New Jersey Devils"/>
    <s v="Eric Johansson"/>
    <s v="CA"/>
    <s v="C"/>
    <n v="20"/>
    <s v=""/>
    <x v="102"/>
    <m/>
    <m/>
    <m/>
    <m/>
    <m/>
    <m/>
    <m/>
    <m/>
    <m/>
    <m/>
    <m/>
    <m/>
  </r>
  <r>
    <x v="22"/>
    <x v="109"/>
    <s v="New Jersey Devils"/>
    <s v="Dan Glover"/>
    <s v="CA"/>
    <s v="D"/>
    <n v="19"/>
    <s v=""/>
    <x v="103"/>
    <m/>
    <m/>
    <m/>
    <m/>
    <m/>
    <m/>
    <m/>
    <m/>
    <m/>
    <m/>
    <m/>
    <m/>
  </r>
  <r>
    <x v="22"/>
    <x v="120"/>
    <s v="New Jersey Devils"/>
    <s v="Bill Kinkel"/>
    <s v="US"/>
    <s v="LW"/>
    <n v="18"/>
    <s v=""/>
    <x v="25"/>
    <m/>
    <m/>
    <m/>
    <m/>
    <m/>
    <m/>
    <m/>
    <m/>
    <m/>
    <m/>
    <m/>
    <m/>
  </r>
  <r>
    <x v="23"/>
    <x v="121"/>
    <s v="New Jersey Devils"/>
    <s v="Aaron Voros"/>
    <s v="CA"/>
    <s v="C"/>
    <n v="20"/>
    <s v="2011"/>
    <x v="104"/>
    <n v="162"/>
    <n v="18"/>
    <n v="19"/>
    <n v="37"/>
    <n v="-22"/>
    <n v="395"/>
    <m/>
    <m/>
    <m/>
    <m/>
    <m/>
    <n v="2.7"/>
  </r>
  <r>
    <x v="23"/>
    <x v="122"/>
    <s v="New Jersey Devils"/>
    <s v="Andreas Salomonsson"/>
    <s v="SE"/>
    <s v="RW"/>
    <n v="27"/>
    <s v="2003"/>
    <x v="16"/>
    <n v="71"/>
    <n v="5"/>
    <n v="9"/>
    <n v="14"/>
    <n v="-13"/>
    <n v="36"/>
    <m/>
    <m/>
    <m/>
    <m/>
    <m/>
    <n v="0.2"/>
  </r>
  <r>
    <x v="23"/>
    <x v="123"/>
    <s v="New Jersey Devils"/>
    <s v="Tuomas Pihlman"/>
    <s v="FI"/>
    <s v="LW"/>
    <n v="18"/>
    <s v="2007"/>
    <x v="105"/>
    <n v="15"/>
    <n v="1"/>
    <n v="1"/>
    <n v="2"/>
    <n v="-1"/>
    <n v="12"/>
    <m/>
    <m/>
    <m/>
    <m/>
    <m/>
    <n v="0"/>
  </r>
  <r>
    <x v="23"/>
    <x v="124"/>
    <s v="New Jersey Devils"/>
    <s v="Brandon Nolan"/>
    <s v="CA"/>
    <s v="C/LW"/>
    <n v="18"/>
    <s v="2008"/>
    <x v="77"/>
    <n v="6"/>
    <n v="0"/>
    <n v="1"/>
    <n v="1"/>
    <n v="-2"/>
    <n v="0"/>
    <m/>
    <m/>
    <m/>
    <m/>
    <m/>
    <n v="-0.1"/>
  </r>
  <r>
    <x v="23"/>
    <x v="125"/>
    <s v="New Jersey Devils"/>
    <s v="Adrian Foster"/>
    <s v="CA"/>
    <s v="C"/>
    <n v="19"/>
    <s v=""/>
    <x v="106"/>
    <m/>
    <m/>
    <m/>
    <m/>
    <m/>
    <m/>
    <m/>
    <m/>
    <m/>
    <m/>
    <m/>
    <m/>
  </r>
  <r>
    <x v="23"/>
    <x v="126"/>
    <s v="New Jersey Devils"/>
    <s v="Igor Pohanka"/>
    <s v="SK"/>
    <s v="C"/>
    <n v="18"/>
    <s v=""/>
    <x v="107"/>
    <m/>
    <m/>
    <m/>
    <m/>
    <m/>
    <m/>
    <m/>
    <m/>
    <m/>
    <m/>
    <m/>
    <m/>
  </r>
  <r>
    <x v="23"/>
    <x v="73"/>
    <s v="New Jersey Devils"/>
    <s v="Victor Uchevatov"/>
    <s v="RU"/>
    <s v="D"/>
    <n v="18"/>
    <s v=""/>
    <x v="82"/>
    <m/>
    <m/>
    <m/>
    <m/>
    <m/>
    <m/>
    <m/>
    <m/>
    <m/>
    <m/>
    <m/>
    <m/>
  </r>
  <r>
    <x v="23"/>
    <x v="67"/>
    <s v="New Jersey Devils"/>
    <s v="Robin Leblanc"/>
    <s v="CH"/>
    <s v="RW"/>
    <n v="18"/>
    <s v=""/>
    <x v="90"/>
    <m/>
    <m/>
    <m/>
    <m/>
    <m/>
    <m/>
    <m/>
    <m/>
    <m/>
    <m/>
    <m/>
    <m/>
  </r>
  <r>
    <x v="23"/>
    <x v="127"/>
    <s v="New Jersey Devils"/>
    <s v="Andrei Posnov"/>
    <s v="RU"/>
    <s v="RW"/>
    <n v="19"/>
    <s v=""/>
    <x v="108"/>
    <m/>
    <m/>
    <m/>
    <m/>
    <m/>
    <m/>
    <m/>
    <m/>
    <m/>
    <m/>
    <m/>
    <m/>
  </r>
  <r>
    <x v="23"/>
    <x v="128"/>
    <s v="New Jersey Devils"/>
    <s v="James Massen"/>
    <s v="US"/>
    <s v="RW"/>
    <n v="19"/>
    <s v=""/>
    <x v="109"/>
    <m/>
    <m/>
    <m/>
    <m/>
    <m/>
    <m/>
    <m/>
    <m/>
    <m/>
    <m/>
    <m/>
    <m/>
  </r>
  <r>
    <x v="23"/>
    <x v="129"/>
    <s v="New Jersey Devils"/>
    <s v="Yevgeny Gamalei"/>
    <s v="RU"/>
    <s v="D"/>
    <n v="19"/>
    <s v=""/>
    <x v="110"/>
    <m/>
    <m/>
    <m/>
    <m/>
    <m/>
    <m/>
    <m/>
    <m/>
    <m/>
    <m/>
    <m/>
    <m/>
  </r>
  <r>
    <x v="24"/>
    <x v="130"/>
    <s v="New Jersey Devils"/>
    <s v="Paul Martin"/>
    <s v="US"/>
    <s v="D"/>
    <n v="19"/>
    <s v="2018"/>
    <x v="111"/>
    <n v="870"/>
    <n v="50"/>
    <n v="270"/>
    <n v="320"/>
    <n v="126"/>
    <n v="238"/>
    <m/>
    <m/>
    <m/>
    <m/>
    <m/>
    <n v="72.2"/>
  </r>
  <r>
    <x v="24"/>
    <x v="128"/>
    <s v="New Jersey Devils"/>
    <s v="Deryk Engelland"/>
    <s v="CA"/>
    <s v="D"/>
    <n v="18"/>
    <s v="2020"/>
    <x v="112"/>
    <n v="671"/>
    <n v="30"/>
    <n v="97"/>
    <n v="127"/>
    <n v="4"/>
    <n v="579"/>
    <m/>
    <m/>
    <m/>
    <m/>
    <m/>
    <n v="25.8"/>
  </r>
  <r>
    <x v="24"/>
    <x v="131"/>
    <s v="New Jersey Devils"/>
    <s v="David Hale"/>
    <s v="US"/>
    <s v="D"/>
    <n v="19"/>
    <s v="2011"/>
    <x v="41"/>
    <n v="327"/>
    <n v="4"/>
    <n v="25"/>
    <n v="29"/>
    <n v="11"/>
    <n v="242"/>
    <m/>
    <m/>
    <m/>
    <m/>
    <m/>
    <n v="9.9"/>
  </r>
  <r>
    <x v="24"/>
    <x v="132"/>
    <s v="New Jersey Devils"/>
    <s v="Mike Rupp"/>
    <s v="US"/>
    <s v="C"/>
    <n v="20"/>
    <s v="2014"/>
    <x v="80"/>
    <n v="610"/>
    <n v="54"/>
    <n v="45"/>
    <n v="99"/>
    <n v="-28"/>
    <n v="855"/>
    <m/>
    <m/>
    <m/>
    <m/>
    <m/>
    <n v="6.5"/>
  </r>
  <r>
    <x v="24"/>
    <x v="76"/>
    <s v="New Jersey Devils"/>
    <s v="Mike Danton"/>
    <s v="CA"/>
    <s v="C"/>
    <n v="19"/>
    <s v="2004"/>
    <x v="49"/>
    <n v="87"/>
    <n v="9"/>
    <n v="5"/>
    <n v="14"/>
    <n v="-8"/>
    <n v="182"/>
    <m/>
    <m/>
    <m/>
    <m/>
    <m/>
    <n v="0.8"/>
  </r>
  <r>
    <x v="24"/>
    <x v="133"/>
    <s v="New Jersey Devils"/>
    <s v="Alexander Suglobov"/>
    <s v="RU"/>
    <s v="RW"/>
    <n v="18"/>
    <s v="2007"/>
    <x v="113"/>
    <n v="18"/>
    <n v="1"/>
    <n v="0"/>
    <n v="1"/>
    <n v="-9"/>
    <n v="4"/>
    <m/>
    <m/>
    <m/>
    <m/>
    <m/>
    <n v="-0.4"/>
  </r>
  <r>
    <x v="24"/>
    <x v="134"/>
    <s v="New Jersey Devils"/>
    <s v="Teemu Laine"/>
    <s v="FI"/>
    <s v="RW"/>
    <m/>
    <s v=""/>
    <x v="114"/>
    <m/>
    <m/>
    <m/>
    <m/>
    <m/>
    <m/>
    <m/>
    <m/>
    <m/>
    <m/>
    <m/>
    <m/>
  </r>
  <r>
    <x v="24"/>
    <x v="94"/>
    <s v="New Jersey Devils"/>
    <s v="Matt DeMarchi"/>
    <s v="US"/>
    <s v="D"/>
    <m/>
    <s v=""/>
    <x v="98"/>
    <m/>
    <m/>
    <m/>
    <m/>
    <m/>
    <m/>
    <m/>
    <m/>
    <m/>
    <m/>
    <m/>
    <m/>
  </r>
  <r>
    <x v="24"/>
    <x v="67"/>
    <s v="New Jersey Devils"/>
    <s v="Max Birbraer"/>
    <s v="KZ"/>
    <s v="RW"/>
    <m/>
    <s v=""/>
    <x v="115"/>
    <m/>
    <m/>
    <m/>
    <m/>
    <m/>
    <m/>
    <m/>
    <m/>
    <m/>
    <m/>
    <m/>
    <m/>
  </r>
  <r>
    <x v="24"/>
    <x v="135"/>
    <s v="New Jersey Devils"/>
    <s v="Phil Cole"/>
    <s v="CA"/>
    <s v="D"/>
    <m/>
    <s v=""/>
    <x v="116"/>
    <m/>
    <m/>
    <m/>
    <m/>
    <m/>
    <m/>
    <m/>
    <m/>
    <m/>
    <m/>
    <m/>
    <m/>
  </r>
  <r>
    <x v="24"/>
    <x v="10"/>
    <s v="New Jersey Devils"/>
    <s v="Matus Kostur"/>
    <s v="SK"/>
    <s v="G"/>
    <m/>
    <s v=""/>
    <x v="117"/>
    <m/>
    <m/>
    <m/>
    <m/>
    <m/>
    <m/>
    <m/>
    <m/>
    <m/>
    <m/>
    <m/>
    <m/>
  </r>
  <r>
    <x v="24"/>
    <x v="19"/>
    <s v="New Jersey Devils"/>
    <s v="Ken Magowan"/>
    <s v="CA"/>
    <s v="LW"/>
    <m/>
    <s v=""/>
    <x v="118"/>
    <m/>
    <m/>
    <m/>
    <m/>
    <m/>
    <m/>
    <m/>
    <m/>
    <m/>
    <m/>
    <m/>
    <m/>
  </r>
  <r>
    <x v="24"/>
    <x v="129"/>
    <s v="New Jersey Devils"/>
    <s v="Warren McCutcheon"/>
    <s v="CA"/>
    <s v="C"/>
    <m/>
    <s v=""/>
    <x v="116"/>
    <m/>
    <m/>
    <m/>
    <m/>
    <m/>
    <m/>
    <m/>
    <m/>
    <m/>
    <m/>
    <m/>
    <m/>
  </r>
  <r>
    <x v="25"/>
    <x v="63"/>
    <s v="New Jersey Devils"/>
    <s v="Mike Commodore"/>
    <s v="CA"/>
    <s v="D"/>
    <n v="19"/>
    <s v="2012"/>
    <x v="93"/>
    <n v="484"/>
    <n v="23"/>
    <n v="83"/>
    <n v="106"/>
    <n v="-3"/>
    <n v="683"/>
    <m/>
    <m/>
    <m/>
    <m/>
    <m/>
    <n v="20.3"/>
  </r>
  <r>
    <x v="25"/>
    <x v="136"/>
    <s v="New Jersey Devils"/>
    <s v="Ari Ahonen"/>
    <s v="FI"/>
    <s v="G"/>
    <m/>
    <s v=""/>
    <x v="119"/>
    <m/>
    <m/>
    <m/>
    <m/>
    <m/>
    <m/>
    <m/>
    <m/>
    <m/>
    <m/>
    <m/>
    <m/>
  </r>
  <r>
    <x v="25"/>
    <x v="137"/>
    <s v="New Jersey Devils"/>
    <s v="Brett Clouthier"/>
    <s v="CA"/>
    <s v="LW"/>
    <m/>
    <s v=""/>
    <x v="59"/>
    <m/>
    <m/>
    <m/>
    <m/>
    <m/>
    <m/>
    <m/>
    <m/>
    <m/>
    <m/>
    <m/>
    <m/>
  </r>
  <r>
    <x v="25"/>
    <x v="138"/>
    <s v="New Jersey Devils"/>
    <s v="Andre Lakos"/>
    <s v="AT"/>
    <s v="D"/>
    <m/>
    <s v=""/>
    <x v="49"/>
    <m/>
    <m/>
    <m/>
    <m/>
    <m/>
    <m/>
    <m/>
    <m/>
    <m/>
    <m/>
    <m/>
    <m/>
  </r>
  <r>
    <x v="25"/>
    <x v="23"/>
    <s v="New Jersey Devils"/>
    <s v="Teemu Kesa"/>
    <s v="FI"/>
    <s v="D"/>
    <m/>
    <s v=""/>
    <x v="120"/>
    <m/>
    <m/>
    <m/>
    <m/>
    <m/>
    <m/>
    <m/>
    <m/>
    <m/>
    <m/>
    <m/>
    <m/>
  </r>
  <r>
    <x v="25"/>
    <x v="108"/>
    <s v="New Jersey Devils"/>
    <s v="Scott Cameron"/>
    <s v="CA"/>
    <s v="C"/>
    <m/>
    <s v=""/>
    <x v="49"/>
    <m/>
    <m/>
    <m/>
    <m/>
    <m/>
    <m/>
    <m/>
    <m/>
    <m/>
    <m/>
    <m/>
    <m/>
  </r>
  <r>
    <x v="25"/>
    <x v="55"/>
    <s v="New Jersey Devils"/>
    <s v="Chris Hartsburg"/>
    <s v="US"/>
    <s v="RW"/>
    <m/>
    <s v=""/>
    <x v="121"/>
    <m/>
    <m/>
    <m/>
    <m/>
    <m/>
    <m/>
    <m/>
    <m/>
    <m/>
    <m/>
    <m/>
    <m/>
  </r>
  <r>
    <x v="25"/>
    <x v="139"/>
    <s v="New Jersey Devils"/>
    <s v="Justin Dziama"/>
    <s v="US"/>
    <s v="RW"/>
    <m/>
    <s v=""/>
    <x v="58"/>
    <m/>
    <m/>
    <m/>
    <m/>
    <m/>
    <m/>
    <m/>
    <m/>
    <m/>
    <m/>
    <m/>
    <m/>
  </r>
  <r>
    <x v="26"/>
    <x v="136"/>
    <s v="New Jersey Devils"/>
    <s v="Scott Gomez"/>
    <s v="US"/>
    <s v="C"/>
    <n v="18"/>
    <s v="2016"/>
    <x v="102"/>
    <n v="1079"/>
    <n v="181"/>
    <n v="575"/>
    <n v="756"/>
    <n v="-1"/>
    <n v="655"/>
    <m/>
    <m/>
    <m/>
    <m/>
    <m/>
    <n v="69.2"/>
  </r>
  <r>
    <x v="26"/>
    <x v="39"/>
    <s v="New Jersey Devils"/>
    <s v="Brian Gionta"/>
    <s v="US"/>
    <s v="RW"/>
    <n v="19"/>
    <s v="2018"/>
    <x v="122"/>
    <n v="1026"/>
    <n v="291"/>
    <n v="304"/>
    <n v="595"/>
    <n v="35"/>
    <n v="377"/>
    <m/>
    <m/>
    <m/>
    <m/>
    <m/>
    <n v="67.7"/>
  </r>
  <r>
    <x v="26"/>
    <x v="140"/>
    <s v="New Jersey Devils"/>
    <s v="Mike Van Ryn"/>
    <s v="CA"/>
    <s v="D"/>
    <n v="19"/>
    <s v="2009"/>
    <x v="99"/>
    <n v="353"/>
    <n v="30"/>
    <n v="99"/>
    <n v="129"/>
    <n v="5"/>
    <n v="260"/>
    <m/>
    <m/>
    <m/>
    <m/>
    <m/>
    <n v="23.3"/>
  </r>
  <r>
    <x v="26"/>
    <x v="61"/>
    <s v="New Jersey Devils"/>
    <s v="Pierre Dagenais"/>
    <s v="CA"/>
    <s v="RW"/>
    <n v="20"/>
    <s v="2006"/>
    <x v="79"/>
    <n v="142"/>
    <n v="35"/>
    <n v="23"/>
    <n v="58"/>
    <n v="0"/>
    <n v="58"/>
    <m/>
    <m/>
    <m/>
    <m/>
    <m/>
    <n v="7.3"/>
  </r>
  <r>
    <x v="26"/>
    <x v="141"/>
    <s v="New Jersey Devils"/>
    <s v="Christian Berglund"/>
    <s v="SE"/>
    <s v="LW"/>
    <n v="18"/>
    <s v="2004"/>
    <x v="36"/>
    <n v="86"/>
    <n v="11"/>
    <n v="16"/>
    <n v="27"/>
    <n v="-6"/>
    <n v="42"/>
    <m/>
    <m/>
    <m/>
    <m/>
    <m/>
    <n v="2.4"/>
  </r>
  <r>
    <x v="26"/>
    <x v="36"/>
    <s v="New Jersey Devils"/>
    <s v="Mikko Jokela"/>
    <s v="FI"/>
    <s v="D"/>
    <n v="18"/>
    <s v="2003"/>
    <x v="97"/>
    <n v="1"/>
    <n v="0"/>
    <n v="0"/>
    <n v="0"/>
    <n v="0"/>
    <n v="0"/>
    <m/>
    <m/>
    <m/>
    <m/>
    <m/>
    <n v="0"/>
  </r>
  <r>
    <x v="26"/>
    <x v="50"/>
    <s v="New Jersey Devils"/>
    <s v="Ryan Flinn"/>
    <s v="CA"/>
    <s v="LW"/>
    <n v="18"/>
    <s v="2006"/>
    <x v="123"/>
    <n v="31"/>
    <n v="1"/>
    <n v="0"/>
    <n v="1"/>
    <n v="0"/>
    <n v="84"/>
    <m/>
    <m/>
    <m/>
    <m/>
    <m/>
    <n v="0"/>
  </r>
  <r>
    <x v="26"/>
    <x v="142"/>
    <s v="New Jersey Devils"/>
    <s v="Anton But"/>
    <s v="UA"/>
    <s v="LW"/>
    <m/>
    <s v=""/>
    <x v="124"/>
    <m/>
    <m/>
    <m/>
    <m/>
    <m/>
    <m/>
    <m/>
    <m/>
    <m/>
    <m/>
    <m/>
    <m/>
  </r>
  <r>
    <x v="26"/>
    <x v="46"/>
    <s v="New Jersey Devils"/>
    <s v="Jacques Lariviere"/>
    <s v="CA"/>
    <s v="LW"/>
    <m/>
    <s v=""/>
    <x v="125"/>
    <m/>
    <m/>
    <m/>
    <m/>
    <m/>
    <m/>
    <m/>
    <m/>
    <m/>
    <m/>
    <m/>
    <m/>
  </r>
  <r>
    <x v="26"/>
    <x v="143"/>
    <s v="New Jersey Devils"/>
    <s v="Erik Jensen"/>
    <s v="US"/>
    <s v="RW"/>
    <m/>
    <s v=""/>
    <x v="126"/>
    <m/>
    <m/>
    <m/>
    <m/>
    <m/>
    <m/>
    <m/>
    <m/>
    <m/>
    <m/>
    <m/>
    <m/>
  </r>
  <r>
    <x v="26"/>
    <x v="144"/>
    <s v="New Jersey Devils"/>
    <s v="Marko Ahosilta"/>
    <s v="FI"/>
    <s v="C"/>
    <m/>
    <s v=""/>
    <x v="127"/>
    <m/>
    <m/>
    <m/>
    <m/>
    <m/>
    <m/>
    <m/>
    <m/>
    <m/>
    <m/>
    <m/>
    <m/>
  </r>
  <r>
    <x v="26"/>
    <x v="129"/>
    <s v="New Jersey Devils"/>
    <s v="Ryan Held"/>
    <s v="CA"/>
    <s v="C"/>
    <m/>
    <s v=""/>
    <x v="25"/>
    <m/>
    <m/>
    <m/>
    <m/>
    <m/>
    <m/>
    <m/>
    <m/>
    <m/>
    <m/>
    <m/>
    <m/>
  </r>
  <r>
    <x v="27"/>
    <x v="145"/>
    <s v="New Jersey Devils"/>
    <s v="Scott Clemmensen"/>
    <s v="US"/>
    <s v="G"/>
    <n v="20"/>
    <s v="2015"/>
    <x v="126"/>
    <n v="191"/>
    <n v="0"/>
    <n v="3"/>
    <n v="3"/>
    <n v="0"/>
    <n v="4"/>
    <n v="73"/>
    <n v="59"/>
    <n v="24"/>
    <n v="0.90500000000000003"/>
    <n v="2.79"/>
    <n v="26.4"/>
  </r>
  <r>
    <x v="27"/>
    <x v="70"/>
    <s v="New Jersey Devils"/>
    <s v="Jiri Bicek"/>
    <s v="SK"/>
    <s v="RW"/>
    <n v="18"/>
    <s v="2004"/>
    <x v="128"/>
    <n v="62"/>
    <n v="6"/>
    <n v="7"/>
    <n v="13"/>
    <n v="6"/>
    <n v="29"/>
    <m/>
    <m/>
    <m/>
    <m/>
    <m/>
    <n v="1.1000000000000001"/>
  </r>
  <r>
    <x v="27"/>
    <x v="80"/>
    <s v="New Jersey Devils"/>
    <s v="Sascha Goc"/>
    <s v="DE"/>
    <s v="D"/>
    <n v="18"/>
    <s v="2002"/>
    <x v="129"/>
    <n v="22"/>
    <n v="0"/>
    <n v="0"/>
    <n v="0"/>
    <n v="5"/>
    <n v="4"/>
    <m/>
    <m/>
    <m/>
    <m/>
    <m/>
    <n v="0.6"/>
  </r>
  <r>
    <x v="27"/>
    <x v="87"/>
    <s v="New Jersey Devils"/>
    <s v="Jean-Francois Damphousse"/>
    <s v="CA"/>
    <s v="G"/>
    <n v="18"/>
    <s v="2002"/>
    <x v="125"/>
    <n v="6"/>
    <n v="0"/>
    <n v="0"/>
    <n v="0"/>
    <n v="0"/>
    <n v="0"/>
    <n v="1"/>
    <n v="3"/>
    <n v="0"/>
    <n v="0.89600000000000002"/>
    <n v="2.4500000000000002"/>
    <n v="0.5"/>
  </r>
  <r>
    <x v="27"/>
    <x v="81"/>
    <s v="New Jersey Devils"/>
    <s v="Stanislav Gron"/>
    <s v="SK"/>
    <s v="RW"/>
    <n v="18"/>
    <s v="2001"/>
    <x v="130"/>
    <n v="1"/>
    <n v="0"/>
    <n v="0"/>
    <n v="0"/>
    <n v="1"/>
    <n v="0"/>
    <m/>
    <m/>
    <m/>
    <m/>
    <m/>
    <n v="0"/>
  </r>
  <r>
    <x v="27"/>
    <x v="146"/>
    <s v="New Jersey Devils"/>
    <s v="Lucas Nehrling"/>
    <s v="CA"/>
    <s v="D"/>
    <m/>
    <s v=""/>
    <x v="50"/>
    <m/>
    <m/>
    <m/>
    <m/>
    <m/>
    <m/>
    <m/>
    <m/>
    <m/>
    <m/>
    <m/>
    <m/>
  </r>
  <r>
    <x v="27"/>
    <x v="147"/>
    <s v="New Jersey Devils"/>
    <s v="Mathieu Benoit"/>
    <s v="CA"/>
    <s v="RW"/>
    <m/>
    <s v=""/>
    <x v="14"/>
    <m/>
    <m/>
    <m/>
    <m/>
    <m/>
    <m/>
    <m/>
    <m/>
    <m/>
    <m/>
    <m/>
    <m/>
  </r>
  <r>
    <x v="27"/>
    <x v="148"/>
    <s v="New Jersey Devils"/>
    <s v="Jan Srdinko"/>
    <s v="CZ"/>
    <s v="D"/>
    <m/>
    <s v=""/>
    <x v="131"/>
    <m/>
    <m/>
    <m/>
    <m/>
    <m/>
    <m/>
    <m/>
    <m/>
    <m/>
    <m/>
    <m/>
    <m/>
  </r>
  <r>
    <x v="28"/>
    <x v="143"/>
    <s v="New Jersey Devils"/>
    <s v="Willie Mitchell"/>
    <s v="CA"/>
    <s v="D"/>
    <n v="19"/>
    <s v="2016"/>
    <x v="132"/>
    <n v="907"/>
    <n v="34"/>
    <n v="146"/>
    <n v="180"/>
    <n v="119"/>
    <n v="787"/>
    <m/>
    <m/>
    <m/>
    <m/>
    <m/>
    <n v="58"/>
  </r>
  <r>
    <x v="28"/>
    <x v="1"/>
    <s v="New Jersey Devils"/>
    <s v="Colin White"/>
    <s v="CA"/>
    <s v="D"/>
    <n v="18"/>
    <s v="2012"/>
    <x v="133"/>
    <n v="797"/>
    <n v="21"/>
    <n v="108"/>
    <n v="129"/>
    <n v="74"/>
    <n v="869"/>
    <m/>
    <m/>
    <m/>
    <m/>
    <m/>
    <n v="42.1"/>
  </r>
  <r>
    <x v="28"/>
    <x v="149"/>
    <s v="New Jersey Devils"/>
    <s v="Pierre Dagenais"/>
    <s v="CA"/>
    <s v="RW"/>
    <n v="18"/>
    <s v="2006"/>
    <x v="134"/>
    <n v="142"/>
    <n v="35"/>
    <n v="23"/>
    <n v="58"/>
    <n v="0"/>
    <n v="58"/>
    <m/>
    <m/>
    <m/>
    <m/>
    <m/>
    <n v="7.3"/>
  </r>
  <r>
    <x v="28"/>
    <x v="0"/>
    <s v="New Jersey Devils"/>
    <s v="Lance Ward"/>
    <s v="CA"/>
    <s v="D"/>
    <n v="18"/>
    <s v="2004"/>
    <x v="135"/>
    <n v="209"/>
    <n v="4"/>
    <n v="12"/>
    <n v="16"/>
    <n v="-30"/>
    <n v="391"/>
    <m/>
    <m/>
    <m/>
    <m/>
    <m/>
    <n v="2.7"/>
  </r>
  <r>
    <x v="28"/>
    <x v="3"/>
    <s v="New Jersey Devils"/>
    <s v="Josef Boumedienne"/>
    <s v="SE"/>
    <s v="D"/>
    <n v="18"/>
    <s v="2004"/>
    <x v="136"/>
    <n v="47"/>
    <n v="4"/>
    <n v="12"/>
    <n v="16"/>
    <n v="-13"/>
    <n v="36"/>
    <m/>
    <m/>
    <m/>
    <m/>
    <m/>
    <n v="0.4"/>
  </r>
  <r>
    <x v="28"/>
    <x v="48"/>
    <s v="New Jersey Devils"/>
    <s v="Scott Parker"/>
    <s v="US"/>
    <s v="RW"/>
    <n v="18"/>
    <s v="2008"/>
    <x v="60"/>
    <n v="308"/>
    <n v="7"/>
    <n v="14"/>
    <n v="21"/>
    <n v="4"/>
    <n v="699"/>
    <m/>
    <m/>
    <m/>
    <m/>
    <m/>
    <n v="0.3"/>
  </r>
  <r>
    <x v="28"/>
    <x v="81"/>
    <s v="New Jersey Devils"/>
    <s v="Wes Mason"/>
    <s v="CA"/>
    <s v="LW"/>
    <m/>
    <s v=""/>
    <x v="50"/>
    <m/>
    <m/>
    <m/>
    <m/>
    <m/>
    <m/>
    <m/>
    <m/>
    <m/>
    <m/>
    <m/>
    <m/>
  </r>
  <r>
    <x v="28"/>
    <x v="57"/>
    <s v="New Jersey Devils"/>
    <s v="Josh DeWolf"/>
    <s v="US"/>
    <s v="D"/>
    <m/>
    <s v=""/>
    <x v="137"/>
    <m/>
    <m/>
    <m/>
    <m/>
    <m/>
    <m/>
    <m/>
    <m/>
    <m/>
    <m/>
    <m/>
    <m/>
  </r>
  <r>
    <x v="28"/>
    <x v="150"/>
    <s v="New Jersey Devils"/>
    <s v="Josh MacNevin"/>
    <s v="CA"/>
    <s v="D"/>
    <m/>
    <s v=""/>
    <x v="118"/>
    <m/>
    <m/>
    <m/>
    <m/>
    <m/>
    <m/>
    <m/>
    <m/>
    <m/>
    <m/>
    <m/>
    <m/>
  </r>
  <r>
    <x v="28"/>
    <x v="40"/>
    <s v="New Jersey Devils"/>
    <s v="Glenn Crawford"/>
    <s v="CA"/>
    <s v="C"/>
    <m/>
    <s v=""/>
    <x v="62"/>
    <m/>
    <m/>
    <m/>
    <m/>
    <m/>
    <m/>
    <m/>
    <m/>
    <m/>
    <m/>
    <m/>
    <m/>
  </r>
  <r>
    <x v="28"/>
    <x v="151"/>
    <s v="New Jersey Devils"/>
    <s v="Sean Ritchlin"/>
    <s v="US"/>
    <s v="RW"/>
    <m/>
    <s v=""/>
    <x v="99"/>
    <m/>
    <m/>
    <m/>
    <m/>
    <m/>
    <m/>
    <m/>
    <m/>
    <m/>
    <m/>
    <m/>
    <m/>
  </r>
  <r>
    <x v="28"/>
    <x v="152"/>
    <s v="New Jersey Devils"/>
    <s v="Daryl Andrews"/>
    <s v="CA"/>
    <s v="D"/>
    <m/>
    <s v=""/>
    <x v="132"/>
    <m/>
    <m/>
    <m/>
    <m/>
    <m/>
    <m/>
    <m/>
    <m/>
    <m/>
    <m/>
    <m/>
    <m/>
  </r>
  <r>
    <x v="28"/>
    <x v="54"/>
    <s v="New Jersey Devils"/>
    <s v="Jay Bertsch"/>
    <s v="CA"/>
    <s v="RW"/>
    <m/>
    <s v=""/>
    <x v="31"/>
    <m/>
    <m/>
    <m/>
    <m/>
    <m/>
    <m/>
    <m/>
    <m/>
    <m/>
    <m/>
    <m/>
    <m/>
  </r>
  <r>
    <x v="28"/>
    <x v="153"/>
    <s v="New Jersey Devils"/>
    <s v="Pasi Petrilainen"/>
    <s v="FI"/>
    <s v="D"/>
    <m/>
    <s v=""/>
    <x v="138"/>
    <m/>
    <m/>
    <m/>
    <m/>
    <m/>
    <m/>
    <m/>
    <m/>
    <m/>
    <m/>
    <m/>
    <m/>
  </r>
  <r>
    <x v="29"/>
    <x v="26"/>
    <s v="New Jersey Devils"/>
    <s v="Petr Sykora"/>
    <s v="CZ"/>
    <s v="RW"/>
    <n v="18"/>
    <s v="2012"/>
    <x v="139"/>
    <n v="1017"/>
    <n v="323"/>
    <n v="398"/>
    <n v="721"/>
    <n v="58"/>
    <n v="455"/>
    <m/>
    <m/>
    <m/>
    <m/>
    <m/>
    <n v="82.9"/>
  </r>
  <r>
    <x v="29"/>
    <x v="8"/>
    <s v="New Jersey Devils"/>
    <s v="Chris Mason"/>
    <s v="CA"/>
    <s v="G"/>
    <n v="19"/>
    <s v="2013"/>
    <x v="3"/>
    <n v="317"/>
    <n v="1"/>
    <n v="3"/>
    <n v="4"/>
    <n v="0"/>
    <n v="12"/>
    <n v="137"/>
    <n v="113"/>
    <n v="32"/>
    <n v="0.90900000000000003"/>
    <n v="2.66"/>
    <n v="50.4"/>
  </r>
  <r>
    <x v="29"/>
    <x v="93"/>
    <s v="New Jersey Devils"/>
    <s v="Alyn McCauley"/>
    <s v="CA"/>
    <s v="C"/>
    <n v="18"/>
    <s v="2007"/>
    <x v="22"/>
    <n v="488"/>
    <n v="69"/>
    <n v="97"/>
    <n v="166"/>
    <n v="25"/>
    <n v="116"/>
    <m/>
    <m/>
    <m/>
    <m/>
    <m/>
    <n v="13.9"/>
  </r>
  <r>
    <x v="29"/>
    <x v="37"/>
    <s v="New Jersey Devils"/>
    <s v="Sergei Vyshedkevich"/>
    <s v="RU"/>
    <s v="D"/>
    <n v="20"/>
    <s v="2001"/>
    <x v="140"/>
    <n v="30"/>
    <n v="2"/>
    <n v="5"/>
    <n v="7"/>
    <n v="-10"/>
    <n v="16"/>
    <m/>
    <m/>
    <m/>
    <m/>
    <m/>
    <n v="0.7"/>
  </r>
  <r>
    <x v="29"/>
    <x v="126"/>
    <s v="New Jersey Devils"/>
    <s v="Nathan Perrott"/>
    <s v="CA"/>
    <s v="RW"/>
    <n v="18"/>
    <s v="2006"/>
    <x v="77"/>
    <n v="89"/>
    <n v="4"/>
    <n v="5"/>
    <n v="9"/>
    <n v="-5"/>
    <n v="251"/>
    <m/>
    <m/>
    <m/>
    <m/>
    <m/>
    <n v="0.2"/>
  </r>
  <r>
    <x v="29"/>
    <x v="154"/>
    <s v="New Jersey Devils"/>
    <s v="David Gosselin"/>
    <s v="CA"/>
    <s v="RW"/>
    <n v="18"/>
    <s v="2002"/>
    <x v="141"/>
    <n v="13"/>
    <n v="2"/>
    <n v="1"/>
    <n v="3"/>
    <n v="-5"/>
    <n v="11"/>
    <m/>
    <m/>
    <m/>
    <m/>
    <m/>
    <n v="0.1"/>
  </r>
  <r>
    <x v="29"/>
    <x v="36"/>
    <s v="New Jersey Devils"/>
    <s v="Henrik Rehnberg"/>
    <s v="SE"/>
    <s v="D"/>
    <m/>
    <s v=""/>
    <x v="36"/>
    <m/>
    <m/>
    <m/>
    <m/>
    <m/>
    <m/>
    <m/>
    <m/>
    <m/>
    <m/>
    <m/>
    <m/>
  </r>
  <r>
    <x v="29"/>
    <x v="99"/>
    <s v="New Jersey Devils"/>
    <s v="Adam Young"/>
    <s v="CA"/>
    <s v="D"/>
    <m/>
    <s v=""/>
    <x v="62"/>
    <m/>
    <m/>
    <m/>
    <m/>
    <m/>
    <m/>
    <m/>
    <m/>
    <m/>
    <m/>
    <m/>
    <m/>
  </r>
  <r>
    <x v="29"/>
    <x v="83"/>
    <s v="New Jersey Devils"/>
    <s v="Richard Rochefort"/>
    <s v="CA"/>
    <s v="C"/>
    <m/>
    <s v=""/>
    <x v="8"/>
    <m/>
    <m/>
    <m/>
    <m/>
    <m/>
    <m/>
    <m/>
    <m/>
    <m/>
    <m/>
    <m/>
    <m/>
  </r>
  <r>
    <x v="29"/>
    <x v="155"/>
    <s v="New Jersey Devils"/>
    <s v="Frederic Henry"/>
    <s v="CA"/>
    <s v="G"/>
    <m/>
    <s v=""/>
    <x v="142"/>
    <m/>
    <m/>
    <m/>
    <m/>
    <m/>
    <m/>
    <m/>
    <m/>
    <m/>
    <m/>
    <m/>
    <m/>
  </r>
  <r>
    <x v="29"/>
    <x v="156"/>
    <s v="New Jersey Devils"/>
    <s v="Colin O'Hara"/>
    <s v="CA"/>
    <s v="D"/>
    <m/>
    <s v=""/>
    <x v="143"/>
    <m/>
    <m/>
    <m/>
    <m/>
    <m/>
    <m/>
    <m/>
    <m/>
    <m/>
    <m/>
    <m/>
    <m/>
  </r>
  <r>
    <x v="30"/>
    <x v="118"/>
    <s v="New Jersey Devils"/>
    <s v="Patrik Elias"/>
    <s v="CZ"/>
    <s v="LW"/>
    <n v="18"/>
    <s v="2016"/>
    <x v="144"/>
    <n v="1240"/>
    <n v="408"/>
    <n v="617"/>
    <n v="1025"/>
    <n v="172"/>
    <n v="549"/>
    <m/>
    <m/>
    <m/>
    <m/>
    <m/>
    <n v="124.7"/>
  </r>
  <r>
    <x v="30"/>
    <x v="157"/>
    <s v="New Jersey Devils"/>
    <s v="Steve Sullivan"/>
    <s v="CA"/>
    <s v="RW"/>
    <n v="20"/>
    <s v="2013"/>
    <x v="18"/>
    <n v="1011"/>
    <n v="290"/>
    <n v="457"/>
    <n v="747"/>
    <n v="93"/>
    <n v="587"/>
    <m/>
    <m/>
    <m/>
    <m/>
    <m/>
    <n v="81.2"/>
  </r>
  <r>
    <x v="30"/>
    <x v="69"/>
    <s v="New Jersey Devils"/>
    <s v="Sheldon Souray"/>
    <s v="CA"/>
    <s v="D"/>
    <n v="18"/>
    <s v="2013"/>
    <x v="102"/>
    <n v="758"/>
    <n v="109"/>
    <n v="191"/>
    <n v="300"/>
    <n v="-22"/>
    <n v="1145"/>
    <m/>
    <m/>
    <m/>
    <m/>
    <m/>
    <n v="58.9"/>
  </r>
  <r>
    <x v="30"/>
    <x v="158"/>
    <s v="New Jersey Devils"/>
    <s v="Vadim Sharifijanov"/>
    <s v="RU"/>
    <s v="LW"/>
    <n v="18"/>
    <s v="2000"/>
    <x v="17"/>
    <n v="92"/>
    <n v="16"/>
    <n v="21"/>
    <n v="37"/>
    <n v="-2"/>
    <n v="50"/>
    <m/>
    <m/>
    <m/>
    <m/>
    <m/>
    <n v="3.3"/>
  </r>
  <r>
    <x v="30"/>
    <x v="97"/>
    <s v="New Jersey Devils"/>
    <s v="Eric Bertrand"/>
    <s v="CA"/>
    <s v="LW"/>
    <n v="19"/>
    <s v="2001"/>
    <x v="142"/>
    <n v="15"/>
    <n v="0"/>
    <n v="0"/>
    <n v="0"/>
    <n v="-6"/>
    <n v="4"/>
    <m/>
    <m/>
    <m/>
    <m/>
    <m/>
    <n v="-0.4"/>
  </r>
  <r>
    <x v="30"/>
    <x v="159"/>
    <s v="New Jersey Devils"/>
    <s v="Zdenek Skorepa"/>
    <s v="CZ"/>
    <s v="RW"/>
    <m/>
    <s v=""/>
    <x v="145"/>
    <m/>
    <m/>
    <m/>
    <m/>
    <m/>
    <m/>
    <m/>
    <m/>
    <m/>
    <m/>
    <m/>
    <m/>
  </r>
  <r>
    <x v="30"/>
    <x v="24"/>
    <s v="New Jersey Devils"/>
    <s v="Christian Gosselin"/>
    <s v="CA"/>
    <s v="D"/>
    <m/>
    <s v=""/>
    <x v="146"/>
    <m/>
    <m/>
    <m/>
    <m/>
    <m/>
    <m/>
    <m/>
    <m/>
    <m/>
    <m/>
    <m/>
    <m/>
  </r>
  <r>
    <x v="30"/>
    <x v="160"/>
    <s v="New Jersey Devils"/>
    <s v="Ryan Smart"/>
    <s v="US"/>
    <s v="C"/>
    <m/>
    <s v=""/>
    <x v="147"/>
    <m/>
    <m/>
    <m/>
    <m/>
    <m/>
    <m/>
    <m/>
    <m/>
    <m/>
    <m/>
    <m/>
    <m/>
  </r>
  <r>
    <x v="30"/>
    <x v="102"/>
    <s v="New Jersey Devils"/>
    <s v="Luciano Caravaggio"/>
    <s v="CA"/>
    <s v="G"/>
    <m/>
    <s v=""/>
    <x v="148"/>
    <m/>
    <m/>
    <m/>
    <m/>
    <m/>
    <m/>
    <m/>
    <m/>
    <m/>
    <m/>
    <m/>
    <m/>
  </r>
  <r>
    <x v="30"/>
    <x v="161"/>
    <s v="New Jersey Devils"/>
    <s v="Jeff Williams"/>
    <s v="CA"/>
    <s v="C"/>
    <m/>
    <s v=""/>
    <x v="15"/>
    <m/>
    <m/>
    <m/>
    <m/>
    <m/>
    <m/>
    <m/>
    <m/>
    <m/>
    <m/>
    <m/>
    <m/>
  </r>
  <r>
    <x v="30"/>
    <x v="162"/>
    <s v="New Jersey Devils"/>
    <s v="Scott Swanjord"/>
    <s v="US"/>
    <s v="G"/>
    <m/>
    <s v=""/>
    <x v="149"/>
    <m/>
    <m/>
    <m/>
    <m/>
    <m/>
    <m/>
    <m/>
    <m/>
    <m/>
    <m/>
    <m/>
    <m/>
  </r>
  <r>
    <x v="30"/>
    <x v="163"/>
    <s v="New Jersey Devils"/>
    <s v="Mike Hanson"/>
    <s v="US"/>
    <s v="C"/>
    <m/>
    <s v=""/>
    <x v="150"/>
    <m/>
    <m/>
    <m/>
    <m/>
    <m/>
    <m/>
    <m/>
    <m/>
    <m/>
    <m/>
    <m/>
    <m/>
  </r>
  <r>
    <x v="31"/>
    <x v="134"/>
    <s v="New Jersey Devils"/>
    <s v="Brendan Morrison"/>
    <s v="CA"/>
    <s v="C"/>
    <n v="18"/>
    <s v="2012"/>
    <x v="151"/>
    <n v="934"/>
    <n v="200"/>
    <n v="401"/>
    <n v="601"/>
    <n v="86"/>
    <n v="452"/>
    <m/>
    <m/>
    <m/>
    <m/>
    <m/>
    <n v="58.7"/>
  </r>
  <r>
    <x v="31"/>
    <x v="164"/>
    <s v="New Jersey Devils"/>
    <s v="Jay Pandolfo"/>
    <s v="US"/>
    <s v="LW"/>
    <n v="18"/>
    <s v="2013"/>
    <x v="152"/>
    <n v="899"/>
    <n v="100"/>
    <n v="126"/>
    <n v="226"/>
    <n v="-1"/>
    <n v="164"/>
    <m/>
    <m/>
    <m/>
    <m/>
    <m/>
    <n v="11.8"/>
  </r>
  <r>
    <x v="31"/>
    <x v="165"/>
    <s v="New Jersey Devils"/>
    <s v="Denis Pederson"/>
    <s v="CA"/>
    <s v="C/RW"/>
    <n v="18"/>
    <s v="2003"/>
    <x v="107"/>
    <n v="435"/>
    <n v="57"/>
    <n v="71"/>
    <n v="128"/>
    <n v="-18"/>
    <n v="398"/>
    <m/>
    <m/>
    <m/>
    <m/>
    <m/>
    <n v="8.3000000000000007"/>
  </r>
  <r>
    <x v="31"/>
    <x v="166"/>
    <s v="New Jersey Devils"/>
    <s v="Krzysztof Oliwa"/>
    <s v="PL"/>
    <s v="LW"/>
    <n v="20"/>
    <s v="2006"/>
    <x v="153"/>
    <n v="410"/>
    <n v="17"/>
    <n v="28"/>
    <n v="45"/>
    <n v="-17"/>
    <n v="1447"/>
    <m/>
    <m/>
    <m/>
    <m/>
    <m/>
    <n v="0.7"/>
  </r>
  <r>
    <x v="31"/>
    <x v="50"/>
    <s v="New Jersey Devils"/>
    <s v="Steve Brule"/>
    <s v="CA"/>
    <s v="RW"/>
    <n v="18"/>
    <s v="2003"/>
    <x v="154"/>
    <n v="2"/>
    <n v="0"/>
    <n v="0"/>
    <n v="0"/>
    <n v="0"/>
    <n v="0"/>
    <m/>
    <m/>
    <m/>
    <m/>
    <m/>
    <n v="0"/>
  </r>
  <r>
    <x v="31"/>
    <x v="15"/>
    <s v="New Jersey Devils"/>
    <s v="John Guirestante"/>
    <s v="CA"/>
    <s v="RW"/>
    <m/>
    <s v=""/>
    <x v="155"/>
    <m/>
    <m/>
    <m/>
    <m/>
    <m/>
    <m/>
    <m/>
    <m/>
    <m/>
    <m/>
    <m/>
    <m/>
  </r>
  <r>
    <x v="31"/>
    <x v="167"/>
    <s v="New Jersey Devils"/>
    <s v="Nikolai Zavarukhin"/>
    <s v="RU"/>
    <s v="C"/>
    <m/>
    <s v=""/>
    <x v="17"/>
    <m/>
    <m/>
    <m/>
    <m/>
    <m/>
    <m/>
    <m/>
    <m/>
    <m/>
    <m/>
    <m/>
    <m/>
  </r>
  <r>
    <x v="31"/>
    <x v="168"/>
    <s v="New Jersey Devils"/>
    <s v="Thomas Cullen"/>
    <s v="CA"/>
    <s v="D"/>
    <m/>
    <s v=""/>
    <x v="156"/>
    <m/>
    <m/>
    <m/>
    <m/>
    <m/>
    <m/>
    <m/>
    <m/>
    <m/>
    <m/>
    <m/>
    <m/>
  </r>
  <r>
    <x v="31"/>
    <x v="169"/>
    <s v="New Jersey Devils"/>
    <s v="Judd Lambert"/>
    <s v="CA"/>
    <s v="G"/>
    <m/>
    <s v=""/>
    <x v="157"/>
    <m/>
    <m/>
    <m/>
    <m/>
    <m/>
    <m/>
    <m/>
    <m/>
    <m/>
    <m/>
    <m/>
    <m/>
  </r>
  <r>
    <x v="31"/>
    <x v="170"/>
    <s v="New Jersey Devils"/>
    <s v="Jimmy Provencher"/>
    <s v="CA"/>
    <s v="RW"/>
    <m/>
    <s v=""/>
    <x v="154"/>
    <m/>
    <m/>
    <m/>
    <m/>
    <m/>
    <m/>
    <m/>
    <m/>
    <m/>
    <m/>
    <m/>
    <m/>
  </r>
  <r>
    <x v="31"/>
    <x v="171"/>
    <s v="New Jersey Devils"/>
    <s v="Mike Legg"/>
    <s v="CA"/>
    <s v="RW"/>
    <m/>
    <s v=""/>
    <x v="158"/>
    <m/>
    <m/>
    <m/>
    <m/>
    <m/>
    <m/>
    <m/>
    <m/>
    <m/>
    <m/>
    <m/>
    <m/>
  </r>
  <r>
    <x v="32"/>
    <x v="26"/>
    <s v="New Jersey Devils"/>
    <s v="Jason Smith"/>
    <s v="CA"/>
    <s v="D"/>
    <n v="18"/>
    <s v="2009"/>
    <x v="76"/>
    <n v="1008"/>
    <n v="41"/>
    <n v="128"/>
    <n v="169"/>
    <n v="26"/>
    <n v="1099"/>
    <m/>
    <m/>
    <m/>
    <m/>
    <m/>
    <n v="48.3"/>
  </r>
  <r>
    <x v="32"/>
    <x v="63"/>
    <s v="New Jersey Devils"/>
    <s v="Sergei Brylin"/>
    <s v="RU"/>
    <s v="LW"/>
    <n v="18"/>
    <s v="2008"/>
    <x v="159"/>
    <n v="765"/>
    <n v="129"/>
    <n v="179"/>
    <n v="308"/>
    <n v="49"/>
    <n v="273"/>
    <m/>
    <m/>
    <m/>
    <m/>
    <m/>
    <n v="28"/>
  </r>
  <r>
    <x v="32"/>
    <x v="172"/>
    <s v="New Jersey Devils"/>
    <s v="Cale Hulse"/>
    <s v="CA"/>
    <s v="D"/>
    <n v="18"/>
    <s v="2006"/>
    <x v="160"/>
    <n v="619"/>
    <n v="16"/>
    <n v="79"/>
    <n v="95"/>
    <n v="-65"/>
    <n v="1000"/>
    <m/>
    <m/>
    <m/>
    <m/>
    <m/>
    <n v="21.3"/>
  </r>
  <r>
    <x v="32"/>
    <x v="11"/>
    <s v="New Jersey Devils"/>
    <s v="Stephane Yelle"/>
    <s v="CA"/>
    <s v="C"/>
    <n v="18"/>
    <s v="2010"/>
    <x v="77"/>
    <n v="991"/>
    <n v="96"/>
    <n v="169"/>
    <n v="265"/>
    <n v="7"/>
    <n v="490"/>
    <m/>
    <m/>
    <m/>
    <m/>
    <m/>
    <n v="12.2"/>
  </r>
  <r>
    <x v="32"/>
    <x v="173"/>
    <s v="New Jersey Devils"/>
    <s v="Dan Trebil"/>
    <s v="US"/>
    <s v="D"/>
    <n v="18"/>
    <s v="2001"/>
    <x v="67"/>
    <n v="85"/>
    <n v="4"/>
    <n v="4"/>
    <n v="8"/>
    <n v="-3"/>
    <n v="32"/>
    <m/>
    <m/>
    <m/>
    <m/>
    <m/>
    <n v="2.2999999999999998"/>
  </r>
  <r>
    <x v="32"/>
    <x v="174"/>
    <s v="New Jersey Devils"/>
    <s v="Jeff Toms"/>
    <s v="CA"/>
    <s v="C"/>
    <n v="18"/>
    <s v="2003"/>
    <x v="18"/>
    <n v="236"/>
    <n v="22"/>
    <n v="33"/>
    <n v="55"/>
    <n v="-33"/>
    <n v="59"/>
    <m/>
    <m/>
    <m/>
    <m/>
    <m/>
    <n v="2.1"/>
  </r>
  <r>
    <x v="32"/>
    <x v="56"/>
    <s v="New Jersey Devils"/>
    <s v="Geordie Kinnear"/>
    <s v="CA"/>
    <s v="D"/>
    <n v="19"/>
    <s v="2000"/>
    <x v="161"/>
    <n v="4"/>
    <n v="0"/>
    <n v="0"/>
    <n v="0"/>
    <n v="-1"/>
    <n v="13"/>
    <m/>
    <m/>
    <m/>
    <m/>
    <m/>
    <n v="0"/>
  </r>
  <r>
    <x v="32"/>
    <x v="75"/>
    <s v="New Jersey Devils"/>
    <s v="Vitali Tomilin"/>
    <s v="RU"/>
    <s v="C"/>
    <m/>
    <s v=""/>
    <x v="162"/>
    <m/>
    <m/>
    <m/>
    <m/>
    <m/>
    <m/>
    <m/>
    <m/>
    <m/>
    <m/>
    <m/>
    <m/>
  </r>
  <r>
    <x v="32"/>
    <x v="175"/>
    <s v="New Jersey Devils"/>
    <s v="Scott McCabe"/>
    <s v="US"/>
    <s v="D"/>
    <m/>
    <s v=""/>
    <x v="163"/>
    <m/>
    <m/>
    <m/>
    <m/>
    <m/>
    <m/>
    <m/>
    <m/>
    <m/>
    <m/>
    <m/>
    <m/>
  </r>
  <r>
    <x v="32"/>
    <x v="82"/>
    <s v="New Jersey Devils"/>
    <s v="Ryan Black"/>
    <s v="CA"/>
    <s v="LW"/>
    <m/>
    <s v=""/>
    <x v="161"/>
    <m/>
    <m/>
    <m/>
    <m/>
    <m/>
    <m/>
    <m/>
    <m/>
    <m/>
    <m/>
    <m/>
    <m/>
  </r>
  <r>
    <x v="32"/>
    <x v="176"/>
    <s v="New Jersey Devils"/>
    <s v="Heath Weenk"/>
    <s v="CA"/>
    <s v="D"/>
    <m/>
    <s v=""/>
    <x v="76"/>
    <m/>
    <m/>
    <m/>
    <m/>
    <m/>
    <m/>
    <m/>
    <m/>
    <m/>
    <m/>
    <m/>
    <m/>
  </r>
  <r>
    <x v="32"/>
    <x v="177"/>
    <s v="New Jersey Devils"/>
    <s v="Vladislav Yakovenko"/>
    <s v="RU"/>
    <s v="LW"/>
    <m/>
    <s v=""/>
    <x v="164"/>
    <m/>
    <m/>
    <m/>
    <m/>
    <m/>
    <m/>
    <m/>
    <m/>
    <m/>
    <m/>
    <m/>
    <m/>
  </r>
  <r>
    <x v="33"/>
    <x v="178"/>
    <s v="New Jersey Devils"/>
    <s v="Scott Niedermayer"/>
    <s v="CA"/>
    <s v="D"/>
    <n v="18"/>
    <s v="2010"/>
    <x v="56"/>
    <n v="1263"/>
    <n v="172"/>
    <n v="568"/>
    <n v="740"/>
    <n v="167"/>
    <n v="784"/>
    <m/>
    <m/>
    <m/>
    <m/>
    <m/>
    <n v="141"/>
  </r>
  <r>
    <x v="33"/>
    <x v="179"/>
    <s v="New Jersey Devils"/>
    <s v="Brian Rolston"/>
    <s v="US"/>
    <s v="C"/>
    <n v="18"/>
    <s v="2012"/>
    <x v="165"/>
    <n v="1256"/>
    <n v="342"/>
    <n v="419"/>
    <n v="761"/>
    <n v="65"/>
    <n v="472"/>
    <m/>
    <m/>
    <m/>
    <m/>
    <m/>
    <n v="80.400000000000006"/>
  </r>
  <r>
    <x v="33"/>
    <x v="180"/>
    <s v="New Jersey Devils"/>
    <s v="Fredrik Bremberg"/>
    <s v="SE"/>
    <s v="C"/>
    <n v="18"/>
    <s v="1999"/>
    <x v="16"/>
    <n v="8"/>
    <n v="0"/>
    <n v="0"/>
    <n v="0"/>
    <n v="-2"/>
    <n v="2"/>
    <m/>
    <m/>
    <m/>
    <m/>
    <m/>
    <n v="-0.2"/>
  </r>
  <r>
    <x v="33"/>
    <x v="181"/>
    <s v="New Jersey Devils"/>
    <s v="Donevan Hextall"/>
    <s v="CA"/>
    <s v="LW"/>
    <m/>
    <s v=""/>
    <x v="107"/>
    <m/>
    <m/>
    <m/>
    <m/>
    <m/>
    <m/>
    <m/>
    <m/>
    <m/>
    <m/>
    <m/>
    <m/>
  </r>
  <r>
    <x v="33"/>
    <x v="98"/>
    <s v="New Jersey Devils"/>
    <s v="Bradley Willner"/>
    <s v="US"/>
    <s v="D"/>
    <m/>
    <s v=""/>
    <x v="166"/>
    <m/>
    <m/>
    <m/>
    <m/>
    <m/>
    <m/>
    <m/>
    <m/>
    <m/>
    <m/>
    <m/>
    <m/>
  </r>
  <r>
    <x v="33"/>
    <x v="182"/>
    <s v="New Jersey Devils"/>
    <s v="Curt Regnier"/>
    <s v="CA"/>
    <s v="RW"/>
    <m/>
    <s v=""/>
    <x v="107"/>
    <m/>
    <m/>
    <m/>
    <m/>
    <m/>
    <m/>
    <m/>
    <m/>
    <m/>
    <m/>
    <m/>
    <m/>
  </r>
  <r>
    <x v="33"/>
    <x v="50"/>
    <s v="New Jersey Devils"/>
    <s v="David Craievich"/>
    <s v="CA"/>
    <s v="D"/>
    <m/>
    <s v=""/>
    <x v="77"/>
    <m/>
    <m/>
    <m/>
    <m/>
    <m/>
    <m/>
    <m/>
    <m/>
    <m/>
    <m/>
    <m/>
    <m/>
  </r>
  <r>
    <x v="33"/>
    <x v="183"/>
    <s v="New Jersey Devils"/>
    <s v="Paul Wolanski"/>
    <s v="CA"/>
    <s v="D"/>
    <m/>
    <s v=""/>
    <x v="167"/>
    <m/>
    <m/>
    <m/>
    <m/>
    <m/>
    <m/>
    <m/>
    <m/>
    <m/>
    <m/>
    <m/>
    <m/>
  </r>
  <r>
    <x v="33"/>
    <x v="119"/>
    <s v="New Jersey Devils"/>
    <s v="Daniel Reimann"/>
    <s v="US"/>
    <s v="D"/>
    <m/>
    <s v=""/>
    <x v="168"/>
    <m/>
    <m/>
    <m/>
    <m/>
    <m/>
    <m/>
    <m/>
    <m/>
    <m/>
    <m/>
    <m/>
    <m/>
  </r>
  <r>
    <x v="33"/>
    <x v="184"/>
    <s v="New Jersey Devils"/>
    <s v="Kevin Riehl"/>
    <s v="CA"/>
    <s v="C"/>
    <m/>
    <s v=""/>
    <x v="169"/>
    <m/>
    <m/>
    <m/>
    <m/>
    <m/>
    <m/>
    <m/>
    <m/>
    <m/>
    <m/>
    <m/>
    <m/>
  </r>
  <r>
    <x v="33"/>
    <x v="185"/>
    <s v="New Jersey Devils"/>
    <s v="Jason Hehr"/>
    <s v="CA"/>
    <s v="D"/>
    <m/>
    <s v=""/>
    <x v="170"/>
    <m/>
    <m/>
    <m/>
    <m/>
    <m/>
    <m/>
    <m/>
    <m/>
    <m/>
    <m/>
    <m/>
    <m/>
  </r>
  <r>
    <x v="34"/>
    <x v="29"/>
    <s v="New Jersey Devils"/>
    <s v="Martin Brodeur"/>
    <s v="CA"/>
    <s v="G"/>
    <n v="18"/>
    <s v="2015"/>
    <x v="146"/>
    <n v="1266"/>
    <n v="2"/>
    <n v="45"/>
    <n v="47"/>
    <n v="0"/>
    <n v="122"/>
    <n v="691"/>
    <n v="397"/>
    <n v="154"/>
    <n v="0.91200000000000003"/>
    <n v="2.2400000000000002"/>
    <n v="207"/>
  </r>
  <r>
    <x v="34"/>
    <x v="116"/>
    <s v="New Jersey Devils"/>
    <s v="Mike Dunham"/>
    <s v="US"/>
    <s v="G"/>
    <n v="18"/>
    <s v="2007"/>
    <x v="171"/>
    <n v="394"/>
    <n v="0"/>
    <n v="5"/>
    <n v="5"/>
    <n v="0"/>
    <n v="16"/>
    <n v="141"/>
    <n v="178"/>
    <n v="44"/>
    <n v="0.90800000000000003"/>
    <n v="2.75"/>
    <n v="65.400000000000006"/>
  </r>
  <r>
    <x v="34"/>
    <x v="186"/>
    <s v="New Jersey Devils"/>
    <s v="Jaroslav Modry"/>
    <s v="CZ"/>
    <s v="D"/>
    <n v="19"/>
    <s v="2008"/>
    <x v="172"/>
    <n v="725"/>
    <n v="49"/>
    <n v="201"/>
    <n v="250"/>
    <n v="-23"/>
    <n v="510"/>
    <m/>
    <m/>
    <m/>
    <m/>
    <m/>
    <n v="45.9"/>
  </r>
  <r>
    <x v="34"/>
    <x v="169"/>
    <s v="New Jersey Devils"/>
    <s v="Valeri Zelepukin"/>
    <s v="RU"/>
    <s v="LW"/>
    <n v="21"/>
    <s v="2001"/>
    <x v="173"/>
    <n v="595"/>
    <n v="117"/>
    <n v="177"/>
    <n v="294"/>
    <n v="30"/>
    <n v="527"/>
    <m/>
    <m/>
    <m/>
    <m/>
    <m/>
    <n v="22.7"/>
  </r>
  <r>
    <x v="34"/>
    <x v="155"/>
    <s v="New Jersey Devils"/>
    <s v="Corey Schwab"/>
    <s v="CA"/>
    <s v="G"/>
    <n v="19"/>
    <s v="2004"/>
    <x v="174"/>
    <n v="147"/>
    <n v="0"/>
    <n v="6"/>
    <n v="6"/>
    <n v="0"/>
    <n v="53"/>
    <n v="42"/>
    <n v="63"/>
    <n v="13"/>
    <n v="0.89600000000000002"/>
    <n v="2.89"/>
    <n v="16.5"/>
  </r>
  <r>
    <x v="34"/>
    <x v="133"/>
    <s v="New Jersey Devils"/>
    <s v="Brad Bombardir"/>
    <s v="CA"/>
    <s v="D"/>
    <n v="18"/>
    <s v="2004"/>
    <x v="175"/>
    <n v="356"/>
    <n v="8"/>
    <n v="46"/>
    <n v="54"/>
    <n v="-5"/>
    <n v="127"/>
    <m/>
    <m/>
    <m/>
    <m/>
    <m/>
    <n v="16.100000000000001"/>
  </r>
  <r>
    <x v="34"/>
    <x v="187"/>
    <s v="New Jersey Devils"/>
    <s v="Chris McAlpine"/>
    <s v="US"/>
    <s v="D"/>
    <n v="18"/>
    <s v="2003"/>
    <x v="176"/>
    <n v="289"/>
    <n v="6"/>
    <n v="24"/>
    <n v="30"/>
    <n v="7"/>
    <n v="245"/>
    <m/>
    <m/>
    <m/>
    <m/>
    <m/>
    <n v="10"/>
  </r>
  <r>
    <x v="34"/>
    <x v="139"/>
    <s v="New Jersey Devils"/>
    <s v="Todd Reirden"/>
    <s v="US"/>
    <s v="D"/>
    <n v="19"/>
    <s v="2004"/>
    <x v="177"/>
    <n v="183"/>
    <n v="11"/>
    <n v="35"/>
    <n v="46"/>
    <n v="-14"/>
    <n v="181"/>
    <m/>
    <m/>
    <m/>
    <m/>
    <m/>
    <n v="8.1"/>
  </r>
  <r>
    <x v="34"/>
    <x v="87"/>
    <s v="New Jersey Devils"/>
    <s v="David Harlock"/>
    <s v="CA"/>
    <s v="D"/>
    <n v="19"/>
    <s v="2002"/>
    <x v="99"/>
    <n v="212"/>
    <n v="2"/>
    <n v="14"/>
    <n v="16"/>
    <n v="-55"/>
    <n v="188"/>
    <m/>
    <m/>
    <m/>
    <m/>
    <m/>
    <n v="1.8"/>
  </r>
  <r>
    <x v="34"/>
    <x v="138"/>
    <s v="New Jersey Devils"/>
    <s v="Dean Malkoc"/>
    <s v="CA"/>
    <s v="D"/>
    <n v="20"/>
    <s v="1999"/>
    <x v="56"/>
    <n v="116"/>
    <n v="1"/>
    <n v="3"/>
    <n v="4"/>
    <n v="-33"/>
    <n v="299"/>
    <m/>
    <m/>
    <m/>
    <m/>
    <m/>
    <n v="1.3"/>
  </r>
  <r>
    <x v="34"/>
    <x v="21"/>
    <s v="New Jersey Devils"/>
    <s v="Chris Gotziaman"/>
    <s v="US"/>
    <s v="RW"/>
    <m/>
    <s v=""/>
    <x v="178"/>
    <m/>
    <m/>
    <m/>
    <m/>
    <m/>
    <m/>
    <m/>
    <m/>
    <m/>
    <m/>
    <m/>
    <m/>
  </r>
  <r>
    <x v="34"/>
    <x v="117"/>
    <s v="New Jersey Devils"/>
    <s v="Mike Bodnarchuk"/>
    <s v="CA"/>
    <s v="RW"/>
    <m/>
    <s v=""/>
    <x v="59"/>
    <m/>
    <m/>
    <m/>
    <m/>
    <m/>
    <m/>
    <m/>
    <m/>
    <m/>
    <m/>
    <m/>
    <m/>
  </r>
  <r>
    <x v="34"/>
    <x v="146"/>
    <s v="New Jersey Devils"/>
    <s v="Petr Kuchyna"/>
    <s v="CZ"/>
    <s v="D"/>
    <m/>
    <s v=""/>
    <x v="179"/>
    <m/>
    <m/>
    <m/>
    <m/>
    <m/>
    <m/>
    <m/>
    <m/>
    <m/>
    <m/>
    <m/>
    <m/>
  </r>
  <r>
    <x v="34"/>
    <x v="188"/>
    <s v="New Jersey Devils"/>
    <s v="Lubomir Kolnik"/>
    <s v="CZ"/>
    <s v="RW"/>
    <m/>
    <s v=""/>
    <x v="180"/>
    <m/>
    <m/>
    <m/>
    <m/>
    <m/>
    <m/>
    <m/>
    <m/>
    <m/>
    <m/>
    <m/>
    <m/>
  </r>
  <r>
    <x v="35"/>
    <x v="189"/>
    <s v="New Jersey Devils"/>
    <s v="Bill Guerin"/>
    <s v="US"/>
    <s v="RW"/>
    <n v="18"/>
    <s v="2010"/>
    <x v="181"/>
    <n v="1263"/>
    <n v="429"/>
    <n v="427"/>
    <n v="856"/>
    <n v="51"/>
    <n v="1660"/>
    <m/>
    <m/>
    <m/>
    <m/>
    <m/>
    <n v="94.3"/>
  </r>
  <r>
    <x v="35"/>
    <x v="149"/>
    <s v="New Jersey Devils"/>
    <s v="Scott Pellerin"/>
    <s v="CA"/>
    <s v="LW"/>
    <n v="19"/>
    <s v="2004"/>
    <x v="182"/>
    <n v="536"/>
    <n v="72"/>
    <n v="126"/>
    <n v="198"/>
    <n v="16"/>
    <n v="320"/>
    <m/>
    <m/>
    <m/>
    <m/>
    <m/>
    <n v="14.3"/>
  </r>
  <r>
    <x v="35"/>
    <x v="152"/>
    <s v="New Jersey Devils"/>
    <s v="Andre Faust"/>
    <s v="CA"/>
    <s v="C"/>
    <n v="19"/>
    <s v="1994"/>
    <x v="183"/>
    <n v="47"/>
    <n v="10"/>
    <n v="7"/>
    <n v="17"/>
    <n v="4"/>
    <n v="14"/>
    <m/>
    <m/>
    <m/>
    <m/>
    <m/>
    <n v="1"/>
  </r>
  <r>
    <x v="35"/>
    <x v="140"/>
    <s v="New Jersey Devils"/>
    <s v="Jarrod Skalde"/>
    <s v="CA"/>
    <s v="C"/>
    <n v="18"/>
    <s v="2002"/>
    <x v="77"/>
    <n v="115"/>
    <n v="13"/>
    <n v="21"/>
    <n v="34"/>
    <n v="-23"/>
    <n v="62"/>
    <m/>
    <m/>
    <m/>
    <m/>
    <m/>
    <n v="0.8"/>
  </r>
  <r>
    <x v="35"/>
    <x v="15"/>
    <s v="New Jersey Devils"/>
    <s v="David Emma"/>
    <s v="US"/>
    <s v="C"/>
    <n v="20"/>
    <s v="2001"/>
    <x v="122"/>
    <n v="34"/>
    <n v="5"/>
    <n v="6"/>
    <n v="11"/>
    <n v="-4"/>
    <n v="2"/>
    <m/>
    <m/>
    <m/>
    <m/>
    <m/>
    <n v="0.4"/>
  </r>
  <r>
    <x v="35"/>
    <x v="71"/>
    <s v="New Jersey Devils"/>
    <s v="Sergei Starikov"/>
    <s v="SU"/>
    <s v="D"/>
    <n v="30"/>
    <s v="1990"/>
    <x v="159"/>
    <n v="16"/>
    <n v="0"/>
    <n v="1"/>
    <n v="1"/>
    <n v="-8"/>
    <n v="8"/>
    <m/>
    <m/>
    <m/>
    <m/>
    <m/>
    <n v="0.1"/>
  </r>
  <r>
    <x v="35"/>
    <x v="26"/>
    <s v="New Jersey Devils"/>
    <s v="Jason Miller"/>
    <s v="CA"/>
    <s v="LW"/>
    <n v="18"/>
    <s v="1993"/>
    <x v="169"/>
    <n v="6"/>
    <n v="0"/>
    <n v="0"/>
    <n v="0"/>
    <n v="0"/>
    <n v="0"/>
    <m/>
    <m/>
    <m/>
    <m/>
    <m/>
    <n v="-0.2"/>
  </r>
  <r>
    <x v="35"/>
    <x v="145"/>
    <s v="New Jersey Devils"/>
    <s v="Jason Simon"/>
    <s v="CA"/>
    <s v="LW"/>
    <n v="20"/>
    <s v="1997"/>
    <x v="62"/>
    <n v="5"/>
    <n v="0"/>
    <n v="0"/>
    <n v="0"/>
    <n v="-1"/>
    <n v="34"/>
    <m/>
    <m/>
    <m/>
    <m/>
    <m/>
    <n v="-0.2"/>
  </r>
  <r>
    <x v="35"/>
    <x v="190"/>
    <s v="New Jersey Devils"/>
    <s v="Mike Heinke"/>
    <s v="US"/>
    <s v="G"/>
    <m/>
    <s v=""/>
    <x v="184"/>
    <m/>
    <m/>
    <m/>
    <m/>
    <m/>
    <m/>
    <m/>
    <m/>
    <m/>
    <m/>
    <m/>
    <m/>
  </r>
  <r>
    <x v="35"/>
    <x v="191"/>
    <s v="New Jersey Devils"/>
    <s v="Peter Larsson"/>
    <s v="SE"/>
    <s v="C"/>
    <m/>
    <s v=""/>
    <x v="185"/>
    <m/>
    <m/>
    <m/>
    <m/>
    <m/>
    <m/>
    <m/>
    <m/>
    <m/>
    <m/>
    <m/>
    <m/>
  </r>
  <r>
    <x v="36"/>
    <x v="85"/>
    <s v="New Jersey Devils"/>
    <s v="Zdeno Ciger"/>
    <s v="SK"/>
    <s v="LW"/>
    <n v="18"/>
    <s v="2002"/>
    <x v="180"/>
    <n v="352"/>
    <n v="94"/>
    <n v="134"/>
    <n v="228"/>
    <n v="-54"/>
    <n v="101"/>
    <m/>
    <m/>
    <m/>
    <m/>
    <m/>
    <n v="16.8"/>
  </r>
  <r>
    <x v="36"/>
    <x v="97"/>
    <s v="New Jersey Devils"/>
    <s v="Alexander Semak"/>
    <s v="RU"/>
    <s v="C"/>
    <n v="22"/>
    <s v="1997"/>
    <x v="186"/>
    <n v="289"/>
    <n v="83"/>
    <n v="91"/>
    <n v="174"/>
    <n v="22"/>
    <n v="187"/>
    <m/>
    <m/>
    <m/>
    <m/>
    <m/>
    <n v="13.9"/>
  </r>
  <r>
    <x v="36"/>
    <x v="58"/>
    <s v="New Jersey Devils"/>
    <s v="Corey Foster"/>
    <s v="CA"/>
    <s v="D"/>
    <n v="18"/>
    <s v="1997"/>
    <x v="161"/>
    <n v="45"/>
    <n v="5"/>
    <n v="6"/>
    <n v="11"/>
    <n v="-20"/>
    <n v="24"/>
    <m/>
    <m/>
    <m/>
    <m/>
    <m/>
    <n v="1.2"/>
  </r>
  <r>
    <x v="36"/>
    <x v="173"/>
    <s v="New Jersey Devils"/>
    <s v="Chad Erickson"/>
    <s v="US"/>
    <s v="G"/>
    <n v="18"/>
    <s v="1992"/>
    <x v="187"/>
    <n v="2"/>
    <n v="0"/>
    <n v="0"/>
    <n v="0"/>
    <n v="0"/>
    <n v="0"/>
    <n v="1"/>
    <n v="1"/>
    <n v="0"/>
    <n v="0.83599999999999997"/>
    <n v="4.5"/>
    <n v="0.1"/>
  </r>
  <r>
    <x v="36"/>
    <x v="103"/>
    <s v="New Jersey Devils"/>
    <s v="Jeff Christian"/>
    <s v="CA"/>
    <s v="LW"/>
    <n v="18"/>
    <s v="1998"/>
    <x v="155"/>
    <n v="18"/>
    <n v="2"/>
    <n v="2"/>
    <n v="4"/>
    <n v="-4"/>
    <n v="17"/>
    <m/>
    <m/>
    <m/>
    <m/>
    <m/>
    <n v="-0.1"/>
  </r>
  <r>
    <x v="36"/>
    <x v="166"/>
    <s v="New Jersey Devils"/>
    <s v="Matt Ruchty"/>
    <s v="CA"/>
    <s v="LW"/>
    <m/>
    <s v=""/>
    <x v="188"/>
    <m/>
    <m/>
    <m/>
    <m/>
    <m/>
    <m/>
    <m/>
    <m/>
    <m/>
    <m/>
    <m/>
    <m/>
  </r>
  <r>
    <x v="36"/>
    <x v="78"/>
    <s v="New Jersey Devils"/>
    <s v="Scott Luik"/>
    <s v="CA"/>
    <s v="RW"/>
    <m/>
    <s v=""/>
    <x v="189"/>
    <m/>
    <m/>
    <m/>
    <m/>
    <m/>
    <m/>
    <m/>
    <m/>
    <m/>
    <m/>
    <m/>
    <m/>
  </r>
  <r>
    <x v="36"/>
    <x v="36"/>
    <s v="New Jersey Devils"/>
    <s v="Chris Nelson"/>
    <s v="US"/>
    <s v="D"/>
    <m/>
    <s v=""/>
    <x v="190"/>
    <m/>
    <m/>
    <m/>
    <m/>
    <m/>
    <m/>
    <m/>
    <m/>
    <m/>
    <m/>
    <m/>
    <m/>
  </r>
  <r>
    <x v="36"/>
    <x v="92"/>
    <s v="New Jersey Devils"/>
    <s v="Chad Johnson"/>
    <s v="US"/>
    <s v="C"/>
    <m/>
    <s v=""/>
    <x v="190"/>
    <m/>
    <m/>
    <m/>
    <m/>
    <m/>
    <m/>
    <m/>
    <m/>
    <m/>
    <m/>
    <m/>
    <m/>
  </r>
  <r>
    <x v="36"/>
    <x v="80"/>
    <s v="New Jersey Devils"/>
    <s v="Bryan Lafort"/>
    <s v="US"/>
    <s v="G"/>
    <m/>
    <s v=""/>
    <x v="191"/>
    <m/>
    <m/>
    <m/>
    <m/>
    <m/>
    <m/>
    <m/>
    <m/>
    <m/>
    <m/>
    <m/>
    <m/>
  </r>
  <r>
    <x v="36"/>
    <x v="77"/>
    <s v="New Jersey Devils"/>
    <s v="Sergei Svetlov"/>
    <s v="RU"/>
    <s v="RW"/>
    <m/>
    <s v=""/>
    <x v="186"/>
    <m/>
    <m/>
    <m/>
    <m/>
    <m/>
    <m/>
    <m/>
    <m/>
    <m/>
    <m/>
    <m/>
    <m/>
  </r>
  <r>
    <x v="36"/>
    <x v="192"/>
    <s v="New Jersey Devils"/>
    <s v="Bob Woods"/>
    <s v="CA"/>
    <s v="D"/>
    <m/>
    <s v=""/>
    <x v="54"/>
    <m/>
    <m/>
    <m/>
    <m/>
    <m/>
    <m/>
    <m/>
    <m/>
    <m/>
    <m/>
    <m/>
    <m/>
  </r>
  <r>
    <x v="36"/>
    <x v="193"/>
    <s v="New Jersey Devils"/>
    <s v="Charles Hughes"/>
    <s v="US"/>
    <s v="G"/>
    <m/>
    <s v=""/>
    <x v="192"/>
    <m/>
    <m/>
    <m/>
    <m/>
    <m/>
    <m/>
    <m/>
    <m/>
    <m/>
    <m/>
    <m/>
    <m/>
  </r>
  <r>
    <x v="36"/>
    <x v="194"/>
    <s v="New Jersey Devils"/>
    <s v="Robert Wallwork"/>
    <s v="US"/>
    <s v="C"/>
    <m/>
    <s v=""/>
    <x v="189"/>
    <m/>
    <m/>
    <m/>
    <m/>
    <m/>
    <m/>
    <m/>
    <m/>
    <m/>
    <m/>
    <m/>
    <m/>
  </r>
  <r>
    <x v="37"/>
    <x v="12"/>
    <s v="New Jersey Devils"/>
    <s v="Brendan Shanahan"/>
    <s v="CA"/>
    <s v="LW"/>
    <n v="18"/>
    <s v="2009"/>
    <x v="155"/>
    <n v="1524"/>
    <n v="656"/>
    <n v="698"/>
    <n v="1354"/>
    <n v="151"/>
    <n v="2489"/>
    <m/>
    <m/>
    <m/>
    <m/>
    <m/>
    <n v="148"/>
  </r>
  <r>
    <x v="37"/>
    <x v="195"/>
    <s v="New Jersey Devils"/>
    <s v="Kevin Dean"/>
    <s v="US"/>
    <s v="D"/>
    <n v="18"/>
    <s v="2001"/>
    <x v="193"/>
    <n v="331"/>
    <n v="7"/>
    <n v="48"/>
    <n v="55"/>
    <n v="15"/>
    <n v="138"/>
    <m/>
    <m/>
    <m/>
    <m/>
    <m/>
    <n v="16.3"/>
  </r>
  <r>
    <x v="37"/>
    <x v="196"/>
    <s v="New Jersey Devils"/>
    <s v="Jim Dowd"/>
    <s v="US"/>
    <s v="C"/>
    <n v="18"/>
    <s v="2008"/>
    <x v="194"/>
    <n v="728"/>
    <n v="71"/>
    <n v="168"/>
    <n v="239"/>
    <n v="-13"/>
    <n v="390"/>
    <m/>
    <m/>
    <m/>
    <m/>
    <m/>
    <n v="15.9"/>
  </r>
  <r>
    <x v="37"/>
    <x v="103"/>
    <s v="New Jersey Devils"/>
    <s v="Ricard Persson"/>
    <s v="SE"/>
    <s v="D"/>
    <n v="18"/>
    <s v="2002"/>
    <x v="195"/>
    <n v="229"/>
    <n v="10"/>
    <n v="44"/>
    <n v="54"/>
    <n v="16"/>
    <n v="262"/>
    <m/>
    <m/>
    <m/>
    <m/>
    <m/>
    <n v="12.6"/>
  </r>
  <r>
    <x v="37"/>
    <x v="166"/>
    <s v="New Jersey Devils"/>
    <s v="Brian Sullivan"/>
    <s v="US"/>
    <s v="RW"/>
    <n v="18"/>
    <s v="1993"/>
    <x v="181"/>
    <n v="2"/>
    <n v="0"/>
    <n v="1"/>
    <n v="1"/>
    <n v="-1"/>
    <n v="0"/>
    <m/>
    <m/>
    <m/>
    <m/>
    <m/>
    <n v="0"/>
  </r>
  <r>
    <x v="37"/>
    <x v="100"/>
    <s v="New Jersey Devils"/>
    <s v="Ben Hankinson"/>
    <s v="US"/>
    <s v="RW"/>
    <n v="18"/>
    <s v="1995"/>
    <x v="196"/>
    <n v="43"/>
    <n v="3"/>
    <n v="3"/>
    <n v="6"/>
    <n v="-3"/>
    <n v="45"/>
    <m/>
    <m/>
    <m/>
    <m/>
    <m/>
    <n v="-0.5"/>
  </r>
  <r>
    <x v="37"/>
    <x v="127"/>
    <s v="New Jersey Devils"/>
    <s v="Tom Neziol"/>
    <s v="CA"/>
    <s v="LW"/>
    <m/>
    <s v=""/>
    <x v="189"/>
    <m/>
    <m/>
    <m/>
    <m/>
    <m/>
    <m/>
    <m/>
    <m/>
    <m/>
    <m/>
    <m/>
    <m/>
  </r>
  <r>
    <x v="37"/>
    <x v="104"/>
    <s v="New Jersey Devils"/>
    <s v="John Blessman"/>
    <s v="CA"/>
    <s v="D"/>
    <m/>
    <s v=""/>
    <x v="197"/>
    <m/>
    <m/>
    <m/>
    <m/>
    <m/>
    <m/>
    <m/>
    <m/>
    <m/>
    <m/>
    <m/>
    <m/>
  </r>
  <r>
    <x v="37"/>
    <x v="53"/>
    <s v="New Jersey Devils"/>
    <s v="Peter Fry"/>
    <s v="CA"/>
    <s v="G"/>
    <m/>
    <s v=""/>
    <x v="198"/>
    <m/>
    <m/>
    <m/>
    <m/>
    <m/>
    <m/>
    <m/>
    <m/>
    <m/>
    <m/>
    <m/>
    <m/>
  </r>
  <r>
    <x v="37"/>
    <x v="197"/>
    <s v="New Jersey Devils"/>
    <s v="Alain Charland"/>
    <s v="CA"/>
    <s v="C"/>
    <m/>
    <s v=""/>
    <x v="32"/>
    <m/>
    <m/>
    <m/>
    <m/>
    <m/>
    <m/>
    <m/>
    <m/>
    <m/>
    <m/>
    <m/>
    <m/>
  </r>
  <r>
    <x v="38"/>
    <x v="24"/>
    <s v="New Jersey Devils"/>
    <s v="Kevin Todd"/>
    <s v="CA"/>
    <s v="C"/>
    <n v="18"/>
    <s v="1998"/>
    <x v="107"/>
    <n v="383"/>
    <n v="70"/>
    <n v="133"/>
    <n v="203"/>
    <n v="-17"/>
    <n v="225"/>
    <m/>
    <m/>
    <m/>
    <m/>
    <m/>
    <n v="12.4"/>
  </r>
  <r>
    <x v="38"/>
    <x v="60"/>
    <s v="New Jersey Devils"/>
    <s v="Frederic Chabot"/>
    <s v="CA"/>
    <s v="G"/>
    <n v="18"/>
    <s v="1999"/>
    <x v="199"/>
    <n v="32"/>
    <n v="0"/>
    <n v="0"/>
    <n v="0"/>
    <n v="0"/>
    <n v="2"/>
    <n v="4"/>
    <n v="8"/>
    <n v="4"/>
    <n v="0.89400000000000002"/>
    <n v="2.96"/>
    <n v="2.8"/>
  </r>
  <r>
    <x v="38"/>
    <x v="198"/>
    <s v="New Jersey Devils"/>
    <s v="Janne Ojanen"/>
    <s v="FI"/>
    <s v="C"/>
    <n v="18"/>
    <s v="1993"/>
    <x v="200"/>
    <n v="98"/>
    <n v="21"/>
    <n v="23"/>
    <n v="44"/>
    <n v="-8"/>
    <n v="28"/>
    <m/>
    <m/>
    <m/>
    <m/>
    <m/>
    <n v="2"/>
  </r>
  <r>
    <x v="38"/>
    <x v="178"/>
    <s v="New Jersey Devils"/>
    <s v="Neil Brady"/>
    <s v="CA"/>
    <s v="C"/>
    <n v="18"/>
    <s v="1994"/>
    <x v="169"/>
    <n v="89"/>
    <n v="9"/>
    <n v="22"/>
    <n v="31"/>
    <n v="-26"/>
    <n v="95"/>
    <m/>
    <m/>
    <m/>
    <m/>
    <m/>
    <n v="0.3"/>
  </r>
  <r>
    <x v="38"/>
    <x v="172"/>
    <s v="New Jersey Devils"/>
    <s v="Anders Carlsson"/>
    <s v="SE"/>
    <s v="C"/>
    <n v="25"/>
    <s v="1989"/>
    <x v="185"/>
    <n v="104"/>
    <n v="7"/>
    <n v="26"/>
    <n v="33"/>
    <n v="-12"/>
    <n v="34"/>
    <m/>
    <m/>
    <m/>
    <m/>
    <m/>
    <n v="-0.1"/>
  </r>
  <r>
    <x v="38"/>
    <x v="199"/>
    <s v="New Jersey Devils"/>
    <s v="Troy Crowder"/>
    <s v="CA"/>
    <s v="RW"/>
    <n v="18"/>
    <s v="1997"/>
    <x v="201"/>
    <n v="150"/>
    <n v="9"/>
    <n v="7"/>
    <n v="16"/>
    <n v="-19"/>
    <n v="433"/>
    <m/>
    <m/>
    <m/>
    <m/>
    <m/>
    <n v="-2.5"/>
  </r>
  <r>
    <x v="38"/>
    <x v="87"/>
    <s v="New Jersey Devils"/>
    <s v="Todd Copeland"/>
    <s v="US"/>
    <s v="D"/>
    <m/>
    <s v=""/>
    <x v="202"/>
    <m/>
    <m/>
    <m/>
    <m/>
    <m/>
    <m/>
    <m/>
    <m/>
    <m/>
    <m/>
    <m/>
    <m/>
  </r>
  <r>
    <x v="38"/>
    <x v="130"/>
    <s v="New Jersey Devils"/>
    <s v="Marc Laniel"/>
    <s v="CA"/>
    <s v="D"/>
    <m/>
    <s v=""/>
    <x v="77"/>
    <m/>
    <m/>
    <m/>
    <m/>
    <m/>
    <m/>
    <m/>
    <m/>
    <m/>
    <m/>
    <m/>
    <m/>
  </r>
  <r>
    <x v="38"/>
    <x v="74"/>
    <s v="New Jersey Devils"/>
    <s v="Ryan Pardoski"/>
    <s v="CA"/>
    <s v="LW"/>
    <m/>
    <s v=""/>
    <x v="203"/>
    <m/>
    <m/>
    <m/>
    <m/>
    <m/>
    <m/>
    <m/>
    <m/>
    <m/>
    <m/>
    <m/>
    <m/>
  </r>
  <r>
    <x v="38"/>
    <x v="6"/>
    <s v="New Jersey Devils"/>
    <s v="Scott McCormack"/>
    <s v="US"/>
    <s v=""/>
    <m/>
    <s v=""/>
    <x v="204"/>
    <m/>
    <m/>
    <m/>
    <m/>
    <m/>
    <m/>
    <m/>
    <m/>
    <m/>
    <m/>
    <m/>
    <m/>
  </r>
  <r>
    <x v="38"/>
    <x v="200"/>
    <s v="New Jersey Devils"/>
    <s v="John Andersen"/>
    <s v="CA"/>
    <s v="LW"/>
    <m/>
    <s v=""/>
    <x v="77"/>
    <m/>
    <m/>
    <m/>
    <m/>
    <m/>
    <m/>
    <m/>
    <m/>
    <m/>
    <m/>
    <m/>
    <m/>
  </r>
  <r>
    <x v="38"/>
    <x v="191"/>
    <s v="New Jersey Devils"/>
    <s v="Doug Kirton"/>
    <s v="CA"/>
    <s v="W"/>
    <m/>
    <s v=""/>
    <x v="205"/>
    <m/>
    <m/>
    <m/>
    <m/>
    <m/>
    <m/>
    <m/>
    <m/>
    <m/>
    <m/>
    <m/>
    <m/>
  </r>
  <r>
    <x v="39"/>
    <x v="87"/>
    <s v="New Jersey Devils"/>
    <s v="Sean Burke"/>
    <s v="CA"/>
    <s v="G"/>
    <n v="18"/>
    <s v="2007"/>
    <x v="197"/>
    <n v="820"/>
    <n v="0"/>
    <n v="28"/>
    <n v="28"/>
    <n v="0"/>
    <n v="310"/>
    <n v="324"/>
    <n v="341"/>
    <n v="110"/>
    <n v="0.90200000000000002"/>
    <n v="2.96"/>
    <n v="141.9"/>
  </r>
  <r>
    <x v="39"/>
    <x v="164"/>
    <s v="New Jersey Devils"/>
    <s v="Eric Weinrich"/>
    <s v="US"/>
    <s v="D"/>
    <n v="18"/>
    <s v="2006"/>
    <x v="206"/>
    <n v="1157"/>
    <n v="70"/>
    <n v="318"/>
    <n v="388"/>
    <n v="56"/>
    <n v="825"/>
    <m/>
    <m/>
    <m/>
    <m/>
    <m/>
    <n v="82"/>
  </r>
  <r>
    <x v="39"/>
    <x v="178"/>
    <s v="New Jersey Devils"/>
    <s v="Craig Wolanin"/>
    <s v="US"/>
    <s v="D"/>
    <n v="18"/>
    <s v="1998"/>
    <x v="25"/>
    <n v="695"/>
    <n v="40"/>
    <n v="133"/>
    <n v="173"/>
    <n v="-39"/>
    <n v="894"/>
    <m/>
    <m/>
    <m/>
    <m/>
    <m/>
    <n v="30.6"/>
  </r>
  <r>
    <x v="39"/>
    <x v="6"/>
    <s v="New Jersey Devils"/>
    <s v="Jamie Huscroft"/>
    <s v="CA"/>
    <s v="D"/>
    <n v="18"/>
    <s v="2000"/>
    <x v="207"/>
    <n v="352"/>
    <n v="5"/>
    <n v="33"/>
    <n v="38"/>
    <n v="-8"/>
    <n v="1065"/>
    <m/>
    <m/>
    <m/>
    <m/>
    <m/>
    <n v="13.9"/>
  </r>
  <r>
    <x v="39"/>
    <x v="176"/>
    <s v="New Jersey Devils"/>
    <s v="David Williams"/>
    <s v="US"/>
    <s v="D"/>
    <n v="18"/>
    <s v="1995"/>
    <x v="208"/>
    <n v="173"/>
    <n v="11"/>
    <n v="53"/>
    <n v="64"/>
    <n v="-37"/>
    <n v="157"/>
    <m/>
    <m/>
    <m/>
    <m/>
    <m/>
    <n v="9.4"/>
  </r>
  <r>
    <x v="39"/>
    <x v="198"/>
    <s v="New Jersey Devils"/>
    <s v="Myles O'Connor"/>
    <s v="CA"/>
    <s v="D"/>
    <n v="18"/>
    <s v="1994"/>
    <x v="209"/>
    <n v="43"/>
    <n v="3"/>
    <n v="4"/>
    <n v="7"/>
    <n v="-3"/>
    <n v="69"/>
    <m/>
    <m/>
    <m/>
    <m/>
    <m/>
    <n v="1.9"/>
  </r>
  <r>
    <x v="39"/>
    <x v="172"/>
    <s v="New Jersey Devils"/>
    <s v="Gregg Polak"/>
    <s v="US"/>
    <s v="LW"/>
    <m/>
    <s v=""/>
    <x v="210"/>
    <m/>
    <m/>
    <m/>
    <m/>
    <m/>
    <m/>
    <m/>
    <m/>
    <m/>
    <m/>
    <m/>
    <m/>
  </r>
  <r>
    <x v="39"/>
    <x v="199"/>
    <s v="New Jersey Devils"/>
    <s v="Bill McMillan"/>
    <s v="CA"/>
    <s v="RW"/>
    <m/>
    <s v=""/>
    <x v="161"/>
    <m/>
    <m/>
    <m/>
    <m/>
    <m/>
    <m/>
    <m/>
    <m/>
    <m/>
    <m/>
    <m/>
    <m/>
  </r>
  <r>
    <x v="39"/>
    <x v="24"/>
    <s v="New Jersey Devils"/>
    <s v="Kevin Schrader"/>
    <s v="US"/>
    <s v="D"/>
    <m/>
    <s v=""/>
    <x v="211"/>
    <m/>
    <m/>
    <m/>
    <m/>
    <m/>
    <m/>
    <m/>
    <m/>
    <m/>
    <m/>
    <m/>
    <m/>
  </r>
  <r>
    <x v="39"/>
    <x v="74"/>
    <s v="New Jersey Devils"/>
    <s v="Ed Krayer"/>
    <s v="US"/>
    <s v="C"/>
    <m/>
    <s v=""/>
    <x v="204"/>
    <m/>
    <m/>
    <m/>
    <m/>
    <m/>
    <m/>
    <m/>
    <m/>
    <m/>
    <m/>
    <m/>
    <m/>
  </r>
  <r>
    <x v="39"/>
    <x v="60"/>
    <s v="New Jersey Devils"/>
    <s v="Terry Shold"/>
    <s v="US"/>
    <s v="LW"/>
    <m/>
    <s v=""/>
    <x v="212"/>
    <m/>
    <m/>
    <m/>
    <m/>
    <m/>
    <m/>
    <m/>
    <m/>
    <m/>
    <m/>
    <m/>
    <m/>
  </r>
  <r>
    <x v="39"/>
    <x v="200"/>
    <s v="New Jersey Devils"/>
    <s v="Jamie McKinley"/>
    <s v="CA"/>
    <s v="C"/>
    <m/>
    <s v=""/>
    <x v="213"/>
    <m/>
    <m/>
    <m/>
    <m/>
    <m/>
    <m/>
    <m/>
    <m/>
    <m/>
    <m/>
    <m/>
    <m/>
  </r>
  <r>
    <x v="40"/>
    <x v="100"/>
    <s v="New Jersey Devils"/>
    <s v="Kirk McLean"/>
    <s v="CA"/>
    <s v="G"/>
    <n v="18"/>
    <s v="2001"/>
    <x v="77"/>
    <n v="612"/>
    <n v="0"/>
    <n v="23"/>
    <n v="23"/>
    <n v="0"/>
    <n v="58"/>
    <n v="245"/>
    <n v="262"/>
    <n v="72"/>
    <n v="0.88700000000000001"/>
    <n v="3.26"/>
    <n v="84"/>
  </r>
  <r>
    <x v="40"/>
    <x v="12"/>
    <s v="New Jersey Devils"/>
    <s v="Kirk Muller"/>
    <s v="CA"/>
    <s v="LW"/>
    <n v="18"/>
    <s v="2003"/>
    <x v="213"/>
    <n v="1349"/>
    <n v="357"/>
    <n v="602"/>
    <n v="959"/>
    <n v="-147"/>
    <n v="1228"/>
    <m/>
    <m/>
    <m/>
    <m/>
    <m/>
    <n v="67.099999999999994"/>
  </r>
  <r>
    <x v="40"/>
    <x v="103"/>
    <s v="New Jersey Devils"/>
    <s v="Craig Billington"/>
    <s v="CA"/>
    <s v="G"/>
    <n v="18"/>
    <s v="2003"/>
    <x v="214"/>
    <n v="332"/>
    <n v="0"/>
    <n v="6"/>
    <n v="6"/>
    <n v="0"/>
    <n v="42"/>
    <n v="110"/>
    <n v="149"/>
    <n v="31"/>
    <n v="0.877"/>
    <n v="3.63"/>
    <n v="33.4"/>
  </r>
  <r>
    <x v="40"/>
    <x v="201"/>
    <s v="New Jersey Devils"/>
    <s v="Paul Ysebaert"/>
    <s v="CA"/>
    <s v="C"/>
    <n v="18"/>
    <s v="1999"/>
    <x v="215"/>
    <n v="532"/>
    <n v="149"/>
    <n v="187"/>
    <n v="336"/>
    <n v="-12"/>
    <n v="217"/>
    <m/>
    <m/>
    <m/>
    <m/>
    <m/>
    <n v="26.5"/>
  </r>
  <r>
    <x v="40"/>
    <x v="195"/>
    <s v="New Jersey Devils"/>
    <s v="Jon Morris"/>
    <s v="US"/>
    <s v="C"/>
    <n v="18"/>
    <s v="1994"/>
    <x v="216"/>
    <n v="103"/>
    <n v="16"/>
    <n v="33"/>
    <n v="49"/>
    <n v="2"/>
    <n v="47"/>
    <m/>
    <m/>
    <m/>
    <m/>
    <m/>
    <n v="2.4"/>
  </r>
  <r>
    <x v="40"/>
    <x v="202"/>
    <s v="New Jersey Devils"/>
    <s v="Mike Peluso"/>
    <s v="US"/>
    <s v="LW"/>
    <n v="18"/>
    <s v="1998"/>
    <x v="217"/>
    <n v="458"/>
    <n v="38"/>
    <n v="52"/>
    <n v="90"/>
    <n v="-15"/>
    <n v="1951"/>
    <m/>
    <m/>
    <m/>
    <m/>
    <m/>
    <n v="-0.8"/>
  </r>
  <r>
    <x v="40"/>
    <x v="126"/>
    <s v="New Jersey Devils"/>
    <s v="Neil Davey"/>
    <s v="CA"/>
    <s v="D"/>
    <m/>
    <s v=""/>
    <x v="218"/>
    <m/>
    <m/>
    <m/>
    <m/>
    <m/>
    <m/>
    <m/>
    <m/>
    <m/>
    <m/>
    <m/>
    <m/>
  </r>
  <r>
    <x v="40"/>
    <x v="127"/>
    <s v="New Jersey Devils"/>
    <s v="Ian Ferguson"/>
    <s v="CA"/>
    <s v="D"/>
    <m/>
    <s v=""/>
    <x v="77"/>
    <m/>
    <m/>
    <m/>
    <m/>
    <m/>
    <m/>
    <m/>
    <m/>
    <m/>
    <m/>
    <m/>
    <m/>
  </r>
  <r>
    <x v="40"/>
    <x v="196"/>
    <s v="New Jersey Devils"/>
    <s v="Vladimir Kames"/>
    <s v="CZ"/>
    <s v="C"/>
    <m/>
    <s v=""/>
    <x v="179"/>
    <m/>
    <m/>
    <m/>
    <m/>
    <m/>
    <m/>
    <m/>
    <m/>
    <m/>
    <m/>
    <m/>
    <m/>
  </r>
  <r>
    <x v="40"/>
    <x v="104"/>
    <s v="New Jersey Devils"/>
    <s v="Mike Roth"/>
    <s v="US"/>
    <s v="D"/>
    <m/>
    <s v=""/>
    <x v="219"/>
    <m/>
    <m/>
    <m/>
    <m/>
    <m/>
    <m/>
    <m/>
    <m/>
    <m/>
    <m/>
    <m/>
    <m/>
  </r>
  <r>
    <x v="40"/>
    <x v="203"/>
    <s v="New Jersey Devils"/>
    <s v="Jarkko Piiparinen"/>
    <s v="FI"/>
    <s v="C"/>
    <m/>
    <s v=""/>
    <x v="220"/>
    <m/>
    <m/>
    <m/>
    <m/>
    <m/>
    <m/>
    <m/>
    <m/>
    <m/>
    <m/>
    <m/>
    <m/>
  </r>
  <r>
    <x v="40"/>
    <x v="184"/>
    <s v="New Jersey Devils"/>
    <s v="Chris Kiene"/>
    <s v="US"/>
    <s v="D"/>
    <m/>
    <s v=""/>
    <x v="181"/>
    <m/>
    <m/>
    <m/>
    <m/>
    <m/>
    <m/>
    <m/>
    <m/>
    <m/>
    <m/>
    <m/>
    <m/>
  </r>
  <r>
    <x v="41"/>
    <x v="64"/>
    <s v="New Jersey Devils"/>
    <s v="John MacLean"/>
    <s v="CA"/>
    <s v="RW"/>
    <n v="18"/>
    <s v="2002"/>
    <x v="77"/>
    <n v="1194"/>
    <n v="413"/>
    <n v="429"/>
    <n v="842"/>
    <n v="43"/>
    <n v="1328"/>
    <m/>
    <m/>
    <m/>
    <m/>
    <m/>
    <n v="74.3"/>
  </r>
  <r>
    <x v="41"/>
    <x v="2"/>
    <s v="New Jersey Devils"/>
    <s v="Chris Terreri"/>
    <s v="US"/>
    <s v="G"/>
    <n v="18"/>
    <s v="2001"/>
    <x v="221"/>
    <n v="406"/>
    <n v="0"/>
    <n v="13"/>
    <n v="13"/>
    <n v="0"/>
    <n v="37"/>
    <n v="151"/>
    <n v="172"/>
    <n v="43"/>
    <n v="0.89200000000000002"/>
    <n v="3.07"/>
    <n v="57.4"/>
  </r>
  <r>
    <x v="41"/>
    <x v="151"/>
    <s v="New Jersey Devils"/>
    <s v="Viacheslav Fetisov"/>
    <s v="SU"/>
    <s v="D"/>
    <n v="25"/>
    <s v="1998"/>
    <x v="159"/>
    <n v="546"/>
    <n v="36"/>
    <n v="192"/>
    <n v="228"/>
    <n v="114"/>
    <n v="656"/>
    <m/>
    <m/>
    <m/>
    <m/>
    <m/>
    <n v="45.3"/>
  </r>
  <r>
    <x v="41"/>
    <x v="153"/>
    <s v="New Jersey Devils"/>
    <s v="Alexei Kasatonov"/>
    <s v="CA"/>
    <s v="D"/>
    <n v="23"/>
    <s v="1996"/>
    <x v="159"/>
    <n v="383"/>
    <n v="38"/>
    <n v="122"/>
    <n v="160"/>
    <n v="52"/>
    <n v="326"/>
    <m/>
    <m/>
    <m/>
    <m/>
    <m/>
    <n v="30.5"/>
  </r>
  <r>
    <x v="41"/>
    <x v="61"/>
    <s v="New Jersey Devils"/>
    <s v="Gordon Mark"/>
    <s v="US"/>
    <s v="D"/>
    <n v="19"/>
    <s v="1995"/>
    <x v="222"/>
    <n v="85"/>
    <n v="3"/>
    <n v="10"/>
    <n v="13"/>
    <n v="-29"/>
    <n v="187"/>
    <m/>
    <m/>
    <m/>
    <m/>
    <m/>
    <n v="1.5"/>
  </r>
  <r>
    <x v="41"/>
    <x v="87"/>
    <s v="New Jersey Devils"/>
    <s v="Shawn Evans"/>
    <s v="CA"/>
    <s v="D"/>
    <n v="18"/>
    <s v="1990"/>
    <x v="161"/>
    <n v="9"/>
    <n v="1"/>
    <n v="0"/>
    <n v="1"/>
    <n v="-2"/>
    <n v="2"/>
    <m/>
    <m/>
    <m/>
    <m/>
    <m/>
    <n v="0.3"/>
  </r>
  <r>
    <x v="41"/>
    <x v="54"/>
    <s v="New Jersey Devils"/>
    <s v="Allan Stewart"/>
    <s v="CA"/>
    <s v="LW"/>
    <n v="19"/>
    <s v="1992"/>
    <x v="107"/>
    <n v="64"/>
    <n v="6"/>
    <n v="4"/>
    <n v="10"/>
    <n v="-11"/>
    <n v="243"/>
    <m/>
    <m/>
    <m/>
    <m/>
    <m/>
    <n v="-0.7"/>
  </r>
  <r>
    <x v="41"/>
    <x v="135"/>
    <s v="New Jersey Devils"/>
    <s v="Greg Evtushevski"/>
    <s v="CA"/>
    <s v="RW"/>
    <m/>
    <s v=""/>
    <x v="222"/>
    <m/>
    <m/>
    <m/>
    <m/>
    <m/>
    <m/>
    <m/>
    <m/>
    <m/>
    <m/>
    <m/>
    <m/>
  </r>
  <r>
    <x v="41"/>
    <x v="183"/>
    <s v="New Jersey Devils"/>
    <s v="Jay Octeau"/>
    <s v="CA"/>
    <s v="D"/>
    <m/>
    <s v=""/>
    <x v="223"/>
    <m/>
    <m/>
    <m/>
    <m/>
    <m/>
    <m/>
    <m/>
    <m/>
    <m/>
    <m/>
    <m/>
    <m/>
  </r>
  <r>
    <x v="41"/>
    <x v="108"/>
    <s v="New Jersey Devils"/>
    <s v="Alexander Chernykh"/>
    <s v="US"/>
    <s v="C"/>
    <m/>
    <s v=""/>
    <x v="173"/>
    <m/>
    <m/>
    <m/>
    <m/>
    <m/>
    <m/>
    <m/>
    <m/>
    <m/>
    <m/>
    <m/>
    <m/>
  </r>
  <r>
    <x v="42"/>
    <x v="204"/>
    <s v="New Jersey Devils"/>
    <s v="Pat Verbeek"/>
    <s v="CA"/>
    <s v="RW"/>
    <n v="18"/>
    <s v="2002"/>
    <x v="8"/>
    <n v="1424"/>
    <n v="522"/>
    <n v="540"/>
    <n v="1062"/>
    <n v="-46"/>
    <n v="2905"/>
    <m/>
    <m/>
    <m/>
    <m/>
    <m/>
    <n v="94.7"/>
  </r>
  <r>
    <x v="42"/>
    <x v="26"/>
    <s v="New Jersey Devils"/>
    <s v="Ken Daneyko"/>
    <s v="CA"/>
    <s v="D"/>
    <n v="18"/>
    <s v="2003"/>
    <x v="207"/>
    <n v="1283"/>
    <n v="36"/>
    <n v="142"/>
    <n v="178"/>
    <n v="78"/>
    <n v="2516"/>
    <m/>
    <m/>
    <m/>
    <m/>
    <m/>
    <n v="57.6"/>
  </r>
  <r>
    <x v="42"/>
    <x v="205"/>
    <s v="New Jersey Devils"/>
    <s v="Rocky Trottier"/>
    <s v="CA"/>
    <s v="RW"/>
    <n v="18"/>
    <s v="1985"/>
    <x v="224"/>
    <n v="38"/>
    <n v="6"/>
    <n v="4"/>
    <n v="10"/>
    <n v="-3"/>
    <n v="2"/>
    <m/>
    <m/>
    <m/>
    <m/>
    <m/>
    <n v="0.2"/>
  </r>
  <r>
    <x v="42"/>
    <x v="206"/>
    <s v="New Jersey Devils"/>
    <s v="Dan Dorion"/>
    <s v="US"/>
    <s v="C"/>
    <n v="19"/>
    <s v="1988"/>
    <x v="225"/>
    <n v="4"/>
    <n v="1"/>
    <n v="1"/>
    <n v="2"/>
    <n v="-1"/>
    <n v="2"/>
    <m/>
    <m/>
    <m/>
    <m/>
    <m/>
    <n v="0.1"/>
  </r>
  <r>
    <x v="42"/>
    <x v="167"/>
    <s v="New Jersey Devils"/>
    <s v="Alan Hepple"/>
    <s v="GB"/>
    <s v="D"/>
    <n v="19"/>
    <s v="1986"/>
    <x v="22"/>
    <n v="3"/>
    <n v="0"/>
    <n v="0"/>
    <n v="0"/>
    <n v="-3"/>
    <n v="7"/>
    <m/>
    <m/>
    <m/>
    <m/>
    <m/>
    <n v="-0.1"/>
  </r>
  <r>
    <x v="42"/>
    <x v="207"/>
    <s v="New Jersey Devils"/>
    <s v="Mike Moher"/>
    <s v="CA"/>
    <s v="RW"/>
    <n v="20"/>
    <s v="1983"/>
    <x v="25"/>
    <n v="9"/>
    <n v="0"/>
    <n v="1"/>
    <n v="1"/>
    <n v="-2"/>
    <n v="28"/>
    <m/>
    <m/>
    <m/>
    <m/>
    <m/>
    <n v="-0.2"/>
  </r>
  <r>
    <x v="42"/>
    <x v="85"/>
    <s v="New Jersey Devils"/>
    <s v="Dave Kasper"/>
    <s v="CA"/>
    <s v="C"/>
    <m/>
    <s v=""/>
    <x v="226"/>
    <m/>
    <m/>
    <m/>
    <m/>
    <m/>
    <m/>
    <m/>
    <m/>
    <m/>
    <m/>
    <m/>
    <m/>
  </r>
  <r>
    <x v="42"/>
    <x v="2"/>
    <s v="New Jersey Devils"/>
    <s v="Scott Brydges"/>
    <s v="US"/>
    <s v="D"/>
    <m/>
    <s v=""/>
    <x v="227"/>
    <m/>
    <m/>
    <m/>
    <m/>
    <m/>
    <m/>
    <m/>
    <m/>
    <m/>
    <m/>
    <m/>
    <m/>
  </r>
  <r>
    <x v="42"/>
    <x v="41"/>
    <s v="New Jersey Devils"/>
    <s v="Paul Fulcher"/>
    <s v="CA"/>
    <s v="LW"/>
    <m/>
    <s v=""/>
    <x v="155"/>
    <m/>
    <m/>
    <m/>
    <m/>
    <m/>
    <m/>
    <m/>
    <m/>
    <m/>
    <m/>
    <m/>
    <m/>
  </r>
  <r>
    <x v="42"/>
    <x v="99"/>
    <s v="New Jersey Devils"/>
    <s v="John Hutchings"/>
    <s v="CA"/>
    <s v="D"/>
    <m/>
    <s v=""/>
    <x v="77"/>
    <m/>
    <m/>
    <m/>
    <m/>
    <m/>
    <m/>
    <m/>
    <m/>
    <m/>
    <m/>
    <m/>
    <m/>
  </r>
  <r>
    <x v="42"/>
    <x v="202"/>
    <s v="New Jersey Devils"/>
    <s v="Brent Shaw"/>
    <s v="CA"/>
    <s v="RW"/>
    <m/>
    <s v=""/>
    <x v="207"/>
    <m/>
    <m/>
    <m/>
    <m/>
    <m/>
    <m/>
    <m/>
    <m/>
    <m/>
    <m/>
    <m/>
    <m/>
  </r>
  <r>
    <x v="42"/>
    <x v="203"/>
    <s v="New Jersey Devils"/>
    <s v="Scott Fusco"/>
    <s v="US"/>
    <s v="LW"/>
    <m/>
    <s v=""/>
    <x v="228"/>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n v="2019"/>
    <x v="0"/>
    <s v="New Jersey Devils"/>
    <s v="Jack Hughes"/>
    <s v="US"/>
    <s v="C"/>
    <n v="18"/>
    <n v="2025"/>
    <s v="USA U-18 Development Team (USDP/USHL)"/>
    <n v="360"/>
    <n v="135"/>
    <n v="207"/>
    <n v="342"/>
    <n v="-40"/>
    <n v="52"/>
    <m/>
    <m/>
    <m/>
    <m/>
    <m/>
    <n v="36.299999999999997"/>
    <n v="36.299999999999997"/>
    <s v="Career-long Devil"/>
  </r>
  <r>
    <n v="2017"/>
    <x v="0"/>
    <s v="New Jersey Devils"/>
    <s v="Nico Hischier"/>
    <s v="CH"/>
    <s v="C"/>
    <n v="18"/>
    <n v="2025"/>
    <s v="Halifax Mooseheads (QMJHL)"/>
    <n v="503"/>
    <n v="160"/>
    <n v="236"/>
    <n v="396"/>
    <n v="23"/>
    <n v="117"/>
    <m/>
    <m/>
    <m/>
    <m/>
    <m/>
    <n v="43.5"/>
    <n v="43.5"/>
    <s v="Career-long Devil"/>
  </r>
  <r>
    <n v="2022"/>
    <x v="1"/>
    <s v="New Jersey Devils"/>
    <s v="Simon Nemec"/>
    <s v="SK"/>
    <s v="D"/>
    <n v="18"/>
    <n v="2025"/>
    <s v="HK Nitra (Slovakia)"/>
    <n v="69"/>
    <n v="3"/>
    <n v="17"/>
    <n v="20"/>
    <n v="-9"/>
    <n v="37"/>
    <m/>
    <m/>
    <m/>
    <m/>
    <m/>
    <n v="3.2"/>
    <n v="3.2"/>
    <s v="Career-long Devil"/>
  </r>
  <r>
    <n v="1987"/>
    <x v="1"/>
    <s v="New Jersey Devils"/>
    <s v="Brendan Shanahan"/>
    <s v="CA"/>
    <s v="LW"/>
    <n v="18"/>
    <n v="2009"/>
    <s v="London Knights (OHL)"/>
    <n v="1524"/>
    <n v="656"/>
    <n v="698"/>
    <n v="1354"/>
    <n v="151"/>
    <n v="2489"/>
    <m/>
    <m/>
    <m/>
    <m/>
    <m/>
    <n v="148"/>
    <n v="16.3"/>
    <s v=""/>
  </r>
  <r>
    <n v="1984"/>
    <x v="1"/>
    <s v="New Jersey Devils"/>
    <s v="Kirk Muller"/>
    <s v="CA"/>
    <s v="LW"/>
    <n v="18"/>
    <n v="2003"/>
    <s v="Guelph Platers (OHL)"/>
    <n v="1349"/>
    <n v="357"/>
    <n v="602"/>
    <n v="959"/>
    <n v="-147"/>
    <n v="1228"/>
    <m/>
    <m/>
    <m/>
    <m/>
    <m/>
    <n v="67.099999999999994"/>
    <n v="35.6"/>
    <s v=""/>
  </r>
  <r>
    <n v="1991"/>
    <x v="2"/>
    <s v="New Jersey Devils"/>
    <s v="Scott Niedermayer"/>
    <s v="CA"/>
    <s v="D"/>
    <n v="18"/>
    <n v="2010"/>
    <s v="Kamloops Blazers (WHL)"/>
    <n v="1263"/>
    <n v="172"/>
    <n v="568"/>
    <n v="740"/>
    <n v="167"/>
    <n v="784"/>
    <m/>
    <m/>
    <m/>
    <m/>
    <m/>
    <n v="141"/>
    <n v="98.4"/>
    <s v=""/>
  </r>
  <r>
    <n v="1986"/>
    <x v="2"/>
    <s v="New Jersey Devils"/>
    <s v="Neil Brady"/>
    <s v="CA"/>
    <s v="C"/>
    <n v="18"/>
    <n v="1994"/>
    <s v="Medicine Hat Tigers (WHL)"/>
    <n v="89"/>
    <n v="9"/>
    <n v="22"/>
    <n v="31"/>
    <n v="-26"/>
    <n v="95"/>
    <m/>
    <m/>
    <m/>
    <m/>
    <m/>
    <n v="0.3"/>
    <n v="-0.2"/>
    <s v=""/>
  </r>
  <r>
    <n v="1985"/>
    <x v="2"/>
    <s v="New Jersey Devils"/>
    <s v="Craig Wolanin"/>
    <s v="US"/>
    <s v="D"/>
    <n v="18"/>
    <n v="1998"/>
    <s v="Kitchener Rangers (OHL)"/>
    <n v="695"/>
    <n v="40"/>
    <n v="133"/>
    <n v="173"/>
    <n v="-39"/>
    <n v="894"/>
    <m/>
    <m/>
    <m/>
    <m/>
    <m/>
    <n v="30.6"/>
    <n v="10.6"/>
    <s v=""/>
  </r>
  <r>
    <n v="2021"/>
    <x v="3"/>
    <s v="New Jersey Devils"/>
    <s v="Luke Hughes"/>
    <s v="US"/>
    <s v="D"/>
    <n v="18"/>
    <n v="2025"/>
    <s v="USA U-18 Development Team (USDP/USHL)"/>
    <n v="129"/>
    <n v="14"/>
    <n v="56"/>
    <n v="70"/>
    <n v="-26"/>
    <n v="38"/>
    <m/>
    <m/>
    <m/>
    <m/>
    <m/>
    <n v="12"/>
    <n v="12"/>
    <s v="Career-long Devil"/>
  </r>
  <r>
    <n v="2011"/>
    <x v="3"/>
    <s v="New Jersey Devils"/>
    <s v="Adam Larsson"/>
    <s v="SE"/>
    <s v="D"/>
    <n v="18"/>
    <n v="2022"/>
    <s v="Skelleftea AIK (Sweden)"/>
    <n v="685"/>
    <n v="33"/>
    <n v="129"/>
    <n v="162"/>
    <n v="-5"/>
    <n v="402"/>
    <m/>
    <m/>
    <m/>
    <m/>
    <m/>
    <n v="36.9"/>
    <n v="18.2"/>
    <s v=""/>
  </r>
  <r>
    <n v="1989"/>
    <x v="4"/>
    <s v="New Jersey Devils"/>
    <s v="Bill Guerin"/>
    <s v="US"/>
    <s v="RW"/>
    <n v="18"/>
    <n v="2010"/>
    <s v="Springfield (NEJHL)"/>
    <n v="1263"/>
    <n v="429"/>
    <n v="427"/>
    <n v="856"/>
    <n v="51"/>
    <n v="1660"/>
    <m/>
    <m/>
    <m/>
    <m/>
    <m/>
    <n v="94.3"/>
    <n v="19.8"/>
    <s v=""/>
  </r>
  <r>
    <n v="2015"/>
    <x v="5"/>
    <s v="New Jersey Devils"/>
    <s v="Pavel Zacha"/>
    <s v="CZ"/>
    <s v="C"/>
    <n v="18"/>
    <n v="2022"/>
    <s v="Sarnia Sting (OHL)"/>
    <n v="386"/>
    <n v="69"/>
    <n v="110"/>
    <n v="179"/>
    <n v="-66"/>
    <n v="110"/>
    <m/>
    <m/>
    <m/>
    <m/>
    <m/>
    <n v="13.7"/>
    <n v="13.7"/>
    <s v="Career-long Devil"/>
  </r>
  <r>
    <n v="1983"/>
    <x v="5"/>
    <s v="New Jersey Devils"/>
    <s v="John MacLean"/>
    <s v="CA"/>
    <s v="RW"/>
    <n v="18"/>
    <n v="2002"/>
    <s v="Oshawa Generals (OHL)"/>
    <n v="1194"/>
    <n v="413"/>
    <n v="429"/>
    <n v="842"/>
    <n v="43"/>
    <n v="1328"/>
    <m/>
    <m/>
    <m/>
    <m/>
    <m/>
    <n v="74.3"/>
    <n v="59.7"/>
    <s v=""/>
  </r>
  <r>
    <n v="2020"/>
    <x v="6"/>
    <s v="New Jersey Devils"/>
    <s v="Alexander Holtz"/>
    <s v="SE"/>
    <s v="RW"/>
    <n v="18"/>
    <n v="2022"/>
    <s v="Djurgardens IF (Sweden)"/>
    <n v="110"/>
    <n v="19"/>
    <n v="15"/>
    <n v="34"/>
    <n v="-26"/>
    <n v="24"/>
    <m/>
    <m/>
    <m/>
    <m/>
    <m/>
    <n v="2.2000000000000002"/>
    <n v="2.2000000000000002"/>
    <s v="Career-long Devil"/>
  </r>
  <r>
    <n v="1982"/>
    <x v="7"/>
    <s v="New Jersey Devils"/>
    <s v="Rocky Trottier"/>
    <s v="CA"/>
    <s v="RW"/>
    <n v="18"/>
    <n v="1985"/>
    <s v="Billings Bighorns (WHL)"/>
    <n v="38"/>
    <n v="6"/>
    <n v="4"/>
    <n v="10"/>
    <n v="-3"/>
    <n v="2"/>
    <m/>
    <m/>
    <m/>
    <m/>
    <m/>
    <n v="0.2"/>
    <n v="0.2"/>
    <s v="Career-long Devil"/>
  </r>
  <r>
    <n v="2024"/>
    <x v="8"/>
    <s v="New Jersey Devils"/>
    <s v="Anton Silayev"/>
    <s v="RU"/>
    <s v="D"/>
    <n v="18"/>
    <n v="2024"/>
    <s v="Torpedo Nizhny Novgorod (KHL)"/>
    <n v="0"/>
    <n v="0"/>
    <n v="0"/>
    <n v="0"/>
    <n v="0"/>
    <n v="0"/>
    <m/>
    <m/>
    <m/>
    <m/>
    <m/>
    <n v="0"/>
    <n v="0"/>
    <s v="Career-long Devil"/>
  </r>
  <r>
    <n v="1996"/>
    <x v="8"/>
    <s v="New Jersey Devils"/>
    <s v="Lance Ward"/>
    <s v="CA"/>
    <s v="D"/>
    <n v="18"/>
    <n v="2004"/>
    <s v="Red Deer Rebels (WHL)"/>
    <n v="209"/>
    <n v="4"/>
    <n v="12"/>
    <n v="16"/>
    <n v="-30"/>
    <n v="391"/>
    <m/>
    <m/>
    <m/>
    <m/>
    <m/>
    <n v="2.7"/>
    <n v="0"/>
    <s v=""/>
  </r>
  <r>
    <n v="1991"/>
    <x v="9"/>
    <s v="New Jersey Devils"/>
    <s v="Brian Rolston"/>
    <s v="US"/>
    <s v="C"/>
    <n v="18"/>
    <n v="2012"/>
    <s v="Compuware Ambassadors (NAHL)"/>
    <n v="1256"/>
    <n v="342"/>
    <n v="419"/>
    <n v="761"/>
    <n v="65"/>
    <n v="472"/>
    <m/>
    <m/>
    <m/>
    <m/>
    <m/>
    <n v="80.400000000000006"/>
    <n v="17.399999999999999"/>
    <s v=""/>
  </r>
  <r>
    <n v="2016"/>
    <x v="10"/>
    <s v="New Jersey Devils"/>
    <s v="Michael McLeod"/>
    <s v="CA"/>
    <s v="C"/>
    <n v="18"/>
    <n v="2022"/>
    <s v="Mississauga Steelheads (OHL)"/>
    <n v="287"/>
    <n v="29"/>
    <n v="56"/>
    <n v="85"/>
    <n v="-17"/>
    <n v="164"/>
    <m/>
    <m/>
    <m/>
    <m/>
    <m/>
    <n v="4.3"/>
    <n v="4.3"/>
    <s v="Career-long Devil"/>
  </r>
  <r>
    <n v="1988"/>
    <x v="10"/>
    <s v="New Jersey Devils"/>
    <s v="Corey Foster"/>
    <s v="CA"/>
    <s v="D"/>
    <n v="18"/>
    <n v="1997"/>
    <s v="Peterborough Petes (OHL)"/>
    <n v="45"/>
    <n v="5"/>
    <n v="6"/>
    <n v="11"/>
    <n v="-20"/>
    <n v="24"/>
    <m/>
    <m/>
    <m/>
    <m/>
    <m/>
    <n v="1.2"/>
    <n v="-0.1"/>
    <s v=""/>
  </r>
  <r>
    <n v="1993"/>
    <x v="11"/>
    <s v="New Jersey Devils"/>
    <s v="Denis Pederson"/>
    <s v="CA"/>
    <s v="C/RW"/>
    <n v="18"/>
    <n v="2003"/>
    <s v="Prince Albert Raiders (WHL)"/>
    <n v="435"/>
    <n v="57"/>
    <n v="71"/>
    <n v="128"/>
    <n v="-18"/>
    <n v="398"/>
    <m/>
    <m/>
    <m/>
    <m/>
    <m/>
    <n v="8.3000000000000007"/>
    <n v="6.4"/>
    <s v=""/>
  </r>
  <r>
    <n v="2018"/>
    <x v="12"/>
    <s v="New Jersey Devils"/>
    <s v="Ty Smith"/>
    <s v="CA"/>
    <s v="D"/>
    <n v="18"/>
    <n v="2022"/>
    <s v="Spokane Chiefs (WHL)"/>
    <n v="114"/>
    <n v="7"/>
    <n v="36"/>
    <n v="43"/>
    <n v="-35"/>
    <n v="44"/>
    <m/>
    <m/>
    <m/>
    <m/>
    <m/>
    <n v="4.3"/>
    <n v="4.3"/>
    <s v="Career-long Devil"/>
  </r>
  <r>
    <n v="2003"/>
    <x v="12"/>
    <s v="New Jersey Devils"/>
    <s v="Zach Parise"/>
    <s v="US"/>
    <s v="LW"/>
    <n v="19"/>
    <n v="2022"/>
    <s v="North Dakota (WCHA)"/>
    <n v="1142"/>
    <n v="408"/>
    <n v="437"/>
    <n v="845"/>
    <n v="76"/>
    <n v="412"/>
    <m/>
    <m/>
    <m/>
    <m/>
    <m/>
    <n v="104.1"/>
    <n v="52.3"/>
    <s v=""/>
  </r>
  <r>
    <n v="2020"/>
    <x v="13"/>
    <s v="New Jersey Devils"/>
    <s v="Dawson Mercer"/>
    <s v="CA"/>
    <s v="C"/>
    <n v="18"/>
    <n v="2025"/>
    <s v="Chicoutimi Sagueneens (QMJHL)"/>
    <n v="300"/>
    <n v="77"/>
    <n v="78"/>
    <n v="155"/>
    <n v="-20"/>
    <n v="83"/>
    <m/>
    <m/>
    <m/>
    <m/>
    <m/>
    <n v="15.4"/>
    <n v="15.4"/>
    <s v="Career-long Devil"/>
  </r>
  <r>
    <n v="1995"/>
    <x v="13"/>
    <s v="New Jersey Devils"/>
    <s v="Petr Sykora"/>
    <s v="CZ"/>
    <s v="RW"/>
    <n v="18"/>
    <n v="2012"/>
    <s v="Detroit Vipers (IHL)"/>
    <n v="1017"/>
    <n v="323"/>
    <n v="398"/>
    <n v="721"/>
    <n v="58"/>
    <n v="455"/>
    <m/>
    <m/>
    <m/>
    <m/>
    <m/>
    <n v="82.9"/>
    <n v="46.7"/>
    <s v=""/>
  </r>
  <r>
    <n v="1992"/>
    <x v="13"/>
    <s v="New Jersey Devils"/>
    <s v="Jason Smith"/>
    <s v="CA"/>
    <s v="D"/>
    <n v="18"/>
    <n v="2009"/>
    <s v="Regina Pats (WHL)"/>
    <n v="1008"/>
    <n v="41"/>
    <n v="128"/>
    <n v="169"/>
    <n v="26"/>
    <n v="1099"/>
    <m/>
    <m/>
    <m/>
    <m/>
    <m/>
    <n v="48.3"/>
    <n v="7.9"/>
    <s v=""/>
  </r>
  <r>
    <n v="1989"/>
    <x v="13"/>
    <s v="New Jersey Devils"/>
    <s v="Jason Miller"/>
    <s v="CA"/>
    <s v="LW"/>
    <n v="18"/>
    <n v="1993"/>
    <s v="Medicine Hat Tigers (WHL)"/>
    <n v="6"/>
    <n v="0"/>
    <n v="0"/>
    <n v="0"/>
    <n v="0"/>
    <n v="0"/>
    <m/>
    <m/>
    <m/>
    <m/>
    <m/>
    <n v="-0.2"/>
    <n v="-0.2"/>
    <s v="Career-long Devil"/>
  </r>
  <r>
    <n v="1982"/>
    <x v="13"/>
    <s v="New Jersey Devils"/>
    <s v="Ken Daneyko"/>
    <s v="CA"/>
    <s v="D"/>
    <n v="18"/>
    <n v="2003"/>
    <s v="Seattle Breakers (WHL)"/>
    <n v="1283"/>
    <n v="36"/>
    <n v="142"/>
    <n v="178"/>
    <n v="78"/>
    <n v="2516"/>
    <m/>
    <m/>
    <m/>
    <m/>
    <m/>
    <n v="57.6"/>
    <n v="57.6"/>
    <s v="Career-long Devil"/>
  </r>
  <r>
    <n v="2020"/>
    <x v="14"/>
    <s v="New Jersey Devils"/>
    <s v="Shakir Mukhamadullin"/>
    <s v="RU"/>
    <s v="D"/>
    <n v="18"/>
    <n v="2025"/>
    <s v="Salavat Yulaev Ufa (Russia)"/>
    <n v="13"/>
    <n v="1"/>
    <n v="1"/>
    <n v="2"/>
    <n v="0"/>
    <n v="6"/>
    <m/>
    <m/>
    <m/>
    <m/>
    <m/>
    <n v="1.2"/>
    <n v="0"/>
    <s v=""/>
  </r>
  <r>
    <n v="2009"/>
    <x v="14"/>
    <s v="New Jersey Devils"/>
    <s v="Jacob Josefson"/>
    <s v="SE"/>
    <s v="C"/>
    <n v="18"/>
    <n v="2018"/>
    <s v="Djurgardens IF (Sweden)"/>
    <n v="315"/>
    <n v="20"/>
    <n v="44"/>
    <n v="64"/>
    <n v="-21"/>
    <n v="84"/>
    <m/>
    <m/>
    <m/>
    <m/>
    <m/>
    <n v="3.1"/>
    <n v="3.2"/>
    <s v=""/>
  </r>
  <r>
    <n v="2004"/>
    <x v="14"/>
    <s v="New Jersey Devils"/>
    <s v="Travis Zajac"/>
    <s v="CA"/>
    <s v="C"/>
    <n v="19"/>
    <n v="2021"/>
    <s v="Salmon Arm (BCHL)"/>
    <n v="1037"/>
    <n v="203"/>
    <n v="349"/>
    <n v="552"/>
    <n v="-20"/>
    <n v="344"/>
    <m/>
    <m/>
    <m/>
    <m/>
    <m/>
    <n v="52.4"/>
    <n v="52.4"/>
    <s v="Career-long Devil"/>
  </r>
  <r>
    <n v="1990"/>
    <x v="14"/>
    <s v="New Jersey Devils"/>
    <s v="Martin Brodeur"/>
    <s v="CA"/>
    <s v="G"/>
    <n v="18"/>
    <n v="2015"/>
    <s v="St. Hyacinthe Laser (QMJHL)"/>
    <n v="1266"/>
    <n v="2"/>
    <n v="45"/>
    <n v="47"/>
    <n v="0"/>
    <n v="122"/>
    <n v="691"/>
    <n v="397"/>
    <n v="154"/>
    <n v="0.91200000000000003"/>
    <n v="2.2400000000000002"/>
    <n v="207"/>
    <n v="206.3"/>
    <s v=""/>
  </r>
  <r>
    <n v="2000"/>
    <x v="15"/>
    <s v="New Jersey Devils"/>
    <s v="David Hale"/>
    <s v="US"/>
    <s v="D"/>
    <n v="19"/>
    <n v="2011"/>
    <s v="Sioux City Musketeers (USHL)"/>
    <n v="327"/>
    <n v="4"/>
    <n v="25"/>
    <n v="29"/>
    <n v="11"/>
    <n v="242"/>
    <m/>
    <m/>
    <m/>
    <m/>
    <m/>
    <n v="9.9"/>
    <n v="5.2"/>
    <s v=""/>
  </r>
  <r>
    <n v="2005"/>
    <x v="16"/>
    <s v="New Jersey Devils"/>
    <s v="Niclas Bergfors"/>
    <s v="SE"/>
    <s v="RW"/>
    <n v="18"/>
    <n v="2012"/>
    <s v="Sodertalje SK Jr. (Sweden Jr.)"/>
    <n v="173"/>
    <n v="35"/>
    <n v="48"/>
    <n v="83"/>
    <n v="-23"/>
    <n v="20"/>
    <m/>
    <m/>
    <m/>
    <m/>
    <m/>
    <n v="7.7"/>
    <n v="2.8"/>
    <s v=""/>
  </r>
  <r>
    <n v="1988"/>
    <x v="16"/>
    <s v="New Jersey Devils"/>
    <s v="Jeff Christian"/>
    <s v="CA"/>
    <s v="LW"/>
    <n v="18"/>
    <n v="1998"/>
    <s v="London Knights (OHL)"/>
    <n v="18"/>
    <n v="2"/>
    <n v="2"/>
    <n v="4"/>
    <n v="-4"/>
    <n v="17"/>
    <m/>
    <m/>
    <m/>
    <m/>
    <m/>
    <n v="-0.1"/>
    <n v="-0.1"/>
    <s v="Career-long Devil"/>
  </r>
  <r>
    <n v="1987"/>
    <x v="16"/>
    <s v="New Jersey Devils"/>
    <s v="Ricard Persson"/>
    <s v="SE"/>
    <s v="D"/>
    <n v="18"/>
    <n v="2002"/>
    <s v="Ostersunds IK (Sweden-2)"/>
    <n v="229"/>
    <n v="10"/>
    <n v="44"/>
    <n v="54"/>
    <n v="16"/>
    <n v="262"/>
    <m/>
    <m/>
    <m/>
    <m/>
    <m/>
    <n v="12.6"/>
    <n v="1.5"/>
    <s v=""/>
  </r>
  <r>
    <n v="1984"/>
    <x v="16"/>
    <s v="New Jersey Devils"/>
    <s v="Craig Billington"/>
    <s v="CA"/>
    <s v="G"/>
    <n v="18"/>
    <n v="2003"/>
    <s v="Belleville Bulls (OHL)"/>
    <n v="332"/>
    <n v="0"/>
    <n v="6"/>
    <n v="6"/>
    <n v="0"/>
    <n v="42"/>
    <n v="110"/>
    <n v="149"/>
    <n v="31"/>
    <n v="0.877"/>
    <n v="3.63"/>
    <n v="33.4"/>
    <n v="12"/>
    <s v=""/>
  </r>
  <r>
    <n v="2008"/>
    <x v="17"/>
    <s v="New Jersey Devils"/>
    <s v="Mattias Tedenby"/>
    <s v="SE"/>
    <s v="LW"/>
    <n v="18"/>
    <n v="2014"/>
    <s v="HV71 (Sweden)"/>
    <n v="120"/>
    <n v="10"/>
    <n v="20"/>
    <n v="30"/>
    <n v="-20"/>
    <n v="42"/>
    <m/>
    <m/>
    <m/>
    <m/>
    <m/>
    <n v="1.8"/>
    <n v="1.8"/>
    <s v="Career-long Devil"/>
  </r>
  <r>
    <n v="1997"/>
    <x v="17"/>
    <s v="New Jersey Devils"/>
    <s v="Jean-Francois Damphousse"/>
    <s v="CA"/>
    <s v="G"/>
    <n v="18"/>
    <n v="2002"/>
    <s v="Moncton Wildcats (QMJHL)"/>
    <n v="6"/>
    <n v="0"/>
    <n v="0"/>
    <n v="0"/>
    <n v="0"/>
    <n v="0"/>
    <n v="1"/>
    <n v="3"/>
    <n v="0"/>
    <n v="0.89600000000000002"/>
    <n v="2.4500000000000002"/>
    <n v="0.5"/>
    <n v="0.5"/>
    <s v="Career-long Devil"/>
  </r>
  <r>
    <n v="1990"/>
    <x v="17"/>
    <s v="New Jersey Devils"/>
    <s v="David Harlock"/>
    <s v="CA"/>
    <s v="D"/>
    <n v="19"/>
    <n v="2002"/>
    <s v="Michigan (CCHA)"/>
    <n v="212"/>
    <n v="2"/>
    <n v="14"/>
    <n v="16"/>
    <n v="-55"/>
    <n v="188"/>
    <m/>
    <m/>
    <m/>
    <m/>
    <m/>
    <n v="1.8"/>
    <n v="0"/>
    <s v=""/>
  </r>
  <r>
    <n v="1986"/>
    <x v="17"/>
    <s v="New Jersey Devils"/>
    <s v="Todd Copeland"/>
    <s v="US"/>
    <s v="D"/>
    <n v="18"/>
    <m/>
    <s v="Belmont Hill School (High-MA)"/>
    <n v="0"/>
    <n v="0"/>
    <n v="0"/>
    <n v="0"/>
    <n v="0"/>
    <n v="0"/>
    <m/>
    <m/>
    <m/>
    <m/>
    <m/>
    <n v="0"/>
    <n v="0"/>
    <s v="Career-long Devil"/>
  </r>
  <r>
    <n v="1985"/>
    <x v="17"/>
    <s v="New Jersey Devils"/>
    <s v="Sean Burke"/>
    <s v="CA"/>
    <s v="G"/>
    <n v="18"/>
    <n v="2007"/>
    <s v="Toronto Marlboros (OHL)"/>
    <n v="820"/>
    <n v="0"/>
    <n v="28"/>
    <n v="28"/>
    <n v="0"/>
    <n v="310"/>
    <n v="324"/>
    <n v="341"/>
    <n v="110"/>
    <n v="0.90200000000000002"/>
    <n v="2.96"/>
    <n v="141.9"/>
    <n v="22.1"/>
    <s v=""/>
  </r>
  <r>
    <n v="1983"/>
    <x v="17"/>
    <s v="New Jersey Devils"/>
    <s v="Shawn Evans"/>
    <s v="CA"/>
    <s v="D"/>
    <n v="18"/>
    <n v="1990"/>
    <s v="Peterborough Petes (OHL)"/>
    <n v="9"/>
    <n v="1"/>
    <n v="0"/>
    <n v="1"/>
    <n v="-2"/>
    <n v="2"/>
    <m/>
    <m/>
    <m/>
    <m/>
    <m/>
    <n v="0.3"/>
    <n v="0"/>
    <s v=""/>
  </r>
  <r>
    <n v="1994"/>
    <x v="18"/>
    <s v="New Jersey Devils"/>
    <s v="Vadim Sharifijanov"/>
    <s v="RU"/>
    <s v="LW"/>
    <n v="18"/>
    <n v="2000"/>
    <s v="Salavat Yulaev Ufa (Russia)"/>
    <n v="92"/>
    <n v="16"/>
    <n v="21"/>
    <n v="37"/>
    <n v="-2"/>
    <n v="50"/>
    <m/>
    <m/>
    <m/>
    <m/>
    <m/>
    <n v="3.3"/>
    <n v="3.4"/>
    <s v=""/>
  </r>
  <r>
    <n v="1998"/>
    <x v="19"/>
    <s v="New Jersey Devils"/>
    <s v="Mike Van Ryn"/>
    <s v="CA"/>
    <s v="D"/>
    <n v="19"/>
    <n v="2009"/>
    <s v="Michigan (CCHA)"/>
    <n v="353"/>
    <n v="30"/>
    <n v="99"/>
    <n v="129"/>
    <n v="5"/>
    <n v="260"/>
    <m/>
    <m/>
    <m/>
    <m/>
    <m/>
    <n v="23.3"/>
    <n v="0"/>
    <s v=""/>
  </r>
  <r>
    <n v="1989"/>
    <x v="19"/>
    <s v="New Jersey Devils"/>
    <s v="Jarrod Skalde"/>
    <s v="CA"/>
    <s v="C"/>
    <n v="18"/>
    <n v="2002"/>
    <s v="Oshawa Generals (OHL)"/>
    <n v="115"/>
    <n v="13"/>
    <n v="21"/>
    <n v="34"/>
    <n v="-23"/>
    <n v="62"/>
    <m/>
    <m/>
    <m/>
    <m/>
    <m/>
    <n v="0.8"/>
    <n v="0"/>
    <s v=""/>
  </r>
  <r>
    <n v="1999"/>
    <x v="20"/>
    <s v="New Jersey Devils"/>
    <s v="Ari Ahonen"/>
    <s v="FI"/>
    <s v="G"/>
    <n v="18"/>
    <m/>
    <s v="JYP Jr. (Finland Jr.)"/>
    <n v="0"/>
    <n v="0"/>
    <n v="0"/>
    <n v="0"/>
    <n v="0"/>
    <n v="0"/>
    <m/>
    <m/>
    <m/>
    <m/>
    <m/>
    <n v="0"/>
    <n v="0"/>
    <s v="Career-long Devil"/>
  </r>
  <r>
    <n v="1998"/>
    <x v="20"/>
    <s v="New Jersey Devils"/>
    <s v="Scott Gomez"/>
    <s v="US"/>
    <s v="C"/>
    <n v="18"/>
    <n v="2016"/>
    <s v="Tri-City Americans (WHL)"/>
    <n v="1079"/>
    <n v="181"/>
    <n v="575"/>
    <n v="756"/>
    <n v="-1"/>
    <n v="655"/>
    <m/>
    <m/>
    <m/>
    <m/>
    <m/>
    <n v="69.2"/>
    <n v="45.9"/>
    <s v=""/>
  </r>
  <r>
    <n v="2001"/>
    <x v="21"/>
    <s v="New Jersey Devils"/>
    <s v="Adrian Foster"/>
    <s v="CA"/>
    <s v="C"/>
    <n v="19"/>
    <m/>
    <s v="Saskatoon Blades (WHL)"/>
    <n v="0"/>
    <n v="0"/>
    <n v="0"/>
    <n v="0"/>
    <n v="0"/>
    <n v="0"/>
    <m/>
    <m/>
    <m/>
    <m/>
    <m/>
    <n v="0"/>
    <n v="0"/>
    <s v="Career-long Devil"/>
  </r>
  <r>
    <n v="2021"/>
    <x v="22"/>
    <s v="New Jersey Devils"/>
    <s v="Chase Stillman"/>
    <s v="US"/>
    <s v="RW"/>
    <n v="18"/>
    <n v="2025"/>
    <s v="Sudbury Wolves (OHL)"/>
    <n v="0"/>
    <n v="0"/>
    <n v="0"/>
    <n v="0"/>
    <n v="0"/>
    <n v="0"/>
    <m/>
    <m/>
    <m/>
    <m/>
    <m/>
    <n v="0"/>
    <n v="0"/>
    <s v="Career-long Devil"/>
  </r>
  <r>
    <n v="2012"/>
    <x v="22"/>
    <s v="New Jersey Devils"/>
    <s v="Stefan Matteau"/>
    <s v="US"/>
    <s v="LW"/>
    <n v="18"/>
    <n v="2022"/>
    <s v="USA U-18 Development Team (USDP/USHL)"/>
    <n v="92"/>
    <n v="6"/>
    <n v="5"/>
    <n v="11"/>
    <n v="-18"/>
    <n v="41"/>
    <m/>
    <m/>
    <m/>
    <m/>
    <m/>
    <n v="-0.3"/>
    <n v="-0.1"/>
    <s v=""/>
  </r>
  <r>
    <n v="1990"/>
    <x v="22"/>
    <s v="New Jersey Devils"/>
    <s v="Chris Gotziaman"/>
    <s v="US"/>
    <s v="RW"/>
    <n v="18"/>
    <m/>
    <s v="Roseau HS (High-MN)"/>
    <n v="0"/>
    <n v="0"/>
    <n v="0"/>
    <n v="0"/>
    <n v="0"/>
    <n v="0"/>
    <m/>
    <m/>
    <m/>
    <m/>
    <m/>
    <n v="0"/>
    <n v="0"/>
    <s v="Career-long Devil"/>
  </r>
  <r>
    <n v="2014"/>
    <x v="23"/>
    <s v="New Jersey Devils"/>
    <s v="John Quenneville"/>
    <s v="CA"/>
    <s v="C"/>
    <n v="18"/>
    <n v="2020"/>
    <s v="Brandon Wheat Kings (WHL)"/>
    <n v="42"/>
    <n v="2"/>
    <n v="3"/>
    <n v="5"/>
    <n v="-4"/>
    <n v="6"/>
    <m/>
    <m/>
    <m/>
    <m/>
    <m/>
    <n v="-0.1"/>
    <n v="0.1"/>
    <s v=""/>
  </r>
  <r>
    <n v="2006"/>
    <x v="23"/>
    <s v="New Jersey Devils"/>
    <s v="Matthew Corrente"/>
    <s v="CA"/>
    <s v="D"/>
    <n v="18"/>
    <n v="2011"/>
    <s v="Saginaw Spirit (OHL)"/>
    <n v="34"/>
    <n v="0"/>
    <n v="6"/>
    <n v="6"/>
    <n v="-5"/>
    <n v="68"/>
    <m/>
    <m/>
    <m/>
    <m/>
    <m/>
    <n v="0.9"/>
    <n v="0.9"/>
    <s v="Career-long Devil"/>
  </r>
  <r>
    <n v="1993"/>
    <x v="24"/>
    <s v="New Jersey Devils"/>
    <s v="Jay Pandolfo"/>
    <s v="US"/>
    <s v="LW"/>
    <n v="18"/>
    <n v="2013"/>
    <s v="Boston University (H-East)"/>
    <n v="899"/>
    <n v="100"/>
    <n v="126"/>
    <n v="226"/>
    <n v="-1"/>
    <n v="164"/>
    <m/>
    <m/>
    <m/>
    <m/>
    <m/>
    <n v="11.8"/>
    <n v="13.4"/>
    <s v=""/>
  </r>
  <r>
    <n v="1985"/>
    <x v="24"/>
    <s v="New Jersey Devils"/>
    <s v="Eric Weinrich"/>
    <s v="US"/>
    <s v="D"/>
    <n v="18"/>
    <n v="2006"/>
    <s v="North Yarmouth Academy (High-ME)"/>
    <n v="1157"/>
    <n v="70"/>
    <n v="318"/>
    <n v="388"/>
    <n v="56"/>
    <n v="825"/>
    <m/>
    <m/>
    <m/>
    <m/>
    <m/>
    <n v="82"/>
    <n v="13.1"/>
    <s v=""/>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8">
  <r>
    <n v="2024"/>
    <x v="0"/>
    <s v="New Jersey Devils"/>
    <s v="Anton Silayev"/>
    <x v="0"/>
    <s v="D"/>
    <m/>
    <m/>
    <x v="0"/>
    <m/>
    <m/>
    <m/>
    <m/>
    <m/>
    <m/>
    <m/>
    <m/>
    <m/>
    <m/>
    <m/>
    <n v="0"/>
    <n v="0"/>
    <s v="Career-long Devil"/>
  </r>
  <r>
    <n v="2024"/>
    <x v="1"/>
    <s v="New Jersey Devils"/>
    <s v="Mikhail Yegorov"/>
    <x v="0"/>
    <s v="G"/>
    <m/>
    <m/>
    <x v="1"/>
    <m/>
    <m/>
    <m/>
    <m/>
    <m/>
    <m/>
    <m/>
    <m/>
    <m/>
    <m/>
    <m/>
    <m/>
    <n v="0"/>
    <s v="Career-long Devil"/>
  </r>
  <r>
    <n v="2024"/>
    <x v="2"/>
    <s v="New Jersey Devils"/>
    <s v="Kasper Pikkarainen"/>
    <x v="1"/>
    <s v="RW"/>
    <m/>
    <m/>
    <x v="2"/>
    <m/>
    <m/>
    <m/>
    <m/>
    <m/>
    <m/>
    <m/>
    <m/>
    <m/>
    <m/>
    <m/>
    <m/>
    <n v="0"/>
    <s v="Career-long Devil"/>
  </r>
  <r>
    <n v="2024"/>
    <x v="3"/>
    <s v="New Jersey Devils"/>
    <s v="Herman Träff"/>
    <x v="2"/>
    <s v="RW"/>
    <m/>
    <m/>
    <x v="3"/>
    <m/>
    <m/>
    <m/>
    <m/>
    <m/>
    <m/>
    <m/>
    <m/>
    <m/>
    <m/>
    <m/>
    <m/>
    <n v="16.3"/>
    <s v=""/>
  </r>
  <r>
    <n v="2024"/>
    <x v="4"/>
    <s v="New Jersey Devils"/>
    <s v="Max Graham"/>
    <x v="3"/>
    <s v="C"/>
    <m/>
    <m/>
    <x v="4"/>
    <m/>
    <m/>
    <m/>
    <m/>
    <m/>
    <m/>
    <m/>
    <m/>
    <m/>
    <m/>
    <m/>
    <m/>
    <n v="35.6"/>
    <s v=""/>
  </r>
  <r>
    <n v="2024"/>
    <x v="5"/>
    <s v="New Jersey Devils"/>
    <s v="Veeti Louhivaara"/>
    <x v="1"/>
    <s v="G"/>
    <m/>
    <m/>
    <x v="5"/>
    <m/>
    <m/>
    <m/>
    <m/>
    <m/>
    <m/>
    <m/>
    <m/>
    <m/>
    <m/>
    <m/>
    <m/>
    <n v="98.4"/>
    <s v=""/>
  </r>
  <r>
    <n v="2024"/>
    <x v="6"/>
    <s v="New Jersey Devils"/>
    <s v="Matyas Melovsky"/>
    <x v="4"/>
    <s v="C"/>
    <m/>
    <m/>
    <x v="6"/>
    <m/>
    <m/>
    <m/>
    <m/>
    <m/>
    <m/>
    <m/>
    <m/>
    <m/>
    <m/>
    <m/>
    <m/>
    <n v="-0.2"/>
    <s v=""/>
  </r>
  <r>
    <n v="2023"/>
    <x v="7"/>
    <s v="New Jersey Devils"/>
    <s v="Lenni Hämeenaho"/>
    <x v="1"/>
    <s v="RW"/>
    <m/>
    <m/>
    <x v="7"/>
    <m/>
    <m/>
    <m/>
    <m/>
    <m/>
    <m/>
    <m/>
    <m/>
    <m/>
    <m/>
    <m/>
    <m/>
    <n v="10.6"/>
    <s v=""/>
  </r>
  <r>
    <n v="2023"/>
    <x v="8"/>
    <s v="New Jersey Devils"/>
    <s v="Cam Squires"/>
    <x v="3"/>
    <s v="RW"/>
    <m/>
    <m/>
    <x v="8"/>
    <m/>
    <m/>
    <m/>
    <m/>
    <m/>
    <m/>
    <m/>
    <m/>
    <m/>
    <m/>
    <m/>
    <m/>
    <n v="0"/>
    <s v="Career-long Devil"/>
  </r>
  <r>
    <n v="2023"/>
    <x v="9"/>
    <s v="New Jersey Devils"/>
    <s v="Chase Cheslock"/>
    <x v="5"/>
    <s v="D"/>
    <m/>
    <m/>
    <x v="9"/>
    <m/>
    <m/>
    <m/>
    <m/>
    <m/>
    <m/>
    <m/>
    <m/>
    <m/>
    <m/>
    <m/>
    <m/>
    <n v="18.2"/>
    <s v=""/>
  </r>
  <r>
    <n v="2023"/>
    <x v="10"/>
    <s v="New Jersey Devils"/>
    <s v="Cole Brown"/>
    <x v="3"/>
    <s v="LW"/>
    <m/>
    <m/>
    <x v="10"/>
    <m/>
    <m/>
    <m/>
    <m/>
    <m/>
    <m/>
    <m/>
    <m/>
    <m/>
    <m/>
    <m/>
    <m/>
    <n v="19.8"/>
    <s v=""/>
  </r>
  <r>
    <n v="2023"/>
    <x v="11"/>
    <s v="New Jersey Devils"/>
    <s v="Daniil Karpovich"/>
    <x v="6"/>
    <s v="D"/>
    <m/>
    <m/>
    <x v="11"/>
    <m/>
    <m/>
    <m/>
    <m/>
    <m/>
    <m/>
    <m/>
    <m/>
    <m/>
    <m/>
    <m/>
    <m/>
    <n v="0"/>
    <s v="Career-long Devil"/>
  </r>
  <r>
    <n v="2022"/>
    <x v="12"/>
    <s v="New Jersey Devils"/>
    <s v="Simon Nemec"/>
    <x v="7"/>
    <s v="D"/>
    <n v="18"/>
    <m/>
    <x v="12"/>
    <m/>
    <m/>
    <m/>
    <m/>
    <m/>
    <m/>
    <m/>
    <m/>
    <m/>
    <m/>
    <m/>
    <n v="3.2"/>
    <n v="3.2"/>
    <s v="Career-long Devil"/>
  </r>
  <r>
    <n v="2022"/>
    <x v="13"/>
    <s v="New Jersey Devils"/>
    <s v="Seamus Casey"/>
    <x v="5"/>
    <s v="D"/>
    <n v="18"/>
    <m/>
    <x v="13"/>
    <m/>
    <m/>
    <m/>
    <m/>
    <m/>
    <m/>
    <m/>
    <m/>
    <m/>
    <m/>
    <m/>
    <m/>
    <n v="0"/>
    <s v="Career-long Devil"/>
  </r>
  <r>
    <n v="2022"/>
    <x v="14"/>
    <s v="New Jersey Devils"/>
    <s v="Tyler Brennan"/>
    <x v="3"/>
    <s v="G"/>
    <n v="18"/>
    <m/>
    <x v="14"/>
    <m/>
    <m/>
    <m/>
    <m/>
    <m/>
    <m/>
    <m/>
    <m/>
    <m/>
    <m/>
    <m/>
    <m/>
    <n v="0"/>
    <s v="Career-long Devil"/>
  </r>
  <r>
    <n v="2022"/>
    <x v="15"/>
    <s v="New Jersey Devils"/>
    <s v="Daniil Orlov"/>
    <x v="0"/>
    <s v="D"/>
    <n v="18"/>
    <m/>
    <x v="15"/>
    <m/>
    <m/>
    <m/>
    <m/>
    <m/>
    <m/>
    <m/>
    <m/>
    <m/>
    <m/>
    <m/>
    <m/>
    <n v="0"/>
    <s v="Career-long Devil"/>
  </r>
  <r>
    <n v="2022"/>
    <x v="16"/>
    <s v="New Jersey Devils"/>
    <s v="Charles Leddy"/>
    <x v="5"/>
    <s v="D"/>
    <n v="18"/>
    <m/>
    <x v="13"/>
    <m/>
    <m/>
    <m/>
    <m/>
    <m/>
    <m/>
    <m/>
    <m/>
    <m/>
    <m/>
    <m/>
    <m/>
    <n v="0"/>
    <s v="Career-long Devil"/>
  </r>
  <r>
    <n v="2022"/>
    <x v="17"/>
    <s v="New Jersey Devils"/>
    <s v="Petr Hauser"/>
    <x v="4"/>
    <s v="RW"/>
    <n v="18"/>
    <m/>
    <x v="16"/>
    <m/>
    <m/>
    <m/>
    <m/>
    <m/>
    <m/>
    <m/>
    <m/>
    <m/>
    <m/>
    <m/>
    <m/>
    <n v="17.399999999999999"/>
    <s v=""/>
  </r>
  <r>
    <n v="2022"/>
    <x v="18"/>
    <s v="New Jersey Devils"/>
    <s v="Josh Filmon"/>
    <x v="3"/>
    <s v="LW"/>
    <n v="18"/>
    <m/>
    <x v="17"/>
    <m/>
    <m/>
    <m/>
    <m/>
    <m/>
    <m/>
    <m/>
    <m/>
    <m/>
    <m/>
    <m/>
    <m/>
    <n v="4.3"/>
    <s v=""/>
  </r>
  <r>
    <n v="2022"/>
    <x v="19"/>
    <s v="New Jersey Devils"/>
    <s v="Artem Barabosha"/>
    <x v="0"/>
    <s v="D"/>
    <n v="18"/>
    <m/>
    <x v="18"/>
    <m/>
    <m/>
    <m/>
    <m/>
    <m/>
    <m/>
    <m/>
    <m/>
    <m/>
    <m/>
    <m/>
    <m/>
    <n v="-0.1"/>
    <s v=""/>
  </r>
  <r>
    <n v="2021"/>
    <x v="20"/>
    <s v="New Jersey Devils"/>
    <s v="Luke Hughes"/>
    <x v="5"/>
    <s v="D"/>
    <n v="18"/>
    <m/>
    <x v="13"/>
    <m/>
    <m/>
    <m/>
    <m/>
    <m/>
    <m/>
    <m/>
    <m/>
    <m/>
    <m/>
    <m/>
    <n v="12"/>
    <n v="12"/>
    <s v="Career-long Devil"/>
  </r>
  <r>
    <n v="2021"/>
    <x v="21"/>
    <s v="New Jersey Devils"/>
    <s v="Chase Stillman"/>
    <x v="5"/>
    <s v="RW"/>
    <n v="18"/>
    <m/>
    <x v="19"/>
    <m/>
    <m/>
    <m/>
    <m/>
    <m/>
    <m/>
    <m/>
    <m/>
    <m/>
    <m/>
    <m/>
    <n v="0"/>
    <n v="0"/>
    <s v="Career-long Devil"/>
  </r>
  <r>
    <n v="2021"/>
    <x v="22"/>
    <s v="New Jersey Devils"/>
    <s v="Samu Salminen"/>
    <x v="1"/>
    <s v="C"/>
    <n v="18"/>
    <m/>
    <x v="20"/>
    <m/>
    <m/>
    <m/>
    <m/>
    <m/>
    <m/>
    <m/>
    <m/>
    <m/>
    <m/>
    <m/>
    <m/>
    <n v="52.3"/>
    <s v=""/>
  </r>
  <r>
    <n v="2021"/>
    <x v="23"/>
    <s v="New Jersey Devils"/>
    <s v="Jakub Malek"/>
    <x v="4"/>
    <s v="G"/>
    <n v="19"/>
    <m/>
    <x v="21"/>
    <m/>
    <m/>
    <m/>
    <m/>
    <m/>
    <m/>
    <m/>
    <m/>
    <m/>
    <m/>
    <m/>
    <m/>
    <n v="0"/>
    <s v="Career-long Devil"/>
  </r>
  <r>
    <n v="2021"/>
    <x v="24"/>
    <s v="New Jersey Devils"/>
    <s v="Topias Vilen"/>
    <x v="1"/>
    <s v="D"/>
    <n v="18"/>
    <m/>
    <x v="22"/>
    <m/>
    <m/>
    <m/>
    <m/>
    <m/>
    <m/>
    <m/>
    <m/>
    <m/>
    <m/>
    <m/>
    <m/>
    <n v="46.7"/>
    <s v=""/>
  </r>
  <r>
    <n v="2021"/>
    <x v="10"/>
    <s v="New Jersey Devils"/>
    <s v="Viktor Hurtig"/>
    <x v="2"/>
    <s v="D"/>
    <n v="19"/>
    <m/>
    <x v="23"/>
    <m/>
    <m/>
    <m/>
    <m/>
    <m/>
    <m/>
    <m/>
    <m/>
    <m/>
    <m/>
    <m/>
    <m/>
    <n v="7.9"/>
    <s v=""/>
  </r>
  <r>
    <n v="2021"/>
    <x v="25"/>
    <s v="New Jersey Devils"/>
    <s v="Zakhar Bardakov"/>
    <x v="0"/>
    <s v="C"/>
    <n v="20"/>
    <m/>
    <x v="24"/>
    <m/>
    <m/>
    <m/>
    <m/>
    <m/>
    <m/>
    <m/>
    <m/>
    <m/>
    <m/>
    <m/>
    <m/>
    <n v="0"/>
    <s v="Career-long Devil"/>
  </r>
  <r>
    <n v="2020"/>
    <x v="26"/>
    <s v="New Jersey Devils"/>
    <s v="Alexander Holtz"/>
    <x v="2"/>
    <s v="RW"/>
    <n v="18"/>
    <n v="2022"/>
    <x v="25"/>
    <n v="110"/>
    <n v="19"/>
    <n v="15"/>
    <n v="34"/>
    <n v="-26"/>
    <n v="24"/>
    <m/>
    <m/>
    <m/>
    <m/>
    <m/>
    <n v="2.2000000000000002"/>
    <n v="2.2000000000000002"/>
    <s v="Career-long Devil"/>
  </r>
  <r>
    <n v="2020"/>
    <x v="27"/>
    <s v="New Jersey Devils"/>
    <s v="Dawson Mercer"/>
    <x v="3"/>
    <s v="C"/>
    <n v="18"/>
    <n v="2022"/>
    <x v="26"/>
    <n v="298"/>
    <n v="76"/>
    <n v="78"/>
    <n v="154"/>
    <n v="-21"/>
    <n v="83"/>
    <m/>
    <m/>
    <m/>
    <m/>
    <m/>
    <n v="15.4"/>
    <n v="15.4"/>
    <s v="Career-long Devil"/>
  </r>
  <r>
    <n v="2020"/>
    <x v="28"/>
    <s v="New Jersey Devils"/>
    <s v="Shakir Mukhamadullin"/>
    <x v="0"/>
    <s v="D"/>
    <n v="18"/>
    <m/>
    <x v="27"/>
    <m/>
    <m/>
    <m/>
    <m/>
    <m/>
    <m/>
    <m/>
    <m/>
    <m/>
    <m/>
    <m/>
    <n v="1.2"/>
    <n v="0"/>
    <s v=""/>
  </r>
  <r>
    <n v="2020"/>
    <x v="29"/>
    <s v="New Jersey Devils"/>
    <s v="Nicolas Daws"/>
    <x v="8"/>
    <s v="G"/>
    <n v="19"/>
    <n v="2022"/>
    <x v="28"/>
    <n v="46"/>
    <n v="0"/>
    <n v="0"/>
    <n v="0"/>
    <n v="0"/>
    <n v="0"/>
    <n v="19"/>
    <n v="22"/>
    <n v="1"/>
    <n v="0.89400000000000002"/>
    <n v="3.13"/>
    <n v="5.3"/>
    <n v="5.3"/>
    <s v="Career-long Devil"/>
  </r>
  <r>
    <n v="2020"/>
    <x v="30"/>
    <s v="New Jersey Devils"/>
    <s v="Jaromir Pytlik"/>
    <x v="4"/>
    <s v="C"/>
    <n v="18"/>
    <m/>
    <x v="29"/>
    <m/>
    <m/>
    <m/>
    <m/>
    <m/>
    <m/>
    <m/>
    <m/>
    <m/>
    <m/>
    <m/>
    <m/>
    <n v="206.3"/>
    <s v=""/>
  </r>
  <r>
    <n v="2020"/>
    <x v="31"/>
    <s v="New Jersey Devils"/>
    <s v="Ethan Edwards"/>
    <x v="3"/>
    <s v="D"/>
    <n v="18"/>
    <m/>
    <x v="30"/>
    <m/>
    <m/>
    <m/>
    <m/>
    <m/>
    <m/>
    <m/>
    <m/>
    <m/>
    <m/>
    <m/>
    <m/>
    <n v="5.2"/>
    <s v=""/>
  </r>
  <r>
    <n v="2020"/>
    <x v="32"/>
    <s v="New Jersey Devils"/>
    <s v="Artem Shlaine"/>
    <x v="0"/>
    <s v="C"/>
    <n v="18"/>
    <m/>
    <x v="31"/>
    <m/>
    <m/>
    <m/>
    <m/>
    <m/>
    <m/>
    <m/>
    <m/>
    <m/>
    <m/>
    <m/>
    <m/>
    <n v="2.8"/>
    <s v=""/>
  </r>
  <r>
    <n v="2020"/>
    <x v="33"/>
    <s v="New Jersey Devils"/>
    <s v="Benjamin Baumgartner"/>
    <x v="9"/>
    <s v="C"/>
    <n v="20"/>
    <m/>
    <x v="32"/>
    <m/>
    <m/>
    <m/>
    <m/>
    <m/>
    <m/>
    <m/>
    <m/>
    <m/>
    <m/>
    <m/>
    <m/>
    <n v="0"/>
    <s v="Career-long Devil"/>
  </r>
  <r>
    <n v="2019"/>
    <x v="34"/>
    <s v="New Jersey Devils"/>
    <s v="Jack Hughes"/>
    <x v="5"/>
    <s v="C"/>
    <n v="18"/>
    <n v="2022"/>
    <x v="13"/>
    <n v="358"/>
    <n v="133"/>
    <n v="206"/>
    <n v="339"/>
    <n v="-39"/>
    <n v="50"/>
    <m/>
    <m/>
    <m/>
    <m/>
    <m/>
    <n v="36.299999999999997"/>
    <n v="36.299999999999997"/>
    <s v="Career-long Devil"/>
  </r>
  <r>
    <n v="2019"/>
    <x v="35"/>
    <s v="New Jersey Devils"/>
    <s v="Nikita Okhotyuk"/>
    <x v="0"/>
    <s v="D"/>
    <n v="18"/>
    <n v="2022"/>
    <x v="33"/>
    <n v="15"/>
    <n v="2"/>
    <n v="1"/>
    <n v="3"/>
    <n v="-1"/>
    <n v="4"/>
    <m/>
    <m/>
    <m/>
    <m/>
    <m/>
    <n v="1"/>
    <n v="12"/>
    <s v=""/>
  </r>
  <r>
    <n v="2019"/>
    <x v="36"/>
    <s v="New Jersey Devils"/>
    <s v="Daniil Misyul"/>
    <x v="6"/>
    <s v="D"/>
    <n v="18"/>
    <m/>
    <x v="34"/>
    <m/>
    <m/>
    <m/>
    <m/>
    <m/>
    <m/>
    <m/>
    <m/>
    <m/>
    <m/>
    <m/>
    <m/>
    <n v="0"/>
    <s v="Career-long Devil"/>
  </r>
  <r>
    <n v="2019"/>
    <x v="37"/>
    <s v="New Jersey Devils"/>
    <s v="Graeme Clarke"/>
    <x v="5"/>
    <s v="RW"/>
    <n v="18"/>
    <m/>
    <x v="33"/>
    <m/>
    <m/>
    <m/>
    <m/>
    <m/>
    <m/>
    <m/>
    <m/>
    <m/>
    <m/>
    <m/>
    <m/>
    <n v="0"/>
    <s v="Career-long Devil"/>
  </r>
  <r>
    <n v="2019"/>
    <x v="38"/>
    <s v="New Jersey Devils"/>
    <s v="Michael Vukojevic"/>
    <x v="3"/>
    <s v="D"/>
    <n v="18"/>
    <m/>
    <x v="35"/>
    <m/>
    <m/>
    <m/>
    <m/>
    <m/>
    <m/>
    <m/>
    <m/>
    <m/>
    <m/>
    <m/>
    <m/>
    <n v="0"/>
    <s v="Career-long Devil"/>
  </r>
  <r>
    <n v="2019"/>
    <x v="39"/>
    <s v="New Jersey Devils"/>
    <s v="Tyce Thompson"/>
    <x v="5"/>
    <s v="RW"/>
    <n v="20"/>
    <n v="2022"/>
    <x v="36"/>
    <n v="11"/>
    <n v="0"/>
    <n v="1"/>
    <n v="1"/>
    <n v="-4"/>
    <n v="0"/>
    <m/>
    <m/>
    <m/>
    <m/>
    <m/>
    <n v="-0.2"/>
    <n v="-0.2"/>
    <s v="Career-long Devil"/>
  </r>
  <r>
    <n v="2019"/>
    <x v="40"/>
    <s v="New Jersey Devils"/>
    <s v="Case McCarthy"/>
    <x v="5"/>
    <s v="D"/>
    <n v="18"/>
    <m/>
    <x v="13"/>
    <m/>
    <m/>
    <m/>
    <m/>
    <m/>
    <m/>
    <m/>
    <m/>
    <m/>
    <m/>
    <m/>
    <m/>
    <n v="22.1"/>
    <s v=""/>
  </r>
  <r>
    <n v="2019"/>
    <x v="41"/>
    <s v="New Jersey Devils"/>
    <s v="Cole Brady"/>
    <x v="3"/>
    <s v="G"/>
    <n v="18"/>
    <m/>
    <x v="37"/>
    <m/>
    <m/>
    <m/>
    <m/>
    <m/>
    <m/>
    <m/>
    <m/>
    <m/>
    <m/>
    <m/>
    <m/>
    <n v="0"/>
    <s v="Career-long Devil"/>
  </r>
  <r>
    <n v="2019"/>
    <x v="24"/>
    <s v="New Jersey Devils"/>
    <s v="Arseny Gritsyuk"/>
    <x v="0"/>
    <s v="RW"/>
    <n v="18"/>
    <m/>
    <x v="38"/>
    <m/>
    <m/>
    <m/>
    <m/>
    <m/>
    <m/>
    <m/>
    <m/>
    <m/>
    <m/>
    <m/>
    <m/>
    <n v="3.4"/>
    <s v=""/>
  </r>
  <r>
    <n v="2019"/>
    <x v="42"/>
    <s v="New Jersey Devils"/>
    <s v="Patrick Moynihan"/>
    <x v="5"/>
    <s v="RW"/>
    <n v="18"/>
    <m/>
    <x v="13"/>
    <m/>
    <m/>
    <m/>
    <m/>
    <m/>
    <m/>
    <m/>
    <m/>
    <m/>
    <m/>
    <m/>
    <m/>
    <n v="0"/>
    <s v="Career-long Devil"/>
  </r>
  <r>
    <n v="2019"/>
    <x v="43"/>
    <s v="New Jersey Devils"/>
    <s v="Nikola Pasic"/>
    <x v="2"/>
    <s v="RW"/>
    <n v="18"/>
    <m/>
    <x v="39"/>
    <m/>
    <m/>
    <m/>
    <m/>
    <m/>
    <m/>
    <m/>
    <m/>
    <m/>
    <m/>
    <m/>
    <m/>
    <n v="0"/>
    <s v="Career-long Devil"/>
  </r>
  <r>
    <n v="2018"/>
    <x v="44"/>
    <s v="New Jersey Devils"/>
    <s v="Ty Smith"/>
    <x v="3"/>
    <s v="D"/>
    <n v="18"/>
    <n v="2022"/>
    <x v="40"/>
    <n v="114"/>
    <n v="7"/>
    <n v="36"/>
    <n v="43"/>
    <n v="-35"/>
    <n v="44"/>
    <m/>
    <m/>
    <m/>
    <m/>
    <m/>
    <n v="4.3"/>
    <n v="4.3"/>
    <s v="Career-long Devil"/>
  </r>
  <r>
    <n v="2018"/>
    <x v="15"/>
    <s v="New Jersey Devils"/>
    <s v="Xavier Bernard"/>
    <x v="3"/>
    <s v="D"/>
    <n v="18"/>
    <m/>
    <x v="41"/>
    <m/>
    <m/>
    <m/>
    <m/>
    <m/>
    <m/>
    <m/>
    <m/>
    <m/>
    <m/>
    <m/>
    <m/>
    <n v="45.9"/>
    <s v=""/>
  </r>
  <r>
    <n v="2018"/>
    <x v="45"/>
    <s v="New Jersey Devils"/>
    <s v="Akira Schmid"/>
    <x v="10"/>
    <s v="G"/>
    <n v="18"/>
    <n v="2022"/>
    <x v="42"/>
    <n v="42"/>
    <n v="0"/>
    <n v="0"/>
    <n v="0"/>
    <n v="0"/>
    <n v="0"/>
    <n v="14"/>
    <n v="18"/>
    <n v="3"/>
    <n v="0.88300000000000001"/>
    <n v="3.37"/>
    <n v="5"/>
    <n v="0"/>
    <s v=""/>
  </r>
  <r>
    <n v="2018"/>
    <x v="17"/>
    <s v="New Jersey Devils"/>
    <s v="Yegor Sharangovich"/>
    <x v="6"/>
    <s v="C"/>
    <n v="20"/>
    <n v="2022"/>
    <x v="43"/>
    <n v="205"/>
    <n v="53"/>
    <n v="53"/>
    <n v="106"/>
    <n v="-21"/>
    <n v="43"/>
    <m/>
    <m/>
    <m/>
    <m/>
    <m/>
    <n v="9.3000000000000007"/>
    <n v="0"/>
    <s v=""/>
  </r>
  <r>
    <n v="2018"/>
    <x v="46"/>
    <s v="New Jersey Devils"/>
    <s v="Mitchell Hoelscher"/>
    <x v="3"/>
    <s v="C"/>
    <n v="18"/>
    <m/>
    <x v="33"/>
    <m/>
    <m/>
    <m/>
    <m/>
    <m/>
    <m/>
    <m/>
    <m/>
    <m/>
    <m/>
    <m/>
    <m/>
    <n v="-0.1"/>
    <s v=""/>
  </r>
  <r>
    <n v="2018"/>
    <x v="25"/>
    <s v="New Jersey Devils"/>
    <s v="Eetu Pakkila"/>
    <x v="1"/>
    <s v="LW"/>
    <n v="18"/>
    <m/>
    <x v="44"/>
    <m/>
    <m/>
    <m/>
    <m/>
    <m/>
    <m/>
    <m/>
    <m/>
    <m/>
    <m/>
    <m/>
    <m/>
    <n v="0"/>
    <s v="Career-long Devil"/>
  </r>
  <r>
    <n v="2017"/>
    <x v="34"/>
    <s v="New Jersey Devils"/>
    <s v="Nico Hischier"/>
    <x v="10"/>
    <s v="C"/>
    <n v="18"/>
    <n v="2022"/>
    <x v="45"/>
    <n v="503"/>
    <n v="160"/>
    <n v="236"/>
    <n v="396"/>
    <n v="23"/>
    <n v="117"/>
    <m/>
    <m/>
    <m/>
    <m/>
    <m/>
    <n v="43.5"/>
    <n v="43.5"/>
    <s v="Career-long Devil"/>
  </r>
  <r>
    <n v="2017"/>
    <x v="47"/>
    <s v="New Jersey Devils"/>
    <s v="Jesper Boqvist"/>
    <x v="2"/>
    <s v="C"/>
    <n v="18"/>
    <n v="2022"/>
    <x v="46"/>
    <n v="189"/>
    <n v="28"/>
    <n v="27"/>
    <n v="55"/>
    <n v="-17"/>
    <n v="22"/>
    <m/>
    <m/>
    <m/>
    <m/>
    <m/>
    <n v="3.7"/>
    <n v="3.7"/>
    <s v="Career-long Devil"/>
  </r>
  <r>
    <n v="2017"/>
    <x v="48"/>
    <s v="New Jersey Devils"/>
    <s v="Fabian Zetterlund"/>
    <x v="2"/>
    <s v="W"/>
    <n v="18"/>
    <n v="2022"/>
    <x v="47"/>
    <n v="59"/>
    <n v="9"/>
    <n v="19"/>
    <n v="28"/>
    <n v="9"/>
    <n v="6"/>
    <m/>
    <m/>
    <m/>
    <m/>
    <m/>
    <n v="2.5"/>
    <n v="13.4"/>
    <s v=""/>
  </r>
  <r>
    <n v="2017"/>
    <x v="49"/>
    <s v="New Jersey Devils"/>
    <s v="Reilly Walsh"/>
    <x v="5"/>
    <s v="D"/>
    <n v="18"/>
    <n v="2022"/>
    <x v="48"/>
    <n v="1"/>
    <n v="0"/>
    <n v="1"/>
    <n v="1"/>
    <n v="0"/>
    <n v="0"/>
    <m/>
    <m/>
    <m/>
    <m/>
    <m/>
    <n v="0.1"/>
    <n v="13.1"/>
    <s v=""/>
  </r>
  <r>
    <n v="2017"/>
    <x v="50"/>
    <s v="New Jersey Devils"/>
    <s v="Nikita Popugaev"/>
    <x v="0"/>
    <s v="LW"/>
    <n v="18"/>
    <m/>
    <x v="14"/>
    <m/>
    <m/>
    <m/>
    <m/>
    <m/>
    <m/>
    <m/>
    <m/>
    <m/>
    <m/>
    <m/>
    <m/>
    <m/>
    <s v="Career-long Devil"/>
  </r>
  <r>
    <n v="2017"/>
    <x v="24"/>
    <s v="New Jersey Devils"/>
    <s v="Gilles Senn"/>
    <x v="10"/>
    <s v="G"/>
    <n v="21"/>
    <n v="2020"/>
    <x v="32"/>
    <n v="2"/>
    <n v="0"/>
    <n v="0"/>
    <n v="0"/>
    <n v="0"/>
    <n v="0"/>
    <n v="0"/>
    <n v="1"/>
    <n v="0"/>
    <n v="0.90200000000000002"/>
    <n v="3.42"/>
    <n v="0.2"/>
    <m/>
    <s v=""/>
  </r>
  <r>
    <n v="2017"/>
    <x v="51"/>
    <s v="New Jersey Devils"/>
    <s v="Marian Studenic"/>
    <x v="7"/>
    <s v="RW"/>
    <n v="18"/>
    <n v="2022"/>
    <x v="49"/>
    <n v="41"/>
    <n v="3"/>
    <n v="3"/>
    <n v="6"/>
    <n v="-9"/>
    <n v="10"/>
    <m/>
    <m/>
    <m/>
    <m/>
    <m/>
    <n v="-0.2"/>
    <m/>
    <s v=""/>
  </r>
  <r>
    <n v="2017"/>
    <x v="52"/>
    <s v="New Jersey Devils"/>
    <s v="Aarne Talvitie"/>
    <x v="1"/>
    <s v="C"/>
    <n v="18"/>
    <m/>
    <x v="50"/>
    <m/>
    <m/>
    <m/>
    <m/>
    <m/>
    <m/>
    <m/>
    <m/>
    <m/>
    <m/>
    <m/>
    <m/>
    <m/>
    <s v="Career-long Devil"/>
  </r>
  <r>
    <n v="2017"/>
    <x v="53"/>
    <s v="New Jersey Devils"/>
    <s v="Jocktan Chainey"/>
    <x v="3"/>
    <s v="D"/>
    <n v="18"/>
    <m/>
    <x v="45"/>
    <m/>
    <m/>
    <m/>
    <m/>
    <m/>
    <m/>
    <m/>
    <m/>
    <m/>
    <m/>
    <m/>
    <m/>
    <m/>
    <s v="Career-long Devil"/>
  </r>
  <r>
    <n v="2017"/>
    <x v="54"/>
    <s v="New Jersey Devils"/>
    <s v="Yegor Zaitsev"/>
    <x v="0"/>
    <s v="D"/>
    <n v="19"/>
    <m/>
    <x v="51"/>
    <m/>
    <m/>
    <m/>
    <m/>
    <m/>
    <m/>
    <m/>
    <m/>
    <m/>
    <m/>
    <m/>
    <m/>
    <m/>
    <s v="Career-long Devil"/>
  </r>
  <r>
    <n v="2017"/>
    <x v="55"/>
    <s v="New Jersey Devils"/>
    <s v="Matthew Hellickson"/>
    <x v="5"/>
    <s v="D"/>
    <n v="19"/>
    <m/>
    <x v="52"/>
    <m/>
    <m/>
    <m/>
    <m/>
    <m/>
    <m/>
    <m/>
    <m/>
    <m/>
    <m/>
    <m/>
    <m/>
    <m/>
    <s v="Career-long Devil"/>
  </r>
  <r>
    <n v="2016"/>
    <x v="56"/>
    <s v="New Jersey Devils"/>
    <s v="Michael McLeod"/>
    <x v="3"/>
    <s v="C"/>
    <n v="18"/>
    <n v="2022"/>
    <x v="53"/>
    <n v="287"/>
    <n v="29"/>
    <n v="56"/>
    <n v="85"/>
    <n v="-17"/>
    <n v="164"/>
    <m/>
    <m/>
    <m/>
    <m/>
    <m/>
    <n v="4.3"/>
    <n v="4.3"/>
    <s v="Career-long Devil"/>
  </r>
  <r>
    <n v="2016"/>
    <x v="57"/>
    <s v="New Jersey Devils"/>
    <s v="Nathan Bastian"/>
    <x v="3"/>
    <s v="RW"/>
    <n v="18"/>
    <n v="2022"/>
    <x v="53"/>
    <n v="251"/>
    <n v="31"/>
    <n v="34"/>
    <n v="65"/>
    <n v="-13"/>
    <n v="186"/>
    <m/>
    <m/>
    <m/>
    <m/>
    <m/>
    <n v="4.9000000000000004"/>
    <m/>
    <s v=""/>
  </r>
  <r>
    <n v="2016"/>
    <x v="58"/>
    <s v="New Jersey Devils"/>
    <s v="Joseph Anderson"/>
    <x v="5"/>
    <s v="RW"/>
    <n v="18"/>
    <n v="2022"/>
    <x v="13"/>
    <n v="58"/>
    <n v="8"/>
    <n v="5"/>
    <n v="13"/>
    <n v="-5"/>
    <n v="10"/>
    <m/>
    <m/>
    <m/>
    <m/>
    <m/>
    <n v="0.9"/>
    <m/>
    <s v=""/>
  </r>
  <r>
    <n v="2016"/>
    <x v="37"/>
    <s v="New Jersey Devils"/>
    <s v="Brandon Gignac"/>
    <x v="3"/>
    <s v="C"/>
    <n v="18"/>
    <n v="2019"/>
    <x v="54"/>
    <n v="1"/>
    <n v="0"/>
    <n v="0"/>
    <n v="0"/>
    <n v="-2"/>
    <n v="0"/>
    <m/>
    <m/>
    <m/>
    <m/>
    <m/>
    <n v="-0.1"/>
    <m/>
    <s v=""/>
  </r>
  <r>
    <n v="2016"/>
    <x v="14"/>
    <s v="New Jersey Devils"/>
    <s v="Mikhail Maltsev"/>
    <x v="0"/>
    <s v="LW"/>
    <n v="18"/>
    <n v="2022"/>
    <x v="55"/>
    <n v="51"/>
    <n v="6"/>
    <n v="3"/>
    <n v="9"/>
    <n v="-9"/>
    <n v="6"/>
    <m/>
    <m/>
    <m/>
    <m/>
    <m/>
    <n v="0.3"/>
    <m/>
    <s v=""/>
  </r>
  <r>
    <n v="2016"/>
    <x v="59"/>
    <s v="New Jersey Devils"/>
    <s v="Evan Cormier"/>
    <x v="3"/>
    <s v="G"/>
    <n v="18"/>
    <m/>
    <x v="56"/>
    <m/>
    <m/>
    <m/>
    <m/>
    <m/>
    <m/>
    <m/>
    <m/>
    <m/>
    <m/>
    <m/>
    <m/>
    <m/>
    <s v="Career-long Devil"/>
  </r>
  <r>
    <n v="2016"/>
    <x v="60"/>
    <s v="New Jersey Devils"/>
    <s v="Yegor Rykov"/>
    <x v="0"/>
    <s v="D"/>
    <n v="19"/>
    <m/>
    <x v="57"/>
    <m/>
    <m/>
    <m/>
    <m/>
    <m/>
    <m/>
    <m/>
    <m/>
    <m/>
    <m/>
    <m/>
    <m/>
    <m/>
    <s v="Career-long Devil"/>
  </r>
  <r>
    <n v="2016"/>
    <x v="61"/>
    <s v="New Jersey Devils"/>
    <s v="Jesper Bratt"/>
    <x v="2"/>
    <s v="W"/>
    <n v="18"/>
    <n v="2022"/>
    <x v="58"/>
    <n v="523"/>
    <n v="145"/>
    <n v="270"/>
    <n v="415"/>
    <n v="-9"/>
    <n v="86"/>
    <m/>
    <m/>
    <m/>
    <m/>
    <m/>
    <n v="43.2"/>
    <m/>
    <s v=""/>
  </r>
  <r>
    <n v="2016"/>
    <x v="62"/>
    <s v="New Jersey Devils"/>
    <s v="Jeremy Davies"/>
    <x v="3"/>
    <s v="D"/>
    <n v="19"/>
    <n v="2022"/>
    <x v="59"/>
    <n v="22"/>
    <n v="0"/>
    <n v="3"/>
    <n v="3"/>
    <n v="-2"/>
    <n v="10"/>
    <m/>
    <m/>
    <m/>
    <m/>
    <m/>
    <n v="0.5"/>
    <m/>
    <s v=""/>
  </r>
  <r>
    <n v="2015"/>
    <x v="63"/>
    <s v="New Jersey Devils"/>
    <s v="Pavel Zacha"/>
    <x v="4"/>
    <s v="C"/>
    <n v="18"/>
    <n v="2022"/>
    <x v="60"/>
    <n v="386"/>
    <n v="69"/>
    <n v="110"/>
    <n v="179"/>
    <n v="-66"/>
    <n v="110"/>
    <m/>
    <m/>
    <m/>
    <m/>
    <m/>
    <n v="13.7"/>
    <n v="13.7"/>
    <s v="Career-long Devil"/>
  </r>
  <r>
    <n v="2015"/>
    <x v="64"/>
    <s v="New Jersey Devils"/>
    <s v="Mackenzie Blackwood"/>
    <x v="3"/>
    <s v="G"/>
    <n v="18"/>
    <n v="2022"/>
    <x v="61"/>
    <n v="152"/>
    <n v="0"/>
    <n v="1"/>
    <n v="1"/>
    <n v="0"/>
    <n v="0"/>
    <n v="65"/>
    <n v="57"/>
    <n v="18"/>
    <n v="0.90400000000000003"/>
    <n v="3"/>
    <n v="24.5"/>
    <m/>
    <s v=""/>
  </r>
  <r>
    <n v="2015"/>
    <x v="65"/>
    <s v="New Jersey Devils"/>
    <s v="Blake Speers"/>
    <x v="3"/>
    <s v="C"/>
    <n v="18"/>
    <n v="2022"/>
    <x v="29"/>
    <n v="5"/>
    <n v="0"/>
    <n v="0"/>
    <n v="0"/>
    <n v="-3"/>
    <n v="2"/>
    <m/>
    <m/>
    <m/>
    <m/>
    <m/>
    <n v="-0.2"/>
    <m/>
    <s v=""/>
  </r>
  <r>
    <n v="2015"/>
    <x v="66"/>
    <s v="New Jersey Devils"/>
    <s v="Colton White"/>
    <x v="3"/>
    <s v="D"/>
    <n v="18"/>
    <n v="2022"/>
    <x v="29"/>
    <n v="38"/>
    <n v="0"/>
    <n v="4"/>
    <n v="4"/>
    <n v="-3"/>
    <n v="14"/>
    <m/>
    <m/>
    <m/>
    <m/>
    <m/>
    <n v="0.7"/>
    <m/>
    <s v=""/>
  </r>
  <r>
    <n v="2015"/>
    <x v="67"/>
    <s v="New Jersey Devils"/>
    <s v="Brett Seney"/>
    <x v="3"/>
    <s v="LW"/>
    <n v="19"/>
    <n v="2022"/>
    <x v="62"/>
    <n v="55"/>
    <n v="5"/>
    <n v="8"/>
    <n v="13"/>
    <n v="-15"/>
    <n v="31"/>
    <m/>
    <m/>
    <m/>
    <m/>
    <m/>
    <n v="0.5"/>
    <m/>
    <s v=""/>
  </r>
  <r>
    <n v="2014"/>
    <x v="68"/>
    <s v="New Jersey Devils"/>
    <s v="John Quenneville"/>
    <x v="3"/>
    <s v="C"/>
    <n v="18"/>
    <n v="2020"/>
    <x v="63"/>
    <n v="42"/>
    <n v="2"/>
    <n v="3"/>
    <n v="5"/>
    <n v="-4"/>
    <n v="6"/>
    <m/>
    <m/>
    <m/>
    <m/>
    <m/>
    <n v="-0.1"/>
    <n v="0.1"/>
    <s v=""/>
  </r>
  <r>
    <n v="2014"/>
    <x v="57"/>
    <s v="New Jersey Devils"/>
    <s v="Joshua Jacobs"/>
    <x v="5"/>
    <s v="D"/>
    <n v="18"/>
    <n v="2020"/>
    <x v="64"/>
    <n v="3"/>
    <n v="0"/>
    <n v="0"/>
    <n v="0"/>
    <n v="0"/>
    <n v="2"/>
    <m/>
    <m/>
    <m/>
    <m/>
    <m/>
    <n v="0.1"/>
    <m/>
    <s v=""/>
  </r>
  <r>
    <n v="2014"/>
    <x v="69"/>
    <s v="New Jersey Devils"/>
    <s v="Connor Chatham"/>
    <x v="5"/>
    <s v="RW"/>
    <n v="18"/>
    <m/>
    <x v="65"/>
    <m/>
    <m/>
    <m/>
    <m/>
    <m/>
    <m/>
    <m/>
    <m/>
    <m/>
    <m/>
    <m/>
    <m/>
    <m/>
    <s v="Career-long Devil"/>
  </r>
  <r>
    <n v="2014"/>
    <x v="70"/>
    <s v="New Jersey Devils"/>
    <s v="Ryan Rehill"/>
    <x v="3"/>
    <s v="D"/>
    <n v="18"/>
    <m/>
    <x v="66"/>
    <m/>
    <m/>
    <m/>
    <m/>
    <m/>
    <m/>
    <m/>
    <m/>
    <m/>
    <m/>
    <m/>
    <m/>
    <m/>
    <s v="Career-long Devil"/>
  </r>
  <r>
    <n v="2014"/>
    <x v="71"/>
    <s v="New Jersey Devils"/>
    <s v="Joey Dudek"/>
    <x v="5"/>
    <s v="C"/>
    <n v="18"/>
    <m/>
    <x v="67"/>
    <m/>
    <m/>
    <m/>
    <m/>
    <m/>
    <m/>
    <m/>
    <m/>
    <m/>
    <m/>
    <m/>
    <m/>
    <m/>
    <s v="Career-long Devil"/>
  </r>
  <r>
    <n v="2014"/>
    <x v="33"/>
    <s v="New Jersey Devils"/>
    <s v="Brandon Baddock"/>
    <x v="3"/>
    <s v="LW"/>
    <n v="19"/>
    <n v="2022"/>
    <x v="68"/>
    <n v="1"/>
    <n v="0"/>
    <n v="0"/>
    <n v="0"/>
    <n v="0"/>
    <n v="0"/>
    <m/>
    <m/>
    <m/>
    <m/>
    <m/>
    <n v="0"/>
    <m/>
    <s v="Career-long Devil"/>
  </r>
  <r>
    <n v="2013"/>
    <x v="64"/>
    <s v="New Jersey Devils"/>
    <s v="Steven Santini"/>
    <x v="5"/>
    <s v="D"/>
    <n v="18"/>
    <n v="2021"/>
    <x v="13"/>
    <n v="119"/>
    <n v="5"/>
    <n v="17"/>
    <n v="22"/>
    <n v="-8"/>
    <n v="55"/>
    <m/>
    <m/>
    <m/>
    <m/>
    <m/>
    <n v="4.7"/>
    <m/>
    <s v=""/>
  </r>
  <r>
    <n v="2013"/>
    <x v="58"/>
    <s v="New Jersey Devils"/>
    <s v="Ryan Kujawinski"/>
    <x v="3"/>
    <s v="C"/>
    <n v="18"/>
    <m/>
    <x v="69"/>
    <m/>
    <m/>
    <m/>
    <m/>
    <m/>
    <m/>
    <m/>
    <m/>
    <m/>
    <m/>
    <m/>
    <m/>
    <m/>
    <s v="Career-long Devil"/>
  </r>
  <r>
    <n v="2013"/>
    <x v="23"/>
    <s v="New Jersey Devils"/>
    <s v="Miles Wood"/>
    <x v="5"/>
    <s v="LW"/>
    <n v="18"/>
    <n v="2022"/>
    <x v="70"/>
    <n v="402"/>
    <n v="78"/>
    <n v="70"/>
    <n v="148"/>
    <n v="-63"/>
    <n v="426"/>
    <m/>
    <m/>
    <m/>
    <m/>
    <m/>
    <n v="12.6"/>
    <m/>
    <s v=""/>
  </r>
  <r>
    <n v="2013"/>
    <x v="52"/>
    <s v="New Jersey Devils"/>
    <s v="Myles Bell"/>
    <x v="3"/>
    <s v="RW"/>
    <n v="20"/>
    <m/>
    <x v="4"/>
    <m/>
    <m/>
    <m/>
    <m/>
    <m/>
    <m/>
    <m/>
    <m/>
    <m/>
    <m/>
    <m/>
    <m/>
    <m/>
    <s v="Career-long Devil"/>
  </r>
  <r>
    <n v="2013"/>
    <x v="72"/>
    <s v="New Jersey Devils"/>
    <s v="Anthony Brodeur"/>
    <x v="5"/>
    <s v="G"/>
    <n v="18"/>
    <m/>
    <x v="31"/>
    <m/>
    <m/>
    <m/>
    <m/>
    <m/>
    <m/>
    <m/>
    <m/>
    <m/>
    <m/>
    <m/>
    <m/>
    <m/>
    <s v="Career-long Devil"/>
  </r>
  <r>
    <n v="2012"/>
    <x v="21"/>
    <s v="New Jersey Devils"/>
    <s v="Stefan Matteau"/>
    <x v="5"/>
    <s v="LW"/>
    <n v="18"/>
    <n v="2022"/>
    <x v="13"/>
    <n v="92"/>
    <n v="6"/>
    <n v="5"/>
    <n v="11"/>
    <n v="-18"/>
    <n v="41"/>
    <m/>
    <m/>
    <m/>
    <m/>
    <m/>
    <n v="-0.3"/>
    <n v="-0.1"/>
    <s v=""/>
  </r>
  <r>
    <n v="2012"/>
    <x v="73"/>
    <s v="New Jersey Devils"/>
    <s v="Damon Severson"/>
    <x v="3"/>
    <s v="D"/>
    <n v="18"/>
    <n v="2022"/>
    <x v="4"/>
    <n v="647"/>
    <n v="58"/>
    <n v="204"/>
    <n v="262"/>
    <n v="-120"/>
    <n v="388"/>
    <m/>
    <m/>
    <m/>
    <m/>
    <m/>
    <n v="39"/>
    <m/>
    <s v=""/>
  </r>
  <r>
    <n v="2012"/>
    <x v="74"/>
    <s v="New Jersey Devils"/>
    <s v="Ben Johnson"/>
    <x v="5"/>
    <s v="C/LW"/>
    <n v="18"/>
    <m/>
    <x v="71"/>
    <m/>
    <m/>
    <m/>
    <m/>
    <m/>
    <m/>
    <m/>
    <m/>
    <m/>
    <m/>
    <m/>
    <m/>
    <m/>
    <s v="Career-long Devil"/>
  </r>
  <r>
    <n v="2012"/>
    <x v="39"/>
    <s v="New Jersey Devils"/>
    <s v="Ben Thomson"/>
    <x v="3"/>
    <s v="LW"/>
    <n v="19"/>
    <n v="2017"/>
    <x v="35"/>
    <n v="3"/>
    <n v="0"/>
    <n v="0"/>
    <n v="0"/>
    <n v="-4"/>
    <n v="4"/>
    <m/>
    <m/>
    <m/>
    <m/>
    <m/>
    <n v="-0.2"/>
    <m/>
    <s v=""/>
  </r>
  <r>
    <n v="2012"/>
    <x v="75"/>
    <s v="New Jersey Devils"/>
    <s v="Graham Black"/>
    <x v="3"/>
    <s v="C"/>
    <n v="19"/>
    <m/>
    <x v="17"/>
    <m/>
    <m/>
    <m/>
    <m/>
    <m/>
    <m/>
    <m/>
    <m/>
    <m/>
    <m/>
    <m/>
    <m/>
    <m/>
    <s v="Career-long Devil"/>
  </r>
  <r>
    <n v="2012"/>
    <x v="76"/>
    <s v="New Jersey Devils"/>
    <s v="Alexander Kerfoot"/>
    <x v="3"/>
    <s v="C"/>
    <n v="18"/>
    <n v="2022"/>
    <x v="72"/>
    <n v="360"/>
    <n v="64"/>
    <n v="123"/>
    <n v="187"/>
    <n v="3"/>
    <n v="130"/>
    <m/>
    <m/>
    <m/>
    <m/>
    <m/>
    <n v="15.9"/>
    <m/>
    <s v=""/>
  </r>
  <r>
    <n v="2012"/>
    <x v="77"/>
    <s v="New Jersey Devils"/>
    <s v="Artur Gavrus"/>
    <x v="6"/>
    <s v="C/LW"/>
    <n v="18"/>
    <m/>
    <x v="73"/>
    <m/>
    <m/>
    <m/>
    <m/>
    <m/>
    <m/>
    <m/>
    <m/>
    <m/>
    <m/>
    <m/>
    <m/>
    <m/>
    <s v="Career-long Devil"/>
  </r>
  <r>
    <n v="2011"/>
    <x v="20"/>
    <s v="New Jersey Devils"/>
    <s v="Adam Larsson"/>
    <x v="2"/>
    <s v="D"/>
    <n v="18"/>
    <n v="2022"/>
    <x v="74"/>
    <n v="685"/>
    <n v="33"/>
    <n v="129"/>
    <n v="162"/>
    <n v="-5"/>
    <n v="402"/>
    <m/>
    <m/>
    <m/>
    <m/>
    <m/>
    <n v="36.9"/>
    <n v="18.2"/>
    <s v=""/>
  </r>
  <r>
    <n v="2011"/>
    <x v="78"/>
    <s v="New Jersey Devils"/>
    <s v="forfeited pick"/>
    <x v="11"/>
    <s v=""/>
    <m/>
    <m/>
    <x v="75"/>
    <m/>
    <m/>
    <m/>
    <m/>
    <m/>
    <m/>
    <m/>
    <m/>
    <m/>
    <m/>
    <m/>
    <m/>
    <m/>
    <s v="Career-long Devil"/>
  </r>
  <r>
    <n v="2011"/>
    <x v="79"/>
    <s v="New Jersey Devils"/>
    <s v="Blake Coleman"/>
    <x v="5"/>
    <s v="C"/>
    <n v="19"/>
    <n v="2022"/>
    <x v="64"/>
    <n v="382"/>
    <n v="87"/>
    <n v="72"/>
    <n v="159"/>
    <n v="12"/>
    <n v="301"/>
    <m/>
    <m/>
    <m/>
    <m/>
    <m/>
    <n v="16.2"/>
    <m/>
    <s v=""/>
  </r>
  <r>
    <n v="2011"/>
    <x v="30"/>
    <s v="New Jersey Devils"/>
    <s v="Reid Boucher"/>
    <x v="5"/>
    <s v="RW"/>
    <n v="18"/>
    <n v="2019"/>
    <x v="13"/>
    <n v="133"/>
    <n v="20"/>
    <n v="22"/>
    <n v="42"/>
    <n v="-33"/>
    <n v="18"/>
    <m/>
    <m/>
    <m/>
    <m/>
    <m/>
    <n v="3.3"/>
    <m/>
    <s v=""/>
  </r>
  <r>
    <n v="2011"/>
    <x v="24"/>
    <s v="New Jersey Devils"/>
    <s v="Blake Pietila"/>
    <x v="5"/>
    <s v="LW"/>
    <n v="18"/>
    <n v="2019"/>
    <x v="13"/>
    <n v="38"/>
    <n v="1"/>
    <n v="3"/>
    <n v="4"/>
    <n v="-12"/>
    <n v="12"/>
    <m/>
    <m/>
    <m/>
    <m/>
    <m/>
    <n v="-0.6"/>
    <m/>
    <s v=""/>
  </r>
  <r>
    <n v="2011"/>
    <x v="80"/>
    <s v="New Jersey Devils"/>
    <s v="Reece Scarlett"/>
    <x v="3"/>
    <s v="D"/>
    <n v="18"/>
    <m/>
    <x v="17"/>
    <m/>
    <m/>
    <m/>
    <m/>
    <m/>
    <m/>
    <m/>
    <m/>
    <m/>
    <m/>
    <m/>
    <m/>
    <m/>
    <s v="Career-long Devil"/>
  </r>
  <r>
    <n v="2011"/>
    <x v="43"/>
    <s v="New Jersey Devils"/>
    <s v="Patrick Daly"/>
    <x v="5"/>
    <s v="D"/>
    <n v="19"/>
    <m/>
    <x v="76"/>
    <m/>
    <m/>
    <m/>
    <m/>
    <m/>
    <m/>
    <m/>
    <m/>
    <m/>
    <m/>
    <m/>
    <m/>
    <m/>
    <s v="Career-long Devil"/>
  </r>
  <r>
    <n v="2010"/>
    <x v="81"/>
    <s v="New Jersey Devils"/>
    <s v="Jon Merrill"/>
    <x v="5"/>
    <s v="D"/>
    <n v="18"/>
    <n v="2022"/>
    <x v="13"/>
    <n v="474"/>
    <n v="16"/>
    <n v="70"/>
    <n v="86"/>
    <n v="-3"/>
    <n v="233"/>
    <m/>
    <m/>
    <m/>
    <m/>
    <m/>
    <n v="18.899999999999999"/>
    <m/>
    <s v=""/>
  </r>
  <r>
    <n v="2010"/>
    <x v="29"/>
    <s v="New Jersey Devils"/>
    <s v="Scott Wedgewood"/>
    <x v="3"/>
    <s v="G"/>
    <n v="18"/>
    <n v="2022"/>
    <x v="65"/>
    <n v="77"/>
    <n v="0"/>
    <n v="0"/>
    <n v="0"/>
    <n v="0"/>
    <n v="2"/>
    <n v="23"/>
    <n v="33"/>
    <n v="14"/>
    <n v="0.90600000000000003"/>
    <n v="3.1"/>
    <n v="12.6"/>
    <m/>
    <s v=""/>
  </r>
  <r>
    <n v="2010"/>
    <x v="82"/>
    <s v="New Jersey Devils"/>
    <s v="Joe Faust"/>
    <x v="5"/>
    <s v="D"/>
    <n v="18"/>
    <m/>
    <x v="77"/>
    <m/>
    <m/>
    <m/>
    <m/>
    <m/>
    <m/>
    <m/>
    <m/>
    <m/>
    <m/>
    <m/>
    <m/>
    <m/>
    <s v="Career-long Devil"/>
  </r>
  <r>
    <n v="2010"/>
    <x v="83"/>
    <s v="New Jersey Devils"/>
    <s v="Maxime Clermont"/>
    <x v="3"/>
    <s v="G"/>
    <n v="18"/>
    <m/>
    <x v="78"/>
    <m/>
    <m/>
    <m/>
    <m/>
    <m/>
    <m/>
    <m/>
    <m/>
    <m/>
    <m/>
    <m/>
    <m/>
    <m/>
    <s v="Career-long Devil"/>
  </r>
  <r>
    <n v="2010"/>
    <x v="84"/>
    <s v="New Jersey Devils"/>
    <s v="Mauro Jorg"/>
    <x v="10"/>
    <s v="LW"/>
    <n v="20"/>
    <m/>
    <x v="79"/>
    <m/>
    <m/>
    <m/>
    <m/>
    <m/>
    <m/>
    <m/>
    <m/>
    <m/>
    <m/>
    <m/>
    <m/>
    <m/>
    <s v="Career-long Devil"/>
  </r>
  <r>
    <n v="2009"/>
    <x v="28"/>
    <s v="New Jersey Devils"/>
    <s v="Jacob Josefson"/>
    <x v="2"/>
    <s v="C"/>
    <n v="18"/>
    <n v="2018"/>
    <x v="25"/>
    <n v="315"/>
    <n v="20"/>
    <n v="44"/>
    <n v="64"/>
    <n v="-21"/>
    <n v="84"/>
    <m/>
    <m/>
    <m/>
    <m/>
    <m/>
    <n v="3.1"/>
    <n v="3.2"/>
    <s v=""/>
  </r>
  <r>
    <n v="2009"/>
    <x v="85"/>
    <s v="New Jersey Devils"/>
    <s v="Eric Gelinas"/>
    <x v="3"/>
    <s v="D"/>
    <n v="18"/>
    <n v="2017"/>
    <x v="80"/>
    <n v="189"/>
    <n v="14"/>
    <n v="41"/>
    <n v="55"/>
    <n v="-16"/>
    <n v="92"/>
    <m/>
    <m/>
    <m/>
    <m/>
    <m/>
    <n v="10.5"/>
    <m/>
    <s v=""/>
  </r>
  <r>
    <n v="2009"/>
    <x v="58"/>
    <s v="New Jersey Devils"/>
    <s v="Alexander Urbom"/>
    <x v="2"/>
    <s v="D"/>
    <n v="18"/>
    <n v="2014"/>
    <x v="25"/>
    <n v="34"/>
    <n v="3"/>
    <n v="1"/>
    <n v="4"/>
    <n v="-1"/>
    <n v="28"/>
    <m/>
    <m/>
    <m/>
    <m/>
    <m/>
    <n v="1.2"/>
    <m/>
    <s v=""/>
  </r>
  <r>
    <n v="2009"/>
    <x v="82"/>
    <s v="New Jersey Devils"/>
    <s v="Seth Helgeson"/>
    <x v="5"/>
    <s v="D"/>
    <n v="18"/>
    <n v="2017"/>
    <x v="52"/>
    <n v="50"/>
    <n v="1"/>
    <n v="3"/>
    <n v="4"/>
    <n v="1"/>
    <n v="50"/>
    <m/>
    <m/>
    <m/>
    <m/>
    <m/>
    <n v="1.7"/>
    <m/>
    <s v=""/>
  </r>
  <r>
    <n v="2009"/>
    <x v="86"/>
    <s v="New Jersey Devils"/>
    <s v="Derek Rodwell"/>
    <x v="3"/>
    <s v="LW"/>
    <n v="19"/>
    <m/>
    <x v="81"/>
    <m/>
    <m/>
    <m/>
    <m/>
    <m/>
    <m/>
    <m/>
    <m/>
    <m/>
    <m/>
    <m/>
    <m/>
    <m/>
    <s v="Career-long Devil"/>
  </r>
  <r>
    <n v="2009"/>
    <x v="83"/>
    <s v="New Jersey Devils"/>
    <s v="Ashton Bernard"/>
    <x v="3"/>
    <s v="LW"/>
    <n v="19"/>
    <m/>
    <x v="54"/>
    <m/>
    <m/>
    <m/>
    <m/>
    <m/>
    <m/>
    <m/>
    <m/>
    <m/>
    <m/>
    <m/>
    <m/>
    <m/>
    <s v="Career-long Devil"/>
  </r>
  <r>
    <n v="2009"/>
    <x v="84"/>
    <s v="New Jersey Devils"/>
    <s v="Curtis Gedig"/>
    <x v="3"/>
    <s v="D"/>
    <n v="18"/>
    <m/>
    <x v="82"/>
    <m/>
    <m/>
    <m/>
    <m/>
    <m/>
    <m/>
    <m/>
    <m/>
    <m/>
    <m/>
    <m/>
    <m/>
    <m/>
    <s v="Career-long Devil"/>
  </r>
  <r>
    <n v="2008"/>
    <x v="87"/>
    <s v="New Jersey Devils"/>
    <s v="Mattias Tedenby"/>
    <x v="2"/>
    <s v="LW"/>
    <n v="18"/>
    <n v="2014"/>
    <x v="3"/>
    <n v="120"/>
    <n v="10"/>
    <n v="20"/>
    <n v="30"/>
    <n v="-20"/>
    <n v="42"/>
    <m/>
    <m/>
    <m/>
    <m/>
    <m/>
    <n v="1.8"/>
    <n v="1.8"/>
    <s v="Career-long Devil"/>
  </r>
  <r>
    <n v="2008"/>
    <x v="88"/>
    <s v="New Jersey Devils"/>
    <s v="Brandon Burlon"/>
    <x v="3"/>
    <s v="D"/>
    <n v="18"/>
    <m/>
    <x v="83"/>
    <m/>
    <m/>
    <m/>
    <m/>
    <m/>
    <m/>
    <m/>
    <m/>
    <m/>
    <m/>
    <m/>
    <m/>
    <m/>
    <s v="Career-long Devil"/>
  </r>
  <r>
    <n v="2008"/>
    <x v="85"/>
    <s v="New Jersey Devils"/>
    <s v="Patrice Cormier"/>
    <x v="3"/>
    <s v="C"/>
    <n v="18"/>
    <n v="2016"/>
    <x v="84"/>
    <n v="52"/>
    <n v="1"/>
    <n v="4"/>
    <n v="5"/>
    <n v="-5"/>
    <n v="18"/>
    <m/>
    <m/>
    <m/>
    <m/>
    <m/>
    <n v="-0.2"/>
    <m/>
    <s v=""/>
  </r>
  <r>
    <n v="2008"/>
    <x v="38"/>
    <s v="New Jersey Devils"/>
    <s v="Adam Henrique"/>
    <x v="3"/>
    <s v="C"/>
    <n v="18"/>
    <n v="2022"/>
    <x v="71"/>
    <n v="768"/>
    <n v="217"/>
    <n v="224"/>
    <n v="441"/>
    <n v="-14"/>
    <n v="229"/>
    <m/>
    <m/>
    <m/>
    <m/>
    <m/>
    <n v="50.8"/>
    <m/>
    <s v=""/>
  </r>
  <r>
    <n v="2008"/>
    <x v="89"/>
    <s v="New Jersey Devils"/>
    <s v="Matt Delahey"/>
    <x v="3"/>
    <s v="D"/>
    <n v="18"/>
    <m/>
    <x v="85"/>
    <m/>
    <m/>
    <m/>
    <m/>
    <m/>
    <m/>
    <m/>
    <m/>
    <m/>
    <m/>
    <m/>
    <m/>
    <m/>
    <s v="Career-long Devil"/>
  </r>
  <r>
    <n v="2008"/>
    <x v="90"/>
    <s v="New Jersey Devils"/>
    <s v="Kory Nagy"/>
    <x v="3"/>
    <s v="LW"/>
    <n v="18"/>
    <m/>
    <x v="86"/>
    <m/>
    <m/>
    <m/>
    <m/>
    <m/>
    <m/>
    <m/>
    <m/>
    <m/>
    <m/>
    <m/>
    <m/>
    <m/>
    <s v="Career-long Devil"/>
  </r>
  <r>
    <n v="2008"/>
    <x v="46"/>
    <s v="New Jersey Devils"/>
    <s v="David Wohlberg"/>
    <x v="5"/>
    <s v="C"/>
    <n v="18"/>
    <m/>
    <x v="87"/>
    <m/>
    <m/>
    <m/>
    <m/>
    <m/>
    <m/>
    <m/>
    <m/>
    <m/>
    <m/>
    <m/>
    <m/>
    <m/>
    <s v="Career-long Devil"/>
  </r>
  <r>
    <n v="2008"/>
    <x v="91"/>
    <s v="New Jersey Devils"/>
    <s v="Harry Young"/>
    <x v="3"/>
    <s v="D"/>
    <n v="18"/>
    <m/>
    <x v="71"/>
    <m/>
    <m/>
    <m/>
    <m/>
    <m/>
    <m/>
    <m/>
    <m/>
    <m/>
    <m/>
    <m/>
    <m/>
    <m/>
    <s v="Career-long Devil"/>
  </r>
  <r>
    <n v="2008"/>
    <x v="54"/>
    <s v="New Jersey Devils"/>
    <s v="Jean-Sebastien Berube"/>
    <x v="3"/>
    <s v="LW"/>
    <n v="18"/>
    <m/>
    <x v="88"/>
    <m/>
    <m/>
    <m/>
    <m/>
    <m/>
    <m/>
    <m/>
    <m/>
    <m/>
    <m/>
    <m/>
    <m/>
    <m/>
    <s v="Career-long Devil"/>
  </r>
  <r>
    <n v="2007"/>
    <x v="92"/>
    <s v="New Jersey Devils"/>
    <s v="Mike Hoeffel"/>
    <x v="5"/>
    <s v="LW"/>
    <n v="18"/>
    <m/>
    <x v="87"/>
    <m/>
    <m/>
    <m/>
    <m/>
    <m/>
    <m/>
    <m/>
    <m/>
    <m/>
    <m/>
    <m/>
    <m/>
    <m/>
    <s v="Career-long Devil"/>
  </r>
  <r>
    <n v="2007"/>
    <x v="93"/>
    <s v="New Jersey Devils"/>
    <s v="Nick Palmieri"/>
    <x v="5"/>
    <s v="RW"/>
    <n v="18"/>
    <n v="2012"/>
    <x v="89"/>
    <n v="87"/>
    <n v="13"/>
    <n v="12"/>
    <n v="25"/>
    <n v="-1"/>
    <n v="20"/>
    <m/>
    <m/>
    <m/>
    <m/>
    <m/>
    <n v="2.7"/>
    <m/>
    <s v=""/>
  </r>
  <r>
    <n v="2007"/>
    <x v="94"/>
    <s v="New Jersey Devils"/>
    <s v="Corbin McPherson"/>
    <x v="5"/>
    <s v="D"/>
    <n v="19"/>
    <m/>
    <x v="82"/>
    <m/>
    <m/>
    <m/>
    <m/>
    <m/>
    <m/>
    <m/>
    <m/>
    <m/>
    <m/>
    <m/>
    <m/>
    <m/>
    <s v="Career-long Devil"/>
  </r>
  <r>
    <n v="2007"/>
    <x v="95"/>
    <s v="New Jersey Devils"/>
    <s v="Matt Halischuk"/>
    <x v="3"/>
    <s v="RW"/>
    <n v="19"/>
    <n v="2016"/>
    <x v="35"/>
    <n v="280"/>
    <n v="33"/>
    <n v="42"/>
    <n v="75"/>
    <n v="13"/>
    <n v="57"/>
    <m/>
    <m/>
    <m/>
    <m/>
    <m/>
    <n v="7.4"/>
    <m/>
    <s v=""/>
  </r>
  <r>
    <n v="2007"/>
    <x v="96"/>
    <s v="New Jersey Devils"/>
    <s v="Vili Sopanen"/>
    <x v="1"/>
    <s v="RW"/>
    <n v="19"/>
    <m/>
    <x v="22"/>
    <m/>
    <m/>
    <m/>
    <m/>
    <m/>
    <m/>
    <m/>
    <m/>
    <m/>
    <m/>
    <m/>
    <m/>
    <m/>
    <s v="Career-long Devil"/>
  </r>
  <r>
    <n v="2007"/>
    <x v="97"/>
    <s v="New Jersey Devils"/>
    <s v="Ryan Molle"/>
    <x v="3"/>
    <s v="D"/>
    <n v="18"/>
    <m/>
    <x v="17"/>
    <m/>
    <m/>
    <m/>
    <m/>
    <m/>
    <m/>
    <m/>
    <m/>
    <m/>
    <m/>
    <m/>
    <m/>
    <m/>
    <s v="Career-long Devil"/>
  </r>
  <r>
    <n v="2006"/>
    <x v="68"/>
    <s v="New Jersey Devils"/>
    <s v="Matthew Corrente"/>
    <x v="3"/>
    <s v="D"/>
    <n v="18"/>
    <n v="2011"/>
    <x v="56"/>
    <n v="34"/>
    <n v="0"/>
    <n v="6"/>
    <n v="6"/>
    <n v="-5"/>
    <n v="68"/>
    <m/>
    <m/>
    <m/>
    <m/>
    <m/>
    <n v="0.9"/>
    <n v="0.9"/>
    <s v="Career-long Devil"/>
  </r>
  <r>
    <n v="2006"/>
    <x v="7"/>
    <s v="New Jersey Devils"/>
    <s v="Alexander Vasyunov"/>
    <x v="0"/>
    <s v="LW"/>
    <n v="18"/>
    <n v="2011"/>
    <x v="90"/>
    <n v="18"/>
    <n v="1"/>
    <n v="4"/>
    <n v="5"/>
    <n v="0"/>
    <n v="0"/>
    <m/>
    <m/>
    <m/>
    <m/>
    <m/>
    <n v="0.4"/>
    <m/>
    <s v=""/>
  </r>
  <r>
    <n v="2006"/>
    <x v="65"/>
    <s v="New Jersey Devils"/>
    <s v="Kirill Tulupov"/>
    <x v="0"/>
    <s v="D"/>
    <n v="18"/>
    <m/>
    <x v="91"/>
    <m/>
    <m/>
    <m/>
    <m/>
    <m/>
    <m/>
    <m/>
    <m/>
    <m/>
    <m/>
    <m/>
    <m/>
    <m/>
    <s v="Career-long Devil"/>
  </r>
  <r>
    <n v="2006"/>
    <x v="98"/>
    <s v="New Jersey Devils"/>
    <s v="Vladimir Zharkov"/>
    <x v="0"/>
    <s v="RW"/>
    <n v="18"/>
    <n v="2012"/>
    <x v="92"/>
    <n v="82"/>
    <n v="2"/>
    <n v="12"/>
    <n v="14"/>
    <n v="3"/>
    <n v="10"/>
    <m/>
    <m/>
    <m/>
    <m/>
    <m/>
    <n v="0.6"/>
    <m/>
    <s v=""/>
  </r>
  <r>
    <n v="2006"/>
    <x v="99"/>
    <s v="New Jersey Devils"/>
    <s v="Tyler Miller"/>
    <x v="5"/>
    <s v="D"/>
    <n v="20"/>
    <m/>
    <x v="93"/>
    <m/>
    <m/>
    <m/>
    <m/>
    <m/>
    <m/>
    <m/>
    <m/>
    <m/>
    <m/>
    <m/>
    <m/>
    <m/>
    <s v="Career-long Devil"/>
  </r>
  <r>
    <n v="2006"/>
    <x v="100"/>
    <s v="New Jersey Devils"/>
    <s v="Olivier Magnan"/>
    <x v="3"/>
    <s v="D"/>
    <n v="20"/>
    <n v="2011"/>
    <x v="88"/>
    <n v="18"/>
    <n v="0"/>
    <n v="0"/>
    <n v="0"/>
    <n v="-4"/>
    <n v="4"/>
    <m/>
    <m/>
    <m/>
    <m/>
    <m/>
    <n v="0.2"/>
    <m/>
    <s v=""/>
  </r>
  <r>
    <n v="2006"/>
    <x v="101"/>
    <s v="New Jersey Devils"/>
    <s v="Tony Romano"/>
    <x v="5"/>
    <s v="C"/>
    <n v="18"/>
    <m/>
    <x v="94"/>
    <m/>
    <m/>
    <m/>
    <m/>
    <m/>
    <m/>
    <m/>
    <m/>
    <m/>
    <m/>
    <m/>
    <m/>
    <m/>
    <s v="Career-long Devil"/>
  </r>
  <r>
    <n v="2006"/>
    <x v="72"/>
    <s v="New Jersey Devils"/>
    <s v="Kyell Henegan"/>
    <x v="3"/>
    <s v="D"/>
    <n v="18"/>
    <m/>
    <x v="54"/>
    <m/>
    <m/>
    <m/>
    <m/>
    <m/>
    <m/>
    <m/>
    <m/>
    <m/>
    <m/>
    <m/>
    <m/>
    <m/>
    <s v="Career-long Devil"/>
  </r>
  <r>
    <n v="2005"/>
    <x v="102"/>
    <s v="New Jersey Devils"/>
    <s v="Niclas Bergfors"/>
    <x v="2"/>
    <s v="RW"/>
    <n v="18"/>
    <n v="2012"/>
    <x v="95"/>
    <n v="173"/>
    <n v="35"/>
    <n v="48"/>
    <n v="83"/>
    <n v="-23"/>
    <n v="20"/>
    <m/>
    <m/>
    <m/>
    <m/>
    <m/>
    <n v="7.7"/>
    <n v="2.8"/>
    <s v=""/>
  </r>
  <r>
    <n v="2005"/>
    <x v="81"/>
    <s v="New Jersey Devils"/>
    <s v="Jeff Frazee"/>
    <x v="5"/>
    <s v="G"/>
    <n v="18"/>
    <n v="2013"/>
    <x v="87"/>
    <n v="1"/>
    <n v="0"/>
    <n v="0"/>
    <n v="0"/>
    <n v="0"/>
    <n v="0"/>
    <n v="0"/>
    <n v="0"/>
    <n v="0"/>
    <n v="1"/>
    <n v="0"/>
    <n v="0.1"/>
    <m/>
    <s v=""/>
  </r>
  <r>
    <n v="2005"/>
    <x v="29"/>
    <s v="New Jersey Devils"/>
    <s v="Mark Fraser"/>
    <x v="3"/>
    <s v="D"/>
    <n v="18"/>
    <n v="2015"/>
    <x v="35"/>
    <n v="219"/>
    <n v="4"/>
    <n v="18"/>
    <n v="22"/>
    <n v="7"/>
    <n v="302"/>
    <m/>
    <m/>
    <m/>
    <m/>
    <m/>
    <n v="7.1"/>
    <m/>
    <s v=""/>
  </r>
  <r>
    <n v="2005"/>
    <x v="30"/>
    <s v="New Jersey Devils"/>
    <s v="Patrick Davis"/>
    <x v="5"/>
    <s v="RW"/>
    <n v="18"/>
    <n v="2010"/>
    <x v="35"/>
    <n v="9"/>
    <n v="1"/>
    <n v="0"/>
    <n v="1"/>
    <n v="-2"/>
    <n v="0"/>
    <m/>
    <m/>
    <m/>
    <m/>
    <m/>
    <n v="0"/>
    <m/>
    <s v="Career-long Devil"/>
  </r>
  <r>
    <n v="2005"/>
    <x v="103"/>
    <s v="New Jersey Devils"/>
    <s v="Mark Fayne"/>
    <x v="5"/>
    <s v="D"/>
    <n v="18"/>
    <n v="2017"/>
    <x v="70"/>
    <n v="389"/>
    <n v="17"/>
    <n v="48"/>
    <n v="65"/>
    <n v="-19"/>
    <n v="131"/>
    <m/>
    <m/>
    <m/>
    <m/>
    <m/>
    <n v="17"/>
    <m/>
    <s v=""/>
  </r>
  <r>
    <n v="2005"/>
    <x v="104"/>
    <s v="New Jersey Devils"/>
    <s v="Sean Zimmerman"/>
    <x v="5"/>
    <s v="D"/>
    <n v="18"/>
    <m/>
    <x v="40"/>
    <m/>
    <m/>
    <m/>
    <m/>
    <m/>
    <m/>
    <m/>
    <m/>
    <m/>
    <m/>
    <m/>
    <m/>
    <m/>
    <s v="Career-long Devil"/>
  </r>
  <r>
    <n v="2005"/>
    <x v="105"/>
    <s v="New Jersey Devils"/>
    <s v="Alexander Sundstrom"/>
    <x v="3"/>
    <s v="C"/>
    <n v="18"/>
    <m/>
    <x v="96"/>
    <m/>
    <m/>
    <m/>
    <m/>
    <m/>
    <m/>
    <m/>
    <m/>
    <m/>
    <m/>
    <m/>
    <m/>
    <m/>
    <s v="Career-long Devil"/>
  </r>
  <r>
    <n v="2004"/>
    <x v="28"/>
    <s v="New Jersey Devils"/>
    <s v="Travis Zajac"/>
    <x v="3"/>
    <s v="C"/>
    <n v="19"/>
    <n v="2021"/>
    <x v="97"/>
    <n v="1037"/>
    <n v="203"/>
    <n v="349"/>
    <n v="552"/>
    <n v="-20"/>
    <n v="344"/>
    <m/>
    <m/>
    <m/>
    <m/>
    <m/>
    <n v="52.4"/>
    <n v="52.4"/>
    <s v="Career-long Devil"/>
  </r>
  <r>
    <n v="2004"/>
    <x v="103"/>
    <s v="New Jersey Devils"/>
    <s v="Alexander Mikhailishin"/>
    <x v="0"/>
    <s v="D"/>
    <n v="18"/>
    <m/>
    <x v="98"/>
    <m/>
    <m/>
    <m/>
    <m/>
    <m/>
    <m/>
    <m/>
    <m/>
    <m/>
    <m/>
    <m/>
    <m/>
    <m/>
    <s v="Career-long Devil"/>
  </r>
  <r>
    <n v="2004"/>
    <x v="106"/>
    <s v="New Jersey Devils"/>
    <s v="Josh Disher"/>
    <x v="3"/>
    <s v="G"/>
    <n v="19"/>
    <m/>
    <x v="89"/>
    <m/>
    <m/>
    <m/>
    <m/>
    <m/>
    <m/>
    <m/>
    <m/>
    <m/>
    <m/>
    <m/>
    <m/>
    <m/>
    <s v="Career-long Devil"/>
  </r>
  <r>
    <n v="2004"/>
    <x v="107"/>
    <s v="New Jersey Devils"/>
    <s v="Pierre-Luc Letourneau-Leblond"/>
    <x v="3"/>
    <s v="LW"/>
    <n v="19"/>
    <n v="2014"/>
    <x v="6"/>
    <n v="41"/>
    <n v="0"/>
    <n v="3"/>
    <n v="3"/>
    <n v="-2"/>
    <n v="101"/>
    <m/>
    <m/>
    <m/>
    <m/>
    <m/>
    <n v="-0.1"/>
    <m/>
    <s v=""/>
  </r>
  <r>
    <n v="2004"/>
    <x v="108"/>
    <s v="New Jersey Devils"/>
    <s v="Tyler Eckford"/>
    <x v="3"/>
    <s v="D"/>
    <n v="19"/>
    <n v="2011"/>
    <x v="99"/>
    <n v="7"/>
    <n v="0"/>
    <n v="1"/>
    <n v="1"/>
    <n v="-1"/>
    <n v="4"/>
    <m/>
    <m/>
    <m/>
    <m/>
    <m/>
    <n v="0.1"/>
    <m/>
    <s v=""/>
  </r>
  <r>
    <n v="2004"/>
    <x v="109"/>
    <s v="New Jersey Devils"/>
    <s v="Nathan Perkovich"/>
    <x v="5"/>
    <s v="RW"/>
    <n v="18"/>
    <m/>
    <x v="100"/>
    <m/>
    <m/>
    <m/>
    <m/>
    <m/>
    <m/>
    <m/>
    <m/>
    <m/>
    <m/>
    <m/>
    <m/>
    <m/>
    <s v="Career-long Devil"/>
  </r>
  <r>
    <n v="2004"/>
    <x v="110"/>
    <s v="New Jersey Devils"/>
    <s v="Valeri Klimov"/>
    <x v="0"/>
    <s v="D"/>
    <n v="18"/>
    <m/>
    <x v="98"/>
    <m/>
    <m/>
    <m/>
    <m/>
    <m/>
    <m/>
    <m/>
    <m/>
    <m/>
    <m/>
    <m/>
    <m/>
    <m/>
    <s v="Career-long Devil"/>
  </r>
  <r>
    <n v="2003"/>
    <x v="44"/>
    <s v="New Jersey Devils"/>
    <s v="Zach Parise"/>
    <x v="5"/>
    <s v="LW"/>
    <n v="19"/>
    <n v="2022"/>
    <x v="101"/>
    <n v="1142"/>
    <n v="408"/>
    <n v="437"/>
    <n v="845"/>
    <n v="76"/>
    <n v="412"/>
    <m/>
    <m/>
    <m/>
    <m/>
    <m/>
    <n v="104.1"/>
    <n v="52.3"/>
    <s v=""/>
  </r>
  <r>
    <n v="2003"/>
    <x v="64"/>
    <s v="New Jersey Devils"/>
    <s v="Petr Vrana"/>
    <x v="4"/>
    <s v="C"/>
    <n v="18"/>
    <n v="2009"/>
    <x v="45"/>
    <n v="16"/>
    <n v="1"/>
    <n v="0"/>
    <n v="1"/>
    <n v="-4"/>
    <n v="2"/>
    <m/>
    <m/>
    <m/>
    <m/>
    <m/>
    <n v="-0.2"/>
    <m/>
    <s v=""/>
  </r>
  <r>
    <n v="2003"/>
    <x v="111"/>
    <s v="New Jersey Devils"/>
    <s v="Ivan Khomutov"/>
    <x v="0"/>
    <s v="C"/>
    <n v="18"/>
    <m/>
    <x v="102"/>
    <m/>
    <m/>
    <m/>
    <m/>
    <m/>
    <m/>
    <m/>
    <m/>
    <m/>
    <m/>
    <m/>
    <m/>
    <m/>
    <s v="Career-long Devil"/>
  </r>
  <r>
    <n v="2003"/>
    <x v="112"/>
    <s v="New Jersey Devils"/>
    <s v="Zach Tarkir"/>
    <x v="5"/>
    <s v="D"/>
    <n v="19"/>
    <m/>
    <x v="103"/>
    <m/>
    <m/>
    <m/>
    <m/>
    <m/>
    <m/>
    <m/>
    <m/>
    <m/>
    <m/>
    <m/>
    <m/>
    <m/>
    <s v="Career-long Devil"/>
  </r>
  <r>
    <n v="2003"/>
    <x v="113"/>
    <s v="New Jersey Devils"/>
    <s v="Jason Smith"/>
    <x v="3"/>
    <s v="G"/>
    <n v="18"/>
    <m/>
    <x v="104"/>
    <m/>
    <m/>
    <m/>
    <m/>
    <m/>
    <m/>
    <m/>
    <m/>
    <m/>
    <m/>
    <m/>
    <m/>
    <m/>
    <s v="Career-long Devil"/>
  </r>
  <r>
    <n v="2003"/>
    <x v="114"/>
    <s v="New Jersey Devils"/>
    <s v="Joey Tenute"/>
    <x v="3"/>
    <s v="C"/>
    <n v="20"/>
    <n v="2006"/>
    <x v="60"/>
    <n v="1"/>
    <n v="0"/>
    <n v="0"/>
    <n v="0"/>
    <n v="0"/>
    <n v="0"/>
    <m/>
    <m/>
    <m/>
    <m/>
    <m/>
    <n v="0"/>
    <m/>
    <s v="Career-long Devil"/>
  </r>
  <r>
    <n v="2003"/>
    <x v="115"/>
    <s v="New Jersey Devils"/>
    <s v="Arseny Bondarev"/>
    <x v="0"/>
    <s v="LW"/>
    <n v="18"/>
    <m/>
    <x v="90"/>
    <m/>
    <m/>
    <m/>
    <m/>
    <m/>
    <m/>
    <m/>
    <m/>
    <m/>
    <m/>
    <m/>
    <m/>
    <m/>
    <s v="Career-long Devil"/>
  </r>
  <r>
    <n v="2002"/>
    <x v="116"/>
    <s v="New Jersey Devils"/>
    <s v="Anton Kadeykin"/>
    <x v="0"/>
    <s v="D"/>
    <n v="18"/>
    <m/>
    <x v="102"/>
    <m/>
    <m/>
    <m/>
    <m/>
    <m/>
    <m/>
    <m/>
    <m/>
    <m/>
    <m/>
    <m/>
    <m/>
    <m/>
    <s v="Career-long Devil"/>
  </r>
  <r>
    <n v="2002"/>
    <x v="117"/>
    <s v="New Jersey Devils"/>
    <s v="Barry Tallackson"/>
    <x v="5"/>
    <s v="RW"/>
    <n v="19"/>
    <n v="2009"/>
    <x v="105"/>
    <n v="20"/>
    <n v="1"/>
    <n v="1"/>
    <n v="2"/>
    <n v="-4"/>
    <n v="2"/>
    <m/>
    <m/>
    <m/>
    <m/>
    <m/>
    <n v="-0.1"/>
    <m/>
    <s v=""/>
  </r>
  <r>
    <n v="2002"/>
    <x v="118"/>
    <s v="New Jersey Devils"/>
    <s v="Jason Ryznar"/>
    <x v="5"/>
    <s v="LW"/>
    <n v="19"/>
    <n v="2006"/>
    <x v="106"/>
    <n v="8"/>
    <n v="0"/>
    <n v="0"/>
    <n v="0"/>
    <n v="-1"/>
    <n v="2"/>
    <m/>
    <m/>
    <m/>
    <m/>
    <m/>
    <n v="-0.1"/>
    <m/>
    <s v=""/>
  </r>
  <r>
    <n v="2002"/>
    <x v="29"/>
    <s v="New Jersey Devils"/>
    <s v="Marek Chvatal"/>
    <x v="4"/>
    <s v="D"/>
    <n v="18"/>
    <m/>
    <x v="107"/>
    <m/>
    <m/>
    <m/>
    <m/>
    <m/>
    <m/>
    <m/>
    <m/>
    <m/>
    <m/>
    <m/>
    <m/>
    <m/>
    <s v="Career-long Devil"/>
  </r>
  <r>
    <n v="2002"/>
    <x v="2"/>
    <s v="New Jersey Devils"/>
    <s v="Ahren Nittel"/>
    <x v="3"/>
    <s v="LW"/>
    <n v="18"/>
    <m/>
    <x v="71"/>
    <m/>
    <m/>
    <m/>
    <m/>
    <m/>
    <m/>
    <m/>
    <m/>
    <m/>
    <m/>
    <m/>
    <m/>
    <m/>
    <s v="Career-long Devil"/>
  </r>
  <r>
    <n v="2002"/>
    <x v="95"/>
    <s v="New Jersey Devils"/>
    <s v="Cam Janssen"/>
    <x v="5"/>
    <s v="RW"/>
    <n v="18"/>
    <n v="2014"/>
    <x v="71"/>
    <n v="336"/>
    <n v="6"/>
    <n v="8"/>
    <n v="14"/>
    <n v="-26"/>
    <n v="774"/>
    <m/>
    <m/>
    <m/>
    <m/>
    <m/>
    <n v="-1.4"/>
    <m/>
    <s v=""/>
  </r>
  <r>
    <n v="2002"/>
    <x v="9"/>
    <s v="New Jersey Devils"/>
    <s v="Krisjanis Redlihs"/>
    <x v="12"/>
    <s v="D"/>
    <n v="21"/>
    <m/>
    <x v="108"/>
    <m/>
    <m/>
    <m/>
    <m/>
    <m/>
    <m/>
    <m/>
    <m/>
    <m/>
    <m/>
    <m/>
    <m/>
    <m/>
    <s v="Career-long Devil"/>
  </r>
  <r>
    <n v="2002"/>
    <x v="119"/>
    <s v="New Jersey Devils"/>
    <s v="Eric Johansson"/>
    <x v="3"/>
    <s v="C"/>
    <n v="20"/>
    <m/>
    <x v="109"/>
    <m/>
    <m/>
    <m/>
    <m/>
    <m/>
    <m/>
    <m/>
    <m/>
    <m/>
    <m/>
    <m/>
    <m/>
    <m/>
    <s v="Career-long Devil"/>
  </r>
  <r>
    <n v="2002"/>
    <x v="105"/>
    <s v="New Jersey Devils"/>
    <s v="Ilkka Pikkarainen"/>
    <x v="1"/>
    <s v="RW"/>
    <n v="21"/>
    <n v="2010"/>
    <x v="110"/>
    <n v="31"/>
    <n v="1"/>
    <n v="3"/>
    <n v="4"/>
    <n v="-3"/>
    <n v="10"/>
    <m/>
    <m/>
    <m/>
    <m/>
    <m/>
    <n v="0"/>
    <m/>
    <s v="Career-long Devil"/>
  </r>
  <r>
    <n v="2002"/>
    <x v="109"/>
    <s v="New Jersey Devils"/>
    <s v="Dan Glover"/>
    <x v="3"/>
    <s v="D"/>
    <n v="19"/>
    <m/>
    <x v="111"/>
    <m/>
    <m/>
    <m/>
    <m/>
    <m/>
    <m/>
    <m/>
    <m/>
    <m/>
    <m/>
    <m/>
    <m/>
    <m/>
    <s v="Career-long Devil"/>
  </r>
  <r>
    <n v="2002"/>
    <x v="120"/>
    <s v="New Jersey Devils"/>
    <s v="Bill Kinkel"/>
    <x v="5"/>
    <s v="LW"/>
    <n v="18"/>
    <m/>
    <x v="35"/>
    <m/>
    <m/>
    <m/>
    <m/>
    <m/>
    <m/>
    <m/>
    <m/>
    <m/>
    <m/>
    <m/>
    <m/>
    <m/>
    <s v="Career-long Devil"/>
  </r>
  <r>
    <n v="2001"/>
    <x v="121"/>
    <s v="New Jersey Devils"/>
    <s v="Adrian Foster"/>
    <x v="3"/>
    <s v="C"/>
    <n v="19"/>
    <m/>
    <x v="112"/>
    <m/>
    <m/>
    <m/>
    <m/>
    <m/>
    <m/>
    <m/>
    <m/>
    <m/>
    <m/>
    <m/>
    <n v="0"/>
    <n v="0"/>
    <s v="Career-long Devil"/>
  </r>
  <r>
    <n v="2001"/>
    <x v="122"/>
    <s v="New Jersey Devils"/>
    <s v="Igor Pohanka"/>
    <x v="7"/>
    <s v="C"/>
    <n v="18"/>
    <m/>
    <x v="113"/>
    <m/>
    <m/>
    <m/>
    <m/>
    <m/>
    <m/>
    <m/>
    <m/>
    <m/>
    <m/>
    <m/>
    <m/>
    <m/>
    <s v="Career-long Devil"/>
  </r>
  <r>
    <n v="2001"/>
    <x v="123"/>
    <s v="New Jersey Devils"/>
    <s v="Tuomas Pihlman"/>
    <x v="1"/>
    <s v="LW"/>
    <n v="18"/>
    <n v="2007"/>
    <x v="5"/>
    <n v="15"/>
    <n v="1"/>
    <n v="1"/>
    <n v="2"/>
    <n v="-1"/>
    <n v="12"/>
    <m/>
    <m/>
    <m/>
    <m/>
    <m/>
    <n v="0"/>
    <m/>
    <s v="Career-long Devil"/>
  </r>
  <r>
    <n v="2001"/>
    <x v="73"/>
    <s v="New Jersey Devils"/>
    <s v="Victor Uchevatov"/>
    <x v="0"/>
    <s v="D"/>
    <n v="18"/>
    <m/>
    <x v="90"/>
    <m/>
    <m/>
    <m/>
    <m/>
    <m/>
    <m/>
    <m/>
    <m/>
    <m/>
    <m/>
    <m/>
    <m/>
    <m/>
    <s v="Career-long Devil"/>
  </r>
  <r>
    <n v="2001"/>
    <x v="65"/>
    <s v="New Jersey Devils"/>
    <s v="Robin Leblanc"/>
    <x v="10"/>
    <s v="RW"/>
    <n v="18"/>
    <m/>
    <x v="6"/>
    <m/>
    <m/>
    <m/>
    <m/>
    <m/>
    <m/>
    <m/>
    <m/>
    <m/>
    <m/>
    <m/>
    <m/>
    <m/>
    <s v="Career-long Devil"/>
  </r>
  <r>
    <n v="2001"/>
    <x v="124"/>
    <s v="New Jersey Devils"/>
    <s v="Brandon Nolan"/>
    <x v="3"/>
    <s v="C/LW"/>
    <n v="18"/>
    <n v="2008"/>
    <x v="86"/>
    <n v="6"/>
    <n v="0"/>
    <n v="1"/>
    <n v="1"/>
    <n v="-2"/>
    <n v="0"/>
    <m/>
    <m/>
    <m/>
    <m/>
    <m/>
    <n v="-0.1"/>
    <m/>
    <s v=""/>
  </r>
  <r>
    <n v="2001"/>
    <x v="125"/>
    <s v="New Jersey Devils"/>
    <s v="Andrei Posnov"/>
    <x v="0"/>
    <s v="RW"/>
    <n v="19"/>
    <m/>
    <x v="114"/>
    <m/>
    <m/>
    <m/>
    <m/>
    <m/>
    <m/>
    <m/>
    <m/>
    <m/>
    <m/>
    <m/>
    <m/>
    <m/>
    <s v="Career-long Devil"/>
  </r>
  <r>
    <n v="2001"/>
    <x v="126"/>
    <s v="New Jersey Devils"/>
    <s v="Andreas Salomonsson"/>
    <x v="2"/>
    <s v="RW"/>
    <n v="27"/>
    <n v="2003"/>
    <x v="25"/>
    <n v="71"/>
    <n v="5"/>
    <n v="9"/>
    <n v="14"/>
    <n v="-13"/>
    <n v="36"/>
    <m/>
    <m/>
    <m/>
    <m/>
    <m/>
    <n v="0.2"/>
    <m/>
    <s v=""/>
  </r>
  <r>
    <n v="2001"/>
    <x v="127"/>
    <s v="New Jersey Devils"/>
    <s v="James Massen"/>
    <x v="5"/>
    <s v="RW"/>
    <n v="19"/>
    <m/>
    <x v="115"/>
    <m/>
    <m/>
    <m/>
    <m/>
    <m/>
    <m/>
    <m/>
    <m/>
    <m/>
    <m/>
    <m/>
    <m/>
    <m/>
    <s v="Career-long Devil"/>
  </r>
  <r>
    <n v="2001"/>
    <x v="128"/>
    <s v="New Jersey Devils"/>
    <s v="Aaron Voros"/>
    <x v="3"/>
    <s v="C"/>
    <n v="20"/>
    <n v="2011"/>
    <x v="116"/>
    <n v="162"/>
    <n v="18"/>
    <n v="19"/>
    <n v="37"/>
    <n v="-22"/>
    <n v="395"/>
    <m/>
    <m/>
    <m/>
    <m/>
    <m/>
    <n v="2.7"/>
    <m/>
    <s v=""/>
  </r>
  <r>
    <n v="2001"/>
    <x v="129"/>
    <s v="New Jersey Devils"/>
    <s v="Yevgeny Gamalei"/>
    <x v="0"/>
    <s v="D"/>
    <n v="19"/>
    <m/>
    <x v="117"/>
    <m/>
    <m/>
    <m/>
    <m/>
    <m/>
    <m/>
    <m/>
    <m/>
    <m/>
    <m/>
    <m/>
    <m/>
    <m/>
    <s v="Career-long Devil"/>
  </r>
  <r>
    <n v="2000"/>
    <x v="130"/>
    <s v="New Jersey Devils"/>
    <s v="David Hale"/>
    <x v="5"/>
    <s v="D"/>
    <n v="19"/>
    <n v="2011"/>
    <x v="52"/>
    <n v="327"/>
    <n v="4"/>
    <n v="25"/>
    <n v="29"/>
    <n v="11"/>
    <n v="242"/>
    <m/>
    <m/>
    <m/>
    <m/>
    <m/>
    <n v="9.9"/>
    <n v="5.2"/>
    <s v=""/>
  </r>
  <r>
    <n v="2000"/>
    <x v="131"/>
    <s v="New Jersey Devils"/>
    <s v="Teemu Laine"/>
    <x v="1"/>
    <s v="RW"/>
    <m/>
    <m/>
    <x v="118"/>
    <m/>
    <m/>
    <m/>
    <m/>
    <m/>
    <m/>
    <m/>
    <m/>
    <m/>
    <m/>
    <m/>
    <m/>
    <m/>
    <s v="Career-long Devil"/>
  </r>
  <r>
    <n v="2000"/>
    <x v="132"/>
    <s v="New Jersey Devils"/>
    <s v="Alexander Suglobov"/>
    <x v="0"/>
    <s v="RW"/>
    <n v="18"/>
    <n v="2007"/>
    <x v="119"/>
    <n v="18"/>
    <n v="1"/>
    <n v="0"/>
    <n v="1"/>
    <n v="-9"/>
    <n v="4"/>
    <m/>
    <m/>
    <m/>
    <m/>
    <m/>
    <n v="-0.4"/>
    <m/>
    <s v=""/>
  </r>
  <r>
    <n v="2000"/>
    <x v="92"/>
    <s v="New Jersey Devils"/>
    <s v="Matt DeMarchi"/>
    <x v="5"/>
    <s v="D"/>
    <m/>
    <m/>
    <x v="105"/>
    <m/>
    <m/>
    <m/>
    <m/>
    <m/>
    <m/>
    <m/>
    <m/>
    <m/>
    <m/>
    <m/>
    <m/>
    <m/>
    <s v="Career-long Devil"/>
  </r>
  <r>
    <n v="2000"/>
    <x v="133"/>
    <s v="New Jersey Devils"/>
    <s v="Paul Martin"/>
    <x v="5"/>
    <s v="D"/>
    <n v="19"/>
    <n v="2018"/>
    <x v="120"/>
    <n v="870"/>
    <n v="50"/>
    <n v="270"/>
    <n v="320"/>
    <n v="126"/>
    <n v="238"/>
    <m/>
    <m/>
    <m/>
    <m/>
    <m/>
    <n v="72.2"/>
    <m/>
    <s v=""/>
  </r>
  <r>
    <n v="2000"/>
    <x v="65"/>
    <s v="New Jersey Devils"/>
    <s v="Max Birbraer"/>
    <x v="13"/>
    <s v="RW"/>
    <m/>
    <m/>
    <x v="121"/>
    <m/>
    <m/>
    <m/>
    <m/>
    <m/>
    <m/>
    <m/>
    <m/>
    <m/>
    <m/>
    <m/>
    <m/>
    <m/>
    <s v="Career-long Devil"/>
  </r>
  <r>
    <n v="2000"/>
    <x v="134"/>
    <s v="New Jersey Devils"/>
    <s v="Mike Rupp"/>
    <x v="5"/>
    <s v="C"/>
    <n v="20"/>
    <n v="2014"/>
    <x v="89"/>
    <n v="610"/>
    <n v="54"/>
    <n v="45"/>
    <n v="99"/>
    <n v="-28"/>
    <n v="855"/>
    <m/>
    <m/>
    <m/>
    <m/>
    <m/>
    <n v="6.5"/>
    <m/>
    <s v=""/>
  </r>
  <r>
    <n v="2000"/>
    <x v="135"/>
    <s v="New Jersey Devils"/>
    <s v="Phil Cole"/>
    <x v="3"/>
    <s v="D"/>
    <m/>
    <m/>
    <x v="122"/>
    <m/>
    <m/>
    <m/>
    <m/>
    <m/>
    <m/>
    <m/>
    <m/>
    <m/>
    <m/>
    <m/>
    <m/>
    <m/>
    <s v="Career-long Devil"/>
  </r>
  <r>
    <n v="2000"/>
    <x v="75"/>
    <s v="New Jersey Devils"/>
    <s v="Mike Danton"/>
    <x v="3"/>
    <s v="C"/>
    <n v="19"/>
    <n v="2004"/>
    <x v="61"/>
    <n v="87"/>
    <n v="9"/>
    <n v="5"/>
    <n v="14"/>
    <n v="-8"/>
    <n v="182"/>
    <m/>
    <m/>
    <m/>
    <m/>
    <m/>
    <n v="0.8"/>
    <m/>
    <s v=""/>
  </r>
  <r>
    <n v="2000"/>
    <x v="10"/>
    <s v="New Jersey Devils"/>
    <s v="Matus Kostur"/>
    <x v="7"/>
    <s v="G"/>
    <m/>
    <m/>
    <x v="123"/>
    <m/>
    <m/>
    <m/>
    <m/>
    <m/>
    <m/>
    <m/>
    <m/>
    <m/>
    <m/>
    <m/>
    <m/>
    <m/>
    <s v="Career-long Devil"/>
  </r>
  <r>
    <n v="2000"/>
    <x v="127"/>
    <s v="New Jersey Devils"/>
    <s v="Deryk Engelland"/>
    <x v="3"/>
    <s v="D"/>
    <n v="18"/>
    <n v="2020"/>
    <x v="124"/>
    <n v="671"/>
    <n v="30"/>
    <n v="97"/>
    <n v="127"/>
    <n v="4"/>
    <n v="579"/>
    <m/>
    <m/>
    <m/>
    <m/>
    <m/>
    <n v="25.8"/>
    <m/>
    <s v=""/>
  </r>
  <r>
    <n v="2000"/>
    <x v="19"/>
    <s v="New Jersey Devils"/>
    <s v="Ken Magowan"/>
    <x v="3"/>
    <s v="LW"/>
    <m/>
    <m/>
    <x v="125"/>
    <m/>
    <m/>
    <m/>
    <m/>
    <m/>
    <m/>
    <m/>
    <m/>
    <m/>
    <m/>
    <m/>
    <m/>
    <m/>
    <s v="Career-long Devil"/>
  </r>
  <r>
    <n v="2000"/>
    <x v="129"/>
    <s v="New Jersey Devils"/>
    <s v="Warren McCutcheon"/>
    <x v="3"/>
    <s v="C"/>
    <m/>
    <m/>
    <x v="122"/>
    <m/>
    <m/>
    <m/>
    <m/>
    <m/>
    <m/>
    <m/>
    <m/>
    <m/>
    <m/>
    <m/>
    <m/>
    <m/>
    <s v="Career-long Devil"/>
  </r>
  <r>
    <n v="1999"/>
    <x v="136"/>
    <s v="New Jersey Devils"/>
    <s v="Ari Ahonen"/>
    <x v="1"/>
    <s v="G"/>
    <m/>
    <m/>
    <x v="126"/>
    <m/>
    <m/>
    <m/>
    <m/>
    <m/>
    <m/>
    <m/>
    <m/>
    <m/>
    <m/>
    <m/>
    <n v="0"/>
    <n v="0"/>
    <s v="Career-long Devil"/>
  </r>
  <r>
    <n v="1999"/>
    <x v="64"/>
    <s v="New Jersey Devils"/>
    <s v="Mike Commodore"/>
    <x v="3"/>
    <s v="D"/>
    <n v="19"/>
    <n v="2012"/>
    <x v="101"/>
    <n v="484"/>
    <n v="23"/>
    <n v="83"/>
    <n v="106"/>
    <n v="-3"/>
    <n v="683"/>
    <m/>
    <m/>
    <m/>
    <m/>
    <m/>
    <n v="20.3"/>
    <m/>
    <s v=""/>
  </r>
  <r>
    <n v="1999"/>
    <x v="137"/>
    <s v="New Jersey Devils"/>
    <s v="Brett Clouthier"/>
    <x v="3"/>
    <s v="LW"/>
    <m/>
    <m/>
    <x v="69"/>
    <m/>
    <m/>
    <m/>
    <m/>
    <m/>
    <m/>
    <m/>
    <m/>
    <m/>
    <m/>
    <m/>
    <m/>
    <m/>
    <s v="Career-long Devil"/>
  </r>
  <r>
    <n v="1999"/>
    <x v="138"/>
    <s v="New Jersey Devils"/>
    <s v="Andre Lakos"/>
    <x v="9"/>
    <s v="D"/>
    <m/>
    <m/>
    <x v="61"/>
    <m/>
    <m/>
    <m/>
    <m/>
    <m/>
    <m/>
    <m/>
    <m/>
    <m/>
    <m/>
    <m/>
    <m/>
    <m/>
    <s v="Career-long Devil"/>
  </r>
  <r>
    <n v="1999"/>
    <x v="23"/>
    <s v="New Jersey Devils"/>
    <s v="Teemu Kesa"/>
    <x v="1"/>
    <s v="D"/>
    <m/>
    <m/>
    <x v="127"/>
    <m/>
    <m/>
    <m/>
    <m/>
    <m/>
    <m/>
    <m/>
    <m/>
    <m/>
    <m/>
    <m/>
    <m/>
    <m/>
    <s v="Career-long Devil"/>
  </r>
  <r>
    <n v="1999"/>
    <x v="106"/>
    <s v="New Jersey Devils"/>
    <s v="Scott Cameron"/>
    <x v="3"/>
    <s v="C"/>
    <m/>
    <m/>
    <x v="61"/>
    <m/>
    <m/>
    <m/>
    <m/>
    <m/>
    <m/>
    <m/>
    <m/>
    <m/>
    <m/>
    <m/>
    <m/>
    <m/>
    <s v="Career-long Devil"/>
  </r>
  <r>
    <n v="1999"/>
    <x v="55"/>
    <s v="New Jersey Devils"/>
    <s v="Chris Hartsburg"/>
    <x v="5"/>
    <s v="RW"/>
    <m/>
    <m/>
    <x v="128"/>
    <m/>
    <m/>
    <m/>
    <m/>
    <m/>
    <m/>
    <m/>
    <m/>
    <m/>
    <m/>
    <m/>
    <m/>
    <m/>
    <s v="Career-long Devil"/>
  </r>
  <r>
    <n v="1999"/>
    <x v="139"/>
    <s v="New Jersey Devils"/>
    <s v="Justin Dziama"/>
    <x v="5"/>
    <s v="RW"/>
    <m/>
    <m/>
    <x v="70"/>
    <m/>
    <m/>
    <m/>
    <m/>
    <m/>
    <m/>
    <m/>
    <m/>
    <m/>
    <m/>
    <m/>
    <m/>
    <m/>
    <s v="Career-long Devil"/>
  </r>
  <r>
    <n v="1998"/>
    <x v="140"/>
    <s v="New Jersey Devils"/>
    <s v="Mike Van Ryn"/>
    <x v="3"/>
    <s v="D"/>
    <n v="19"/>
    <n v="2009"/>
    <x v="106"/>
    <n v="353"/>
    <n v="30"/>
    <n v="99"/>
    <n v="129"/>
    <n v="5"/>
    <n v="260"/>
    <m/>
    <m/>
    <m/>
    <m/>
    <m/>
    <n v="23.3"/>
    <n v="0"/>
    <s v=""/>
  </r>
  <r>
    <n v="1998"/>
    <x v="136"/>
    <s v="New Jersey Devils"/>
    <s v="Scott Gomez"/>
    <x v="5"/>
    <s v="C"/>
    <n v="18"/>
    <n v="2016"/>
    <x v="109"/>
    <n v="1079"/>
    <n v="181"/>
    <n v="575"/>
    <n v="756"/>
    <n v="-1"/>
    <n v="655"/>
    <m/>
    <m/>
    <m/>
    <m/>
    <m/>
    <n v="69.2"/>
    <n v="45.9"/>
    <s v=""/>
  </r>
  <r>
    <n v="1998"/>
    <x v="141"/>
    <s v="New Jersey Devils"/>
    <s v="Christian Berglund"/>
    <x v="2"/>
    <s v="LW"/>
    <n v="18"/>
    <n v="2004"/>
    <x v="47"/>
    <n v="86"/>
    <n v="11"/>
    <n v="16"/>
    <n v="27"/>
    <n v="-6"/>
    <n v="42"/>
    <m/>
    <m/>
    <m/>
    <m/>
    <m/>
    <n v="2.4"/>
    <m/>
    <s v=""/>
  </r>
  <r>
    <n v="1998"/>
    <x v="38"/>
    <s v="New Jersey Devils"/>
    <s v="Brian Gionta"/>
    <x v="5"/>
    <s v="RW"/>
    <n v="19"/>
    <n v="2018"/>
    <x v="129"/>
    <n v="1026"/>
    <n v="291"/>
    <n v="304"/>
    <n v="595"/>
    <n v="35"/>
    <n v="377"/>
    <m/>
    <m/>
    <m/>
    <m/>
    <m/>
    <n v="67.7"/>
    <m/>
    <s v=""/>
  </r>
  <r>
    <n v="1998"/>
    <x v="39"/>
    <s v="New Jersey Devils"/>
    <s v="Mikko Jokela"/>
    <x v="1"/>
    <s v="D"/>
    <n v="18"/>
    <n v="2003"/>
    <x v="110"/>
    <n v="1"/>
    <n v="0"/>
    <n v="0"/>
    <n v="0"/>
    <n v="0"/>
    <n v="0"/>
    <m/>
    <m/>
    <m/>
    <m/>
    <m/>
    <n v="0"/>
    <m/>
    <s v="Career-long Devil"/>
  </r>
  <r>
    <n v="1998"/>
    <x v="59"/>
    <s v="New Jersey Devils"/>
    <s v="Pierre Dagenais"/>
    <x v="3"/>
    <s v="RW"/>
    <n v="20"/>
    <n v="2006"/>
    <x v="88"/>
    <n v="142"/>
    <n v="35"/>
    <n v="23"/>
    <n v="58"/>
    <n v="0"/>
    <n v="58"/>
    <m/>
    <m/>
    <m/>
    <m/>
    <m/>
    <n v="7.3"/>
    <m/>
    <s v=""/>
  </r>
  <r>
    <n v="1998"/>
    <x v="142"/>
    <s v="New Jersey Devils"/>
    <s v="Anton But"/>
    <x v="14"/>
    <s v="LW"/>
    <m/>
    <m/>
    <x v="130"/>
    <m/>
    <m/>
    <m/>
    <m/>
    <m/>
    <m/>
    <m/>
    <m/>
    <m/>
    <m/>
    <m/>
    <m/>
    <m/>
    <s v="Career-long Devil"/>
  </r>
  <r>
    <n v="1998"/>
    <x v="51"/>
    <s v="New Jersey Devils"/>
    <s v="Ryan Flinn"/>
    <x v="3"/>
    <s v="LW"/>
    <n v="18"/>
    <n v="2006"/>
    <x v="131"/>
    <n v="31"/>
    <n v="1"/>
    <n v="0"/>
    <n v="1"/>
    <n v="0"/>
    <n v="84"/>
    <m/>
    <m/>
    <m/>
    <m/>
    <m/>
    <n v="0"/>
    <m/>
    <s v="Career-long Devil"/>
  </r>
  <r>
    <n v="1998"/>
    <x v="46"/>
    <s v="New Jersey Devils"/>
    <s v="Jacques Lariviere"/>
    <x v="3"/>
    <s v="LW"/>
    <m/>
    <m/>
    <x v="132"/>
    <m/>
    <m/>
    <m/>
    <m/>
    <m/>
    <m/>
    <m/>
    <m/>
    <m/>
    <m/>
    <m/>
    <m/>
    <m/>
    <s v="Career-long Devil"/>
  </r>
  <r>
    <n v="1998"/>
    <x v="143"/>
    <s v="New Jersey Devils"/>
    <s v="Erik Jensen"/>
    <x v="5"/>
    <s v="RW"/>
    <m/>
    <m/>
    <x v="133"/>
    <m/>
    <m/>
    <m/>
    <m/>
    <m/>
    <m/>
    <m/>
    <m/>
    <m/>
    <m/>
    <m/>
    <m/>
    <m/>
    <s v="Career-long Devil"/>
  </r>
  <r>
    <n v="1998"/>
    <x v="144"/>
    <s v="New Jersey Devils"/>
    <s v="Marko Ahosilta"/>
    <x v="1"/>
    <s v="C"/>
    <m/>
    <m/>
    <x v="134"/>
    <m/>
    <m/>
    <m/>
    <m/>
    <m/>
    <m/>
    <m/>
    <m/>
    <m/>
    <m/>
    <m/>
    <m/>
    <m/>
    <s v="Career-long Devil"/>
  </r>
  <r>
    <n v="1998"/>
    <x v="129"/>
    <s v="New Jersey Devils"/>
    <s v="Ryan Held"/>
    <x v="3"/>
    <s v="C"/>
    <m/>
    <m/>
    <x v="35"/>
    <m/>
    <m/>
    <m/>
    <m/>
    <m/>
    <m/>
    <m/>
    <m/>
    <m/>
    <m/>
    <m/>
    <m/>
    <m/>
    <s v="Career-long Devil"/>
  </r>
  <r>
    <n v="1997"/>
    <x v="87"/>
    <s v="New Jersey Devils"/>
    <s v="Jean-Francois Damphousse"/>
    <x v="3"/>
    <s v="G"/>
    <n v="18"/>
    <n v="2002"/>
    <x v="132"/>
    <n v="6"/>
    <n v="0"/>
    <n v="0"/>
    <n v="0"/>
    <n v="0"/>
    <n v="0"/>
    <n v="1"/>
    <n v="3"/>
    <n v="0"/>
    <n v="0.89600000000000002"/>
    <n v="2.4500000000000002"/>
    <n v="0.5"/>
    <n v="0.5"/>
    <s v="Career-long Devil"/>
  </r>
  <r>
    <n v="1997"/>
    <x v="81"/>
    <s v="New Jersey Devils"/>
    <s v="Stanislav Gron"/>
    <x v="7"/>
    <s v="RW"/>
    <n v="18"/>
    <n v="2001"/>
    <x v="135"/>
    <n v="1"/>
    <n v="0"/>
    <n v="0"/>
    <n v="0"/>
    <n v="1"/>
    <n v="0"/>
    <m/>
    <m/>
    <m/>
    <m/>
    <m/>
    <n v="0"/>
    <m/>
    <s v="Career-long Devil"/>
  </r>
  <r>
    <n v="1997"/>
    <x v="145"/>
    <s v="New Jersey Devils"/>
    <s v="Lucas Nehrling"/>
    <x v="3"/>
    <s v="D"/>
    <m/>
    <m/>
    <x v="60"/>
    <m/>
    <m/>
    <m/>
    <m/>
    <m/>
    <m/>
    <m/>
    <m/>
    <m/>
    <m/>
    <m/>
    <m/>
    <m/>
    <s v="Career-long Devil"/>
  </r>
  <r>
    <n v="1997"/>
    <x v="70"/>
    <s v="New Jersey Devils"/>
    <s v="Jiri Bicek"/>
    <x v="7"/>
    <s v="RW"/>
    <n v="18"/>
    <n v="2004"/>
    <x v="136"/>
    <n v="62"/>
    <n v="6"/>
    <n v="7"/>
    <n v="13"/>
    <n v="6"/>
    <n v="29"/>
    <m/>
    <m/>
    <m/>
    <m/>
    <m/>
    <n v="1.1000000000000001"/>
    <m/>
    <s v=""/>
  </r>
  <r>
    <n v="1997"/>
    <x v="80"/>
    <s v="New Jersey Devils"/>
    <s v="Sascha Goc"/>
    <x v="8"/>
    <s v="D"/>
    <n v="18"/>
    <n v="2002"/>
    <x v="137"/>
    <n v="22"/>
    <n v="0"/>
    <n v="0"/>
    <n v="0"/>
    <n v="5"/>
    <n v="4"/>
    <m/>
    <m/>
    <m/>
    <m/>
    <m/>
    <n v="0.6"/>
    <m/>
    <s v=""/>
  </r>
  <r>
    <n v="1997"/>
    <x v="146"/>
    <s v="New Jersey Devils"/>
    <s v="Mathieu Benoit"/>
    <x v="3"/>
    <s v="RW"/>
    <m/>
    <m/>
    <x v="26"/>
    <m/>
    <m/>
    <m/>
    <m/>
    <m/>
    <m/>
    <m/>
    <m/>
    <m/>
    <m/>
    <m/>
    <m/>
    <m/>
    <s v="Career-long Devil"/>
  </r>
  <r>
    <n v="1997"/>
    <x v="147"/>
    <s v="New Jersey Devils"/>
    <s v="Scott Clemmensen"/>
    <x v="5"/>
    <s v="G"/>
    <n v="20"/>
    <n v="2015"/>
    <x v="133"/>
    <n v="191"/>
    <n v="0"/>
    <n v="3"/>
    <n v="3"/>
    <n v="0"/>
    <n v="4"/>
    <n v="73"/>
    <n v="59"/>
    <n v="24"/>
    <n v="0.90500000000000003"/>
    <n v="2.79"/>
    <n v="26.4"/>
    <m/>
    <s v=""/>
  </r>
  <r>
    <n v="1997"/>
    <x v="148"/>
    <s v="New Jersey Devils"/>
    <s v="Jan Srdinko"/>
    <x v="4"/>
    <s v="D"/>
    <m/>
    <m/>
    <x v="138"/>
    <m/>
    <m/>
    <m/>
    <m/>
    <m/>
    <m/>
    <m/>
    <m/>
    <m/>
    <m/>
    <m/>
    <m/>
    <m/>
    <s v="Career-long Devil"/>
  </r>
  <r>
    <n v="1996"/>
    <x v="0"/>
    <s v="New Jersey Devils"/>
    <s v="Lance Ward"/>
    <x v="3"/>
    <s v="D"/>
    <n v="18"/>
    <n v="2004"/>
    <x v="2"/>
    <n v="209"/>
    <n v="4"/>
    <n v="12"/>
    <n v="16"/>
    <n v="-30"/>
    <n v="391"/>
    <m/>
    <m/>
    <m/>
    <m/>
    <m/>
    <n v="2.7"/>
    <n v="0"/>
    <s v=""/>
  </r>
  <r>
    <n v="1996"/>
    <x v="81"/>
    <s v="New Jersey Devils"/>
    <s v="Wes Mason"/>
    <x v="3"/>
    <s v="LW"/>
    <m/>
    <m/>
    <x v="60"/>
    <m/>
    <m/>
    <m/>
    <m/>
    <m/>
    <m/>
    <m/>
    <m/>
    <m/>
    <m/>
    <m/>
    <m/>
    <m/>
    <s v="Career-long Devil"/>
  </r>
  <r>
    <n v="1996"/>
    <x v="57"/>
    <s v="New Jersey Devils"/>
    <s v="Josh DeWolf"/>
    <x v="5"/>
    <s v="D"/>
    <m/>
    <m/>
    <x v="139"/>
    <m/>
    <m/>
    <m/>
    <m/>
    <m/>
    <m/>
    <m/>
    <m/>
    <m/>
    <m/>
    <m/>
    <m/>
    <m/>
    <s v="Career-long Devil"/>
  </r>
  <r>
    <n v="1996"/>
    <x v="149"/>
    <s v="New Jersey Devils"/>
    <s v="Pierre Dagenais"/>
    <x v="3"/>
    <s v="RW"/>
    <n v="18"/>
    <n v="2006"/>
    <x v="140"/>
    <n v="142"/>
    <n v="35"/>
    <n v="23"/>
    <n v="58"/>
    <n v="0"/>
    <n v="58"/>
    <m/>
    <m/>
    <m/>
    <m/>
    <m/>
    <n v="7.3"/>
    <m/>
    <s v=""/>
  </r>
  <r>
    <n v="1996"/>
    <x v="1"/>
    <s v="New Jersey Devils"/>
    <s v="Colin White"/>
    <x v="3"/>
    <s v="D"/>
    <n v="18"/>
    <n v="2012"/>
    <x v="141"/>
    <n v="797"/>
    <n v="21"/>
    <n v="108"/>
    <n v="129"/>
    <n v="74"/>
    <n v="869"/>
    <m/>
    <m/>
    <m/>
    <m/>
    <m/>
    <n v="42.1"/>
    <m/>
    <s v=""/>
  </r>
  <r>
    <n v="1996"/>
    <x v="48"/>
    <s v="New Jersey Devils"/>
    <s v="Scott Parker"/>
    <x v="5"/>
    <s v="RW"/>
    <n v="18"/>
    <n v="2008"/>
    <x v="4"/>
    <n v="308"/>
    <n v="7"/>
    <n v="14"/>
    <n v="21"/>
    <n v="4"/>
    <n v="699"/>
    <m/>
    <m/>
    <m/>
    <m/>
    <m/>
    <n v="0.3"/>
    <m/>
    <s v=""/>
  </r>
  <r>
    <n v="1996"/>
    <x v="3"/>
    <s v="New Jersey Devils"/>
    <s v="Josef Boumedienne"/>
    <x v="2"/>
    <s v="D"/>
    <n v="18"/>
    <n v="2004"/>
    <x v="142"/>
    <n v="47"/>
    <n v="4"/>
    <n v="12"/>
    <n v="16"/>
    <n v="-13"/>
    <n v="36"/>
    <m/>
    <m/>
    <m/>
    <m/>
    <m/>
    <n v="0.4"/>
    <m/>
    <s v=""/>
  </r>
  <r>
    <n v="1996"/>
    <x v="150"/>
    <s v="New Jersey Devils"/>
    <s v="Josh MacNevin"/>
    <x v="3"/>
    <s v="D"/>
    <m/>
    <m/>
    <x v="125"/>
    <m/>
    <m/>
    <m/>
    <m/>
    <m/>
    <m/>
    <m/>
    <m/>
    <m/>
    <m/>
    <m/>
    <m/>
    <m/>
    <s v="Career-long Devil"/>
  </r>
  <r>
    <n v="1996"/>
    <x v="40"/>
    <s v="New Jersey Devils"/>
    <s v="Glenn Crawford"/>
    <x v="3"/>
    <s v="C"/>
    <m/>
    <m/>
    <x v="71"/>
    <m/>
    <m/>
    <m/>
    <m/>
    <m/>
    <m/>
    <m/>
    <m/>
    <m/>
    <m/>
    <m/>
    <m/>
    <m/>
    <s v="Career-long Devil"/>
  </r>
  <r>
    <n v="1996"/>
    <x v="151"/>
    <s v="New Jersey Devils"/>
    <s v="Sean Ritchlin"/>
    <x v="5"/>
    <s v="RW"/>
    <m/>
    <m/>
    <x v="106"/>
    <m/>
    <m/>
    <m/>
    <m/>
    <m/>
    <m/>
    <m/>
    <m/>
    <m/>
    <m/>
    <m/>
    <m/>
    <m/>
    <s v="Career-long Devil"/>
  </r>
  <r>
    <n v="1996"/>
    <x v="152"/>
    <s v="New Jersey Devils"/>
    <s v="Daryl Andrews"/>
    <x v="3"/>
    <s v="D"/>
    <m/>
    <m/>
    <x v="143"/>
    <m/>
    <m/>
    <m/>
    <m/>
    <m/>
    <m/>
    <m/>
    <m/>
    <m/>
    <m/>
    <m/>
    <m/>
    <m/>
    <s v="Career-long Devil"/>
  </r>
  <r>
    <n v="1996"/>
    <x v="143"/>
    <s v="New Jersey Devils"/>
    <s v="Willie Mitchell"/>
    <x v="3"/>
    <s v="D"/>
    <n v="19"/>
    <n v="2016"/>
    <x v="143"/>
    <n v="907"/>
    <n v="34"/>
    <n v="146"/>
    <n v="180"/>
    <n v="119"/>
    <n v="787"/>
    <m/>
    <m/>
    <m/>
    <m/>
    <m/>
    <n v="58"/>
    <m/>
    <s v=""/>
  </r>
  <r>
    <n v="1996"/>
    <x v="54"/>
    <s v="New Jersey Devils"/>
    <s v="Jay Bertsch"/>
    <x v="3"/>
    <s v="RW"/>
    <m/>
    <m/>
    <x v="40"/>
    <m/>
    <m/>
    <m/>
    <m/>
    <m/>
    <m/>
    <m/>
    <m/>
    <m/>
    <m/>
    <m/>
    <m/>
    <m/>
    <s v="Career-long Devil"/>
  </r>
  <r>
    <n v="1996"/>
    <x v="153"/>
    <s v="New Jersey Devils"/>
    <s v="Pasi Petrilainen"/>
    <x v="1"/>
    <s v="D"/>
    <m/>
    <m/>
    <x v="144"/>
    <m/>
    <m/>
    <m/>
    <m/>
    <m/>
    <m/>
    <m/>
    <m/>
    <m/>
    <m/>
    <m/>
    <m/>
    <m/>
    <s v="Career-long Devil"/>
  </r>
  <r>
    <n v="1995"/>
    <x v="27"/>
    <s v="New Jersey Devils"/>
    <s v="Petr Sykora"/>
    <x v="4"/>
    <s v="RW"/>
    <n v="18"/>
    <n v="2012"/>
    <x v="145"/>
    <n v="1017"/>
    <n v="323"/>
    <n v="398"/>
    <n v="721"/>
    <n v="58"/>
    <n v="455"/>
    <m/>
    <m/>
    <m/>
    <m/>
    <m/>
    <n v="82.9"/>
    <n v="46.7"/>
    <s v=""/>
  </r>
  <r>
    <n v="1995"/>
    <x v="122"/>
    <s v="New Jersey Devils"/>
    <s v="Nathan Perrott"/>
    <x v="3"/>
    <s v="RW"/>
    <n v="18"/>
    <n v="2006"/>
    <x v="86"/>
    <n v="89"/>
    <n v="4"/>
    <n v="5"/>
    <n v="9"/>
    <n v="-5"/>
    <n v="251"/>
    <m/>
    <m/>
    <m/>
    <m/>
    <m/>
    <n v="0.2"/>
    <m/>
    <s v=""/>
  </r>
  <r>
    <n v="1995"/>
    <x v="36"/>
    <s v="New Jersey Devils"/>
    <s v="Sergei Vyshedkevich"/>
    <x v="0"/>
    <s v="D"/>
    <n v="20"/>
    <n v="2001"/>
    <x v="146"/>
    <n v="30"/>
    <n v="2"/>
    <n v="5"/>
    <n v="7"/>
    <n v="-10"/>
    <n v="16"/>
    <m/>
    <m/>
    <m/>
    <m/>
    <m/>
    <n v="0.7"/>
    <m/>
    <s v=""/>
  </r>
  <r>
    <n v="1995"/>
    <x v="154"/>
    <s v="New Jersey Devils"/>
    <s v="David Gosselin"/>
    <x v="3"/>
    <s v="RW"/>
    <n v="18"/>
    <n v="2002"/>
    <x v="147"/>
    <n v="13"/>
    <n v="2"/>
    <n v="1"/>
    <n v="3"/>
    <n v="-5"/>
    <n v="11"/>
    <m/>
    <m/>
    <m/>
    <m/>
    <m/>
    <n v="0.1"/>
    <m/>
    <s v=""/>
  </r>
  <r>
    <n v="1995"/>
    <x v="93"/>
    <s v="New Jersey Devils"/>
    <s v="Alyn McCauley"/>
    <x v="3"/>
    <s v="C"/>
    <n v="18"/>
    <n v="2007"/>
    <x v="33"/>
    <n v="488"/>
    <n v="69"/>
    <n v="97"/>
    <n v="166"/>
    <n v="25"/>
    <n v="116"/>
    <m/>
    <m/>
    <m/>
    <m/>
    <m/>
    <n v="13.9"/>
    <m/>
    <s v=""/>
  </r>
  <r>
    <n v="1995"/>
    <x v="39"/>
    <s v="New Jersey Devils"/>
    <s v="Henrik Rehnberg"/>
    <x v="2"/>
    <s v="D"/>
    <m/>
    <m/>
    <x v="47"/>
    <m/>
    <m/>
    <m/>
    <m/>
    <m/>
    <m/>
    <m/>
    <m/>
    <m/>
    <m/>
    <m/>
    <m/>
    <m/>
    <s v="Career-long Devil"/>
  </r>
  <r>
    <n v="1995"/>
    <x v="8"/>
    <s v="New Jersey Devils"/>
    <s v="Chris Mason"/>
    <x v="3"/>
    <s v="G"/>
    <n v="19"/>
    <n v="2013"/>
    <x v="14"/>
    <n v="317"/>
    <n v="1"/>
    <n v="3"/>
    <n v="4"/>
    <n v="0"/>
    <n v="12"/>
    <n v="137"/>
    <n v="113"/>
    <n v="32"/>
    <n v="0.90900000000000003"/>
    <n v="2.66"/>
    <n v="50.4"/>
    <m/>
    <s v=""/>
  </r>
  <r>
    <n v="1995"/>
    <x v="100"/>
    <s v="New Jersey Devils"/>
    <s v="Adam Young"/>
    <x v="3"/>
    <s v="D"/>
    <m/>
    <m/>
    <x v="71"/>
    <m/>
    <m/>
    <m/>
    <m/>
    <m/>
    <m/>
    <m/>
    <m/>
    <m/>
    <m/>
    <m/>
    <m/>
    <m/>
    <s v="Career-long Devil"/>
  </r>
  <r>
    <n v="1995"/>
    <x v="83"/>
    <s v="New Jersey Devils"/>
    <s v="Richard Rochefort"/>
    <x v="3"/>
    <s v="C"/>
    <m/>
    <m/>
    <x v="19"/>
    <m/>
    <m/>
    <m/>
    <m/>
    <m/>
    <m/>
    <m/>
    <m/>
    <m/>
    <m/>
    <m/>
    <m/>
    <m/>
    <s v="Career-long Devil"/>
  </r>
  <r>
    <n v="1995"/>
    <x v="155"/>
    <s v="New Jersey Devils"/>
    <s v="Frederic Henry"/>
    <x v="3"/>
    <s v="G"/>
    <m/>
    <m/>
    <x v="148"/>
    <m/>
    <m/>
    <m/>
    <m/>
    <m/>
    <m/>
    <m/>
    <m/>
    <m/>
    <m/>
    <m/>
    <m/>
    <m/>
    <s v="Career-long Devil"/>
  </r>
  <r>
    <n v="1995"/>
    <x v="156"/>
    <s v="New Jersey Devils"/>
    <s v="Colin O'Hara"/>
    <x v="3"/>
    <s v="D"/>
    <m/>
    <m/>
    <x v="149"/>
    <m/>
    <m/>
    <m/>
    <m/>
    <m/>
    <m/>
    <m/>
    <m/>
    <m/>
    <m/>
    <m/>
    <m/>
    <m/>
    <s v="Career-long Devil"/>
  </r>
  <r>
    <n v="1994"/>
    <x v="157"/>
    <s v="New Jersey Devils"/>
    <s v="Vadim Sharifijanov"/>
    <x v="0"/>
    <s v="LW"/>
    <n v="18"/>
    <n v="2000"/>
    <x v="27"/>
    <n v="92"/>
    <n v="16"/>
    <n v="21"/>
    <n v="37"/>
    <n v="-2"/>
    <n v="50"/>
    <m/>
    <m/>
    <m/>
    <m/>
    <m/>
    <n v="3.3"/>
    <n v="3.4"/>
    <s v=""/>
  </r>
  <r>
    <n v="1994"/>
    <x v="116"/>
    <s v="New Jersey Devils"/>
    <s v="Patrik Elias"/>
    <x v="4"/>
    <s v="LW"/>
    <n v="18"/>
    <n v="2016"/>
    <x v="150"/>
    <n v="1240"/>
    <n v="408"/>
    <n v="617"/>
    <n v="1025"/>
    <n v="172"/>
    <n v="549"/>
    <m/>
    <m/>
    <m/>
    <m/>
    <m/>
    <n v="124.7"/>
    <m/>
    <s v=""/>
  </r>
  <r>
    <n v="1994"/>
    <x v="69"/>
    <s v="New Jersey Devils"/>
    <s v="Sheldon Souray"/>
    <x v="3"/>
    <s v="D"/>
    <n v="18"/>
    <n v="2013"/>
    <x v="109"/>
    <n v="758"/>
    <n v="109"/>
    <n v="191"/>
    <n v="300"/>
    <n v="-22"/>
    <n v="1145"/>
    <m/>
    <m/>
    <m/>
    <m/>
    <m/>
    <n v="58.9"/>
    <m/>
    <s v=""/>
  </r>
  <r>
    <n v="1994"/>
    <x v="158"/>
    <s v="New Jersey Devils"/>
    <s v="Zdenek Skorepa"/>
    <x v="4"/>
    <s v="RW"/>
    <m/>
    <m/>
    <x v="151"/>
    <m/>
    <m/>
    <m/>
    <m/>
    <m/>
    <m/>
    <m/>
    <m/>
    <m/>
    <m/>
    <m/>
    <m/>
    <m/>
    <s v="Career-long Devil"/>
  </r>
  <r>
    <n v="1994"/>
    <x v="24"/>
    <s v="New Jersey Devils"/>
    <s v="Christian Gosselin"/>
    <x v="3"/>
    <s v="D"/>
    <m/>
    <m/>
    <x v="152"/>
    <m/>
    <m/>
    <m/>
    <m/>
    <m/>
    <m/>
    <m/>
    <m/>
    <m/>
    <m/>
    <m/>
    <m/>
    <m/>
    <s v="Career-long Devil"/>
  </r>
  <r>
    <n v="1994"/>
    <x v="159"/>
    <s v="New Jersey Devils"/>
    <s v="Ryan Smart"/>
    <x v="5"/>
    <s v="C"/>
    <m/>
    <m/>
    <x v="153"/>
    <m/>
    <m/>
    <m/>
    <m/>
    <m/>
    <m/>
    <m/>
    <m/>
    <m/>
    <m/>
    <m/>
    <m/>
    <m/>
    <s v="Career-long Devil"/>
  </r>
  <r>
    <n v="1994"/>
    <x v="103"/>
    <s v="New Jersey Devils"/>
    <s v="Luciano Caravaggio"/>
    <x v="3"/>
    <s v="G"/>
    <m/>
    <m/>
    <x v="154"/>
    <m/>
    <m/>
    <m/>
    <m/>
    <m/>
    <m/>
    <m/>
    <m/>
    <m/>
    <m/>
    <m/>
    <m/>
    <m/>
    <s v="Career-long Devil"/>
  </r>
  <r>
    <n v="1994"/>
    <x v="160"/>
    <s v="New Jersey Devils"/>
    <s v="Jeff Williams"/>
    <x v="3"/>
    <s v="C"/>
    <m/>
    <m/>
    <x v="28"/>
    <m/>
    <m/>
    <m/>
    <m/>
    <m/>
    <m/>
    <m/>
    <m/>
    <m/>
    <m/>
    <m/>
    <m/>
    <m/>
    <s v="Career-long Devil"/>
  </r>
  <r>
    <n v="1994"/>
    <x v="97"/>
    <s v="New Jersey Devils"/>
    <s v="Eric Bertrand"/>
    <x v="3"/>
    <s v="LW"/>
    <n v="19"/>
    <n v="2001"/>
    <x v="148"/>
    <n v="15"/>
    <n v="0"/>
    <n v="0"/>
    <n v="0"/>
    <n v="-6"/>
    <n v="4"/>
    <m/>
    <m/>
    <m/>
    <m/>
    <m/>
    <n v="-0.4"/>
    <m/>
    <s v=""/>
  </r>
  <r>
    <n v="1994"/>
    <x v="161"/>
    <s v="New Jersey Devils"/>
    <s v="Steve Sullivan"/>
    <x v="3"/>
    <s v="RW"/>
    <n v="20"/>
    <n v="2013"/>
    <x v="29"/>
    <n v="1011"/>
    <n v="290"/>
    <n v="457"/>
    <n v="747"/>
    <n v="93"/>
    <n v="587"/>
    <m/>
    <m/>
    <m/>
    <m/>
    <m/>
    <n v="81.2"/>
    <m/>
    <s v=""/>
  </r>
  <r>
    <n v="1994"/>
    <x v="162"/>
    <s v="New Jersey Devils"/>
    <s v="Scott Swanjord"/>
    <x v="5"/>
    <s v="G"/>
    <m/>
    <m/>
    <x v="155"/>
    <m/>
    <m/>
    <m/>
    <m/>
    <m/>
    <m/>
    <m/>
    <m/>
    <m/>
    <m/>
    <m/>
    <m/>
    <m/>
    <s v="Career-long Devil"/>
  </r>
  <r>
    <n v="1994"/>
    <x v="163"/>
    <s v="New Jersey Devils"/>
    <s v="Mike Hanson"/>
    <x v="5"/>
    <s v="C"/>
    <m/>
    <m/>
    <x v="156"/>
    <m/>
    <m/>
    <m/>
    <m/>
    <m/>
    <m/>
    <m/>
    <m/>
    <m/>
    <m/>
    <m/>
    <m/>
    <m/>
    <s v="Career-long Devil"/>
  </r>
  <r>
    <n v="1993"/>
    <x v="164"/>
    <s v="New Jersey Devils"/>
    <s v="Denis Pederson"/>
    <x v="3"/>
    <s v="C/RW"/>
    <n v="18"/>
    <n v="2003"/>
    <x v="113"/>
    <n v="435"/>
    <n v="57"/>
    <n v="71"/>
    <n v="128"/>
    <n v="-18"/>
    <n v="398"/>
    <m/>
    <m/>
    <m/>
    <m/>
    <m/>
    <n v="8.3000000000000007"/>
    <n v="6.4"/>
    <s v=""/>
  </r>
  <r>
    <n v="1993"/>
    <x v="165"/>
    <s v="New Jersey Devils"/>
    <s v="Jay Pandolfo"/>
    <x v="5"/>
    <s v="LW"/>
    <n v="18"/>
    <n v="2013"/>
    <x v="1"/>
    <n v="899"/>
    <n v="100"/>
    <n v="126"/>
    <n v="226"/>
    <n v="-1"/>
    <n v="164"/>
    <m/>
    <m/>
    <m/>
    <m/>
    <m/>
    <n v="11.8"/>
    <n v="13.4"/>
    <s v=""/>
  </r>
  <r>
    <n v="1993"/>
    <x v="131"/>
    <s v="New Jersey Devils"/>
    <s v="Brendan Morrison"/>
    <x v="3"/>
    <s v="C"/>
    <n v="18"/>
    <n v="2012"/>
    <x v="157"/>
    <n v="934"/>
    <n v="200"/>
    <n v="401"/>
    <n v="601"/>
    <n v="86"/>
    <n v="452"/>
    <m/>
    <m/>
    <m/>
    <m/>
    <m/>
    <n v="58.7"/>
    <m/>
    <s v=""/>
  </r>
  <r>
    <n v="1993"/>
    <x v="166"/>
    <s v="New Jersey Devils"/>
    <s v="Krzysztof Oliwa"/>
    <x v="15"/>
    <s v="LW"/>
    <n v="20"/>
    <n v="2006"/>
    <x v="158"/>
    <n v="410"/>
    <n v="17"/>
    <n v="28"/>
    <n v="45"/>
    <n v="-17"/>
    <n v="1447"/>
    <m/>
    <m/>
    <m/>
    <m/>
    <m/>
    <n v="0.7"/>
    <m/>
    <s v=""/>
  </r>
  <r>
    <n v="1993"/>
    <x v="15"/>
    <s v="New Jersey Devils"/>
    <s v="John Guirestante"/>
    <x v="3"/>
    <s v="RW"/>
    <m/>
    <m/>
    <x v="159"/>
    <m/>
    <m/>
    <m/>
    <m/>
    <m/>
    <m/>
    <m/>
    <m/>
    <m/>
    <m/>
    <m/>
    <m/>
    <m/>
    <s v="Career-long Devil"/>
  </r>
  <r>
    <n v="1993"/>
    <x v="51"/>
    <s v="New Jersey Devils"/>
    <s v="Steve Brule"/>
    <x v="3"/>
    <s v="RW"/>
    <n v="18"/>
    <n v="2003"/>
    <x v="160"/>
    <n v="2"/>
    <n v="0"/>
    <n v="0"/>
    <n v="0"/>
    <n v="0"/>
    <n v="0"/>
    <m/>
    <m/>
    <m/>
    <m/>
    <m/>
    <n v="0"/>
    <m/>
    <s v="Career-long Devil"/>
  </r>
  <r>
    <n v="1993"/>
    <x v="167"/>
    <s v="New Jersey Devils"/>
    <s v="Nikolai Zavarukhin"/>
    <x v="0"/>
    <s v="C"/>
    <m/>
    <m/>
    <x v="27"/>
    <m/>
    <m/>
    <m/>
    <m/>
    <m/>
    <m/>
    <m/>
    <m/>
    <m/>
    <m/>
    <m/>
    <m/>
    <m/>
    <s v="Career-long Devil"/>
  </r>
  <r>
    <n v="1993"/>
    <x v="168"/>
    <s v="New Jersey Devils"/>
    <s v="Thomas Cullen"/>
    <x v="3"/>
    <s v="D"/>
    <m/>
    <m/>
    <x v="161"/>
    <m/>
    <m/>
    <m/>
    <m/>
    <m/>
    <m/>
    <m/>
    <m/>
    <m/>
    <m/>
    <m/>
    <m/>
    <m/>
    <s v="Career-long Devil"/>
  </r>
  <r>
    <n v="1993"/>
    <x v="169"/>
    <s v="New Jersey Devils"/>
    <s v="Judd Lambert"/>
    <x v="3"/>
    <s v="G"/>
    <m/>
    <m/>
    <x v="162"/>
    <m/>
    <m/>
    <m/>
    <m/>
    <m/>
    <m/>
    <m/>
    <m/>
    <m/>
    <m/>
    <m/>
    <m/>
    <m/>
    <s v="Career-long Devil"/>
  </r>
  <r>
    <n v="1993"/>
    <x v="170"/>
    <s v="New Jersey Devils"/>
    <s v="Jimmy Provencher"/>
    <x v="3"/>
    <s v="RW"/>
    <m/>
    <m/>
    <x v="160"/>
    <m/>
    <m/>
    <m/>
    <m/>
    <m/>
    <m/>
    <m/>
    <m/>
    <m/>
    <m/>
    <m/>
    <m/>
    <m/>
    <s v="Career-long Devil"/>
  </r>
  <r>
    <n v="1993"/>
    <x v="171"/>
    <s v="New Jersey Devils"/>
    <s v="Mike Legg"/>
    <x v="3"/>
    <s v="RW"/>
    <m/>
    <m/>
    <x v="163"/>
    <m/>
    <m/>
    <m/>
    <m/>
    <m/>
    <m/>
    <m/>
    <m/>
    <m/>
    <m/>
    <m/>
    <m/>
    <m/>
    <s v="Career-long Devil"/>
  </r>
  <r>
    <n v="1992"/>
    <x v="27"/>
    <s v="New Jersey Devils"/>
    <s v="Jason Smith"/>
    <x v="3"/>
    <s v="D"/>
    <n v="18"/>
    <n v="2009"/>
    <x v="85"/>
    <n v="1008"/>
    <n v="41"/>
    <n v="128"/>
    <n v="169"/>
    <n v="26"/>
    <n v="1099"/>
    <m/>
    <m/>
    <m/>
    <m/>
    <m/>
    <n v="48.3"/>
    <n v="7.9"/>
    <s v=""/>
  </r>
  <r>
    <n v="1992"/>
    <x v="64"/>
    <s v="New Jersey Devils"/>
    <s v="Sergei Brylin"/>
    <x v="0"/>
    <s v="LW"/>
    <n v="18"/>
    <n v="2008"/>
    <x v="164"/>
    <n v="765"/>
    <n v="129"/>
    <n v="179"/>
    <n v="308"/>
    <n v="49"/>
    <n v="273"/>
    <m/>
    <m/>
    <m/>
    <m/>
    <m/>
    <n v="28"/>
    <m/>
    <s v=""/>
  </r>
  <r>
    <n v="1992"/>
    <x v="172"/>
    <s v="New Jersey Devils"/>
    <s v="Cale Hulse"/>
    <x v="3"/>
    <s v="D"/>
    <n v="18"/>
    <n v="2006"/>
    <x v="165"/>
    <n v="619"/>
    <n v="16"/>
    <n v="79"/>
    <n v="95"/>
    <n v="-65"/>
    <n v="1000"/>
    <m/>
    <m/>
    <m/>
    <m/>
    <m/>
    <n v="21.3"/>
    <m/>
    <s v=""/>
  </r>
  <r>
    <n v="1992"/>
    <x v="74"/>
    <s v="New Jersey Devils"/>
    <s v="Vitali Tomilin"/>
    <x v="0"/>
    <s v="C"/>
    <m/>
    <m/>
    <x v="166"/>
    <m/>
    <m/>
    <m/>
    <m/>
    <m/>
    <m/>
    <m/>
    <m/>
    <m/>
    <m/>
    <m/>
    <m/>
    <m/>
    <s v="Career-long Devil"/>
  </r>
  <r>
    <n v="1992"/>
    <x v="173"/>
    <s v="New Jersey Devils"/>
    <s v="Scott McCabe"/>
    <x v="5"/>
    <s v="D"/>
    <m/>
    <m/>
    <x v="167"/>
    <m/>
    <m/>
    <m/>
    <m/>
    <m/>
    <m/>
    <m/>
    <m/>
    <m/>
    <m/>
    <m/>
    <m/>
    <m/>
    <s v="Career-long Devil"/>
  </r>
  <r>
    <n v="1992"/>
    <x v="82"/>
    <s v="New Jersey Devils"/>
    <s v="Ryan Black"/>
    <x v="3"/>
    <s v="LW"/>
    <m/>
    <m/>
    <x v="168"/>
    <m/>
    <m/>
    <m/>
    <m/>
    <m/>
    <m/>
    <m/>
    <m/>
    <m/>
    <m/>
    <m/>
    <m/>
    <m/>
    <s v="Career-long Devil"/>
  </r>
  <r>
    <n v="1992"/>
    <x v="174"/>
    <s v="New Jersey Devils"/>
    <s v="Dan Trebil"/>
    <x v="5"/>
    <s v="D"/>
    <n v="18"/>
    <n v="2001"/>
    <x v="77"/>
    <n v="85"/>
    <n v="4"/>
    <n v="4"/>
    <n v="8"/>
    <n v="-3"/>
    <n v="32"/>
    <m/>
    <m/>
    <m/>
    <m/>
    <m/>
    <n v="2.2999999999999998"/>
    <m/>
    <s v=""/>
  </r>
  <r>
    <n v="1992"/>
    <x v="61"/>
    <s v="New Jersey Devils"/>
    <s v="Geordie Kinnear"/>
    <x v="3"/>
    <s v="D"/>
    <n v="19"/>
    <n v="2000"/>
    <x v="168"/>
    <n v="4"/>
    <n v="0"/>
    <n v="0"/>
    <n v="0"/>
    <n v="-1"/>
    <n v="13"/>
    <m/>
    <m/>
    <m/>
    <m/>
    <m/>
    <n v="0"/>
    <m/>
    <s v="Career-long Devil"/>
  </r>
  <r>
    <n v="1992"/>
    <x v="11"/>
    <s v="New Jersey Devils"/>
    <s v="Stephane Yelle"/>
    <x v="3"/>
    <s v="C"/>
    <n v="18"/>
    <n v="2010"/>
    <x v="86"/>
    <n v="991"/>
    <n v="96"/>
    <n v="169"/>
    <n v="265"/>
    <n v="7"/>
    <n v="490"/>
    <m/>
    <m/>
    <m/>
    <m/>
    <m/>
    <n v="12.2"/>
    <m/>
    <s v=""/>
  </r>
  <r>
    <n v="1992"/>
    <x v="175"/>
    <s v="New Jersey Devils"/>
    <s v="Jeff Toms"/>
    <x v="3"/>
    <s v="C"/>
    <n v="18"/>
    <n v="2003"/>
    <x v="29"/>
    <n v="236"/>
    <n v="22"/>
    <n v="33"/>
    <n v="55"/>
    <n v="-33"/>
    <n v="59"/>
    <m/>
    <m/>
    <m/>
    <m/>
    <m/>
    <n v="2.1"/>
    <m/>
    <s v=""/>
  </r>
  <r>
    <n v="1992"/>
    <x v="176"/>
    <s v="New Jersey Devils"/>
    <s v="Heath Weenk"/>
    <x v="3"/>
    <s v="D"/>
    <m/>
    <m/>
    <x v="85"/>
    <m/>
    <m/>
    <m/>
    <m/>
    <m/>
    <m/>
    <m/>
    <m/>
    <m/>
    <m/>
    <m/>
    <m/>
    <m/>
    <s v="Career-long Devil"/>
  </r>
  <r>
    <n v="1992"/>
    <x v="177"/>
    <s v="New Jersey Devils"/>
    <s v="Vladislav Yakovenko"/>
    <x v="0"/>
    <s v="LW"/>
    <m/>
    <m/>
    <x v="169"/>
    <m/>
    <m/>
    <m/>
    <m/>
    <m/>
    <m/>
    <m/>
    <m/>
    <m/>
    <m/>
    <m/>
    <m/>
    <m/>
    <s v="Career-long Devil"/>
  </r>
  <r>
    <n v="1991"/>
    <x v="178"/>
    <s v="New Jersey Devils"/>
    <s v="Scott Niedermayer"/>
    <x v="3"/>
    <s v="D"/>
    <n v="18"/>
    <n v="2010"/>
    <x v="66"/>
    <n v="1263"/>
    <n v="172"/>
    <n v="568"/>
    <n v="740"/>
    <n v="167"/>
    <n v="784"/>
    <m/>
    <m/>
    <m/>
    <m/>
    <m/>
    <n v="141"/>
    <n v="98.4"/>
    <s v=""/>
  </r>
  <r>
    <n v="1991"/>
    <x v="179"/>
    <s v="New Jersey Devils"/>
    <s v="Brian Rolston"/>
    <x v="5"/>
    <s v="C"/>
    <n v="18"/>
    <n v="2012"/>
    <x v="170"/>
    <n v="1256"/>
    <n v="342"/>
    <n v="419"/>
    <n v="761"/>
    <n v="65"/>
    <n v="472"/>
    <m/>
    <m/>
    <m/>
    <m/>
    <m/>
    <n v="80.400000000000006"/>
    <n v="17.399999999999999"/>
    <s v=""/>
  </r>
  <r>
    <n v="1991"/>
    <x v="180"/>
    <s v="New Jersey Devils"/>
    <s v="Donevan Hextall"/>
    <x v="3"/>
    <s v="LW"/>
    <m/>
    <m/>
    <x v="113"/>
    <m/>
    <m/>
    <m/>
    <m/>
    <m/>
    <m/>
    <m/>
    <m/>
    <m/>
    <m/>
    <m/>
    <m/>
    <m/>
    <s v="Career-long Devil"/>
  </r>
  <r>
    <n v="1991"/>
    <x v="181"/>
    <s v="New Jersey Devils"/>
    <s v="Fredrik Bremberg"/>
    <x v="2"/>
    <s v="C"/>
    <n v="18"/>
    <n v="1999"/>
    <x v="25"/>
    <n v="8"/>
    <n v="0"/>
    <n v="0"/>
    <n v="0"/>
    <n v="-2"/>
    <n v="2"/>
    <m/>
    <m/>
    <m/>
    <m/>
    <m/>
    <n v="-0.2"/>
    <m/>
    <s v=""/>
  </r>
  <r>
    <n v="1991"/>
    <x v="98"/>
    <s v="New Jersey Devils"/>
    <s v="Bradley Willner"/>
    <x v="5"/>
    <s v="D"/>
    <m/>
    <m/>
    <x v="171"/>
    <m/>
    <m/>
    <m/>
    <m/>
    <m/>
    <m/>
    <m/>
    <m/>
    <m/>
    <m/>
    <m/>
    <m/>
    <m/>
    <s v="Career-long Devil"/>
  </r>
  <r>
    <n v="1991"/>
    <x v="182"/>
    <s v="New Jersey Devils"/>
    <s v="Curt Regnier"/>
    <x v="3"/>
    <s v="RW"/>
    <m/>
    <m/>
    <x v="113"/>
    <m/>
    <m/>
    <m/>
    <m/>
    <m/>
    <m/>
    <m/>
    <m/>
    <m/>
    <m/>
    <m/>
    <m/>
    <m/>
    <s v="Career-long Devil"/>
  </r>
  <r>
    <n v="1991"/>
    <x v="51"/>
    <s v="New Jersey Devils"/>
    <s v="David Craievich"/>
    <x v="3"/>
    <s v="D"/>
    <m/>
    <m/>
    <x v="86"/>
    <m/>
    <m/>
    <m/>
    <m/>
    <m/>
    <m/>
    <m/>
    <m/>
    <m/>
    <m/>
    <m/>
    <m/>
    <m/>
    <s v="Career-long Devil"/>
  </r>
  <r>
    <n v="1991"/>
    <x v="183"/>
    <s v="New Jersey Devils"/>
    <s v="Paul Wolanski"/>
    <x v="3"/>
    <s v="D"/>
    <m/>
    <m/>
    <x v="172"/>
    <m/>
    <m/>
    <m/>
    <m/>
    <m/>
    <m/>
    <m/>
    <m/>
    <m/>
    <m/>
    <m/>
    <m/>
    <m/>
    <s v="Career-long Devil"/>
  </r>
  <r>
    <n v="1991"/>
    <x v="119"/>
    <s v="New Jersey Devils"/>
    <s v="Daniel Reimann"/>
    <x v="5"/>
    <s v="D"/>
    <m/>
    <m/>
    <x v="173"/>
    <m/>
    <m/>
    <m/>
    <m/>
    <m/>
    <m/>
    <m/>
    <m/>
    <m/>
    <m/>
    <m/>
    <m/>
    <m/>
    <s v="Career-long Devil"/>
  </r>
  <r>
    <n v="1991"/>
    <x v="184"/>
    <s v="New Jersey Devils"/>
    <s v="Kevin Riehl"/>
    <x v="3"/>
    <s v="C"/>
    <m/>
    <m/>
    <x v="174"/>
    <m/>
    <m/>
    <m/>
    <m/>
    <m/>
    <m/>
    <m/>
    <m/>
    <m/>
    <m/>
    <m/>
    <m/>
    <m/>
    <s v="Career-long Devil"/>
  </r>
  <r>
    <n v="1991"/>
    <x v="185"/>
    <s v="New Jersey Devils"/>
    <s v="Jason Hehr"/>
    <x v="3"/>
    <s v="D"/>
    <m/>
    <m/>
    <x v="175"/>
    <m/>
    <m/>
    <m/>
    <m/>
    <m/>
    <m/>
    <m/>
    <m/>
    <m/>
    <m/>
    <m/>
    <m/>
    <m/>
    <s v="Career-long Devil"/>
  </r>
  <r>
    <n v="1990"/>
    <x v="28"/>
    <s v="New Jersey Devils"/>
    <s v="Martin Brodeur"/>
    <x v="3"/>
    <s v="G"/>
    <n v="18"/>
    <n v="2015"/>
    <x v="152"/>
    <n v="1266"/>
    <n v="2"/>
    <n v="45"/>
    <n v="47"/>
    <n v="0"/>
    <n v="122"/>
    <n v="691"/>
    <n v="397"/>
    <n v="154"/>
    <n v="0.91200000000000003"/>
    <n v="2.2400000000000002"/>
    <n v="207"/>
    <n v="206.3"/>
    <s v=""/>
  </r>
  <r>
    <n v="1990"/>
    <x v="87"/>
    <s v="New Jersey Devils"/>
    <s v="David Harlock"/>
    <x v="3"/>
    <s v="D"/>
    <n v="19"/>
    <n v="2002"/>
    <x v="106"/>
    <n v="212"/>
    <n v="2"/>
    <n v="14"/>
    <n v="16"/>
    <n v="-55"/>
    <n v="188"/>
    <m/>
    <m/>
    <m/>
    <m/>
    <m/>
    <n v="1.8"/>
    <n v="0"/>
    <s v=""/>
  </r>
  <r>
    <n v="1990"/>
    <x v="21"/>
    <s v="New Jersey Devils"/>
    <s v="Chris Gotziaman"/>
    <x v="5"/>
    <s v="RW"/>
    <m/>
    <m/>
    <x v="176"/>
    <m/>
    <m/>
    <m/>
    <m/>
    <m/>
    <m/>
    <m/>
    <m/>
    <m/>
    <m/>
    <m/>
    <n v="0"/>
    <n v="0"/>
    <s v="Career-long Devil"/>
  </r>
  <r>
    <n v="1990"/>
    <x v="117"/>
    <s v="New Jersey Devils"/>
    <s v="Mike Dunham"/>
    <x v="5"/>
    <s v="G"/>
    <n v="18"/>
    <n v="2007"/>
    <x v="177"/>
    <n v="394"/>
    <n v="0"/>
    <n v="5"/>
    <n v="5"/>
    <n v="0"/>
    <n v="16"/>
    <n v="141"/>
    <n v="178"/>
    <n v="44"/>
    <n v="0.90800000000000003"/>
    <n v="2.75"/>
    <n v="65.400000000000006"/>
    <m/>
    <s v=""/>
  </r>
  <r>
    <n v="1990"/>
    <x v="132"/>
    <s v="New Jersey Devils"/>
    <s v="Brad Bombardir"/>
    <x v="3"/>
    <s v="D"/>
    <n v="18"/>
    <n v="2004"/>
    <x v="178"/>
    <n v="356"/>
    <n v="8"/>
    <n v="46"/>
    <n v="54"/>
    <n v="-5"/>
    <n v="127"/>
    <m/>
    <m/>
    <m/>
    <m/>
    <m/>
    <n v="16.100000000000001"/>
    <m/>
    <s v=""/>
  </r>
  <r>
    <n v="1990"/>
    <x v="118"/>
    <s v="New Jersey Devils"/>
    <s v="Mike Bodnarchuk"/>
    <x v="3"/>
    <s v="RW"/>
    <m/>
    <m/>
    <x v="69"/>
    <m/>
    <m/>
    <m/>
    <m/>
    <m/>
    <m/>
    <m/>
    <m/>
    <m/>
    <m/>
    <m/>
    <m/>
    <m/>
    <s v="Career-long Devil"/>
  </r>
  <r>
    <n v="1990"/>
    <x v="138"/>
    <s v="New Jersey Devils"/>
    <s v="Dean Malkoc"/>
    <x v="3"/>
    <s v="D"/>
    <n v="20"/>
    <n v="1999"/>
    <x v="66"/>
    <n v="116"/>
    <n v="1"/>
    <n v="3"/>
    <n v="4"/>
    <n v="-33"/>
    <n v="299"/>
    <m/>
    <m/>
    <m/>
    <m/>
    <m/>
    <n v="1.3"/>
    <m/>
    <s v=""/>
  </r>
  <r>
    <n v="1990"/>
    <x v="145"/>
    <s v="New Jersey Devils"/>
    <s v="Petr Kuchyna"/>
    <x v="4"/>
    <s v="D"/>
    <m/>
    <m/>
    <x v="179"/>
    <m/>
    <m/>
    <m/>
    <m/>
    <m/>
    <m/>
    <m/>
    <m/>
    <m/>
    <m/>
    <m/>
    <m/>
    <m/>
    <s v="Career-long Devil"/>
  </r>
  <r>
    <n v="1990"/>
    <x v="186"/>
    <s v="New Jersey Devils"/>
    <s v="Lubomir Kolnik"/>
    <x v="4"/>
    <s v="RW"/>
    <m/>
    <m/>
    <x v="180"/>
    <m/>
    <m/>
    <m/>
    <m/>
    <m/>
    <m/>
    <m/>
    <m/>
    <m/>
    <m/>
    <m/>
    <m/>
    <m/>
    <s v="Career-long Devil"/>
  </r>
  <r>
    <n v="1990"/>
    <x v="187"/>
    <s v="New Jersey Devils"/>
    <s v="Chris McAlpine"/>
    <x v="5"/>
    <s v="D"/>
    <n v="18"/>
    <n v="2003"/>
    <x v="181"/>
    <n v="289"/>
    <n v="6"/>
    <n v="24"/>
    <n v="30"/>
    <n v="7"/>
    <n v="245"/>
    <m/>
    <m/>
    <m/>
    <m/>
    <m/>
    <n v="10"/>
    <m/>
    <s v=""/>
  </r>
  <r>
    <n v="1990"/>
    <x v="188"/>
    <s v="New Jersey Devils"/>
    <s v="Jaroslav Modry"/>
    <x v="4"/>
    <s v="D"/>
    <n v="19"/>
    <n v="2008"/>
    <x v="182"/>
    <n v="725"/>
    <n v="49"/>
    <n v="201"/>
    <n v="250"/>
    <n v="-23"/>
    <n v="510"/>
    <m/>
    <m/>
    <m/>
    <m/>
    <m/>
    <n v="45.9"/>
    <m/>
    <s v=""/>
  </r>
  <r>
    <n v="1990"/>
    <x v="155"/>
    <s v="New Jersey Devils"/>
    <s v="Corey Schwab"/>
    <x v="3"/>
    <s v="G"/>
    <n v="19"/>
    <n v="2004"/>
    <x v="183"/>
    <n v="147"/>
    <n v="0"/>
    <n v="6"/>
    <n v="6"/>
    <n v="0"/>
    <n v="53"/>
    <n v="42"/>
    <n v="63"/>
    <n v="13"/>
    <n v="0.89600000000000002"/>
    <n v="2.89"/>
    <n v="16.5"/>
    <m/>
    <s v=""/>
  </r>
  <r>
    <n v="1990"/>
    <x v="169"/>
    <s v="New Jersey Devils"/>
    <s v="Valeri Zelepukin"/>
    <x v="0"/>
    <s v="LW"/>
    <n v="21"/>
    <n v="2001"/>
    <x v="184"/>
    <n v="595"/>
    <n v="117"/>
    <n v="177"/>
    <n v="294"/>
    <n v="30"/>
    <n v="527"/>
    <m/>
    <m/>
    <m/>
    <m/>
    <m/>
    <n v="22.7"/>
    <m/>
    <s v=""/>
  </r>
  <r>
    <n v="1990"/>
    <x v="139"/>
    <s v="New Jersey Devils"/>
    <s v="Todd Reirden"/>
    <x v="5"/>
    <s v="D"/>
    <n v="19"/>
    <n v="2004"/>
    <x v="185"/>
    <n v="183"/>
    <n v="11"/>
    <n v="35"/>
    <n v="46"/>
    <n v="-14"/>
    <n v="181"/>
    <m/>
    <m/>
    <m/>
    <m/>
    <m/>
    <n v="8.1"/>
    <m/>
    <s v=""/>
  </r>
  <r>
    <n v="1989"/>
    <x v="189"/>
    <s v="New Jersey Devils"/>
    <s v="Bill Guerin"/>
    <x v="5"/>
    <s v="RW"/>
    <n v="18"/>
    <n v="2010"/>
    <x v="186"/>
    <n v="1263"/>
    <n v="429"/>
    <n v="427"/>
    <n v="856"/>
    <n v="51"/>
    <n v="1660"/>
    <m/>
    <m/>
    <m/>
    <m/>
    <m/>
    <n v="94.3"/>
    <n v="19.8"/>
    <s v=""/>
  </r>
  <r>
    <n v="1989"/>
    <x v="27"/>
    <s v="New Jersey Devils"/>
    <s v="Jason Miller"/>
    <x v="3"/>
    <s v="LW"/>
    <n v="18"/>
    <n v="1993"/>
    <x v="174"/>
    <n v="6"/>
    <n v="0"/>
    <n v="0"/>
    <n v="0"/>
    <n v="0"/>
    <n v="0"/>
    <m/>
    <m/>
    <m/>
    <m/>
    <m/>
    <n v="-0.2"/>
    <n v="-0.2"/>
    <s v="Career-long Devil"/>
  </r>
  <r>
    <n v="1989"/>
    <x v="140"/>
    <s v="New Jersey Devils"/>
    <s v="Jarrod Skalde"/>
    <x v="3"/>
    <s v="C"/>
    <n v="18"/>
    <n v="2002"/>
    <x v="86"/>
    <n v="115"/>
    <n v="13"/>
    <n v="21"/>
    <n v="34"/>
    <n v="-23"/>
    <n v="62"/>
    <m/>
    <m/>
    <m/>
    <m/>
    <m/>
    <n v="0.8"/>
    <n v="0"/>
    <s v=""/>
  </r>
  <r>
    <n v="1989"/>
    <x v="149"/>
    <s v="New Jersey Devils"/>
    <s v="Scott Pellerin"/>
    <x v="3"/>
    <s v="LW"/>
    <n v="19"/>
    <n v="2004"/>
    <x v="187"/>
    <n v="536"/>
    <n v="72"/>
    <n v="126"/>
    <n v="198"/>
    <n v="16"/>
    <n v="320"/>
    <m/>
    <m/>
    <m/>
    <m/>
    <m/>
    <n v="14.3"/>
    <m/>
    <s v=""/>
  </r>
  <r>
    <n v="1989"/>
    <x v="190"/>
    <s v="New Jersey Devils"/>
    <s v="Mike Heinke"/>
    <x v="5"/>
    <s v="G"/>
    <m/>
    <m/>
    <x v="188"/>
    <m/>
    <m/>
    <m/>
    <m/>
    <m/>
    <m/>
    <m/>
    <m/>
    <m/>
    <m/>
    <m/>
    <m/>
    <m/>
    <s v="Career-long Devil"/>
  </r>
  <r>
    <n v="1989"/>
    <x v="15"/>
    <s v="New Jersey Devils"/>
    <s v="David Emma"/>
    <x v="5"/>
    <s v="C"/>
    <n v="20"/>
    <n v="2001"/>
    <x v="129"/>
    <n v="34"/>
    <n v="5"/>
    <n v="6"/>
    <n v="11"/>
    <n v="-4"/>
    <n v="2"/>
    <m/>
    <m/>
    <m/>
    <m/>
    <m/>
    <n v="0.4"/>
    <m/>
    <s v=""/>
  </r>
  <r>
    <n v="1989"/>
    <x v="71"/>
    <s v="New Jersey Devils"/>
    <s v="Sergei Starikov"/>
    <x v="16"/>
    <s v="D"/>
    <n v="30"/>
    <n v="1990"/>
    <x v="164"/>
    <n v="16"/>
    <n v="0"/>
    <n v="1"/>
    <n v="1"/>
    <n v="-8"/>
    <n v="8"/>
    <m/>
    <m/>
    <m/>
    <m/>
    <m/>
    <n v="0.1"/>
    <m/>
    <s v=""/>
  </r>
  <r>
    <n v="1989"/>
    <x v="152"/>
    <s v="New Jersey Devils"/>
    <s v="Andre Faust"/>
    <x v="3"/>
    <s v="C"/>
    <n v="19"/>
    <n v="1994"/>
    <x v="189"/>
    <n v="47"/>
    <n v="10"/>
    <n v="7"/>
    <n v="17"/>
    <n v="4"/>
    <n v="14"/>
    <m/>
    <m/>
    <m/>
    <m/>
    <m/>
    <n v="1"/>
    <m/>
    <s v=""/>
  </r>
  <r>
    <n v="1989"/>
    <x v="147"/>
    <s v="New Jersey Devils"/>
    <s v="Jason Simon"/>
    <x v="3"/>
    <s v="LW"/>
    <n v="20"/>
    <n v="1997"/>
    <x v="71"/>
    <n v="5"/>
    <n v="0"/>
    <n v="0"/>
    <n v="0"/>
    <n v="-1"/>
    <n v="34"/>
    <m/>
    <m/>
    <m/>
    <m/>
    <m/>
    <n v="-0.2"/>
    <m/>
    <s v=""/>
  </r>
  <r>
    <n v="1989"/>
    <x v="191"/>
    <s v="New Jersey Devils"/>
    <s v="Peter Larsson"/>
    <x v="2"/>
    <s v="C"/>
    <m/>
    <m/>
    <x v="190"/>
    <m/>
    <m/>
    <m/>
    <m/>
    <m/>
    <m/>
    <m/>
    <m/>
    <m/>
    <m/>
    <m/>
    <m/>
    <m/>
    <s v="Career-long Devil"/>
  </r>
  <r>
    <n v="1988"/>
    <x v="56"/>
    <s v="New Jersey Devils"/>
    <s v="Corey Foster"/>
    <x v="3"/>
    <s v="D"/>
    <n v="18"/>
    <n v="1997"/>
    <x v="168"/>
    <n v="45"/>
    <n v="5"/>
    <n v="6"/>
    <n v="11"/>
    <n v="-20"/>
    <n v="24"/>
    <m/>
    <m/>
    <m/>
    <m/>
    <m/>
    <n v="1.2"/>
    <n v="-0.1"/>
    <s v=""/>
  </r>
  <r>
    <n v="1988"/>
    <x v="102"/>
    <s v="New Jersey Devils"/>
    <s v="Jeff Christian"/>
    <x v="3"/>
    <s v="LW"/>
    <n v="18"/>
    <n v="1998"/>
    <x v="159"/>
    <n v="18"/>
    <n v="2"/>
    <n v="2"/>
    <n v="4"/>
    <n v="-4"/>
    <n v="17"/>
    <m/>
    <m/>
    <m/>
    <m/>
    <m/>
    <n v="-0.1"/>
    <n v="-0.1"/>
    <s v="Career-long Devil"/>
  </r>
  <r>
    <n v="1988"/>
    <x v="85"/>
    <s v="New Jersey Devils"/>
    <s v="Zdeno Ciger"/>
    <x v="7"/>
    <s v="LW"/>
    <n v="18"/>
    <n v="2002"/>
    <x v="180"/>
    <n v="352"/>
    <n v="94"/>
    <n v="134"/>
    <n v="228"/>
    <n v="-54"/>
    <n v="101"/>
    <m/>
    <m/>
    <m/>
    <m/>
    <m/>
    <n v="16.8"/>
    <m/>
    <s v=""/>
  </r>
  <r>
    <n v="1988"/>
    <x v="166"/>
    <s v="New Jersey Devils"/>
    <s v="Matt Ruchty"/>
    <x v="3"/>
    <s v="LW"/>
    <m/>
    <m/>
    <x v="191"/>
    <m/>
    <m/>
    <m/>
    <m/>
    <m/>
    <m/>
    <m/>
    <m/>
    <m/>
    <m/>
    <m/>
    <m/>
    <m/>
    <s v="Career-long Devil"/>
  </r>
  <r>
    <n v="1988"/>
    <x v="79"/>
    <s v="New Jersey Devils"/>
    <s v="Scott Luik"/>
    <x v="3"/>
    <s v="RW"/>
    <m/>
    <m/>
    <x v="192"/>
    <m/>
    <m/>
    <m/>
    <m/>
    <m/>
    <m/>
    <m/>
    <m/>
    <m/>
    <m/>
    <m/>
    <m/>
    <m/>
    <s v="Career-long Devil"/>
  </r>
  <r>
    <n v="1988"/>
    <x v="39"/>
    <s v="New Jersey Devils"/>
    <s v="Chris Nelson"/>
    <x v="5"/>
    <s v="D"/>
    <m/>
    <m/>
    <x v="193"/>
    <m/>
    <m/>
    <m/>
    <m/>
    <m/>
    <m/>
    <m/>
    <m/>
    <m/>
    <m/>
    <m/>
    <m/>
    <m/>
    <s v="Career-long Devil"/>
  </r>
  <r>
    <n v="1988"/>
    <x v="95"/>
    <s v="New Jersey Devils"/>
    <s v="Chad Johnson"/>
    <x v="5"/>
    <s v="C"/>
    <m/>
    <m/>
    <x v="193"/>
    <m/>
    <m/>
    <m/>
    <m/>
    <m/>
    <m/>
    <m/>
    <m/>
    <m/>
    <m/>
    <m/>
    <m/>
    <m/>
    <s v="Career-long Devil"/>
  </r>
  <r>
    <n v="1988"/>
    <x v="174"/>
    <s v="New Jersey Devils"/>
    <s v="Chad Erickson"/>
    <x v="5"/>
    <s v="G"/>
    <n v="18"/>
    <n v="1992"/>
    <x v="194"/>
    <n v="2"/>
    <n v="0"/>
    <n v="0"/>
    <n v="0"/>
    <n v="0"/>
    <n v="0"/>
    <n v="1"/>
    <n v="1"/>
    <n v="0"/>
    <n v="0.83599999999999997"/>
    <n v="4.5"/>
    <n v="0.1"/>
    <m/>
    <s v=""/>
  </r>
  <r>
    <n v="1988"/>
    <x v="80"/>
    <s v="New Jersey Devils"/>
    <s v="Bryan Lafort"/>
    <x v="5"/>
    <s v="G"/>
    <m/>
    <m/>
    <x v="195"/>
    <m/>
    <m/>
    <m/>
    <m/>
    <m/>
    <m/>
    <m/>
    <m/>
    <m/>
    <m/>
    <m/>
    <m/>
    <m/>
    <s v="Career-long Devil"/>
  </r>
  <r>
    <n v="1988"/>
    <x v="77"/>
    <s v="New Jersey Devils"/>
    <s v="Sergei Svetlov"/>
    <x v="0"/>
    <s v="RW"/>
    <m/>
    <m/>
    <x v="196"/>
    <m/>
    <m/>
    <m/>
    <m/>
    <m/>
    <m/>
    <m/>
    <m/>
    <m/>
    <m/>
    <m/>
    <m/>
    <m/>
    <s v="Career-long Devil"/>
  </r>
  <r>
    <n v="1988"/>
    <x v="192"/>
    <s v="New Jersey Devils"/>
    <s v="Bob Woods"/>
    <x v="3"/>
    <s v="D"/>
    <m/>
    <m/>
    <x v="63"/>
    <m/>
    <m/>
    <m/>
    <m/>
    <m/>
    <m/>
    <m/>
    <m/>
    <m/>
    <m/>
    <m/>
    <m/>
    <m/>
    <s v="Career-long Devil"/>
  </r>
  <r>
    <n v="1988"/>
    <x v="97"/>
    <s v="New Jersey Devils"/>
    <s v="Alexander Semak"/>
    <x v="0"/>
    <s v="C"/>
    <n v="22"/>
    <n v="1997"/>
    <x v="196"/>
    <n v="289"/>
    <n v="83"/>
    <n v="91"/>
    <n v="174"/>
    <n v="22"/>
    <n v="187"/>
    <m/>
    <m/>
    <m/>
    <m/>
    <m/>
    <n v="13.9"/>
    <m/>
    <s v=""/>
  </r>
  <r>
    <n v="1988"/>
    <x v="193"/>
    <s v="New Jersey Devils"/>
    <s v="Charles Hughes"/>
    <x v="5"/>
    <s v="G"/>
    <m/>
    <m/>
    <x v="197"/>
    <m/>
    <m/>
    <m/>
    <m/>
    <m/>
    <m/>
    <m/>
    <m/>
    <m/>
    <m/>
    <m/>
    <m/>
    <m/>
    <s v="Career-long Devil"/>
  </r>
  <r>
    <n v="1988"/>
    <x v="194"/>
    <s v="New Jersey Devils"/>
    <s v="Robert Wallwork"/>
    <x v="5"/>
    <s v="C"/>
    <m/>
    <m/>
    <x v="192"/>
    <m/>
    <m/>
    <m/>
    <m/>
    <m/>
    <m/>
    <m/>
    <m/>
    <m/>
    <m/>
    <m/>
    <m/>
    <m/>
    <s v="Career-long Devil"/>
  </r>
  <r>
    <n v="1987"/>
    <x v="12"/>
    <s v="New Jersey Devils"/>
    <s v="Brendan Shanahan"/>
    <x v="3"/>
    <s v="LW"/>
    <n v="18"/>
    <n v="2009"/>
    <x v="159"/>
    <n v="1524"/>
    <n v="656"/>
    <n v="698"/>
    <n v="1354"/>
    <n v="151"/>
    <n v="2489"/>
    <m/>
    <m/>
    <m/>
    <m/>
    <m/>
    <n v="148"/>
    <n v="16.3"/>
    <s v=""/>
  </r>
  <r>
    <n v="1987"/>
    <x v="102"/>
    <s v="New Jersey Devils"/>
    <s v="Ricard Persson"/>
    <x v="2"/>
    <s v="D"/>
    <n v="18"/>
    <n v="2002"/>
    <x v="198"/>
    <n v="229"/>
    <n v="10"/>
    <n v="44"/>
    <n v="54"/>
    <n v="16"/>
    <n v="262"/>
    <m/>
    <m/>
    <m/>
    <m/>
    <m/>
    <n v="12.6"/>
    <n v="1.5"/>
    <s v=""/>
  </r>
  <r>
    <n v="1987"/>
    <x v="166"/>
    <s v="New Jersey Devils"/>
    <s v="Brian Sullivan"/>
    <x v="5"/>
    <s v="RW"/>
    <n v="18"/>
    <n v="1993"/>
    <x v="186"/>
    <n v="2"/>
    <n v="0"/>
    <n v="1"/>
    <n v="1"/>
    <n v="-1"/>
    <n v="0"/>
    <m/>
    <m/>
    <m/>
    <m/>
    <m/>
    <n v="0"/>
    <m/>
    <s v="Career-long Devil"/>
  </r>
  <r>
    <n v="1987"/>
    <x v="195"/>
    <s v="New Jersey Devils"/>
    <s v="Kevin Dean"/>
    <x v="5"/>
    <s v="D"/>
    <n v="18"/>
    <n v="2001"/>
    <x v="199"/>
    <n v="331"/>
    <n v="7"/>
    <n v="48"/>
    <n v="55"/>
    <n v="15"/>
    <n v="138"/>
    <m/>
    <m/>
    <m/>
    <m/>
    <m/>
    <n v="16.3"/>
    <m/>
    <s v=""/>
  </r>
  <r>
    <n v="1987"/>
    <x v="99"/>
    <s v="New Jersey Devils"/>
    <s v="Ben Hankinson"/>
    <x v="5"/>
    <s v="RW"/>
    <n v="18"/>
    <n v="1995"/>
    <x v="200"/>
    <n v="43"/>
    <n v="3"/>
    <n v="3"/>
    <n v="6"/>
    <n v="-3"/>
    <n v="45"/>
    <m/>
    <m/>
    <m/>
    <m/>
    <m/>
    <n v="-0.5"/>
    <m/>
    <s v=""/>
  </r>
  <r>
    <n v="1987"/>
    <x v="125"/>
    <s v="New Jersey Devils"/>
    <s v="Tom Neziol"/>
    <x v="3"/>
    <s v="LW"/>
    <m/>
    <m/>
    <x v="192"/>
    <m/>
    <m/>
    <m/>
    <m/>
    <m/>
    <m/>
    <m/>
    <m/>
    <m/>
    <m/>
    <m/>
    <m/>
    <m/>
    <s v="Career-long Devil"/>
  </r>
  <r>
    <n v="1987"/>
    <x v="196"/>
    <s v="New Jersey Devils"/>
    <s v="Jim Dowd"/>
    <x v="5"/>
    <s v="C"/>
    <n v="18"/>
    <n v="2008"/>
    <x v="201"/>
    <n v="728"/>
    <n v="71"/>
    <n v="168"/>
    <n v="239"/>
    <n v="-13"/>
    <n v="390"/>
    <m/>
    <m/>
    <m/>
    <m/>
    <m/>
    <n v="15.9"/>
    <m/>
    <s v=""/>
  </r>
  <r>
    <n v="1987"/>
    <x v="104"/>
    <s v="New Jersey Devils"/>
    <s v="John Blessman"/>
    <x v="3"/>
    <s v="D"/>
    <m/>
    <m/>
    <x v="202"/>
    <m/>
    <m/>
    <m/>
    <m/>
    <m/>
    <m/>
    <m/>
    <m/>
    <m/>
    <m/>
    <m/>
    <m/>
    <m/>
    <s v="Career-long Devil"/>
  </r>
  <r>
    <n v="1987"/>
    <x v="53"/>
    <s v="New Jersey Devils"/>
    <s v="Peter Fry"/>
    <x v="3"/>
    <s v="G"/>
    <m/>
    <m/>
    <x v="203"/>
    <m/>
    <m/>
    <m/>
    <m/>
    <m/>
    <m/>
    <m/>
    <m/>
    <m/>
    <m/>
    <m/>
    <m/>
    <m/>
    <s v="Career-long Devil"/>
  </r>
  <r>
    <n v="1987"/>
    <x v="197"/>
    <s v="New Jersey Devils"/>
    <s v="Alain Charland"/>
    <x v="3"/>
    <s v="C"/>
    <m/>
    <m/>
    <x v="41"/>
    <m/>
    <m/>
    <m/>
    <m/>
    <m/>
    <m/>
    <m/>
    <m/>
    <m/>
    <m/>
    <m/>
    <m/>
    <m/>
    <s v="Career-long Devil"/>
  </r>
  <r>
    <n v="1986"/>
    <x v="178"/>
    <s v="New Jersey Devils"/>
    <s v="Neil Brady"/>
    <x v="3"/>
    <s v="C"/>
    <n v="18"/>
    <n v="1994"/>
    <x v="174"/>
    <n v="89"/>
    <n v="9"/>
    <n v="22"/>
    <n v="31"/>
    <n v="-26"/>
    <n v="95"/>
    <m/>
    <m/>
    <m/>
    <m/>
    <m/>
    <n v="0.3"/>
    <n v="-0.2"/>
    <s v=""/>
  </r>
  <r>
    <n v="1986"/>
    <x v="87"/>
    <s v="New Jersey Devils"/>
    <s v="Todd Copeland"/>
    <x v="5"/>
    <s v="D"/>
    <m/>
    <m/>
    <x v="204"/>
    <m/>
    <m/>
    <m/>
    <m/>
    <m/>
    <m/>
    <m/>
    <m/>
    <m/>
    <m/>
    <m/>
    <n v="0"/>
    <n v="0"/>
    <s v="Career-long Devil"/>
  </r>
  <r>
    <n v="1986"/>
    <x v="198"/>
    <s v="New Jersey Devils"/>
    <s v="Janne Ojanen"/>
    <x v="1"/>
    <s v="C"/>
    <n v="18"/>
    <n v="1993"/>
    <x v="205"/>
    <n v="98"/>
    <n v="21"/>
    <n v="23"/>
    <n v="44"/>
    <n v="-8"/>
    <n v="28"/>
    <m/>
    <m/>
    <m/>
    <m/>
    <m/>
    <n v="2"/>
    <m/>
    <s v=""/>
  </r>
  <r>
    <n v="1986"/>
    <x v="133"/>
    <s v="New Jersey Devils"/>
    <s v="Marc Laniel"/>
    <x v="3"/>
    <s v="D"/>
    <m/>
    <m/>
    <x v="86"/>
    <m/>
    <m/>
    <m/>
    <m/>
    <m/>
    <m/>
    <m/>
    <m/>
    <m/>
    <m/>
    <m/>
    <m/>
    <m/>
    <s v="Career-long Devil"/>
  </r>
  <r>
    <n v="1986"/>
    <x v="172"/>
    <s v="New Jersey Devils"/>
    <s v="Anders Carlsson"/>
    <x v="2"/>
    <s v="C"/>
    <n v="25"/>
    <n v="1989"/>
    <x v="190"/>
    <n v="104"/>
    <n v="7"/>
    <n v="26"/>
    <n v="33"/>
    <n v="-12"/>
    <n v="34"/>
    <m/>
    <m/>
    <m/>
    <m/>
    <m/>
    <n v="-0.1"/>
    <m/>
    <s v=""/>
  </r>
  <r>
    <n v="1986"/>
    <x v="199"/>
    <s v="New Jersey Devils"/>
    <s v="Troy Crowder"/>
    <x v="3"/>
    <s v="RW"/>
    <n v="18"/>
    <n v="1997"/>
    <x v="206"/>
    <n v="150"/>
    <n v="9"/>
    <n v="7"/>
    <n v="16"/>
    <n v="-19"/>
    <n v="433"/>
    <m/>
    <m/>
    <m/>
    <m/>
    <m/>
    <n v="-2.5"/>
    <m/>
    <s v=""/>
  </r>
  <r>
    <n v="1986"/>
    <x v="24"/>
    <s v="New Jersey Devils"/>
    <s v="Kevin Todd"/>
    <x v="3"/>
    <s v="C"/>
    <n v="18"/>
    <n v="1998"/>
    <x v="113"/>
    <n v="383"/>
    <n v="70"/>
    <n v="133"/>
    <n v="203"/>
    <n v="-17"/>
    <n v="225"/>
    <m/>
    <m/>
    <m/>
    <m/>
    <m/>
    <n v="12.4"/>
    <m/>
    <s v=""/>
  </r>
  <r>
    <n v="1986"/>
    <x v="76"/>
    <s v="New Jersey Devils"/>
    <s v="Ryan Pardoski"/>
    <x v="3"/>
    <s v="LW"/>
    <m/>
    <m/>
    <x v="207"/>
    <m/>
    <m/>
    <m/>
    <m/>
    <m/>
    <m/>
    <m/>
    <m/>
    <m/>
    <m/>
    <m/>
    <m/>
    <m/>
    <s v="Career-long Devil"/>
  </r>
  <r>
    <n v="1986"/>
    <x v="6"/>
    <s v="New Jersey Devils"/>
    <s v="Scott McCormack"/>
    <x v="5"/>
    <s v=""/>
    <m/>
    <m/>
    <x v="208"/>
    <m/>
    <m/>
    <m/>
    <m/>
    <m/>
    <m/>
    <m/>
    <m/>
    <m/>
    <m/>
    <m/>
    <m/>
    <m/>
    <s v="Career-long Devil"/>
  </r>
  <r>
    <n v="1986"/>
    <x v="62"/>
    <s v="New Jersey Devils"/>
    <s v="Frederic Chabot"/>
    <x v="3"/>
    <s v="G"/>
    <n v="18"/>
    <n v="1999"/>
    <x v="209"/>
    <n v="32"/>
    <n v="0"/>
    <n v="0"/>
    <n v="0"/>
    <n v="0"/>
    <n v="2"/>
    <n v="4"/>
    <n v="8"/>
    <n v="4"/>
    <n v="0.89400000000000002"/>
    <n v="2.96"/>
    <n v="2.8"/>
    <m/>
    <s v=""/>
  </r>
  <r>
    <n v="1986"/>
    <x v="200"/>
    <s v="New Jersey Devils"/>
    <s v="John Andersen"/>
    <x v="3"/>
    <s v="LW"/>
    <m/>
    <m/>
    <x v="86"/>
    <m/>
    <m/>
    <m/>
    <m/>
    <m/>
    <m/>
    <m/>
    <m/>
    <m/>
    <m/>
    <m/>
    <m/>
    <m/>
    <s v="Career-long Devil"/>
  </r>
  <r>
    <n v="1986"/>
    <x v="191"/>
    <s v="New Jersey Devils"/>
    <s v="Doug Kirton"/>
    <x v="3"/>
    <s v="W"/>
    <m/>
    <m/>
    <x v="210"/>
    <m/>
    <m/>
    <m/>
    <m/>
    <m/>
    <m/>
    <m/>
    <m/>
    <m/>
    <m/>
    <m/>
    <m/>
    <m/>
    <s v="Career-long Devil"/>
  </r>
  <r>
    <n v="1985"/>
    <x v="178"/>
    <s v="New Jersey Devils"/>
    <s v="Craig Wolanin"/>
    <x v="5"/>
    <s v="D"/>
    <n v="18"/>
    <n v="1998"/>
    <x v="35"/>
    <n v="695"/>
    <n v="40"/>
    <n v="133"/>
    <n v="173"/>
    <n v="-39"/>
    <n v="894"/>
    <m/>
    <m/>
    <m/>
    <m/>
    <m/>
    <n v="30.6"/>
    <n v="10.6"/>
    <s v=""/>
  </r>
  <r>
    <n v="1985"/>
    <x v="87"/>
    <s v="New Jersey Devils"/>
    <s v="Sean Burke"/>
    <x v="3"/>
    <s v="G"/>
    <n v="18"/>
    <n v="2007"/>
    <x v="202"/>
    <n v="820"/>
    <n v="0"/>
    <n v="28"/>
    <n v="28"/>
    <n v="0"/>
    <n v="310"/>
    <n v="324"/>
    <n v="341"/>
    <n v="110"/>
    <n v="0.90200000000000002"/>
    <n v="2.96"/>
    <n v="141.9"/>
    <n v="22.1"/>
    <s v=""/>
  </r>
  <r>
    <n v="1985"/>
    <x v="165"/>
    <s v="New Jersey Devils"/>
    <s v="Eric Weinrich"/>
    <x v="5"/>
    <s v="D"/>
    <n v="18"/>
    <n v="2006"/>
    <x v="211"/>
    <n v="1157"/>
    <n v="70"/>
    <n v="318"/>
    <n v="388"/>
    <n v="56"/>
    <n v="825"/>
    <m/>
    <m/>
    <m/>
    <m/>
    <m/>
    <n v="82"/>
    <n v="13.1"/>
    <s v=""/>
  </r>
  <r>
    <n v="1985"/>
    <x v="198"/>
    <s v="New Jersey Devils"/>
    <s v="Myles O'Connor"/>
    <x v="3"/>
    <s v="D"/>
    <n v="18"/>
    <n v="1994"/>
    <x v="212"/>
    <n v="43"/>
    <n v="3"/>
    <n v="4"/>
    <n v="7"/>
    <n v="-3"/>
    <n v="69"/>
    <m/>
    <m/>
    <m/>
    <m/>
    <m/>
    <n v="1.9"/>
    <m/>
    <s v=""/>
  </r>
  <r>
    <n v="1985"/>
    <x v="172"/>
    <s v="New Jersey Devils"/>
    <s v="Gregg Polak"/>
    <x v="5"/>
    <s v="LW"/>
    <m/>
    <m/>
    <x v="213"/>
    <m/>
    <m/>
    <m/>
    <m/>
    <m/>
    <m/>
    <m/>
    <m/>
    <m/>
    <m/>
    <m/>
    <m/>
    <m/>
    <s v="Career-long Devil"/>
  </r>
  <r>
    <n v="1985"/>
    <x v="199"/>
    <s v="New Jersey Devils"/>
    <s v="Bill McMillan"/>
    <x v="3"/>
    <s v="RW"/>
    <m/>
    <m/>
    <x v="168"/>
    <m/>
    <m/>
    <m/>
    <m/>
    <m/>
    <m/>
    <m/>
    <m/>
    <m/>
    <m/>
    <m/>
    <m/>
    <m/>
    <s v="Career-long Devil"/>
  </r>
  <r>
    <n v="1985"/>
    <x v="24"/>
    <s v="New Jersey Devils"/>
    <s v="Kevin Schrader"/>
    <x v="5"/>
    <s v="D"/>
    <m/>
    <m/>
    <x v="214"/>
    <m/>
    <m/>
    <m/>
    <m/>
    <m/>
    <m/>
    <m/>
    <m/>
    <m/>
    <m/>
    <m/>
    <m/>
    <m/>
    <s v="Career-long Devil"/>
  </r>
  <r>
    <n v="1985"/>
    <x v="76"/>
    <s v="New Jersey Devils"/>
    <s v="Ed Krayer"/>
    <x v="5"/>
    <s v="C"/>
    <m/>
    <m/>
    <x v="208"/>
    <m/>
    <m/>
    <m/>
    <m/>
    <m/>
    <m/>
    <m/>
    <m/>
    <m/>
    <m/>
    <m/>
    <m/>
    <m/>
    <s v="Career-long Devil"/>
  </r>
  <r>
    <n v="1985"/>
    <x v="6"/>
    <s v="New Jersey Devils"/>
    <s v="Jamie Huscroft"/>
    <x v="3"/>
    <s v="D"/>
    <n v="18"/>
    <n v="2000"/>
    <x v="215"/>
    <n v="352"/>
    <n v="5"/>
    <n v="33"/>
    <n v="38"/>
    <n v="-8"/>
    <n v="1065"/>
    <m/>
    <m/>
    <m/>
    <m/>
    <m/>
    <n v="13.9"/>
    <m/>
    <s v=""/>
  </r>
  <r>
    <n v="1985"/>
    <x v="62"/>
    <s v="New Jersey Devils"/>
    <s v="Terry Shold"/>
    <x v="5"/>
    <s v="LW"/>
    <m/>
    <m/>
    <x v="216"/>
    <m/>
    <m/>
    <m/>
    <m/>
    <m/>
    <m/>
    <m/>
    <m/>
    <m/>
    <m/>
    <m/>
    <m/>
    <m/>
    <s v="Career-long Devil"/>
  </r>
  <r>
    <n v="1985"/>
    <x v="200"/>
    <s v="New Jersey Devils"/>
    <s v="Jamie McKinley"/>
    <x v="3"/>
    <s v="C"/>
    <m/>
    <m/>
    <x v="217"/>
    <m/>
    <m/>
    <m/>
    <m/>
    <m/>
    <m/>
    <m/>
    <m/>
    <m/>
    <m/>
    <m/>
    <m/>
    <m/>
    <s v="Career-long Devil"/>
  </r>
  <r>
    <n v="1985"/>
    <x v="176"/>
    <s v="New Jersey Devils"/>
    <s v="David Williams"/>
    <x v="5"/>
    <s v="D"/>
    <n v="18"/>
    <n v="1995"/>
    <x v="218"/>
    <n v="173"/>
    <n v="11"/>
    <n v="53"/>
    <n v="64"/>
    <n v="-37"/>
    <n v="157"/>
    <m/>
    <m/>
    <m/>
    <m/>
    <m/>
    <n v="9.4"/>
    <m/>
    <s v=""/>
  </r>
  <r>
    <n v="1984"/>
    <x v="12"/>
    <s v="New Jersey Devils"/>
    <s v="Kirk Muller"/>
    <x v="3"/>
    <s v="LW"/>
    <n v="18"/>
    <n v="2003"/>
    <x v="217"/>
    <n v="1349"/>
    <n v="357"/>
    <n v="602"/>
    <n v="959"/>
    <n v="-147"/>
    <n v="1228"/>
    <m/>
    <m/>
    <m/>
    <m/>
    <m/>
    <n v="67.099999999999994"/>
    <n v="35.6"/>
    <s v=""/>
  </r>
  <r>
    <n v="1984"/>
    <x v="102"/>
    <s v="New Jersey Devils"/>
    <s v="Craig Billington"/>
    <x v="3"/>
    <s v="G"/>
    <n v="18"/>
    <n v="2003"/>
    <x v="219"/>
    <n v="332"/>
    <n v="0"/>
    <n v="6"/>
    <n v="6"/>
    <n v="0"/>
    <n v="42"/>
    <n v="110"/>
    <n v="149"/>
    <n v="31"/>
    <n v="0.877"/>
    <n v="3.63"/>
    <n v="33.4"/>
    <n v="12"/>
    <s v=""/>
  </r>
  <r>
    <n v="1984"/>
    <x v="122"/>
    <s v="New Jersey Devils"/>
    <s v="Neil Davey"/>
    <x v="3"/>
    <s v="D"/>
    <m/>
    <m/>
    <x v="220"/>
    <m/>
    <m/>
    <m/>
    <m/>
    <m/>
    <m/>
    <m/>
    <m/>
    <m/>
    <m/>
    <m/>
    <m/>
    <m/>
    <s v="Career-long Devil"/>
  </r>
  <r>
    <n v="1984"/>
    <x v="201"/>
    <s v="New Jersey Devils"/>
    <s v="Paul Ysebaert"/>
    <x v="3"/>
    <s v="C"/>
    <n v="18"/>
    <n v="1999"/>
    <x v="221"/>
    <n v="532"/>
    <n v="149"/>
    <n v="187"/>
    <n v="336"/>
    <n v="-12"/>
    <n v="217"/>
    <m/>
    <m/>
    <m/>
    <m/>
    <m/>
    <n v="26.5"/>
    <m/>
    <s v=""/>
  </r>
  <r>
    <n v="1984"/>
    <x v="195"/>
    <s v="New Jersey Devils"/>
    <s v="Jon Morris"/>
    <x v="5"/>
    <s v="C"/>
    <n v="18"/>
    <n v="1994"/>
    <x v="222"/>
    <n v="103"/>
    <n v="16"/>
    <n v="33"/>
    <n v="49"/>
    <n v="2"/>
    <n v="47"/>
    <m/>
    <m/>
    <m/>
    <m/>
    <m/>
    <n v="2.4"/>
    <m/>
    <s v=""/>
  </r>
  <r>
    <n v="1984"/>
    <x v="99"/>
    <s v="New Jersey Devils"/>
    <s v="Kirk McLean"/>
    <x v="3"/>
    <s v="G"/>
    <n v="18"/>
    <n v="2001"/>
    <x v="86"/>
    <n v="612"/>
    <n v="0"/>
    <n v="23"/>
    <n v="23"/>
    <n v="0"/>
    <n v="58"/>
    <n v="245"/>
    <n v="262"/>
    <n v="72"/>
    <n v="0.88700000000000001"/>
    <n v="3.26"/>
    <n v="84"/>
    <m/>
    <s v=""/>
  </r>
  <r>
    <n v="1984"/>
    <x v="125"/>
    <s v="New Jersey Devils"/>
    <s v="Ian Ferguson"/>
    <x v="3"/>
    <s v="D"/>
    <m/>
    <m/>
    <x v="86"/>
    <m/>
    <m/>
    <m/>
    <m/>
    <m/>
    <m/>
    <m/>
    <m/>
    <m/>
    <m/>
    <m/>
    <m/>
    <m/>
    <s v="Career-long Devil"/>
  </r>
  <r>
    <n v="1984"/>
    <x v="196"/>
    <s v="New Jersey Devils"/>
    <s v="Vladimir Kames"/>
    <x v="4"/>
    <s v="C"/>
    <m/>
    <m/>
    <x v="179"/>
    <m/>
    <m/>
    <m/>
    <m/>
    <m/>
    <m/>
    <m/>
    <m/>
    <m/>
    <m/>
    <m/>
    <m/>
    <m/>
    <s v="Career-long Devil"/>
  </r>
  <r>
    <n v="1984"/>
    <x v="104"/>
    <s v="New Jersey Devils"/>
    <s v="Mike Roth"/>
    <x v="5"/>
    <s v="D"/>
    <m/>
    <m/>
    <x v="223"/>
    <m/>
    <m/>
    <m/>
    <m/>
    <m/>
    <m/>
    <m/>
    <m/>
    <m/>
    <m/>
    <m/>
    <m/>
    <m/>
    <s v="Career-long Devil"/>
  </r>
  <r>
    <n v="1984"/>
    <x v="202"/>
    <s v="New Jersey Devils"/>
    <s v="Mike Peluso"/>
    <x v="5"/>
    <s v="LW"/>
    <n v="18"/>
    <n v="1998"/>
    <x v="224"/>
    <n v="458"/>
    <n v="38"/>
    <n v="52"/>
    <n v="90"/>
    <n v="-15"/>
    <n v="1951"/>
    <m/>
    <m/>
    <m/>
    <m/>
    <m/>
    <n v="-0.8"/>
    <m/>
    <s v=""/>
  </r>
  <r>
    <n v="1984"/>
    <x v="203"/>
    <s v="New Jersey Devils"/>
    <s v="Jarkko Piiparinen"/>
    <x v="1"/>
    <s v="C"/>
    <m/>
    <m/>
    <x v="225"/>
    <m/>
    <m/>
    <m/>
    <m/>
    <m/>
    <m/>
    <m/>
    <m/>
    <m/>
    <m/>
    <m/>
    <m/>
    <m/>
    <s v="Career-long Devil"/>
  </r>
  <r>
    <n v="1984"/>
    <x v="184"/>
    <s v="New Jersey Devils"/>
    <s v="Chris Kiene"/>
    <x v="5"/>
    <s v="D"/>
    <m/>
    <m/>
    <x v="186"/>
    <m/>
    <m/>
    <m/>
    <m/>
    <m/>
    <m/>
    <m/>
    <m/>
    <m/>
    <m/>
    <m/>
    <m/>
    <m/>
    <s v="Career-long Devil"/>
  </r>
  <r>
    <n v="1983"/>
    <x v="63"/>
    <s v="New Jersey Devils"/>
    <s v="John MacLean"/>
    <x v="3"/>
    <s v="RW"/>
    <n v="18"/>
    <n v="2002"/>
    <x v="86"/>
    <n v="1194"/>
    <n v="413"/>
    <n v="429"/>
    <n v="842"/>
    <n v="43"/>
    <n v="1328"/>
    <m/>
    <m/>
    <m/>
    <m/>
    <m/>
    <n v="74.3"/>
    <n v="59.7"/>
    <s v=""/>
  </r>
  <r>
    <n v="1983"/>
    <x v="87"/>
    <s v="New Jersey Devils"/>
    <s v="Shawn Evans"/>
    <x v="3"/>
    <s v="D"/>
    <n v="18"/>
    <n v="1990"/>
    <x v="168"/>
    <n v="9"/>
    <n v="1"/>
    <n v="0"/>
    <n v="1"/>
    <n v="-2"/>
    <n v="2"/>
    <m/>
    <m/>
    <m/>
    <m/>
    <m/>
    <n v="0.3"/>
    <n v="0"/>
    <s v=""/>
  </r>
  <r>
    <n v="1983"/>
    <x v="2"/>
    <s v="New Jersey Devils"/>
    <s v="Chris Terreri"/>
    <x v="5"/>
    <s v="G"/>
    <n v="18"/>
    <n v="2001"/>
    <x v="226"/>
    <n v="406"/>
    <n v="0"/>
    <n v="13"/>
    <n v="13"/>
    <n v="0"/>
    <n v="37"/>
    <n v="151"/>
    <n v="172"/>
    <n v="43"/>
    <n v="0.89200000000000002"/>
    <n v="3.07"/>
    <n v="57.4"/>
    <m/>
    <s v=""/>
  </r>
  <r>
    <n v="1983"/>
    <x v="59"/>
    <s v="New Jersey Devils"/>
    <s v="Gordon Mark"/>
    <x v="5"/>
    <s v="D"/>
    <n v="19"/>
    <n v="1995"/>
    <x v="227"/>
    <n v="85"/>
    <n v="3"/>
    <n v="10"/>
    <n v="13"/>
    <n v="-29"/>
    <n v="187"/>
    <m/>
    <m/>
    <m/>
    <m/>
    <m/>
    <n v="1.5"/>
    <m/>
    <s v=""/>
  </r>
  <r>
    <n v="1983"/>
    <x v="135"/>
    <s v="New Jersey Devils"/>
    <s v="Greg Evtushevski"/>
    <x v="3"/>
    <s v="RW"/>
    <m/>
    <m/>
    <x v="227"/>
    <m/>
    <m/>
    <m/>
    <m/>
    <m/>
    <m/>
    <m/>
    <m/>
    <m/>
    <m/>
    <m/>
    <m/>
    <m/>
    <s v="Career-long Devil"/>
  </r>
  <r>
    <n v="1983"/>
    <x v="151"/>
    <s v="New Jersey Devils"/>
    <s v="Viacheslav Fetisov"/>
    <x v="16"/>
    <s v="D"/>
    <n v="25"/>
    <n v="1998"/>
    <x v="164"/>
    <n v="546"/>
    <n v="36"/>
    <n v="192"/>
    <n v="228"/>
    <n v="114"/>
    <n v="656"/>
    <m/>
    <m/>
    <m/>
    <m/>
    <m/>
    <n v="45.3"/>
    <m/>
    <s v=""/>
  </r>
  <r>
    <n v="1983"/>
    <x v="183"/>
    <s v="New Jersey Devils"/>
    <s v="Jay Octeau"/>
    <x v="3"/>
    <s v="D"/>
    <m/>
    <m/>
    <x v="228"/>
    <m/>
    <m/>
    <m/>
    <m/>
    <m/>
    <m/>
    <m/>
    <m/>
    <m/>
    <m/>
    <m/>
    <m/>
    <m/>
    <s v="Career-long Devil"/>
  </r>
  <r>
    <n v="1983"/>
    <x v="106"/>
    <s v="New Jersey Devils"/>
    <s v="Alexander Chernykh"/>
    <x v="5"/>
    <s v="C"/>
    <m/>
    <m/>
    <x v="184"/>
    <m/>
    <m/>
    <m/>
    <m/>
    <m/>
    <m/>
    <m/>
    <m/>
    <m/>
    <m/>
    <m/>
    <m/>
    <m/>
    <s v="Career-long Devil"/>
  </r>
  <r>
    <n v="1983"/>
    <x v="54"/>
    <s v="New Jersey Devils"/>
    <s v="Allan Stewart"/>
    <x v="3"/>
    <s v="LW"/>
    <n v="19"/>
    <n v="1992"/>
    <x v="113"/>
    <n v="64"/>
    <n v="6"/>
    <n v="4"/>
    <n v="10"/>
    <n v="-11"/>
    <n v="243"/>
    <m/>
    <m/>
    <m/>
    <m/>
    <m/>
    <n v="-0.7"/>
    <m/>
    <s v=""/>
  </r>
  <r>
    <n v="1983"/>
    <x v="153"/>
    <s v="New Jersey Devils"/>
    <s v="Alexei Kasatonov"/>
    <x v="3"/>
    <s v="D"/>
    <n v="23"/>
    <n v="1996"/>
    <x v="164"/>
    <n v="383"/>
    <n v="38"/>
    <n v="122"/>
    <n v="160"/>
    <n v="52"/>
    <n v="326"/>
    <m/>
    <m/>
    <m/>
    <m/>
    <m/>
    <n v="30.5"/>
    <m/>
    <s v=""/>
  </r>
  <r>
    <n v="1982"/>
    <x v="204"/>
    <s v="New Jersey Devils"/>
    <s v="Rocky Trottier"/>
    <x v="3"/>
    <s v="RW"/>
    <n v="18"/>
    <n v="1985"/>
    <x v="229"/>
    <n v="38"/>
    <n v="6"/>
    <n v="4"/>
    <n v="10"/>
    <n v="-3"/>
    <n v="2"/>
    <m/>
    <m/>
    <m/>
    <m/>
    <m/>
    <n v="0.2"/>
    <n v="0.2"/>
    <s v="Career-long Devil"/>
  </r>
  <r>
    <n v="1982"/>
    <x v="27"/>
    <s v="New Jersey Devils"/>
    <s v="Ken Daneyko"/>
    <x v="3"/>
    <s v="D"/>
    <n v="18"/>
    <n v="2003"/>
    <x v="215"/>
    <n v="1283"/>
    <n v="36"/>
    <n v="142"/>
    <n v="178"/>
    <n v="78"/>
    <n v="2516"/>
    <m/>
    <m/>
    <m/>
    <m/>
    <m/>
    <n v="57.6"/>
    <n v="57.6"/>
    <s v="Career-long Devil"/>
  </r>
  <r>
    <n v="1982"/>
    <x v="205"/>
    <s v="New Jersey Devils"/>
    <s v="Pat Verbeek"/>
    <x v="3"/>
    <s v="RW"/>
    <n v="18"/>
    <n v="2002"/>
    <x v="19"/>
    <n v="1424"/>
    <n v="522"/>
    <n v="540"/>
    <n v="1062"/>
    <n v="-46"/>
    <n v="2905"/>
    <m/>
    <m/>
    <m/>
    <m/>
    <m/>
    <n v="94.7"/>
    <m/>
    <s v=""/>
  </r>
  <r>
    <n v="1982"/>
    <x v="85"/>
    <s v="New Jersey Devils"/>
    <s v="Dave Kasper"/>
    <x v="3"/>
    <s v="C"/>
    <m/>
    <m/>
    <x v="230"/>
    <m/>
    <m/>
    <m/>
    <m/>
    <m/>
    <m/>
    <m/>
    <m/>
    <m/>
    <m/>
    <m/>
    <m/>
    <m/>
    <s v="Career-long Devil"/>
  </r>
  <r>
    <n v="1982"/>
    <x v="2"/>
    <s v="New Jersey Devils"/>
    <s v="Scott Brydges"/>
    <x v="5"/>
    <s v="D"/>
    <m/>
    <m/>
    <x v="231"/>
    <m/>
    <m/>
    <m/>
    <m/>
    <m/>
    <m/>
    <m/>
    <m/>
    <m/>
    <m/>
    <m/>
    <m/>
    <m/>
    <s v="Career-long Devil"/>
  </r>
  <r>
    <n v="1982"/>
    <x v="206"/>
    <s v="New Jersey Devils"/>
    <s v="Mike Moher"/>
    <x v="3"/>
    <s v="RW"/>
    <n v="20"/>
    <n v="1983"/>
    <x v="35"/>
    <n v="9"/>
    <n v="0"/>
    <n v="1"/>
    <n v="1"/>
    <n v="-2"/>
    <n v="28"/>
    <m/>
    <m/>
    <m/>
    <m/>
    <m/>
    <n v="-0.2"/>
    <m/>
    <s v=""/>
  </r>
  <r>
    <n v="1982"/>
    <x v="41"/>
    <s v="New Jersey Devils"/>
    <s v="Paul Fulcher"/>
    <x v="3"/>
    <s v="LW"/>
    <m/>
    <m/>
    <x v="159"/>
    <m/>
    <m/>
    <m/>
    <m/>
    <m/>
    <m/>
    <m/>
    <m/>
    <m/>
    <m/>
    <m/>
    <m/>
    <m/>
    <s v="Career-long Devil"/>
  </r>
  <r>
    <n v="1982"/>
    <x v="100"/>
    <s v="New Jersey Devils"/>
    <s v="John Hutchings"/>
    <x v="3"/>
    <s v="D"/>
    <m/>
    <m/>
    <x v="86"/>
    <m/>
    <m/>
    <m/>
    <m/>
    <m/>
    <m/>
    <m/>
    <m/>
    <m/>
    <m/>
    <m/>
    <m/>
    <m/>
    <s v="Career-long Devil"/>
  </r>
  <r>
    <n v="1982"/>
    <x v="167"/>
    <s v="New Jersey Devils"/>
    <s v="Alan Hepple"/>
    <x v="17"/>
    <s v="D"/>
    <n v="19"/>
    <n v="1986"/>
    <x v="33"/>
    <n v="3"/>
    <n v="0"/>
    <n v="0"/>
    <n v="0"/>
    <n v="-3"/>
    <n v="7"/>
    <m/>
    <m/>
    <m/>
    <m/>
    <m/>
    <n v="-0.1"/>
    <m/>
    <s v=""/>
  </r>
  <r>
    <n v="1982"/>
    <x v="202"/>
    <s v="New Jersey Devils"/>
    <s v="Brent Shaw"/>
    <x v="3"/>
    <s v="RW"/>
    <m/>
    <m/>
    <x v="215"/>
    <m/>
    <m/>
    <m/>
    <m/>
    <m/>
    <m/>
    <m/>
    <m/>
    <m/>
    <m/>
    <m/>
    <m/>
    <m/>
    <s v="Career-long Devil"/>
  </r>
  <r>
    <n v="1982"/>
    <x v="203"/>
    <s v="New Jersey Devils"/>
    <s v="Scott Fusco"/>
    <x v="5"/>
    <s v="LW"/>
    <m/>
    <m/>
    <x v="232"/>
    <m/>
    <m/>
    <m/>
    <m/>
    <m/>
    <m/>
    <m/>
    <m/>
    <m/>
    <m/>
    <m/>
    <m/>
    <m/>
    <s v="Career-long Devil"/>
  </r>
  <r>
    <n v="1982"/>
    <x v="207"/>
    <s v="New Jersey Devils"/>
    <s v="Dan Dorion"/>
    <x v="5"/>
    <s v="C"/>
    <n v="19"/>
    <n v="1988"/>
    <x v="233"/>
    <n v="4"/>
    <n v="1"/>
    <n v="1"/>
    <n v="2"/>
    <n v="-1"/>
    <n v="2"/>
    <m/>
    <m/>
    <m/>
    <m/>
    <m/>
    <n v="0.1"/>
    <m/>
    <s v=""/>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
  <r>
    <n v="2002"/>
    <x v="0"/>
    <s v="Columbus Blue Jackets"/>
    <s v="Rick Nash"/>
    <s v="CA"/>
    <s v="LW"/>
    <n v="18"/>
    <n v="2018"/>
    <s v="London Knights (OHL)"/>
    <n v="1060"/>
    <n v="437"/>
    <n v="368"/>
    <n v="805"/>
    <n v="-11"/>
    <n v="750"/>
    <m/>
    <m/>
    <m/>
    <m/>
    <m/>
    <m/>
    <n v="102.6"/>
    <n v="65.900000000000006"/>
    <s v=""/>
  </r>
  <r>
    <n v="2012"/>
    <x v="1"/>
    <s v="Columbus Blue Jackets"/>
    <s v="Ryan Murray"/>
    <s v="CA"/>
    <s v="D"/>
    <n v="18"/>
    <n v="2022"/>
    <s v="Everett Silvertips (WHL)"/>
    <n v="432"/>
    <n v="15"/>
    <n v="113"/>
    <n v="128"/>
    <n v="13"/>
    <n v="114"/>
    <m/>
    <m/>
    <m/>
    <m/>
    <m/>
    <m/>
    <n v="23.4"/>
    <n v="20.6"/>
    <s v=""/>
  </r>
  <r>
    <n v="2023"/>
    <x v="2"/>
    <s v="Columbus Blue Jackets"/>
    <s v="Adam Fantilli"/>
    <s v="CA"/>
    <s v="C"/>
    <n v="18"/>
    <n v="2025"/>
    <s v="Michigan (Big Ten)"/>
    <n v="102"/>
    <n v="27"/>
    <n v="31"/>
    <n v="58"/>
    <n v="-24"/>
    <n v="30"/>
    <s v=""/>
    <s v=""/>
    <s v=""/>
    <s v=""/>
    <s v=""/>
    <s v=""/>
    <n v="6.5"/>
    <n v="6.5"/>
    <s v="Career-long Blue Jacket"/>
  </r>
  <r>
    <n v="2016"/>
    <x v="2"/>
    <s v="Columbus Blue Jackets"/>
    <s v="Pierre-Luc Dubois"/>
    <s v="CA"/>
    <s v="LW"/>
    <n v="18"/>
    <n v="2022"/>
    <s v="Cape Breton Screaming Eagles (QMJHL)"/>
    <n v="361"/>
    <n v="102"/>
    <n v="137"/>
    <n v="239"/>
    <n v="8"/>
    <n v="306"/>
    <m/>
    <m/>
    <m/>
    <m/>
    <m/>
    <m/>
    <n v="24.6"/>
    <n v="17.2"/>
    <s v=""/>
  </r>
  <r>
    <n v="2024"/>
    <x v="3"/>
    <s v="Columbus Blue Jackets"/>
    <s v="Cayden Lindstrom"/>
    <s v="CA"/>
    <s v="C"/>
    <n v="18"/>
    <n v="2025"/>
    <s v="Medicine Hat Tigers (WHL)"/>
    <n v="0"/>
    <n v="0"/>
    <n v="0"/>
    <n v="0"/>
    <n v="0"/>
    <n v="0"/>
    <s v=""/>
    <s v=""/>
    <s v=""/>
    <s v=""/>
    <s v=""/>
    <s v=""/>
    <n v="0"/>
    <n v="0"/>
    <s v="Career-long Blue Jacket"/>
  </r>
  <r>
    <n v="2010"/>
    <x v="3"/>
    <s v="Columbus Blue Jackets"/>
    <s v="Ryan Johansen"/>
    <s v="CA"/>
    <s v="C"/>
    <n v="18"/>
    <n v="2022"/>
    <s v="Portland Winterhawks (WHL)"/>
    <n v="787"/>
    <n v="177"/>
    <n v="350"/>
    <n v="527"/>
    <n v="8"/>
    <n v="480"/>
    <m/>
    <m/>
    <m/>
    <m/>
    <m/>
    <m/>
    <n v="52.3"/>
    <n v="21.1"/>
    <s v=""/>
  </r>
  <r>
    <n v="2003"/>
    <x v="3"/>
    <s v="Columbus Blue Jackets"/>
    <s v="Nikolai Zherdev"/>
    <s v="UA"/>
    <s v="W"/>
    <n v="18"/>
    <n v="2011"/>
    <s v="CSKA Moskva (Russia)"/>
    <n v="421"/>
    <n v="115"/>
    <n v="146"/>
    <n v="261"/>
    <n v="-41"/>
    <n v="225"/>
    <m/>
    <m/>
    <m/>
    <m/>
    <m/>
    <m/>
    <n v="27.1"/>
    <n v="17.399999999999999"/>
    <s v=""/>
  </r>
  <r>
    <n v="2000"/>
    <x v="3"/>
    <s v="Columbus Blue Jackets"/>
    <s v="Rostislav Klesla"/>
    <s v="CZ"/>
    <s v="D"/>
    <n v="18"/>
    <n v="2014"/>
    <s v="Brampton Battalion (OHL)"/>
    <n v="659"/>
    <n v="48"/>
    <n v="111"/>
    <n v="159"/>
    <n v="-46"/>
    <n v="620"/>
    <m/>
    <m/>
    <m/>
    <m/>
    <m/>
    <m/>
    <n v="34.5"/>
    <n v="28.3"/>
    <s v=""/>
  </r>
  <r>
    <n v="2021"/>
    <x v="4"/>
    <s v="Columbus Blue Jackets"/>
    <s v="Kent Johnson"/>
    <s v="CA"/>
    <s v="C"/>
    <n v="18"/>
    <n v="2025"/>
    <s v="Michigan (Big Ten)"/>
    <n v="169"/>
    <n v="37"/>
    <n v="56"/>
    <n v="93"/>
    <n v="-23"/>
    <n v="36"/>
    <m/>
    <m/>
    <m/>
    <m/>
    <m/>
    <m/>
    <n v="9.1999999999999993"/>
    <n v="9.1999999999999993"/>
    <s v="Career-long Blue Jacket"/>
  </r>
  <r>
    <n v="2022"/>
    <x v="5"/>
    <s v="Columbus Blue Jackets"/>
    <s v="David Jiricek"/>
    <s v="CZ"/>
    <s v="D"/>
    <n v="18"/>
    <n v="2025"/>
    <s v="HC Plzen (Czech)"/>
    <n v="59"/>
    <n v="2"/>
    <n v="11"/>
    <n v="13"/>
    <n v="-8"/>
    <n v="30"/>
    <m/>
    <m/>
    <m/>
    <m/>
    <m/>
    <m/>
    <n v="2"/>
    <n v="1.2"/>
    <s v=""/>
  </r>
  <r>
    <n v="2008"/>
    <x v="5"/>
    <s v="Columbus Blue Jackets"/>
    <s v="Nikita Filatov"/>
    <s v="RU"/>
    <s v="LW"/>
    <n v="18"/>
    <n v="2012"/>
    <s v="CSKA Moskva 2 (Russia-3)"/>
    <n v="53"/>
    <n v="6"/>
    <n v="8"/>
    <n v="14"/>
    <n v="7"/>
    <n v="20"/>
    <m/>
    <m/>
    <m/>
    <m/>
    <m/>
    <m/>
    <n v="1.4"/>
    <n v="1.5"/>
    <s v=""/>
  </r>
  <r>
    <n v="2006"/>
    <x v="5"/>
    <s v="Columbus Blue Jackets"/>
    <s v="Derick Brassard"/>
    <s v="CA"/>
    <s v="C"/>
    <n v="18"/>
    <n v="2022"/>
    <s v="Drummondville Voltigeurs (QMJHL)"/>
    <n v="951"/>
    <n v="202"/>
    <n v="320"/>
    <n v="522"/>
    <n v="-31"/>
    <n v="435"/>
    <m/>
    <m/>
    <m/>
    <m/>
    <m/>
    <m/>
    <n v="51.9"/>
    <n v="14.6"/>
    <s v=""/>
  </r>
  <r>
    <n v="2005"/>
    <x v="5"/>
    <s v="Columbus Blue Jackets"/>
    <s v="Gilbert Brule"/>
    <s v="CA"/>
    <s v="C"/>
    <n v="18"/>
    <n v="2014"/>
    <s v="Vancouver Giants (WHL)"/>
    <n v="299"/>
    <n v="43"/>
    <n v="52"/>
    <n v="95"/>
    <n v="-39"/>
    <n v="156"/>
    <m/>
    <m/>
    <m/>
    <m/>
    <m/>
    <m/>
    <n v="7.3"/>
    <n v="1.1000000000000001"/>
    <s v=""/>
  </r>
  <r>
    <n v="2007"/>
    <x v="6"/>
    <s v="Columbus Blue Jackets"/>
    <s v="Jakub Voracek"/>
    <s v="CZ"/>
    <s v="RW"/>
    <n v="18"/>
    <n v="2022"/>
    <s v="Halifax Mooseheads (QMJHL)"/>
    <n v="1047"/>
    <n v="222"/>
    <n v="578"/>
    <n v="800"/>
    <n v="-29"/>
    <n v="525"/>
    <m/>
    <m/>
    <m/>
    <m/>
    <m/>
    <m/>
    <n v="76.2"/>
    <n v="12"/>
    <s v=""/>
  </r>
  <r>
    <n v="2015"/>
    <x v="7"/>
    <s v="Columbus Blue Jackets"/>
    <s v="Zach Werenski"/>
    <s v="US"/>
    <s v="D"/>
    <n v="18"/>
    <n v="2025"/>
    <s v="Michigan (Big Ten)"/>
    <n v="539"/>
    <n v="107"/>
    <n v="252"/>
    <n v="359"/>
    <n v="2"/>
    <n v="142"/>
    <m/>
    <m/>
    <m/>
    <m/>
    <m/>
    <m/>
    <n v="64.2"/>
    <n v="64.2"/>
    <s v="Career-long Blue Jacket"/>
  </r>
  <r>
    <n v="2004"/>
    <x v="7"/>
    <s v="Columbus Blue Jackets"/>
    <s v="Alexandre Picard"/>
    <s v="CA"/>
    <s v="LW"/>
    <n v="18"/>
    <n v="2010"/>
    <s v="Lewiston MAINEiacs (QMJHL)"/>
    <n v="67"/>
    <n v="0"/>
    <n v="2"/>
    <n v="2"/>
    <n v="-9"/>
    <n v="58"/>
    <m/>
    <m/>
    <m/>
    <m/>
    <m/>
    <m/>
    <n v="-1.1000000000000001"/>
    <n v="-1.1000000000000001"/>
    <s v="Career-long Blue Jacket"/>
  </r>
  <r>
    <n v="2001"/>
    <x v="7"/>
    <s v="Columbus Blue Jackets"/>
    <s v="Pascal Leclaire"/>
    <s v="CA"/>
    <s v="G"/>
    <n v="18"/>
    <n v="2011"/>
    <s v="Halifax Mooseheads (QMJHL)"/>
    <n v="173"/>
    <n v="0"/>
    <n v="4"/>
    <n v="4"/>
    <n v="0"/>
    <n v="8"/>
    <n v="173"/>
    <n v="61"/>
    <n v="76"/>
    <n v="15"/>
    <n v="0.90400000000000003"/>
    <n v="2.89"/>
    <n v="26.4"/>
    <n v="21.7"/>
    <s v=""/>
  </r>
  <r>
    <n v="2022"/>
    <x v="8"/>
    <s v="Columbus Blue Jackets"/>
    <s v="Denton Mateychuk"/>
    <s v="CA"/>
    <s v="D"/>
    <n v="18"/>
    <n v="2025"/>
    <s v="Moose Jaw Warriors (WHL)"/>
    <n v="16"/>
    <n v="1"/>
    <n v="2"/>
    <n v="3"/>
    <n v="0"/>
    <n v="2"/>
    <m/>
    <m/>
    <m/>
    <m/>
    <m/>
    <m/>
    <n v="1.7"/>
    <n v="1.7"/>
    <s v="Career-long Blue Jacket"/>
  </r>
  <r>
    <n v="2021"/>
    <x v="8"/>
    <s v="Columbus Blue Jackets"/>
    <s v="Cole Sillinger"/>
    <s v="US"/>
    <s v="C"/>
    <n v="18"/>
    <n v="2025"/>
    <s v="Sioux Falls Stampede (USHL)"/>
    <n v="268"/>
    <n v="41"/>
    <n v="59"/>
    <n v="100"/>
    <n v="-63"/>
    <n v="138"/>
    <m/>
    <m/>
    <m/>
    <m/>
    <m/>
    <m/>
    <n v="6.4"/>
    <n v="6.4"/>
    <s v="Career-long Blue Jacket"/>
  </r>
  <r>
    <n v="2013"/>
    <x v="9"/>
    <s v="Columbus Blue Jackets"/>
    <s v="Alexander Wennberg"/>
    <s v="SE"/>
    <s v="C"/>
    <n v="18"/>
    <n v="2022"/>
    <s v="Djurgardens IF (Sweden-2)"/>
    <n v="551"/>
    <n v="68"/>
    <n v="199"/>
    <n v="267"/>
    <n v="-15"/>
    <n v="121"/>
    <m/>
    <m/>
    <m/>
    <m/>
    <m/>
    <m/>
    <n v="19.399999999999999"/>
    <n v="14.7"/>
    <s v=""/>
  </r>
  <r>
    <n v="2014"/>
    <x v="10"/>
    <s v="Columbus Blue Jackets"/>
    <s v="Sonny Milano"/>
    <s v="US"/>
    <s v="LW"/>
    <n v="18"/>
    <n v="2022"/>
    <s v="USA U-18 Development Team (USDP/USHL)"/>
    <n v="197"/>
    <n v="36"/>
    <n v="45"/>
    <n v="81"/>
    <n v="-26"/>
    <n v="46"/>
    <m/>
    <m/>
    <m/>
    <m/>
    <m/>
    <m/>
    <n v="6.8"/>
    <n v="3.6"/>
    <s v=""/>
  </r>
  <r>
    <n v="2018"/>
    <x v="11"/>
    <s v="Columbus Blue Jackets"/>
    <s v="Liam Foudy"/>
    <s v="CA"/>
    <s v="C"/>
    <n v="18"/>
    <n v="2025"/>
    <s v="London Knights (OHL)"/>
    <n v="104"/>
    <n v="7"/>
    <n v="15"/>
    <n v="22"/>
    <n v="-29"/>
    <n v="16"/>
    <m/>
    <m/>
    <m/>
    <m/>
    <m/>
    <m/>
    <n v="0"/>
    <n v="-0.1"/>
    <s v=""/>
  </r>
  <r>
    <n v="2013"/>
    <x v="12"/>
    <s v="Columbus Blue Jackets"/>
    <s v="Kerby Rychel"/>
    <s v="US"/>
    <s v="LW"/>
    <n v="18"/>
    <n v="2019"/>
    <s v="Windsor Spitfires (OHL)"/>
    <n v="43"/>
    <n v="3"/>
    <n v="11"/>
    <n v="14"/>
    <n v="5"/>
    <n v="19"/>
    <m/>
    <m/>
    <m/>
    <m/>
    <m/>
    <m/>
    <n v="1.4"/>
    <n v="1.3"/>
    <s v=""/>
  </r>
  <r>
    <n v="2020"/>
    <x v="13"/>
    <s v="Columbus Blue Jackets"/>
    <s v="Yegor Chinakhov"/>
    <s v="RU"/>
    <s v="RW"/>
    <n v="19"/>
    <n v="2025"/>
    <s v="Omskie Yastreby (Russia Jr.)"/>
    <n v="166"/>
    <n v="34"/>
    <n v="36"/>
    <n v="70"/>
    <n v="-34"/>
    <n v="34"/>
    <m/>
    <m/>
    <m/>
    <m/>
    <m/>
    <m/>
    <n v="5.7"/>
    <n v="5.7"/>
    <s v="Career-long Blue Jacket"/>
  </r>
  <r>
    <n v="2009"/>
    <x v="13"/>
    <s v="Columbus Blue Jackets"/>
    <s v="John Moore"/>
    <s v="US"/>
    <s v="D"/>
    <n v="18"/>
    <n v="2022"/>
    <s v="Chicago Steel (USHL)"/>
    <n v="544"/>
    <n v="38"/>
    <n v="80"/>
    <n v="118"/>
    <n v="-35"/>
    <n v="227"/>
    <m/>
    <m/>
    <m/>
    <m/>
    <m/>
    <m/>
    <n v="25.1"/>
    <n v="0.2"/>
    <s v=""/>
  </r>
  <r>
    <n v="2021"/>
    <x v="14"/>
    <s v="Columbus Blue Jackets"/>
    <s v="Corson Ceulemans"/>
    <s v="CA"/>
    <s v="D"/>
    <n v="18"/>
    <n v="2025"/>
    <s v="Brooks (AJHL)"/>
    <n v="0"/>
    <n v="0"/>
    <n v="0"/>
    <n v="0"/>
    <n v="0"/>
    <n v="0"/>
    <m/>
    <m/>
    <m/>
    <m/>
    <m/>
    <m/>
    <n v="0"/>
    <n v="0"/>
    <s v="Career-long Blue Jacket"/>
  </r>
  <r>
    <n v="2013"/>
    <x v="15"/>
    <s v="Columbus Blue Jackets"/>
    <s v="Marko Da≈ào"/>
    <s v="AT"/>
    <s v="C"/>
    <n v="18"/>
    <n v="2020"/>
    <s v="HC Slovan Bratislava (KHL)"/>
    <n v="141"/>
    <n v="19"/>
    <n v="26"/>
    <n v="45"/>
    <n v="1"/>
    <n v="49"/>
    <m/>
    <m/>
    <m/>
    <m/>
    <m/>
    <m/>
    <n v="4.5"/>
    <n v="2.9"/>
    <s v=""/>
  </r>
  <r>
    <n v="2015"/>
    <x v="16"/>
    <s v="Columbus Blue Jackets"/>
    <s v="Gabriel Carlsson"/>
    <s v="SE"/>
    <s v="D"/>
    <n v="18"/>
    <n v="2022"/>
    <s v="Linkoping HC Jr. (Sweden Jr.)"/>
    <n v="75"/>
    <n v="3"/>
    <n v="13"/>
    <n v="16"/>
    <n v="-4"/>
    <n v="22"/>
    <m/>
    <m/>
    <m/>
    <m/>
    <m/>
    <m/>
    <n v="2.4"/>
    <n v="2.2999999999999998"/>
    <s v=""/>
  </r>
  <r>
    <n v="2012"/>
    <x v="17"/>
    <s v="Columbus Blue Jackets"/>
    <s v="Oscar Dansk"/>
    <s v="SE"/>
    <s v="G"/>
    <n v="18"/>
    <n v="2021"/>
    <s v="Brynas IF Jr. (Sweden Jr.)"/>
    <n v="6"/>
    <n v="0"/>
    <n v="0"/>
    <n v="0"/>
    <n v="0"/>
    <n v="0"/>
    <n v="6"/>
    <n v="4"/>
    <n v="1"/>
    <n v="0"/>
    <n v="0.90600000000000003"/>
    <n v="3.1"/>
    <n v="0.8"/>
    <n v="0"/>
    <s v=""/>
  </r>
  <r>
    <n v="2023"/>
    <x v="18"/>
    <s v="Columbus Blue Jackets"/>
    <s v="Gavin Brindley"/>
    <s v=""/>
    <s v=""/>
    <s v=""/>
    <s v=""/>
    <s v=""/>
    <s v=""/>
    <s v=""/>
    <s v=""/>
    <s v=""/>
    <s v=""/>
    <s v=""/>
    <s v=""/>
    <s v=""/>
    <s v=""/>
    <s v=""/>
    <s v=""/>
    <s v=""/>
    <s v=""/>
    <m/>
    <s v="Career-long Blue Jacket"/>
  </r>
  <r>
    <n v="2016"/>
    <x v="18"/>
    <s v="Columbus Blue Jackets"/>
    <s v="Andrew Peeke"/>
    <s v="US"/>
    <s v="D"/>
    <n v="18"/>
    <n v="2022"/>
    <s v="Green Bay Gamblers (USHL)"/>
    <n v="115"/>
    <n v="3"/>
    <n v="18"/>
    <n v="21"/>
    <n v="-17"/>
    <n v="68"/>
    <m/>
    <m/>
    <m/>
    <m/>
    <m/>
    <m/>
    <n v="3"/>
    <m/>
    <s v=""/>
  </r>
  <r>
    <n v="2010"/>
    <x v="18"/>
    <s v="Columbus Blue Jackets"/>
    <s v="Dalton Smith"/>
    <s v="CA"/>
    <s v="LW"/>
    <n v="18"/>
    <n v="2020"/>
    <s v="Ottawa 67's (OHL)"/>
    <n v="1"/>
    <n v="0"/>
    <n v="0"/>
    <n v="0"/>
    <n v="1"/>
    <n v="2"/>
    <m/>
    <m/>
    <m/>
    <m/>
    <m/>
    <m/>
    <n v="0"/>
    <m/>
    <s v="Career-long Blue Jacket"/>
  </r>
  <r>
    <n v="2024"/>
    <x v="19"/>
    <s v="Columbus Blue Jackets"/>
    <s v="Charlie Elick"/>
    <s v=""/>
    <s v=""/>
    <s v=""/>
    <s v=""/>
    <s v=""/>
    <s v=""/>
    <s v=""/>
    <s v=""/>
    <s v=""/>
    <s v=""/>
    <s v=""/>
    <s v=""/>
    <s v=""/>
    <s v=""/>
    <s v=""/>
    <s v=""/>
    <s v=""/>
    <s v=""/>
    <m/>
    <s v="Career-long Blue Jacket"/>
  </r>
  <r>
    <n v="2011"/>
    <x v="20"/>
    <s v="Columbus Blue Jackets"/>
    <s v="Boone Jenner"/>
    <s v="CA"/>
    <s v="C"/>
    <n v="18"/>
    <n v="2022"/>
    <s v="Oshawa Generals (OHL)"/>
    <n v="589"/>
    <n v="144"/>
    <n v="140"/>
    <n v="284"/>
    <n v="-27"/>
    <n v="331"/>
    <m/>
    <m/>
    <m/>
    <m/>
    <m/>
    <m/>
    <n v="27.8"/>
    <m/>
    <s v=""/>
  </r>
  <r>
    <n v="2008"/>
    <x v="20"/>
    <s v="Columbus Blue Jackets"/>
    <s v="Cody Goloubef"/>
    <s v="CA"/>
    <s v="D"/>
    <n v="18"/>
    <n v="2020"/>
    <s v="Wisconsin (WCHA)"/>
    <n v="160"/>
    <n v="3"/>
    <n v="22"/>
    <n v="25"/>
    <n v="-7"/>
    <n v="76"/>
    <m/>
    <m/>
    <m/>
    <m/>
    <m/>
    <m/>
    <n v="4.8"/>
    <m/>
    <s v=""/>
  </r>
  <r>
    <n v="2007"/>
    <x v="20"/>
    <s v="Columbus Blue Jackets"/>
    <s v="Stefan Legein"/>
    <s v="CA"/>
    <s v="RW"/>
    <n v="18"/>
    <m/>
    <s v="Mississagua IceDogs (OHL)"/>
    <m/>
    <m/>
    <m/>
    <m/>
    <m/>
    <m/>
    <m/>
    <m/>
    <m/>
    <m/>
    <m/>
    <m/>
    <m/>
    <m/>
    <s v="Career-long Blue Jacket"/>
  </r>
  <r>
    <n v="2015"/>
    <x v="21"/>
    <s v="Columbus Blue Jackets"/>
    <s v="Paul Bittner"/>
    <s v="US"/>
    <s v="LW"/>
    <n v="18"/>
    <m/>
    <s v="Portland Winterhawks (WHL)"/>
    <m/>
    <m/>
    <m/>
    <m/>
    <m/>
    <m/>
    <m/>
    <m/>
    <m/>
    <m/>
    <m/>
    <m/>
    <m/>
    <m/>
    <s v="Career-long Blue Jacket"/>
  </r>
  <r>
    <n v="2001"/>
    <x v="21"/>
    <s v="Columbus Blue Jackets"/>
    <s v="Tim Jackman"/>
    <s v="US"/>
    <s v="RW"/>
    <n v="19"/>
    <n v="2016"/>
    <s v="Minnesota State (WCHA)"/>
    <n v="483"/>
    <n v="32"/>
    <n v="43"/>
    <n v="75"/>
    <n v="-66"/>
    <n v="806"/>
    <m/>
    <m/>
    <m/>
    <m/>
    <m/>
    <m/>
    <n v="1.4"/>
    <m/>
    <s v=""/>
  </r>
  <r>
    <n v="2002"/>
    <x v="22"/>
    <s v="Columbus Blue Jackets"/>
    <s v="Joakim Lindstrom"/>
    <s v="SE"/>
    <s v="C"/>
    <n v="18"/>
    <n v="2015"/>
    <s v="MODO Hockey (Sweden)"/>
    <n v="150"/>
    <n v="19"/>
    <n v="24"/>
    <n v="43"/>
    <n v="-33"/>
    <n v="58"/>
    <m/>
    <m/>
    <m/>
    <m/>
    <m/>
    <m/>
    <n v="2.4"/>
    <m/>
    <s v=""/>
  </r>
  <r>
    <n v="2022"/>
    <x v="23"/>
    <s v="Columbus Blue Jackets"/>
    <s v="Luca Del Bel Belluz"/>
    <s v="CA"/>
    <s v="C"/>
    <n v="18"/>
    <m/>
    <s v="Mississauga Steelheads (OHL)"/>
    <m/>
    <m/>
    <m/>
    <m/>
    <m/>
    <m/>
    <m/>
    <m/>
    <m/>
    <m/>
    <m/>
    <m/>
    <m/>
    <m/>
    <s v="Career-long Blue Jacket"/>
  </r>
  <r>
    <n v="2017"/>
    <x v="24"/>
    <s v="Columbus Blue Jackets"/>
    <s v="Alexandre Texier"/>
    <s v="FR"/>
    <s v="C"/>
    <n v="18"/>
    <n v="2022"/>
    <s v="Grenoble (France)"/>
    <n v="123"/>
    <n v="22"/>
    <n v="27"/>
    <n v="49"/>
    <n v="-7"/>
    <n v="44"/>
    <m/>
    <m/>
    <m/>
    <m/>
    <m/>
    <m/>
    <n v="4"/>
    <m/>
    <s v=""/>
  </r>
  <r>
    <n v="2004"/>
    <x v="25"/>
    <s v="Columbus Blue Jackets"/>
    <s v="Adam Pineault"/>
    <s v="US"/>
    <s v="RW"/>
    <n v="18"/>
    <n v="2008"/>
    <s v="Boston College (H-East)"/>
    <n v="3"/>
    <n v="0"/>
    <n v="0"/>
    <n v="0"/>
    <n v="-2"/>
    <n v="0"/>
    <m/>
    <m/>
    <m/>
    <m/>
    <m/>
    <m/>
    <n v="-0.1"/>
    <m/>
    <s v=""/>
  </r>
  <r>
    <n v="2003"/>
    <x v="25"/>
    <s v="Columbus Blue Jackets"/>
    <s v="Dan Fritsche"/>
    <s v="US"/>
    <s v="C"/>
    <n v="18"/>
    <n v="2009"/>
    <s v="Sarnia Sting (OHL)"/>
    <n v="256"/>
    <n v="34"/>
    <n v="42"/>
    <n v="76"/>
    <n v="-19"/>
    <n v="103"/>
    <m/>
    <m/>
    <m/>
    <m/>
    <m/>
    <m/>
    <n v="6.1"/>
    <m/>
    <s v=""/>
  </r>
  <r>
    <n v="2014"/>
    <x v="26"/>
    <s v="Columbus Blue Jackets"/>
    <s v="Ryan Collins"/>
    <s v="US"/>
    <s v="D"/>
    <n v="18"/>
    <m/>
    <s v="USA U-18 Development Team (USDP/USHL)"/>
    <m/>
    <m/>
    <m/>
    <m/>
    <m/>
    <m/>
    <m/>
    <m/>
    <m/>
    <m/>
    <m/>
    <m/>
    <m/>
    <m/>
    <s v="Career-long Blue Jacket"/>
  </r>
  <r>
    <n v="2018"/>
    <x v="27"/>
    <s v="Columbus Blue Jackets"/>
    <s v="Kirill Marchenko"/>
    <s v="RU"/>
    <s v="RW"/>
    <n v="18"/>
    <m/>
    <s v="Mamonty Yugry (Russia Jr.)"/>
    <m/>
    <m/>
    <m/>
    <m/>
    <m/>
    <m/>
    <m/>
    <m/>
    <m/>
    <m/>
    <m/>
    <m/>
    <m/>
    <m/>
    <s v="Career-long Blue Jacket"/>
  </r>
  <r>
    <n v="2013"/>
    <x v="28"/>
    <s v="Columbus Blue Jackets"/>
    <s v="Dillon Heatherington"/>
    <s v="CA"/>
    <s v="D"/>
    <n v="18"/>
    <n v="2022"/>
    <s v="Swift Current Broncos (WHL)"/>
    <n v="20"/>
    <n v="0"/>
    <n v="2"/>
    <n v="2"/>
    <n v="6"/>
    <n v="33"/>
    <m/>
    <m/>
    <m/>
    <m/>
    <m/>
    <m/>
    <n v="1"/>
    <m/>
    <s v=""/>
  </r>
  <r>
    <n v="2007"/>
    <x v="29"/>
    <s v="Columbus Blue Jackets"/>
    <s v="Will Weber"/>
    <s v="US"/>
    <s v="D"/>
    <n v="18"/>
    <m/>
    <s v="Gaylord HS (High-MI)"/>
    <m/>
    <m/>
    <m/>
    <m/>
    <m/>
    <m/>
    <m/>
    <m/>
    <m/>
    <m/>
    <m/>
    <m/>
    <m/>
    <m/>
    <s v="Career-long Blue Jacket"/>
  </r>
  <r>
    <n v="2001"/>
    <x v="29"/>
    <s v="Columbus Blue Jackets"/>
    <s v="Kiel McLeod"/>
    <s v="CA"/>
    <s v="C"/>
    <n v="18"/>
    <m/>
    <s v="Kelowna Rockets (WHL)"/>
    <m/>
    <m/>
    <m/>
    <m/>
    <m/>
    <m/>
    <m/>
    <m/>
    <m/>
    <m/>
    <m/>
    <m/>
    <m/>
    <m/>
    <s v="Career-long Blue Jacket"/>
  </r>
  <r>
    <n v="2010"/>
    <x v="30"/>
    <s v="Columbus Blue Jackets"/>
    <s v="Petr Straka"/>
    <s v="CZ"/>
    <s v="RW"/>
    <n v="18"/>
    <n v="2015"/>
    <s v="Rimouski Oceanic (QMJHL)"/>
    <n v="3"/>
    <n v="0"/>
    <n v="2"/>
    <n v="2"/>
    <n v="1"/>
    <n v="0"/>
    <m/>
    <m/>
    <m/>
    <m/>
    <m/>
    <m/>
    <n v="0.2"/>
    <m/>
    <s v=""/>
  </r>
  <r>
    <n v="2005"/>
    <x v="30"/>
    <s v="Columbus Blue Jackets"/>
    <s v="Adam McQuaid"/>
    <s v="CA"/>
    <s v="D"/>
    <n v="18"/>
    <n v="2019"/>
    <s v="Sudbury Wolves (OHL)"/>
    <n v="512"/>
    <n v="16"/>
    <n v="57"/>
    <n v="73"/>
    <n v="62"/>
    <n v="694"/>
    <m/>
    <m/>
    <m/>
    <m/>
    <m/>
    <m/>
    <n v="21.3"/>
    <m/>
    <s v=""/>
  </r>
  <r>
    <n v="2009"/>
    <x v="31"/>
    <s v="Columbus Blue Jackets"/>
    <s v="Kevin Lynch"/>
    <s v="US"/>
    <s v="C"/>
    <n v="18"/>
    <m/>
    <s v="USA U-18 Development Team (USDP/NAHL)"/>
    <m/>
    <m/>
    <m/>
    <m/>
    <m/>
    <m/>
    <m/>
    <m/>
    <m/>
    <m/>
    <m/>
    <m/>
    <m/>
    <m/>
    <s v="Career-long Blue Jacket"/>
  </r>
  <r>
    <n v="2015"/>
    <x v="32"/>
    <s v="Columbus Blue Jackets"/>
    <s v="Kevin Stenlund"/>
    <s v="SE"/>
    <s v="C"/>
    <n v="18"/>
    <n v="2022"/>
    <s v="HV71 Jr. (Sweden Jr.)"/>
    <n v="71"/>
    <n v="11"/>
    <n v="9"/>
    <n v="20"/>
    <n v="-2"/>
    <n v="22"/>
    <m/>
    <m/>
    <m/>
    <m/>
    <m/>
    <m/>
    <n v="1.7"/>
    <m/>
    <s v=""/>
  </r>
  <r>
    <n v="2004"/>
    <x v="33"/>
    <s v="Columbus Blue Jackets"/>
    <s v="Kyle Wharton"/>
    <s v="CA"/>
    <s v="D"/>
    <n v="18"/>
    <m/>
    <s v="Ottawa 67's (OHL)"/>
    <m/>
    <m/>
    <m/>
    <m/>
    <m/>
    <m/>
    <m/>
    <m/>
    <m/>
    <m/>
    <m/>
    <m/>
    <m/>
    <m/>
    <s v="Career-long Blue Jacket"/>
  </r>
  <r>
    <n v="2024"/>
    <x v="34"/>
    <s v="Columbus Blue Jackets"/>
    <s v="Evan Gardner"/>
    <s v=""/>
    <s v=""/>
    <s v=""/>
    <s v=""/>
    <s v=""/>
    <s v=""/>
    <s v=""/>
    <s v=""/>
    <s v=""/>
    <s v=""/>
    <s v=""/>
    <s v=""/>
    <s v=""/>
    <s v=""/>
    <s v=""/>
    <s v=""/>
    <s v=""/>
    <s v=""/>
    <m/>
    <s v="Career-long Blue Jacket"/>
  </r>
  <r>
    <n v="2012"/>
    <x v="35"/>
    <s v="Columbus Blue Jackets"/>
    <s v="Joonas Korpisalo"/>
    <s v="FI"/>
    <s v="G"/>
    <n v="18"/>
    <n v="2022"/>
    <s v="Jokerit Jr. (Finland Jr.)"/>
    <n v="182"/>
    <n v="0"/>
    <n v="2"/>
    <n v="2"/>
    <n v="0"/>
    <n v="6"/>
    <n v="182"/>
    <n v="76"/>
    <n v="67"/>
    <n v="21"/>
    <n v="0.90200000000000002"/>
    <n v="3.04"/>
    <n v="24.6"/>
    <m/>
    <s v=""/>
  </r>
  <r>
    <n v="2016"/>
    <x v="36"/>
    <s v="Columbus Blue Jackets"/>
    <s v="Vitaly Abramov"/>
    <s v="RU"/>
    <s v="RW"/>
    <n v="18"/>
    <n v="2021"/>
    <s v="Gatineau Olympiques (QMJHL)"/>
    <n v="5"/>
    <n v="1"/>
    <n v="0"/>
    <n v="1"/>
    <n v="-3"/>
    <n v="2"/>
    <m/>
    <m/>
    <m/>
    <m/>
    <m/>
    <m/>
    <n v="0"/>
    <m/>
    <s v="Career-long Blue Jacket"/>
  </r>
  <r>
    <n v="2002"/>
    <x v="36"/>
    <s v="Columbus Blue Jackets"/>
    <s v="Ole-Kristian Tollefsen"/>
    <s v="NO"/>
    <s v="D"/>
    <n v="18"/>
    <n v="2010"/>
    <s v="Lillehammer (Norway)"/>
    <n v="163"/>
    <n v="4"/>
    <n v="8"/>
    <n v="12"/>
    <n v="-6"/>
    <n v="296"/>
    <m/>
    <m/>
    <m/>
    <m/>
    <m/>
    <m/>
    <n v="3.9"/>
    <m/>
    <s v=""/>
  </r>
  <r>
    <n v="2023"/>
    <x v="37"/>
    <s v="Columbus Blue Jackets"/>
    <s v="William Whitelaw"/>
    <s v=""/>
    <s v=""/>
    <s v=""/>
    <s v=""/>
    <s v=""/>
    <s v=""/>
    <s v=""/>
    <s v=""/>
    <s v=""/>
    <s v=""/>
    <s v=""/>
    <s v=""/>
    <s v=""/>
    <s v=""/>
    <s v=""/>
    <s v=""/>
    <s v=""/>
    <s v=""/>
    <m/>
    <s v="Career-long Blue Jacket"/>
  </r>
  <r>
    <n v="2011"/>
    <x v="37"/>
    <s v="Columbus Blue Jackets"/>
    <s v="T.J. Tynan"/>
    <s v="US"/>
    <s v="C"/>
    <n v="19"/>
    <n v="2022"/>
    <s v="Notre Dame (CCHA)"/>
    <n v="21"/>
    <n v="0"/>
    <n v="1"/>
    <n v="1"/>
    <n v="-2"/>
    <n v="2"/>
    <m/>
    <m/>
    <m/>
    <m/>
    <m/>
    <m/>
    <n v="-0.3"/>
    <m/>
    <s v=""/>
  </r>
  <r>
    <n v="2005"/>
    <x v="38"/>
    <s v="Columbus Blue Jackets"/>
    <s v="Kris Russell"/>
    <s v="CA"/>
    <s v="D"/>
    <n v="18"/>
    <n v="2022"/>
    <s v="Medicine Hat Tigers (WHL)"/>
    <n v="912"/>
    <n v="48"/>
    <n v="206"/>
    <n v="254"/>
    <n v="2"/>
    <n v="271"/>
    <m/>
    <m/>
    <m/>
    <m/>
    <m/>
    <m/>
    <n v="49.1"/>
    <m/>
    <s v=""/>
  </r>
  <r>
    <n v="2007"/>
    <x v="39"/>
    <s v="Columbus Blue Jackets"/>
    <s v="Jake Hansen"/>
    <s v="US"/>
    <s v="W"/>
    <n v="18"/>
    <m/>
    <s v="Sioux Falls Stampede (USHL)"/>
    <m/>
    <m/>
    <m/>
    <m/>
    <m/>
    <m/>
    <m/>
    <m/>
    <m/>
    <m/>
    <m/>
    <m/>
    <m/>
    <m/>
    <s v="Career-long Blue Jacket"/>
  </r>
  <r>
    <n v="2021"/>
    <x v="40"/>
    <s v="Columbus Blue Jackets"/>
    <s v="Stanislav Svozil"/>
    <s v="CZ"/>
    <s v="D"/>
    <n v="18"/>
    <m/>
    <s v="HC Kometa Brno (Czech)"/>
    <m/>
    <m/>
    <m/>
    <m/>
    <m/>
    <m/>
    <m/>
    <m/>
    <m/>
    <m/>
    <m/>
    <m/>
    <m/>
    <m/>
    <s v="Career-long Blue Jacket"/>
  </r>
  <r>
    <n v="2015"/>
    <x v="40"/>
    <s v="Columbus Blue Jackets"/>
    <s v="Keegan Kolesar"/>
    <s v="CA"/>
    <s v="RW"/>
    <n v="18"/>
    <n v="2022"/>
    <s v="Seattle Thunderbirds (WHL)"/>
    <n v="122"/>
    <n v="10"/>
    <n v="27"/>
    <n v="37"/>
    <n v="-10"/>
    <n v="98"/>
    <m/>
    <m/>
    <m/>
    <m/>
    <m/>
    <m/>
    <n v="1.9"/>
    <m/>
    <s v=""/>
  </r>
  <r>
    <n v="2006"/>
    <x v="40"/>
    <s v="Columbus Blue Jackets"/>
    <s v="Steve Mason"/>
    <s v="CA"/>
    <s v="G"/>
    <n v="18"/>
    <n v="2018"/>
    <s v="London Knights (OHL)"/>
    <n v="476"/>
    <n v="0"/>
    <n v="12"/>
    <n v="12"/>
    <n v="0"/>
    <n v="22"/>
    <n v="476"/>
    <n v="205"/>
    <n v="183"/>
    <n v="64"/>
    <n v="0.91100000000000003"/>
    <n v="2.7"/>
    <n v="77.8"/>
    <m/>
    <s v=""/>
  </r>
  <r>
    <n v="2000"/>
    <x v="40"/>
    <s v="Columbus Blue Jackets"/>
    <s v="Ben Knopp"/>
    <s v="CA"/>
    <s v="RW"/>
    <m/>
    <m/>
    <s v="Moose Jaw Warriors (WHL)"/>
    <m/>
    <m/>
    <m/>
    <m/>
    <m/>
    <m/>
    <m/>
    <m/>
    <m/>
    <m/>
    <m/>
    <m/>
    <m/>
    <m/>
    <s v="Career-long Blue Jacket"/>
  </r>
  <r>
    <n v="2003"/>
    <x v="41"/>
    <s v="Columbus Blue Jackets"/>
    <s v="Dmitry Kosmachev"/>
    <s v="RU"/>
    <s v="D"/>
    <n v="18"/>
    <m/>
    <s v="CSKA Moskva (Russia)"/>
    <m/>
    <m/>
    <m/>
    <m/>
    <m/>
    <m/>
    <m/>
    <m/>
    <m/>
    <m/>
    <m/>
    <m/>
    <m/>
    <m/>
    <s v="Career-long Blue Jacket"/>
  </r>
  <r>
    <n v="2014"/>
    <x v="42"/>
    <s v="Columbus Blue Jackets"/>
    <s v="Elvis Merzlikins"/>
    <s v="LV"/>
    <s v="G"/>
    <n v="20"/>
    <n v="2022"/>
    <s v="HC Lugano (Swiss)"/>
    <n v="120"/>
    <n v="0"/>
    <n v="3"/>
    <n v="3"/>
    <n v="0"/>
    <n v="8"/>
    <n v="120"/>
    <n v="48"/>
    <n v="44"/>
    <n v="20"/>
    <n v="0.91300000000000003"/>
    <n v="2.88"/>
    <n v="22.7"/>
    <m/>
    <s v=""/>
  </r>
  <r>
    <n v="2014"/>
    <x v="43"/>
    <s v="Columbus Blue Jackets"/>
    <s v="Blake Siebenaler"/>
    <s v="US"/>
    <s v="D"/>
    <n v="18"/>
    <m/>
    <s v="Niagara IceDogs (OHL)"/>
    <m/>
    <m/>
    <m/>
    <m/>
    <m/>
    <m/>
    <m/>
    <m/>
    <m/>
    <m/>
    <m/>
    <m/>
    <m/>
    <m/>
    <s v="Career-long Blue Jacket"/>
  </r>
  <r>
    <n v="2020"/>
    <x v="44"/>
    <s v="Columbus Blue Jackets"/>
    <s v="Samuel Knazko"/>
    <s v="SK"/>
    <s v="D"/>
    <n v="18"/>
    <m/>
    <s v="TPS Jr. (Finland Jr.)"/>
    <m/>
    <m/>
    <m/>
    <m/>
    <m/>
    <m/>
    <m/>
    <m/>
    <m/>
    <m/>
    <m/>
    <m/>
    <m/>
    <m/>
    <s v="Career-long Blue Jacket"/>
  </r>
  <r>
    <n v="2018"/>
    <x v="45"/>
    <s v="Columbus Blue Jackets"/>
    <s v="Marcus Karlberg"/>
    <s v="SE"/>
    <s v="LW"/>
    <n v="18"/>
    <m/>
    <s v="Leksands IF Jr. (Sweden Jr.)"/>
    <m/>
    <m/>
    <m/>
    <m/>
    <m/>
    <m/>
    <m/>
    <m/>
    <m/>
    <m/>
    <m/>
    <m/>
    <m/>
    <m/>
    <s v="Career-long Blue Jacket"/>
  </r>
  <r>
    <n v="2006"/>
    <x v="46"/>
    <s v="Columbus Blue Jackets"/>
    <s v="Tom Sestito"/>
    <s v="US"/>
    <s v="LW"/>
    <n v="18"/>
    <n v="2017"/>
    <s v="Plymouth Whalers (OHL)"/>
    <n v="154"/>
    <n v="10"/>
    <n v="11"/>
    <n v="21"/>
    <n v="-21"/>
    <n v="499"/>
    <m/>
    <m/>
    <m/>
    <m/>
    <m/>
    <m/>
    <n v="0.9"/>
    <m/>
    <s v=""/>
  </r>
  <r>
    <n v="2001"/>
    <x v="46"/>
    <s v="Columbus Blue Jackets"/>
    <s v="Aaron Johnson"/>
    <s v="CA"/>
    <s v="D"/>
    <n v="18"/>
    <n v="2013"/>
    <s v="Rimouski Oceanic (QMJHL)"/>
    <n v="291"/>
    <n v="17"/>
    <n v="45"/>
    <n v="62"/>
    <n v="1"/>
    <n v="227"/>
    <m/>
    <m/>
    <m/>
    <m/>
    <m/>
    <m/>
    <n v="13.3"/>
    <m/>
    <s v=""/>
  </r>
  <r>
    <n v="2024"/>
    <x v="47"/>
    <s v="Columbus Blue Jackets"/>
    <s v="Luca Marelli"/>
    <s v=""/>
    <s v=""/>
    <s v=""/>
    <s v=""/>
    <s v=""/>
    <s v=""/>
    <s v=""/>
    <s v=""/>
    <s v=""/>
    <s v=""/>
    <s v=""/>
    <s v=""/>
    <s v=""/>
    <s v=""/>
    <s v=""/>
    <s v=""/>
    <s v=""/>
    <s v=""/>
    <m/>
    <s v="Career-long Blue Jacket"/>
  </r>
  <r>
    <n v="2017"/>
    <x v="47"/>
    <s v="Columbus Blue Jackets"/>
    <s v="Daniil Tarasov"/>
    <s v="RU"/>
    <s v="G"/>
    <n v="18"/>
    <n v="2022"/>
    <s v="Tolpar Ufa (Russia Jr.)"/>
    <n v="4"/>
    <n v="0"/>
    <n v="0"/>
    <n v="0"/>
    <n v="0"/>
    <n v="0"/>
    <n v="4"/>
    <n v="0"/>
    <n v="2"/>
    <n v="0"/>
    <n v="0.93700000000000006"/>
    <n v="2.4"/>
    <n v="0.9"/>
    <m/>
    <s v=""/>
  </r>
  <r>
    <n v="2001"/>
    <x v="48"/>
    <s v="Columbus Blue Jackets"/>
    <s v="Per Mars"/>
    <s v="SE"/>
    <s v="C"/>
    <n v="18"/>
    <m/>
    <s v="Brynas IF (Sweden)"/>
    <m/>
    <m/>
    <m/>
    <m/>
    <m/>
    <m/>
    <m/>
    <m/>
    <m/>
    <m/>
    <m/>
    <m/>
    <m/>
    <m/>
    <s v="Career-long Blue Jacket"/>
  </r>
  <r>
    <n v="2013"/>
    <x v="49"/>
    <s v="Columbus Blue Jackets"/>
    <s v="Oliver Bjorkstrand"/>
    <s v="DK"/>
    <s v="RW"/>
    <n v="18"/>
    <n v="2022"/>
    <s v="Portland Winterhawks (WHL)"/>
    <n v="382"/>
    <n v="111"/>
    <n v="123"/>
    <n v="234"/>
    <n v="-20"/>
    <n v="74"/>
    <m/>
    <m/>
    <m/>
    <m/>
    <m/>
    <m/>
    <n v="24.7"/>
    <m/>
    <s v=""/>
  </r>
  <r>
    <n v="2004"/>
    <x v="50"/>
    <s v="Columbus Blue Jackets"/>
    <s v="Dan LaCosta"/>
    <s v="CA"/>
    <s v="G"/>
    <n v="18"/>
    <n v="2009"/>
    <s v="Owen Sound Attack (OHL)"/>
    <n v="4"/>
    <n v="0"/>
    <n v="0"/>
    <n v="0"/>
    <n v="0"/>
    <n v="0"/>
    <n v="4"/>
    <n v="2"/>
    <n v="0"/>
    <n v="0"/>
    <n v="0.95299999999999996"/>
    <n v="1.42"/>
    <n v="0.9"/>
    <m/>
    <s v=""/>
  </r>
  <r>
    <n v="2010"/>
    <x v="51"/>
    <s v="Columbus Blue Jackets"/>
    <s v="Brandon Archibald"/>
    <s v="US"/>
    <s v="D"/>
    <n v="18"/>
    <m/>
    <s v="Soo Greyhounds (OHL)"/>
    <m/>
    <m/>
    <m/>
    <m/>
    <m/>
    <m/>
    <m/>
    <m/>
    <m/>
    <m/>
    <m/>
    <m/>
    <m/>
    <m/>
    <s v="Career-long Blue Jacket"/>
  </r>
  <r>
    <n v="2009"/>
    <x v="51"/>
    <s v="Columbus Blue Jackets"/>
    <s v="David Savard"/>
    <s v="CA"/>
    <s v="D"/>
    <n v="18"/>
    <n v="2022"/>
    <s v="Moncton Wildcats (QMJHL)"/>
    <n v="673"/>
    <n v="44"/>
    <n v="139"/>
    <n v="183"/>
    <n v="-6"/>
    <n v="367"/>
    <m/>
    <m/>
    <m/>
    <m/>
    <m/>
    <m/>
    <n v="36.5"/>
    <m/>
    <s v=""/>
  </r>
  <r>
    <n v="2007"/>
    <x v="51"/>
    <s v="Columbus Blue Jackets"/>
    <s v="Maksim Mayorov"/>
    <s v="RU"/>
    <s v="LW"/>
    <n v="18"/>
    <n v="2012"/>
    <s v="Neftyanik Leninogorsk (Russia-2)"/>
    <n v="22"/>
    <n v="2"/>
    <n v="1"/>
    <n v="3"/>
    <n v="-4"/>
    <n v="2"/>
    <m/>
    <m/>
    <m/>
    <m/>
    <m/>
    <m/>
    <n v="0"/>
    <m/>
    <s v="Career-long Blue Jacket"/>
  </r>
  <r>
    <n v="2012"/>
    <x v="52"/>
    <s v="Columbus Blue Jackets"/>
    <s v="Josh Anderson"/>
    <s v="CA"/>
    <s v="RW"/>
    <n v="18"/>
    <n v="2022"/>
    <s v="London Knights (OHL)"/>
    <n v="388"/>
    <n v="101"/>
    <n v="70"/>
    <n v="171"/>
    <n v="-8"/>
    <n v="315"/>
    <m/>
    <m/>
    <m/>
    <m/>
    <m/>
    <m/>
    <n v="17.8"/>
    <m/>
    <s v=""/>
  </r>
  <r>
    <n v="2022"/>
    <x v="53"/>
    <s v="Columbus Blue Jackets"/>
    <s v="Jordan Dumais"/>
    <s v="CA"/>
    <s v="RW"/>
    <n v="18"/>
    <m/>
    <s v="Halifax Mooseheads (QMJHL)"/>
    <m/>
    <m/>
    <m/>
    <m/>
    <m/>
    <m/>
    <m/>
    <m/>
    <m/>
    <m/>
    <m/>
    <m/>
    <m/>
    <m/>
    <s v="Career-long Blue Jacket"/>
  </r>
  <r>
    <n v="2004"/>
    <x v="53"/>
    <s v="Columbus Blue Jackets"/>
    <s v="Andrey Plekhanov"/>
    <s v="RU"/>
    <s v="D"/>
    <n v="18"/>
    <m/>
    <s v="Neftekhimik Nizhnekamsk 2 (Russia-3)"/>
    <m/>
    <m/>
    <m/>
    <m/>
    <m/>
    <m/>
    <m/>
    <m/>
    <m/>
    <m/>
    <m/>
    <m/>
    <m/>
    <m/>
    <s v="Career-long Blue Jacket"/>
  </r>
  <r>
    <n v="2002"/>
    <x v="53"/>
    <s v="Columbus Blue Jackets"/>
    <s v="Jeff Genovy"/>
    <s v="US"/>
    <s v="LW"/>
    <n v="19"/>
    <m/>
    <s v="Des Moines Buccaneers (USHL)"/>
    <m/>
    <m/>
    <m/>
    <m/>
    <m/>
    <m/>
    <m/>
    <m/>
    <m/>
    <m/>
    <m/>
    <m/>
    <m/>
    <m/>
    <s v="Career-long Blue Jacket"/>
  </r>
  <r>
    <n v="2023"/>
    <x v="54"/>
    <s v="Columbus Blue Jackets"/>
    <s v="Andrew Strathmann"/>
    <s v=""/>
    <s v=""/>
    <s v=""/>
    <s v=""/>
    <s v=""/>
    <s v=""/>
    <s v=""/>
    <s v=""/>
    <s v=""/>
    <s v=""/>
    <s v=""/>
    <s v=""/>
    <s v=""/>
    <s v=""/>
    <s v=""/>
    <s v=""/>
    <s v=""/>
    <s v=""/>
    <m/>
    <s v="Career-long Blue Jacket"/>
  </r>
  <r>
    <n v="2011"/>
    <x v="54"/>
    <s v="Columbus Blue Jackets"/>
    <s v="Mike Reilly"/>
    <s v="US"/>
    <s v="D"/>
    <n v="18"/>
    <n v="2022"/>
    <s v="Shattuck-St. Mary's School (High-MN)"/>
    <n v="329"/>
    <n v="12"/>
    <n v="85"/>
    <n v="97"/>
    <n v="-10"/>
    <n v="130"/>
    <m/>
    <m/>
    <m/>
    <m/>
    <m/>
    <m/>
    <n v="15.6"/>
    <m/>
    <s v=""/>
  </r>
  <r>
    <n v="2002"/>
    <x v="54"/>
    <s v="Columbus Blue Jackets"/>
    <s v="Ivan Tkachenko"/>
    <s v="RU"/>
    <s v="LW"/>
    <n v="22"/>
    <m/>
    <s v="Lokomotiv Yaroslavl (Russia)"/>
    <m/>
    <m/>
    <m/>
    <m/>
    <m/>
    <m/>
    <m/>
    <m/>
    <m/>
    <m/>
    <m/>
    <m/>
    <m/>
    <m/>
    <s v="Career-long Blue Jacket"/>
  </r>
  <r>
    <n v="2024"/>
    <x v="55"/>
    <s v="Columbus Blue Jackets"/>
    <s v="Tanner Henricks"/>
    <s v=""/>
    <s v=""/>
    <s v=""/>
    <s v=""/>
    <s v=""/>
    <s v=""/>
    <s v=""/>
    <s v=""/>
    <s v=""/>
    <s v=""/>
    <s v=""/>
    <s v=""/>
    <s v=""/>
    <s v=""/>
    <s v=""/>
    <s v=""/>
    <s v=""/>
    <s v=""/>
    <m/>
    <s v="Career-long Blue Jacket"/>
  </r>
  <r>
    <n v="2021"/>
    <x v="55"/>
    <s v="Columbus Blue Jackets"/>
    <s v="Guillaume Richard"/>
    <s v="CA"/>
    <s v="D"/>
    <n v="18"/>
    <m/>
    <s v="Tri-City Storm (USHL)"/>
    <m/>
    <m/>
    <m/>
    <m/>
    <m/>
    <m/>
    <m/>
    <m/>
    <m/>
    <m/>
    <m/>
    <m/>
    <m/>
    <m/>
    <s v="Career-long Blue Jacket"/>
  </r>
  <r>
    <n v="2005"/>
    <x v="55"/>
    <s v="Columbus Blue Jackets"/>
    <s v="Jared Boll"/>
    <s v="US"/>
    <s v="RW"/>
    <n v="19"/>
    <n v="2018"/>
    <s v="Lincoln Stars (USHL)"/>
    <n v="579"/>
    <n v="28"/>
    <n v="38"/>
    <n v="66"/>
    <n v="-52"/>
    <n v="1298"/>
    <m/>
    <m/>
    <m/>
    <m/>
    <m/>
    <m/>
    <n v="0.5"/>
    <m/>
    <s v=""/>
  </r>
  <r>
    <n v="2010"/>
    <x v="56"/>
    <s v="Columbus Blue Jackets"/>
    <s v="Mathieu Corbeil"/>
    <s v="CA"/>
    <s v="G"/>
    <n v="18"/>
    <m/>
    <s v="Halifax Mooseheads (QMJHL)"/>
    <m/>
    <m/>
    <m/>
    <m/>
    <m/>
    <m/>
    <m/>
    <m/>
    <m/>
    <m/>
    <m/>
    <m/>
    <m/>
    <m/>
    <s v="Career-long Blue Jacket"/>
  </r>
  <r>
    <n v="2003"/>
    <x v="57"/>
    <s v="Columbus Blue Jackets"/>
    <s v="Kevin Jarman"/>
    <s v="CA"/>
    <s v="LW"/>
    <n v="18"/>
    <m/>
    <s v="Stouffville (OPJHL)"/>
    <m/>
    <m/>
    <m/>
    <m/>
    <m/>
    <m/>
    <m/>
    <m/>
    <m/>
    <m/>
    <m/>
    <m/>
    <m/>
    <m/>
    <s v="Career-long Blue Jacket"/>
  </r>
  <r>
    <n v="2019"/>
    <x v="58"/>
    <s v="Columbus Blue Jackets"/>
    <s v="Eric Hjorth"/>
    <s v="SE"/>
    <s v="D"/>
    <n v="18"/>
    <m/>
    <s v="Linkoping HC Jr. (Sweden Jr.)"/>
    <m/>
    <m/>
    <m/>
    <m/>
    <m/>
    <m/>
    <m/>
    <m/>
    <m/>
    <m/>
    <m/>
    <m/>
    <m/>
    <m/>
    <s v="Career-long Blue Jacket"/>
  </r>
  <r>
    <n v="2003"/>
    <x v="58"/>
    <s v="Columbus Blue Jackets"/>
    <s v="Philippe Dupuis"/>
    <s v="CA"/>
    <s v="C"/>
    <n v="18"/>
    <n v="2012"/>
    <s v="Hull Olympiques (QMJHL)"/>
    <n v="116"/>
    <n v="6"/>
    <n v="12"/>
    <n v="18"/>
    <n v="-6"/>
    <n v="62"/>
    <m/>
    <m/>
    <m/>
    <m/>
    <m/>
    <m/>
    <n v="0.3"/>
    <m/>
    <s v=""/>
  </r>
  <r>
    <n v="2013"/>
    <x v="59"/>
    <s v="Columbus Blue Jackets"/>
    <s v="Nick Moutrey"/>
    <s v="CA"/>
    <s v="C/LW"/>
    <n v="18"/>
    <m/>
    <s v="Saginaw Spirit (OHL)"/>
    <m/>
    <m/>
    <m/>
    <m/>
    <m/>
    <m/>
    <m/>
    <m/>
    <m/>
    <m/>
    <m/>
    <m/>
    <m/>
    <m/>
    <s v="Career-long Blue Jacket"/>
  </r>
  <r>
    <n v="2014"/>
    <x v="60"/>
    <s v="Columbus Blue Jackets"/>
    <s v="Julien Pelletier"/>
    <s v="CA"/>
    <s v="LW"/>
    <n v="18"/>
    <m/>
    <s v="Cape Breton Screaming Eagles (QMJHL)"/>
    <m/>
    <m/>
    <m/>
    <m/>
    <m/>
    <m/>
    <m/>
    <m/>
    <m/>
    <m/>
    <m/>
    <m/>
    <m/>
    <m/>
    <s v="Career-long Blue Jacket"/>
  </r>
  <r>
    <n v="2008"/>
    <x v="60"/>
    <s v="Columbus Blue Jackets"/>
    <s v="Steven Delisle"/>
    <s v="CA"/>
    <s v="D"/>
    <n v="18"/>
    <m/>
    <s v="Gatineau Olympiques (QMJHL)"/>
    <m/>
    <m/>
    <m/>
    <m/>
    <m/>
    <m/>
    <m/>
    <m/>
    <m/>
    <m/>
    <m/>
    <m/>
    <m/>
    <m/>
    <s v="Career-long Blue Jacket"/>
  </r>
  <r>
    <n v="2022"/>
    <x v="61"/>
    <s v="Columbus Blue Jackets"/>
    <s v="Kirill Dolzhenkov"/>
    <s v="RU"/>
    <s v="RW"/>
    <n v="18"/>
    <m/>
    <s v="Krasnaya Armiya Moskva (Russia Jr.)"/>
    <m/>
    <m/>
    <m/>
    <m/>
    <m/>
    <m/>
    <m/>
    <m/>
    <m/>
    <m/>
    <m/>
    <m/>
    <m/>
    <m/>
    <s v="Career-long Blue Jacket"/>
  </r>
  <r>
    <n v="2006"/>
    <x v="62"/>
    <s v="Columbus Blue Jackets"/>
    <s v="Ben Wright"/>
    <s v="CA"/>
    <s v="D"/>
    <n v="18"/>
    <m/>
    <s v="Lethbridge Hurricanes (WHL)"/>
    <m/>
    <m/>
    <m/>
    <m/>
    <m/>
    <m/>
    <m/>
    <m/>
    <m/>
    <m/>
    <m/>
    <m/>
    <m/>
    <m/>
    <s v="Career-long Blue Jacket"/>
  </r>
  <r>
    <n v="2023"/>
    <x v="63"/>
    <s v="Columbus Blue Jackets"/>
    <s v="Luca Pinelli"/>
    <s v=""/>
    <s v=""/>
    <s v=""/>
    <s v=""/>
    <s v=""/>
    <s v=""/>
    <s v=""/>
    <s v=""/>
    <s v=""/>
    <s v=""/>
    <s v=""/>
    <s v=""/>
    <s v=""/>
    <s v=""/>
    <s v=""/>
    <s v=""/>
    <s v=""/>
    <s v=""/>
    <m/>
    <s v="Career-long Blue Jacket"/>
  </r>
  <r>
    <n v="2020"/>
    <x v="63"/>
    <s v="Columbus Blue Jackets"/>
    <s v="Mikael Pyyhtia"/>
    <s v="FI"/>
    <s v="LW"/>
    <n v="18"/>
    <m/>
    <s v="TPS Jr. (Finland Jr.)"/>
    <m/>
    <m/>
    <m/>
    <m/>
    <m/>
    <m/>
    <m/>
    <m/>
    <m/>
    <m/>
    <m/>
    <m/>
    <m/>
    <m/>
    <s v="Career-long Blue Jacket"/>
  </r>
  <r>
    <n v="2019"/>
    <x v="63"/>
    <s v="Columbus Blue Jackets"/>
    <s v="Dimitri Voronkov"/>
    <s v="RU"/>
    <s v="LW"/>
    <n v="19"/>
    <m/>
    <s v="Bars Kazan (Russia-2)"/>
    <m/>
    <m/>
    <m/>
    <m/>
    <m/>
    <m/>
    <m/>
    <m/>
    <m/>
    <m/>
    <m/>
    <m/>
    <m/>
    <m/>
    <s v="Career-long Blue Jacket"/>
  </r>
  <r>
    <n v="2017"/>
    <x v="64"/>
    <s v="Columbus Blue Jackets"/>
    <s v="Emil Bemstrom"/>
    <s v="SE"/>
    <s v="C"/>
    <n v="18"/>
    <n v="2022"/>
    <s v="Leksands IF Jr. (Sweden Jr.)"/>
    <n v="117"/>
    <n v="19"/>
    <n v="17"/>
    <n v="36"/>
    <n v="-9"/>
    <n v="12"/>
    <m/>
    <m/>
    <m/>
    <m/>
    <m/>
    <m/>
    <n v="3.1"/>
    <m/>
    <s v=""/>
  </r>
  <r>
    <n v="2008"/>
    <x v="65"/>
    <s v="Columbus Blue Jackets"/>
    <s v="Drew Olson"/>
    <s v="US"/>
    <s v="F"/>
    <n v="18"/>
    <m/>
    <s v="Brainerd HS (High-MN)"/>
    <m/>
    <m/>
    <m/>
    <m/>
    <m/>
    <m/>
    <m/>
    <m/>
    <m/>
    <m/>
    <m/>
    <m/>
    <m/>
    <m/>
    <s v="Career-long Blue Jacket"/>
  </r>
  <r>
    <n v="2002"/>
    <x v="66"/>
    <s v="Columbus Blue Jackets"/>
    <s v="Jekabs Redlihs"/>
    <s v="LV"/>
    <s v="D"/>
    <n v="20"/>
    <m/>
    <s v="New York (EJHL)"/>
    <m/>
    <m/>
    <m/>
    <m/>
    <m/>
    <m/>
    <m/>
    <m/>
    <m/>
    <m/>
    <m/>
    <m/>
    <m/>
    <m/>
    <s v="Career-long Blue Jacket"/>
  </r>
  <r>
    <n v="2010"/>
    <x v="67"/>
    <s v="Columbus Blue Jackets"/>
    <s v="Austin Madaisky"/>
    <s v="CA"/>
    <s v="D"/>
    <n v="18"/>
    <m/>
    <s v="Kamloops Blazers (WHL)"/>
    <m/>
    <m/>
    <m/>
    <m/>
    <m/>
    <m/>
    <m/>
    <m/>
    <m/>
    <m/>
    <m/>
    <m/>
    <m/>
    <m/>
    <s v="Career-long Blue Jacket"/>
  </r>
  <r>
    <n v="2008"/>
    <x v="68"/>
    <s v="Columbus Blue Jackets"/>
    <s v="Matt Calvert"/>
    <s v="CA"/>
    <s v="LW"/>
    <n v="18"/>
    <n v="2021"/>
    <s v="Brandon Wheat Kings (WHL)"/>
    <n v="566"/>
    <n v="95"/>
    <n v="108"/>
    <n v="203"/>
    <n v="-23"/>
    <n v="376"/>
    <m/>
    <m/>
    <m/>
    <m/>
    <m/>
    <m/>
    <n v="17.399999999999999"/>
    <m/>
    <s v=""/>
  </r>
  <r>
    <n v="2011"/>
    <x v="69"/>
    <s v="Columbus Blue Jackets"/>
    <s v="Seth Ambroz"/>
    <s v="US"/>
    <s v="RW"/>
    <n v="18"/>
    <m/>
    <s v="Omaha Lancers (USHL)"/>
    <m/>
    <m/>
    <m/>
    <m/>
    <m/>
    <m/>
    <m/>
    <m/>
    <m/>
    <m/>
    <m/>
    <m/>
    <m/>
    <m/>
    <s v="Career-long Blue Jacket"/>
  </r>
  <r>
    <n v="2015"/>
    <x v="70"/>
    <s v="Columbus Blue Jackets"/>
    <s v="Sam Ruopp"/>
    <s v="CA"/>
    <s v="D"/>
    <n v="19"/>
    <m/>
    <s v="Prince George Cougars (WHL)"/>
    <m/>
    <m/>
    <m/>
    <m/>
    <m/>
    <m/>
    <m/>
    <m/>
    <m/>
    <m/>
    <m/>
    <m/>
    <m/>
    <m/>
    <s v="Career-long Blue Jacket"/>
  </r>
  <r>
    <n v="2006"/>
    <x v="70"/>
    <s v="Columbus Blue Jackets"/>
    <s v="Robert Nyholm"/>
    <s v="FI"/>
    <s v="RW"/>
    <n v="18"/>
    <m/>
    <s v="HIFK Jr. (Finland Jr.)"/>
    <m/>
    <m/>
    <m/>
    <m/>
    <m/>
    <m/>
    <m/>
    <m/>
    <m/>
    <m/>
    <m/>
    <m/>
    <m/>
    <m/>
    <s v="Career-long Blue Jacket"/>
  </r>
  <r>
    <n v="2005"/>
    <x v="71"/>
    <s v="Columbus Blue Jackets"/>
    <s v="Tomas Popperle"/>
    <s v="CZ"/>
    <s v="G"/>
    <n v="20"/>
    <n v="2007"/>
    <s v="HC Sparta Praha (Czech)"/>
    <n v="2"/>
    <n v="0"/>
    <n v="0"/>
    <n v="0"/>
    <n v="0"/>
    <n v="0"/>
    <n v="2"/>
    <n v="0"/>
    <n v="0"/>
    <n v="0"/>
    <n v="0.92900000000000005"/>
    <n v="1.35"/>
    <n v="0.1"/>
    <m/>
    <s v=""/>
  </r>
  <r>
    <n v="2021"/>
    <x v="72"/>
    <s v="Columbus Blue Jackets"/>
    <s v="Nikolai Makarov"/>
    <s v="RU"/>
    <s v="D"/>
    <n v="18"/>
    <m/>
    <s v="Krasnaya Armiya Moskva (Russia Jr.)"/>
    <m/>
    <m/>
    <m/>
    <m/>
    <m/>
    <m/>
    <m/>
    <m/>
    <m/>
    <m/>
    <m/>
    <m/>
    <m/>
    <m/>
    <s v="Career-long Blue Jacket"/>
  </r>
  <r>
    <n v="2021"/>
    <x v="73"/>
    <s v="Columbus Blue Jackets"/>
    <s v="James Malatesta"/>
    <s v="CA"/>
    <s v="LW"/>
    <n v="18"/>
    <m/>
    <s v="Quebec Remparts (QMJHL)"/>
    <m/>
    <m/>
    <m/>
    <m/>
    <m/>
    <m/>
    <m/>
    <m/>
    <m/>
    <m/>
    <m/>
    <m/>
    <m/>
    <m/>
    <s v="Career-long Blue Jacket"/>
  </r>
  <r>
    <n v="2004"/>
    <x v="73"/>
    <s v="Columbus Blue Jackets"/>
    <s v="Petr Pohl"/>
    <s v="CZ"/>
    <s v="RW"/>
    <n v="18"/>
    <m/>
    <s v="Gatineau Olympiques (QMJHL)"/>
    <m/>
    <m/>
    <m/>
    <m/>
    <m/>
    <m/>
    <m/>
    <m/>
    <m/>
    <m/>
    <m/>
    <m/>
    <m/>
    <m/>
    <s v="Career-long Blue Jacket"/>
  </r>
  <r>
    <n v="2002"/>
    <x v="73"/>
    <s v="Columbus Blue Jackets"/>
    <s v="Lasse Pirjeta"/>
    <s v="FI"/>
    <s v="C"/>
    <n v="28"/>
    <n v="2006"/>
    <s v="Karpat (Finland)"/>
    <n v="146"/>
    <n v="23"/>
    <n v="27"/>
    <n v="50"/>
    <n v="-3"/>
    <n v="50"/>
    <m/>
    <m/>
    <m/>
    <m/>
    <m/>
    <m/>
    <n v="5.2"/>
    <m/>
    <s v=""/>
  </r>
  <r>
    <n v="2000"/>
    <x v="73"/>
    <s v="Columbus Blue Jackets"/>
    <s v="Petteri Nummelin"/>
    <s v="FI"/>
    <s v="D"/>
    <n v="27"/>
    <n v="2008"/>
    <s v="HC Davos (Swiss)"/>
    <n v="139"/>
    <n v="9"/>
    <n v="36"/>
    <n v="45"/>
    <n v="-28"/>
    <n v="34"/>
    <m/>
    <m/>
    <m/>
    <m/>
    <m/>
    <m/>
    <n v="7"/>
    <m/>
    <s v=""/>
  </r>
  <r>
    <n v="2008"/>
    <x v="74"/>
    <s v="Columbus Blue Jackets"/>
    <s v="Tomas Kubalik"/>
    <s v="CZ"/>
    <s v="RW"/>
    <n v="18"/>
    <n v="2012"/>
    <s v="HC Plzen (Czech)"/>
    <n v="12"/>
    <n v="1"/>
    <n v="3"/>
    <n v="4"/>
    <n v="-6"/>
    <n v="6"/>
    <m/>
    <m/>
    <m/>
    <m/>
    <m/>
    <m/>
    <n v="0"/>
    <m/>
    <s v="Career-long Blue Jacket"/>
  </r>
  <r>
    <n v="2006"/>
    <x v="75"/>
    <s v="Columbus Blue Jackets"/>
    <s v="Nick Sucharski"/>
    <s v="CA"/>
    <s v="LW"/>
    <n v="18"/>
    <m/>
    <s v="Michigan State (CCHA)"/>
    <m/>
    <m/>
    <m/>
    <m/>
    <m/>
    <m/>
    <m/>
    <m/>
    <m/>
    <m/>
    <m/>
    <m/>
    <m/>
    <m/>
    <s v="Career-long Blue Jacket"/>
  </r>
  <r>
    <n v="2014"/>
    <x v="76"/>
    <s v="Columbus Blue Jackets"/>
    <s v="Tyler Bird"/>
    <s v="US"/>
    <s v="RW"/>
    <n v="18"/>
    <m/>
    <s v="Kimball Union Academy (High-NH)"/>
    <m/>
    <m/>
    <m/>
    <m/>
    <m/>
    <m/>
    <m/>
    <m/>
    <m/>
    <m/>
    <m/>
    <m/>
    <m/>
    <m/>
    <s v="Career-long Blue Jacket"/>
  </r>
  <r>
    <n v="2009"/>
    <x v="76"/>
    <s v="Columbus Blue Jackets"/>
    <s v="Thomas Larkin"/>
    <s v="GB"/>
    <s v="D"/>
    <n v="18"/>
    <m/>
    <s v="Phillps-Exeter Academy (High-NH)"/>
    <m/>
    <m/>
    <m/>
    <m/>
    <m/>
    <m/>
    <m/>
    <m/>
    <m/>
    <m/>
    <m/>
    <m/>
    <m/>
    <m/>
    <s v="Career-long Blue Jacket"/>
  </r>
  <r>
    <n v="2008"/>
    <x v="76"/>
    <s v="Columbus Blue Jackets"/>
    <s v="Brent Regner"/>
    <s v="CA"/>
    <s v="D"/>
    <n v="19"/>
    <n v="2016"/>
    <s v="Vancouver Giants (WHL)"/>
    <n v="7"/>
    <n v="0"/>
    <n v="0"/>
    <n v="0"/>
    <n v="-2"/>
    <n v="4"/>
    <m/>
    <m/>
    <m/>
    <m/>
    <m/>
    <m/>
    <n v="-0.1"/>
    <m/>
    <s v=""/>
  </r>
  <r>
    <n v="2022"/>
    <x v="77"/>
    <s v="Columbus Blue Jackets"/>
    <s v="Sergei Ivanov"/>
    <s v="RU"/>
    <s v="G"/>
    <n v="18"/>
    <m/>
    <s v="SKA 1946 St. Petersburg (Russia Jr.)"/>
    <m/>
    <m/>
    <m/>
    <m/>
    <m/>
    <m/>
    <m/>
    <m/>
    <m/>
    <m/>
    <m/>
    <m/>
    <m/>
    <m/>
    <s v="Career-long Blue Jacket"/>
  </r>
  <r>
    <n v="2003"/>
    <x v="77"/>
    <s v="Columbus Blue Jackets"/>
    <s v="Arsi Piispanen"/>
    <s v="FI"/>
    <s v="RW"/>
    <n v="18"/>
    <m/>
    <s v="Jokerit Jr. (Finland Jr.)"/>
    <m/>
    <m/>
    <m/>
    <m/>
    <m/>
    <m/>
    <m/>
    <m/>
    <m/>
    <m/>
    <m/>
    <m/>
    <m/>
    <m/>
    <s v="Career-long Blue Jacket"/>
  </r>
  <r>
    <n v="2000"/>
    <x v="77"/>
    <s v="Columbus Blue Jackets"/>
    <s v="Scott Heffernan"/>
    <s v="CA"/>
    <s v="D"/>
    <m/>
    <m/>
    <s v="Sarnia Sting (OHL)"/>
    <m/>
    <m/>
    <m/>
    <m/>
    <m/>
    <m/>
    <m/>
    <m/>
    <m/>
    <m/>
    <m/>
    <m/>
    <m/>
    <m/>
    <s v="Career-long Blue Jacket"/>
  </r>
  <r>
    <n v="2015"/>
    <x v="78"/>
    <s v="Columbus Blue Jackets"/>
    <s v="Veeti Vainio"/>
    <s v="FI"/>
    <s v="D"/>
    <n v="18"/>
    <m/>
    <s v="Blues Jr. (Finland Jr.)"/>
    <m/>
    <m/>
    <m/>
    <m/>
    <m/>
    <m/>
    <m/>
    <m/>
    <m/>
    <m/>
    <m/>
    <m/>
    <m/>
    <m/>
    <s v="Career-long Blue Jacket"/>
  </r>
  <r>
    <n v="2001"/>
    <x v="78"/>
    <s v="Columbus Blue Jackets"/>
    <s v="Cole Jarrett"/>
    <s v="CA"/>
    <s v="W"/>
    <n v="18"/>
    <n v="2006"/>
    <s v="Plymouth Whalers (OHL)"/>
    <n v="1"/>
    <n v="0"/>
    <n v="0"/>
    <n v="0"/>
    <n v="1"/>
    <n v="0"/>
    <m/>
    <m/>
    <m/>
    <m/>
    <m/>
    <m/>
    <n v="0.1"/>
    <m/>
    <s v=""/>
  </r>
  <r>
    <n v="2006"/>
    <x v="79"/>
    <s v="Columbus Blue Jackets"/>
    <s v="Maxime Frechette"/>
    <s v="CA"/>
    <s v="D"/>
    <n v="18"/>
    <m/>
    <s v="Drummondville Voltigeurs (QMJHL)"/>
    <m/>
    <m/>
    <m/>
    <m/>
    <m/>
    <m/>
    <m/>
    <m/>
    <m/>
    <m/>
    <m/>
    <m/>
    <m/>
    <m/>
    <s v="Career-long Blue Jacket"/>
  </r>
  <r>
    <n v="2020"/>
    <x v="80"/>
    <s v="Columbus Blue Jackets"/>
    <s v="Ole Julian Bjorgvik-Holm"/>
    <s v="NO"/>
    <s v="D"/>
    <n v="18"/>
    <m/>
    <s v="Mississauga Steelheads (OHL)"/>
    <m/>
    <m/>
    <m/>
    <m/>
    <m/>
    <m/>
    <m/>
    <m/>
    <m/>
    <m/>
    <m/>
    <m/>
    <m/>
    <m/>
    <s v="Career-long Blue Jacket"/>
  </r>
  <r>
    <n v="2017"/>
    <x v="81"/>
    <s v="Columbus Blue Jackets"/>
    <s v="Kale Howarth"/>
    <s v="CA"/>
    <s v="LW"/>
    <n v="20"/>
    <m/>
    <s v="Trail (BCHL)"/>
    <m/>
    <m/>
    <m/>
    <m/>
    <m/>
    <m/>
    <m/>
    <m/>
    <m/>
    <m/>
    <m/>
    <m/>
    <m/>
    <m/>
    <s v="Career-long Blue Jacket"/>
  </r>
  <r>
    <n v="2000"/>
    <x v="82"/>
    <s v="Columbus Blue Jackets"/>
    <s v="Tyler Kolarik"/>
    <s v="US"/>
    <s v="C"/>
    <m/>
    <m/>
    <s v="Deerfield Academy (High-MA)"/>
    <m/>
    <m/>
    <m/>
    <m/>
    <m/>
    <m/>
    <m/>
    <m/>
    <m/>
    <m/>
    <m/>
    <m/>
    <m/>
    <m/>
    <s v="Career-long Blue Jacket"/>
  </r>
  <r>
    <n v="2012"/>
    <x v="83"/>
    <s v="Columbus Blue Jackets"/>
    <s v="Daniel Zaar"/>
    <s v="SE"/>
    <s v="RW"/>
    <n v="18"/>
    <m/>
    <s v="Rogle BK Jr. (Sweden Jr.)"/>
    <m/>
    <m/>
    <m/>
    <m/>
    <m/>
    <m/>
    <m/>
    <m/>
    <m/>
    <m/>
    <m/>
    <m/>
    <m/>
    <m/>
    <s v="Career-long Blue Jacket"/>
  </r>
  <r>
    <n v="2010"/>
    <x v="84"/>
    <s v="Columbus Blue Jackets"/>
    <s v="Dalton Prout"/>
    <s v="CA"/>
    <s v="D"/>
    <n v="20"/>
    <n v="2020"/>
    <s v="Barrie Colts (OHL)"/>
    <n v="264"/>
    <n v="7"/>
    <n v="31"/>
    <n v="38"/>
    <n v="-13"/>
    <n v="321"/>
    <m/>
    <m/>
    <m/>
    <m/>
    <m/>
    <m/>
    <n v="7.5"/>
    <m/>
    <s v=""/>
  </r>
  <r>
    <n v="2016"/>
    <x v="85"/>
    <s v="Columbus Blue Jackets"/>
    <s v="Peter Thome"/>
    <s v="US"/>
    <s v="G"/>
    <n v="19"/>
    <m/>
    <s v="Aberdeen Wings (NAHL)"/>
    <m/>
    <m/>
    <m/>
    <m/>
    <m/>
    <m/>
    <m/>
    <m/>
    <m/>
    <m/>
    <m/>
    <m/>
    <m/>
    <m/>
    <s v="Career-long Blue Jacket"/>
  </r>
  <r>
    <n v="2023"/>
    <x v="86"/>
    <s v="Columbus Blue Jackets"/>
    <s v="Melvin Strahl"/>
    <s v=""/>
    <s v=""/>
    <s v=""/>
    <s v=""/>
    <s v=""/>
    <s v=""/>
    <s v=""/>
    <s v=""/>
    <s v=""/>
    <s v=""/>
    <s v=""/>
    <s v=""/>
    <s v=""/>
    <s v=""/>
    <s v=""/>
    <s v=""/>
    <s v=""/>
    <s v=""/>
    <m/>
    <s v="Career-long Blue Jacket"/>
  </r>
  <r>
    <n v="2008"/>
    <x v="87"/>
    <s v="Columbus Blue Jackets"/>
    <s v="Cam Atkinson"/>
    <s v="US"/>
    <s v="RW"/>
    <n v="19"/>
    <n v="2022"/>
    <s v="Avon Old Farms School (High-CT)"/>
    <n v="700"/>
    <n v="236"/>
    <n v="216"/>
    <n v="452"/>
    <n v="15"/>
    <n v="156"/>
    <m/>
    <m/>
    <m/>
    <m/>
    <m/>
    <m/>
    <n v="53.8"/>
    <m/>
    <s v=""/>
  </r>
  <r>
    <n v="2011"/>
    <x v="88"/>
    <s v="Columbus Blue Jackets"/>
    <s v="Lukas Sedlak"/>
    <s v="CZ"/>
    <s v="C"/>
    <n v="18"/>
    <n v="2019"/>
    <s v="HC Ceske Budejovice Jr. (Czech Jr.)"/>
    <n v="162"/>
    <n v="15"/>
    <n v="12"/>
    <n v="27"/>
    <n v="2"/>
    <n v="56"/>
    <m/>
    <m/>
    <m/>
    <m/>
    <m/>
    <m/>
    <n v="2"/>
    <m/>
    <s v=""/>
  </r>
  <r>
    <n v="2007"/>
    <x v="88"/>
    <s v="Columbus Blue Jackets"/>
    <s v="Allen York"/>
    <s v="CA"/>
    <s v="G"/>
    <n v="18"/>
    <n v="2012"/>
    <s v="Camrose (AJHL)"/>
    <n v="11"/>
    <n v="0"/>
    <n v="0"/>
    <n v="0"/>
    <n v="0"/>
    <n v="0"/>
    <n v="11"/>
    <n v="3"/>
    <n v="2"/>
    <n v="0"/>
    <n v="0.92"/>
    <n v="2.2999999999999998"/>
    <n v="1.4"/>
    <m/>
    <s v=""/>
  </r>
  <r>
    <n v="2018"/>
    <x v="89"/>
    <s v="Columbus Blue Jackets"/>
    <s v="Tim Berni"/>
    <s v="CH"/>
    <s v="D"/>
    <n v="18"/>
    <m/>
    <s v="GC Kusnacht Lions (Swiss-2)"/>
    <m/>
    <m/>
    <m/>
    <m/>
    <m/>
    <m/>
    <m/>
    <m/>
    <m/>
    <m/>
    <m/>
    <m/>
    <m/>
    <m/>
    <s v="Career-long Blue Jacket"/>
  </r>
  <r>
    <n v="2015"/>
    <x v="89"/>
    <s v="Columbus Blue Jackets"/>
    <s v="Vladislav Gavrikov"/>
    <s v="RU"/>
    <s v="D"/>
    <n v="19"/>
    <n v="2022"/>
    <s v="Lokomotiv Yaroslavl (Russia)"/>
    <n v="204"/>
    <n v="12"/>
    <n v="51"/>
    <n v="63"/>
    <n v="-15"/>
    <n v="100"/>
    <m/>
    <m/>
    <m/>
    <m/>
    <m/>
    <m/>
    <n v="10.7"/>
    <m/>
    <s v=""/>
  </r>
  <r>
    <n v="2006"/>
    <x v="89"/>
    <s v="Columbus Blue Jackets"/>
    <s v="Jesse Dudas"/>
    <s v="CA"/>
    <s v="D"/>
    <n v="18"/>
    <m/>
    <s v="Prince George Cougars (WHL)"/>
    <m/>
    <m/>
    <m/>
    <m/>
    <m/>
    <m/>
    <m/>
    <m/>
    <m/>
    <m/>
    <m/>
    <m/>
    <m/>
    <m/>
    <s v="Career-long Blue Jacket"/>
  </r>
  <r>
    <n v="2024"/>
    <x v="90"/>
    <s v="Columbus Blue Jackets"/>
    <s v="Luke Ashton"/>
    <s v=""/>
    <s v=""/>
    <s v=""/>
    <s v=""/>
    <s v=""/>
    <s v=""/>
    <s v=""/>
    <s v=""/>
    <s v=""/>
    <s v=""/>
    <s v=""/>
    <s v=""/>
    <s v=""/>
    <s v=""/>
    <s v=""/>
    <s v=""/>
    <s v=""/>
    <s v=""/>
    <m/>
    <s v="Career-long Blue Jacket"/>
  </r>
  <r>
    <n v="2021"/>
    <x v="90"/>
    <s v="Columbus Blue Jackets"/>
    <s v="Ben Boyd"/>
    <s v="CA"/>
    <s v="LW"/>
    <n v="18"/>
    <m/>
    <s v="Charlottetown Islanders (QMJHL)"/>
    <m/>
    <m/>
    <m/>
    <m/>
    <m/>
    <m/>
    <m/>
    <m/>
    <m/>
    <m/>
    <m/>
    <m/>
    <m/>
    <m/>
    <s v="Career-long Blue Jacket"/>
  </r>
  <r>
    <n v="2013"/>
    <x v="90"/>
    <s v="Columbus Blue Jackets"/>
    <s v="Markus Soberg"/>
    <s v="NO"/>
    <s v="RW"/>
    <n v="18"/>
    <m/>
    <s v="Frolunda HC Jr. (Sweden Jr.)"/>
    <m/>
    <m/>
    <m/>
    <m/>
    <m/>
    <m/>
    <m/>
    <m/>
    <m/>
    <m/>
    <m/>
    <m/>
    <m/>
    <m/>
    <s v="Career-long Blue Jacket"/>
  </r>
  <r>
    <n v="2009"/>
    <x v="91"/>
    <s v="Columbus Blue Jackets"/>
    <s v="Anton Blomqvist"/>
    <s v="SE"/>
    <s v="D"/>
    <n v="19"/>
    <m/>
    <s v="Malmo Jr. (Sweden Jr.)"/>
    <m/>
    <m/>
    <m/>
    <m/>
    <m/>
    <m/>
    <m/>
    <m/>
    <m/>
    <m/>
    <m/>
    <m/>
    <m/>
    <m/>
    <s v="Career-long Blue Jacket"/>
  </r>
  <r>
    <n v="2004"/>
    <x v="91"/>
    <s v="Columbus Blue Jackets"/>
    <s v="Rob Page"/>
    <s v="US"/>
    <s v="D"/>
    <n v="19"/>
    <m/>
    <s v="Blake School (High-MN)"/>
    <m/>
    <m/>
    <m/>
    <m/>
    <m/>
    <m/>
    <m/>
    <m/>
    <m/>
    <m/>
    <m/>
    <m/>
    <m/>
    <m/>
    <s v="Career-long Blue Jacket"/>
  </r>
  <r>
    <n v="2003"/>
    <x v="92"/>
    <s v="Columbus Blue Jackets"/>
    <s v="Marc Methot"/>
    <s v="CA"/>
    <s v="D"/>
    <n v="18"/>
    <n v="2019"/>
    <s v="London Knights (OHL)"/>
    <n v="624"/>
    <n v="22"/>
    <n v="101"/>
    <n v="123"/>
    <n v="51"/>
    <n v="380"/>
    <m/>
    <m/>
    <m/>
    <m/>
    <m/>
    <m/>
    <n v="30.8"/>
    <m/>
    <s v=""/>
  </r>
  <r>
    <n v="2002"/>
    <x v="92"/>
    <s v="Columbus Blue Jackets"/>
    <s v="Tim Konsorada"/>
    <s v="CA"/>
    <s v="RW"/>
    <n v="18"/>
    <m/>
    <s v="Brandon Wheat Kings (WHL)"/>
    <m/>
    <m/>
    <m/>
    <m/>
    <m/>
    <m/>
    <m/>
    <m/>
    <m/>
    <m/>
    <m/>
    <m/>
    <m/>
    <m/>
    <s v="Career-long Blue Jacket"/>
  </r>
  <r>
    <n v="2000"/>
    <x v="93"/>
    <s v="Columbus Blue Jackets"/>
    <s v="Shane Bendera"/>
    <s v="CA"/>
    <s v="G"/>
    <m/>
    <m/>
    <s v="Red Deer Rebels (WHL)"/>
    <m/>
    <m/>
    <m/>
    <m/>
    <m/>
    <m/>
    <m/>
    <m/>
    <m/>
    <m/>
    <m/>
    <m/>
    <m/>
    <m/>
    <s v="Career-long Blue Jacket"/>
  </r>
  <r>
    <n v="2017"/>
    <x v="94"/>
    <s v="Columbus Blue Jackets"/>
    <s v="Jonathan Davidsson"/>
    <s v="SE"/>
    <s v="RW"/>
    <n v="20"/>
    <n v="2020"/>
    <s v="Djurgardens IF (Sweden)"/>
    <n v="6"/>
    <n v="0"/>
    <n v="1"/>
    <n v="1"/>
    <n v="0"/>
    <n v="0"/>
    <m/>
    <m/>
    <m/>
    <m/>
    <m/>
    <m/>
    <n v="0"/>
    <m/>
    <s v="Career-long Blue Jacket"/>
  </r>
  <r>
    <n v="2018"/>
    <x v="95"/>
    <s v="Columbus Blue Jackets"/>
    <s v="Veini Vehvilainen"/>
    <s v="FI"/>
    <s v="G"/>
    <n v="21"/>
    <n v="2021"/>
    <s v="Karpat (Finland)"/>
    <n v="1"/>
    <n v="0"/>
    <n v="0"/>
    <n v="0"/>
    <m/>
    <n v="0"/>
    <n v="1"/>
    <n v="0"/>
    <n v="0"/>
    <n v="0"/>
    <n v="0.75"/>
    <n v="5.63"/>
    <n v="0"/>
    <m/>
    <s v="Career-long Blue Jacket"/>
  </r>
  <r>
    <n v="2001"/>
    <x v="95"/>
    <s v="Columbus Blue Jackets"/>
    <s v="Justin Aikins"/>
    <s v="CA"/>
    <s v="C"/>
    <n v="19"/>
    <m/>
    <s v="Langley (BCHL)"/>
    <m/>
    <m/>
    <m/>
    <m/>
    <m/>
    <m/>
    <m/>
    <m/>
    <m/>
    <m/>
    <m/>
    <m/>
    <m/>
    <m/>
    <s v="Career-long Blue Jacket"/>
  </r>
  <r>
    <n v="2020"/>
    <x v="96"/>
    <s v="Columbus Blue Jackets"/>
    <s v="Samuel Johannesson"/>
    <s v="SE"/>
    <s v="D"/>
    <n v="19"/>
    <m/>
    <s v="Rogle BK (Sweden)"/>
    <m/>
    <m/>
    <m/>
    <m/>
    <m/>
    <m/>
    <m/>
    <m/>
    <m/>
    <m/>
    <m/>
    <m/>
    <m/>
    <m/>
    <s v="Career-long Blue Jacket"/>
  </r>
  <r>
    <n v="2005"/>
    <x v="97"/>
    <s v="Columbus Blue Jackets"/>
    <s v="Derek Reinhart"/>
    <s v="CA"/>
    <s v="D"/>
    <n v="18"/>
    <m/>
    <s v="Regina Pats (WHL)"/>
    <m/>
    <m/>
    <m/>
    <m/>
    <m/>
    <m/>
    <m/>
    <m/>
    <m/>
    <m/>
    <m/>
    <m/>
    <m/>
    <m/>
    <s v="Career-long Blue Jacket"/>
  </r>
  <r>
    <n v="2017"/>
    <x v="98"/>
    <s v="Columbus Blue Jackets"/>
    <s v="Carson Meyer"/>
    <s v="US"/>
    <s v="RW"/>
    <n v="20"/>
    <n v="2022"/>
    <s v="Miami (Ohio) (NCHC)"/>
    <n v="13"/>
    <n v="1"/>
    <n v="2"/>
    <n v="3"/>
    <n v="0"/>
    <n v="6"/>
    <m/>
    <m/>
    <m/>
    <m/>
    <m/>
    <m/>
    <n v="0.2"/>
    <m/>
    <s v=""/>
  </r>
  <r>
    <n v="2012"/>
    <x v="99"/>
    <s v="Columbus Blue Jackets"/>
    <s v="Gianluca Curcuruto"/>
    <s v="CA"/>
    <s v="D"/>
    <n v="18"/>
    <m/>
    <s v="Soo Greyhounds (OHL)"/>
    <m/>
    <m/>
    <m/>
    <m/>
    <m/>
    <m/>
    <m/>
    <m/>
    <m/>
    <m/>
    <m/>
    <m/>
    <m/>
    <m/>
    <s v="Career-long Blue Jacket"/>
  </r>
  <r>
    <n v="2010"/>
    <x v="100"/>
    <s v="Columbus Blue Jackets"/>
    <s v="Martin Ouellette"/>
    <s v="CA"/>
    <s v="G"/>
    <n v="18"/>
    <m/>
    <s v="Kimball Union Academy (High-NH)"/>
    <m/>
    <m/>
    <m/>
    <m/>
    <m/>
    <m/>
    <m/>
    <m/>
    <m/>
    <m/>
    <m/>
    <m/>
    <m/>
    <m/>
    <s v="Career-long Blue Jacket"/>
  </r>
  <r>
    <n v="2002"/>
    <x v="100"/>
    <s v="Columbus Blue Jackets"/>
    <s v="Jaroslav Balastik"/>
    <s v="CZ"/>
    <s v="RW"/>
    <n v="22"/>
    <n v="2007"/>
    <s v="HC Ziln (Czech)"/>
    <n v="74"/>
    <n v="13"/>
    <n v="11"/>
    <n v="24"/>
    <n v="-4"/>
    <n v="30"/>
    <m/>
    <m/>
    <m/>
    <m/>
    <m/>
    <m/>
    <n v="1.9"/>
    <m/>
    <s v=""/>
  </r>
  <r>
    <n v="2016"/>
    <x v="101"/>
    <s v="Columbus Blue Jackets"/>
    <s v="Calvin Thurkauf"/>
    <s v="CH"/>
    <s v="C"/>
    <n v="19"/>
    <n v="2020"/>
    <s v="Kelowna Rockets (WHL)"/>
    <n v="3"/>
    <n v="0"/>
    <n v="0"/>
    <n v="0"/>
    <n v="0"/>
    <n v="0"/>
    <m/>
    <m/>
    <m/>
    <m/>
    <m/>
    <m/>
    <n v="0"/>
    <m/>
    <s v="Career-long Blue Jacket"/>
  </r>
  <r>
    <n v="2008"/>
    <x v="102"/>
    <s v="Columbus Blue Jackets"/>
    <s v="Sean Collins"/>
    <s v="CA"/>
    <s v="C"/>
    <n v="19"/>
    <n v="2016"/>
    <s v="Waywayseecappo (MJHL)"/>
    <n v="21"/>
    <n v="0"/>
    <n v="3"/>
    <n v="3"/>
    <n v="-2"/>
    <n v="10"/>
    <m/>
    <m/>
    <m/>
    <m/>
    <m/>
    <m/>
    <n v="-0.1"/>
    <m/>
    <s v=""/>
  </r>
  <r>
    <n v="2001"/>
    <x v="102"/>
    <s v="Columbus Blue Jackets"/>
    <s v="Artem Vostrikov"/>
    <s v="RU"/>
    <s v="C"/>
    <n v="18"/>
    <m/>
    <s v="Lada Togliatti 2 (Russia-3)"/>
    <m/>
    <m/>
    <m/>
    <m/>
    <m/>
    <m/>
    <m/>
    <m/>
    <m/>
    <m/>
    <m/>
    <m/>
    <m/>
    <m/>
    <s v="Career-long Blue Jacket"/>
  </r>
  <r>
    <n v="2011"/>
    <x v="103"/>
    <s v="Columbus Blue Jackets"/>
    <s v="Anton Forsberg"/>
    <s v="SE"/>
    <s v="G"/>
    <n v="18"/>
    <n v="2022"/>
    <s v="MODO Hockey Jr. (Sweden Jr.)"/>
    <n v="102"/>
    <n v="0"/>
    <n v="1"/>
    <n v="1"/>
    <n v="0"/>
    <n v="2"/>
    <n v="102"/>
    <n v="37"/>
    <n v="46"/>
    <n v="9"/>
    <n v="0.90900000000000003"/>
    <n v="3.03"/>
    <n v="16.5"/>
    <m/>
    <s v=""/>
  </r>
  <r>
    <n v="2015"/>
    <x v="104"/>
    <s v="Columbus Blue Jackets"/>
    <s v="Markus Nutivaara"/>
    <s v="FI"/>
    <s v="D"/>
    <n v="21"/>
    <n v="2022"/>
    <s v="Karpat (Finland)"/>
    <n v="275"/>
    <n v="17"/>
    <n v="54"/>
    <n v="71"/>
    <n v="26"/>
    <n v="42"/>
    <m/>
    <m/>
    <m/>
    <m/>
    <m/>
    <m/>
    <n v="15"/>
    <m/>
    <s v=""/>
  </r>
  <r>
    <n v="2006"/>
    <x v="104"/>
    <s v="Columbus Blue Jackets"/>
    <s v="Derek Dorsett"/>
    <s v="CA"/>
    <s v="RW"/>
    <n v="19"/>
    <n v="2018"/>
    <s v="Medicine Hat Tigers (WHL)"/>
    <n v="515"/>
    <n v="51"/>
    <n v="76"/>
    <n v="127"/>
    <n v="-49"/>
    <n v="1314"/>
    <m/>
    <m/>
    <m/>
    <m/>
    <m/>
    <m/>
    <n v="6.8"/>
    <m/>
    <s v=""/>
  </r>
  <r>
    <n v="2005"/>
    <x v="104"/>
    <s v="Columbus Blue Jackets"/>
    <s v="Kirill Starkov"/>
    <s v="RU"/>
    <s v="C"/>
    <n v="18"/>
    <m/>
    <s v="Frolunda HC Jr. (Sweden Jr.)"/>
    <m/>
    <m/>
    <m/>
    <m/>
    <m/>
    <m/>
    <m/>
    <m/>
    <m/>
    <m/>
    <m/>
    <m/>
    <m/>
    <m/>
    <s v="Career-long Blue Jacket"/>
  </r>
  <r>
    <n v="2004"/>
    <x v="105"/>
    <s v="Columbus Blue Jackets"/>
    <s v="Lennart Petrell"/>
    <s v="FI"/>
    <s v="C"/>
    <n v="20"/>
    <n v="2013"/>
    <s v="HIFK Jr. (Finland Jr.)"/>
    <n v="95"/>
    <n v="7"/>
    <n v="11"/>
    <n v="18"/>
    <n v="-14"/>
    <n v="49"/>
    <m/>
    <m/>
    <m/>
    <m/>
    <m/>
    <m/>
    <n v="0.6"/>
    <m/>
    <s v=""/>
  </r>
  <r>
    <n v="2023"/>
    <x v="106"/>
    <s v="Columbus Blue Jackets"/>
    <s v="Oiva Keskinen"/>
    <s v=""/>
    <s v=""/>
    <s v=""/>
    <s v=""/>
    <s v=""/>
    <s v=""/>
    <s v=""/>
    <s v=""/>
    <s v=""/>
    <s v=""/>
    <s v=""/>
    <s v=""/>
    <s v=""/>
    <s v=""/>
    <s v=""/>
    <s v=""/>
    <s v=""/>
    <s v=""/>
    <m/>
    <s v="Career-long Blue Jacket"/>
  </r>
  <r>
    <n v="2006"/>
    <x v="106"/>
    <s v="Columbus Blue Jackets"/>
    <s v="Matt Marquardt"/>
    <s v="CA"/>
    <s v="LW"/>
    <n v="19"/>
    <m/>
    <s v="Moncton Wildcats (QMJHL)"/>
    <m/>
    <m/>
    <m/>
    <m/>
    <m/>
    <m/>
    <m/>
    <m/>
    <m/>
    <m/>
    <m/>
    <m/>
    <m/>
    <m/>
    <s v="Career-long Blue Jacket"/>
  </r>
  <r>
    <n v="2013"/>
    <x v="107"/>
    <s v="Columbus Blue Jackets"/>
    <s v="Peter Quenneville"/>
    <s v="CA"/>
    <s v="C/RW"/>
    <n v="19"/>
    <m/>
    <s v="Dubuque Fighting Saints (USHL)"/>
    <m/>
    <m/>
    <m/>
    <m/>
    <m/>
    <m/>
    <m/>
    <m/>
    <m/>
    <m/>
    <m/>
    <m/>
    <m/>
    <m/>
    <s v="Career-long Blue Jacket"/>
  </r>
  <r>
    <n v="2021"/>
    <x v="108"/>
    <s v="Columbus Blue Jackets"/>
    <s v="Martin Rysavy"/>
    <s v="CZ"/>
    <s v="RW"/>
    <n v="18"/>
    <m/>
    <s v="HC Zubr Prerov (Czech-2)"/>
    <m/>
    <m/>
    <m/>
    <m/>
    <m/>
    <m/>
    <m/>
    <m/>
    <m/>
    <m/>
    <m/>
    <m/>
    <m/>
    <m/>
    <s v="Career-long Blue Jacket"/>
  </r>
  <r>
    <n v="2014"/>
    <x v="108"/>
    <s v="Columbus Blue Jackets"/>
    <s v="Olivier Leblanc"/>
    <s v="CA"/>
    <s v="D"/>
    <n v="18"/>
    <m/>
    <s v="Saint John Sea Dogs (QMJHL)"/>
    <m/>
    <m/>
    <m/>
    <m/>
    <m/>
    <m/>
    <m/>
    <m/>
    <m/>
    <m/>
    <m/>
    <m/>
    <m/>
    <m/>
    <s v="Career-long Blue Jacket"/>
  </r>
  <r>
    <n v="2009"/>
    <x v="108"/>
    <s v="Columbus Blue Jackets"/>
    <s v="Kyle Neuber"/>
    <s v="CA"/>
    <s v="RW"/>
    <n v="20"/>
    <m/>
    <s v="Mississauga St. Michael's Majors (OHL)"/>
    <m/>
    <m/>
    <m/>
    <m/>
    <m/>
    <m/>
    <m/>
    <m/>
    <m/>
    <m/>
    <m/>
    <m/>
    <m/>
    <m/>
    <s v="Career-long Blue Jacket"/>
  </r>
  <r>
    <n v="2004"/>
    <x v="109"/>
    <s v="Columbus Blue Jackets"/>
    <s v="Justin Vienneau"/>
    <s v="CA"/>
    <s v="D"/>
    <n v="18"/>
    <m/>
    <s v="Shawinigan Cataractes (QMJHL)"/>
    <m/>
    <m/>
    <m/>
    <m/>
    <m/>
    <m/>
    <m/>
    <m/>
    <m/>
    <m/>
    <m/>
    <m/>
    <m/>
    <m/>
    <s v="Career-long Blue Jacket"/>
  </r>
  <r>
    <n v="2002"/>
    <x v="110"/>
    <s v="Columbus Blue Jackets"/>
    <s v="Greg Mauldin"/>
    <s v="US"/>
    <s v="C"/>
    <n v="20"/>
    <n v="2011"/>
    <s v="Massachusetts (H-East)"/>
    <n v="36"/>
    <n v="5"/>
    <n v="5"/>
    <n v="10"/>
    <n v="2"/>
    <n v="12"/>
    <m/>
    <m/>
    <m/>
    <m/>
    <m/>
    <m/>
    <n v="1.1000000000000001"/>
    <m/>
    <s v=""/>
  </r>
  <r>
    <n v="2003"/>
    <x v="111"/>
    <s v="Columbus Blue Jackets"/>
    <s v="Alexander Guskov"/>
    <s v="RU"/>
    <s v="D"/>
    <n v="26"/>
    <m/>
    <s v="Lokomotiv Yaroslavl (Russia)"/>
    <m/>
    <m/>
    <m/>
    <m/>
    <m/>
    <m/>
    <m/>
    <m/>
    <m/>
    <m/>
    <m/>
    <m/>
    <m/>
    <m/>
    <s v="Career-long Blue Jacket"/>
  </r>
  <r>
    <n v="2000"/>
    <x v="111"/>
    <s v="Columbus Blue Jackets"/>
    <s v="Janne Jokila"/>
    <s v="FI"/>
    <s v="LW"/>
    <m/>
    <m/>
    <s v="TPS Jr. (Finland Jr.)"/>
    <m/>
    <m/>
    <m/>
    <m/>
    <m/>
    <m/>
    <m/>
    <m/>
    <m/>
    <m/>
    <m/>
    <m/>
    <m/>
    <m/>
    <s v="Career-long Blue Jacket"/>
  </r>
  <r>
    <n v="2005"/>
    <x v="112"/>
    <s v="Columbus Blue Jackets"/>
    <s v="Trevor Hendrikx"/>
    <s v="CA"/>
    <s v="D"/>
    <n v="20"/>
    <m/>
    <s v="Peterborough Petes (OHL)"/>
    <m/>
    <m/>
    <m/>
    <m/>
    <m/>
    <m/>
    <m/>
    <m/>
    <m/>
    <m/>
    <m/>
    <m/>
    <m/>
    <m/>
    <s v="Career-long Blue Jacket"/>
  </r>
  <r>
    <n v="2022"/>
    <x v="113"/>
    <s v="Columbus Blue Jackets"/>
    <s v="James Fisher"/>
    <s v="US"/>
    <s v="RW"/>
    <n v="18"/>
    <m/>
    <s v="Belmont Hill School (High-MA)"/>
    <m/>
    <m/>
    <m/>
    <m/>
    <m/>
    <m/>
    <m/>
    <m/>
    <m/>
    <m/>
    <m/>
    <m/>
    <m/>
    <m/>
    <s v="Career-long Blue Jacket"/>
  </r>
  <r>
    <n v="2018"/>
    <x v="114"/>
    <s v="Columbus Blue Jackets"/>
    <s v="Trey Fix-Wolansky"/>
    <s v="CA"/>
    <s v="RW"/>
    <n v="19"/>
    <n v="2022"/>
    <s v="Edmonton Oil Kings (WHL)"/>
    <n v="6"/>
    <n v="1"/>
    <n v="1"/>
    <n v="2"/>
    <n v="-1"/>
    <n v="0"/>
    <m/>
    <m/>
    <m/>
    <m/>
    <m/>
    <m/>
    <n v="0.2"/>
    <m/>
    <s v=""/>
  </r>
  <r>
    <n v="2001"/>
    <x v="114"/>
    <s v="Columbus Blue Jackets"/>
    <s v="Raffaele Sannitz"/>
    <s v="CH"/>
    <s v="C"/>
    <n v="18"/>
    <m/>
    <s v="HC Lugano (Swiss)"/>
    <m/>
    <m/>
    <m/>
    <m/>
    <m/>
    <m/>
    <m/>
    <m/>
    <m/>
    <m/>
    <m/>
    <m/>
    <m/>
    <m/>
    <s v="Career-long Blue Jacket"/>
  </r>
  <r>
    <n v="2017"/>
    <x v="115"/>
    <s v="Columbus Blue Jackets"/>
    <s v="Robbie Stucker"/>
    <s v="US"/>
    <s v="D"/>
    <n v="18"/>
    <m/>
    <s v="St. Thomas Academy (High-MN)"/>
    <m/>
    <m/>
    <m/>
    <m/>
    <m/>
    <m/>
    <m/>
    <m/>
    <m/>
    <m/>
    <m/>
    <m/>
    <m/>
    <m/>
    <s v="Career-long Blue Jacket"/>
  </r>
  <r>
    <n v="2007"/>
    <x v="116"/>
    <s v="Columbus Blue Jackets"/>
    <s v="Trent Vogelhuber"/>
    <s v="US"/>
    <s v="RW"/>
    <m/>
    <m/>
    <s v="St. Louis Bandits (NAHL)"/>
    <m/>
    <m/>
    <m/>
    <m/>
    <m/>
    <m/>
    <m/>
    <m/>
    <m/>
    <m/>
    <m/>
    <m/>
    <m/>
    <m/>
    <s v="Career-long Blue Jacket"/>
  </r>
  <r>
    <n v="2019"/>
    <x v="117"/>
    <s v="Columbus Blue Jackets"/>
    <s v="Tyler Angle"/>
    <s v="CA"/>
    <s v="C"/>
    <n v="18"/>
    <m/>
    <s v="Windsor Spitfires (OHL)"/>
    <m/>
    <m/>
    <m/>
    <m/>
    <m/>
    <m/>
    <m/>
    <m/>
    <m/>
    <m/>
    <m/>
    <m/>
    <m/>
    <m/>
    <s v="Career-long Blue Jacket"/>
  </r>
  <r>
    <n v="2023"/>
    <x v="118"/>
    <s v="Columbus Blue Jackets"/>
    <s v="Tyler Peddle"/>
    <s v=""/>
    <s v=""/>
    <s v=""/>
    <s v=""/>
    <s v=""/>
    <s v=""/>
    <s v=""/>
    <s v=""/>
    <s v=""/>
    <s v=""/>
    <s v=""/>
    <s v=""/>
    <s v=""/>
    <s v=""/>
    <s v=""/>
    <s v=""/>
    <s v=""/>
    <s v=""/>
    <m/>
    <s v="Career-long Blue Jacket"/>
  </r>
  <r>
    <n v="2002"/>
    <x v="119"/>
    <s v="Columbus Blue Jackets"/>
    <s v="Steven Goertzen"/>
    <s v="CA"/>
    <s v="RW"/>
    <n v="18"/>
    <n v="2010"/>
    <s v="Seattle Thunderbirds (WHL)"/>
    <n v="68"/>
    <n v="2"/>
    <n v="2"/>
    <n v="4"/>
    <n v="-21"/>
    <n v="83"/>
    <m/>
    <m/>
    <m/>
    <m/>
    <m/>
    <m/>
    <n v="-1.2"/>
    <m/>
    <s v=""/>
  </r>
  <r>
    <n v="2004"/>
    <x v="120"/>
    <s v="Columbus Blue Jackets"/>
    <s v="Brian McGuirk"/>
    <s v="US"/>
    <s v="LW"/>
    <n v="19"/>
    <m/>
    <s v="Governor's Academy (High-MA)"/>
    <m/>
    <m/>
    <m/>
    <m/>
    <m/>
    <m/>
    <m/>
    <m/>
    <m/>
    <m/>
    <m/>
    <m/>
    <m/>
    <m/>
    <s v="Career-long Blue Jacket"/>
  </r>
  <r>
    <n v="2002"/>
    <x v="120"/>
    <s v="Columbus Blue Jackets"/>
    <s v="Jaroslav Kracik"/>
    <s v="CZ"/>
    <s v="RW"/>
    <n v="19"/>
    <m/>
    <s v="HC Plzen Jr. (Czech Jr.)"/>
    <m/>
    <m/>
    <m/>
    <m/>
    <m/>
    <m/>
    <m/>
    <m/>
    <m/>
    <m/>
    <m/>
    <m/>
    <m/>
    <m/>
    <s v="Career-long Blue Jacket"/>
  </r>
  <r>
    <n v="2000"/>
    <x v="120"/>
    <s v="Columbus Blue Jackets"/>
    <s v="Peter Zingoni"/>
    <s v="US"/>
    <s v="C"/>
    <m/>
    <m/>
    <s v="New England Jr. Coyotes (EJHL)"/>
    <m/>
    <m/>
    <m/>
    <m/>
    <m/>
    <m/>
    <m/>
    <m/>
    <m/>
    <m/>
    <m/>
    <m/>
    <m/>
    <m/>
    <s v="Career-long Blue Jacket"/>
  </r>
  <r>
    <n v="2004"/>
    <x v="121"/>
    <s v="Columbus Blue Jackets"/>
    <s v="Matt Greer"/>
    <s v="US"/>
    <s v="LW"/>
    <n v="18"/>
    <m/>
    <s v="White Bear Lake HS (High-MN)"/>
    <m/>
    <m/>
    <m/>
    <m/>
    <m/>
    <m/>
    <m/>
    <m/>
    <m/>
    <m/>
    <m/>
    <m/>
    <m/>
    <m/>
    <s v="Career-long Blue Jacket"/>
  </r>
  <r>
    <n v="2003"/>
    <x v="121"/>
    <s v="Columbus Blue Jackets"/>
    <s v="Mathieu Gravel"/>
    <s v="CA"/>
    <s v="LW"/>
    <n v="18"/>
    <m/>
    <s v="Shawinigan Cataractes (QMJHL)"/>
    <m/>
    <m/>
    <m/>
    <m/>
    <m/>
    <m/>
    <m/>
    <m/>
    <m/>
    <m/>
    <m/>
    <m/>
    <m/>
    <m/>
    <s v="Career-long Blue Jacket"/>
  </r>
  <r>
    <n v="2001"/>
    <x v="122"/>
    <s v="Columbus Blue Jackets"/>
    <s v="Ryan Bowness"/>
    <s v="CA"/>
    <s v="RW"/>
    <n v="18"/>
    <m/>
    <s v="Brampton Battalion (OHL)"/>
    <m/>
    <m/>
    <m/>
    <m/>
    <m/>
    <m/>
    <m/>
    <m/>
    <m/>
    <m/>
    <m/>
    <m/>
    <m/>
    <m/>
    <s v="Career-long Blue Jacket"/>
  </r>
  <r>
    <n v="2001"/>
    <x v="123"/>
    <s v="Columbus Blue Jackets"/>
    <s v="Andrew Murray"/>
    <s v="CA"/>
    <s v="C"/>
    <n v="19"/>
    <n v="2013"/>
    <s v="Selkirk (MJHL)"/>
    <n v="221"/>
    <n v="24"/>
    <n v="16"/>
    <n v="40"/>
    <n v="-7"/>
    <n v="36"/>
    <m/>
    <m/>
    <m/>
    <m/>
    <m/>
    <m/>
    <n v="2.6"/>
    <m/>
    <s v=""/>
  </r>
  <r>
    <n v="2002"/>
    <x v="124"/>
    <s v="Columbus Blue Jackets"/>
    <s v="Sergei Mozyakin"/>
    <s v="RU"/>
    <s v="LW"/>
    <n v="21"/>
    <m/>
    <s v="HK CSKA Moskva (Russia-2)"/>
    <m/>
    <m/>
    <m/>
    <m/>
    <m/>
    <m/>
    <m/>
    <m/>
    <m/>
    <m/>
    <m/>
    <m/>
    <m/>
    <m/>
    <s v="Career-long Blue Jacket"/>
  </r>
  <r>
    <n v="2004"/>
    <x v="125"/>
    <s v="Columbus Blue Jackets"/>
    <s v="Grant Clitsome"/>
    <s v="CA"/>
    <s v="D"/>
    <n v="19"/>
    <n v="2015"/>
    <s v="Nepean (CJHL)"/>
    <n v="205"/>
    <n v="15"/>
    <n v="56"/>
    <n v="71"/>
    <n v="2"/>
    <n v="98"/>
    <m/>
    <m/>
    <m/>
    <m/>
    <m/>
    <m/>
    <n v="12.8"/>
    <m/>
    <s v=""/>
  </r>
  <r>
    <n v="2000"/>
    <x v="126"/>
    <s v="Columbus Blue Jackets"/>
    <s v="Martin Paroulek"/>
    <s v="CZ"/>
    <s v="RW"/>
    <m/>
    <m/>
    <s v="HC Vsetin (Czech)"/>
    <m/>
    <m/>
    <m/>
    <m/>
    <m/>
    <m/>
    <m/>
    <m/>
    <m/>
    <m/>
    <m/>
    <m/>
    <m/>
    <m/>
    <s v="Career-long Blue Jacket"/>
  </r>
  <r>
    <n v="2003"/>
    <x v="127"/>
    <s v="Columbus Blue Jackets"/>
    <s v="Trevor Hendrikx"/>
    <s v="CA"/>
    <s v="D"/>
    <n v="18"/>
    <m/>
    <s v="Peterborough Petes (OHL)"/>
    <m/>
    <m/>
    <m/>
    <m/>
    <m/>
    <m/>
    <m/>
    <m/>
    <m/>
    <m/>
    <m/>
    <m/>
    <m/>
    <m/>
    <s v="Career-long Blue Jacket"/>
  </r>
  <r>
    <n v="2000"/>
    <x v="128"/>
    <s v="Columbus Blue Jackets"/>
    <s v="Andrej Nedorost"/>
    <s v="SK"/>
    <s v="LW"/>
    <n v="20"/>
    <n v="2004"/>
    <s v="Moskitos Essen (DEL)"/>
    <n v="28"/>
    <n v="2"/>
    <n v="3"/>
    <n v="5"/>
    <n v="-9"/>
    <n v="12"/>
    <m/>
    <m/>
    <m/>
    <m/>
    <m/>
    <m/>
    <n v="0"/>
    <m/>
    <s v="Career-long Blue Jacket"/>
  </r>
  <r>
    <n v="2000"/>
    <x v="129"/>
    <s v="Columbus Blue Jackets"/>
    <s v="Louis Mandeville"/>
    <s v="CA"/>
    <s v="D"/>
    <m/>
    <m/>
    <s v="Rouyn-Noranda Huskies (QMJHL)"/>
    <m/>
    <m/>
    <m/>
    <m/>
    <m/>
    <m/>
    <m/>
    <m/>
    <m/>
    <m/>
    <m/>
    <m/>
    <m/>
    <m/>
    <s v="Career-long Blue Jacket"/>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
  <r>
    <n v="1997"/>
    <x v="0"/>
    <s v="Boston Bruins"/>
    <s v="Joe Thornton"/>
    <s v="CA"/>
    <s v="C"/>
    <n v="18"/>
    <n v="2022"/>
    <s v="Soo Greyhounds (OHL)"/>
    <n v="1714"/>
    <n v="430"/>
    <n v="1109"/>
    <n v="1539"/>
    <n v="182"/>
    <n v="1272"/>
    <m/>
    <m/>
    <m/>
    <m/>
    <m/>
    <m/>
    <n v="163.19999999999999"/>
    <n v="49.7"/>
    <m/>
  </r>
  <r>
    <n v="1982"/>
    <x v="0"/>
    <s v="Boston Bruins"/>
    <s v="Gord Kluzak"/>
    <s v="CA"/>
    <s v="D"/>
    <n v="18"/>
    <n v="1991"/>
    <s v="Billings Bighorns (WHL)"/>
    <n v="299"/>
    <n v="25"/>
    <n v="98"/>
    <n v="123"/>
    <n v="39"/>
    <n v="541"/>
    <m/>
    <m/>
    <m/>
    <m/>
    <m/>
    <m/>
    <n v="23.3"/>
    <n v="23.3"/>
    <m/>
  </r>
  <r>
    <n v="1966"/>
    <x v="0"/>
    <s v="Boston Bruins"/>
    <s v="Barry Gibbs"/>
    <s v="CA"/>
    <s v="D"/>
    <n v="17"/>
    <n v="1980"/>
    <s v="Estevan (SJHL)"/>
    <n v="797"/>
    <n v="58"/>
    <n v="224"/>
    <n v="282"/>
    <n v="-115"/>
    <n v="945"/>
    <m/>
    <m/>
    <m/>
    <m/>
    <m/>
    <m/>
    <n v="49.8"/>
    <n v="0"/>
    <m/>
  </r>
  <r>
    <n v="2010"/>
    <x v="1"/>
    <s v="Boston Bruins"/>
    <s v="Tyler Seguin"/>
    <s v="CA"/>
    <s v="C"/>
    <n v="18"/>
    <n v="2022"/>
    <s v="Plymouth Whalers (OHL)"/>
    <n v="825"/>
    <n v="305"/>
    <n v="381"/>
    <n v="686"/>
    <n v="61"/>
    <n v="253"/>
    <m/>
    <m/>
    <m/>
    <m/>
    <m/>
    <m/>
    <n v="84.4"/>
    <n v="16.3"/>
    <m/>
  </r>
  <r>
    <n v="1964"/>
    <x v="1"/>
    <s v="Boston Bruins"/>
    <s v="Alec Campbell"/>
    <s v="CA"/>
    <s v="RW"/>
    <m/>
    <m/>
    <s v="Strathroy (WOJBHL)"/>
    <n v="0"/>
    <n v="0"/>
    <n v="0"/>
    <n v="0"/>
    <n v="0"/>
    <n v="0"/>
    <m/>
    <m/>
    <m/>
    <m/>
    <m/>
    <m/>
    <n v="0"/>
    <n v="0"/>
    <m/>
  </r>
  <r>
    <n v="1987"/>
    <x v="2"/>
    <s v="Boston Bruins"/>
    <s v="Glen Wesley"/>
    <s v="CA"/>
    <s v="D"/>
    <n v="18"/>
    <n v="2008"/>
    <s v="Portland Winter Hawks (WHL)"/>
    <n v="1457"/>
    <n v="128"/>
    <n v="409"/>
    <n v="537"/>
    <n v="66"/>
    <n v="1045"/>
    <m/>
    <m/>
    <m/>
    <m/>
    <m/>
    <m/>
    <n v="104.1"/>
    <n v="50.8"/>
    <m/>
  </r>
  <r>
    <n v="1970"/>
    <x v="2"/>
    <s v="Boston Bruins"/>
    <s v="Reggie Leach"/>
    <s v="CA"/>
    <s v="RW"/>
    <n v="20"/>
    <n v="1983"/>
    <s v="Flin Flon Bombers (WCHL)"/>
    <n v="934"/>
    <n v="381"/>
    <n v="285"/>
    <n v="666"/>
    <n v="127"/>
    <n v="387"/>
    <m/>
    <m/>
    <m/>
    <m/>
    <m/>
    <m/>
    <n v="57.8"/>
    <n v="0.6"/>
    <m/>
  </r>
  <r>
    <n v="1969"/>
    <x v="2"/>
    <s v="Boston Bruins"/>
    <s v="Don Tannahill"/>
    <s v="CA"/>
    <s v="LW"/>
    <n v="20"/>
    <n v="1974"/>
    <s v="Niagara Falls Flyers (OHA-Jr.)"/>
    <n v="111"/>
    <n v="30"/>
    <n v="33"/>
    <n v="63"/>
    <n v="-26"/>
    <n v="25"/>
    <m/>
    <m/>
    <m/>
    <m/>
    <m/>
    <m/>
    <n v="4"/>
    <n v="0"/>
    <m/>
  </r>
  <r>
    <n v="1963"/>
    <x v="2"/>
    <s v="Boston Bruins"/>
    <s v="Orest Romashyma"/>
    <s v="DE"/>
    <s v="LW"/>
    <m/>
    <m/>
    <s v="New Hamburg Hahns (Ontario Jr. C)"/>
    <n v="0"/>
    <n v="0"/>
    <n v="0"/>
    <n v="0"/>
    <n v="0"/>
    <n v="0"/>
    <m/>
    <m/>
    <m/>
    <m/>
    <m/>
    <m/>
    <n v="0"/>
    <n v="0"/>
    <m/>
  </r>
  <r>
    <n v="1970"/>
    <x v="3"/>
    <s v="Boston Bruins"/>
    <s v="Rick MacLeish"/>
    <s v="CA"/>
    <s v="C"/>
    <n v="20"/>
    <n v="1984"/>
    <s v="Peterborough Petes (OHA-Jr.)"/>
    <n v="846"/>
    <n v="349"/>
    <n v="410"/>
    <n v="759"/>
    <n v="154"/>
    <n v="434"/>
    <m/>
    <m/>
    <m/>
    <m/>
    <m/>
    <m/>
    <n v="66.5"/>
    <n v="0"/>
    <m/>
  </r>
  <r>
    <n v="1969"/>
    <x v="3"/>
    <s v="Boston Bruins"/>
    <s v="Frank Spring"/>
    <s v="CA"/>
    <s v="RW"/>
    <n v="19"/>
    <n v="1977"/>
    <s v="Edmonton Oil Kings (WCHL)"/>
    <n v="61"/>
    <n v="14"/>
    <n v="20"/>
    <n v="34"/>
    <n v="-7"/>
    <n v="12"/>
    <m/>
    <m/>
    <m/>
    <m/>
    <m/>
    <m/>
    <n v="2.2000000000000002"/>
    <n v="0"/>
    <m/>
  </r>
  <r>
    <n v="1965"/>
    <x v="3"/>
    <s v="Boston Bruins"/>
    <s v="Joe Bailey"/>
    <s v="CA"/>
    <s v=""/>
    <m/>
    <m/>
    <s v="St. Thomas (WJBHL)"/>
    <n v="0"/>
    <n v="0"/>
    <n v="0"/>
    <n v="0"/>
    <n v="0"/>
    <n v="0"/>
    <m/>
    <m/>
    <m/>
    <m/>
    <m/>
    <m/>
    <n v="0"/>
    <n v="0"/>
    <m/>
  </r>
  <r>
    <n v="2006"/>
    <x v="4"/>
    <s v="Boston Bruins"/>
    <s v="Phil Kessel"/>
    <s v="US"/>
    <s v="RW"/>
    <n v="18"/>
    <n v="2022"/>
    <s v="Minnesota (WCHA)"/>
    <n v="1204"/>
    <n v="399"/>
    <n v="557"/>
    <n v="956"/>
    <n v="-148"/>
    <n v="372"/>
    <m/>
    <m/>
    <m/>
    <m/>
    <m/>
    <m/>
    <n v="102.2"/>
    <n v="14.4"/>
    <m/>
  </r>
  <r>
    <n v="1973"/>
    <x v="5"/>
    <s v="Boston Bruins"/>
    <s v="Andre Savard"/>
    <s v="CA"/>
    <s v="C"/>
    <n v="20"/>
    <n v="1985"/>
    <s v="Quebec Remparts (QMJHL)"/>
    <n v="790"/>
    <n v="211"/>
    <n v="271"/>
    <n v="482"/>
    <n v="120"/>
    <n v="411"/>
    <m/>
    <m/>
    <m/>
    <m/>
    <m/>
    <m/>
    <n v="33"/>
    <n v="7"/>
    <m/>
  </r>
  <r>
    <n v="1971"/>
    <x v="5"/>
    <s v="Boston Bruins"/>
    <s v="Ron Jones"/>
    <s v="CA"/>
    <s v="D"/>
    <n v="20"/>
    <n v="1976"/>
    <s v="Edmonton Oil Kings (WCHL)"/>
    <n v="54"/>
    <n v="1"/>
    <n v="4"/>
    <n v="5"/>
    <n v="-26"/>
    <n v="33"/>
    <m/>
    <m/>
    <m/>
    <m/>
    <m/>
    <m/>
    <n v="0.7"/>
    <n v="0.3"/>
    <m/>
  </r>
  <r>
    <n v="2000"/>
    <x v="6"/>
    <s v="Boston Bruins"/>
    <s v="Lars Jonsson"/>
    <s v="SE"/>
    <s v="D"/>
    <n v="18"/>
    <n v="2007"/>
    <s v="Leksands IF Jr. (Sweden Jr.)"/>
    <n v="8"/>
    <n v="0"/>
    <n v="2"/>
    <n v="2"/>
    <n v="-4"/>
    <n v="6"/>
    <m/>
    <m/>
    <m/>
    <m/>
    <m/>
    <m/>
    <n v="0"/>
    <n v="0"/>
    <m/>
  </r>
  <r>
    <n v="1966"/>
    <x v="6"/>
    <s v="Boston Bruins"/>
    <s v="Rick Smith"/>
    <s v="CA"/>
    <s v="D"/>
    <n v="18"/>
    <n v="1981"/>
    <s v="Hamilton Red Wings (OHA-Jr.)"/>
    <n v="687"/>
    <n v="52"/>
    <n v="167"/>
    <n v="219"/>
    <n v="181"/>
    <n v="558"/>
    <m/>
    <m/>
    <m/>
    <m/>
    <m/>
    <m/>
    <n v="48.1"/>
    <n v="14.9"/>
    <m/>
  </r>
  <r>
    <n v="2007"/>
    <x v="7"/>
    <s v="Boston Bruins"/>
    <s v="Zach Hamill"/>
    <s v="CA"/>
    <s v="C"/>
    <n v="18"/>
    <n v="2012"/>
    <s v="Everett Silvertips (WHL)"/>
    <n v="20"/>
    <n v="0"/>
    <n v="4"/>
    <n v="4"/>
    <n v="5"/>
    <n v="4"/>
    <m/>
    <m/>
    <m/>
    <m/>
    <m/>
    <m/>
    <n v="0.2"/>
    <n v="0.2"/>
    <m/>
  </r>
  <r>
    <n v="1997"/>
    <x v="7"/>
    <s v="Boston Bruins"/>
    <s v="Sergei Samsonov"/>
    <s v="RU"/>
    <s v="LW"/>
    <n v="18"/>
    <n v="2011"/>
    <s v="Detroit Vipers (IHL)"/>
    <n v="888"/>
    <n v="235"/>
    <n v="336"/>
    <n v="571"/>
    <n v="11"/>
    <n v="209"/>
    <m/>
    <m/>
    <m/>
    <m/>
    <m/>
    <m/>
    <n v="61"/>
    <n v="43.9"/>
    <m/>
  </r>
  <r>
    <n v="1996"/>
    <x v="7"/>
    <s v="Boston Bruins"/>
    <s v="Johnathan Aitken"/>
    <s v="CA"/>
    <s v="D"/>
    <n v="18"/>
    <n v="2004"/>
    <s v="Medicine Hat Tigers (WHL)"/>
    <n v="44"/>
    <n v="0"/>
    <n v="1"/>
    <n v="1"/>
    <n v="-12"/>
    <n v="70"/>
    <m/>
    <m/>
    <m/>
    <m/>
    <m/>
    <m/>
    <n v="0"/>
    <n v="-0.2"/>
    <m/>
  </r>
  <r>
    <n v="1979"/>
    <x v="7"/>
    <s v="Boston Bruins"/>
    <s v="Raymond Bourque"/>
    <s v="CA"/>
    <s v="D"/>
    <n v="18"/>
    <n v="2001"/>
    <s v="Verdun Eperviers (QMJHL)"/>
    <n v="1612"/>
    <n v="410"/>
    <n v="1169"/>
    <n v="1579"/>
    <n v="527"/>
    <n v="1141"/>
    <m/>
    <m/>
    <m/>
    <m/>
    <m/>
    <m/>
    <n v="242.7"/>
    <n v="229.1"/>
    <m/>
  </r>
  <r>
    <n v="1964"/>
    <x v="7"/>
    <s v="Boston Bruins"/>
    <s v="Jim Booth"/>
    <s v="CA"/>
    <s v="LW"/>
    <m/>
    <m/>
    <s v="Sault Ste. Marie (Midget)"/>
    <n v="0"/>
    <n v="0"/>
    <n v="0"/>
    <n v="0"/>
    <n v="0"/>
    <n v="0"/>
    <m/>
    <m/>
    <m/>
    <m/>
    <m/>
    <m/>
    <n v="0"/>
    <n v="0"/>
    <m/>
  </r>
  <r>
    <n v="2011"/>
    <x v="8"/>
    <s v="Boston Bruins"/>
    <s v="Dougie Hamilton"/>
    <s v="CA"/>
    <s v="D"/>
    <n v="18"/>
    <n v="2022"/>
    <s v="Niagara IceDogs (OHL)"/>
    <n v="669"/>
    <n v="115"/>
    <n v="256"/>
    <n v="371"/>
    <n v="53"/>
    <n v="424"/>
    <m/>
    <m/>
    <m/>
    <m/>
    <m/>
    <m/>
    <n v="68.2"/>
    <n v="16.399999999999999"/>
    <m/>
  </r>
  <r>
    <n v="1995"/>
    <x v="8"/>
    <s v="Boston Bruins"/>
    <s v="Kyle McLaren"/>
    <s v="CA"/>
    <s v="D"/>
    <n v="18"/>
    <n v="2008"/>
    <s v="Tacoma Rockets (WHL)"/>
    <n v="719"/>
    <n v="46"/>
    <n v="161"/>
    <n v="207"/>
    <n v="27"/>
    <n v="671"/>
    <m/>
    <m/>
    <m/>
    <m/>
    <m/>
    <m/>
    <n v="47.4"/>
    <n v="27.9"/>
    <m/>
  </r>
  <r>
    <n v="1970"/>
    <x v="8"/>
    <s v="Boston Bruins"/>
    <s v="Ron Plumb"/>
    <s v="CA"/>
    <s v="D"/>
    <n v="20"/>
    <n v="1980"/>
    <s v="Peterborough Petes (OHA-Jr.)"/>
    <n v="26"/>
    <n v="3"/>
    <n v="4"/>
    <n v="7"/>
    <n v="10"/>
    <n v="14"/>
    <m/>
    <m/>
    <m/>
    <m/>
    <m/>
    <m/>
    <n v="1.8"/>
    <n v="0"/>
    <m/>
  </r>
  <r>
    <n v="1965"/>
    <x v="8"/>
    <s v="Boston Bruins"/>
    <s v="Bill Ramsay"/>
    <s v="CA"/>
    <s v=""/>
    <m/>
    <m/>
    <s v="Winnipeg (MJHL)"/>
    <n v="0"/>
    <n v="0"/>
    <n v="0"/>
    <n v="0"/>
    <n v="0"/>
    <n v="0"/>
    <m/>
    <m/>
    <m/>
    <m/>
    <m/>
    <m/>
    <n v="0"/>
    <n v="0"/>
    <m/>
  </r>
  <r>
    <n v="1963"/>
    <x v="8"/>
    <s v="Boston Bruins"/>
    <s v="Terrance Lane"/>
    <s v="CA"/>
    <s v="C"/>
    <m/>
    <m/>
    <s v="Georgetown Midgets (OHA-Jr.)"/>
    <n v="0"/>
    <n v="0"/>
    <n v="0"/>
    <n v="0"/>
    <n v="0"/>
    <n v="0"/>
    <m/>
    <m/>
    <m/>
    <m/>
    <m/>
    <m/>
    <n v="0"/>
    <n v="0"/>
    <m/>
  </r>
  <r>
    <n v="1967"/>
    <x v="9"/>
    <s v="Boston Bruins"/>
    <s v="Meehan Bonnar"/>
    <s v="CA"/>
    <s v="RW"/>
    <m/>
    <m/>
    <s v="St. Thomas (WJBHL)"/>
    <n v="0"/>
    <n v="0"/>
    <n v="0"/>
    <n v="0"/>
    <n v="0"/>
    <n v="0"/>
    <m/>
    <m/>
    <m/>
    <m/>
    <m/>
    <m/>
    <n v="0"/>
    <n v="0"/>
    <m/>
  </r>
  <r>
    <n v="1969"/>
    <x v="10"/>
    <s v="Boston Bruins"/>
    <s v="Ivan Boldirev"/>
    <s v="CA"/>
    <s v="C"/>
    <n v="20"/>
    <n v="1985"/>
    <s v="Oshawa Generals (OHA-Jr.)"/>
    <n v="1052"/>
    <n v="361"/>
    <n v="505"/>
    <n v="866"/>
    <n v="-197"/>
    <n v="507"/>
    <m/>
    <m/>
    <m/>
    <m/>
    <m/>
    <m/>
    <n v="62.7"/>
    <n v="-0.3"/>
    <m/>
  </r>
  <r>
    <n v="1968"/>
    <x v="11"/>
    <s v="Boston Bruins"/>
    <s v="Danny Schock"/>
    <s v="CA"/>
    <s v="LW"/>
    <n v="19"/>
    <n v="1971"/>
    <s v="Estevan Bruins (CMJHL)"/>
    <n v="20"/>
    <n v="1"/>
    <n v="2"/>
    <n v="3"/>
    <n v="0"/>
    <n v="0"/>
    <m/>
    <m/>
    <m/>
    <m/>
    <m/>
    <m/>
    <n v="-0.3"/>
    <n v="-0.3"/>
    <m/>
  </r>
  <r>
    <n v="2015"/>
    <x v="12"/>
    <s v="Boston Bruins"/>
    <s v="Jakub Zboril"/>
    <s v="CZ"/>
    <s v="D"/>
    <n v="18"/>
    <n v="2022"/>
    <s v="Saint John Sea Dogs (QMJHL)"/>
    <n v="54"/>
    <n v="0"/>
    <n v="12"/>
    <n v="12"/>
    <n v="1"/>
    <n v="22"/>
    <m/>
    <m/>
    <m/>
    <m/>
    <m/>
    <m/>
    <n v="2.2999999999999998"/>
    <n v="2.2999999999999998"/>
    <m/>
  </r>
  <r>
    <n v="1986"/>
    <x v="12"/>
    <s v="Boston Bruins"/>
    <s v="Craig Janney"/>
    <s v="US"/>
    <s v="C"/>
    <n v="18"/>
    <n v="1999"/>
    <s v="Boston College (H-East)"/>
    <n v="760"/>
    <n v="188"/>
    <n v="563"/>
    <n v="751"/>
    <n v="-13"/>
    <n v="170"/>
    <m/>
    <m/>
    <m/>
    <m/>
    <m/>
    <m/>
    <n v="58.4"/>
    <n v="23.1"/>
    <m/>
  </r>
  <r>
    <n v="1970"/>
    <x v="12"/>
    <s v="Boston Bruins"/>
    <s v="Bob Stewart"/>
    <s v="CA"/>
    <s v="D"/>
    <n v="19"/>
    <n v="1980"/>
    <s v="Oshawa Generals (OHA-Jr.)"/>
    <n v="575"/>
    <n v="27"/>
    <n v="101"/>
    <n v="128"/>
    <n v="-257"/>
    <n v="809"/>
    <m/>
    <m/>
    <m/>
    <m/>
    <m/>
    <m/>
    <n v="19.100000000000001"/>
    <n v="0.3"/>
    <m/>
  </r>
  <r>
    <n v="1966"/>
    <x v="12"/>
    <s v="Boston Bruins"/>
    <s v="Garnet Bailey"/>
    <s v="CA"/>
    <s v="LW"/>
    <n v="18"/>
    <n v="1978"/>
    <s v="Edmonton Oil Kings (ASHL)"/>
    <n v="568"/>
    <n v="107"/>
    <n v="171"/>
    <n v="278"/>
    <n v="-76"/>
    <n v="633"/>
    <m/>
    <m/>
    <m/>
    <m/>
    <m/>
    <m/>
    <n v="13.4"/>
    <n v="2.4"/>
    <m/>
  </r>
  <r>
    <n v="2016"/>
    <x v="13"/>
    <s v="Boston Bruins"/>
    <s v="Charles McAvoy"/>
    <s v="US"/>
    <s v="D"/>
    <n v="18"/>
    <n v="2025"/>
    <s v="Boston University (H-East)"/>
    <n v="502"/>
    <n v="60"/>
    <n v="239"/>
    <n v="299"/>
    <n v="145"/>
    <n v="429"/>
    <m/>
    <m/>
    <m/>
    <m/>
    <m/>
    <m/>
    <n v="61.9"/>
    <n v="61.9"/>
    <m/>
  </r>
  <r>
    <n v="2015"/>
    <x v="13"/>
    <s v="Boston Bruins"/>
    <s v="Jake Debrusk"/>
    <s v="CA"/>
    <s v="LW"/>
    <n v="18"/>
    <n v="2025"/>
    <s v="Swift Current Broncos (WHL)"/>
    <n v="518"/>
    <n v="157"/>
    <n v="142"/>
    <n v="299"/>
    <n v="44"/>
    <n v="111"/>
    <m/>
    <m/>
    <m/>
    <m/>
    <m/>
    <m/>
    <n v="35.299999999999997"/>
    <n v="30"/>
    <m/>
  </r>
  <r>
    <n v="1987"/>
    <x v="13"/>
    <s v="Boston Bruins"/>
    <s v="Stephane Quintal"/>
    <s v="CA"/>
    <s v="D"/>
    <n v="18"/>
    <n v="2004"/>
    <s v="Granby Bisons (QMJHL)"/>
    <n v="1037"/>
    <n v="63"/>
    <n v="180"/>
    <n v="243"/>
    <n v="-89"/>
    <n v="1320"/>
    <m/>
    <m/>
    <m/>
    <m/>
    <m/>
    <m/>
    <n v="50.5"/>
    <n v="7"/>
    <m/>
  </r>
  <r>
    <n v="1981"/>
    <x v="13"/>
    <s v="Boston Bruins"/>
    <s v="Normand Leveille"/>
    <s v="CA"/>
    <s v="LW"/>
    <n v="18"/>
    <n v="1983"/>
    <s v="Chicoutimi Sagueneens (QMJHL)"/>
    <n v="75"/>
    <n v="17"/>
    <n v="25"/>
    <n v="42"/>
    <n v="15"/>
    <n v="49"/>
    <m/>
    <m/>
    <m/>
    <m/>
    <m/>
    <m/>
    <n v="2.4"/>
    <n v="2.4"/>
    <m/>
  </r>
  <r>
    <n v="1975"/>
    <x v="13"/>
    <s v="Boston Bruins"/>
    <s v="Doug Halward"/>
    <s v="CA"/>
    <s v="D"/>
    <n v="19"/>
    <n v="1989"/>
    <s v="Peterborough Petes (OMJHL)"/>
    <n v="653"/>
    <n v="69"/>
    <n v="224"/>
    <n v="293"/>
    <n v="-96"/>
    <n v="774"/>
    <m/>
    <m/>
    <m/>
    <m/>
    <m/>
    <m/>
    <n v="41.1"/>
    <n v="3"/>
    <m/>
  </r>
  <r>
    <n v="1971"/>
    <x v="13"/>
    <s v="Boston Bruins"/>
    <s v="Terry O'Reilly"/>
    <s v="CA"/>
    <s v="RW"/>
    <n v="20"/>
    <n v="1985"/>
    <s v="Oshawa Generals (OHA-Jr.)"/>
    <n v="891"/>
    <n v="204"/>
    <n v="402"/>
    <n v="606"/>
    <n v="222"/>
    <n v="2095"/>
    <m/>
    <m/>
    <m/>
    <m/>
    <m/>
    <m/>
    <n v="42"/>
    <n v="42"/>
    <m/>
  </r>
  <r>
    <n v="1964"/>
    <x v="13"/>
    <s v="Boston Bruins"/>
    <s v="Ken Dryden"/>
    <s v="CA"/>
    <s v="G"/>
    <n v="17"/>
    <n v="1979"/>
    <s v="Etobicoke (MetJBHL)"/>
    <n v="397"/>
    <n v="0"/>
    <n v="19"/>
    <n v="19"/>
    <n v="0"/>
    <n v="12"/>
    <n v="397"/>
    <n v="258"/>
    <n v="57"/>
    <n v="74"/>
    <n v="0.92200000000000004"/>
    <n v="2.2400000000000002"/>
    <n v="98.6"/>
    <n v="0"/>
    <m/>
  </r>
  <r>
    <n v="1963"/>
    <x v="13"/>
    <s v="Boston Bruins"/>
    <s v="Roger Bamburak"/>
    <s v="CA"/>
    <s v="RW"/>
    <m/>
    <m/>
    <s v="Isaac Brock (GWMHA)"/>
    <n v="0"/>
    <n v="0"/>
    <n v="0"/>
    <n v="0"/>
    <n v="0"/>
    <n v="0"/>
    <m/>
    <m/>
    <m/>
    <m/>
    <m/>
    <m/>
    <n v="0"/>
    <n v="0"/>
    <m/>
  </r>
  <r>
    <n v="2015"/>
    <x v="14"/>
    <s v="Boston Bruins"/>
    <s v="Zachary Senyshyn"/>
    <s v="CA"/>
    <s v="RW"/>
    <n v="18"/>
    <n v="2022"/>
    <s v="Soo Greyhounds (OHL)"/>
    <n v="16"/>
    <n v="1"/>
    <n v="2"/>
    <n v="3"/>
    <n v="-1"/>
    <n v="4"/>
    <m/>
    <m/>
    <m/>
    <m/>
    <m/>
    <m/>
    <n v="0.1"/>
    <n v="0.2"/>
    <m/>
  </r>
  <r>
    <n v="1979"/>
    <x v="14"/>
    <s v="Boston Bruins"/>
    <s v="Brad McCrimmon"/>
    <s v="CA"/>
    <s v="D"/>
    <n v="20"/>
    <n v="1997"/>
    <s v="Brandon Wheat Kings (WHL)"/>
    <n v="1222"/>
    <n v="81"/>
    <n v="322"/>
    <n v="403"/>
    <n v="448"/>
    <n v="1416"/>
    <m/>
    <m/>
    <m/>
    <m/>
    <m/>
    <m/>
    <n v="93.5"/>
    <n v="14.2"/>
    <m/>
  </r>
  <r>
    <n v="2008"/>
    <x v="15"/>
    <s v="Boston Bruins"/>
    <s v="Joe Colborne"/>
    <s v="CA"/>
    <s v="C"/>
    <n v="18"/>
    <n v="2017"/>
    <s v="Camrose (AJHL)"/>
    <n v="295"/>
    <n v="42"/>
    <n v="72"/>
    <n v="114"/>
    <n v="-38"/>
    <n v="144"/>
    <m/>
    <m/>
    <m/>
    <m/>
    <m/>
    <m/>
    <n v="8.9"/>
    <n v="0"/>
    <m/>
  </r>
  <r>
    <n v="1992"/>
    <x v="15"/>
    <s v="Boston Bruins"/>
    <s v="Dmitri Kvartalnov"/>
    <s v="RU"/>
    <s v="LW"/>
    <n v="26"/>
    <n v="1994"/>
    <s v="San Diego Gulls (IHL)"/>
    <n v="112"/>
    <n v="42"/>
    <n v="49"/>
    <n v="91"/>
    <n v="0"/>
    <n v="26"/>
    <m/>
    <m/>
    <m/>
    <m/>
    <m/>
    <m/>
    <n v="7.4"/>
    <n v="7.4"/>
    <m/>
  </r>
  <r>
    <n v="1978"/>
    <x v="15"/>
    <s v="Boston Bruins"/>
    <s v="Al Secord"/>
    <s v="CA"/>
    <s v="LW"/>
    <n v="20"/>
    <n v="1990"/>
    <s v="Hamilton Fincups (OMJHL)"/>
    <n v="766"/>
    <n v="273"/>
    <n v="223"/>
    <n v="496"/>
    <n v="7"/>
    <n v="2093"/>
    <m/>
    <m/>
    <m/>
    <m/>
    <m/>
    <m/>
    <n v="33.5"/>
    <n v="3.9"/>
    <m/>
  </r>
  <r>
    <n v="1977"/>
    <x v="15"/>
    <s v="Boston Bruins"/>
    <s v="Dwight Foster"/>
    <s v="CA"/>
    <s v="RW"/>
    <n v="20"/>
    <n v="1987"/>
    <s v="Kitchener Rangers (OMJHL)"/>
    <n v="541"/>
    <n v="111"/>
    <n v="163"/>
    <n v="274"/>
    <n v="-42"/>
    <n v="420"/>
    <m/>
    <m/>
    <m/>
    <m/>
    <m/>
    <m/>
    <n v="12.6"/>
    <n v="7.3"/>
    <m/>
  </r>
  <r>
    <n v="1976"/>
    <x v="15"/>
    <s v="Boston Bruins"/>
    <s v="Clayton Pachal"/>
    <s v="CA"/>
    <s v="C/LW"/>
    <n v="20"/>
    <n v="1979"/>
    <s v="New Westminster Bruins (WCHL)"/>
    <n v="35"/>
    <n v="2"/>
    <n v="3"/>
    <n v="5"/>
    <n v="-12"/>
    <n v="95"/>
    <m/>
    <m/>
    <m/>
    <m/>
    <m/>
    <m/>
    <n v="-0.7"/>
    <n v="-0.4"/>
    <m/>
  </r>
  <r>
    <n v="1972"/>
    <x v="15"/>
    <s v="Boston Bruins"/>
    <s v="Mike Bloom"/>
    <s v="CA"/>
    <s v="LW"/>
    <n v="20"/>
    <n v="1977"/>
    <s v="St. Catharines Black Hawks (OHA-Jr.)"/>
    <n v="201"/>
    <n v="30"/>
    <n v="47"/>
    <n v="77"/>
    <n v="-82"/>
    <n v="215"/>
    <m/>
    <m/>
    <m/>
    <m/>
    <m/>
    <m/>
    <n v="1.4"/>
    <n v="0"/>
    <m/>
  </r>
  <r>
    <n v="1989"/>
    <x v="16"/>
    <s v="Boston Bruins"/>
    <s v="Shayne Stevenson"/>
    <s v="CA"/>
    <s v="RW"/>
    <n v="18"/>
    <n v="1993"/>
    <s v="Kitchener Rangers (OHL)"/>
    <n v="27"/>
    <n v="0"/>
    <n v="2"/>
    <n v="2"/>
    <n v="-8"/>
    <n v="35"/>
    <m/>
    <m/>
    <m/>
    <m/>
    <m/>
    <m/>
    <n v="-0.7"/>
    <n v="-0.5"/>
    <m/>
  </r>
  <r>
    <n v="2017"/>
    <x v="17"/>
    <s v="Boston Bruins"/>
    <s v="Urho Vaakanainen"/>
    <s v="FI"/>
    <s v="D"/>
    <n v="18"/>
    <n v="2022"/>
    <s v="JYP (Finland)"/>
    <n v="45"/>
    <n v="0"/>
    <n v="8"/>
    <n v="8"/>
    <n v="-7"/>
    <n v="12"/>
    <m/>
    <m/>
    <m/>
    <m/>
    <m/>
    <m/>
    <n v="1.3"/>
    <n v="1"/>
    <m/>
  </r>
  <r>
    <n v="1991"/>
    <x v="17"/>
    <s v="Boston Bruins"/>
    <s v="Glen Murray"/>
    <s v="CA"/>
    <s v="RW"/>
    <n v="18"/>
    <n v="2008"/>
    <s v="Sudbury Wolves (OHL)"/>
    <n v="1009"/>
    <n v="337"/>
    <n v="314"/>
    <n v="651"/>
    <n v="14"/>
    <n v="679"/>
    <m/>
    <m/>
    <m/>
    <m/>
    <m/>
    <m/>
    <n v="69.900000000000006"/>
    <n v="2.5"/>
    <m/>
  </r>
  <r>
    <n v="1988"/>
    <x v="17"/>
    <s v="Boston Bruins"/>
    <s v="Rob Cimetta"/>
    <s v="CA"/>
    <s v="W"/>
    <n v="18"/>
    <n v="1992"/>
    <s v="Toronto Marlboros (OHL)"/>
    <n v="103"/>
    <n v="16"/>
    <n v="16"/>
    <n v="32"/>
    <n v="0"/>
    <n v="66"/>
    <m/>
    <m/>
    <m/>
    <m/>
    <m/>
    <m/>
    <n v="1.3"/>
    <n v="0.8"/>
    <m/>
  </r>
  <r>
    <n v="1980"/>
    <x v="17"/>
    <s v="Boston Bruins"/>
    <s v="Barry Pederson"/>
    <s v="CA"/>
    <s v="C"/>
    <n v="19"/>
    <n v="1992"/>
    <s v="Victoria Cougars (WHL)"/>
    <n v="701"/>
    <n v="238"/>
    <n v="416"/>
    <n v="654"/>
    <n v="64"/>
    <n v="472"/>
    <m/>
    <m/>
    <m/>
    <m/>
    <m/>
    <m/>
    <n v="47.7"/>
    <n v="33.1"/>
    <m/>
  </r>
  <r>
    <n v="1974"/>
    <x v="17"/>
    <s v="Boston Bruins"/>
    <s v="Don Larway"/>
    <s v="CA"/>
    <s v="RW"/>
    <n v="20"/>
    <m/>
    <s v="Swift Current Broncos (WCHL)"/>
    <n v="0"/>
    <n v="0"/>
    <n v="0"/>
    <n v="0"/>
    <n v="0"/>
    <n v="0"/>
    <m/>
    <m/>
    <m/>
    <m/>
    <m/>
    <m/>
    <n v="0"/>
    <n v="0"/>
    <m/>
  </r>
  <r>
    <n v="1968"/>
    <x v="17"/>
    <s v="Boston Bruins"/>
    <s v="Fraser Rice"/>
    <s v="CA"/>
    <s v="C"/>
    <m/>
    <m/>
    <s v="Halifax (NSJHL)"/>
    <n v="0"/>
    <n v="0"/>
    <n v="0"/>
    <n v="0"/>
    <n v="0"/>
    <n v="0"/>
    <m/>
    <m/>
    <m/>
    <m/>
    <m/>
    <m/>
    <n v="0"/>
    <n v="0"/>
    <m/>
  </r>
  <r>
    <n v="2001"/>
    <x v="18"/>
    <s v="Boston Bruins"/>
    <s v="Shaone Morrisonn"/>
    <s v="CA"/>
    <s v="D"/>
    <n v="18"/>
    <n v="2011"/>
    <s v="Kamloops Blazers (WHL)"/>
    <n v="480"/>
    <n v="11"/>
    <n v="64"/>
    <n v="75"/>
    <n v="34"/>
    <n v="455"/>
    <m/>
    <m/>
    <m/>
    <m/>
    <m/>
    <m/>
    <n v="16.3"/>
    <n v="2.2999999999999998"/>
    <m/>
  </r>
  <r>
    <n v="1984"/>
    <x v="18"/>
    <s v="Boston Bruins"/>
    <s v="Dave Pasin"/>
    <s v="CA"/>
    <s v="RW"/>
    <n v="18"/>
    <n v="1989"/>
    <s v="Prince Albert Raiders (WHL)"/>
    <n v="76"/>
    <n v="18"/>
    <n v="19"/>
    <n v="37"/>
    <n v="-2"/>
    <n v="50"/>
    <m/>
    <m/>
    <m/>
    <m/>
    <m/>
    <m/>
    <n v="1.7"/>
    <n v="1.9"/>
    <m/>
  </r>
  <r>
    <n v="1966"/>
    <x v="18"/>
    <s v="Boston Bruins"/>
    <s v="Tom Webster"/>
    <s v="CA"/>
    <s v="RW"/>
    <n v="17"/>
    <n v="1980"/>
    <s v="Niagara Falls Flyers (OHA-Jr.)"/>
    <n v="102"/>
    <n v="33"/>
    <n v="42"/>
    <n v="75"/>
    <n v="-52"/>
    <n v="61"/>
    <m/>
    <m/>
    <m/>
    <m/>
    <m/>
    <m/>
    <n v="5"/>
    <n v="-0.2"/>
    <m/>
  </r>
  <r>
    <n v="1963"/>
    <x v="18"/>
    <s v="Boston Bruins"/>
    <s v="Jim Blair"/>
    <s v="CA"/>
    <s v="F"/>
    <m/>
    <m/>
    <s v="Georgetown Midgets (OHA-Jr.)"/>
    <n v="0"/>
    <n v="0"/>
    <n v="0"/>
    <n v="0"/>
    <n v="0"/>
    <n v="0"/>
    <m/>
    <m/>
    <m/>
    <m/>
    <m/>
    <m/>
    <n v="0"/>
    <n v="0"/>
    <m/>
  </r>
  <r>
    <n v="1964"/>
    <x v="19"/>
    <s v="Boston Bruins"/>
    <s v="Blair Allister"/>
    <s v="CA"/>
    <s v=""/>
    <m/>
    <m/>
    <s v="Ingersoll Rockets (OHA-Jr.)"/>
    <n v="0"/>
    <n v="0"/>
    <n v="0"/>
    <n v="0"/>
    <n v="0"/>
    <n v="0"/>
    <m/>
    <m/>
    <m/>
    <m/>
    <m/>
    <m/>
    <n v="0"/>
    <n v="0"/>
    <m/>
  </r>
  <r>
    <n v="2021"/>
    <x v="20"/>
    <s v="Boston Bruins"/>
    <s v="Fabian Lysell"/>
    <s v="SE"/>
    <s v="RW"/>
    <n v="18"/>
    <n v="2025"/>
    <s v="Lulea HF (Sweden)"/>
    <n v="1"/>
    <n v="0"/>
    <n v="0"/>
    <n v="0"/>
    <n v="1"/>
    <n v="0"/>
    <m/>
    <m/>
    <m/>
    <m/>
    <m/>
    <m/>
    <n v="0"/>
    <n v="0"/>
    <m/>
  </r>
  <r>
    <n v="2003"/>
    <x v="20"/>
    <s v="Boston Bruins"/>
    <s v="Mark Stuart"/>
    <s v="US"/>
    <s v="D"/>
    <n v="19"/>
    <n v="2017"/>
    <s v="Colorado College (WCHA)"/>
    <n v="673"/>
    <n v="26"/>
    <n v="67"/>
    <n v="93"/>
    <n v="43"/>
    <n v="722"/>
    <m/>
    <m/>
    <m/>
    <m/>
    <m/>
    <m/>
    <n v="25"/>
    <n v="12.8"/>
    <m/>
  </r>
  <r>
    <n v="1999"/>
    <x v="20"/>
    <s v="Boston Bruins"/>
    <s v="Nick Boynton"/>
    <s v="CA"/>
    <s v="D"/>
    <n v="20"/>
    <n v="2011"/>
    <s v="Ottawa 67's (OHL)"/>
    <n v="605"/>
    <n v="34"/>
    <n v="110"/>
    <n v="144"/>
    <n v="19"/>
    <n v="862"/>
    <m/>
    <m/>
    <m/>
    <m/>
    <m/>
    <m/>
    <n v="30"/>
    <n v="18.600000000000001"/>
    <m/>
  </r>
  <r>
    <n v="1995"/>
    <x v="20"/>
    <s v="Boston Bruins"/>
    <s v="Sean Brown"/>
    <s v="CA"/>
    <s v="D"/>
    <n v="18"/>
    <n v="2006"/>
    <s v="Belleville Bulls (OHL)"/>
    <n v="436"/>
    <n v="14"/>
    <n v="43"/>
    <n v="57"/>
    <n v="-9"/>
    <n v="907"/>
    <m/>
    <m/>
    <m/>
    <m/>
    <m/>
    <m/>
    <n v="11.7"/>
    <n v="-0.6"/>
    <m/>
  </r>
  <r>
    <n v="1994"/>
    <x v="20"/>
    <s v="Boston Bruins"/>
    <s v="Evgeni Ryabchikov"/>
    <s v="RU"/>
    <s v="G"/>
    <m/>
    <m/>
    <s v="Molot Perm (Russia)"/>
    <n v="0"/>
    <m/>
    <m/>
    <m/>
    <m/>
    <m/>
    <n v="0"/>
    <n v="0"/>
    <n v="0"/>
    <n v="0"/>
    <n v="0"/>
    <n v="0"/>
    <n v="0"/>
    <n v="0"/>
    <m/>
  </r>
  <r>
    <n v="1990"/>
    <x v="20"/>
    <s v="Boston Bruins"/>
    <s v="Bryan Smolinski"/>
    <s v="US"/>
    <s v="C"/>
    <n v="18"/>
    <n v="2008"/>
    <s v="Michigan State (CCHA)"/>
    <n v="1056"/>
    <n v="274"/>
    <n v="377"/>
    <n v="651"/>
    <n v="46"/>
    <n v="606"/>
    <m/>
    <m/>
    <m/>
    <m/>
    <m/>
    <m/>
    <n v="63.6"/>
    <n v="8.6999999999999993"/>
    <m/>
  </r>
  <r>
    <n v="1983"/>
    <x v="20"/>
    <s v="Boston Bruins"/>
    <s v="Nevin Markwart"/>
    <s v="CA"/>
    <s v="LW"/>
    <n v="18"/>
    <n v="1992"/>
    <s v="Regina Pats (WHL)"/>
    <n v="309"/>
    <n v="41"/>
    <n v="68"/>
    <n v="109"/>
    <n v="-6"/>
    <n v="794"/>
    <m/>
    <m/>
    <m/>
    <m/>
    <m/>
    <m/>
    <n v="2.8"/>
    <n v="2.8"/>
    <m/>
  </r>
  <r>
    <n v="2005"/>
    <x v="21"/>
    <s v="Boston Bruins"/>
    <s v="Matt Lashoff"/>
    <s v="US"/>
    <s v="D"/>
    <n v="18"/>
    <n v="2011"/>
    <s v="Kitchener Rangers (OHL)"/>
    <n v="74"/>
    <n v="1"/>
    <n v="15"/>
    <n v="16"/>
    <n v="-15"/>
    <n v="59"/>
    <m/>
    <m/>
    <m/>
    <m/>
    <m/>
    <m/>
    <n v="1.6"/>
    <n v="1"/>
    <m/>
  </r>
  <r>
    <n v="1982"/>
    <x v="21"/>
    <s v="Boston Bruins"/>
    <s v="Brian Curran"/>
    <s v="CA"/>
    <s v="D"/>
    <n v="18"/>
    <n v="1994"/>
    <s v="Portland Winter Hawks (WHL)"/>
    <n v="381"/>
    <n v="7"/>
    <n v="33"/>
    <n v="40"/>
    <n v="-14"/>
    <n v="1461"/>
    <m/>
    <m/>
    <m/>
    <m/>
    <m/>
    <m/>
    <n v="13.2"/>
    <n v="4.9000000000000004"/>
    <m/>
  </r>
  <r>
    <n v="1969"/>
    <x v="21"/>
    <s v="Boston Bruins"/>
    <s v="Art Quoquochi"/>
    <s v="CA"/>
    <s v="RW"/>
    <m/>
    <m/>
    <s v="Montreal Jr. Canadiens (OHA-Jr.)"/>
    <n v="0"/>
    <n v="0"/>
    <n v="0"/>
    <n v="0"/>
    <n v="0"/>
    <n v="0"/>
    <m/>
    <m/>
    <m/>
    <m/>
    <m/>
    <m/>
    <n v="0"/>
    <n v="0"/>
    <m/>
  </r>
  <r>
    <n v="2012"/>
    <x v="22"/>
    <s v="Boston Bruins"/>
    <s v="Malcolm Subban"/>
    <s v="CA"/>
    <s v="G"/>
    <n v="18"/>
    <n v="2022"/>
    <s v="Belleville Bulls (OHL)"/>
    <n v="86"/>
    <n v="0"/>
    <n v="0"/>
    <n v="0"/>
    <n v="0"/>
    <n v="6"/>
    <n v="86"/>
    <n v="36"/>
    <n v="33"/>
    <n v="9"/>
    <n v="0.89800000000000002"/>
    <n v="3.1"/>
    <n v="10.4"/>
    <n v="-0.4"/>
    <m/>
  </r>
  <r>
    <n v="1968"/>
    <x v="22"/>
    <s v="Boston Bruins"/>
    <s v="Brian St. John"/>
    <s v="CA"/>
    <s v="C"/>
    <m/>
    <m/>
    <s v="Toronto (CIAU)"/>
    <n v="0"/>
    <n v="0"/>
    <n v="0"/>
    <n v="0"/>
    <n v="0"/>
    <n v="0"/>
    <m/>
    <m/>
    <m/>
    <m/>
    <m/>
    <m/>
    <n v="0"/>
    <n v="0"/>
    <m/>
  </r>
  <r>
    <n v="2024"/>
    <x v="23"/>
    <s v="Boston Bruins"/>
    <s v="Dean Letourneau"/>
    <s v="CA"/>
    <s v="C"/>
    <n v="18"/>
    <n v="2025"/>
    <s v="Boston College (H-East)"/>
    <n v="0"/>
    <n v="0"/>
    <n v="0"/>
    <n v="0"/>
    <n v="0"/>
    <n v="0"/>
    <m/>
    <m/>
    <m/>
    <m/>
    <m/>
    <m/>
    <n v="0"/>
    <n v="0"/>
    <m/>
  </r>
  <r>
    <n v="2014"/>
    <x v="23"/>
    <s v="Boston Bruins"/>
    <s v="David Pastrnak"/>
    <s v="CZ"/>
    <s v="RW"/>
    <n v="18"/>
    <n v="2025"/>
    <s v="Sodertalje SK (Sweden-2)"/>
    <n v="729"/>
    <n v="375"/>
    <n v="418"/>
    <n v="793"/>
    <n v="140"/>
    <n v="328"/>
    <m/>
    <m/>
    <m/>
    <m/>
    <m/>
    <m/>
    <n v="104.5"/>
    <n v="104.5"/>
    <m/>
  </r>
  <r>
    <n v="2009"/>
    <x v="23"/>
    <s v="Boston Bruins"/>
    <s v="Jordan Caron"/>
    <s v="CA"/>
    <s v="RW"/>
    <n v="18"/>
    <n v="2016"/>
    <s v="Rimouski Oceanic (QMJHL)"/>
    <n v="157"/>
    <n v="12"/>
    <n v="16"/>
    <n v="28"/>
    <n v="-9"/>
    <n v="78"/>
    <m/>
    <m/>
    <m/>
    <m/>
    <m/>
    <m/>
    <n v="0.9"/>
    <n v="1.4"/>
    <m/>
  </r>
  <r>
    <n v="1993"/>
    <x v="23"/>
    <s v="Boston Bruins"/>
    <s v="Kevyn Adams"/>
    <s v="US"/>
    <s v="C"/>
    <n v="18"/>
    <n v="2008"/>
    <s v="Miami (Ohio) (CCHA)"/>
    <n v="540"/>
    <n v="59"/>
    <n v="77"/>
    <n v="136"/>
    <n v="-38"/>
    <n v="317"/>
    <m/>
    <m/>
    <m/>
    <m/>
    <m/>
    <m/>
    <n v="7.6"/>
    <n v="0"/>
    <m/>
  </r>
  <r>
    <n v="1974"/>
    <x v="23"/>
    <s v="Boston Bruins"/>
    <s v="Mark Howe"/>
    <s v="US"/>
    <s v="D"/>
    <n v="19"/>
    <n v="1995"/>
    <s v="Houston Aeros (WHA)"/>
    <n v="929"/>
    <n v="197"/>
    <n v="545"/>
    <n v="742"/>
    <n v="400"/>
    <n v="455"/>
    <m/>
    <m/>
    <m/>
    <m/>
    <m/>
    <m/>
    <n v="111.9"/>
    <n v="0"/>
    <m/>
  </r>
  <r>
    <n v="2000"/>
    <x v="24"/>
    <s v="Boston Bruins"/>
    <s v="Martin Samuelsson"/>
    <s v="SE"/>
    <s v="RW"/>
    <n v="18"/>
    <n v="2004"/>
    <s v="MoDo Hockey Jr. (Sweden Jr.)"/>
    <n v="14"/>
    <n v="0"/>
    <n v="1"/>
    <n v="1"/>
    <n v="-2"/>
    <n v="2"/>
    <m/>
    <m/>
    <m/>
    <m/>
    <m/>
    <m/>
    <n v="-0.2"/>
    <n v="-0.2"/>
    <m/>
  </r>
  <r>
    <n v="1997"/>
    <x v="24"/>
    <s v="Boston Bruins"/>
    <s v="Ben Clymer"/>
    <s v="US"/>
    <s v="RW"/>
    <n v="19"/>
    <n v="2007"/>
    <s v="Minnesota (WCHA)"/>
    <n v="438"/>
    <n v="52"/>
    <n v="77"/>
    <n v="129"/>
    <n v="-64"/>
    <n v="367"/>
    <m/>
    <m/>
    <m/>
    <m/>
    <m/>
    <m/>
    <n v="9.8000000000000007"/>
    <n v="0"/>
    <m/>
  </r>
  <r>
    <n v="1970"/>
    <x v="24"/>
    <s v="Boston Bruins"/>
    <s v="Dan Bouchard"/>
    <s v="CA"/>
    <s v="G"/>
    <n v="19"/>
    <n v="1986"/>
    <s v="London Knights (OHA-Jr.)"/>
    <n v="656"/>
    <n v="0"/>
    <n v="28"/>
    <n v="28"/>
    <n v="0"/>
    <n v="255"/>
    <n v="656"/>
    <n v="286"/>
    <n v="233"/>
    <n v="113"/>
    <n v="0.89"/>
    <n v="3.27"/>
    <n v="113.7"/>
    <n v="0"/>
    <m/>
  </r>
  <r>
    <n v="1971"/>
    <x v="25"/>
    <s v="Boston Bruins"/>
    <s v="Curt Ridley"/>
    <s v="US"/>
    <s v="G"/>
    <n v="19"/>
    <n v="1981"/>
    <s v="Portage (MJHL)"/>
    <n v="104"/>
    <n v="0"/>
    <n v="1"/>
    <n v="1"/>
    <n v="0"/>
    <n v="17"/>
    <n v="104"/>
    <n v="27"/>
    <n v="47"/>
    <n v="16"/>
    <n v="0.872"/>
    <n v="3.88"/>
    <n v="10.6"/>
    <n v="0"/>
    <m/>
  </r>
  <r>
    <n v="2016"/>
    <x v="26"/>
    <s v="Boston Bruins"/>
    <s v="Trent Frederic"/>
    <s v="US"/>
    <s v="C"/>
    <n v="18"/>
    <n v="2025"/>
    <s v="USA U-18 Development Team (USDP/USHL)"/>
    <n v="333"/>
    <n v="55"/>
    <n v="54"/>
    <n v="109"/>
    <n v="23"/>
    <n v="305"/>
    <m/>
    <m/>
    <m/>
    <m/>
    <m/>
    <m/>
    <n v="11.5"/>
    <n v="11.5"/>
    <m/>
  </r>
  <r>
    <n v="2002"/>
    <x v="26"/>
    <s v="Boston Bruins"/>
    <s v="Hannu Toivonen"/>
    <s v="FI"/>
    <s v="G"/>
    <n v="18"/>
    <n v="2008"/>
    <s v="HPK Jr. (Finland Jr.)"/>
    <n v="61"/>
    <n v="0"/>
    <n v="0"/>
    <n v="0"/>
    <n v="0"/>
    <n v="10"/>
    <n v="61"/>
    <n v="18"/>
    <n v="24"/>
    <n v="10"/>
    <n v="0.89"/>
    <n v="3.37"/>
    <n v="7.1"/>
    <n v="5.7"/>
    <m/>
  </r>
  <r>
    <n v="2019"/>
    <x v="27"/>
    <s v="Boston Bruins"/>
    <s v="John Beecher"/>
    <s v="US"/>
    <s v="C"/>
    <n v="18"/>
    <n v="2025"/>
    <s v="USA U-18 Development Team (USDP/USHL)"/>
    <n v="105"/>
    <n v="10"/>
    <n v="9"/>
    <n v="19"/>
    <n v="-9"/>
    <n v="34"/>
    <m/>
    <m/>
    <m/>
    <m/>
    <m/>
    <m/>
    <n v="1.9"/>
    <n v="1.9"/>
    <m/>
  </r>
  <r>
    <n v="1985"/>
    <x v="28"/>
    <s v="Boston Bruins"/>
    <s v="Alain Cote"/>
    <s v="CA"/>
    <s v="D"/>
    <n v="18"/>
    <n v="1994"/>
    <s v="Quebec Remparts (QMJHL)"/>
    <n v="119"/>
    <n v="2"/>
    <n v="18"/>
    <n v="20"/>
    <n v="5"/>
    <n v="124"/>
    <m/>
    <m/>
    <m/>
    <m/>
    <m/>
    <m/>
    <n v="6.3"/>
    <n v="3.2"/>
    <m/>
  </r>
  <r>
    <n v="1973"/>
    <x v="28"/>
    <s v="Boston Bruins"/>
    <s v="Jimmy Jones"/>
    <s v="CA"/>
    <s v="RW"/>
    <n v="20"/>
    <n v="1980"/>
    <s v="Peterborough Petes (OHA-Jr.)"/>
    <n v="148"/>
    <n v="13"/>
    <n v="18"/>
    <n v="31"/>
    <n v="3"/>
    <n v="68"/>
    <m/>
    <m/>
    <m/>
    <m/>
    <m/>
    <m/>
    <n v="-0.5"/>
    <n v="0"/>
    <m/>
  </r>
  <r>
    <n v="2010"/>
    <x v="29"/>
    <s v="Boston Bruins"/>
    <s v="Jared Knight"/>
    <s v="US"/>
    <s v="C"/>
    <n v="18"/>
    <m/>
    <s v="London Knights (OHL)"/>
    <n v="0"/>
    <n v="0"/>
    <n v="0"/>
    <n v="0"/>
    <n v="0"/>
    <n v="0"/>
    <m/>
    <m/>
    <m/>
    <m/>
    <m/>
    <m/>
    <n v="0"/>
    <n v="0"/>
    <m/>
  </r>
  <r>
    <n v="1975"/>
    <x v="29"/>
    <s v="Boston Bruins"/>
    <s v="Barry Smith"/>
    <s v="CA"/>
    <s v="C"/>
    <n v="20"/>
    <n v="1981"/>
    <s v="New Westminster Bruins (WCHL)"/>
    <n v="114"/>
    <n v="7"/>
    <n v="7"/>
    <n v="14"/>
    <n v="-18"/>
    <n v="10"/>
    <m/>
    <m/>
    <m/>
    <m/>
    <m/>
    <m/>
    <n v="-1.7"/>
    <n v="-0.6"/>
    <m/>
  </r>
  <r>
    <n v="1972"/>
    <x v="29"/>
    <s v="Boston Bruins"/>
    <s v="Wayne Elder"/>
    <s v="CA"/>
    <s v="D"/>
    <m/>
    <m/>
    <s v="London Knights (OHA-Jr.)"/>
    <n v="0"/>
    <n v="0"/>
    <n v="0"/>
    <n v="0"/>
    <n v="0"/>
    <n v="0"/>
    <m/>
    <m/>
    <m/>
    <m/>
    <m/>
    <m/>
    <n v="0"/>
    <n v="0"/>
    <m/>
  </r>
  <r>
    <n v="1986"/>
    <x v="30"/>
    <s v="Boston Bruins"/>
    <s v="Pekka Tirkkonen"/>
    <s v="FI"/>
    <s v="C"/>
    <m/>
    <m/>
    <s v="SaPKo (Finland-2)"/>
    <m/>
    <m/>
    <m/>
    <m/>
    <m/>
    <m/>
    <m/>
    <m/>
    <m/>
    <m/>
    <m/>
    <m/>
    <m/>
    <m/>
    <m/>
  </r>
  <r>
    <n v="1977"/>
    <x v="30"/>
    <s v="Boston Bruins"/>
    <s v="Dave Parro"/>
    <s v="CA"/>
    <s v="G"/>
    <n v="20"/>
    <n v="1984"/>
    <s v="Saskatoon Blades (WCHL)"/>
    <n v="77"/>
    <n v="0"/>
    <n v="2"/>
    <n v="2"/>
    <n v="0"/>
    <n v="6"/>
    <n v="77"/>
    <n v="21"/>
    <n v="36"/>
    <n v="10"/>
    <n v="0.876"/>
    <n v="4.0999999999999996"/>
    <n v="10"/>
    <m/>
    <m/>
  </r>
  <r>
    <n v="1976"/>
    <x v="30"/>
    <s v="Boston Bruins"/>
    <s v="Lorry Gloeckner"/>
    <s v="CA"/>
    <s v="D"/>
    <n v="20"/>
    <n v="1979"/>
    <s v="Victoria Cougars (WCHL)"/>
    <n v="13"/>
    <n v="0"/>
    <n v="2"/>
    <n v="2"/>
    <n v="-7"/>
    <n v="6"/>
    <m/>
    <m/>
    <m/>
    <m/>
    <m/>
    <m/>
    <n v="0.3"/>
    <m/>
    <m/>
  </r>
  <r>
    <n v="1969"/>
    <x v="30"/>
    <s v="Boston Bruins"/>
    <s v="Nels Jacobson"/>
    <s v="CA"/>
    <s v="LW"/>
    <m/>
    <m/>
    <s v="Winnipeg Jets (WCHL)"/>
    <m/>
    <m/>
    <m/>
    <m/>
    <m/>
    <m/>
    <m/>
    <m/>
    <m/>
    <m/>
    <m/>
    <m/>
    <m/>
    <m/>
    <m/>
  </r>
  <r>
    <n v="2007"/>
    <x v="31"/>
    <s v="Boston Bruins"/>
    <s v="Tommy Cross"/>
    <s v="US"/>
    <s v="D"/>
    <n v="18"/>
    <n v="2016"/>
    <s v="Westminster School (High-CT)"/>
    <n v="3"/>
    <n v="0"/>
    <n v="1"/>
    <n v="1"/>
    <n v="-1"/>
    <n v="0"/>
    <m/>
    <m/>
    <m/>
    <m/>
    <m/>
    <m/>
    <n v="0"/>
    <m/>
    <m/>
  </r>
  <r>
    <n v="1981"/>
    <x v="31"/>
    <s v="Boston Bruins"/>
    <s v="Luc Dufour"/>
    <s v="CA"/>
    <s v="LW"/>
    <n v="18"/>
    <n v="1985"/>
    <s v="Chicoutimi Sagueneens (QMJHL)"/>
    <n v="167"/>
    <n v="23"/>
    <n v="21"/>
    <n v="44"/>
    <n v="10"/>
    <n v="199"/>
    <m/>
    <m/>
    <m/>
    <m/>
    <m/>
    <m/>
    <n v="0.5"/>
    <m/>
    <m/>
  </r>
  <r>
    <n v="1978"/>
    <x v="31"/>
    <s v="Boston Bruins"/>
    <s v="Graeme Nicolson"/>
    <s v="CA"/>
    <s v="D"/>
    <n v="20"/>
    <n v="1983"/>
    <s v="Cornwall Royals (QMJHL)"/>
    <n v="52"/>
    <n v="2"/>
    <n v="7"/>
    <n v="9"/>
    <n v="-21"/>
    <n v="60"/>
    <m/>
    <m/>
    <m/>
    <m/>
    <m/>
    <m/>
    <n v="1.7"/>
    <m/>
    <m/>
  </r>
  <r>
    <n v="1979"/>
    <x v="32"/>
    <s v="Boston Bruins"/>
    <s v="Doug Morrison"/>
    <s v="CA"/>
    <s v="RW"/>
    <n v="19"/>
    <n v="1985"/>
    <s v="Lethbridge Broncos (WHL)"/>
    <n v="23"/>
    <n v="7"/>
    <n v="3"/>
    <n v="10"/>
    <n v="3"/>
    <n v="15"/>
    <m/>
    <m/>
    <m/>
    <m/>
    <m/>
    <m/>
    <n v="0.7"/>
    <m/>
    <m/>
  </r>
  <r>
    <n v="1974"/>
    <x v="32"/>
    <s v="Boston Bruins"/>
    <s v="Peter Sturgeon"/>
    <s v="CA"/>
    <s v="LW"/>
    <n v="20"/>
    <n v="1981"/>
    <s v="Kitchener Rangers (OHA-Jr.)"/>
    <n v="6"/>
    <n v="0"/>
    <n v="1"/>
    <n v="1"/>
    <n v="0"/>
    <n v="2"/>
    <m/>
    <m/>
    <m/>
    <m/>
    <m/>
    <m/>
    <n v="-0.1"/>
    <m/>
    <m/>
  </r>
  <r>
    <n v="1973"/>
    <x v="32"/>
    <s v="Boston Bruins"/>
    <s v="Doug Gibson"/>
    <s v="CA"/>
    <s v="C"/>
    <n v="19"/>
    <n v="1978"/>
    <s v="Peterborough Petes (OHA-Jr.)"/>
    <n v="63"/>
    <n v="9"/>
    <n v="19"/>
    <n v="28"/>
    <n v="4"/>
    <n v="0"/>
    <m/>
    <m/>
    <m/>
    <m/>
    <m/>
    <m/>
    <n v="1.2"/>
    <m/>
    <m/>
  </r>
  <r>
    <n v="2015"/>
    <x v="33"/>
    <s v="Boston Bruins"/>
    <s v="Brandon Carlo"/>
    <s v="US"/>
    <s v="D"/>
    <n v="18"/>
    <n v="2022"/>
    <s v="Tri-City Americans (WHL)"/>
    <n v="403"/>
    <n v="21"/>
    <n v="49"/>
    <n v="70"/>
    <n v="60"/>
    <n v="227"/>
    <m/>
    <m/>
    <m/>
    <m/>
    <m/>
    <m/>
    <n v="22.3"/>
    <m/>
    <m/>
  </r>
  <r>
    <n v="2006"/>
    <x v="33"/>
    <s v="Boston Bruins"/>
    <s v="Yury Alexandrov"/>
    <s v="RU"/>
    <s v="D"/>
    <n v="18"/>
    <m/>
    <s v="Severstal Cherepovets (Russia)"/>
    <m/>
    <m/>
    <m/>
    <m/>
    <m/>
    <m/>
    <m/>
    <m/>
    <m/>
    <m/>
    <m/>
    <m/>
    <m/>
    <m/>
    <m/>
  </r>
  <r>
    <n v="2000"/>
    <x v="33"/>
    <s v="Boston Bruins"/>
    <s v="Andy Hilbert"/>
    <s v="US"/>
    <s v="C/LW"/>
    <n v="19"/>
    <n v="2010"/>
    <s v="Michigan (CCHA)"/>
    <n v="307"/>
    <n v="42"/>
    <n v="62"/>
    <n v="104"/>
    <n v="9"/>
    <n v="132"/>
    <m/>
    <m/>
    <m/>
    <m/>
    <m/>
    <m/>
    <n v="8.4"/>
    <m/>
    <m/>
  </r>
  <r>
    <n v="1989"/>
    <x v="34"/>
    <s v="Boston Bruins"/>
    <s v="Mike Parson"/>
    <s v="CA"/>
    <s v="G"/>
    <m/>
    <m/>
    <s v="Guelph Platers (OHL)"/>
    <m/>
    <m/>
    <m/>
    <m/>
    <m/>
    <m/>
    <m/>
    <m/>
    <m/>
    <m/>
    <m/>
    <m/>
    <m/>
    <m/>
    <m/>
  </r>
  <r>
    <n v="2005"/>
    <x v="35"/>
    <s v="Boston Bruins"/>
    <s v="Petr Kalus"/>
    <s v="CZ"/>
    <s v="LW"/>
    <n v="18"/>
    <n v="2010"/>
    <s v="HC Vitkovice Jr. (Czech Jr.)"/>
    <n v="11"/>
    <n v="4"/>
    <n v="1"/>
    <n v="5"/>
    <n v="0"/>
    <n v="6"/>
    <m/>
    <m/>
    <m/>
    <m/>
    <m/>
    <m/>
    <n v="0.7"/>
    <m/>
    <m/>
  </r>
  <r>
    <n v="1982"/>
    <x v="35"/>
    <s v="Boston Bruins"/>
    <s v="Lyndon Byers"/>
    <s v="CA"/>
    <s v="RW"/>
    <n v="18"/>
    <n v="1993"/>
    <s v="Regina Pats (WHL)"/>
    <n v="279"/>
    <n v="28"/>
    <n v="43"/>
    <n v="71"/>
    <n v="-4"/>
    <n v="1081"/>
    <m/>
    <m/>
    <m/>
    <m/>
    <m/>
    <m/>
    <n v="0.3"/>
    <m/>
    <m/>
  </r>
  <r>
    <n v="2011"/>
    <x v="36"/>
    <s v="Boston Bruins"/>
    <s v="Alexander Khokhlachev"/>
    <s v="RU"/>
    <s v="C"/>
    <n v="18"/>
    <n v="2016"/>
    <s v="Windsor Spitfires (OHL)"/>
    <n v="9"/>
    <n v="0"/>
    <n v="0"/>
    <n v="0"/>
    <n v="-4"/>
    <n v="2"/>
    <m/>
    <m/>
    <m/>
    <m/>
    <m/>
    <m/>
    <n v="-0.3"/>
    <m/>
    <m/>
  </r>
  <r>
    <n v="1991"/>
    <x v="36"/>
    <s v="Boston Bruins"/>
    <s v="Jozef Stumpel"/>
    <s v="SK"/>
    <s v="C"/>
    <n v="19"/>
    <n v="2008"/>
    <s v="AC/HC Nitra (Czechoslovakia)"/>
    <n v="957"/>
    <n v="196"/>
    <n v="481"/>
    <n v="677"/>
    <n v="47"/>
    <n v="245"/>
    <m/>
    <m/>
    <m/>
    <m/>
    <m/>
    <m/>
    <n v="60.2"/>
    <m/>
    <m/>
  </r>
  <r>
    <n v="1984"/>
    <x v="36"/>
    <s v="Boston Bruins"/>
    <s v="Ray Podloski"/>
    <s v="CA"/>
    <s v="C"/>
    <n v="18"/>
    <n v="1989"/>
    <s v="Portland Winter Hawks (WHL)"/>
    <n v="8"/>
    <n v="0"/>
    <n v="1"/>
    <n v="1"/>
    <n v="-1"/>
    <n v="17"/>
    <m/>
    <m/>
    <m/>
    <m/>
    <m/>
    <m/>
    <n v="-0.1"/>
    <m/>
    <m/>
  </r>
  <r>
    <n v="1970"/>
    <x v="37"/>
    <s v="Boston Bruins"/>
    <s v="Ray Brownlee"/>
    <s v="CA"/>
    <s v="C"/>
    <m/>
    <m/>
    <s v="Brandon (CIAU)"/>
    <m/>
    <m/>
    <m/>
    <m/>
    <m/>
    <m/>
    <m/>
    <m/>
    <m/>
    <m/>
    <m/>
    <m/>
    <m/>
    <m/>
    <m/>
  </r>
  <r>
    <n v="1983"/>
    <x v="38"/>
    <s v="Boston Bruins"/>
    <s v="Greg Johnston"/>
    <s v="CA"/>
    <s v="RW"/>
    <n v="18"/>
    <n v="1992"/>
    <s v="Toronto Marlboros (OHL)"/>
    <n v="187"/>
    <n v="26"/>
    <n v="29"/>
    <n v="55"/>
    <n v="-6"/>
    <n v="124"/>
    <m/>
    <m/>
    <m/>
    <m/>
    <m/>
    <m/>
    <n v="1.1000000000000001"/>
    <m/>
    <m/>
  </r>
  <r>
    <n v="1971"/>
    <x v="38"/>
    <s v="Boston Bruins"/>
    <s v="Dave Bonter"/>
    <s v="CA"/>
    <s v="C"/>
    <m/>
    <m/>
    <s v="Estevan Bruins (WCHL)"/>
    <m/>
    <m/>
    <m/>
    <m/>
    <m/>
    <m/>
    <m/>
    <m/>
    <m/>
    <m/>
    <m/>
    <m/>
    <m/>
    <m/>
    <m/>
  </r>
  <r>
    <n v="2015"/>
    <x v="39"/>
    <s v="Boston Bruins"/>
    <s v="Jakob Forsbacka Karlsson"/>
    <s v="SE"/>
    <s v="C"/>
    <n v="18"/>
    <n v="2019"/>
    <s v="Omaha Lancers (USHL)"/>
    <n v="29"/>
    <n v="3"/>
    <n v="6"/>
    <n v="9"/>
    <n v="1"/>
    <n v="2"/>
    <m/>
    <m/>
    <m/>
    <m/>
    <m/>
    <m/>
    <n v="0.7"/>
    <m/>
    <m/>
  </r>
  <r>
    <n v="2010"/>
    <x v="39"/>
    <s v="Boston Bruins"/>
    <s v="Ryan Spooner"/>
    <s v="CA"/>
    <s v="C"/>
    <n v="18"/>
    <n v="2019"/>
    <s v="Peterborough Petes (OHL)"/>
    <n v="325"/>
    <n v="48"/>
    <n v="119"/>
    <n v="167"/>
    <n v="-21"/>
    <n v="63"/>
    <m/>
    <m/>
    <m/>
    <m/>
    <m/>
    <m/>
    <n v="15.2"/>
    <m/>
    <m/>
  </r>
  <r>
    <n v="2003"/>
    <x v="39"/>
    <s v="Boston Bruins"/>
    <s v="Patrice Bergeron"/>
    <s v="CA"/>
    <s v="C"/>
    <n v="18"/>
    <n v="2022"/>
    <s v="Acadie-Bathurst Titan (QMJHL)"/>
    <n v="1216"/>
    <n v="400"/>
    <n v="582"/>
    <n v="982"/>
    <n v="254"/>
    <n v="472"/>
    <m/>
    <m/>
    <m/>
    <m/>
    <m/>
    <m/>
    <n v="118.5"/>
    <m/>
    <m/>
  </r>
  <r>
    <n v="1996"/>
    <x v="39"/>
    <s v="Boston Bruins"/>
    <s v="Henry Kuster"/>
    <s v="CA"/>
    <s v="RW"/>
    <m/>
    <m/>
    <s v="Medicine Hat Tigers (WHL)"/>
    <m/>
    <m/>
    <m/>
    <m/>
    <m/>
    <m/>
    <m/>
    <m/>
    <m/>
    <m/>
    <m/>
    <m/>
    <m/>
    <m/>
    <m/>
  </r>
  <r>
    <n v="1969"/>
    <x v="40"/>
    <s v="Boston Bruins"/>
    <s v="Ron Fairbrother"/>
    <s v="CA"/>
    <s v="LW"/>
    <m/>
    <m/>
    <s v="Saskatoon Blades (WCHL)"/>
    <m/>
    <m/>
    <m/>
    <m/>
    <m/>
    <m/>
    <m/>
    <m/>
    <m/>
    <m/>
    <m/>
    <m/>
    <m/>
    <m/>
    <m/>
  </r>
  <r>
    <n v="2008"/>
    <x v="41"/>
    <s v="Boston Bruins"/>
    <s v="Max Sauve"/>
    <s v="FR"/>
    <s v="C"/>
    <n v="18"/>
    <n v="2012"/>
    <s v="Val-d'Or Foreurs (QMJHL)"/>
    <n v="1"/>
    <n v="0"/>
    <n v="0"/>
    <n v="0"/>
    <n v="0"/>
    <n v="0"/>
    <m/>
    <m/>
    <m/>
    <m/>
    <m/>
    <m/>
    <n v="0"/>
    <m/>
    <m/>
  </r>
  <r>
    <n v="1995"/>
    <x v="41"/>
    <s v="Boston Bruins"/>
    <s v="Paxton Schafer"/>
    <s v="CA"/>
    <s v="G"/>
    <n v="19"/>
    <n v="1997"/>
    <s v="Medicine Hat Tigers (WHL)"/>
    <n v="3"/>
    <n v="0"/>
    <n v="0"/>
    <n v="0"/>
    <n v="0"/>
    <n v="0"/>
    <n v="3"/>
    <n v="0"/>
    <n v="0"/>
    <n v="0"/>
    <n v="0.76"/>
    <n v="4.6500000000000004"/>
    <n v="-0.2"/>
    <m/>
    <m/>
  </r>
  <r>
    <n v="1994"/>
    <x v="41"/>
    <s v="Boston Bruins"/>
    <s v="Daniel Goneau"/>
    <s v="CA"/>
    <s v="LW"/>
    <n v="18"/>
    <n v="2000"/>
    <s v="Laval Titan (QMJHL)"/>
    <n v="53"/>
    <n v="12"/>
    <n v="3"/>
    <n v="15"/>
    <n v="-10"/>
    <n v="14"/>
    <m/>
    <m/>
    <m/>
    <m/>
    <m/>
    <m/>
    <n v="0.7"/>
    <m/>
    <m/>
  </r>
  <r>
    <n v="1973"/>
    <x v="41"/>
    <s v="Boston Bruins"/>
    <s v="Al Sims"/>
    <s v="CA"/>
    <s v="D"/>
    <n v="20"/>
    <n v="1983"/>
    <s v="Cornwall Royals (QMJHL)"/>
    <n v="476"/>
    <n v="49"/>
    <n v="116"/>
    <n v="165"/>
    <n v="119"/>
    <n v="286"/>
    <m/>
    <m/>
    <m/>
    <m/>
    <m/>
    <m/>
    <n v="34.200000000000003"/>
    <m/>
    <m/>
  </r>
  <r>
    <n v="1998"/>
    <x v="42"/>
    <s v="Boston Bruins"/>
    <s v="Jonathan Girard"/>
    <s v="CA"/>
    <s v="D"/>
    <n v="18"/>
    <n v="2003"/>
    <s v="Laval Titan College Francais (QMJHL)"/>
    <n v="150"/>
    <n v="10"/>
    <n v="34"/>
    <n v="44"/>
    <n v="6"/>
    <n v="46"/>
    <m/>
    <m/>
    <m/>
    <m/>
    <m/>
    <m/>
    <n v="7.9"/>
    <m/>
    <m/>
  </r>
  <r>
    <n v="1972"/>
    <x v="42"/>
    <s v="Boston Bruins"/>
    <s v="Michel Boudreau"/>
    <s v="CA"/>
    <s v="C"/>
    <m/>
    <m/>
    <s v="Laval National (QMJHL)"/>
    <m/>
    <m/>
    <m/>
    <m/>
    <m/>
    <m/>
    <m/>
    <m/>
    <m/>
    <m/>
    <m/>
    <m/>
    <m/>
    <m/>
    <m/>
  </r>
  <r>
    <n v="2016"/>
    <x v="43"/>
    <s v="Boston Bruins"/>
    <s v="Ryan Lindgren"/>
    <s v="US"/>
    <s v="D"/>
    <n v="18"/>
    <n v="2022"/>
    <s v="USA U-18 Development Team (USDP/USHL)"/>
    <n v="194"/>
    <n v="6"/>
    <n v="39"/>
    <n v="45"/>
    <n v="48"/>
    <n v="138"/>
    <m/>
    <m/>
    <m/>
    <m/>
    <m/>
    <m/>
    <n v="12"/>
    <m/>
    <m/>
  </r>
  <r>
    <n v="2006"/>
    <x v="44"/>
    <s v="Boston Bruins"/>
    <s v="Milan Lucic"/>
    <s v="CA"/>
    <s v="LW"/>
    <n v="18"/>
    <n v="2022"/>
    <s v="Vancouver Giants (WHL)"/>
    <n v="1096"/>
    <n v="226"/>
    <n v="339"/>
    <n v="565"/>
    <n v="73"/>
    <n v="1256"/>
    <m/>
    <m/>
    <m/>
    <m/>
    <m/>
    <m/>
    <n v="60.1"/>
    <m/>
    <m/>
  </r>
  <r>
    <n v="1993"/>
    <x v="45"/>
    <s v="Boston Bruins"/>
    <s v="Matt Alvey"/>
    <s v="US"/>
    <s v="RW"/>
    <m/>
    <m/>
    <s v="Springfield (NEJHL)"/>
    <m/>
    <m/>
    <m/>
    <m/>
    <m/>
    <m/>
    <m/>
    <m/>
    <m/>
    <m/>
    <m/>
    <m/>
    <m/>
    <m/>
    <m/>
  </r>
  <r>
    <n v="2015"/>
    <x v="46"/>
    <s v="Boston Bruins"/>
    <s v="Jeremy Lauzon"/>
    <s v="CA"/>
    <s v="D"/>
    <n v="18"/>
    <n v="2022"/>
    <s v="Rouyn-Noranda Huskies (QMJHL)"/>
    <n v="142"/>
    <n v="5"/>
    <n v="13"/>
    <n v="18"/>
    <n v="6"/>
    <n v="152"/>
    <m/>
    <m/>
    <m/>
    <m/>
    <m/>
    <m/>
    <n v="5.4"/>
    <m/>
    <m/>
  </r>
  <r>
    <n v="1998"/>
    <x v="46"/>
    <s v="Boston Bruins"/>
    <s v="Bobby Allen"/>
    <s v="US"/>
    <s v="D"/>
    <n v="19"/>
    <n v="2008"/>
    <s v="Boston College (H-East)"/>
    <n v="51"/>
    <n v="0"/>
    <n v="3"/>
    <n v="3"/>
    <n v="-3"/>
    <n v="12"/>
    <m/>
    <m/>
    <m/>
    <m/>
    <m/>
    <m/>
    <n v="0.7"/>
    <m/>
    <m/>
  </r>
  <r>
    <n v="1985"/>
    <x v="46"/>
    <s v="Boston Bruins"/>
    <s v="Bill Ranford"/>
    <s v="CA"/>
    <s v="G"/>
    <n v="18"/>
    <n v="2000"/>
    <s v="New Westminster Bruins (WHL)"/>
    <n v="647"/>
    <n v="0"/>
    <n v="24"/>
    <n v="24"/>
    <n v="0"/>
    <n v="65"/>
    <n v="647"/>
    <n v="240"/>
    <n v="279"/>
    <n v="76"/>
    <n v="0.88800000000000001"/>
    <n v="3.41"/>
    <n v="92.1"/>
    <m/>
    <m/>
  </r>
  <r>
    <n v="1978"/>
    <x v="46"/>
    <s v="Boston Bruins"/>
    <s v="Brad Knelson"/>
    <s v="CA"/>
    <s v="D"/>
    <m/>
    <m/>
    <s v="Lethbridge Broncos (WCHL)"/>
    <m/>
    <m/>
    <m/>
    <m/>
    <m/>
    <m/>
    <m/>
    <m/>
    <m/>
    <m/>
    <m/>
    <m/>
    <m/>
    <m/>
    <m/>
  </r>
  <r>
    <n v="1977"/>
    <x v="46"/>
    <s v="Boston Bruins"/>
    <s v="Mike Forbes"/>
    <s v="CA"/>
    <s v="D"/>
    <n v="19"/>
    <n v="1982"/>
    <s v="St. Catharines Fincups (OMJHL)"/>
    <n v="50"/>
    <n v="1"/>
    <n v="11"/>
    <n v="12"/>
    <n v="5"/>
    <n v="41"/>
    <m/>
    <m/>
    <m/>
    <m/>
    <m/>
    <m/>
    <n v="1.9"/>
    <m/>
    <m/>
  </r>
  <r>
    <n v="2017"/>
    <x v="47"/>
    <s v="Boston Bruins"/>
    <s v="Jack Studnicka"/>
    <s v="CA"/>
    <s v="C"/>
    <n v="18"/>
    <n v="2022"/>
    <s v="Oshawa Generals (OHL)"/>
    <n v="37"/>
    <n v="1"/>
    <n v="6"/>
    <n v="7"/>
    <n v="-6"/>
    <n v="6"/>
    <m/>
    <m/>
    <m/>
    <m/>
    <m/>
    <m/>
    <n v="-0.1"/>
    <m/>
    <m/>
  </r>
  <r>
    <n v="1996"/>
    <x v="47"/>
    <s v="Boston Bruins"/>
    <s v="Eric Naud"/>
    <s v="CA"/>
    <s v="LW"/>
    <m/>
    <m/>
    <s v="St. Hyacinthe Laser (QMJHL)"/>
    <m/>
    <m/>
    <m/>
    <m/>
    <m/>
    <m/>
    <m/>
    <m/>
    <m/>
    <m/>
    <m/>
    <m/>
    <m/>
    <m/>
    <m/>
  </r>
  <r>
    <n v="2022"/>
    <x v="48"/>
    <s v="Boston Bruins"/>
    <s v="Matthew Poitras"/>
    <s v="CA"/>
    <s v="C"/>
    <n v="18"/>
    <m/>
    <s v="Guelph Storm (OHL)"/>
    <m/>
    <m/>
    <m/>
    <m/>
    <m/>
    <m/>
    <m/>
    <m/>
    <m/>
    <m/>
    <m/>
    <m/>
    <m/>
    <m/>
    <m/>
  </r>
  <r>
    <n v="1997"/>
    <x v="48"/>
    <s v="Boston Bruins"/>
    <s v="Mattias Karlin"/>
    <s v="SE"/>
    <s v="C"/>
    <m/>
    <m/>
    <s v="MoDo Hockey (Sweden)"/>
    <m/>
    <m/>
    <m/>
    <m/>
    <m/>
    <m/>
    <m/>
    <m/>
    <m/>
    <m/>
    <m/>
    <m/>
    <m/>
    <m/>
    <m/>
  </r>
  <r>
    <n v="1974"/>
    <x v="48"/>
    <s v="Boston Bruins"/>
    <s v="Tom Edur"/>
    <s v="CA"/>
    <s v="D"/>
    <n v="19"/>
    <n v="1978"/>
    <s v="Cleveland Crusaders (WHA)"/>
    <n v="158"/>
    <n v="17"/>
    <n v="70"/>
    <n v="87"/>
    <n v="15"/>
    <n v="67"/>
    <m/>
    <m/>
    <m/>
    <m/>
    <m/>
    <m/>
    <n v="14.8"/>
    <m/>
    <m/>
  </r>
  <r>
    <n v="1992"/>
    <x v="49"/>
    <s v="Boston Bruins"/>
    <s v="Sergei Zholtok"/>
    <s v="LV"/>
    <s v="C"/>
    <n v="19"/>
    <n v="2004"/>
    <s v="Stars Riga (Soviet)"/>
    <n v="588"/>
    <n v="111"/>
    <n v="147"/>
    <n v="258"/>
    <n v="-35"/>
    <n v="166"/>
    <m/>
    <m/>
    <m/>
    <m/>
    <m/>
    <m/>
    <n v="24.3"/>
    <m/>
    <m/>
  </r>
  <r>
    <n v="1970"/>
    <x v="49"/>
    <s v="Boston Bruins"/>
    <s v="Gordon Davies"/>
    <s v="CA"/>
    <s v="LW"/>
    <m/>
    <m/>
    <s v="Toronto Marlboros (OHA-Jr.)"/>
    <m/>
    <m/>
    <m/>
    <m/>
    <m/>
    <m/>
    <m/>
    <m/>
    <m/>
    <m/>
    <m/>
    <m/>
    <m/>
    <m/>
    <m/>
  </r>
  <r>
    <n v="2014"/>
    <x v="50"/>
    <s v="Boston Bruins"/>
    <s v="Ryan Donato"/>
    <s v="US"/>
    <s v="C"/>
    <n v="18"/>
    <n v="2022"/>
    <s v="Dexter Southfield School (High-MA)"/>
    <n v="254"/>
    <n v="51"/>
    <n v="57"/>
    <n v="108"/>
    <n v="-31"/>
    <n v="70"/>
    <m/>
    <m/>
    <m/>
    <m/>
    <m/>
    <m/>
    <n v="9.6999999999999993"/>
    <m/>
    <m/>
  </r>
  <r>
    <n v="2002"/>
    <x v="50"/>
    <s v="Boston Bruins"/>
    <s v="Vladislav Yevseyev"/>
    <s v="RU"/>
    <s v="LW"/>
    <n v="18"/>
    <m/>
    <s v="HK CSKA Moskva (Russia-2)"/>
    <m/>
    <m/>
    <m/>
    <m/>
    <m/>
    <m/>
    <m/>
    <m/>
    <m/>
    <m/>
    <m/>
    <m/>
    <m/>
    <m/>
    <m/>
  </r>
  <r>
    <n v="1999"/>
    <x v="50"/>
    <s v="Boston Bruins"/>
    <s v="Matt Zultek"/>
    <s v="CA"/>
    <s v="LW"/>
    <m/>
    <m/>
    <s v="Ottawa 67's (OHL)"/>
    <m/>
    <m/>
    <m/>
    <m/>
    <m/>
    <m/>
    <m/>
    <m/>
    <m/>
    <m/>
    <m/>
    <m/>
    <m/>
    <m/>
    <m/>
  </r>
  <r>
    <n v="1987"/>
    <x v="50"/>
    <s v="Boston Bruins"/>
    <s v="Todd Lalonde"/>
    <s v="CA"/>
    <s v="LW"/>
    <m/>
    <m/>
    <s v="Sudbury Wolves (OHL)"/>
    <m/>
    <m/>
    <m/>
    <m/>
    <m/>
    <m/>
    <m/>
    <m/>
    <m/>
    <m/>
    <m/>
    <m/>
    <m/>
    <m/>
    <m/>
  </r>
  <r>
    <n v="1971"/>
    <x v="50"/>
    <s v="Boston Bruins"/>
    <s v="Dave Hynes"/>
    <s v="US"/>
    <s v="LW"/>
    <n v="20"/>
    <n v="1975"/>
    <s v="Harvard (ECAC)"/>
    <n v="22"/>
    <n v="4"/>
    <n v="0"/>
    <n v="4"/>
    <n v="3"/>
    <n v="2"/>
    <m/>
    <m/>
    <m/>
    <m/>
    <m/>
    <m/>
    <n v="0"/>
    <m/>
    <m/>
  </r>
  <r>
    <n v="2018"/>
    <x v="51"/>
    <s v="Boston Bruins"/>
    <s v="Axel Andersson"/>
    <s v="SE"/>
    <s v="D"/>
    <n v="18"/>
    <m/>
    <s v="Djurgardens IF Jr. (Sweden Jr.)"/>
    <m/>
    <m/>
    <m/>
    <m/>
    <m/>
    <m/>
    <m/>
    <m/>
    <m/>
    <m/>
    <m/>
    <m/>
    <m/>
    <m/>
    <m/>
  </r>
  <r>
    <n v="1989"/>
    <x v="51"/>
    <s v="Boston Bruins"/>
    <s v="Wes Walz"/>
    <s v="CA"/>
    <s v="C"/>
    <n v="19"/>
    <n v="2008"/>
    <s v="Lethbridge Hurricanes (WHL)"/>
    <n v="607"/>
    <n v="109"/>
    <n v="151"/>
    <n v="260"/>
    <n v="23"/>
    <n v="343"/>
    <m/>
    <m/>
    <m/>
    <m/>
    <m/>
    <m/>
    <n v="22.8"/>
    <m/>
    <m/>
  </r>
  <r>
    <n v="1979"/>
    <x v="51"/>
    <s v="Boston Bruins"/>
    <s v="Keith Crowder"/>
    <s v="CA"/>
    <s v="RW"/>
    <n v="20"/>
    <n v="1990"/>
    <s v="Peterborough Petes (OMJHL)"/>
    <n v="662"/>
    <n v="223"/>
    <n v="271"/>
    <n v="494"/>
    <n v="131"/>
    <n v="1354"/>
    <m/>
    <m/>
    <m/>
    <m/>
    <m/>
    <m/>
    <n v="36.9"/>
    <m/>
    <m/>
  </r>
  <r>
    <n v="2020"/>
    <x v="52"/>
    <s v="Boston Bruins"/>
    <s v="Mason Lohrei"/>
    <s v="US"/>
    <s v="D"/>
    <n v="19"/>
    <m/>
    <s v="Green Bay Gamblers (USHL)"/>
    <m/>
    <m/>
    <m/>
    <m/>
    <m/>
    <m/>
    <m/>
    <m/>
    <m/>
    <m/>
    <m/>
    <m/>
    <m/>
    <m/>
    <m/>
  </r>
  <r>
    <n v="1969"/>
    <x v="52"/>
    <s v="Boston Bruins"/>
    <s v="Jeremy Wright"/>
    <s v="CA"/>
    <s v="C"/>
    <m/>
    <m/>
    <s v="Calgary Centennials (WCHL)"/>
    <m/>
    <m/>
    <m/>
    <m/>
    <m/>
    <m/>
    <m/>
    <m/>
    <m/>
    <m/>
    <m/>
    <m/>
    <m/>
    <m/>
    <m/>
  </r>
  <r>
    <n v="2000"/>
    <x v="53"/>
    <s v="Boston Bruins"/>
    <s v="Ivan Huml"/>
    <s v="CZ"/>
    <s v="LW"/>
    <n v="19"/>
    <n v="2004"/>
    <s v="Langley (BCHL)"/>
    <n v="49"/>
    <n v="6"/>
    <n v="12"/>
    <n v="18"/>
    <n v="2"/>
    <n v="36"/>
    <m/>
    <m/>
    <m/>
    <m/>
    <m/>
    <m/>
    <n v="1.5"/>
    <m/>
    <m/>
  </r>
  <r>
    <n v="2013"/>
    <x v="54"/>
    <s v="Boston Bruins"/>
    <s v="Linus Arnesson"/>
    <s v="SE"/>
    <s v="D"/>
    <n v="18"/>
    <m/>
    <s v="Djurgardens IF (Sweden-2)"/>
    <m/>
    <m/>
    <m/>
    <m/>
    <m/>
    <m/>
    <m/>
    <m/>
    <m/>
    <m/>
    <m/>
    <m/>
    <m/>
    <m/>
    <m/>
  </r>
  <r>
    <n v="1988"/>
    <x v="54"/>
    <s v="Boston Bruins"/>
    <s v="Steve Heinze"/>
    <s v="US"/>
    <s v="RW"/>
    <n v="18"/>
    <n v="2003"/>
    <s v="Lawrence Academy (High-MA)"/>
    <n v="694"/>
    <n v="178"/>
    <n v="158"/>
    <n v="336"/>
    <n v="-20"/>
    <n v="379"/>
    <m/>
    <m/>
    <m/>
    <m/>
    <m/>
    <m/>
    <n v="31.9"/>
    <m/>
    <m/>
  </r>
  <r>
    <n v="1982"/>
    <x v="54"/>
    <s v="Boston Bruins"/>
    <s v="Dave Reid"/>
    <s v="CA"/>
    <s v="LW"/>
    <n v="18"/>
    <n v="2001"/>
    <s v="Peterborough Petes (OHL)"/>
    <n v="961"/>
    <n v="165"/>
    <n v="204"/>
    <n v="369"/>
    <n v="54"/>
    <n v="253"/>
    <m/>
    <m/>
    <m/>
    <m/>
    <m/>
    <m/>
    <n v="23"/>
    <m/>
    <m/>
  </r>
  <r>
    <n v="1980"/>
    <x v="54"/>
    <s v="Boston Bruins"/>
    <s v="Tom Fergus"/>
    <s v="US"/>
    <s v="C"/>
    <n v="18"/>
    <n v="1993"/>
    <s v="Peterborough Petes (OMJHL)"/>
    <n v="726"/>
    <n v="235"/>
    <n v="346"/>
    <n v="581"/>
    <n v="-20"/>
    <n v="499"/>
    <m/>
    <m/>
    <m/>
    <m/>
    <m/>
    <m/>
    <n v="39.299999999999997"/>
    <m/>
    <m/>
  </r>
  <r>
    <n v="1975"/>
    <x v="54"/>
    <s v="Boston Bruins"/>
    <s v="Rick Adduono"/>
    <s v="CA"/>
    <s v="C"/>
    <n v="20"/>
    <n v="1980"/>
    <s v="St. Catharines Black Hawks (OMJHL)"/>
    <n v="4"/>
    <n v="0"/>
    <n v="0"/>
    <n v="0"/>
    <n v="-2"/>
    <n v="2"/>
    <m/>
    <m/>
    <m/>
    <m/>
    <m/>
    <m/>
    <n v="-0.2"/>
    <m/>
    <m/>
  </r>
  <r>
    <n v="1984"/>
    <x v="55"/>
    <s v="Boston Bruins"/>
    <s v="Jeff Cornelius"/>
    <s v="CA"/>
    <s v="D"/>
    <m/>
    <m/>
    <s v="Toronto Marlboros (OHL)"/>
    <m/>
    <m/>
    <m/>
    <m/>
    <m/>
    <m/>
    <m/>
    <m/>
    <m/>
    <m/>
    <m/>
    <m/>
    <m/>
    <m/>
    <m/>
  </r>
  <r>
    <n v="1991"/>
    <x v="56"/>
    <s v="Boston Bruins"/>
    <s v="Marcel Cousineau"/>
    <s v="CA"/>
    <s v="G"/>
    <n v="18"/>
    <n v="2000"/>
    <s v="Beauport Harfangs (QMJHL)"/>
    <n v="26"/>
    <n v="0"/>
    <n v="1"/>
    <n v="1"/>
    <n v="0"/>
    <n v="0"/>
    <n v="26"/>
    <n v="4"/>
    <n v="10"/>
    <n v="1"/>
    <n v="0.9"/>
    <n v="2.93"/>
    <n v="2.6"/>
    <m/>
    <m/>
  </r>
  <r>
    <n v="1983"/>
    <x v="56"/>
    <s v="Boston Bruins"/>
    <s v="Greg Puhalski"/>
    <s v="CA"/>
    <s v="LW"/>
    <m/>
    <m/>
    <s v="Kitchener Rangers (OHL)"/>
    <m/>
    <m/>
    <m/>
    <m/>
    <m/>
    <m/>
    <m/>
    <m/>
    <m/>
    <m/>
    <m/>
    <m/>
    <m/>
    <m/>
    <m/>
  </r>
  <r>
    <n v="2004"/>
    <x v="57"/>
    <s v="Boston Bruins"/>
    <s v="David Krejci"/>
    <s v="CZ"/>
    <s v="C"/>
    <n v="18"/>
    <n v="2021"/>
    <s v="HC Kladno Jr. (Czech Jr.)"/>
    <n v="962"/>
    <n v="215"/>
    <n v="515"/>
    <n v="730"/>
    <n v="143"/>
    <n v="339"/>
    <m/>
    <m/>
    <m/>
    <m/>
    <m/>
    <m/>
    <n v="78.3"/>
    <m/>
    <m/>
  </r>
  <r>
    <n v="1997"/>
    <x v="57"/>
    <s v="Boston Bruins"/>
    <s v="Lee Goren"/>
    <s v="CA"/>
    <s v="RW"/>
    <n v="19"/>
    <n v="2007"/>
    <s v="North Dakota (WCHA)"/>
    <n v="67"/>
    <n v="5"/>
    <n v="4"/>
    <n v="9"/>
    <n v="-16"/>
    <n v="44"/>
    <m/>
    <m/>
    <m/>
    <m/>
    <m/>
    <m/>
    <n v="0"/>
    <m/>
    <m/>
  </r>
  <r>
    <n v="1990"/>
    <x v="57"/>
    <s v="Boston Bruins"/>
    <s v="Cam Stewart"/>
    <s v="CA"/>
    <s v="LW"/>
    <n v="18"/>
    <n v="2001"/>
    <s v="Elmira (MWJHL)"/>
    <n v="202"/>
    <n v="16"/>
    <n v="23"/>
    <n v="39"/>
    <n v="-15"/>
    <n v="120"/>
    <m/>
    <m/>
    <m/>
    <m/>
    <m/>
    <m/>
    <n v="0.9"/>
    <m/>
    <m/>
  </r>
  <r>
    <n v="1973"/>
    <x v="57"/>
    <s v="Boston Bruins"/>
    <s v="Steve Langdon"/>
    <s v="CA"/>
    <s v="LW"/>
    <n v="19"/>
    <n v="1978"/>
    <s v="London Knights (OHA-Jr.)"/>
    <n v="7"/>
    <n v="0"/>
    <n v="1"/>
    <n v="1"/>
    <n v="-1"/>
    <n v="2"/>
    <m/>
    <m/>
    <m/>
    <m/>
    <m/>
    <m/>
    <n v="-0.2"/>
    <m/>
    <m/>
  </r>
  <r>
    <n v="2004"/>
    <x v="58"/>
    <s v="Boston Bruins"/>
    <s v="Martins Karsums"/>
    <s v="LV"/>
    <s v="RW"/>
    <n v="18"/>
    <n v="2009"/>
    <s v="Moncton Wildcats (QMJHL)"/>
    <n v="24"/>
    <n v="1"/>
    <n v="5"/>
    <n v="6"/>
    <n v="-8"/>
    <n v="6"/>
    <m/>
    <m/>
    <m/>
    <m/>
    <m/>
    <m/>
    <n v="-0.1"/>
    <m/>
    <m/>
  </r>
  <r>
    <n v="1972"/>
    <x v="58"/>
    <s v="Boston Bruins"/>
    <s v="Les Jackson"/>
    <s v="CA"/>
    <s v="LW"/>
    <m/>
    <m/>
    <s v="New Westminster Bruins (WCHL)"/>
    <m/>
    <m/>
    <m/>
    <m/>
    <m/>
    <m/>
    <m/>
    <m/>
    <m/>
    <m/>
    <m/>
    <m/>
    <m/>
    <m/>
    <m/>
  </r>
  <r>
    <n v="2003"/>
    <x v="59"/>
    <s v="Boston Bruins"/>
    <s v="Masi Marjamaki"/>
    <s v="FI"/>
    <s v="RW"/>
    <n v="18"/>
    <n v="2006"/>
    <s v="Red Deer Rebels (WHL)"/>
    <n v="1"/>
    <n v="0"/>
    <n v="0"/>
    <n v="0"/>
    <n v="0"/>
    <n v="0"/>
    <m/>
    <m/>
    <m/>
    <m/>
    <m/>
    <m/>
    <n v="0"/>
    <m/>
    <m/>
  </r>
  <r>
    <n v="2000"/>
    <x v="59"/>
    <s v="Boston Bruins"/>
    <s v="Tuukka Makela"/>
    <s v="FI"/>
    <s v="D"/>
    <m/>
    <m/>
    <s v="HIFK Jr. (Finland Jr.)"/>
    <m/>
    <m/>
    <m/>
    <m/>
    <m/>
    <m/>
    <m/>
    <m/>
    <m/>
    <m/>
    <m/>
    <m/>
    <m/>
    <m/>
    <m/>
  </r>
  <r>
    <n v="1987"/>
    <x v="60"/>
    <s v="Boston Bruins"/>
    <s v="Darwin McPherson"/>
    <s v="CA"/>
    <s v="D"/>
    <m/>
    <m/>
    <s v="New Westminster Bruins (WHL)"/>
    <m/>
    <m/>
    <m/>
    <m/>
    <m/>
    <m/>
    <m/>
    <m/>
    <m/>
    <m/>
    <m/>
    <m/>
    <m/>
    <m/>
    <m/>
  </r>
  <r>
    <n v="1978"/>
    <x v="61"/>
    <s v="Boston Bruins"/>
    <s v="George Buat"/>
    <s v="CA"/>
    <s v="RW"/>
    <m/>
    <m/>
    <s v="Seattle Breakers (WCHL)"/>
    <m/>
    <m/>
    <m/>
    <m/>
    <m/>
    <m/>
    <m/>
    <m/>
    <m/>
    <m/>
    <m/>
    <m/>
    <m/>
    <m/>
    <m/>
  </r>
  <r>
    <n v="1975"/>
    <x v="61"/>
    <s v="Boston Bruins"/>
    <s v="Denis Daigle"/>
    <s v="CA"/>
    <s v="LW"/>
    <m/>
    <m/>
    <s v="Montreal Juniors (QMJHL)"/>
    <m/>
    <m/>
    <m/>
    <m/>
    <m/>
    <m/>
    <m/>
    <m/>
    <m/>
    <m/>
    <m/>
    <m/>
    <m/>
    <m/>
    <m/>
  </r>
  <r>
    <n v="1970"/>
    <x v="62"/>
    <s v="Boston Bruins"/>
    <s v="Robert Roselle"/>
    <s v="CA"/>
    <s v="LW"/>
    <m/>
    <m/>
    <s v="Sorel Eperviers (QMJHL)"/>
    <m/>
    <m/>
    <m/>
    <m/>
    <m/>
    <m/>
    <m/>
    <m/>
    <m/>
    <m/>
    <m/>
    <m/>
    <m/>
    <m/>
    <m/>
  </r>
  <r>
    <n v="1969"/>
    <x v="62"/>
    <s v="Boston Bruins"/>
    <s v="Jim Jones"/>
    <s v="CA"/>
    <s v="D"/>
    <n v="20"/>
    <n v="1972"/>
    <s v="Peterborough Petes (OHA-Jr.)"/>
    <n v="2"/>
    <n v="0"/>
    <n v="0"/>
    <n v="0"/>
    <n v="0"/>
    <n v="0"/>
    <m/>
    <m/>
    <m/>
    <m/>
    <m/>
    <m/>
    <n v="-0.1"/>
    <m/>
    <m/>
  </r>
  <r>
    <n v="1977"/>
    <x v="63"/>
    <s v="Boston Bruins"/>
    <s v="Brian McGregor"/>
    <s v="CA"/>
    <s v="RW"/>
    <m/>
    <m/>
    <s v="Saskatoon Blades (WCHL)"/>
    <m/>
    <m/>
    <m/>
    <m/>
    <m/>
    <m/>
    <m/>
    <m/>
    <m/>
    <m/>
    <m/>
    <m/>
    <m/>
    <m/>
    <m/>
  </r>
  <r>
    <n v="1976"/>
    <x v="63"/>
    <s v="Boston Bruins"/>
    <s v="Bob Miller"/>
    <s v="US"/>
    <s v="C"/>
    <n v="19"/>
    <n v="1985"/>
    <s v="Ottawa 67's (OMJHL)"/>
    <n v="404"/>
    <n v="75"/>
    <n v="119"/>
    <n v="194"/>
    <n v="-16"/>
    <n v="220"/>
    <m/>
    <m/>
    <m/>
    <m/>
    <m/>
    <m/>
    <n v="8.6"/>
    <m/>
    <m/>
  </r>
  <r>
    <n v="1971"/>
    <x v="63"/>
    <s v="Boston Bruins"/>
    <s v="Bert Scott"/>
    <s v="CA"/>
    <s v="C"/>
    <m/>
    <m/>
    <s v="Edmonton Oil Kings (WCHL)"/>
    <m/>
    <m/>
    <m/>
    <m/>
    <m/>
    <m/>
    <m/>
    <m/>
    <m/>
    <m/>
    <m/>
    <m/>
    <m/>
    <m/>
    <m/>
  </r>
  <r>
    <n v="2006"/>
    <x v="64"/>
    <s v="Boston Bruins"/>
    <s v="Brad Marchand"/>
    <s v="CA"/>
    <s v="LW"/>
    <n v="18"/>
    <n v="2022"/>
    <s v="Moncton Wildcats (QMJHL)"/>
    <n v="874"/>
    <n v="351"/>
    <n v="444"/>
    <n v="795"/>
    <n v="263"/>
    <n v="899"/>
    <m/>
    <m/>
    <m/>
    <m/>
    <m/>
    <m/>
    <n v="106.4"/>
    <m/>
    <m/>
  </r>
  <r>
    <n v="1974"/>
    <x v="65"/>
    <s v="Boston Bruins"/>
    <s v="Bill Reed"/>
    <s v="CA"/>
    <s v="D"/>
    <m/>
    <m/>
    <s v="Soo Greyhounds (OHA-Jr.)"/>
    <m/>
    <m/>
    <m/>
    <m/>
    <m/>
    <m/>
    <m/>
    <m/>
    <m/>
    <m/>
    <m/>
    <m/>
    <m/>
    <m/>
    <m/>
  </r>
  <r>
    <n v="2000"/>
    <x v="66"/>
    <s v="Boston Bruins"/>
    <s v="Sergei Zinovjev"/>
    <s v="RU"/>
    <s v="C/LW"/>
    <n v="20"/>
    <n v="2004"/>
    <s v="Metallurg Novokuznetsk (Russia)"/>
    <n v="10"/>
    <n v="0"/>
    <n v="1"/>
    <n v="1"/>
    <n v="1"/>
    <n v="2"/>
    <m/>
    <m/>
    <m/>
    <m/>
    <m/>
    <m/>
    <n v="0"/>
    <m/>
    <m/>
  </r>
  <r>
    <n v="1995"/>
    <x v="66"/>
    <s v="Boston Bruins"/>
    <s v="Bill McCauley"/>
    <s v="US"/>
    <s v="C"/>
    <m/>
    <m/>
    <s v="Detroit Jr. Red Wings (OHL)"/>
    <m/>
    <m/>
    <m/>
    <m/>
    <m/>
    <m/>
    <m/>
    <m/>
    <m/>
    <m/>
    <m/>
    <m/>
    <m/>
    <m/>
    <m/>
  </r>
  <r>
    <n v="1985"/>
    <x v="66"/>
    <s v="Boston Bruins"/>
    <s v="Jaime Kelly"/>
    <s v="US"/>
    <s v="RW"/>
    <m/>
    <m/>
    <s v="Scituate HS (High-MA)"/>
    <m/>
    <m/>
    <m/>
    <m/>
    <m/>
    <m/>
    <m/>
    <m/>
    <m/>
    <m/>
    <m/>
    <m/>
    <m/>
    <m/>
    <m/>
  </r>
  <r>
    <n v="2015"/>
    <x v="67"/>
    <s v="Boston Bruins"/>
    <s v="Daniel Vladar"/>
    <s v="CZ"/>
    <s v="G"/>
    <n v="18"/>
    <n v="2022"/>
    <s v="Rytiri Kladno (Czech-2)"/>
    <n v="28"/>
    <n v="0"/>
    <n v="1"/>
    <n v="1"/>
    <n v="0"/>
    <n v="0"/>
    <n v="28"/>
    <n v="15"/>
    <n v="8"/>
    <n v="3"/>
    <n v="0.90200000000000002"/>
    <n v="2.88"/>
    <n v="3.8"/>
    <m/>
    <m/>
  </r>
  <r>
    <n v="1986"/>
    <x v="68"/>
    <s v="Boston Bruins"/>
    <s v="Dean Hall"/>
    <s v="CA"/>
    <s v="C"/>
    <m/>
    <m/>
    <s v="St. James (MJHL)"/>
    <m/>
    <m/>
    <m/>
    <m/>
    <m/>
    <m/>
    <m/>
    <m/>
    <m/>
    <m/>
    <m/>
    <m/>
    <m/>
    <m/>
    <m/>
  </r>
  <r>
    <n v="2018"/>
    <x v="69"/>
    <s v="Boston Bruins"/>
    <s v="Jakub Lauko"/>
    <s v="CZ"/>
    <s v="C"/>
    <n v="18"/>
    <m/>
    <s v="Pirati Chomutov (Czech)"/>
    <m/>
    <m/>
    <m/>
    <m/>
    <m/>
    <m/>
    <m/>
    <m/>
    <m/>
    <m/>
    <m/>
    <m/>
    <m/>
    <m/>
    <m/>
  </r>
  <r>
    <n v="2008"/>
    <x v="69"/>
    <s v="Boston Bruins"/>
    <s v="Michael Hutchinson"/>
    <s v="CA"/>
    <s v="G"/>
    <n v="18"/>
    <n v="2022"/>
    <s v="Barrie Colts (OHL)"/>
    <n v="137"/>
    <n v="0"/>
    <n v="1"/>
    <n v="1"/>
    <n v="0"/>
    <n v="0"/>
    <n v="137"/>
    <n v="55"/>
    <n v="55"/>
    <n v="15"/>
    <n v="0.90500000000000003"/>
    <n v="2.79"/>
    <n v="18"/>
    <m/>
    <m/>
  </r>
  <r>
    <n v="2001"/>
    <x v="69"/>
    <s v="Boston Bruins"/>
    <s v="Darren McLachlan"/>
    <s v="CA"/>
    <s v="LW"/>
    <n v="18"/>
    <m/>
    <s v="Seattle Thunderbirds (WHL)"/>
    <m/>
    <m/>
    <m/>
    <m/>
    <m/>
    <m/>
    <m/>
    <m/>
    <m/>
    <m/>
    <m/>
    <m/>
    <m/>
    <m/>
    <m/>
  </r>
  <r>
    <n v="1987"/>
    <x v="69"/>
    <s v="Boston Bruins"/>
    <s v="Matt DelGuidice"/>
    <s v="US"/>
    <s v="G"/>
    <n v="20"/>
    <n v="1992"/>
    <s v="St. Anselm (ECAC)"/>
    <n v="11"/>
    <n v="0"/>
    <n v="0"/>
    <n v="0"/>
    <n v="0"/>
    <n v="2"/>
    <n v="11"/>
    <n v="2"/>
    <n v="5"/>
    <n v="1"/>
    <n v="0.88600000000000001"/>
    <n v="3.87"/>
    <n v="1.3"/>
    <m/>
    <m/>
  </r>
  <r>
    <n v="1981"/>
    <x v="69"/>
    <s v="Boston Bruins"/>
    <s v="Scott McLellan"/>
    <s v="CA"/>
    <s v="RW"/>
    <n v="18"/>
    <n v="1983"/>
    <s v="Niagara Falls Flyers (OHL)"/>
    <n v="2"/>
    <n v="0"/>
    <n v="0"/>
    <n v="0"/>
    <n v="0"/>
    <n v="0"/>
    <m/>
    <m/>
    <m/>
    <m/>
    <m/>
    <m/>
    <n v="-0.1"/>
    <m/>
    <m/>
  </r>
  <r>
    <n v="1998"/>
    <x v="70"/>
    <s v="Boston Bruins"/>
    <s v="Peter Nordstrom"/>
    <s v="SE"/>
    <s v="C"/>
    <n v="24"/>
    <n v="1999"/>
    <s v="Farjestad BK (Sweden)"/>
    <n v="2"/>
    <n v="0"/>
    <n v="0"/>
    <n v="0"/>
    <n v="-1"/>
    <n v="0"/>
    <m/>
    <m/>
    <m/>
    <m/>
    <m/>
    <m/>
    <n v="-0.1"/>
    <m/>
    <m/>
  </r>
  <r>
    <n v="1979"/>
    <x v="70"/>
    <s v="Boston Bruins"/>
    <s v="Larry Melnyk"/>
    <s v="CA"/>
    <s v="D"/>
    <n v="19"/>
    <n v="1990"/>
    <s v="New Westminster Bruins (WHL)"/>
    <n v="432"/>
    <n v="11"/>
    <n v="63"/>
    <n v="74"/>
    <n v="-34"/>
    <n v="686"/>
    <m/>
    <m/>
    <m/>
    <m/>
    <m/>
    <m/>
    <n v="17.899999999999999"/>
    <m/>
    <m/>
  </r>
  <r>
    <n v="1973"/>
    <x v="71"/>
    <s v="Boston Bruins"/>
    <s v="Peter Crosbie"/>
    <s v="CA"/>
    <s v="G"/>
    <m/>
    <m/>
    <s v="London Knights (OHA-Jr.)"/>
    <m/>
    <m/>
    <m/>
    <m/>
    <m/>
    <m/>
    <m/>
    <m/>
    <m/>
    <m/>
    <m/>
    <m/>
    <m/>
    <m/>
    <m/>
  </r>
  <r>
    <n v="1996"/>
    <x v="72"/>
    <s v="Boston Bruins"/>
    <s v="Jason Doyle"/>
    <s v="CA"/>
    <s v="RW"/>
    <m/>
    <m/>
    <s v="Soo Greyhounds (OHL)"/>
    <m/>
    <m/>
    <m/>
    <m/>
    <m/>
    <m/>
    <m/>
    <m/>
    <m/>
    <m/>
    <m/>
    <m/>
    <m/>
    <m/>
    <m/>
  </r>
  <r>
    <n v="1989"/>
    <x v="72"/>
    <s v="Boston Bruins"/>
    <s v="Jackson Penney"/>
    <s v="CA"/>
    <s v="C"/>
    <m/>
    <m/>
    <s v="Victoria Cougars (WHL)"/>
    <m/>
    <m/>
    <m/>
    <m/>
    <m/>
    <m/>
    <m/>
    <m/>
    <m/>
    <m/>
    <m/>
    <m/>
    <m/>
    <m/>
    <m/>
  </r>
  <r>
    <n v="1972"/>
    <x v="72"/>
    <s v="Boston Bruins"/>
    <s v="Brian Coates"/>
    <s v="CA"/>
    <s v="LW"/>
    <m/>
    <m/>
    <s v="Brandon Wheat Kings (WCHL)"/>
    <m/>
    <m/>
    <m/>
    <m/>
    <m/>
    <m/>
    <m/>
    <m/>
    <m/>
    <m/>
    <m/>
    <m/>
    <m/>
    <m/>
    <m/>
  </r>
  <r>
    <n v="2011"/>
    <x v="73"/>
    <s v="Boston Bruins"/>
    <s v="Anthony Camara"/>
    <s v="CA"/>
    <s v="LW"/>
    <n v="18"/>
    <m/>
    <s v="Saginaw Spirit (OHL)"/>
    <m/>
    <m/>
    <m/>
    <m/>
    <m/>
    <m/>
    <m/>
    <m/>
    <m/>
    <m/>
    <m/>
    <m/>
    <m/>
    <m/>
    <m/>
  </r>
  <r>
    <n v="1997"/>
    <x v="73"/>
    <s v="Boston Bruins"/>
    <s v="Karol Bartanus"/>
    <s v="SK"/>
    <s v="RW"/>
    <m/>
    <m/>
    <s v="Drummondville Voltigeurs (QMJHL)"/>
    <m/>
    <m/>
    <m/>
    <m/>
    <m/>
    <m/>
    <m/>
    <m/>
    <m/>
    <m/>
    <m/>
    <m/>
    <m/>
    <m/>
    <m/>
  </r>
  <r>
    <n v="1988"/>
    <x v="73"/>
    <s v="Boston Bruins"/>
    <s v="Joe Juneau"/>
    <s v="CA"/>
    <s v="C"/>
    <n v="20"/>
    <n v="2004"/>
    <s v="RPI (ECAC)"/>
    <n v="828"/>
    <n v="156"/>
    <n v="416"/>
    <n v="572"/>
    <n v="-3"/>
    <n v="272"/>
    <m/>
    <m/>
    <m/>
    <m/>
    <m/>
    <m/>
    <n v="44.5"/>
    <m/>
    <m/>
  </r>
  <r>
    <n v="1980"/>
    <x v="73"/>
    <s v="Boston Bruins"/>
    <s v="Steve Kasper"/>
    <s v="CA"/>
    <s v="C"/>
    <n v="18"/>
    <n v="1993"/>
    <s v="Verdun/Sorel Eperviers (QMJHL)"/>
    <n v="821"/>
    <n v="177"/>
    <n v="291"/>
    <n v="468"/>
    <n v="-57"/>
    <n v="554"/>
    <m/>
    <m/>
    <m/>
    <m/>
    <m/>
    <m/>
    <n v="23.1"/>
    <m/>
    <m/>
  </r>
  <r>
    <n v="1984"/>
    <x v="74"/>
    <s v="Boston Bruins"/>
    <s v="Bob Joyce"/>
    <s v="CA"/>
    <s v="LW"/>
    <n v="18"/>
    <n v="1993"/>
    <s v="Notre Dame Hounds (SMAAAHL)"/>
    <n v="158"/>
    <n v="34"/>
    <n v="49"/>
    <n v="83"/>
    <n v="9"/>
    <n v="90"/>
    <m/>
    <m/>
    <m/>
    <m/>
    <m/>
    <m/>
    <n v="5.2"/>
    <m/>
    <m/>
  </r>
  <r>
    <n v="1983"/>
    <x v="74"/>
    <s v="Boston Bruins"/>
    <s v="Alain Larochelle"/>
    <s v="US"/>
    <s v="G"/>
    <m/>
    <m/>
    <s v="Saskatoon Blades (WHL)"/>
    <m/>
    <m/>
    <m/>
    <m/>
    <m/>
    <m/>
    <m/>
    <m/>
    <m/>
    <m/>
    <m/>
    <m/>
    <m/>
    <m/>
    <m/>
  </r>
  <r>
    <n v="2005"/>
    <x v="75"/>
    <s v="Boston Bruins"/>
    <s v="Mikko Lehtonen"/>
    <s v="FI"/>
    <s v="RW"/>
    <n v="18"/>
    <n v="2010"/>
    <s v="Blues Jr. (Finland Jr.)"/>
    <n v="2"/>
    <n v="0"/>
    <n v="0"/>
    <n v="0"/>
    <n v="-1"/>
    <n v="0"/>
    <m/>
    <m/>
    <m/>
    <m/>
    <m/>
    <m/>
    <n v="-0.1"/>
    <m/>
    <m/>
  </r>
  <r>
    <n v="1970"/>
    <x v="75"/>
    <s v="Boston Bruins"/>
    <s v="Murray Wing"/>
    <s v="CA"/>
    <s v="D"/>
    <n v="19"/>
    <n v="1974"/>
    <s v="North Dakota (WCHA)"/>
    <n v="1"/>
    <n v="0"/>
    <n v="1"/>
    <n v="1"/>
    <n v="-2"/>
    <n v="0"/>
    <m/>
    <m/>
    <m/>
    <m/>
    <m/>
    <m/>
    <n v="0"/>
    <m/>
    <m/>
  </r>
  <r>
    <n v="1991"/>
    <x v="76"/>
    <s v="Boston Bruins"/>
    <s v="Brad Tiley"/>
    <s v="CA"/>
    <s v="D"/>
    <n v="20"/>
    <n v="2001"/>
    <s v="Soo Greyhounds (OHL)"/>
    <n v="11"/>
    <n v="0"/>
    <n v="0"/>
    <n v="0"/>
    <n v="-1"/>
    <n v="0"/>
    <m/>
    <m/>
    <m/>
    <m/>
    <m/>
    <m/>
    <n v="0.1"/>
    <m/>
    <m/>
  </r>
  <r>
    <n v="1990"/>
    <x v="76"/>
    <s v="Boston Bruins"/>
    <s v="Jerome Buckley"/>
    <s v="US"/>
    <s v="RW"/>
    <m/>
    <m/>
    <s v="Northwood School (High-NY)"/>
    <m/>
    <m/>
    <m/>
    <m/>
    <m/>
    <m/>
    <m/>
    <m/>
    <m/>
    <m/>
    <m/>
    <m/>
    <m/>
    <m/>
    <m/>
  </r>
  <r>
    <n v="1971"/>
    <x v="76"/>
    <s v="Boston Bruins"/>
    <s v="Bob McMahon"/>
    <s v="CA"/>
    <s v="D"/>
    <m/>
    <m/>
    <s v="St. Catharines Black Hawks (OHA-Jr.)"/>
    <m/>
    <m/>
    <m/>
    <m/>
    <m/>
    <m/>
    <m/>
    <m/>
    <m/>
    <m/>
    <m/>
    <m/>
    <m/>
    <m/>
    <m/>
  </r>
  <r>
    <n v="2021"/>
    <x v="77"/>
    <s v="Boston Bruins"/>
    <s v="Brett Harrison"/>
    <s v="CA"/>
    <s v="C"/>
    <n v="18"/>
    <m/>
    <s v="Oshawa Generals (OHL)"/>
    <m/>
    <m/>
    <m/>
    <m/>
    <m/>
    <m/>
    <m/>
    <m/>
    <m/>
    <m/>
    <m/>
    <m/>
    <m/>
    <m/>
    <m/>
  </r>
  <r>
    <n v="2012"/>
    <x v="77"/>
    <s v="Boston Bruins"/>
    <s v="Matthew Grzelcyk"/>
    <s v="US"/>
    <s v="D"/>
    <n v="18"/>
    <n v="2022"/>
    <s v="USA U-18 Development Team (USDP/USHL)"/>
    <n v="307"/>
    <n v="19"/>
    <n v="79"/>
    <n v="98"/>
    <n v="78"/>
    <n v="172"/>
    <m/>
    <m/>
    <m/>
    <m/>
    <m/>
    <m/>
    <n v="23.3"/>
    <m/>
    <m/>
  </r>
  <r>
    <n v="1978"/>
    <x v="77"/>
    <s v="Boston Bruins"/>
    <s v="Darryl MacLeod"/>
    <s v="US"/>
    <s v="LW"/>
    <m/>
    <m/>
    <s v="Boston University (ECAC)"/>
    <m/>
    <m/>
    <m/>
    <m/>
    <m/>
    <m/>
    <m/>
    <m/>
    <m/>
    <m/>
    <m/>
    <m/>
    <m/>
    <m/>
    <m/>
  </r>
  <r>
    <n v="2009"/>
    <x v="78"/>
    <s v="Boston Bruins"/>
    <s v="Ryan Button"/>
    <s v="CA"/>
    <s v="D"/>
    <n v="18"/>
    <m/>
    <s v="Prince Albert Raiders (WHL)"/>
    <m/>
    <m/>
    <m/>
    <m/>
    <m/>
    <m/>
    <m/>
    <m/>
    <m/>
    <m/>
    <m/>
    <m/>
    <m/>
    <m/>
    <m/>
  </r>
  <r>
    <n v="1975"/>
    <x v="78"/>
    <s v="Boston Bruins"/>
    <s v="Stan Jonathan"/>
    <s v="CA"/>
    <s v="LW"/>
    <n v="20"/>
    <n v="1983"/>
    <s v="Peterborough Petes (OMJHL)"/>
    <n v="411"/>
    <n v="91"/>
    <n v="110"/>
    <n v="201"/>
    <n v="68"/>
    <n v="751"/>
    <m/>
    <m/>
    <m/>
    <m/>
    <m/>
    <m/>
    <n v="12.3"/>
    <m/>
    <m/>
  </r>
  <r>
    <n v="1993"/>
    <x v="79"/>
    <s v="Boston Bruins"/>
    <s v="Charles Paquette"/>
    <s v="CA"/>
    <s v="D"/>
    <m/>
    <m/>
    <s v="Sherbrooke Faucons (QMJHL)"/>
    <m/>
    <m/>
    <m/>
    <m/>
    <m/>
    <m/>
    <m/>
    <m/>
    <m/>
    <m/>
    <m/>
    <m/>
    <m/>
    <m/>
    <m/>
  </r>
  <r>
    <n v="1977"/>
    <x v="79"/>
    <s v="Boston Bruins"/>
    <s v="Douglas Butler"/>
    <s v="CA"/>
    <s v="D"/>
    <m/>
    <m/>
    <s v="St. Louis (CCHA)"/>
    <m/>
    <m/>
    <m/>
    <m/>
    <m/>
    <m/>
    <m/>
    <m/>
    <m/>
    <m/>
    <m/>
    <m/>
    <m/>
    <m/>
    <m/>
  </r>
  <r>
    <n v="1976"/>
    <x v="79"/>
    <s v="Boston Bruins"/>
    <s v="Peter Vandemark"/>
    <s v="CA"/>
    <s v="LW"/>
    <m/>
    <m/>
    <s v="Oshawa Generals (OMJHL)"/>
    <m/>
    <m/>
    <m/>
    <m/>
    <m/>
    <m/>
    <m/>
    <m/>
    <m/>
    <m/>
    <m/>
    <m/>
    <m/>
    <m/>
    <m/>
  </r>
  <r>
    <n v="2020"/>
    <x v="80"/>
    <s v="Boston Bruins"/>
    <s v="Trevor Kuntar"/>
    <s v="US"/>
    <s v="C"/>
    <n v="19"/>
    <m/>
    <s v="Youngstown Phantoms (USHL)"/>
    <m/>
    <m/>
    <m/>
    <m/>
    <m/>
    <m/>
    <m/>
    <m/>
    <m/>
    <m/>
    <m/>
    <m/>
    <m/>
    <m/>
    <m/>
  </r>
  <r>
    <n v="1999"/>
    <x v="80"/>
    <s v="Boston Bruins"/>
    <s v="Kyle Wanvig"/>
    <s v="CA"/>
    <s v="RW"/>
    <n v="18"/>
    <n v="2008"/>
    <s v="Kootenay Ice (WHL)"/>
    <n v="75"/>
    <n v="6"/>
    <n v="9"/>
    <n v="15"/>
    <n v="-11"/>
    <n v="94"/>
    <m/>
    <m/>
    <m/>
    <m/>
    <m/>
    <m/>
    <n v="0.6"/>
    <m/>
    <m/>
  </r>
  <r>
    <n v="2013"/>
    <x v="81"/>
    <s v="Boston Bruins"/>
    <s v="Peter Cehlarik"/>
    <s v="SK"/>
    <s v="LW"/>
    <n v="18"/>
    <n v="2020"/>
    <s v="Lulea HF Jr. (Sweden Jr.)"/>
    <n v="40"/>
    <n v="5"/>
    <n v="6"/>
    <n v="11"/>
    <n v="4"/>
    <n v="10"/>
    <m/>
    <m/>
    <m/>
    <m/>
    <m/>
    <m/>
    <n v="1"/>
    <m/>
    <m/>
  </r>
  <r>
    <n v="1974"/>
    <x v="81"/>
    <s v="Boston Bruins"/>
    <s v="Jim Bateman"/>
    <s v="CA"/>
    <s v="LW"/>
    <m/>
    <m/>
    <s v="Quebec Remparts (QMJHL)"/>
    <m/>
    <m/>
    <m/>
    <m/>
    <m/>
    <m/>
    <m/>
    <m/>
    <m/>
    <m/>
    <m/>
    <m/>
    <m/>
    <m/>
    <m/>
  </r>
  <r>
    <n v="2023"/>
    <x v="82"/>
    <s v="Boston Bruins"/>
    <s v="Christopher Pelosi"/>
    <m/>
    <s v="C"/>
    <m/>
    <m/>
    <m/>
    <m/>
    <m/>
    <m/>
    <m/>
    <m/>
    <m/>
    <m/>
    <m/>
    <m/>
    <m/>
    <m/>
    <m/>
    <m/>
    <m/>
    <m/>
  </r>
  <r>
    <n v="2019"/>
    <x v="82"/>
    <s v="Boston Bruins"/>
    <s v="Quinn Olson"/>
    <s v="CA"/>
    <s v="LW"/>
    <n v="18"/>
    <m/>
    <s v="Okotoks (AJHL)"/>
    <m/>
    <m/>
    <m/>
    <m/>
    <m/>
    <m/>
    <m/>
    <m/>
    <m/>
    <m/>
    <m/>
    <m/>
    <m/>
    <m/>
    <m/>
  </r>
  <r>
    <n v="1985"/>
    <x v="83"/>
    <s v="Boston Bruins"/>
    <s v="Steve Moore"/>
    <s v="CA"/>
    <s v="D"/>
    <m/>
    <m/>
    <s v="London (WOHL)"/>
    <m/>
    <m/>
    <m/>
    <m/>
    <m/>
    <m/>
    <m/>
    <m/>
    <m/>
    <m/>
    <m/>
    <m/>
    <m/>
    <m/>
    <m/>
  </r>
  <r>
    <n v="1973"/>
    <x v="84"/>
    <s v="Boston Bruins"/>
    <s v="Jean-Pierre Bourgouyne"/>
    <s v="CA"/>
    <s v="D"/>
    <m/>
    <m/>
    <s v="Shawinigan Bruins (QMJHL)"/>
    <m/>
    <m/>
    <m/>
    <m/>
    <m/>
    <m/>
    <m/>
    <m/>
    <m/>
    <m/>
    <m/>
    <m/>
    <m/>
    <m/>
    <m/>
  </r>
  <r>
    <n v="1972"/>
    <x v="85"/>
    <s v="Boston Bruins"/>
    <s v="Peter Gaw"/>
    <s v="CA"/>
    <s v="RW"/>
    <m/>
    <m/>
    <s v="Ottawa 67's (OHA-Jr.)"/>
    <m/>
    <m/>
    <m/>
    <m/>
    <m/>
    <m/>
    <m/>
    <m/>
    <m/>
    <m/>
    <m/>
    <m/>
    <m/>
    <m/>
    <m/>
  </r>
  <r>
    <n v="1970"/>
    <x v="85"/>
    <s v="Boston Bruins"/>
    <s v="Glen Siddall"/>
    <s v="CA"/>
    <s v="LW"/>
    <m/>
    <m/>
    <s v="Kitchener Rangers (OHA-Jr.)"/>
    <m/>
    <m/>
    <m/>
    <m/>
    <m/>
    <m/>
    <m/>
    <m/>
    <m/>
    <m/>
    <m/>
    <m/>
    <m/>
    <m/>
    <m/>
  </r>
  <r>
    <n v="2010"/>
    <x v="86"/>
    <s v="Boston Bruins"/>
    <s v="Craig Cunningham"/>
    <s v="CA"/>
    <s v="LW"/>
    <n v="20"/>
    <n v="2016"/>
    <s v="Vancouver Giants (WHL)"/>
    <n v="63"/>
    <n v="3"/>
    <n v="5"/>
    <n v="8"/>
    <n v="-8"/>
    <n v="6"/>
    <m/>
    <m/>
    <m/>
    <m/>
    <m/>
    <m/>
    <n v="-0.2"/>
    <m/>
    <m/>
  </r>
  <r>
    <n v="2008"/>
    <x v="86"/>
    <s v="Boston Bruins"/>
    <s v="Jamie Arniel"/>
    <s v="CA"/>
    <s v="C"/>
    <n v="18"/>
    <n v="2011"/>
    <s v="Sarnia Sting (OHL)"/>
    <n v="1"/>
    <n v="0"/>
    <n v="0"/>
    <n v="0"/>
    <n v="-1"/>
    <n v="0"/>
    <m/>
    <m/>
    <m/>
    <m/>
    <m/>
    <m/>
    <n v="-0.1"/>
    <m/>
    <m/>
  </r>
  <r>
    <n v="1986"/>
    <x v="86"/>
    <s v="Boston Bruins"/>
    <s v="Matt Pesklewis"/>
    <s v="CA"/>
    <s v="LW"/>
    <m/>
    <m/>
    <s v="St. Albert (AJHL)"/>
    <m/>
    <m/>
    <m/>
    <m/>
    <m/>
    <m/>
    <m/>
    <m/>
    <m/>
    <m/>
    <m/>
    <m/>
    <m/>
    <m/>
    <m/>
  </r>
  <r>
    <n v="1987"/>
    <x v="87"/>
    <s v="Boston Bruins"/>
    <s v="Ted Donato"/>
    <s v="US"/>
    <s v="LW"/>
    <n v="18"/>
    <n v="2004"/>
    <s v="Catholic Memorial School (High-MA)"/>
    <n v="796"/>
    <n v="150"/>
    <n v="197"/>
    <n v="347"/>
    <n v="-2"/>
    <n v="396"/>
    <m/>
    <m/>
    <m/>
    <m/>
    <m/>
    <m/>
    <n v="28.6"/>
    <m/>
    <m/>
  </r>
  <r>
    <n v="1981"/>
    <x v="87"/>
    <s v="Boston Bruins"/>
    <s v="Joe Mantione"/>
    <s v="CA"/>
    <s v="G"/>
    <m/>
    <m/>
    <s v="Cornwall Royals (QMJHL)"/>
    <m/>
    <m/>
    <m/>
    <m/>
    <m/>
    <m/>
    <m/>
    <m/>
    <m/>
    <m/>
    <m/>
    <m/>
    <m/>
    <m/>
    <m/>
  </r>
  <r>
    <n v="1995"/>
    <x v="88"/>
    <s v="Boston Bruins"/>
    <s v="Cameron Mann"/>
    <s v="CA"/>
    <s v="RW"/>
    <n v="18"/>
    <n v="2003"/>
    <s v="Peterborough Petes (OHL)"/>
    <n v="93"/>
    <n v="14"/>
    <n v="10"/>
    <n v="24"/>
    <n v="-7"/>
    <n v="40"/>
    <m/>
    <m/>
    <m/>
    <m/>
    <m/>
    <m/>
    <n v="2.1"/>
    <m/>
    <m/>
  </r>
  <r>
    <n v="1994"/>
    <x v="88"/>
    <s v="Boston Bruins"/>
    <s v="Eric Nickulas"/>
    <s v="US"/>
    <s v="RW"/>
    <n v="19"/>
    <n v="2006"/>
    <s v="Cushing Academy (High-MA)"/>
    <n v="118"/>
    <n v="15"/>
    <n v="23"/>
    <n v="38"/>
    <n v="-11"/>
    <n v="82"/>
    <m/>
    <m/>
    <m/>
    <m/>
    <m/>
    <m/>
    <n v="3.2"/>
    <m/>
    <m/>
  </r>
  <r>
    <n v="1979"/>
    <x v="88"/>
    <s v="Boston Bruins"/>
    <s v="Marco Baron"/>
    <s v="CA"/>
    <s v="G"/>
    <n v="20"/>
    <n v="1985"/>
    <s v="Montreal Juniors (QMJHL)"/>
    <n v="86"/>
    <n v="0"/>
    <n v="4"/>
    <n v="4"/>
    <n v="0"/>
    <n v="56"/>
    <n v="86"/>
    <n v="34"/>
    <n v="38"/>
    <n v="9"/>
    <n v="0.86499999999999999"/>
    <n v="3.64"/>
    <n v="14.7"/>
    <m/>
    <m/>
  </r>
  <r>
    <n v="2005"/>
    <x v="89"/>
    <s v="Boston Bruins"/>
    <s v="Jonathan Sigalet"/>
    <s v="CA"/>
    <s v="D"/>
    <n v="19"/>
    <n v="2007"/>
    <s v="Bowling Green (CCHA)"/>
    <n v="1"/>
    <n v="0"/>
    <n v="0"/>
    <n v="0"/>
    <n v="-2"/>
    <n v="4"/>
    <m/>
    <m/>
    <m/>
    <m/>
    <m/>
    <m/>
    <n v="-0.1"/>
    <m/>
    <m/>
  </r>
  <r>
    <n v="1996"/>
    <x v="89"/>
    <s v="Boston Bruins"/>
    <s v="Trent Whitfield"/>
    <s v="CA"/>
    <s v="C"/>
    <n v="19"/>
    <n v="2012"/>
    <s v="Spokane Chiefs (WHL)"/>
    <n v="194"/>
    <n v="11"/>
    <n v="18"/>
    <n v="29"/>
    <n v="-3"/>
    <n v="104"/>
    <m/>
    <m/>
    <m/>
    <m/>
    <m/>
    <m/>
    <n v="0.8"/>
    <m/>
    <m/>
  </r>
  <r>
    <n v="1989"/>
    <x v="90"/>
    <s v="Boston Bruins"/>
    <s v="Mark Montanari"/>
    <s v="CA"/>
    <s v="C"/>
    <m/>
    <m/>
    <s v="Kitchener Rangers (OHL)"/>
    <m/>
    <m/>
    <m/>
    <m/>
    <m/>
    <m/>
    <m/>
    <m/>
    <m/>
    <m/>
    <m/>
    <m/>
    <m/>
    <m/>
    <m/>
  </r>
  <r>
    <n v="1988"/>
    <x v="91"/>
    <s v="Boston Bruins"/>
    <s v="Daniel Murphy"/>
    <s v="US"/>
    <s v="D"/>
    <m/>
    <m/>
    <s v="The Gunnery (High-CT)"/>
    <m/>
    <m/>
    <m/>
    <m/>
    <m/>
    <m/>
    <m/>
    <m/>
    <m/>
    <m/>
    <m/>
    <m/>
    <m/>
    <m/>
    <m/>
  </r>
  <r>
    <n v="1983"/>
    <x v="91"/>
    <s v="Boston Bruins"/>
    <s v="Allen Pedersen"/>
    <s v="CA"/>
    <s v="D"/>
    <n v="18"/>
    <n v="1994"/>
    <s v="Medicine Hat Tigers (WHL)"/>
    <n v="428"/>
    <n v="5"/>
    <n v="36"/>
    <n v="41"/>
    <n v="-4"/>
    <n v="487"/>
    <m/>
    <m/>
    <m/>
    <m/>
    <m/>
    <m/>
    <n v="17.3"/>
    <m/>
    <m/>
  </r>
  <r>
    <n v="1982"/>
    <x v="91"/>
    <s v="Boston Bruins"/>
    <s v="Bob Nicholson"/>
    <s v="CA"/>
    <s v="D"/>
    <m/>
    <m/>
    <s v="Toronto Marlboros (OHL)"/>
    <m/>
    <m/>
    <m/>
    <m/>
    <m/>
    <m/>
    <m/>
    <m/>
    <m/>
    <m/>
    <m/>
    <m/>
    <m/>
    <m/>
    <m/>
  </r>
  <r>
    <n v="1980"/>
    <x v="91"/>
    <s v="Boston Bruins"/>
    <s v="Randy Hillier"/>
    <s v="CA"/>
    <s v="D"/>
    <n v="20"/>
    <n v="1992"/>
    <s v="Sudbury Wolves (OMJHL)"/>
    <n v="543"/>
    <n v="16"/>
    <n v="110"/>
    <n v="126"/>
    <n v="-12"/>
    <n v="906"/>
    <m/>
    <m/>
    <m/>
    <m/>
    <m/>
    <m/>
    <n v="23.5"/>
    <m/>
    <m/>
  </r>
  <r>
    <n v="1978"/>
    <x v="91"/>
    <s v="Boston Bruins"/>
    <s v="Jeff Brubaker"/>
    <s v="US"/>
    <s v="LW"/>
    <n v="20"/>
    <n v="1989"/>
    <s v="Peterborough Petes (OMJHL)"/>
    <n v="178"/>
    <n v="16"/>
    <n v="9"/>
    <n v="25"/>
    <n v="-27"/>
    <n v="512"/>
    <m/>
    <m/>
    <m/>
    <m/>
    <m/>
    <m/>
    <n v="-2.2000000000000002"/>
    <m/>
    <m/>
  </r>
  <r>
    <n v="2000"/>
    <x v="92"/>
    <s v="Boston Bruins"/>
    <s v="Brett Nowak"/>
    <s v="US"/>
    <s v="C"/>
    <m/>
    <m/>
    <s v="Harvard (ECAC)"/>
    <m/>
    <m/>
    <m/>
    <m/>
    <m/>
    <m/>
    <m/>
    <m/>
    <m/>
    <m/>
    <m/>
    <m/>
    <m/>
    <m/>
    <m/>
  </r>
  <r>
    <n v="1993"/>
    <x v="92"/>
    <s v="Boston Bruins"/>
    <s v="Shawn Bates"/>
    <s v="US"/>
    <s v="C"/>
    <n v="18"/>
    <n v="2008"/>
    <s v="Medford HS (High-MA)"/>
    <n v="465"/>
    <n v="72"/>
    <n v="126"/>
    <n v="198"/>
    <n v="-28"/>
    <n v="266"/>
    <m/>
    <m/>
    <m/>
    <m/>
    <m/>
    <m/>
    <n v="15"/>
    <m/>
    <m/>
  </r>
  <r>
    <n v="1984"/>
    <x v="92"/>
    <s v="Boston Bruins"/>
    <s v="Mike Bishop"/>
    <s v="CA"/>
    <s v="G"/>
    <m/>
    <m/>
    <s v="London Knights (OHL)"/>
    <m/>
    <m/>
    <m/>
    <m/>
    <m/>
    <m/>
    <m/>
    <m/>
    <m/>
    <m/>
    <m/>
    <m/>
    <m/>
    <m/>
    <m/>
  </r>
  <r>
    <n v="1975"/>
    <x v="93"/>
    <s v="Boston Bruins"/>
    <s v="Matti Hagman"/>
    <s v="FI"/>
    <s v="C"/>
    <n v="19"/>
    <n v="1982"/>
    <s v="HIFK (Finland)"/>
    <n v="237"/>
    <n v="56"/>
    <n v="89"/>
    <n v="145"/>
    <n v="21"/>
    <n v="36"/>
    <m/>
    <m/>
    <m/>
    <m/>
    <m/>
    <m/>
    <n v="7.5"/>
    <m/>
    <m/>
  </r>
  <r>
    <n v="2015"/>
    <x v="94"/>
    <s v="Boston Bruins"/>
    <s v="Jesse Gabrielle"/>
    <s v="CA"/>
    <s v="LW"/>
    <n v="18"/>
    <m/>
    <s v="Regina Pats (WHL)"/>
    <m/>
    <m/>
    <m/>
    <m/>
    <m/>
    <m/>
    <m/>
    <m/>
    <m/>
    <m/>
    <m/>
    <m/>
    <m/>
    <m/>
    <m/>
  </r>
  <r>
    <n v="1990"/>
    <x v="94"/>
    <s v="Boston Bruins"/>
    <s v="Mike Bales"/>
    <s v="CA"/>
    <s v="G"/>
    <n v="19"/>
    <n v="1997"/>
    <s v="Ohio State (CCHA)"/>
    <n v="23"/>
    <n v="0"/>
    <n v="0"/>
    <n v="0"/>
    <n v="0"/>
    <n v="2"/>
    <n v="23"/>
    <n v="2"/>
    <n v="15"/>
    <n v="1"/>
    <n v="0.86899999999999999"/>
    <n v="4.13"/>
    <n v="1.6"/>
    <m/>
    <m/>
  </r>
  <r>
    <n v="2005"/>
    <x v="95"/>
    <s v="Boston Bruins"/>
    <s v="Vladimir Sobotka"/>
    <s v="CZ"/>
    <s v="C"/>
    <n v="18"/>
    <n v="2020"/>
    <s v="HC Slavia Praha Jr. (Czech Jr.)"/>
    <n v="548"/>
    <n v="53"/>
    <n v="118"/>
    <n v="171"/>
    <n v="-22"/>
    <n v="362"/>
    <m/>
    <m/>
    <m/>
    <m/>
    <m/>
    <m/>
    <n v="10.8"/>
    <m/>
    <m/>
  </r>
  <r>
    <n v="1991"/>
    <x v="95"/>
    <s v="Boston Bruins"/>
    <s v="Mariusz Czerkawski"/>
    <s v="PL"/>
    <s v="RW"/>
    <n v="19"/>
    <n v="2006"/>
    <s v="GKS Tychy (Poland)"/>
    <n v="745"/>
    <n v="215"/>
    <n v="220"/>
    <n v="435"/>
    <n v="-54"/>
    <n v="274"/>
    <m/>
    <m/>
    <m/>
    <m/>
    <m/>
    <m/>
    <n v="45.7"/>
    <m/>
    <m/>
  </r>
  <r>
    <n v="1977"/>
    <x v="95"/>
    <s v="Boston Bruins"/>
    <s v="Keith Johnson"/>
    <s v="CA"/>
    <s v="D"/>
    <m/>
    <m/>
    <s v="Saskatoon Blades (WCHL)"/>
    <m/>
    <m/>
    <m/>
    <m/>
    <m/>
    <m/>
    <m/>
    <m/>
    <m/>
    <m/>
    <m/>
    <m/>
    <m/>
    <m/>
    <m/>
  </r>
  <r>
    <n v="1976"/>
    <x v="95"/>
    <s v="Boston Bruins"/>
    <s v="Ted Olson"/>
    <s v="CA"/>
    <s v="LW"/>
    <m/>
    <m/>
    <s v="Calgary Centennials (WCHL)"/>
    <m/>
    <m/>
    <m/>
    <m/>
    <m/>
    <m/>
    <m/>
    <m/>
    <m/>
    <m/>
    <m/>
    <m/>
    <m/>
    <m/>
    <m/>
  </r>
  <r>
    <n v="2003"/>
    <x v="96"/>
    <s v="Boston Bruins"/>
    <s v="Byron Bitz"/>
    <s v="CA"/>
    <s v="RW"/>
    <n v="19"/>
    <n v="2012"/>
    <s v="Nanaimo (BCHL)"/>
    <n v="97"/>
    <n v="10"/>
    <n v="12"/>
    <n v="22"/>
    <n v="-6"/>
    <n v="65"/>
    <m/>
    <m/>
    <m/>
    <m/>
    <m/>
    <m/>
    <n v="1.4"/>
    <m/>
    <m/>
  </r>
  <r>
    <n v="2004"/>
    <x v="97"/>
    <s v="Boston Bruins"/>
    <s v="Ashton Rome"/>
    <s v="CA"/>
    <s v="RW"/>
    <n v="18"/>
    <m/>
    <s v="Moose Jaw Warriors (WHL)"/>
    <m/>
    <m/>
    <m/>
    <m/>
    <m/>
    <m/>
    <m/>
    <m/>
    <m/>
    <m/>
    <m/>
    <m/>
    <m/>
    <m/>
    <m/>
  </r>
  <r>
    <n v="1974"/>
    <x v="97"/>
    <s v="Boston Bruins"/>
    <s v="Bill Best"/>
    <s v="CA"/>
    <s v="LW"/>
    <m/>
    <m/>
    <s v="Sudbury Wolves (OHA-Jr.)"/>
    <m/>
    <m/>
    <m/>
    <m/>
    <m/>
    <m/>
    <m/>
    <m/>
    <m/>
    <m/>
    <m/>
    <m/>
    <m/>
    <m/>
    <m/>
  </r>
  <r>
    <n v="2024"/>
    <x v="98"/>
    <s v="Boston Bruins"/>
    <s v="Elliott Groenewold"/>
    <m/>
    <s v="D"/>
    <m/>
    <m/>
    <m/>
    <m/>
    <m/>
    <m/>
    <m/>
    <m/>
    <m/>
    <m/>
    <m/>
    <m/>
    <m/>
    <m/>
    <m/>
    <m/>
    <m/>
    <m/>
  </r>
  <r>
    <n v="2017"/>
    <x v="99"/>
    <s v="Boston Bruins"/>
    <s v="Jeremy Swayman"/>
    <s v="US"/>
    <s v="G"/>
    <n v="18"/>
    <n v="2022"/>
    <s v="Sioux Falls Stampede (USHL)"/>
    <n v="51"/>
    <n v="0"/>
    <n v="0"/>
    <n v="0"/>
    <n v="0"/>
    <n v="6"/>
    <n v="51"/>
    <n v="30"/>
    <n v="17"/>
    <n v="3"/>
    <n v="0.92"/>
    <n v="2.23"/>
    <n v="9.5"/>
    <m/>
    <m/>
  </r>
  <r>
    <n v="2001"/>
    <x v="99"/>
    <s v="Boston Bruins"/>
    <s v="Matti Kaltiainen"/>
    <s v="FI"/>
    <s v="G"/>
    <n v="19"/>
    <m/>
    <s v="Blues Jr. (Finalnd Jr.)"/>
    <m/>
    <m/>
    <m/>
    <m/>
    <m/>
    <m/>
    <m/>
    <m/>
    <m/>
    <m/>
    <m/>
    <m/>
    <m/>
    <m/>
    <m/>
  </r>
  <r>
    <n v="1973"/>
    <x v="99"/>
    <s v="Boston Bruins"/>
    <s v="Walter Johnson"/>
    <s v="US"/>
    <s v="RW"/>
    <m/>
    <m/>
    <s v="Oshawa Generals (OHA-Jr.)"/>
    <m/>
    <m/>
    <m/>
    <m/>
    <m/>
    <m/>
    <m/>
    <m/>
    <m/>
    <m/>
    <m/>
    <m/>
    <m/>
    <m/>
    <m/>
  </r>
  <r>
    <n v="2009"/>
    <x v="100"/>
    <s v="Boston Bruins"/>
    <s v="Lane MacDermid"/>
    <s v="US"/>
    <s v="LW"/>
    <n v="20"/>
    <n v="2014"/>
    <s v="Windsor Spitfires (OHL)"/>
    <n v="21"/>
    <n v="2"/>
    <n v="2"/>
    <n v="4"/>
    <n v="0"/>
    <n v="36"/>
    <m/>
    <m/>
    <m/>
    <m/>
    <m/>
    <m/>
    <n v="0.6"/>
    <m/>
    <m/>
  </r>
  <r>
    <n v="1992"/>
    <x v="100"/>
    <s v="Boston Bruins"/>
    <s v="Scott Bailey"/>
    <s v="CA"/>
    <s v="G"/>
    <n v="20"/>
    <n v="1997"/>
    <s v="Spokane Chiefs (WHL)"/>
    <n v="19"/>
    <n v="0"/>
    <n v="0"/>
    <n v="0"/>
    <n v="0"/>
    <n v="0"/>
    <n v="19"/>
    <n v="6"/>
    <n v="6"/>
    <n v="2"/>
    <n v="0.876"/>
    <n v="3.42"/>
    <n v="1.4"/>
    <m/>
    <m/>
  </r>
  <r>
    <n v="1972"/>
    <x v="100"/>
    <s v="Boston Bruins"/>
    <s v="Gordie Clark"/>
    <s v="GB"/>
    <s v="RW"/>
    <n v="20"/>
    <n v="1976"/>
    <s v="New Hampshire (ECAC)"/>
    <n v="8"/>
    <n v="0"/>
    <n v="1"/>
    <n v="1"/>
    <n v="-5"/>
    <n v="0"/>
    <m/>
    <m/>
    <m/>
    <m/>
    <m/>
    <m/>
    <n v="-0.3"/>
    <m/>
    <m/>
  </r>
  <r>
    <n v="1985"/>
    <x v="101"/>
    <s v="Boston Bruins"/>
    <s v="Gord Hynes"/>
    <s v="CA"/>
    <s v="D"/>
    <n v="19"/>
    <n v="1993"/>
    <s v="Medicine Hat Tigers (WHL)"/>
    <n v="52"/>
    <n v="3"/>
    <n v="9"/>
    <n v="12"/>
    <n v="5"/>
    <n v="22"/>
    <m/>
    <m/>
    <m/>
    <m/>
    <m/>
    <m/>
    <n v="2.6"/>
    <m/>
    <m/>
  </r>
  <r>
    <n v="2014"/>
    <x v="102"/>
    <s v="Boston Bruins"/>
    <s v="Danton Heinen"/>
    <s v="CA"/>
    <s v="C/LW"/>
    <n v="19"/>
    <n v="2022"/>
    <s v="Surrey (BCHL)"/>
    <n v="348"/>
    <n v="62"/>
    <n v="92"/>
    <n v="154"/>
    <n v="15"/>
    <n v="60"/>
    <m/>
    <m/>
    <m/>
    <m/>
    <m/>
    <m/>
    <n v="14.4"/>
    <m/>
    <m/>
  </r>
  <r>
    <n v="2022"/>
    <x v="103"/>
    <s v="Boston Bruins"/>
    <s v="Cole Spicer"/>
    <s v="US"/>
    <s v="C"/>
    <n v="18"/>
    <m/>
    <s v="USA U-18 Development Team (USDP/USHL)"/>
    <m/>
    <m/>
    <m/>
    <m/>
    <m/>
    <m/>
    <m/>
    <m/>
    <m/>
    <m/>
    <m/>
    <m/>
    <m/>
    <m/>
    <m/>
  </r>
  <r>
    <n v="2021"/>
    <x v="103"/>
    <s v="Boston Bruins"/>
    <s v="Philip Svedeback"/>
    <s v="SE"/>
    <s v="G"/>
    <n v="19"/>
    <m/>
    <s v="Vaxjo Lakers HC Jr. (Sweden Jr.)"/>
    <m/>
    <m/>
    <m/>
    <m/>
    <m/>
    <m/>
    <m/>
    <m/>
    <m/>
    <m/>
    <m/>
    <m/>
    <m/>
    <m/>
    <m/>
  </r>
  <r>
    <n v="2003"/>
    <x v="104"/>
    <s v="Boston Bruins"/>
    <s v="Frank Rediker"/>
    <s v="US"/>
    <s v="D"/>
    <n v="18"/>
    <m/>
    <s v="Windsor Spitfires (OHL)"/>
    <m/>
    <m/>
    <m/>
    <m/>
    <m/>
    <m/>
    <m/>
    <m/>
    <m/>
    <m/>
    <m/>
    <m/>
    <m/>
    <m/>
    <m/>
  </r>
  <r>
    <n v="1999"/>
    <x v="104"/>
    <s v="Boston Bruins"/>
    <s v="Jaakko Harikkala"/>
    <s v="FI"/>
    <s v="D"/>
    <m/>
    <m/>
    <s v="Lukko (Finland)"/>
    <m/>
    <m/>
    <m/>
    <m/>
    <m/>
    <m/>
    <m/>
    <m/>
    <m/>
    <m/>
    <m/>
    <m/>
    <m/>
    <m/>
    <m/>
  </r>
  <r>
    <n v="1986"/>
    <x v="104"/>
    <s v="Boston Bruins"/>
    <s v="Garth Premak"/>
    <s v="CA"/>
    <s v="D"/>
    <m/>
    <m/>
    <s v="New Westminster Bruins (WHL)"/>
    <m/>
    <m/>
    <m/>
    <m/>
    <m/>
    <m/>
    <m/>
    <m/>
    <m/>
    <m/>
    <m/>
    <m/>
    <m/>
    <m/>
    <m/>
  </r>
  <r>
    <n v="2022"/>
    <x v="105"/>
    <s v="Boston Bruins"/>
    <s v="Dans Locmelis"/>
    <s v="LV"/>
    <s v="C"/>
    <n v="18"/>
    <m/>
    <s v="Lulea HF Jr. (Sweden Jr.)"/>
    <m/>
    <m/>
    <m/>
    <m/>
    <m/>
    <m/>
    <m/>
    <m/>
    <m/>
    <m/>
    <m/>
    <m/>
    <m/>
    <m/>
    <m/>
  </r>
  <r>
    <n v="2018"/>
    <x v="105"/>
    <s v="Boston Bruins"/>
    <s v="Curtis Hall"/>
    <s v="US"/>
    <s v="C"/>
    <n v="18"/>
    <m/>
    <s v="Youngstown Phantoms (USHL)"/>
    <m/>
    <m/>
    <m/>
    <m/>
    <m/>
    <m/>
    <m/>
    <m/>
    <m/>
    <m/>
    <m/>
    <m/>
    <m/>
    <m/>
    <m/>
  </r>
  <r>
    <n v="1987"/>
    <x v="105"/>
    <s v="Boston Bruins"/>
    <s v="Matt Glennon"/>
    <s v="US"/>
    <s v="LW"/>
    <n v="18"/>
    <n v="1992"/>
    <s v="Archbishop Williams HS (High-MA)"/>
    <n v="3"/>
    <n v="0"/>
    <n v="0"/>
    <n v="0"/>
    <n v="0"/>
    <n v="2"/>
    <m/>
    <m/>
    <m/>
    <m/>
    <m/>
    <m/>
    <n v="-0.1"/>
    <m/>
    <m/>
  </r>
  <r>
    <n v="1981"/>
    <x v="105"/>
    <s v="Boston Bruins"/>
    <s v="Bruce Milton"/>
    <s v="US"/>
    <s v="D"/>
    <m/>
    <m/>
    <s v="Boston University (ECAC)"/>
    <m/>
    <m/>
    <m/>
    <m/>
    <m/>
    <m/>
    <m/>
    <m/>
    <m/>
    <m/>
    <m/>
    <m/>
    <m/>
    <m/>
    <m/>
  </r>
  <r>
    <n v="1978"/>
    <x v="105"/>
    <s v="Boston Bruins"/>
    <s v="Murray Skinner"/>
    <s v="CA"/>
    <s v="G"/>
    <m/>
    <m/>
    <s v="Lake Superior State (CCHA)"/>
    <m/>
    <m/>
    <m/>
    <m/>
    <m/>
    <m/>
    <m/>
    <m/>
    <m/>
    <m/>
    <m/>
    <m/>
    <m/>
    <m/>
    <m/>
  </r>
  <r>
    <n v="2013"/>
    <x v="106"/>
    <s v="Boston Bruins"/>
    <s v="Ryan Fitzgerald"/>
    <s v="US"/>
    <s v="C"/>
    <n v="18"/>
    <m/>
    <s v="Valley (EJHL)"/>
    <m/>
    <m/>
    <m/>
    <m/>
    <m/>
    <m/>
    <m/>
    <m/>
    <m/>
    <m/>
    <m/>
    <m/>
    <m/>
    <m/>
    <m/>
  </r>
  <r>
    <n v="1979"/>
    <x v="106"/>
    <s v="Boston Bruins"/>
    <s v="Mike Krushelnyski"/>
    <s v="CA"/>
    <s v="LW/C"/>
    <n v="19"/>
    <n v="1995"/>
    <s v="Montreal Juniors (QMJHL)"/>
    <n v="897"/>
    <n v="241"/>
    <n v="328"/>
    <n v="569"/>
    <n v="179"/>
    <n v="699"/>
    <m/>
    <m/>
    <m/>
    <m/>
    <m/>
    <m/>
    <n v="38.4"/>
    <m/>
    <m/>
  </r>
  <r>
    <n v="2011"/>
    <x v="107"/>
    <s v="Boston Bruins"/>
    <s v="Brian Ferlin"/>
    <s v="US"/>
    <s v="RW"/>
    <n v="19"/>
    <n v="2015"/>
    <s v="Indiana Ice (USHL)"/>
    <n v="7"/>
    <n v="0"/>
    <n v="1"/>
    <n v="1"/>
    <n v="0"/>
    <n v="0"/>
    <m/>
    <m/>
    <m/>
    <m/>
    <m/>
    <m/>
    <n v="0"/>
    <m/>
    <m/>
  </r>
  <r>
    <n v="1989"/>
    <x v="108"/>
    <s v="Boston Bruins"/>
    <s v="Stephen Foster"/>
    <s v="US"/>
    <s v="D"/>
    <m/>
    <m/>
    <s v="Catholic Memorial School (High-MA)"/>
    <m/>
    <m/>
    <m/>
    <m/>
    <m/>
    <m/>
    <m/>
    <m/>
    <m/>
    <m/>
    <m/>
    <m/>
    <m/>
    <m/>
    <m/>
  </r>
  <r>
    <n v="1983"/>
    <x v="108"/>
    <s v="Boston Bruins"/>
    <s v="Terry Taillefer"/>
    <s v="CA"/>
    <s v="G"/>
    <m/>
    <m/>
    <s v="St. Albert (AJHL)"/>
    <m/>
    <m/>
    <m/>
    <m/>
    <m/>
    <m/>
    <m/>
    <m/>
    <m/>
    <m/>
    <m/>
    <m/>
    <m/>
    <m/>
    <m/>
  </r>
  <r>
    <n v="1977"/>
    <x v="108"/>
    <s v="Boston Bruins"/>
    <s v="Ralph Cox"/>
    <s v="US"/>
    <s v="RW"/>
    <m/>
    <m/>
    <s v="New Hampshire (ECAC)"/>
    <m/>
    <m/>
    <m/>
    <m/>
    <m/>
    <m/>
    <m/>
    <m/>
    <m/>
    <m/>
    <m/>
    <m/>
    <m/>
    <m/>
    <m/>
  </r>
  <r>
    <n v="1975"/>
    <x v="108"/>
    <s v="Boston Bruins"/>
    <s v="Gary Carr"/>
    <s v="CA"/>
    <s v="G"/>
    <m/>
    <m/>
    <s v="Toronto Marlboros (OMJHL)"/>
    <m/>
    <m/>
    <m/>
    <m/>
    <m/>
    <m/>
    <m/>
    <m/>
    <m/>
    <m/>
    <m/>
    <m/>
    <m/>
    <m/>
    <m/>
  </r>
  <r>
    <n v="1988"/>
    <x v="109"/>
    <s v="Boston Bruins"/>
    <s v="Derek Geary"/>
    <s v="US"/>
    <s v="RW"/>
    <m/>
    <m/>
    <s v="Gloucester HS (High-MA)"/>
    <m/>
    <m/>
    <m/>
    <m/>
    <m/>
    <m/>
    <m/>
    <m/>
    <m/>
    <m/>
    <m/>
    <m/>
    <m/>
    <m/>
    <m/>
  </r>
  <r>
    <n v="1982"/>
    <x v="109"/>
    <s v="Boston Bruins"/>
    <s v="Bob Sweeney"/>
    <s v="US"/>
    <s v="C/RW"/>
    <n v="18"/>
    <n v="1996"/>
    <s v="Acton-Boxboro HS (High-MA)"/>
    <n v="639"/>
    <n v="125"/>
    <n v="163"/>
    <n v="288"/>
    <n v="-29"/>
    <n v="804"/>
    <m/>
    <m/>
    <m/>
    <m/>
    <m/>
    <m/>
    <n v="15.5"/>
    <m/>
    <m/>
  </r>
  <r>
    <n v="1980"/>
    <x v="109"/>
    <s v="Boston Bruins"/>
    <s v="Steve Lyons"/>
    <s v="CA"/>
    <s v="LW"/>
    <m/>
    <m/>
    <s v="Matignon School (High-MA)"/>
    <m/>
    <m/>
    <m/>
    <m/>
    <m/>
    <m/>
    <m/>
    <m/>
    <m/>
    <m/>
    <m/>
    <m/>
    <m/>
    <m/>
    <m/>
  </r>
  <r>
    <n v="2023"/>
    <x v="110"/>
    <s v="Boston Bruins"/>
    <s v="Beckett Hendrickson"/>
    <m/>
    <s v="C"/>
    <m/>
    <m/>
    <m/>
    <m/>
    <m/>
    <m/>
    <m/>
    <m/>
    <m/>
    <m/>
    <m/>
    <m/>
    <m/>
    <m/>
    <m/>
    <m/>
    <m/>
    <m/>
  </r>
  <r>
    <n v="1984"/>
    <x v="110"/>
    <s v="Boston Bruins"/>
    <s v="Randy Oswald"/>
    <s v="CA"/>
    <s v="D"/>
    <m/>
    <m/>
    <s v="Michigan Tech (CCHA)"/>
    <m/>
    <m/>
    <m/>
    <m/>
    <m/>
    <m/>
    <m/>
    <m/>
    <m/>
    <m/>
    <m/>
    <m/>
    <m/>
    <m/>
    <m/>
  </r>
  <r>
    <n v="1994"/>
    <x v="111"/>
    <s v="Boston Bruins"/>
    <s v="Darren Wright"/>
    <s v="CA"/>
    <s v="D"/>
    <m/>
    <m/>
    <s v="Prince Albert Raiders (WHL)"/>
    <m/>
    <m/>
    <m/>
    <m/>
    <m/>
    <m/>
    <m/>
    <m/>
    <m/>
    <m/>
    <m/>
    <m/>
    <m/>
    <m/>
    <m/>
  </r>
  <r>
    <n v="1990"/>
    <x v="112"/>
    <s v="Boston Bruins"/>
    <s v="Mark Woolf"/>
    <s v="CA"/>
    <s v="RW"/>
    <m/>
    <m/>
    <s v="Spokane Chiefs (WHL)"/>
    <m/>
    <m/>
    <m/>
    <m/>
    <m/>
    <m/>
    <m/>
    <m/>
    <m/>
    <m/>
    <m/>
    <m/>
    <m/>
    <m/>
    <m/>
  </r>
  <r>
    <n v="1974"/>
    <x v="112"/>
    <s v="Boston Bruins"/>
    <s v="Ray Maluta"/>
    <s v="CA"/>
    <s v="D"/>
    <n v="20"/>
    <n v="1977"/>
    <s v="Flin Flon Bombers (WCHL)"/>
    <n v="25"/>
    <n v="2"/>
    <n v="3"/>
    <n v="5"/>
    <n v="1"/>
    <n v="6"/>
    <m/>
    <m/>
    <m/>
    <m/>
    <m/>
    <m/>
    <n v="1.2"/>
    <m/>
    <m/>
  </r>
  <r>
    <n v="1973"/>
    <x v="113"/>
    <s v="Boston Bruins"/>
    <s v="Virgil Gates"/>
    <s v="CA"/>
    <s v="D"/>
    <m/>
    <m/>
    <s v="Swift Current Broncos (WCHL)"/>
    <m/>
    <m/>
    <m/>
    <m/>
    <m/>
    <m/>
    <m/>
    <m/>
    <m/>
    <m/>
    <m/>
    <m/>
    <m/>
    <m/>
    <m/>
  </r>
  <r>
    <n v="2006"/>
    <x v="114"/>
    <s v="Boston Bruins"/>
    <s v="Andrew Bodnarchuk"/>
    <s v="CA"/>
    <s v="D"/>
    <n v="18"/>
    <n v="2016"/>
    <s v="Halifax Mooseheads (QMJHL)"/>
    <n v="42"/>
    <n v="0"/>
    <n v="4"/>
    <n v="4"/>
    <n v="-9"/>
    <n v="16"/>
    <m/>
    <m/>
    <m/>
    <m/>
    <m/>
    <m/>
    <n v="0.1"/>
    <m/>
    <m/>
  </r>
  <r>
    <n v="1972"/>
    <x v="114"/>
    <s v="Boston Bruins"/>
    <s v="Roy Carmichael"/>
    <s v="CA"/>
    <s v="D"/>
    <m/>
    <m/>
    <s v="New Westminster Bruins (WCHL)"/>
    <m/>
    <m/>
    <m/>
    <m/>
    <m/>
    <m/>
    <m/>
    <m/>
    <m/>
    <m/>
    <m/>
    <m/>
    <m/>
    <m/>
    <m/>
  </r>
  <r>
    <n v="2003"/>
    <x v="115"/>
    <s v="Boston Bruins"/>
    <s v="Patrik Valcak"/>
    <s v="CZ"/>
    <s v="C"/>
    <n v="18"/>
    <m/>
    <s v="HC Ostrava Jr. (Czech Jr.)"/>
    <m/>
    <m/>
    <m/>
    <m/>
    <m/>
    <m/>
    <m/>
    <m/>
    <m/>
    <m/>
    <m/>
    <m/>
    <m/>
    <m/>
    <m/>
  </r>
  <r>
    <n v="1993"/>
    <x v="115"/>
    <s v="Boston Bruins"/>
    <s v="Andrei Sapozhnikov"/>
    <s v="RU"/>
    <s v="D"/>
    <m/>
    <m/>
    <s v="Traktor Chelyabinsk (Russia)"/>
    <m/>
    <m/>
    <m/>
    <m/>
    <m/>
    <m/>
    <m/>
    <m/>
    <m/>
    <m/>
    <m/>
    <m/>
    <m/>
    <m/>
    <m/>
  </r>
  <r>
    <n v="2007"/>
    <x v="116"/>
    <s v="Boston Bruins"/>
    <s v="Denis Reul"/>
    <s v="DE"/>
    <s v="D"/>
    <n v="18"/>
    <m/>
    <s v="Jungadler Mannheim Jr. (Germany Jr.)"/>
    <m/>
    <m/>
    <m/>
    <m/>
    <m/>
    <m/>
    <m/>
    <m/>
    <m/>
    <m/>
    <m/>
    <m/>
    <m/>
    <m/>
    <m/>
  </r>
  <r>
    <n v="2002"/>
    <x v="116"/>
    <s v="Boston Bruins"/>
    <s v="Jan Kubista"/>
    <s v="CZ"/>
    <s v="RW"/>
    <n v="18"/>
    <m/>
    <s v="HC Pardubice Jr. (Czech Jr.)"/>
    <m/>
    <m/>
    <m/>
    <m/>
    <m/>
    <m/>
    <m/>
    <m/>
    <m/>
    <m/>
    <m/>
    <m/>
    <m/>
    <m/>
    <m/>
  </r>
  <r>
    <n v="2012"/>
    <x v="117"/>
    <s v="Boston Bruins"/>
    <s v="Seth Griffith"/>
    <s v="CA"/>
    <s v="C"/>
    <n v="19"/>
    <n v="2022"/>
    <s v="London Knights (OHL)"/>
    <n v="80"/>
    <n v="8"/>
    <n v="11"/>
    <n v="19"/>
    <n v="-5"/>
    <n v="24"/>
    <m/>
    <m/>
    <m/>
    <m/>
    <m/>
    <m/>
    <n v="1.3"/>
    <m/>
    <m/>
  </r>
  <r>
    <n v="2022"/>
    <x v="118"/>
    <s v="Boston Bruins"/>
    <s v="Frederic Brunet"/>
    <s v="CA"/>
    <s v="D"/>
    <n v="19"/>
    <m/>
    <s v="Rimouski Oceanic (QMJHL)"/>
    <m/>
    <m/>
    <m/>
    <m/>
    <m/>
    <m/>
    <m/>
    <m/>
    <m/>
    <m/>
    <m/>
    <m/>
    <m/>
    <m/>
    <m/>
  </r>
  <r>
    <n v="1996"/>
    <x v="118"/>
    <s v="Boston Bruins"/>
    <s v="Elias Abrahamsson"/>
    <s v="SE"/>
    <s v="D"/>
    <m/>
    <m/>
    <s v="Halifax Mooseheads (QMJHL)"/>
    <m/>
    <m/>
    <m/>
    <m/>
    <m/>
    <m/>
    <m/>
    <m/>
    <m/>
    <m/>
    <m/>
    <m/>
    <m/>
    <m/>
    <m/>
  </r>
  <r>
    <n v="1992"/>
    <x v="119"/>
    <s v="Boston Bruins"/>
    <s v="Jiri Dopita"/>
    <s v="CZ"/>
    <s v="C"/>
    <n v="23"/>
    <n v="2003"/>
    <s v="TJ Olomouc (Czechoslovakia)"/>
    <n v="73"/>
    <n v="12"/>
    <n v="21"/>
    <n v="33"/>
    <n v="5"/>
    <n v="19"/>
    <m/>
    <m/>
    <m/>
    <m/>
    <m/>
    <m/>
    <n v="3.1"/>
    <m/>
    <m/>
  </r>
  <r>
    <n v="2004"/>
    <x v="120"/>
    <s v="Boston Bruins"/>
    <s v="Kris Versteeg"/>
    <s v="CA"/>
    <s v="RW"/>
    <n v="18"/>
    <n v="2018"/>
    <s v="Lethbridge Hurricanes (WHL)"/>
    <n v="643"/>
    <n v="149"/>
    <n v="209"/>
    <n v="358"/>
    <n v="9"/>
    <n v="374"/>
    <m/>
    <m/>
    <m/>
    <m/>
    <m/>
    <m/>
    <n v="37.9"/>
    <m/>
    <m/>
  </r>
  <r>
    <n v="2016"/>
    <x v="121"/>
    <s v="Boston Bruins"/>
    <s v="Joona Koppanen"/>
    <s v="FI"/>
    <s v="LW"/>
    <n v="18"/>
    <m/>
    <s v="Ilves Jr. (Finland Jr.)"/>
    <m/>
    <m/>
    <m/>
    <m/>
    <m/>
    <m/>
    <m/>
    <m/>
    <m/>
    <m/>
    <m/>
    <m/>
    <m/>
    <m/>
    <m/>
  </r>
  <r>
    <n v="2010"/>
    <x v="121"/>
    <s v="Boston Bruins"/>
    <s v="Justin Florek"/>
    <s v="US"/>
    <s v="LW"/>
    <n v="20"/>
    <n v="2014"/>
    <s v="Northern Michigan (CCHA)"/>
    <n v="4"/>
    <n v="1"/>
    <n v="1"/>
    <n v="2"/>
    <n v="1"/>
    <n v="0"/>
    <m/>
    <m/>
    <m/>
    <m/>
    <m/>
    <m/>
    <n v="0.3"/>
    <m/>
    <m/>
  </r>
  <r>
    <n v="1998"/>
    <x v="121"/>
    <s v="Boston Bruins"/>
    <s v="Andrew Raycroft"/>
    <s v="CA"/>
    <s v="G"/>
    <n v="18"/>
    <n v="2012"/>
    <s v="Sudbury Wolves (OHL)"/>
    <n v="280"/>
    <n v="0"/>
    <n v="3"/>
    <n v="3"/>
    <n v="0"/>
    <n v="14"/>
    <n v="280"/>
    <n v="113"/>
    <n v="114"/>
    <n v="27"/>
    <n v="0.9"/>
    <n v="2.89"/>
    <n v="38.6"/>
    <m/>
    <m/>
  </r>
  <r>
    <n v="1997"/>
    <x v="121"/>
    <s v="Boston Bruins"/>
    <s v="Denis Timofeev"/>
    <s v="RU"/>
    <s v="D"/>
    <m/>
    <m/>
    <s v="CSKA Moskva 2 (Russia-3)"/>
    <m/>
    <m/>
    <m/>
    <m/>
    <m/>
    <m/>
    <m/>
    <m/>
    <m/>
    <m/>
    <m/>
    <m/>
    <m/>
    <m/>
    <m/>
  </r>
  <r>
    <n v="2016"/>
    <x v="122"/>
    <s v="Boston Bruins"/>
    <s v="Cameron Clarke"/>
    <s v="US"/>
    <s v="D"/>
    <n v="20"/>
    <m/>
    <s v="Lone Star Brahmas (NAHL)"/>
    <m/>
    <m/>
    <m/>
    <m/>
    <m/>
    <m/>
    <m/>
    <m/>
    <m/>
    <m/>
    <m/>
    <m/>
    <m/>
    <m/>
    <m/>
  </r>
  <r>
    <n v="1992"/>
    <x v="122"/>
    <s v="Boston Bruins"/>
    <s v="Grigori Panteleev"/>
    <s v="RU"/>
    <s v="LW"/>
    <n v="19"/>
    <n v="1996"/>
    <s v="Stars Riga (Soviet)"/>
    <n v="54"/>
    <n v="8"/>
    <n v="6"/>
    <n v="14"/>
    <n v="-11"/>
    <n v="12"/>
    <m/>
    <m/>
    <m/>
    <m/>
    <m/>
    <m/>
    <n v="0"/>
    <m/>
    <m/>
  </r>
  <r>
    <n v="1985"/>
    <x v="122"/>
    <s v="Boston Bruins"/>
    <s v="Per Martinelle"/>
    <s v="SE"/>
    <s v="RW"/>
    <m/>
    <m/>
    <s v="AIK (Sweden)"/>
    <m/>
    <m/>
    <m/>
    <m/>
    <m/>
    <m/>
    <m/>
    <m/>
    <m/>
    <m/>
    <m/>
    <m/>
    <m/>
    <m/>
    <m/>
  </r>
  <r>
    <n v="1978"/>
    <x v="122"/>
    <s v="Boston Bruins"/>
    <s v="Bobby Hehir"/>
    <s v="US"/>
    <s v="C"/>
    <m/>
    <m/>
    <s v="Boston College (ECAC)"/>
    <m/>
    <m/>
    <m/>
    <m/>
    <m/>
    <m/>
    <m/>
    <m/>
    <m/>
    <m/>
    <m/>
    <m/>
    <m/>
    <m/>
    <m/>
  </r>
  <r>
    <n v="1977"/>
    <x v="123"/>
    <s v="Boston Bruins"/>
    <s v="Mario Claude"/>
    <s v="CA"/>
    <s v="D"/>
    <m/>
    <m/>
    <s v="Sherbrooke Castors (QMJHL)"/>
    <m/>
    <m/>
    <m/>
    <m/>
    <m/>
    <m/>
    <m/>
    <m/>
    <m/>
    <m/>
    <m/>
    <m/>
    <m/>
    <m/>
    <m/>
  </r>
  <r>
    <n v="1986"/>
    <x v="124"/>
    <s v="Boston Bruins"/>
    <s v="Paul Beraldo"/>
    <s v="CA"/>
    <s v="RW"/>
    <n v="18"/>
    <n v="1989"/>
    <s v="Soo Greyhounds (OHL)"/>
    <n v="10"/>
    <n v="0"/>
    <n v="0"/>
    <n v="0"/>
    <n v="-5"/>
    <n v="4"/>
    <m/>
    <m/>
    <m/>
    <m/>
    <m/>
    <m/>
    <n v="-0.4"/>
    <m/>
    <m/>
  </r>
  <r>
    <n v="1987"/>
    <x v="125"/>
    <s v="Boston Bruins"/>
    <s v="Rob Cheevers"/>
    <s v="US"/>
    <s v="C"/>
    <m/>
    <m/>
    <s v="Boston College (H-East)"/>
    <m/>
    <m/>
    <m/>
    <m/>
    <m/>
    <m/>
    <m/>
    <m/>
    <m/>
    <m/>
    <m/>
    <m/>
    <m/>
    <m/>
    <m/>
  </r>
  <r>
    <n v="1981"/>
    <x v="125"/>
    <s v="Boston Bruins"/>
    <s v="Mats Thelin"/>
    <s v="SE"/>
    <s v="D"/>
    <n v="20"/>
    <n v="1987"/>
    <s v="AIK (Sweden)"/>
    <n v="163"/>
    <n v="8"/>
    <n v="19"/>
    <n v="27"/>
    <n v="3"/>
    <n v="176"/>
    <m/>
    <m/>
    <m/>
    <m/>
    <m/>
    <m/>
    <n v="8.1"/>
    <m/>
    <m/>
  </r>
  <r>
    <n v="1975"/>
    <x v="125"/>
    <s v="Boston Bruins"/>
    <s v="Bo Berglund"/>
    <s v="SE"/>
    <s v="RW"/>
    <n v="20"/>
    <n v="1986"/>
    <s v="Modo AIK (Sweden)"/>
    <n v="130"/>
    <n v="28"/>
    <n v="39"/>
    <n v="67"/>
    <n v="5"/>
    <n v="40"/>
    <m/>
    <m/>
    <m/>
    <m/>
    <m/>
    <m/>
    <n v="3.1"/>
    <m/>
    <m/>
  </r>
  <r>
    <n v="1983"/>
    <x v="126"/>
    <s v="Boston Bruins"/>
    <s v="Ian Armstrong"/>
    <s v="CA"/>
    <s v="D"/>
    <m/>
    <m/>
    <s v="Peterborough Petes (OHL)"/>
    <m/>
    <m/>
    <m/>
    <m/>
    <m/>
    <m/>
    <m/>
    <m/>
    <m/>
    <m/>
    <m/>
    <m/>
    <m/>
    <m/>
    <m/>
  </r>
  <r>
    <n v="1973"/>
    <x v="126"/>
    <s v="Boston Bruins"/>
    <s v="Jim Pettie"/>
    <s v="CA"/>
    <s v="G"/>
    <n v="19"/>
    <n v="1979"/>
    <s v="St. Catharines Black Hawks (OHA-Jr.)"/>
    <n v="21"/>
    <n v="0"/>
    <n v="0"/>
    <n v="0"/>
    <n v="0"/>
    <n v="23"/>
    <n v="21"/>
    <n v="9"/>
    <n v="7"/>
    <n v="2"/>
    <n v="0.85499999999999998"/>
    <n v="3.68"/>
    <n v="2.8"/>
    <m/>
    <m/>
  </r>
  <r>
    <n v="1989"/>
    <x v="127"/>
    <s v="Boston Bruins"/>
    <s v="Otto Hascak"/>
    <s v="SK"/>
    <s v="RW"/>
    <m/>
    <m/>
    <s v="HK Dukla Trencin (Czechoslovakia)"/>
    <m/>
    <m/>
    <m/>
    <m/>
    <m/>
    <m/>
    <m/>
    <m/>
    <m/>
    <m/>
    <m/>
    <m/>
    <m/>
    <m/>
    <m/>
  </r>
  <r>
    <n v="1974"/>
    <x v="127"/>
    <s v="Boston Bruins"/>
    <s v="Darryl Drader"/>
    <s v="CA"/>
    <s v="D"/>
    <m/>
    <m/>
    <s v="North Dakota (WCHA)"/>
    <m/>
    <m/>
    <m/>
    <m/>
    <m/>
    <m/>
    <m/>
    <m/>
    <m/>
    <m/>
    <m/>
    <m/>
    <m/>
    <m/>
    <m/>
  </r>
  <r>
    <n v="1982"/>
    <x v="128"/>
    <s v="Boston Bruins"/>
    <s v="John Meulenbroeks"/>
    <s v="CA"/>
    <s v="D"/>
    <m/>
    <m/>
    <s v="Brantford Alexanders (OHL)"/>
    <m/>
    <m/>
    <m/>
    <m/>
    <m/>
    <m/>
    <m/>
    <m/>
    <m/>
    <m/>
    <m/>
    <m/>
    <m/>
    <m/>
    <m/>
  </r>
  <r>
    <n v="1980"/>
    <x v="128"/>
    <s v="Boston Bruins"/>
    <s v="Tony McMurchy"/>
    <s v="CA"/>
    <s v="C"/>
    <m/>
    <m/>
    <s v="New Westminster Bruins (WHL)"/>
    <m/>
    <m/>
    <m/>
    <m/>
    <m/>
    <m/>
    <m/>
    <m/>
    <m/>
    <m/>
    <m/>
    <m/>
    <m/>
    <m/>
    <m/>
  </r>
  <r>
    <n v="2012"/>
    <x v="129"/>
    <s v="Boston Bruins"/>
    <s v="Cody Payne"/>
    <s v="GB"/>
    <s v="RW"/>
    <n v="18"/>
    <m/>
    <s v="Plymouth Whalers (OHL)"/>
    <m/>
    <m/>
    <m/>
    <m/>
    <m/>
    <m/>
    <m/>
    <m/>
    <m/>
    <m/>
    <m/>
    <m/>
    <m/>
    <m/>
    <m/>
  </r>
  <r>
    <n v="1984"/>
    <x v="129"/>
    <s v="Boston Bruins"/>
    <s v="Mark Thietke"/>
    <s v="CA"/>
    <s v="C"/>
    <m/>
    <m/>
    <s v="Saskatoon Blades (WHL)"/>
    <m/>
    <m/>
    <m/>
    <m/>
    <m/>
    <m/>
    <m/>
    <m/>
    <m/>
    <m/>
    <m/>
    <m/>
    <m/>
    <m/>
    <m/>
  </r>
  <r>
    <n v="2014"/>
    <x v="130"/>
    <s v="Boston Bruins"/>
    <s v="Anders Bjork"/>
    <s v="US"/>
    <s v="LW"/>
    <n v="18"/>
    <n v="2022"/>
    <s v="USA U-18 Development Team (USDP/USHL)"/>
    <n v="211"/>
    <n v="24"/>
    <n v="29"/>
    <n v="53"/>
    <n v="-21"/>
    <n v="42"/>
    <m/>
    <m/>
    <m/>
    <m/>
    <m/>
    <m/>
    <n v="2.9"/>
    <m/>
    <m/>
  </r>
  <r>
    <n v="2001"/>
    <x v="131"/>
    <s v="Boston Bruins"/>
    <s v="Jiri Jakes"/>
    <s v="CZ"/>
    <s v="RW"/>
    <n v="18"/>
    <m/>
    <s v="Brandon Wheat Kings (WHL)"/>
    <m/>
    <m/>
    <m/>
    <m/>
    <m/>
    <m/>
    <m/>
    <m/>
    <m/>
    <m/>
    <m/>
    <m/>
    <m/>
    <m/>
    <m/>
  </r>
  <r>
    <n v="1999"/>
    <x v="131"/>
    <s v="Boston Bruins"/>
    <s v="Seamus Kotyk"/>
    <s v="CA"/>
    <s v="G"/>
    <m/>
    <m/>
    <s v="Ottawa 67's (OHL)"/>
    <m/>
    <m/>
    <m/>
    <m/>
    <m/>
    <m/>
    <m/>
    <m/>
    <m/>
    <m/>
    <m/>
    <m/>
    <m/>
    <m/>
    <m/>
  </r>
  <r>
    <n v="1990"/>
    <x v="131"/>
    <s v="Boston Bruins"/>
    <s v="Jim Mackey"/>
    <s v="US"/>
    <s v="D"/>
    <m/>
    <m/>
    <s v="Hotchkiss School (High-CT)"/>
    <m/>
    <m/>
    <m/>
    <m/>
    <m/>
    <m/>
    <m/>
    <m/>
    <m/>
    <m/>
    <m/>
    <m/>
    <m/>
    <m/>
    <m/>
  </r>
  <r>
    <n v="2021"/>
    <x v="132"/>
    <s v="Boston Bruins"/>
    <s v="Oskar Jellvik"/>
    <s v="SE"/>
    <s v="LW"/>
    <n v="18"/>
    <m/>
    <s v="Djurgardens IF Jr. (Sweden Jr.)"/>
    <m/>
    <m/>
    <m/>
    <m/>
    <m/>
    <m/>
    <m/>
    <m/>
    <m/>
    <m/>
    <m/>
    <m/>
    <m/>
    <m/>
    <m/>
  </r>
  <r>
    <n v="2013"/>
    <x v="133"/>
    <s v="Boston Bruins"/>
    <s v="Wiley Sherman"/>
    <s v="US"/>
    <s v="D"/>
    <n v="18"/>
    <m/>
    <s v="Hotchkiss School (High-CT)"/>
    <m/>
    <m/>
    <m/>
    <m/>
    <m/>
    <m/>
    <m/>
    <m/>
    <m/>
    <m/>
    <m/>
    <m/>
    <m/>
    <m/>
    <m/>
  </r>
  <r>
    <n v="1991"/>
    <x v="133"/>
    <s v="Boston Bruins"/>
    <s v="Gary Golczewski"/>
    <s v="US"/>
    <s v="LW"/>
    <m/>
    <m/>
    <s v="Trinity-Pawling School (High-NY)"/>
    <m/>
    <m/>
    <m/>
    <m/>
    <m/>
    <m/>
    <m/>
    <m/>
    <m/>
    <m/>
    <m/>
    <m/>
    <m/>
    <m/>
    <m/>
  </r>
  <r>
    <n v="2020"/>
    <x v="134"/>
    <s v="Boston Bruins"/>
    <s v="Mason Langenbrunner"/>
    <s v="US"/>
    <s v="D"/>
    <n v="18"/>
    <m/>
    <s v="Eden Priarie HS (High-MN)"/>
    <m/>
    <m/>
    <m/>
    <m/>
    <m/>
    <m/>
    <m/>
    <m/>
    <m/>
    <m/>
    <m/>
    <m/>
    <m/>
    <m/>
    <m/>
  </r>
  <r>
    <n v="2011"/>
    <x v="134"/>
    <s v="Boston Bruins"/>
    <s v="Rob O'Gara"/>
    <s v="US"/>
    <s v="D"/>
    <n v="18"/>
    <n v="2018"/>
    <s v="Milton Academy (High-MA)"/>
    <n v="33"/>
    <n v="0"/>
    <n v="3"/>
    <n v="3"/>
    <n v="-6"/>
    <n v="6"/>
    <m/>
    <m/>
    <m/>
    <m/>
    <m/>
    <m/>
    <n v="0.4"/>
    <m/>
    <m/>
  </r>
  <r>
    <n v="1995"/>
    <x v="134"/>
    <s v="Boston Bruins"/>
    <s v="Yevgeny Shaldybin"/>
    <s v="RU"/>
    <s v="D"/>
    <n v="20"/>
    <n v="1997"/>
    <s v="Torpedo Yaroslavl (Russia)"/>
    <n v="3"/>
    <n v="1"/>
    <n v="0"/>
    <n v="1"/>
    <n v="-2"/>
    <n v="0"/>
    <m/>
    <m/>
    <m/>
    <m/>
    <m/>
    <m/>
    <n v="0.1"/>
    <m/>
    <m/>
  </r>
  <r>
    <n v="1994"/>
    <x v="134"/>
    <s v="Boston Bruins"/>
    <s v="Andre Roy"/>
    <s v="US"/>
    <s v="RW"/>
    <n v="19"/>
    <n v="2009"/>
    <s v="Chicoutimi Sagueneens (QMJHL)"/>
    <n v="515"/>
    <n v="35"/>
    <n v="33"/>
    <n v="68"/>
    <n v="-17"/>
    <n v="1169"/>
    <m/>
    <m/>
    <m/>
    <m/>
    <m/>
    <m/>
    <n v="4.3"/>
    <m/>
    <m/>
  </r>
  <r>
    <n v="2003"/>
    <x v="135"/>
    <s v="Boston Bruins"/>
    <s v="Mike Brown"/>
    <s v="US"/>
    <s v="G"/>
    <n v="18"/>
    <m/>
    <s v="Saginaw Spirit (OHL)"/>
    <m/>
    <m/>
    <m/>
    <m/>
    <m/>
    <m/>
    <m/>
    <m/>
    <m/>
    <m/>
    <m/>
    <m/>
    <m/>
    <m/>
    <m/>
  </r>
  <r>
    <n v="2002"/>
    <x v="135"/>
    <s v="Boston Bruins"/>
    <s v="Peter Hamerlik"/>
    <s v="SK"/>
    <s v="G"/>
    <n v="20"/>
    <m/>
    <s v="Kingston Frontenacs (OHL)"/>
    <m/>
    <m/>
    <m/>
    <m/>
    <m/>
    <m/>
    <m/>
    <m/>
    <m/>
    <m/>
    <m/>
    <m/>
    <m/>
    <m/>
    <m/>
  </r>
  <r>
    <n v="1978"/>
    <x v="135"/>
    <s v="Boston Bruins"/>
    <s v="Craig MacTavish"/>
    <s v="CA"/>
    <s v="C"/>
    <n v="20"/>
    <n v="1997"/>
    <s v="Massachusetts-Lowell (NCAA-II-Ind.)"/>
    <n v="1093"/>
    <n v="213"/>
    <n v="267"/>
    <n v="480"/>
    <n v="34"/>
    <n v="891"/>
    <m/>
    <m/>
    <m/>
    <m/>
    <m/>
    <m/>
    <n v="22.3"/>
    <m/>
    <m/>
  </r>
  <r>
    <n v="2024"/>
    <x v="136"/>
    <s v="Boston Bruins"/>
    <s v=" Jonathan Morello"/>
    <m/>
    <s v="C"/>
    <m/>
    <m/>
    <m/>
    <m/>
    <m/>
    <m/>
    <m/>
    <m/>
    <m/>
    <m/>
    <m/>
    <m/>
    <m/>
    <m/>
    <m/>
    <m/>
    <m/>
    <m/>
  </r>
  <r>
    <n v="2019"/>
    <x v="136"/>
    <s v="Boston Bruins"/>
    <s v="Roman Bychkov"/>
    <s v="RU"/>
    <s v="D"/>
    <n v="18"/>
    <m/>
    <s v="Loko Yaroslavl (Russia Jr.)"/>
    <m/>
    <m/>
    <m/>
    <m/>
    <m/>
    <m/>
    <m/>
    <m/>
    <m/>
    <m/>
    <m/>
    <m/>
    <m/>
    <m/>
    <m/>
  </r>
  <r>
    <n v="2005"/>
    <x v="136"/>
    <s v="Boston Bruins"/>
    <s v="Wacey Rabbit"/>
    <s v="CA"/>
    <s v="C"/>
    <n v="18"/>
    <m/>
    <s v="Saskatoon Blades (WHL)"/>
    <m/>
    <m/>
    <m/>
    <m/>
    <m/>
    <m/>
    <m/>
    <m/>
    <m/>
    <m/>
    <m/>
    <m/>
    <m/>
    <m/>
    <m/>
  </r>
  <r>
    <n v="1996"/>
    <x v="137"/>
    <s v="Boston Bruins"/>
    <s v="Chris Lane"/>
    <s v="CA"/>
    <s v="D"/>
    <m/>
    <m/>
    <s v="Spokane Chiefs (WHL)"/>
    <m/>
    <m/>
    <m/>
    <m/>
    <m/>
    <m/>
    <m/>
    <m/>
    <m/>
    <m/>
    <m/>
    <m/>
    <m/>
    <m/>
    <m/>
  </r>
  <r>
    <n v="1993"/>
    <x v="137"/>
    <s v="Boston Bruins"/>
    <s v="Milt Mastad"/>
    <s v="CA"/>
    <s v="D"/>
    <m/>
    <m/>
    <s v="Seattle Thunderbirds (WHL)"/>
    <m/>
    <m/>
    <m/>
    <m/>
    <m/>
    <m/>
    <m/>
    <m/>
    <m/>
    <m/>
    <m/>
    <m/>
    <m/>
    <m/>
    <m/>
  </r>
  <r>
    <n v="1975"/>
    <x v="138"/>
    <s v="Boston Bruins"/>
    <s v="Joe Rando"/>
    <s v="US"/>
    <s v="D"/>
    <m/>
    <m/>
    <s v="New Hampshire (ECAC)"/>
    <m/>
    <m/>
    <m/>
    <m/>
    <m/>
    <m/>
    <m/>
    <m/>
    <m/>
    <m/>
    <m/>
    <m/>
    <m/>
    <m/>
    <m/>
  </r>
  <r>
    <n v="1985"/>
    <x v="139"/>
    <s v="Boston Bruins"/>
    <s v="Randy Burridge"/>
    <s v="CA"/>
    <s v="LW"/>
    <n v="19"/>
    <n v="1998"/>
    <s v="Peterborough Petes (OHL)"/>
    <n v="706"/>
    <n v="199"/>
    <n v="251"/>
    <n v="450"/>
    <n v="62"/>
    <n v="458"/>
    <m/>
    <m/>
    <m/>
    <m/>
    <m/>
    <m/>
    <n v="35.1"/>
    <m/>
    <m/>
  </r>
  <r>
    <n v="1973"/>
    <x v="139"/>
    <s v="Boston Bruins"/>
    <s v="Yvan Bouillon"/>
    <s v="CA"/>
    <s v="C"/>
    <m/>
    <m/>
    <s v="Cornwall Royals (QMJHL)"/>
    <m/>
    <m/>
    <m/>
    <m/>
    <m/>
    <m/>
    <m/>
    <m/>
    <m/>
    <m/>
    <m/>
    <m/>
    <m/>
    <m/>
    <m/>
  </r>
  <r>
    <n v="2006"/>
    <x v="140"/>
    <s v="Boston Bruins"/>
    <s v="Levi Nelson"/>
    <s v="CA"/>
    <s v="C"/>
    <n v="18"/>
    <m/>
    <s v="Swift Current Broncos (WHL)"/>
    <m/>
    <m/>
    <m/>
    <m/>
    <m/>
    <m/>
    <m/>
    <m/>
    <m/>
    <m/>
    <m/>
    <m/>
    <m/>
    <m/>
    <m/>
  </r>
  <r>
    <n v="2007"/>
    <x v="141"/>
    <s v="Boston Bruins"/>
    <s v="Alain Goulet"/>
    <s v="CA"/>
    <s v="D"/>
    <n v="18"/>
    <m/>
    <s v="Aurora (OPJHL)"/>
    <m/>
    <m/>
    <m/>
    <m/>
    <m/>
    <m/>
    <m/>
    <m/>
    <m/>
    <m/>
    <m/>
    <m/>
    <m/>
    <m/>
    <m/>
  </r>
  <r>
    <n v="2004"/>
    <x v="142"/>
    <s v="Boston Bruins"/>
    <s v="Ben Walter"/>
    <s v="CA"/>
    <s v="C"/>
    <n v="20"/>
    <n v="2010"/>
    <s v="Massachusetts-Lowell (H-East)"/>
    <n v="24"/>
    <n v="1"/>
    <n v="0"/>
    <n v="1"/>
    <n v="-1"/>
    <n v="6"/>
    <m/>
    <m/>
    <m/>
    <m/>
    <m/>
    <m/>
    <n v="-0.2"/>
    <m/>
    <m/>
  </r>
  <r>
    <n v="1986"/>
    <x v="142"/>
    <s v="Boston Bruins"/>
    <s v="Brian Ferreira"/>
    <s v="US"/>
    <s v="RW"/>
    <m/>
    <m/>
    <s v="Falmouth HS (High-MA)"/>
    <m/>
    <m/>
    <m/>
    <m/>
    <m/>
    <m/>
    <m/>
    <m/>
    <m/>
    <m/>
    <m/>
    <m/>
    <m/>
    <m/>
    <m/>
  </r>
  <r>
    <n v="1974"/>
    <x v="142"/>
    <s v="Boston Bruins"/>
    <s v="Peter Roberts"/>
    <s v="US"/>
    <s v="C"/>
    <m/>
    <m/>
    <s v="St. Cloud Junior Blues (MidJHL)"/>
    <m/>
    <m/>
    <m/>
    <m/>
    <m/>
    <m/>
    <m/>
    <m/>
    <m/>
    <m/>
    <m/>
    <m/>
    <m/>
    <m/>
    <m/>
  </r>
  <r>
    <n v="1987"/>
    <x v="143"/>
    <s v="Boston Bruins"/>
    <s v="Chris Winnes"/>
    <s v="US"/>
    <s v="RW"/>
    <n v="19"/>
    <n v="1994"/>
    <s v="Northwood School (High-NY)"/>
    <n v="33"/>
    <n v="1"/>
    <n v="6"/>
    <n v="7"/>
    <n v="-4"/>
    <n v="6"/>
    <m/>
    <m/>
    <m/>
    <m/>
    <m/>
    <m/>
    <n v="-0.3"/>
    <m/>
    <m/>
  </r>
  <r>
    <n v="1981"/>
    <x v="143"/>
    <s v="Boston Bruins"/>
    <s v="Armel Parisee"/>
    <s v="CA"/>
    <s v="D"/>
    <m/>
    <m/>
    <s v="Chicoutimi Sagueneens (QMJHL)"/>
    <m/>
    <m/>
    <m/>
    <m/>
    <m/>
    <m/>
    <m/>
    <m/>
    <m/>
    <m/>
    <m/>
    <m/>
    <m/>
    <m/>
    <m/>
  </r>
  <r>
    <n v="1997"/>
    <x v="144"/>
    <s v="Boston Bruins"/>
    <s v="Joel Trottier"/>
    <s v="CA"/>
    <s v="RW"/>
    <m/>
    <m/>
    <s v="Ottawa 67's (OHL)"/>
    <m/>
    <m/>
    <m/>
    <m/>
    <m/>
    <m/>
    <m/>
    <m/>
    <m/>
    <m/>
    <m/>
    <m/>
    <m/>
    <m/>
    <m/>
  </r>
  <r>
    <n v="1983"/>
    <x v="144"/>
    <s v="Boston Bruins"/>
    <s v="Francois Olivier"/>
    <s v="CA"/>
    <s v="LW"/>
    <m/>
    <m/>
    <s v="Saint-Jean Castors (QMJHL)"/>
    <m/>
    <m/>
    <m/>
    <m/>
    <m/>
    <m/>
    <m/>
    <m/>
    <m/>
    <m/>
    <m/>
    <m/>
    <m/>
    <m/>
    <m/>
  </r>
  <r>
    <n v="1989"/>
    <x v="145"/>
    <s v="Boston Bruins"/>
    <s v="Rick Allain"/>
    <s v="CA"/>
    <s v="D"/>
    <m/>
    <m/>
    <s v="Kitchener Rangers (OHL)"/>
    <m/>
    <m/>
    <m/>
    <m/>
    <m/>
    <m/>
    <m/>
    <m/>
    <m/>
    <m/>
    <m/>
    <m/>
    <m/>
    <m/>
    <m/>
  </r>
  <r>
    <n v="2016"/>
    <x v="146"/>
    <s v="Boston Bruins"/>
    <s v="Oskar Steen"/>
    <s v="SE"/>
    <s v="C"/>
    <n v="18"/>
    <n v="2022"/>
    <s v="Farjestad BK Jr. (Sweden Jr.)"/>
    <n v="23"/>
    <n v="2"/>
    <n v="4"/>
    <n v="6"/>
    <n v="-2"/>
    <n v="8"/>
    <m/>
    <m/>
    <m/>
    <m/>
    <m/>
    <m/>
    <n v="0.3"/>
    <m/>
    <m/>
  </r>
  <r>
    <n v="2015"/>
    <x v="146"/>
    <s v="Boston Bruins"/>
    <s v="Cameron Hughes"/>
    <s v="CA"/>
    <s v="C"/>
    <n v="18"/>
    <n v="2021"/>
    <s v="Wisconsin (Big Ten)"/>
    <n v="2"/>
    <n v="0"/>
    <n v="0"/>
    <n v="0"/>
    <n v="-2"/>
    <n v="0"/>
    <m/>
    <m/>
    <m/>
    <m/>
    <m/>
    <m/>
    <n v="-0.1"/>
    <m/>
    <m/>
  </r>
  <r>
    <n v="2010"/>
    <x v="146"/>
    <s v="Boston Bruins"/>
    <s v="Zane Gothberg"/>
    <s v="US"/>
    <s v="G"/>
    <n v="18"/>
    <n v="2017"/>
    <s v="Thief River Falls HS (High-MN)"/>
    <n v="8"/>
    <n v="0"/>
    <n v="0"/>
    <n v="0"/>
    <n v="0"/>
    <n v="0"/>
    <n v="8"/>
    <n v="0"/>
    <n v="4"/>
    <n v="1"/>
    <n v="0.85799999999999998"/>
    <n v="3.97"/>
    <n v="-0.1"/>
    <m/>
    <m/>
  </r>
  <r>
    <n v="1998"/>
    <x v="146"/>
    <s v="Boston Bruins"/>
    <s v="Ryan Milanovic"/>
    <s v="CA"/>
    <s v="LW"/>
    <m/>
    <m/>
    <s v="Kitchener Rangers (OHL)"/>
    <m/>
    <m/>
    <m/>
    <m/>
    <m/>
    <m/>
    <m/>
    <m/>
    <m/>
    <m/>
    <m/>
    <m/>
    <m/>
    <m/>
    <m/>
  </r>
  <r>
    <n v="1988"/>
    <x v="146"/>
    <s v="Boston Bruins"/>
    <s v="Mark Krys"/>
    <s v="CA"/>
    <s v="D"/>
    <m/>
    <m/>
    <s v="Boston University (H-East)"/>
    <m/>
    <m/>
    <m/>
    <m/>
    <m/>
    <m/>
    <m/>
    <m/>
    <m/>
    <m/>
    <m/>
    <m/>
    <m/>
    <m/>
    <m/>
  </r>
  <r>
    <n v="1982"/>
    <x v="146"/>
    <s v="Boston Bruins"/>
    <s v="Tony Fiore"/>
    <s v="CA"/>
    <s v="C"/>
    <m/>
    <m/>
    <s v="Montreal Juniors (QMJHL)"/>
    <m/>
    <m/>
    <m/>
    <m/>
    <m/>
    <m/>
    <m/>
    <m/>
    <m/>
    <m/>
    <m/>
    <m/>
    <m/>
    <m/>
    <m/>
  </r>
  <r>
    <n v="1980"/>
    <x v="146"/>
    <s v="Boston Bruins"/>
    <s v="Mike Moffat"/>
    <s v="CA"/>
    <s v="G"/>
    <n v="18"/>
    <n v="1984"/>
    <s v="Kingston Canadians (OMJHL)"/>
    <n v="18"/>
    <n v="0"/>
    <n v="0"/>
    <n v="0"/>
    <n v="0"/>
    <n v="2"/>
    <n v="18"/>
    <n v="7"/>
    <n v="6"/>
    <n v="2"/>
    <n v="0.82599999999999996"/>
    <n v="4.38"/>
    <n v="1.7"/>
    <m/>
    <m/>
  </r>
  <r>
    <n v="1984"/>
    <x v="147"/>
    <s v="Boston Bruins"/>
    <s v="Don Sweeney"/>
    <s v="CA"/>
    <s v="D"/>
    <n v="18"/>
    <n v="2004"/>
    <s v="St. Paul's School (High-NH)"/>
    <n v="1115"/>
    <n v="52"/>
    <n v="221"/>
    <n v="273"/>
    <n v="112"/>
    <n v="681"/>
    <m/>
    <m/>
    <m/>
    <m/>
    <m/>
    <m/>
    <n v="68.2"/>
    <m/>
    <m/>
  </r>
  <r>
    <n v="1990"/>
    <x v="148"/>
    <s v="Boston Bruins"/>
    <s v="John Gruden"/>
    <s v="US"/>
    <s v="D"/>
    <n v="20"/>
    <n v="2004"/>
    <s v="Waterloo Black Hawks (USHL)"/>
    <n v="92"/>
    <n v="1"/>
    <n v="8"/>
    <n v="9"/>
    <n v="-4"/>
    <n v="46"/>
    <m/>
    <m/>
    <m/>
    <m/>
    <m/>
    <m/>
    <n v="3.4"/>
    <m/>
    <m/>
  </r>
  <r>
    <n v="2007"/>
    <x v="149"/>
    <s v="Boston Bruins"/>
    <s v="Radim Ostrcil"/>
    <s v="CZ"/>
    <s v="D"/>
    <n v="18"/>
    <m/>
    <s v="Vsetinska hokejova (Czech)"/>
    <m/>
    <m/>
    <m/>
    <m/>
    <m/>
    <m/>
    <m/>
    <m/>
    <m/>
    <m/>
    <m/>
    <m/>
    <m/>
    <m/>
    <m/>
  </r>
  <r>
    <n v="1975"/>
    <x v="150"/>
    <s v="Boston Bruins"/>
    <s v="Kevin Nugent"/>
    <s v="US"/>
    <s v="G"/>
    <m/>
    <m/>
    <s v="Notre Dame (WCHA)"/>
    <m/>
    <m/>
    <m/>
    <m/>
    <m/>
    <m/>
    <m/>
    <m/>
    <m/>
    <m/>
    <m/>
    <m/>
    <m/>
    <m/>
    <m/>
  </r>
  <r>
    <n v="2005"/>
    <x v="151"/>
    <s v="Boston Bruins"/>
    <s v="Lukas Vantuch"/>
    <s v="CZ"/>
    <s v="RW"/>
    <n v="18"/>
    <m/>
    <s v="Bili Tygri Liberec Jr. (Czech Jr.)"/>
    <m/>
    <m/>
    <m/>
    <m/>
    <m/>
    <m/>
    <m/>
    <m/>
    <m/>
    <m/>
    <m/>
    <m/>
    <m/>
    <m/>
    <m/>
  </r>
  <r>
    <n v="1991"/>
    <x v="151"/>
    <s v="Boston Bruins"/>
    <s v="Jay Moser"/>
    <s v="US"/>
    <s v="D"/>
    <m/>
    <m/>
    <s v="Park HS (High-MN)"/>
    <m/>
    <m/>
    <m/>
    <m/>
    <m/>
    <m/>
    <m/>
    <m/>
    <m/>
    <m/>
    <m/>
    <m/>
    <m/>
    <m/>
    <m/>
  </r>
  <r>
    <n v="2017"/>
    <x v="152"/>
    <s v="Boston Bruins"/>
    <s v="Cedric Pare"/>
    <s v="CA"/>
    <s v="C"/>
    <n v="18"/>
    <m/>
    <s v="Saint John Sea Dogs (QMJHL)"/>
    <m/>
    <m/>
    <m/>
    <m/>
    <m/>
    <m/>
    <m/>
    <m/>
    <m/>
    <m/>
    <m/>
    <m/>
    <m/>
    <m/>
    <m/>
  </r>
  <r>
    <n v="2008"/>
    <x v="152"/>
    <s v="Boston Bruins"/>
    <s v="Nick Tremblay"/>
    <s v="CA"/>
    <s v="C"/>
    <n v="20"/>
    <m/>
    <s v="Smiths Falls (CJHL)"/>
    <m/>
    <m/>
    <m/>
    <m/>
    <m/>
    <m/>
    <m/>
    <m/>
    <m/>
    <m/>
    <m/>
    <m/>
    <m/>
    <m/>
    <m/>
  </r>
  <r>
    <n v="2000"/>
    <x v="153"/>
    <s v="Boston Bruins"/>
    <s v="Jarno Kultanen"/>
    <s v="FI"/>
    <s v="D"/>
    <n v="27"/>
    <n v="2003"/>
    <s v="HIFK (Finland)"/>
    <n v="102"/>
    <n v="2"/>
    <n v="11"/>
    <n v="13"/>
    <n v="-3"/>
    <n v="59"/>
    <m/>
    <m/>
    <m/>
    <m/>
    <m/>
    <m/>
    <n v="3"/>
    <m/>
    <m/>
  </r>
  <r>
    <n v="2012"/>
    <x v="154"/>
    <s v="Boston Bruins"/>
    <s v="Matthew Benning"/>
    <s v="CA"/>
    <s v="D"/>
    <n v="18"/>
    <n v="2022"/>
    <s v="Spruce Grove (AJHL)"/>
    <n v="366"/>
    <n v="16"/>
    <n v="60"/>
    <n v="76"/>
    <n v="7"/>
    <n v="195"/>
    <m/>
    <m/>
    <m/>
    <m/>
    <m/>
    <m/>
    <n v="15.3"/>
    <m/>
    <m/>
  </r>
  <r>
    <n v="1974"/>
    <x v="154"/>
    <s v="Boston Bruins"/>
    <s v="Peter Waselovich"/>
    <s v="US"/>
    <s v="G"/>
    <m/>
    <m/>
    <s v="North Dakota (WCHA)"/>
    <m/>
    <m/>
    <m/>
    <m/>
    <m/>
    <m/>
    <m/>
    <m/>
    <m/>
    <m/>
    <m/>
    <m/>
    <m/>
    <m/>
    <m/>
  </r>
  <r>
    <n v="2009"/>
    <x v="155"/>
    <s v="Boston Bruins"/>
    <s v="Tyler Randell"/>
    <s v="CA"/>
    <s v="RW"/>
    <n v="18"/>
    <n v="2016"/>
    <s v="Kitchener Rangers (OHL)"/>
    <n v="27"/>
    <n v="6"/>
    <n v="0"/>
    <n v="6"/>
    <n v="-2"/>
    <n v="47"/>
    <m/>
    <m/>
    <m/>
    <m/>
    <m/>
    <m/>
    <n v="0.9"/>
    <m/>
    <m/>
  </r>
  <r>
    <n v="1995"/>
    <x v="156"/>
    <s v="Boston Bruins"/>
    <s v="P.J. Axelsson"/>
    <s v="SE"/>
    <s v="LW"/>
    <n v="20"/>
    <n v="2009"/>
    <s v="Vastra Frolunda HC Jr. (Sweden Jr.)"/>
    <n v="797"/>
    <n v="103"/>
    <n v="184"/>
    <n v="287"/>
    <n v="-26"/>
    <n v="276"/>
    <m/>
    <m/>
    <m/>
    <m/>
    <m/>
    <m/>
    <n v="18.2"/>
    <m/>
    <m/>
  </r>
  <r>
    <n v="1994"/>
    <x v="156"/>
    <s v="Boston Bruins"/>
    <s v="Jeremy Schaefer"/>
    <s v="CA"/>
    <s v="LW"/>
    <m/>
    <m/>
    <s v="Medicine Hat Tigers (WHL)"/>
    <m/>
    <m/>
    <m/>
    <m/>
    <m/>
    <m/>
    <m/>
    <m/>
    <m/>
    <m/>
    <m/>
    <m/>
    <m/>
    <m/>
    <m/>
  </r>
  <r>
    <n v="1985"/>
    <x v="157"/>
    <s v="Boston Bruins"/>
    <s v="Gord Cruickshank"/>
    <s v="CA"/>
    <s v="C"/>
    <m/>
    <m/>
    <s v="Providence (H-East)"/>
    <m/>
    <m/>
    <m/>
    <m/>
    <m/>
    <m/>
    <m/>
    <m/>
    <m/>
    <m/>
    <m/>
    <m/>
    <m/>
    <m/>
    <m/>
  </r>
  <r>
    <n v="2001"/>
    <x v="158"/>
    <s v="Boston Bruins"/>
    <s v="Andrew Alberts"/>
    <s v="US"/>
    <s v="D"/>
    <n v="20"/>
    <n v="2014"/>
    <s v="Waterloo Black Hawks (USHL)"/>
    <n v="459"/>
    <n v="8"/>
    <n v="47"/>
    <n v="55"/>
    <n v="2"/>
    <n v="492"/>
    <m/>
    <m/>
    <m/>
    <m/>
    <m/>
    <m/>
    <n v="13.4"/>
    <m/>
    <m/>
  </r>
  <r>
    <n v="1999"/>
    <x v="158"/>
    <s v="Boston Bruins"/>
    <s v="Donald Choukalos"/>
    <s v="CA"/>
    <s v="G"/>
    <m/>
    <m/>
    <s v="Regina Pats (WHL)"/>
    <m/>
    <m/>
    <m/>
    <m/>
    <m/>
    <m/>
    <m/>
    <m/>
    <m/>
    <m/>
    <m/>
    <m/>
    <m/>
    <m/>
    <m/>
  </r>
  <r>
    <n v="2013"/>
    <x v="159"/>
    <s v="Boston Bruins"/>
    <s v="Anton Blidh"/>
    <s v="SE"/>
    <s v="LW"/>
    <n v="18"/>
    <n v="2022"/>
    <s v="Frolunda HC Jr. (Sweden Jr.)"/>
    <n v="70"/>
    <n v="4"/>
    <n v="8"/>
    <n v="12"/>
    <n v="-11"/>
    <n v="37"/>
    <m/>
    <m/>
    <m/>
    <m/>
    <m/>
    <m/>
    <n v="0.1"/>
    <m/>
    <m/>
  </r>
  <r>
    <n v="1997"/>
    <x v="159"/>
    <s v="Boston Bruins"/>
    <s v="Jim Baxter"/>
    <s v="CA"/>
    <s v="D"/>
    <m/>
    <m/>
    <s v="Oshawa Generals (OHL)"/>
    <m/>
    <m/>
    <m/>
    <m/>
    <m/>
    <m/>
    <m/>
    <m/>
    <m/>
    <m/>
    <m/>
    <m/>
    <m/>
    <m/>
    <m/>
  </r>
  <r>
    <n v="2021"/>
    <x v="160"/>
    <s v="Boston Bruins"/>
    <s v="Ryan Mast"/>
    <s v="US"/>
    <s v="D"/>
    <n v="18"/>
    <m/>
    <s v="Sarnia Sting (OHL)"/>
    <m/>
    <m/>
    <m/>
    <m/>
    <m/>
    <m/>
    <m/>
    <m/>
    <m/>
    <m/>
    <m/>
    <m/>
    <m/>
    <m/>
    <m/>
  </r>
  <r>
    <n v="2018"/>
    <x v="160"/>
    <s v="Boston Bruins"/>
    <s v="Dustyn McFaul"/>
    <s v="CA"/>
    <s v="D"/>
    <n v="18"/>
    <m/>
    <s v="Pickering (OJHL)"/>
    <m/>
    <m/>
    <m/>
    <m/>
    <m/>
    <m/>
    <m/>
    <m/>
    <m/>
    <m/>
    <m/>
    <m/>
    <m/>
    <m/>
    <m/>
  </r>
  <r>
    <n v="2011"/>
    <x v="160"/>
    <s v="Boston Bruins"/>
    <s v="Lars Volden"/>
    <s v="NO"/>
    <s v="G"/>
    <n v="19"/>
    <m/>
    <s v="Blues Jr. (Finland Jr.)"/>
    <m/>
    <m/>
    <m/>
    <m/>
    <m/>
    <m/>
    <m/>
    <m/>
    <m/>
    <m/>
    <m/>
    <m/>
    <m/>
    <m/>
    <m/>
  </r>
  <r>
    <n v="1993"/>
    <x v="160"/>
    <s v="Boston Bruins"/>
    <s v="Ryan Golden"/>
    <s v="US"/>
    <s v="C"/>
    <m/>
    <m/>
    <s v="Reading Memorial HS (High-MA)"/>
    <m/>
    <m/>
    <m/>
    <m/>
    <m/>
    <m/>
    <m/>
    <m/>
    <m/>
    <m/>
    <m/>
    <m/>
    <m/>
    <m/>
    <m/>
  </r>
  <r>
    <n v="1986"/>
    <x v="160"/>
    <s v="Boston Bruins"/>
    <s v="Jeff Flaherty"/>
    <s v="US"/>
    <s v="RW"/>
    <m/>
    <m/>
    <s v="Weymouth North HS (High-MA)"/>
    <m/>
    <m/>
    <m/>
    <m/>
    <m/>
    <m/>
    <m/>
    <m/>
    <m/>
    <m/>
    <m/>
    <m/>
    <m/>
    <m/>
    <m/>
  </r>
  <r>
    <n v="2020"/>
    <x v="161"/>
    <s v="Boston Bruins"/>
    <s v="Riley Duran"/>
    <s v="US"/>
    <s v="C"/>
    <n v="18"/>
    <m/>
    <s v="Lawrence Academy (High-MA)"/>
    <m/>
    <m/>
    <m/>
    <m/>
    <m/>
    <m/>
    <m/>
    <m/>
    <m/>
    <m/>
    <m/>
    <m/>
    <m/>
    <m/>
    <m/>
  </r>
  <r>
    <n v="1996"/>
    <x v="161"/>
    <s v="Boston Bruins"/>
    <s v="Thomas Brown"/>
    <s v="CA"/>
    <s v="D"/>
    <m/>
    <m/>
    <s v="Sarnia Sting (OHL)"/>
    <m/>
    <m/>
    <m/>
    <m/>
    <m/>
    <m/>
    <m/>
    <m/>
    <m/>
    <m/>
    <m/>
    <m/>
    <m/>
    <m/>
    <m/>
  </r>
  <r>
    <n v="1987"/>
    <x v="161"/>
    <s v="Boston Bruins"/>
    <s v="Paul Ohman"/>
    <s v="US"/>
    <s v="D"/>
    <m/>
    <m/>
    <s v="St. John's Prep (High-MA)"/>
    <m/>
    <m/>
    <m/>
    <m/>
    <m/>
    <m/>
    <m/>
    <m/>
    <m/>
    <m/>
    <m/>
    <m/>
    <m/>
    <m/>
    <m/>
  </r>
  <r>
    <n v="1983"/>
    <x v="161"/>
    <s v="Boston Bruins"/>
    <s v="Harri Laurila"/>
    <s v="US"/>
    <s v="D"/>
    <m/>
    <m/>
    <s v="Keikkoreipas (Finland)"/>
    <m/>
    <m/>
    <m/>
    <m/>
    <m/>
    <m/>
    <m/>
    <m/>
    <m/>
    <m/>
    <m/>
    <m/>
    <m/>
    <m/>
    <m/>
  </r>
  <r>
    <n v="1981"/>
    <x v="161"/>
    <s v="Boston Bruins"/>
    <s v="Don Sylvestri"/>
    <s v="CA"/>
    <s v="G"/>
    <n v="20"/>
    <n v="1985"/>
    <s v="Clarkson (ECAC)"/>
    <n v="3"/>
    <n v="0"/>
    <n v="0"/>
    <n v="0"/>
    <n v="0"/>
    <n v="2"/>
    <n v="3"/>
    <n v="0"/>
    <n v="0"/>
    <n v="2"/>
    <n v="0.88500000000000001"/>
    <n v="3.53"/>
    <n v="0.3"/>
    <m/>
    <m/>
  </r>
  <r>
    <n v="2022"/>
    <x v="162"/>
    <s v="Boston Bruins"/>
    <s v="Reid Dyck"/>
    <s v="CA"/>
    <s v="G"/>
    <n v="18"/>
    <m/>
    <s v="Swift Current Broncos (WHL)"/>
    <m/>
    <m/>
    <m/>
    <m/>
    <m/>
    <m/>
    <m/>
    <m/>
    <m/>
    <m/>
    <m/>
    <m/>
    <m/>
    <m/>
    <m/>
  </r>
  <r>
    <n v="2003"/>
    <x v="162"/>
    <s v="Boston Bruins"/>
    <s v="Nate Thompson"/>
    <s v="US"/>
    <s v="C"/>
    <n v="18"/>
    <n v="2022"/>
    <s v="Seattle Thunderbirds (WHL)"/>
    <n v="844"/>
    <n v="65"/>
    <n v="99"/>
    <n v="164"/>
    <n v="-67"/>
    <n v="401"/>
    <m/>
    <m/>
    <m/>
    <m/>
    <m/>
    <m/>
    <n v="3.1"/>
    <m/>
    <m/>
  </r>
  <r>
    <n v="1992"/>
    <x v="163"/>
    <s v="Boston Bruins"/>
    <s v="Kurt Seher"/>
    <s v="CA"/>
    <s v="D"/>
    <m/>
    <m/>
    <s v="Seattle Thunderbirds (WHL)"/>
    <m/>
    <m/>
    <m/>
    <m/>
    <m/>
    <m/>
    <m/>
    <m/>
    <m/>
    <m/>
    <m/>
    <m/>
    <m/>
    <m/>
    <m/>
  </r>
  <r>
    <n v="2019"/>
    <x v="164"/>
    <s v="Boston Bruins"/>
    <s v="Matias Mantykivi"/>
    <s v="FI"/>
    <s v="C"/>
    <n v="18"/>
    <m/>
    <s v="SaiPa Jr. (Finland Jr.)"/>
    <m/>
    <m/>
    <m/>
    <m/>
    <m/>
    <m/>
    <m/>
    <m/>
    <m/>
    <m/>
    <m/>
    <m/>
    <m/>
    <m/>
    <m/>
  </r>
  <r>
    <n v="1989"/>
    <x v="164"/>
    <s v="Boston Bruins"/>
    <s v="James Lavish"/>
    <s v="US"/>
    <s v="RW"/>
    <m/>
    <m/>
    <s v="Deerfield Academy (High-MA)"/>
    <m/>
    <m/>
    <m/>
    <m/>
    <m/>
    <m/>
    <m/>
    <m/>
    <m/>
    <m/>
    <m/>
    <m/>
    <m/>
    <m/>
    <m/>
  </r>
  <r>
    <n v="2024"/>
    <x v="165"/>
    <s v="Boston Bruins"/>
    <s v="Loke Johansson"/>
    <m/>
    <s v="D"/>
    <m/>
    <m/>
    <m/>
    <m/>
    <m/>
    <m/>
    <m/>
    <m/>
    <m/>
    <m/>
    <m/>
    <m/>
    <m/>
    <m/>
    <m/>
    <m/>
    <m/>
    <m/>
  </r>
  <r>
    <n v="1988"/>
    <x v="165"/>
    <s v="Boston Bruins"/>
    <s v="Jon Rohloff"/>
    <s v="US"/>
    <s v="D"/>
    <n v="18"/>
    <n v="1997"/>
    <s v="Grand Rapids HS (High-MN)"/>
    <n v="150"/>
    <n v="7"/>
    <n v="25"/>
    <n v="32"/>
    <n v="-21"/>
    <n v="129"/>
    <m/>
    <m/>
    <m/>
    <m/>
    <m/>
    <m/>
    <n v="6.4"/>
    <m/>
    <m/>
  </r>
  <r>
    <n v="1984"/>
    <x v="165"/>
    <s v="Boston Bruins"/>
    <s v="Kevin Heffernan"/>
    <s v="US"/>
    <s v="C"/>
    <m/>
    <m/>
    <s v="Weymouth North HS (High-MA)"/>
    <m/>
    <m/>
    <m/>
    <m/>
    <m/>
    <m/>
    <m/>
    <m/>
    <m/>
    <m/>
    <m/>
    <m/>
    <m/>
    <m/>
    <m/>
  </r>
  <r>
    <n v="1982"/>
    <x v="165"/>
    <s v="Boston Bruins"/>
    <s v="Doug Kostynski"/>
    <s v="CA"/>
    <s v="C"/>
    <n v="19"/>
    <n v="1985"/>
    <s v="Kamloops Junior Oilers (WHL)"/>
    <n v="15"/>
    <n v="3"/>
    <n v="1"/>
    <n v="4"/>
    <n v="3"/>
    <n v="4"/>
    <m/>
    <m/>
    <m/>
    <m/>
    <m/>
    <m/>
    <n v="0.2"/>
    <m/>
    <m/>
  </r>
  <r>
    <n v="1980"/>
    <x v="165"/>
    <s v="Boston Bruins"/>
    <s v="Michael Thelven"/>
    <s v="SE"/>
    <s v="D"/>
    <n v="19"/>
    <n v="1990"/>
    <s v="Djurgardens IF (Sweden)"/>
    <n v="207"/>
    <n v="20"/>
    <n v="80"/>
    <n v="100"/>
    <n v="29"/>
    <n v="217"/>
    <m/>
    <m/>
    <m/>
    <m/>
    <m/>
    <m/>
    <n v="17.600000000000001"/>
    <m/>
    <m/>
  </r>
  <r>
    <n v="2023"/>
    <x v="166"/>
    <s v="Boston Bruins"/>
    <s v="Ryan Walsh"/>
    <m/>
    <s v="C"/>
    <m/>
    <m/>
    <m/>
    <m/>
    <m/>
    <m/>
    <m/>
    <m/>
    <m/>
    <m/>
    <m/>
    <m/>
    <m/>
    <m/>
    <m/>
    <m/>
    <m/>
    <m/>
  </r>
  <r>
    <n v="2007"/>
    <x v="167"/>
    <s v="Boston Bruins"/>
    <s v="Jordan Knackstedt"/>
    <s v="CA"/>
    <s v="RW"/>
    <n v="18"/>
    <m/>
    <s v="Moose Jaw Warriors (WHL)"/>
    <m/>
    <m/>
    <m/>
    <m/>
    <m/>
    <m/>
    <m/>
    <m/>
    <m/>
    <m/>
    <m/>
    <m/>
    <m/>
    <m/>
    <m/>
  </r>
  <r>
    <n v="1990"/>
    <x v="167"/>
    <s v="Boston Bruins"/>
    <s v="Darren Wetherill"/>
    <s v="CA"/>
    <s v="D"/>
    <m/>
    <m/>
    <s v="Minot (SJHL)"/>
    <m/>
    <m/>
    <m/>
    <m/>
    <m/>
    <m/>
    <m/>
    <m/>
    <m/>
    <m/>
    <m/>
    <m/>
    <m/>
    <m/>
    <m/>
  </r>
  <r>
    <n v="1997"/>
    <x v="168"/>
    <s v="Boston Bruins"/>
    <s v="Antti Laaksonen"/>
    <s v="FI"/>
    <s v="LW"/>
    <n v="23"/>
    <n v="2007"/>
    <s v="Denver (WCHA)"/>
    <n v="483"/>
    <n v="81"/>
    <n v="87"/>
    <n v="168"/>
    <n v="-11"/>
    <n v="152"/>
    <m/>
    <m/>
    <m/>
    <m/>
    <m/>
    <m/>
    <n v="14.5"/>
    <m/>
    <m/>
  </r>
  <r>
    <n v="2019"/>
    <x v="169"/>
    <s v="Boston Bruins"/>
    <s v="Jake Schmaltz"/>
    <s v="US"/>
    <s v="LW"/>
    <n v="18"/>
    <m/>
    <s v="Chicago Steel (USHL)"/>
    <m/>
    <m/>
    <m/>
    <m/>
    <m/>
    <m/>
    <m/>
    <m/>
    <m/>
    <m/>
    <m/>
    <m/>
    <m/>
    <m/>
    <m/>
  </r>
  <r>
    <n v="1991"/>
    <x v="170"/>
    <s v="Boston Bruins"/>
    <s v="Daniel Hodge"/>
    <s v="US"/>
    <s v="D"/>
    <m/>
    <m/>
    <s v="Merrimack (H-East)"/>
    <m/>
    <m/>
    <m/>
    <m/>
    <m/>
    <m/>
    <m/>
    <m/>
    <m/>
    <m/>
    <m/>
    <m/>
    <m/>
    <m/>
    <m/>
  </r>
  <r>
    <n v="2017"/>
    <x v="171"/>
    <s v="Boston Bruins"/>
    <s v="Victor Berglund"/>
    <s v="SE"/>
    <s v="D"/>
    <n v="18"/>
    <m/>
    <s v="MODO Hockey Jr. (Sweden Jr.)"/>
    <m/>
    <m/>
    <m/>
    <m/>
    <m/>
    <m/>
    <m/>
    <m/>
    <m/>
    <m/>
    <m/>
    <m/>
    <m/>
    <m/>
    <m/>
  </r>
  <r>
    <n v="2015"/>
    <x v="171"/>
    <s v="Boston Bruins"/>
    <s v="Jack Becker"/>
    <s v="US"/>
    <s v="C"/>
    <n v="18"/>
    <m/>
    <s v="Mahtomedi HS (High-MN)"/>
    <m/>
    <m/>
    <m/>
    <m/>
    <m/>
    <m/>
    <m/>
    <m/>
    <m/>
    <m/>
    <m/>
    <m/>
    <m/>
    <m/>
    <m/>
  </r>
  <r>
    <n v="2010"/>
    <x v="171"/>
    <s v="Boston Bruins"/>
    <s v="Maxim Chudinov"/>
    <s v="RU"/>
    <s v="D"/>
    <n v="20"/>
    <m/>
    <s v="Severstal Cherepovets (Russia)"/>
    <m/>
    <m/>
    <m/>
    <m/>
    <m/>
    <m/>
    <m/>
    <m/>
    <m/>
    <m/>
    <m/>
    <m/>
    <m/>
    <m/>
    <m/>
  </r>
  <r>
    <n v="2008"/>
    <x v="172"/>
    <s v="Boston Bruins"/>
    <s v="Mark Goggin"/>
    <s v="US"/>
    <s v="C"/>
    <n v="18"/>
    <m/>
    <s v="Choate-Rosemary Hall (High-CT)"/>
    <m/>
    <m/>
    <m/>
    <m/>
    <m/>
    <m/>
    <m/>
    <m/>
    <m/>
    <m/>
    <m/>
    <m/>
    <m/>
    <m/>
    <m/>
  </r>
  <r>
    <n v="1985"/>
    <x v="173"/>
    <s v="Boston Bruins"/>
    <s v="Dave Buda"/>
    <s v="CA"/>
    <s v="LW"/>
    <m/>
    <m/>
    <s v="Streetsville (COJHL)"/>
    <m/>
    <m/>
    <m/>
    <m/>
    <m/>
    <m/>
    <m/>
    <m/>
    <m/>
    <m/>
    <m/>
    <m/>
    <m/>
    <m/>
    <m/>
  </r>
  <r>
    <n v="2022"/>
    <x v="174"/>
    <s v="Boston Bruins"/>
    <s v="Jackson Edward"/>
    <s v="CA"/>
    <s v="D"/>
    <n v="18"/>
    <m/>
    <s v="London Knights (OHL)"/>
    <m/>
    <m/>
    <m/>
    <m/>
    <m/>
    <m/>
    <m/>
    <m/>
    <m/>
    <m/>
    <m/>
    <m/>
    <m/>
    <m/>
    <m/>
  </r>
  <r>
    <n v="1986"/>
    <x v="175"/>
    <s v="Boston Bruins"/>
    <s v="Greg Hawgood"/>
    <s v="CA"/>
    <s v="D"/>
    <n v="18"/>
    <n v="2002"/>
    <s v="Kamloops Blazers (WHL)"/>
    <n v="474"/>
    <n v="60"/>
    <n v="164"/>
    <n v="224"/>
    <n v="26"/>
    <n v="426"/>
    <m/>
    <m/>
    <m/>
    <m/>
    <m/>
    <m/>
    <n v="37.6"/>
    <m/>
    <m/>
  </r>
  <r>
    <n v="1983"/>
    <x v="175"/>
    <s v="Boston Bruins"/>
    <s v="Paul Fitzsimmons"/>
    <s v="CA"/>
    <s v="D"/>
    <m/>
    <m/>
    <s v="Northeastern (ECAC)"/>
    <m/>
    <m/>
    <m/>
    <m/>
    <m/>
    <m/>
    <m/>
    <m/>
    <m/>
    <m/>
    <m/>
    <m/>
    <m/>
    <m/>
    <m/>
  </r>
  <r>
    <n v="1995"/>
    <x v="176"/>
    <s v="Boston Bruins"/>
    <s v="Sergei Zhukov"/>
    <s v="RU"/>
    <s v="D"/>
    <m/>
    <m/>
    <s v="Torpedo Yaroslavl (Russia)"/>
    <m/>
    <m/>
    <m/>
    <m/>
    <m/>
    <m/>
    <m/>
    <m/>
    <m/>
    <m/>
    <m/>
    <m/>
    <m/>
    <m/>
    <m/>
  </r>
  <r>
    <n v="1987"/>
    <x v="176"/>
    <s v="Boston Bruins"/>
    <s v="Casey Jones"/>
    <s v="CA"/>
    <s v="C"/>
    <m/>
    <m/>
    <s v="Cornell (ECAC)"/>
    <m/>
    <m/>
    <m/>
    <m/>
    <m/>
    <m/>
    <m/>
    <m/>
    <m/>
    <m/>
    <m/>
    <m/>
    <m/>
    <m/>
    <m/>
  </r>
  <r>
    <n v="1981"/>
    <x v="176"/>
    <s v="Boston Bruins"/>
    <s v="Richard Bourque"/>
    <s v="CA"/>
    <s v="LW"/>
    <m/>
    <m/>
    <s v="Sherbrooke Castors (QMJHL)"/>
    <m/>
    <m/>
    <m/>
    <m/>
    <m/>
    <m/>
    <m/>
    <m/>
    <m/>
    <m/>
    <m/>
    <m/>
    <m/>
    <m/>
    <m/>
  </r>
  <r>
    <n v="2017"/>
    <x v="177"/>
    <s v="Boston Bruins"/>
    <s v="Daniel Bukac"/>
    <s v="CZ"/>
    <s v="D"/>
    <n v="18"/>
    <m/>
    <s v="Brandon Wheat Kings (WHL)"/>
    <m/>
    <m/>
    <m/>
    <m/>
    <m/>
    <m/>
    <m/>
    <m/>
    <m/>
    <m/>
    <m/>
    <m/>
    <m/>
    <m/>
    <m/>
  </r>
  <r>
    <n v="2000"/>
    <x v="177"/>
    <s v="Boston Bruins"/>
    <s v="Chris Berti"/>
    <s v="CA"/>
    <s v="C"/>
    <m/>
    <m/>
    <s v="Sarnia Sting (OHL)"/>
    <m/>
    <m/>
    <m/>
    <m/>
    <m/>
    <m/>
    <m/>
    <m/>
    <m/>
    <m/>
    <m/>
    <m/>
    <m/>
    <m/>
    <m/>
  </r>
  <r>
    <n v="2012"/>
    <x v="178"/>
    <s v="Boston Bruins"/>
    <s v="Colton Hargrove"/>
    <s v="US"/>
    <s v="LW"/>
    <n v="20"/>
    <m/>
    <s v="Fargo Force (USHL)"/>
    <m/>
    <m/>
    <m/>
    <m/>
    <m/>
    <m/>
    <m/>
    <m/>
    <m/>
    <m/>
    <m/>
    <m/>
    <m/>
    <m/>
    <m/>
  </r>
  <r>
    <n v="2014"/>
    <x v="179"/>
    <s v="Boston Bruins"/>
    <s v="Emil Johansson"/>
    <s v="SE"/>
    <s v="D"/>
    <n v="18"/>
    <m/>
    <s v="HV71 Jr. (Sweden Jr.)"/>
    <m/>
    <m/>
    <m/>
    <m/>
    <m/>
    <m/>
    <m/>
    <m/>
    <m/>
    <m/>
    <m/>
    <m/>
    <m/>
    <m/>
    <m/>
  </r>
  <r>
    <n v="2009"/>
    <x v="179"/>
    <s v="Boston Bruins"/>
    <s v="Ben Sexton"/>
    <s v="CA"/>
    <s v="C"/>
    <n v="18"/>
    <n v="2018"/>
    <s v="Nepean (CJHL)"/>
    <n v="2"/>
    <n v="0"/>
    <n v="0"/>
    <n v="0"/>
    <n v="-1"/>
    <n v="0"/>
    <m/>
    <m/>
    <m/>
    <m/>
    <m/>
    <m/>
    <n v="-0.1"/>
    <m/>
    <m/>
  </r>
  <r>
    <n v="1989"/>
    <x v="179"/>
    <s v="Boston Bruins"/>
    <s v="Geoff Simpson"/>
    <s v="CA"/>
    <s v="D"/>
    <m/>
    <m/>
    <s v="Estevan (SJHL)"/>
    <m/>
    <m/>
    <m/>
    <m/>
    <m/>
    <m/>
    <m/>
    <m/>
    <m/>
    <m/>
    <m/>
    <m/>
    <m/>
    <m/>
    <m/>
  </r>
  <r>
    <n v="1999"/>
    <x v="180"/>
    <s v="Boston Bruins"/>
    <s v="Greg Barber"/>
    <s v="CA"/>
    <s v="RW"/>
    <m/>
    <m/>
    <s v="Victoria (BCHL)"/>
    <m/>
    <m/>
    <m/>
    <m/>
    <m/>
    <m/>
    <m/>
    <m/>
    <m/>
    <m/>
    <m/>
    <m/>
    <m/>
    <m/>
    <m/>
  </r>
  <r>
    <n v="1993"/>
    <x v="180"/>
    <s v="Boston Bruins"/>
    <s v="Hal Gill"/>
    <s v="US"/>
    <s v="D"/>
    <n v="18"/>
    <n v="2014"/>
    <s v="Nashoba HS (High-MA)"/>
    <n v="1108"/>
    <n v="36"/>
    <n v="148"/>
    <n v="184"/>
    <n v="44"/>
    <n v="962"/>
    <m/>
    <m/>
    <m/>
    <m/>
    <m/>
    <m/>
    <n v="48"/>
    <m/>
    <m/>
  </r>
  <r>
    <n v="1984"/>
    <x v="180"/>
    <s v="Boston Bruins"/>
    <s v="J. D. Urbanic"/>
    <s v="CA"/>
    <s v="LW"/>
    <m/>
    <m/>
    <s v="Windsor Spitfires (OHL)"/>
    <m/>
    <m/>
    <m/>
    <m/>
    <m/>
    <m/>
    <m/>
    <m/>
    <m/>
    <m/>
    <m/>
    <m/>
    <m/>
    <m/>
    <m/>
  </r>
  <r>
    <n v="1982"/>
    <x v="180"/>
    <s v="Boston Bruins"/>
    <s v="Tony Gilliard"/>
    <s v="CA"/>
    <s v="LW"/>
    <m/>
    <m/>
    <s v="Niagara Falls Flyers (OHL)"/>
    <m/>
    <m/>
    <m/>
    <m/>
    <m/>
    <m/>
    <m/>
    <m/>
    <m/>
    <m/>
    <m/>
    <m/>
    <m/>
    <m/>
    <m/>
  </r>
  <r>
    <n v="1980"/>
    <x v="180"/>
    <s v="Boston Bruins"/>
    <s v="Jens Ohling"/>
    <s v="SE"/>
    <s v="LW"/>
    <m/>
    <m/>
    <s v="Djurgardens IF (Sweden)"/>
    <m/>
    <m/>
    <m/>
    <m/>
    <m/>
    <m/>
    <m/>
    <m/>
    <m/>
    <m/>
    <m/>
    <m/>
    <m/>
    <m/>
    <m/>
  </r>
  <r>
    <n v="1996"/>
    <x v="181"/>
    <s v="Boston Bruins"/>
    <s v="Bob Prier"/>
    <s v="CA"/>
    <s v="RW"/>
    <m/>
    <m/>
    <s v="St. Lawrence (ECAC)"/>
    <m/>
    <m/>
    <m/>
    <m/>
    <m/>
    <m/>
    <m/>
    <m/>
    <m/>
    <m/>
    <m/>
    <m/>
    <m/>
    <m/>
    <m/>
  </r>
  <r>
    <n v="1992"/>
    <x v="181"/>
    <s v="Boston Bruins"/>
    <s v="Mattias Timander"/>
    <s v="SE"/>
    <s v="D"/>
    <n v="18"/>
    <n v="2004"/>
    <s v="MoDo Hockey Jr. (Sweden Jr.)"/>
    <n v="419"/>
    <n v="13"/>
    <n v="57"/>
    <n v="70"/>
    <n v="-53"/>
    <n v="165"/>
    <m/>
    <m/>
    <m/>
    <m/>
    <m/>
    <m/>
    <n v="14.4"/>
    <m/>
    <m/>
  </r>
  <r>
    <n v="2001"/>
    <x v="182"/>
    <s v="Boston Bruins"/>
    <s v="Jordan Sigalet"/>
    <s v="CA"/>
    <s v="G"/>
    <n v="20"/>
    <n v="2006"/>
    <s v="Victoria (BCHL)"/>
    <n v="1"/>
    <n v="0"/>
    <n v="0"/>
    <n v="0"/>
    <n v="0"/>
    <n v="0"/>
    <n v="1"/>
    <n v="0"/>
    <n v="0"/>
    <n v="0"/>
    <m/>
    <n v="0"/>
    <n v="0"/>
    <m/>
    <m/>
  </r>
  <r>
    <n v="2013"/>
    <x v="183"/>
    <s v="Boston Bruins"/>
    <s v="Mitchell Dempsey"/>
    <s v="CA"/>
    <s v="LW"/>
    <n v="18"/>
    <m/>
    <s v="Soo Greyhounds (OHL)"/>
    <m/>
    <m/>
    <m/>
    <m/>
    <m/>
    <m/>
    <m/>
    <m/>
    <m/>
    <m/>
    <m/>
    <m/>
    <m/>
    <m/>
    <m/>
  </r>
  <r>
    <n v="2010"/>
    <x v="183"/>
    <s v="Boston Bruins"/>
    <s v="Zach Trotman"/>
    <s v="US"/>
    <s v="D"/>
    <n v="20"/>
    <n v="2020"/>
    <s v="Lake Superior State (CCHA)"/>
    <n v="91"/>
    <n v="3"/>
    <n v="10"/>
    <n v="13"/>
    <n v="1"/>
    <n v="30"/>
    <m/>
    <m/>
    <m/>
    <m/>
    <m/>
    <m/>
    <n v="2.9"/>
    <m/>
    <m/>
  </r>
  <r>
    <n v="1990"/>
    <x v="183"/>
    <s v="Boston Bruins"/>
    <s v="Dean Capuano"/>
    <s v="US"/>
    <s v="D"/>
    <m/>
    <m/>
    <s v="Mount St. Charles Academy (High-RI)"/>
    <m/>
    <m/>
    <m/>
    <m/>
    <m/>
    <m/>
    <m/>
    <m/>
    <m/>
    <m/>
    <m/>
    <m/>
    <m/>
    <m/>
    <m/>
  </r>
  <r>
    <n v="1985"/>
    <x v="183"/>
    <s v="Boston Bruins"/>
    <s v="Bob Beers"/>
    <s v="US"/>
    <s v="D"/>
    <n v="18"/>
    <n v="1997"/>
    <s v="Buffalo Jr. Sabres (NAHL)"/>
    <n v="258"/>
    <n v="28"/>
    <n v="79"/>
    <n v="107"/>
    <n v="-76"/>
    <n v="225"/>
    <m/>
    <m/>
    <m/>
    <m/>
    <m/>
    <m/>
    <n v="14.2"/>
    <m/>
    <m/>
  </r>
  <r>
    <n v="2018"/>
    <x v="184"/>
    <s v="Boston Bruins"/>
    <s v="Pavel Shen"/>
    <s v="RU"/>
    <s v="C"/>
    <n v="19"/>
    <m/>
    <s v="Mamonty Yugry (Russia Jr.)"/>
    <m/>
    <m/>
    <m/>
    <m/>
    <m/>
    <m/>
    <m/>
    <m/>
    <m/>
    <m/>
    <m/>
    <m/>
    <m/>
    <m/>
    <m/>
  </r>
  <r>
    <n v="2021"/>
    <x v="185"/>
    <s v="Boston Bruins"/>
    <s v="Andre Gasseau"/>
    <s v="US"/>
    <s v="C"/>
    <n v="18"/>
    <m/>
    <s v="USA U-18 Development Team (USDP/USHL)"/>
    <m/>
    <m/>
    <m/>
    <m/>
    <m/>
    <m/>
    <m/>
    <m/>
    <m/>
    <m/>
    <m/>
    <m/>
    <m/>
    <m/>
    <m/>
  </r>
  <r>
    <n v="2023"/>
    <x v="186"/>
    <s v="Boston Bruins"/>
    <s v="Casper Nässén"/>
    <m/>
    <s v="RW"/>
    <m/>
    <m/>
    <m/>
    <m/>
    <m/>
    <m/>
    <m/>
    <m/>
    <m/>
    <m/>
    <m/>
    <m/>
    <m/>
    <m/>
    <m/>
    <m/>
    <m/>
    <m/>
  </r>
  <r>
    <n v="1991"/>
    <x v="187"/>
    <s v="Boston Bruins"/>
    <s v="Steve Norton"/>
    <s v="CA"/>
    <s v="D"/>
    <m/>
    <m/>
    <s v="Michigan State (CCHA)"/>
    <m/>
    <m/>
    <m/>
    <m/>
    <m/>
    <m/>
    <m/>
    <m/>
    <m/>
    <m/>
    <m/>
    <m/>
    <m/>
    <m/>
    <m/>
  </r>
  <r>
    <n v="2021"/>
    <x v="188"/>
    <s v="Boston Bruins"/>
    <s v="Ty Gallagher"/>
    <s v="US"/>
    <s v="D"/>
    <n v="18"/>
    <m/>
    <s v="USA U-18 Development Team (USDP/USHL)"/>
    <m/>
    <m/>
    <m/>
    <m/>
    <m/>
    <m/>
    <m/>
    <m/>
    <m/>
    <m/>
    <m/>
    <m/>
    <m/>
    <m/>
    <m/>
  </r>
  <r>
    <n v="2005"/>
    <x v="188"/>
    <s v="Boston Bruins"/>
    <s v="Brock Bradford"/>
    <s v="CA"/>
    <s v="C"/>
    <n v="18"/>
    <m/>
    <s v="Omaha Lancers (USHL)"/>
    <m/>
    <m/>
    <m/>
    <m/>
    <m/>
    <m/>
    <m/>
    <m/>
    <m/>
    <m/>
    <m/>
    <m/>
    <m/>
    <m/>
    <m/>
  </r>
  <r>
    <n v="1997"/>
    <x v="189"/>
    <s v="Boston Bruins"/>
    <s v="Eric Van Acker"/>
    <s v="CA"/>
    <s v="D"/>
    <m/>
    <m/>
    <s v="Chicoutimi Sagueneens (QMJHL)"/>
    <m/>
    <m/>
    <m/>
    <m/>
    <m/>
    <m/>
    <m/>
    <m/>
    <m/>
    <m/>
    <m/>
    <m/>
    <m/>
    <m/>
    <m/>
  </r>
  <r>
    <n v="2023"/>
    <x v="190"/>
    <s v="Boston Bruins"/>
    <s v="Kristian Kostadinski"/>
    <m/>
    <s v="D"/>
    <m/>
    <m/>
    <m/>
    <m/>
    <m/>
    <m/>
    <m/>
    <m/>
    <m/>
    <m/>
    <m/>
    <m/>
    <m/>
    <m/>
    <m/>
    <m/>
    <m/>
    <m/>
  </r>
  <r>
    <n v="1985"/>
    <x v="190"/>
    <s v="Boston Bruins"/>
    <s v="John Byce"/>
    <s v="US"/>
    <s v="C"/>
    <n v="18"/>
    <n v="1992"/>
    <s v="Madison Memorial HS (High-WI)"/>
    <n v="21"/>
    <n v="2"/>
    <n v="3"/>
    <n v="5"/>
    <n v="0"/>
    <n v="6"/>
    <m/>
    <m/>
    <m/>
    <m/>
    <m/>
    <m/>
    <n v="0"/>
    <m/>
    <m/>
  </r>
  <r>
    <n v="1983"/>
    <x v="191"/>
    <s v="Boston Bruins"/>
    <s v="Norm Foster"/>
    <s v="RU"/>
    <s v="G"/>
    <n v="18"/>
    <n v="1992"/>
    <s v="Penticton (BCJHL)"/>
    <n v="13"/>
    <n v="0"/>
    <n v="0"/>
    <n v="0"/>
    <n v="0"/>
    <n v="2"/>
    <n v="13"/>
    <n v="7"/>
    <n v="4"/>
    <n v="0"/>
    <n v="0.872"/>
    <n v="3.27"/>
    <n v="1.1000000000000001"/>
    <m/>
    <m/>
  </r>
  <r>
    <n v="1986"/>
    <x v="192"/>
    <s v="Boston Bruins"/>
    <s v="Steffan Malmqvist"/>
    <s v="SE"/>
    <s v="F"/>
    <m/>
    <m/>
    <s v="Leksands IF (Sweden)"/>
    <m/>
    <m/>
    <m/>
    <m/>
    <m/>
    <m/>
    <m/>
    <m/>
    <m/>
    <m/>
    <m/>
    <m/>
    <m/>
    <m/>
    <m/>
  </r>
  <r>
    <n v="2004"/>
    <x v="193"/>
    <s v="Boston Bruins"/>
    <s v="Matt Hunwick"/>
    <s v="US"/>
    <s v="D"/>
    <n v="19"/>
    <n v="2019"/>
    <s v="Michigan (CCHA)"/>
    <n v="535"/>
    <n v="25"/>
    <n v="94"/>
    <n v="119"/>
    <n v="-19"/>
    <n v="207"/>
    <m/>
    <m/>
    <m/>
    <m/>
    <m/>
    <m/>
    <n v="22.6"/>
    <m/>
    <m/>
  </r>
  <r>
    <n v="1987"/>
    <x v="193"/>
    <s v="Boston Bruins"/>
    <s v="Eric Lemarque"/>
    <s v="US"/>
    <s v="RW"/>
    <m/>
    <m/>
    <s v="Northern Michigan (WCHA)"/>
    <m/>
    <m/>
    <m/>
    <m/>
    <m/>
    <m/>
    <m/>
    <m/>
    <m/>
    <m/>
    <m/>
    <m/>
    <m/>
    <m/>
    <m/>
  </r>
  <r>
    <n v="1989"/>
    <x v="194"/>
    <s v="Boston Bruins"/>
    <s v="David Franzosa"/>
    <s v="US"/>
    <s v="LW"/>
    <m/>
    <m/>
    <s v="Boston College (H-East)"/>
    <m/>
    <m/>
    <m/>
    <m/>
    <m/>
    <m/>
    <m/>
    <m/>
    <m/>
    <m/>
    <m/>
    <m/>
    <m/>
    <m/>
    <m/>
  </r>
  <r>
    <n v="1984"/>
    <x v="194"/>
    <s v="Boston Bruins"/>
    <s v="Bill Kopecky"/>
    <s v="US"/>
    <s v="C"/>
    <m/>
    <m/>
    <s v="Austin Prep (High-MA)"/>
    <m/>
    <m/>
    <m/>
    <m/>
    <m/>
    <m/>
    <m/>
    <m/>
    <m/>
    <m/>
    <m/>
    <m/>
    <m/>
    <m/>
    <m/>
  </r>
  <r>
    <n v="2002"/>
    <x v="195"/>
    <s v="Boston Bruins"/>
    <s v="Dmitri Utkin"/>
    <s v="RU"/>
    <s v="LW"/>
    <n v="18"/>
    <m/>
    <s v="Lokomotiv Yaroslavl 2 (Russia-3)"/>
    <m/>
    <m/>
    <m/>
    <m/>
    <m/>
    <m/>
    <m/>
    <m/>
    <m/>
    <m/>
    <m/>
    <m/>
    <m/>
    <m/>
    <m/>
  </r>
  <r>
    <n v="1988"/>
    <x v="195"/>
    <s v="Boston Bruins"/>
    <s v="Eric Reisman"/>
    <s v="US"/>
    <s v="D"/>
    <m/>
    <m/>
    <s v="Ohio State (CCHA)"/>
    <m/>
    <m/>
    <m/>
    <m/>
    <m/>
    <m/>
    <m/>
    <m/>
    <m/>
    <m/>
    <m/>
    <m/>
    <m/>
    <m/>
    <m/>
  </r>
  <r>
    <n v="1982"/>
    <x v="195"/>
    <s v="Boston Bruins"/>
    <s v="Tommy Lehman"/>
    <s v="SE"/>
    <s v="C"/>
    <n v="18"/>
    <n v="1990"/>
    <s v="Stocksunds IF (Sweden-3)"/>
    <n v="36"/>
    <n v="5"/>
    <n v="5"/>
    <n v="10"/>
    <n v="-6"/>
    <n v="16"/>
    <m/>
    <m/>
    <m/>
    <m/>
    <m/>
    <m/>
    <n v="0.1"/>
    <m/>
    <m/>
  </r>
  <r>
    <n v="1995"/>
    <x v="196"/>
    <s v="Boston Bruins"/>
    <s v="Jonathon Murphy"/>
    <s v="CA"/>
    <s v="D"/>
    <m/>
    <m/>
    <s v="Peterborough Petes (OHL)"/>
    <m/>
    <m/>
    <m/>
    <m/>
    <m/>
    <m/>
    <m/>
    <m/>
    <m/>
    <m/>
    <m/>
    <m/>
    <m/>
    <m/>
    <m/>
  </r>
  <r>
    <n v="1994"/>
    <x v="196"/>
    <s v="Boston Bruins"/>
    <s v="John Grahame"/>
    <s v="US"/>
    <s v="G"/>
    <n v="19"/>
    <n v="2008"/>
    <s v="Sioux City Musketeers (USHL)"/>
    <n v="224"/>
    <n v="0"/>
    <n v="9"/>
    <n v="9"/>
    <n v="0"/>
    <n v="51"/>
    <n v="224"/>
    <n v="97"/>
    <n v="86"/>
    <n v="18"/>
    <n v="0.89800000000000002"/>
    <n v="2.78"/>
    <n v="29.2"/>
    <m/>
    <m/>
  </r>
  <r>
    <n v="1990"/>
    <x v="197"/>
    <s v="Boston Bruins"/>
    <s v="Andy Bezeau"/>
    <s v="CA"/>
    <s v="LW"/>
    <m/>
    <m/>
    <s v="Niagara Falls Thunder (OHL)"/>
    <m/>
    <m/>
    <m/>
    <m/>
    <m/>
    <m/>
    <m/>
    <m/>
    <m/>
    <m/>
    <m/>
    <m/>
    <m/>
    <m/>
    <m/>
  </r>
  <r>
    <n v="1992"/>
    <x v="198"/>
    <s v="Boston Bruins"/>
    <s v="Chris Crombie"/>
    <s v="CA"/>
    <s v="LW"/>
    <m/>
    <m/>
    <s v="London Knights (OHL)"/>
    <m/>
    <m/>
    <m/>
    <m/>
    <m/>
    <m/>
    <m/>
    <m/>
    <m/>
    <m/>
    <m/>
    <m/>
    <m/>
    <m/>
    <m/>
  </r>
  <r>
    <n v="1993"/>
    <x v="199"/>
    <s v="Boston Bruins"/>
    <s v="Joel Prpic"/>
    <s v="CA"/>
    <s v="C"/>
    <n v="18"/>
    <n v="2001"/>
    <s v="Waterloo (MWJHL)"/>
    <n v="18"/>
    <n v="0"/>
    <n v="3"/>
    <n v="3"/>
    <n v="-6"/>
    <n v="4"/>
    <m/>
    <m/>
    <m/>
    <m/>
    <m/>
    <m/>
    <n v="-0.1"/>
    <m/>
    <m/>
  </r>
  <r>
    <n v="1996"/>
    <x v="200"/>
    <s v="Boston Bruins"/>
    <s v="Anders Soderberg"/>
    <s v="SE"/>
    <s v="RW"/>
    <m/>
    <m/>
    <s v="MoDo Hockey (Sweden)"/>
    <m/>
    <m/>
    <m/>
    <m/>
    <m/>
    <m/>
    <m/>
    <m/>
    <m/>
    <m/>
    <m/>
    <m/>
    <m/>
    <m/>
    <m/>
  </r>
  <r>
    <n v="1999"/>
    <x v="201"/>
    <s v="Boston Bruins"/>
    <s v="John Cronin"/>
    <s v="US"/>
    <s v="D"/>
    <m/>
    <m/>
    <s v="Noble &amp; Greenough School (High-MA)"/>
    <m/>
    <m/>
    <m/>
    <m/>
    <m/>
    <m/>
    <m/>
    <m/>
    <m/>
    <m/>
    <m/>
    <m/>
    <m/>
    <m/>
    <m/>
  </r>
  <r>
    <n v="2000"/>
    <x v="202"/>
    <s v="Boston Bruins"/>
    <s v="Zdenek Kutlak"/>
    <s v="CZ"/>
    <s v="D"/>
    <n v="20"/>
    <n v="2004"/>
    <s v="HC Ceske Budejovice (Czech)"/>
    <n v="16"/>
    <n v="1"/>
    <n v="2"/>
    <n v="3"/>
    <n v="-4"/>
    <n v="4"/>
    <m/>
    <m/>
    <m/>
    <m/>
    <m/>
    <m/>
    <n v="0.3"/>
    <m/>
    <m/>
  </r>
  <r>
    <n v="1991"/>
    <x v="203"/>
    <s v="Boston Bruins"/>
    <s v="Stephen Lombardi"/>
    <s v="US"/>
    <s v="C"/>
    <m/>
    <m/>
    <s v="Deerfield Academy (High-MA)"/>
    <m/>
    <m/>
    <m/>
    <m/>
    <m/>
    <m/>
    <m/>
    <m/>
    <m/>
    <m/>
    <m/>
    <m/>
    <m/>
    <m/>
    <m/>
  </r>
  <r>
    <n v="2001"/>
    <x v="204"/>
    <s v="Boston Bruins"/>
    <s v="Milan Jurcina"/>
    <s v="SK"/>
    <s v="D"/>
    <n v="18"/>
    <n v="2012"/>
    <s v="Halifax Mooseheads (QMJHL)"/>
    <n v="430"/>
    <n v="22"/>
    <n v="59"/>
    <n v="81"/>
    <n v="-28"/>
    <n v="280"/>
    <m/>
    <m/>
    <m/>
    <m/>
    <m/>
    <m/>
    <n v="14.3"/>
    <m/>
    <m/>
  </r>
  <r>
    <n v="1985"/>
    <x v="204"/>
    <s v="Boston Bruins"/>
    <s v="Marc West"/>
    <s v="CA"/>
    <s v="C"/>
    <m/>
    <m/>
    <s v="Burlington (COJHL)"/>
    <m/>
    <m/>
    <m/>
    <m/>
    <m/>
    <m/>
    <m/>
    <m/>
    <m/>
    <m/>
    <m/>
    <m/>
    <m/>
    <m/>
    <m/>
  </r>
  <r>
    <n v="1983"/>
    <x v="205"/>
    <s v="Boston Bruins"/>
    <s v="Greg Murphy"/>
    <s v="US"/>
    <s v="D"/>
    <m/>
    <m/>
    <s v="Trinity-Pawling School (High-NY)"/>
    <m/>
    <m/>
    <m/>
    <m/>
    <m/>
    <m/>
    <m/>
    <m/>
    <m/>
    <m/>
    <m/>
    <m/>
    <m/>
    <m/>
    <m/>
  </r>
  <r>
    <n v="1986"/>
    <x v="206"/>
    <s v="Boston Bruins"/>
    <s v="Joel Gardner"/>
    <s v="CA"/>
    <s v="C"/>
    <m/>
    <m/>
    <s v="Sarnia (WOHL)"/>
    <m/>
    <m/>
    <m/>
    <m/>
    <m/>
    <m/>
    <m/>
    <m/>
    <m/>
    <m/>
    <m/>
    <m/>
    <m/>
    <m/>
    <m/>
  </r>
  <r>
    <n v="1987"/>
    <x v="207"/>
    <s v="Boston Bruins"/>
    <s v="Sean Gorman"/>
    <s v="US"/>
    <s v="D"/>
    <m/>
    <m/>
    <s v="Matignon HS (High-MA)"/>
    <m/>
    <m/>
    <m/>
    <m/>
    <m/>
    <m/>
    <m/>
    <m/>
    <m/>
    <m/>
    <m/>
    <m/>
    <m/>
    <m/>
    <m/>
  </r>
  <r>
    <n v="1997"/>
    <x v="208"/>
    <s v="Boston Bruins"/>
    <s v="Jay Henderson"/>
    <s v="CA"/>
    <s v="LW"/>
    <n v="18"/>
    <n v="2001"/>
    <s v="Edmonton Ice (WHL)"/>
    <n v="33"/>
    <n v="1"/>
    <n v="3"/>
    <n v="4"/>
    <n v="-1"/>
    <n v="37"/>
    <m/>
    <m/>
    <m/>
    <m/>
    <m/>
    <m/>
    <n v="0.2"/>
    <m/>
    <m/>
  </r>
  <r>
    <n v="2003"/>
    <x v="209"/>
    <s v="Boston Bruins"/>
    <s v="Benoit Mondou"/>
    <s v="CA"/>
    <s v="C"/>
    <n v="18"/>
    <m/>
    <s v="Shawinigan Cataractes (QMJHL)"/>
    <m/>
    <m/>
    <m/>
    <m/>
    <m/>
    <m/>
    <m/>
    <m/>
    <m/>
    <m/>
    <m/>
    <m/>
    <m/>
    <m/>
    <m/>
  </r>
  <r>
    <n v="1999"/>
    <x v="209"/>
    <s v="Boston Bruins"/>
    <s v="Mikko Eloranta"/>
    <s v="FI"/>
    <s v="LW"/>
    <n v="27"/>
    <n v="2003"/>
    <s v="TPS (Finland)"/>
    <n v="264"/>
    <n v="32"/>
    <n v="44"/>
    <n v="76"/>
    <n v="-24"/>
    <n v="186"/>
    <m/>
    <m/>
    <m/>
    <m/>
    <m/>
    <m/>
    <n v="5.4"/>
    <m/>
    <m/>
  </r>
  <r>
    <n v="1984"/>
    <x v="210"/>
    <s v="Boston Bruins"/>
    <s v="Jim Newhouse"/>
    <s v="US"/>
    <s v="LW"/>
    <m/>
    <m/>
    <s v="Matignon HS (High-MA)"/>
    <m/>
    <m/>
    <m/>
    <m/>
    <m/>
    <m/>
    <m/>
    <m/>
    <m/>
    <m/>
    <m/>
    <m/>
    <m/>
    <m/>
    <m/>
  </r>
  <r>
    <n v="1988"/>
    <x v="211"/>
    <s v="Boston Bruins"/>
    <s v="Doug Jones"/>
    <s v="CA"/>
    <s v="D"/>
    <m/>
    <m/>
    <s v="Kitchener Rangers (OHL)"/>
    <m/>
    <m/>
    <m/>
    <m/>
    <m/>
    <m/>
    <m/>
    <m/>
    <m/>
    <m/>
    <m/>
    <m/>
    <m/>
    <m/>
    <m/>
  </r>
  <r>
    <n v="1982"/>
    <x v="211"/>
    <s v="Boston Bruins"/>
    <s v="Bruno Campese"/>
    <s v="CA"/>
    <s v="G"/>
    <m/>
    <m/>
    <s v="Northern Michigan (CCHA)"/>
    <m/>
    <m/>
    <m/>
    <m/>
    <m/>
    <m/>
    <m/>
    <m/>
    <m/>
    <m/>
    <m/>
    <m/>
    <m/>
    <m/>
    <m/>
  </r>
  <r>
    <n v="1990"/>
    <x v="212"/>
    <s v="Boston Bruins"/>
    <s v="Ted Miskolczi"/>
    <s v="CA"/>
    <s v="D"/>
    <m/>
    <m/>
    <s v="Belleville Bulls (OHL)"/>
    <m/>
    <m/>
    <m/>
    <m/>
    <m/>
    <m/>
    <m/>
    <m/>
    <m/>
    <m/>
    <m/>
    <m/>
    <m/>
    <m/>
    <m/>
  </r>
  <r>
    <n v="2004"/>
    <x v="213"/>
    <s v="Boston Bruins"/>
    <s v="Anton Hedman"/>
    <s v="SE"/>
    <s v="C"/>
    <n v="18"/>
    <m/>
    <s v="Stocksunds IF Jr. (Sweden Jr.)"/>
    <m/>
    <m/>
    <m/>
    <m/>
    <m/>
    <m/>
    <m/>
    <m/>
    <m/>
    <m/>
    <m/>
    <m/>
    <m/>
    <m/>
    <m/>
  </r>
  <r>
    <n v="1994"/>
    <x v="213"/>
    <s v="Boston Bruins"/>
    <s v="Neil Savary"/>
    <s v="CA"/>
    <s v="G"/>
    <m/>
    <m/>
    <s v="Hull Olympiques (QMJHL)"/>
    <m/>
    <m/>
    <m/>
    <m/>
    <m/>
    <m/>
    <m/>
    <m/>
    <m/>
    <m/>
    <m/>
    <m/>
    <m/>
    <m/>
    <m/>
  </r>
  <r>
    <n v="1992"/>
    <x v="214"/>
    <s v="Boston Bruins"/>
    <s v="Denis Chervyakov"/>
    <s v="RU"/>
    <s v="D"/>
    <n v="22"/>
    <n v="1993"/>
    <s v="Stars Riga (Soviet)"/>
    <n v="2"/>
    <n v="0"/>
    <n v="0"/>
    <n v="0"/>
    <n v="-1"/>
    <n v="2"/>
    <m/>
    <m/>
    <m/>
    <m/>
    <m/>
    <m/>
    <n v="0"/>
    <m/>
    <m/>
  </r>
  <r>
    <n v="1992"/>
    <x v="215"/>
    <s v="Boston Bruins"/>
    <s v="Evgeny Pavlov"/>
    <s v="RU"/>
    <s v=""/>
    <m/>
    <m/>
    <s v="SKA St. Petersburg (Soviet-2)"/>
    <m/>
    <m/>
    <m/>
    <m/>
    <m/>
    <m/>
    <m/>
    <m/>
    <m/>
    <m/>
    <m/>
    <m/>
    <m/>
    <m/>
    <m/>
  </r>
  <r>
    <n v="2002"/>
    <x v="216"/>
    <s v="Boston Bruins"/>
    <s v="Yan Stastny"/>
    <s v="CA"/>
    <s v="C"/>
    <n v="19"/>
    <n v="2010"/>
    <s v="Notre Dame (CCHA)"/>
    <n v="91"/>
    <n v="6"/>
    <n v="10"/>
    <n v="16"/>
    <n v="-20"/>
    <n v="58"/>
    <m/>
    <m/>
    <m/>
    <m/>
    <m/>
    <m/>
    <n v="0"/>
    <m/>
    <m/>
  </r>
  <r>
    <n v="1993"/>
    <x v="216"/>
    <s v="Boston Bruins"/>
    <s v="Joakim Persson"/>
    <s v="SE"/>
    <s v="G"/>
    <m/>
    <m/>
    <s v="Hammarby IF (Sweden-2)"/>
    <m/>
    <m/>
    <m/>
    <m/>
    <m/>
    <m/>
    <m/>
    <m/>
    <m/>
    <m/>
    <m/>
    <m/>
    <m/>
    <m/>
    <m/>
  </r>
  <r>
    <n v="1991"/>
    <x v="217"/>
    <s v="Boston Bruins"/>
    <s v="Torsten Kienass"/>
    <s v="DE"/>
    <s v="D"/>
    <m/>
    <m/>
    <s v="EHC Dynamo Berlin (Germany)"/>
    <m/>
    <m/>
    <m/>
    <m/>
    <m/>
    <m/>
    <m/>
    <m/>
    <m/>
    <m/>
    <m/>
    <m/>
    <m/>
    <m/>
    <m/>
  </r>
  <r>
    <n v="1999"/>
    <x v="218"/>
    <s v="Boston Bruins"/>
    <s v="Georgy Pujacs"/>
    <s v="RU"/>
    <s v="D"/>
    <m/>
    <m/>
    <s v="Dinamo Riga 81 (Latvia)"/>
    <m/>
    <m/>
    <m/>
    <m/>
    <m/>
    <m/>
    <m/>
    <m/>
    <m/>
    <m/>
    <m/>
    <m/>
    <m/>
    <m/>
    <m/>
  </r>
  <r>
    <n v="2000"/>
    <x v="219"/>
    <s v="Boston Bruins"/>
    <s v="Pavel Kolarik"/>
    <s v="CZ"/>
    <s v="D"/>
    <n v="27"/>
    <n v="2002"/>
    <s v="HC Slavia Praha (Czech)"/>
    <n v="23"/>
    <n v="0"/>
    <n v="0"/>
    <n v="0"/>
    <n v="-2"/>
    <n v="10"/>
    <m/>
    <m/>
    <m/>
    <m/>
    <m/>
    <m/>
    <n v="0"/>
    <m/>
    <m/>
  </r>
  <r>
    <n v="2003"/>
    <x v="220"/>
    <s v="Boston Bruins"/>
    <s v="Kevin Regan"/>
    <s v="US"/>
    <s v="G"/>
    <n v="19"/>
    <m/>
    <s v="St. Sebastian's School (High-MA)"/>
    <m/>
    <m/>
    <m/>
    <m/>
    <m/>
    <m/>
    <m/>
    <m/>
    <m/>
    <m/>
    <m/>
    <m/>
    <m/>
    <m/>
    <m/>
  </r>
  <r>
    <n v="2000"/>
    <x v="221"/>
    <s v="Boston Bruins"/>
    <s v="Andreas Lindstrom"/>
    <s v="SE"/>
    <s v="RW"/>
    <m/>
    <m/>
    <s v="Lulea HF Jr. (Sweden Jr.)"/>
    <m/>
    <m/>
    <m/>
    <m/>
    <m/>
    <m/>
    <m/>
    <m/>
    <m/>
    <m/>
    <m/>
    <m/>
    <m/>
    <m/>
    <m/>
  </r>
  <r>
    <n v="1994"/>
    <x v="222"/>
    <s v="Boston Bruins"/>
    <s v="Andrei Yakhanov"/>
    <s v="RU"/>
    <s v="D"/>
    <m/>
    <m/>
    <s v="Salavat Yulaev Ufa (Russia)"/>
    <m/>
    <m/>
    <m/>
    <m/>
    <m/>
    <m/>
    <m/>
    <m/>
    <m/>
    <m/>
    <m/>
    <m/>
    <m/>
    <m/>
    <m/>
  </r>
  <r>
    <n v="2001"/>
    <x v="223"/>
    <s v="Boston Bruins"/>
    <s v="Marcel Rodman"/>
    <s v="SI"/>
    <s v="RW"/>
    <n v="19"/>
    <m/>
    <s v="Peterborough Petes (OHL)"/>
    <m/>
    <m/>
    <m/>
    <m/>
    <m/>
    <m/>
    <m/>
    <m/>
    <m/>
    <m/>
    <m/>
    <m/>
    <m/>
    <m/>
    <m/>
  </r>
  <r>
    <n v="2002"/>
    <x v="224"/>
    <s v="Boston Bruins"/>
    <s v="Pavel Frolov"/>
    <s v="RU"/>
    <s v="C"/>
    <n v="18"/>
    <m/>
    <s v="HK CSKA Moskva 2 (Russia-3)"/>
    <m/>
    <m/>
    <m/>
    <m/>
    <m/>
    <m/>
    <m/>
    <m/>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
  <r>
    <n v="2024"/>
    <x v="0"/>
    <s v="Boston Bruins"/>
    <s v="Dean Letourneau"/>
    <s v="CA"/>
    <s v="C"/>
    <n v="18"/>
    <n v="2025"/>
    <s v="Boston College (H-East)"/>
    <n v="0"/>
    <n v="0"/>
    <n v="0"/>
    <n v="0"/>
    <n v="0"/>
    <n v="0"/>
    <m/>
    <m/>
    <m/>
    <m/>
    <m/>
    <m/>
    <n v="0"/>
    <n v="0"/>
    <m/>
  </r>
  <r>
    <n v="2024"/>
    <x v="1"/>
    <s v="Boston Bruins"/>
    <s v="Elliott Groenewold"/>
    <m/>
    <s v="D"/>
    <m/>
    <m/>
    <m/>
    <m/>
    <m/>
    <m/>
    <m/>
    <m/>
    <m/>
    <m/>
    <m/>
    <m/>
    <m/>
    <m/>
    <m/>
    <m/>
    <m/>
    <m/>
  </r>
  <r>
    <n v="2024"/>
    <x v="2"/>
    <s v="Boston Bruins"/>
    <s v=" Jonathan Morello"/>
    <m/>
    <s v="C"/>
    <m/>
    <m/>
    <m/>
    <m/>
    <m/>
    <m/>
    <m/>
    <m/>
    <m/>
    <m/>
    <m/>
    <m/>
    <m/>
    <m/>
    <m/>
    <m/>
    <m/>
    <m/>
  </r>
  <r>
    <n v="2024"/>
    <x v="3"/>
    <s v="Boston Bruins"/>
    <s v="Loke Johansson"/>
    <m/>
    <s v="D"/>
    <m/>
    <m/>
    <m/>
    <m/>
    <m/>
    <m/>
    <m/>
    <m/>
    <m/>
    <m/>
    <m/>
    <m/>
    <m/>
    <m/>
    <m/>
    <m/>
    <m/>
    <m/>
  </r>
  <r>
    <n v="2023"/>
    <x v="4"/>
    <s v="Boston Bruins"/>
    <s v="Christopher Pelosi"/>
    <m/>
    <s v="C"/>
    <m/>
    <m/>
    <m/>
    <m/>
    <m/>
    <m/>
    <m/>
    <m/>
    <m/>
    <m/>
    <m/>
    <m/>
    <m/>
    <m/>
    <m/>
    <m/>
    <m/>
    <m/>
  </r>
  <r>
    <n v="2023"/>
    <x v="5"/>
    <s v="Boston Bruins"/>
    <s v="Beckett Hendrickson"/>
    <m/>
    <s v="C"/>
    <m/>
    <m/>
    <m/>
    <m/>
    <m/>
    <m/>
    <m/>
    <m/>
    <m/>
    <m/>
    <m/>
    <m/>
    <m/>
    <m/>
    <m/>
    <m/>
    <m/>
    <m/>
  </r>
  <r>
    <n v="2023"/>
    <x v="6"/>
    <s v="Boston Bruins"/>
    <s v="Ryan Walsh"/>
    <m/>
    <s v="C"/>
    <m/>
    <m/>
    <m/>
    <m/>
    <m/>
    <m/>
    <m/>
    <m/>
    <m/>
    <m/>
    <m/>
    <m/>
    <m/>
    <m/>
    <m/>
    <m/>
    <m/>
    <m/>
  </r>
  <r>
    <n v="2023"/>
    <x v="7"/>
    <s v="Boston Bruins"/>
    <s v="Casper Nässén"/>
    <m/>
    <s v="RW"/>
    <m/>
    <m/>
    <m/>
    <m/>
    <m/>
    <m/>
    <m/>
    <m/>
    <m/>
    <m/>
    <m/>
    <m/>
    <m/>
    <m/>
    <m/>
    <m/>
    <m/>
    <m/>
  </r>
  <r>
    <n v="2023"/>
    <x v="8"/>
    <s v="Boston Bruins"/>
    <s v="Kristian Kostadinski"/>
    <m/>
    <s v="D"/>
    <m/>
    <m/>
    <m/>
    <m/>
    <m/>
    <m/>
    <m/>
    <m/>
    <m/>
    <m/>
    <m/>
    <m/>
    <m/>
    <m/>
    <m/>
    <m/>
    <m/>
    <m/>
  </r>
  <r>
    <n v="2022"/>
    <x v="9"/>
    <s v="Boston Bruins"/>
    <s v="Matthew Poitras"/>
    <s v="CA"/>
    <s v="C"/>
    <n v="18"/>
    <m/>
    <s v="Guelph Storm (OHL)"/>
    <m/>
    <m/>
    <m/>
    <m/>
    <m/>
    <m/>
    <m/>
    <m/>
    <m/>
    <m/>
    <m/>
    <m/>
    <m/>
    <m/>
    <m/>
  </r>
  <r>
    <n v="2022"/>
    <x v="10"/>
    <s v="Boston Bruins"/>
    <s v="Cole Spicer"/>
    <s v="US"/>
    <s v="C"/>
    <n v="18"/>
    <m/>
    <s v="USA U-18 Development Team (USDP/USHL)"/>
    <m/>
    <m/>
    <m/>
    <m/>
    <m/>
    <m/>
    <m/>
    <m/>
    <m/>
    <m/>
    <m/>
    <m/>
    <m/>
    <m/>
    <m/>
  </r>
  <r>
    <n v="2022"/>
    <x v="11"/>
    <s v="Boston Bruins"/>
    <s v="Dans Locmelis"/>
    <s v="LV"/>
    <s v="C"/>
    <n v="18"/>
    <m/>
    <s v="Lulea HF Jr. (Sweden Jr.)"/>
    <m/>
    <m/>
    <m/>
    <m/>
    <m/>
    <m/>
    <m/>
    <m/>
    <m/>
    <m/>
    <m/>
    <m/>
    <m/>
    <m/>
    <m/>
  </r>
  <r>
    <n v="2022"/>
    <x v="12"/>
    <s v="Boston Bruins"/>
    <s v="Frederic Brunet"/>
    <s v="CA"/>
    <s v="D"/>
    <n v="19"/>
    <m/>
    <s v="Rimouski Oceanic (QMJHL)"/>
    <m/>
    <m/>
    <m/>
    <m/>
    <m/>
    <m/>
    <m/>
    <m/>
    <m/>
    <m/>
    <m/>
    <m/>
    <m/>
    <m/>
    <m/>
  </r>
  <r>
    <n v="2022"/>
    <x v="13"/>
    <s v="Boston Bruins"/>
    <s v="Reid Dyck"/>
    <s v="CA"/>
    <s v="G"/>
    <n v="18"/>
    <m/>
    <s v="Swift Current Broncos (WHL)"/>
    <m/>
    <m/>
    <m/>
    <m/>
    <m/>
    <m/>
    <m/>
    <m/>
    <m/>
    <m/>
    <m/>
    <m/>
    <m/>
    <m/>
    <m/>
  </r>
  <r>
    <n v="2022"/>
    <x v="14"/>
    <s v="Boston Bruins"/>
    <s v="Jackson Edward"/>
    <s v="CA"/>
    <s v="D"/>
    <n v="18"/>
    <m/>
    <s v="London Knights (OHL)"/>
    <m/>
    <m/>
    <m/>
    <m/>
    <m/>
    <m/>
    <m/>
    <m/>
    <m/>
    <m/>
    <m/>
    <m/>
    <m/>
    <m/>
    <m/>
  </r>
  <r>
    <n v="2021"/>
    <x v="15"/>
    <s v="Boston Bruins"/>
    <s v="Fabian Lysell"/>
    <s v="SE"/>
    <s v="RW"/>
    <n v="18"/>
    <n v="2025"/>
    <s v="Lulea HF (Sweden)"/>
    <n v="1"/>
    <n v="0"/>
    <n v="0"/>
    <n v="0"/>
    <n v="1"/>
    <n v="0"/>
    <m/>
    <m/>
    <m/>
    <m/>
    <m/>
    <m/>
    <n v="0"/>
    <n v="0"/>
    <m/>
  </r>
  <r>
    <n v="2021"/>
    <x v="16"/>
    <s v="Boston Bruins"/>
    <s v="Brett Harrison"/>
    <s v="CA"/>
    <s v="C"/>
    <n v="18"/>
    <m/>
    <s v="Oshawa Generals (OHL)"/>
    <m/>
    <m/>
    <m/>
    <m/>
    <m/>
    <m/>
    <m/>
    <m/>
    <m/>
    <m/>
    <m/>
    <m/>
    <m/>
    <m/>
    <m/>
  </r>
  <r>
    <n v="2021"/>
    <x v="10"/>
    <s v="Boston Bruins"/>
    <s v="Philip Svedeback"/>
    <s v="SE"/>
    <s v="G"/>
    <n v="19"/>
    <m/>
    <s v="Vaxjo Lakers HC Jr. (Sweden Jr.)"/>
    <m/>
    <m/>
    <m/>
    <m/>
    <m/>
    <m/>
    <m/>
    <m/>
    <m/>
    <m/>
    <m/>
    <m/>
    <m/>
    <m/>
    <m/>
  </r>
  <r>
    <n v="2021"/>
    <x v="17"/>
    <s v="Boston Bruins"/>
    <s v="Oskar Jellvik"/>
    <s v="SE"/>
    <s v="LW"/>
    <n v="18"/>
    <m/>
    <s v="Djurgardens IF Jr. (Sweden Jr.)"/>
    <m/>
    <m/>
    <m/>
    <m/>
    <m/>
    <m/>
    <m/>
    <m/>
    <m/>
    <m/>
    <m/>
    <m/>
    <m/>
    <m/>
    <m/>
  </r>
  <r>
    <n v="2021"/>
    <x v="18"/>
    <s v="Boston Bruins"/>
    <s v="Ryan Mast"/>
    <s v="US"/>
    <s v="D"/>
    <n v="18"/>
    <m/>
    <s v="Sarnia Sting (OHL)"/>
    <m/>
    <m/>
    <m/>
    <m/>
    <m/>
    <m/>
    <m/>
    <m/>
    <m/>
    <m/>
    <m/>
    <m/>
    <m/>
    <m/>
    <m/>
  </r>
  <r>
    <n v="2021"/>
    <x v="19"/>
    <s v="Boston Bruins"/>
    <s v="Andre Gasseau"/>
    <s v="US"/>
    <s v="C"/>
    <n v="18"/>
    <m/>
    <s v="USA U-18 Development Team (USDP/USHL)"/>
    <m/>
    <m/>
    <m/>
    <m/>
    <m/>
    <m/>
    <m/>
    <m/>
    <m/>
    <m/>
    <m/>
    <m/>
    <m/>
    <m/>
    <m/>
  </r>
  <r>
    <n v="2021"/>
    <x v="20"/>
    <s v="Boston Bruins"/>
    <s v="Ty Gallagher"/>
    <s v="US"/>
    <s v="D"/>
    <n v="18"/>
    <m/>
    <s v="USA U-18 Development Team (USDP/USHL)"/>
    <m/>
    <m/>
    <m/>
    <m/>
    <m/>
    <m/>
    <m/>
    <m/>
    <m/>
    <m/>
    <m/>
    <m/>
    <m/>
    <m/>
    <m/>
  </r>
  <r>
    <n v="2020"/>
    <x v="21"/>
    <s v="Boston Bruins"/>
    <s v="Mason Lohrei"/>
    <s v="US"/>
    <s v="D"/>
    <n v="19"/>
    <m/>
    <s v="Green Bay Gamblers (USHL)"/>
    <m/>
    <m/>
    <m/>
    <m/>
    <m/>
    <m/>
    <m/>
    <m/>
    <m/>
    <m/>
    <m/>
    <m/>
    <m/>
    <m/>
    <m/>
  </r>
  <r>
    <n v="2020"/>
    <x v="22"/>
    <s v="Boston Bruins"/>
    <s v="Trevor Kuntar"/>
    <s v="US"/>
    <s v="C"/>
    <n v="19"/>
    <m/>
    <s v="Youngstown Phantoms (USHL)"/>
    <m/>
    <m/>
    <m/>
    <m/>
    <m/>
    <m/>
    <m/>
    <m/>
    <m/>
    <m/>
    <m/>
    <m/>
    <m/>
    <m/>
    <m/>
  </r>
  <r>
    <n v="2020"/>
    <x v="23"/>
    <s v="Boston Bruins"/>
    <s v="Mason Langenbrunner"/>
    <s v="US"/>
    <s v="D"/>
    <n v="18"/>
    <m/>
    <s v="Eden Priarie HS (High-MN)"/>
    <m/>
    <m/>
    <m/>
    <m/>
    <m/>
    <m/>
    <m/>
    <m/>
    <m/>
    <m/>
    <m/>
    <m/>
    <m/>
    <m/>
    <m/>
  </r>
  <r>
    <n v="2020"/>
    <x v="24"/>
    <s v="Boston Bruins"/>
    <s v="Riley Duran"/>
    <s v="US"/>
    <s v="C"/>
    <n v="18"/>
    <m/>
    <s v="Lawrence Academy (High-MA)"/>
    <m/>
    <m/>
    <m/>
    <m/>
    <m/>
    <m/>
    <m/>
    <m/>
    <m/>
    <m/>
    <m/>
    <m/>
    <m/>
    <m/>
    <m/>
  </r>
  <r>
    <n v="2019"/>
    <x v="25"/>
    <s v="Boston Bruins"/>
    <s v="John Beecher"/>
    <s v="US"/>
    <s v="C"/>
    <n v="18"/>
    <n v="2025"/>
    <s v="USA U-18 Development Team (USDP/USHL)"/>
    <n v="105"/>
    <n v="10"/>
    <n v="9"/>
    <n v="19"/>
    <n v="-9"/>
    <n v="34"/>
    <m/>
    <m/>
    <m/>
    <m/>
    <m/>
    <m/>
    <n v="1.9"/>
    <n v="1.9"/>
    <m/>
  </r>
  <r>
    <n v="2019"/>
    <x v="4"/>
    <s v="Boston Bruins"/>
    <s v="Quinn Olson"/>
    <s v="CA"/>
    <s v="LW"/>
    <n v="18"/>
    <m/>
    <s v="Okotoks (AJHL)"/>
    <m/>
    <m/>
    <m/>
    <m/>
    <m/>
    <m/>
    <m/>
    <m/>
    <m/>
    <m/>
    <m/>
    <m/>
    <m/>
    <m/>
    <m/>
  </r>
  <r>
    <n v="2019"/>
    <x v="2"/>
    <s v="Boston Bruins"/>
    <s v="Roman Bychkov"/>
    <s v="RU"/>
    <s v="D"/>
    <n v="18"/>
    <m/>
    <s v="Loko Yaroslavl (Russia Jr.)"/>
    <m/>
    <m/>
    <m/>
    <m/>
    <m/>
    <m/>
    <m/>
    <m/>
    <m/>
    <m/>
    <m/>
    <m/>
    <m/>
    <m/>
    <m/>
  </r>
  <r>
    <n v="2019"/>
    <x v="26"/>
    <s v="Boston Bruins"/>
    <s v="Matias Mantykivi"/>
    <s v="FI"/>
    <s v="C"/>
    <n v="18"/>
    <m/>
    <s v="SaiPa Jr. (Finland Jr.)"/>
    <m/>
    <m/>
    <m/>
    <m/>
    <m/>
    <m/>
    <m/>
    <m/>
    <m/>
    <m/>
    <m/>
    <m/>
    <m/>
    <m/>
    <m/>
  </r>
  <r>
    <n v="2019"/>
    <x v="27"/>
    <s v="Boston Bruins"/>
    <s v="Jake Schmaltz"/>
    <s v="US"/>
    <s v="LW"/>
    <n v="18"/>
    <m/>
    <s v="Chicago Steel (USHL)"/>
    <m/>
    <m/>
    <m/>
    <m/>
    <m/>
    <m/>
    <m/>
    <m/>
    <m/>
    <m/>
    <m/>
    <m/>
    <m/>
    <m/>
    <m/>
  </r>
  <r>
    <n v="2018"/>
    <x v="28"/>
    <s v="Boston Bruins"/>
    <s v="Axel Andersson"/>
    <s v="SE"/>
    <s v="D"/>
    <n v="18"/>
    <m/>
    <s v="Djurgardens IF Jr. (Sweden Jr.)"/>
    <m/>
    <m/>
    <m/>
    <m/>
    <m/>
    <m/>
    <m/>
    <m/>
    <m/>
    <m/>
    <m/>
    <m/>
    <m/>
    <m/>
    <m/>
  </r>
  <r>
    <n v="2018"/>
    <x v="29"/>
    <s v="Boston Bruins"/>
    <s v="Jakub Lauko"/>
    <s v="CZ"/>
    <s v="C"/>
    <n v="18"/>
    <m/>
    <s v="Pirati Chomutov (Czech)"/>
    <m/>
    <m/>
    <m/>
    <m/>
    <m/>
    <m/>
    <m/>
    <m/>
    <m/>
    <m/>
    <m/>
    <m/>
    <m/>
    <m/>
    <m/>
  </r>
  <r>
    <n v="2018"/>
    <x v="11"/>
    <s v="Boston Bruins"/>
    <s v="Curtis Hall"/>
    <s v="US"/>
    <s v="C"/>
    <n v="18"/>
    <m/>
    <s v="Youngstown Phantoms (USHL)"/>
    <m/>
    <m/>
    <m/>
    <m/>
    <m/>
    <m/>
    <m/>
    <m/>
    <m/>
    <m/>
    <m/>
    <m/>
    <m/>
    <m/>
    <m/>
  </r>
  <r>
    <n v="2018"/>
    <x v="18"/>
    <s v="Boston Bruins"/>
    <s v="Dustyn McFaul"/>
    <s v="CA"/>
    <s v="D"/>
    <n v="18"/>
    <m/>
    <s v="Pickering (OJHL)"/>
    <m/>
    <m/>
    <m/>
    <m/>
    <m/>
    <m/>
    <m/>
    <m/>
    <m/>
    <m/>
    <m/>
    <m/>
    <m/>
    <m/>
    <m/>
  </r>
  <r>
    <n v="2018"/>
    <x v="30"/>
    <s v="Boston Bruins"/>
    <s v="Pavel Shen"/>
    <s v="RU"/>
    <s v="C"/>
    <n v="19"/>
    <m/>
    <s v="Mamonty Yugry (Russia Jr.)"/>
    <m/>
    <m/>
    <m/>
    <m/>
    <m/>
    <m/>
    <m/>
    <m/>
    <m/>
    <m/>
    <m/>
    <m/>
    <m/>
    <m/>
    <m/>
  </r>
  <r>
    <n v="2017"/>
    <x v="31"/>
    <s v="Boston Bruins"/>
    <s v="Urho Vaakanainen"/>
    <s v="FI"/>
    <s v="D"/>
    <n v="18"/>
    <n v="2022"/>
    <s v="JYP (Finland)"/>
    <n v="45"/>
    <n v="0"/>
    <n v="8"/>
    <n v="8"/>
    <n v="-7"/>
    <n v="12"/>
    <m/>
    <m/>
    <m/>
    <m/>
    <m/>
    <m/>
    <n v="1.3"/>
    <n v="1"/>
    <m/>
  </r>
  <r>
    <n v="2017"/>
    <x v="32"/>
    <s v="Boston Bruins"/>
    <s v="Jack Studnicka"/>
    <s v="CA"/>
    <s v="C"/>
    <n v="18"/>
    <n v="2022"/>
    <s v="Oshawa Generals (OHL)"/>
    <n v="37"/>
    <n v="1"/>
    <n v="6"/>
    <n v="7"/>
    <n v="-6"/>
    <n v="6"/>
    <m/>
    <m/>
    <m/>
    <m/>
    <m/>
    <m/>
    <n v="-0.1"/>
    <m/>
    <m/>
  </r>
  <r>
    <n v="2017"/>
    <x v="33"/>
    <s v="Boston Bruins"/>
    <s v="Jeremy Swayman"/>
    <s v="US"/>
    <s v="G"/>
    <n v="18"/>
    <n v="2022"/>
    <s v="Sioux Falls Stampede (USHL)"/>
    <n v="51"/>
    <n v="0"/>
    <n v="0"/>
    <n v="0"/>
    <n v="0"/>
    <n v="6"/>
    <n v="51"/>
    <n v="30"/>
    <n v="17"/>
    <n v="3"/>
    <n v="0.92"/>
    <n v="2.23"/>
    <n v="9.5"/>
    <m/>
    <m/>
  </r>
  <r>
    <n v="2017"/>
    <x v="34"/>
    <s v="Boston Bruins"/>
    <s v="Cedric Pare"/>
    <s v="CA"/>
    <s v="C"/>
    <n v="18"/>
    <m/>
    <s v="Saint John Sea Dogs (QMJHL)"/>
    <m/>
    <m/>
    <m/>
    <m/>
    <m/>
    <m/>
    <m/>
    <m/>
    <m/>
    <m/>
    <m/>
    <m/>
    <m/>
    <m/>
    <m/>
  </r>
  <r>
    <n v="2017"/>
    <x v="35"/>
    <s v="Boston Bruins"/>
    <s v="Victor Berglund"/>
    <s v="SE"/>
    <s v="D"/>
    <n v="18"/>
    <m/>
    <s v="MODO Hockey Jr. (Sweden Jr.)"/>
    <m/>
    <m/>
    <m/>
    <m/>
    <m/>
    <m/>
    <m/>
    <m/>
    <m/>
    <m/>
    <m/>
    <m/>
    <m/>
    <m/>
    <m/>
  </r>
  <r>
    <n v="2017"/>
    <x v="36"/>
    <s v="Boston Bruins"/>
    <s v="Daniel Bukac"/>
    <s v="CZ"/>
    <s v="D"/>
    <n v="18"/>
    <m/>
    <s v="Brandon Wheat Kings (WHL)"/>
    <m/>
    <m/>
    <m/>
    <m/>
    <m/>
    <m/>
    <m/>
    <m/>
    <m/>
    <m/>
    <m/>
    <m/>
    <m/>
    <m/>
    <m/>
  </r>
  <r>
    <n v="2016"/>
    <x v="37"/>
    <s v="Boston Bruins"/>
    <s v="Charles McAvoy"/>
    <s v="US"/>
    <s v="D"/>
    <n v="18"/>
    <n v="2025"/>
    <s v="Boston University (H-East)"/>
    <n v="502"/>
    <n v="60"/>
    <n v="239"/>
    <n v="299"/>
    <n v="145"/>
    <n v="429"/>
    <m/>
    <m/>
    <m/>
    <m/>
    <m/>
    <m/>
    <n v="61.9"/>
    <n v="61.9"/>
    <m/>
  </r>
  <r>
    <n v="2016"/>
    <x v="38"/>
    <s v="Boston Bruins"/>
    <s v="Trent Frederic"/>
    <s v="US"/>
    <s v="C"/>
    <n v="18"/>
    <n v="2025"/>
    <s v="USA U-18 Development Team (USDP/USHL)"/>
    <n v="333"/>
    <n v="55"/>
    <n v="54"/>
    <n v="109"/>
    <n v="23"/>
    <n v="305"/>
    <m/>
    <m/>
    <m/>
    <m/>
    <m/>
    <m/>
    <n v="11.5"/>
    <n v="11.5"/>
    <m/>
  </r>
  <r>
    <n v="2016"/>
    <x v="39"/>
    <s v="Boston Bruins"/>
    <s v="Ryan Lindgren"/>
    <s v="US"/>
    <s v="D"/>
    <n v="18"/>
    <n v="2022"/>
    <s v="USA U-18 Development Team (USDP/USHL)"/>
    <n v="194"/>
    <n v="6"/>
    <n v="39"/>
    <n v="45"/>
    <n v="48"/>
    <n v="138"/>
    <m/>
    <m/>
    <m/>
    <m/>
    <m/>
    <m/>
    <n v="12"/>
    <m/>
    <m/>
  </r>
  <r>
    <n v="2016"/>
    <x v="40"/>
    <s v="Boston Bruins"/>
    <s v="Joona Koppanen"/>
    <s v="FI"/>
    <s v="LW"/>
    <n v="18"/>
    <m/>
    <s v="Ilves Jr. (Finland Jr.)"/>
    <m/>
    <m/>
    <m/>
    <m/>
    <m/>
    <m/>
    <m/>
    <m/>
    <m/>
    <m/>
    <m/>
    <m/>
    <m/>
    <m/>
    <m/>
  </r>
  <r>
    <n v="2016"/>
    <x v="41"/>
    <s v="Boston Bruins"/>
    <s v="Cameron Clarke"/>
    <s v="US"/>
    <s v="D"/>
    <n v="20"/>
    <m/>
    <s v="Lone Star Brahmas (NAHL)"/>
    <m/>
    <m/>
    <m/>
    <m/>
    <m/>
    <m/>
    <m/>
    <m/>
    <m/>
    <m/>
    <m/>
    <m/>
    <m/>
    <m/>
    <m/>
  </r>
  <r>
    <n v="2016"/>
    <x v="42"/>
    <s v="Boston Bruins"/>
    <s v="Oskar Steen"/>
    <s v="SE"/>
    <s v="C"/>
    <n v="18"/>
    <n v="2022"/>
    <s v="Farjestad BK Jr. (Sweden Jr.)"/>
    <n v="23"/>
    <n v="2"/>
    <n v="4"/>
    <n v="6"/>
    <n v="-2"/>
    <n v="8"/>
    <m/>
    <m/>
    <m/>
    <m/>
    <m/>
    <m/>
    <n v="0.3"/>
    <m/>
    <m/>
  </r>
  <r>
    <n v="2015"/>
    <x v="43"/>
    <s v="Boston Bruins"/>
    <s v="Jakub Zboril"/>
    <s v="CZ"/>
    <s v="D"/>
    <n v="18"/>
    <n v="2022"/>
    <s v="Saint John Sea Dogs (QMJHL)"/>
    <n v="54"/>
    <n v="0"/>
    <n v="12"/>
    <n v="12"/>
    <n v="1"/>
    <n v="22"/>
    <m/>
    <m/>
    <m/>
    <m/>
    <m/>
    <m/>
    <n v="2.2999999999999998"/>
    <n v="2.2999999999999998"/>
    <m/>
  </r>
  <r>
    <n v="2015"/>
    <x v="37"/>
    <s v="Boston Bruins"/>
    <s v="Jake Debrusk"/>
    <s v="CA"/>
    <s v="LW"/>
    <n v="18"/>
    <n v="2025"/>
    <s v="Swift Current Broncos (WHL)"/>
    <n v="518"/>
    <n v="157"/>
    <n v="142"/>
    <n v="299"/>
    <n v="44"/>
    <n v="111"/>
    <m/>
    <m/>
    <m/>
    <m/>
    <m/>
    <m/>
    <n v="35.299999999999997"/>
    <n v="30"/>
    <m/>
  </r>
  <r>
    <n v="2015"/>
    <x v="44"/>
    <s v="Boston Bruins"/>
    <s v="Zachary Senyshyn"/>
    <s v="CA"/>
    <s v="RW"/>
    <n v="18"/>
    <n v="2022"/>
    <s v="Soo Greyhounds (OHL)"/>
    <n v="16"/>
    <n v="1"/>
    <n v="2"/>
    <n v="3"/>
    <n v="-1"/>
    <n v="4"/>
    <m/>
    <m/>
    <m/>
    <m/>
    <m/>
    <m/>
    <n v="0.1"/>
    <n v="0.2"/>
    <m/>
  </r>
  <r>
    <n v="2015"/>
    <x v="45"/>
    <s v="Boston Bruins"/>
    <s v="Brandon Carlo"/>
    <s v="US"/>
    <s v="D"/>
    <n v="18"/>
    <n v="2022"/>
    <s v="Tri-City Americans (WHL)"/>
    <n v="403"/>
    <n v="21"/>
    <n v="49"/>
    <n v="70"/>
    <n v="60"/>
    <n v="227"/>
    <m/>
    <m/>
    <m/>
    <m/>
    <m/>
    <m/>
    <n v="22.3"/>
    <m/>
    <m/>
  </r>
  <r>
    <n v="2015"/>
    <x v="46"/>
    <s v="Boston Bruins"/>
    <s v="Jakob Forsbacka Karlsson"/>
    <s v="SE"/>
    <s v="C"/>
    <n v="18"/>
    <n v="2019"/>
    <s v="Omaha Lancers (USHL)"/>
    <n v="29"/>
    <n v="3"/>
    <n v="6"/>
    <n v="9"/>
    <n v="1"/>
    <n v="2"/>
    <m/>
    <m/>
    <m/>
    <m/>
    <m/>
    <m/>
    <n v="0.7"/>
    <m/>
    <m/>
  </r>
  <r>
    <n v="2015"/>
    <x v="47"/>
    <s v="Boston Bruins"/>
    <s v="Jeremy Lauzon"/>
    <s v="CA"/>
    <s v="D"/>
    <n v="18"/>
    <n v="2022"/>
    <s v="Rouyn-Noranda Huskies (QMJHL)"/>
    <n v="142"/>
    <n v="5"/>
    <n v="13"/>
    <n v="18"/>
    <n v="6"/>
    <n v="152"/>
    <m/>
    <m/>
    <m/>
    <m/>
    <m/>
    <m/>
    <n v="5.4"/>
    <m/>
    <m/>
  </r>
  <r>
    <n v="2015"/>
    <x v="48"/>
    <s v="Boston Bruins"/>
    <s v="Daniel Vladar"/>
    <s v="CZ"/>
    <s v="G"/>
    <n v="18"/>
    <n v="2022"/>
    <s v="Rytiri Kladno (Czech-2)"/>
    <n v="28"/>
    <n v="0"/>
    <n v="1"/>
    <n v="1"/>
    <n v="0"/>
    <n v="0"/>
    <n v="28"/>
    <n v="15"/>
    <n v="8"/>
    <n v="3"/>
    <n v="0.90200000000000002"/>
    <n v="2.88"/>
    <n v="3.8"/>
    <m/>
    <m/>
  </r>
  <r>
    <n v="2015"/>
    <x v="49"/>
    <s v="Boston Bruins"/>
    <s v="Jesse Gabrielle"/>
    <s v="CA"/>
    <s v="LW"/>
    <n v="18"/>
    <m/>
    <s v="Regina Pats (WHL)"/>
    <m/>
    <m/>
    <m/>
    <m/>
    <m/>
    <m/>
    <m/>
    <m/>
    <m/>
    <m/>
    <m/>
    <m/>
    <m/>
    <m/>
    <m/>
  </r>
  <r>
    <n v="2015"/>
    <x v="42"/>
    <s v="Boston Bruins"/>
    <s v="Cameron Hughes"/>
    <s v="CA"/>
    <s v="C"/>
    <n v="18"/>
    <n v="2021"/>
    <s v="Wisconsin (Big Ten)"/>
    <n v="2"/>
    <n v="0"/>
    <n v="0"/>
    <n v="0"/>
    <n v="-2"/>
    <n v="0"/>
    <m/>
    <m/>
    <m/>
    <m/>
    <m/>
    <m/>
    <n v="-0.1"/>
    <m/>
    <m/>
  </r>
  <r>
    <n v="2015"/>
    <x v="35"/>
    <s v="Boston Bruins"/>
    <s v="Jack Becker"/>
    <s v="US"/>
    <s v="C"/>
    <n v="18"/>
    <m/>
    <s v="Mahtomedi HS (High-MN)"/>
    <m/>
    <m/>
    <m/>
    <m/>
    <m/>
    <m/>
    <m/>
    <m/>
    <m/>
    <m/>
    <m/>
    <m/>
    <m/>
    <m/>
    <m/>
  </r>
  <r>
    <n v="2014"/>
    <x v="0"/>
    <s v="Boston Bruins"/>
    <s v="David Pastrnak"/>
    <s v="CZ"/>
    <s v="RW"/>
    <n v="18"/>
    <n v="2025"/>
    <s v="Sodertalje SK (Sweden-2)"/>
    <n v="729"/>
    <n v="375"/>
    <n v="418"/>
    <n v="793"/>
    <n v="140"/>
    <n v="328"/>
    <m/>
    <m/>
    <m/>
    <m/>
    <m/>
    <m/>
    <n v="104.5"/>
    <n v="104.5"/>
    <m/>
  </r>
  <r>
    <n v="2014"/>
    <x v="50"/>
    <s v="Boston Bruins"/>
    <s v="Ryan Donato"/>
    <s v="US"/>
    <s v="C"/>
    <n v="18"/>
    <n v="2022"/>
    <s v="Dexter Southfield School (High-MA)"/>
    <n v="254"/>
    <n v="51"/>
    <n v="57"/>
    <n v="108"/>
    <n v="-31"/>
    <n v="70"/>
    <m/>
    <m/>
    <m/>
    <m/>
    <m/>
    <m/>
    <n v="9.6999999999999993"/>
    <m/>
    <m/>
  </r>
  <r>
    <n v="2014"/>
    <x v="51"/>
    <s v="Boston Bruins"/>
    <s v="Danton Heinen"/>
    <s v="CA"/>
    <s v="C/LW"/>
    <n v="19"/>
    <n v="2022"/>
    <s v="Surrey (BCHL)"/>
    <n v="348"/>
    <n v="62"/>
    <n v="92"/>
    <n v="154"/>
    <n v="15"/>
    <n v="60"/>
    <m/>
    <m/>
    <m/>
    <m/>
    <m/>
    <m/>
    <n v="14.4"/>
    <m/>
    <m/>
  </r>
  <r>
    <n v="2014"/>
    <x v="52"/>
    <s v="Boston Bruins"/>
    <s v="Anders Bjork"/>
    <s v="US"/>
    <s v="LW"/>
    <n v="18"/>
    <n v="2022"/>
    <s v="USA U-18 Development Team (USDP/USHL)"/>
    <n v="211"/>
    <n v="24"/>
    <n v="29"/>
    <n v="53"/>
    <n v="-21"/>
    <n v="42"/>
    <m/>
    <m/>
    <m/>
    <m/>
    <m/>
    <m/>
    <n v="2.9"/>
    <m/>
    <m/>
  </r>
  <r>
    <n v="2014"/>
    <x v="53"/>
    <s v="Boston Bruins"/>
    <s v="Emil Johansson"/>
    <s v="SE"/>
    <s v="D"/>
    <n v="18"/>
    <m/>
    <s v="HV71 Jr. (Sweden Jr.)"/>
    <m/>
    <m/>
    <m/>
    <m/>
    <m/>
    <m/>
    <m/>
    <m/>
    <m/>
    <m/>
    <m/>
    <m/>
    <m/>
    <m/>
    <m/>
  </r>
  <r>
    <n v="2013"/>
    <x v="54"/>
    <s v="Boston Bruins"/>
    <s v="Linus Arnesson"/>
    <s v="SE"/>
    <s v="D"/>
    <n v="18"/>
    <m/>
    <s v="Djurgardens IF (Sweden-2)"/>
    <m/>
    <m/>
    <m/>
    <m/>
    <m/>
    <m/>
    <m/>
    <m/>
    <m/>
    <m/>
    <m/>
    <m/>
    <m/>
    <m/>
    <m/>
  </r>
  <r>
    <n v="2013"/>
    <x v="55"/>
    <s v="Boston Bruins"/>
    <s v="Peter Cehlarik"/>
    <s v="SK"/>
    <s v="LW"/>
    <n v="18"/>
    <n v="2020"/>
    <s v="Lulea HF Jr. (Sweden Jr.)"/>
    <n v="40"/>
    <n v="5"/>
    <n v="6"/>
    <n v="11"/>
    <n v="4"/>
    <n v="10"/>
    <m/>
    <m/>
    <m/>
    <m/>
    <m/>
    <m/>
    <n v="1"/>
    <m/>
    <m/>
  </r>
  <r>
    <n v="2013"/>
    <x v="56"/>
    <s v="Boston Bruins"/>
    <s v="Ryan Fitzgerald"/>
    <s v="US"/>
    <s v="C"/>
    <n v="18"/>
    <m/>
    <s v="Valley (EJHL)"/>
    <m/>
    <m/>
    <m/>
    <m/>
    <m/>
    <m/>
    <m/>
    <m/>
    <m/>
    <m/>
    <m/>
    <m/>
    <m/>
    <m/>
    <m/>
  </r>
  <r>
    <n v="2013"/>
    <x v="57"/>
    <s v="Boston Bruins"/>
    <s v="Wiley Sherman"/>
    <s v="US"/>
    <s v="D"/>
    <n v="18"/>
    <m/>
    <s v="Hotchkiss School (High-CT)"/>
    <m/>
    <m/>
    <m/>
    <m/>
    <m/>
    <m/>
    <m/>
    <m/>
    <m/>
    <m/>
    <m/>
    <m/>
    <m/>
    <m/>
    <m/>
  </r>
  <r>
    <n v="2013"/>
    <x v="58"/>
    <s v="Boston Bruins"/>
    <s v="Anton Blidh"/>
    <s v="SE"/>
    <s v="LW"/>
    <n v="18"/>
    <n v="2022"/>
    <s v="Frolunda HC Jr. (Sweden Jr.)"/>
    <n v="70"/>
    <n v="4"/>
    <n v="8"/>
    <n v="12"/>
    <n v="-11"/>
    <n v="37"/>
    <m/>
    <m/>
    <m/>
    <m/>
    <m/>
    <m/>
    <n v="0.1"/>
    <m/>
    <m/>
  </r>
  <r>
    <n v="2013"/>
    <x v="59"/>
    <s v="Boston Bruins"/>
    <s v="Mitchell Dempsey"/>
    <s v="CA"/>
    <s v="LW"/>
    <n v="18"/>
    <m/>
    <s v="Soo Greyhounds (OHL)"/>
    <m/>
    <m/>
    <m/>
    <m/>
    <m/>
    <m/>
    <m/>
    <m/>
    <m/>
    <m/>
    <m/>
    <m/>
    <m/>
    <m/>
    <m/>
  </r>
  <r>
    <n v="2012"/>
    <x v="60"/>
    <s v="Boston Bruins"/>
    <s v="Malcolm Subban"/>
    <s v="CA"/>
    <s v="G"/>
    <n v="18"/>
    <n v="2022"/>
    <s v="Belleville Bulls (OHL)"/>
    <n v="86"/>
    <n v="0"/>
    <n v="0"/>
    <n v="0"/>
    <n v="0"/>
    <n v="6"/>
    <n v="86"/>
    <n v="36"/>
    <n v="33"/>
    <n v="9"/>
    <n v="0.89800000000000002"/>
    <n v="3.1"/>
    <n v="10.4"/>
    <n v="-0.4"/>
    <m/>
  </r>
  <r>
    <n v="2012"/>
    <x v="16"/>
    <s v="Boston Bruins"/>
    <s v="Matthew Grzelcyk"/>
    <s v="US"/>
    <s v="D"/>
    <n v="18"/>
    <n v="2022"/>
    <s v="USA U-18 Development Team (USDP/USHL)"/>
    <n v="307"/>
    <n v="19"/>
    <n v="79"/>
    <n v="98"/>
    <n v="78"/>
    <n v="172"/>
    <m/>
    <m/>
    <m/>
    <m/>
    <m/>
    <m/>
    <n v="23.3"/>
    <m/>
    <m/>
  </r>
  <r>
    <n v="2012"/>
    <x v="61"/>
    <s v="Boston Bruins"/>
    <s v="Seth Griffith"/>
    <s v="CA"/>
    <s v="C"/>
    <n v="19"/>
    <n v="2022"/>
    <s v="London Knights (OHL)"/>
    <n v="80"/>
    <n v="8"/>
    <n v="11"/>
    <n v="19"/>
    <n v="-5"/>
    <n v="24"/>
    <m/>
    <m/>
    <m/>
    <m/>
    <m/>
    <m/>
    <n v="1.3"/>
    <m/>
    <m/>
  </r>
  <r>
    <n v="2012"/>
    <x v="62"/>
    <s v="Boston Bruins"/>
    <s v="Cody Payne"/>
    <s v="GB"/>
    <s v="RW"/>
    <n v="18"/>
    <m/>
    <s v="Plymouth Whalers (OHL)"/>
    <m/>
    <m/>
    <m/>
    <m/>
    <m/>
    <m/>
    <m/>
    <m/>
    <m/>
    <m/>
    <m/>
    <m/>
    <m/>
    <m/>
    <m/>
  </r>
  <r>
    <n v="2012"/>
    <x v="63"/>
    <s v="Boston Bruins"/>
    <s v="Matthew Benning"/>
    <s v="CA"/>
    <s v="D"/>
    <n v="18"/>
    <n v="2022"/>
    <s v="Spruce Grove (AJHL)"/>
    <n v="366"/>
    <n v="16"/>
    <n v="60"/>
    <n v="76"/>
    <n v="7"/>
    <n v="195"/>
    <m/>
    <m/>
    <m/>
    <m/>
    <m/>
    <m/>
    <n v="15.3"/>
    <m/>
    <m/>
  </r>
  <r>
    <n v="2012"/>
    <x v="64"/>
    <s v="Boston Bruins"/>
    <s v="Colton Hargrove"/>
    <s v="US"/>
    <s v="LW"/>
    <n v="20"/>
    <m/>
    <s v="Fargo Force (USHL)"/>
    <m/>
    <m/>
    <m/>
    <m/>
    <m/>
    <m/>
    <m/>
    <m/>
    <m/>
    <m/>
    <m/>
    <m/>
    <m/>
    <m/>
    <m/>
  </r>
  <r>
    <n v="2011"/>
    <x v="65"/>
    <s v="Boston Bruins"/>
    <s v="Dougie Hamilton"/>
    <s v="CA"/>
    <s v="D"/>
    <n v="18"/>
    <n v="2022"/>
    <s v="Niagara IceDogs (OHL)"/>
    <n v="669"/>
    <n v="115"/>
    <n v="256"/>
    <n v="371"/>
    <n v="53"/>
    <n v="424"/>
    <m/>
    <m/>
    <m/>
    <m/>
    <m/>
    <m/>
    <n v="68.2"/>
    <n v="16.399999999999999"/>
    <m/>
  </r>
  <r>
    <n v="2011"/>
    <x v="66"/>
    <s v="Boston Bruins"/>
    <s v="Alexander Khokhlachev"/>
    <s v="RU"/>
    <s v="C"/>
    <n v="18"/>
    <n v="2016"/>
    <s v="Windsor Spitfires (OHL)"/>
    <n v="9"/>
    <n v="0"/>
    <n v="0"/>
    <n v="0"/>
    <n v="-4"/>
    <n v="2"/>
    <m/>
    <m/>
    <m/>
    <m/>
    <m/>
    <m/>
    <n v="-0.3"/>
    <m/>
    <m/>
  </r>
  <r>
    <n v="2011"/>
    <x v="67"/>
    <s v="Boston Bruins"/>
    <s v="Anthony Camara"/>
    <s v="CA"/>
    <s v="LW"/>
    <n v="18"/>
    <m/>
    <s v="Saginaw Spirit (OHL)"/>
    <m/>
    <m/>
    <m/>
    <m/>
    <m/>
    <m/>
    <m/>
    <m/>
    <m/>
    <m/>
    <m/>
    <m/>
    <m/>
    <m/>
    <m/>
  </r>
  <r>
    <n v="2011"/>
    <x v="68"/>
    <s v="Boston Bruins"/>
    <s v="Brian Ferlin"/>
    <s v="US"/>
    <s v="RW"/>
    <n v="19"/>
    <n v="2015"/>
    <s v="Indiana Ice (USHL)"/>
    <n v="7"/>
    <n v="0"/>
    <n v="1"/>
    <n v="1"/>
    <n v="0"/>
    <n v="0"/>
    <m/>
    <m/>
    <m/>
    <m/>
    <m/>
    <m/>
    <n v="0"/>
    <m/>
    <m/>
  </r>
  <r>
    <n v="2011"/>
    <x v="23"/>
    <s v="Boston Bruins"/>
    <s v="Rob O'Gara"/>
    <s v="US"/>
    <s v="D"/>
    <n v="18"/>
    <n v="2018"/>
    <s v="Milton Academy (High-MA)"/>
    <n v="33"/>
    <n v="0"/>
    <n v="3"/>
    <n v="3"/>
    <n v="-6"/>
    <n v="6"/>
    <m/>
    <m/>
    <m/>
    <m/>
    <m/>
    <m/>
    <n v="0.4"/>
    <m/>
    <m/>
  </r>
  <r>
    <n v="2011"/>
    <x v="18"/>
    <s v="Boston Bruins"/>
    <s v="Lars Volden"/>
    <s v="NO"/>
    <s v="G"/>
    <n v="19"/>
    <m/>
    <s v="Blues Jr. (Finland Jr.)"/>
    <m/>
    <m/>
    <m/>
    <m/>
    <m/>
    <m/>
    <m/>
    <m/>
    <m/>
    <m/>
    <m/>
    <m/>
    <m/>
    <m/>
    <m/>
  </r>
  <r>
    <n v="2010"/>
    <x v="69"/>
    <s v="Boston Bruins"/>
    <s v="Tyler Seguin"/>
    <s v="CA"/>
    <s v="C"/>
    <n v="18"/>
    <n v="2022"/>
    <s v="Plymouth Whalers (OHL)"/>
    <n v="825"/>
    <n v="305"/>
    <n v="381"/>
    <n v="686"/>
    <n v="61"/>
    <n v="253"/>
    <m/>
    <m/>
    <m/>
    <m/>
    <m/>
    <m/>
    <n v="84.4"/>
    <n v="16.3"/>
    <m/>
  </r>
  <r>
    <n v="2010"/>
    <x v="70"/>
    <s v="Boston Bruins"/>
    <s v="Jared Knight"/>
    <s v="US"/>
    <s v="C"/>
    <n v="18"/>
    <m/>
    <s v="London Knights (OHL)"/>
    <n v="0"/>
    <n v="0"/>
    <n v="0"/>
    <n v="0"/>
    <n v="0"/>
    <n v="0"/>
    <m/>
    <m/>
    <m/>
    <m/>
    <m/>
    <m/>
    <n v="0"/>
    <n v="0"/>
    <m/>
  </r>
  <r>
    <n v="2010"/>
    <x v="46"/>
    <s v="Boston Bruins"/>
    <s v="Ryan Spooner"/>
    <s v="CA"/>
    <s v="C"/>
    <n v="18"/>
    <n v="2019"/>
    <s v="Peterborough Petes (OHL)"/>
    <n v="325"/>
    <n v="48"/>
    <n v="119"/>
    <n v="167"/>
    <n v="-21"/>
    <n v="63"/>
    <m/>
    <m/>
    <m/>
    <m/>
    <m/>
    <m/>
    <n v="15.2"/>
    <m/>
    <m/>
  </r>
  <r>
    <n v="2010"/>
    <x v="71"/>
    <s v="Boston Bruins"/>
    <s v="Craig Cunningham"/>
    <s v="CA"/>
    <s v="LW"/>
    <n v="20"/>
    <n v="2016"/>
    <s v="Vancouver Giants (WHL)"/>
    <n v="63"/>
    <n v="3"/>
    <n v="5"/>
    <n v="8"/>
    <n v="-8"/>
    <n v="6"/>
    <m/>
    <m/>
    <m/>
    <m/>
    <m/>
    <m/>
    <n v="-0.2"/>
    <m/>
    <m/>
  </r>
  <r>
    <n v="2010"/>
    <x v="40"/>
    <s v="Boston Bruins"/>
    <s v="Justin Florek"/>
    <s v="US"/>
    <s v="LW"/>
    <n v="20"/>
    <n v="2014"/>
    <s v="Northern Michigan (CCHA)"/>
    <n v="4"/>
    <n v="1"/>
    <n v="1"/>
    <n v="2"/>
    <n v="1"/>
    <n v="0"/>
    <m/>
    <m/>
    <m/>
    <m/>
    <m/>
    <m/>
    <n v="0.3"/>
    <m/>
    <m/>
  </r>
  <r>
    <n v="2010"/>
    <x v="42"/>
    <s v="Boston Bruins"/>
    <s v="Zane Gothberg"/>
    <s v="US"/>
    <s v="G"/>
    <n v="18"/>
    <n v="2017"/>
    <s v="Thief River Falls HS (High-MN)"/>
    <n v="8"/>
    <n v="0"/>
    <n v="0"/>
    <n v="0"/>
    <n v="0"/>
    <n v="0"/>
    <n v="8"/>
    <n v="0"/>
    <n v="4"/>
    <n v="1"/>
    <n v="0.85799999999999998"/>
    <n v="3.97"/>
    <n v="-0.1"/>
    <m/>
    <m/>
  </r>
  <r>
    <n v="2010"/>
    <x v="35"/>
    <s v="Boston Bruins"/>
    <s v="Maxim Chudinov"/>
    <s v="RU"/>
    <s v="D"/>
    <n v="20"/>
    <m/>
    <s v="Severstal Cherepovets (Russia)"/>
    <m/>
    <m/>
    <m/>
    <m/>
    <m/>
    <m/>
    <m/>
    <m/>
    <m/>
    <m/>
    <m/>
    <m/>
    <m/>
    <m/>
    <m/>
  </r>
  <r>
    <n v="2010"/>
    <x v="59"/>
    <s v="Boston Bruins"/>
    <s v="Zach Trotman"/>
    <s v="US"/>
    <s v="D"/>
    <n v="20"/>
    <n v="2020"/>
    <s v="Lake Superior State (CCHA)"/>
    <n v="91"/>
    <n v="3"/>
    <n v="10"/>
    <n v="13"/>
    <n v="1"/>
    <n v="30"/>
    <m/>
    <m/>
    <m/>
    <m/>
    <m/>
    <m/>
    <n v="2.9"/>
    <m/>
    <m/>
  </r>
  <r>
    <n v="2009"/>
    <x v="0"/>
    <s v="Boston Bruins"/>
    <s v="Jordan Caron"/>
    <s v="CA"/>
    <s v="RW"/>
    <n v="18"/>
    <n v="2016"/>
    <s v="Rimouski Oceanic (QMJHL)"/>
    <n v="157"/>
    <n v="12"/>
    <n v="16"/>
    <n v="28"/>
    <n v="-9"/>
    <n v="78"/>
    <m/>
    <m/>
    <m/>
    <m/>
    <m/>
    <m/>
    <n v="0.9"/>
    <n v="1.4"/>
    <m/>
  </r>
  <r>
    <n v="2009"/>
    <x v="72"/>
    <s v="Boston Bruins"/>
    <s v="Ryan Button"/>
    <s v="CA"/>
    <s v="D"/>
    <n v="18"/>
    <m/>
    <s v="Prince Albert Raiders (WHL)"/>
    <m/>
    <m/>
    <m/>
    <m/>
    <m/>
    <m/>
    <m/>
    <m/>
    <m/>
    <m/>
    <m/>
    <m/>
    <m/>
    <m/>
    <m/>
  </r>
  <r>
    <n v="2009"/>
    <x v="73"/>
    <s v="Boston Bruins"/>
    <s v="Lane MacDermid"/>
    <s v="US"/>
    <s v="LW"/>
    <n v="20"/>
    <n v="2014"/>
    <s v="Windsor Spitfires (OHL)"/>
    <n v="21"/>
    <n v="2"/>
    <n v="2"/>
    <n v="4"/>
    <n v="0"/>
    <n v="36"/>
    <m/>
    <m/>
    <m/>
    <m/>
    <m/>
    <m/>
    <n v="0.6"/>
    <m/>
    <m/>
  </r>
  <r>
    <n v="2009"/>
    <x v="74"/>
    <s v="Boston Bruins"/>
    <s v="Tyler Randell"/>
    <s v="CA"/>
    <s v="RW"/>
    <n v="18"/>
    <n v="2016"/>
    <s v="Kitchener Rangers (OHL)"/>
    <n v="27"/>
    <n v="6"/>
    <n v="0"/>
    <n v="6"/>
    <n v="-2"/>
    <n v="47"/>
    <m/>
    <m/>
    <m/>
    <m/>
    <m/>
    <m/>
    <n v="0.9"/>
    <m/>
    <m/>
  </r>
  <r>
    <n v="2009"/>
    <x v="53"/>
    <s v="Boston Bruins"/>
    <s v="Ben Sexton"/>
    <s v="CA"/>
    <s v="C"/>
    <n v="18"/>
    <n v="2018"/>
    <s v="Nepean (CJHL)"/>
    <n v="2"/>
    <n v="0"/>
    <n v="0"/>
    <n v="0"/>
    <n v="-1"/>
    <n v="0"/>
    <m/>
    <m/>
    <m/>
    <m/>
    <m/>
    <m/>
    <n v="-0.1"/>
    <m/>
    <m/>
  </r>
  <r>
    <n v="2008"/>
    <x v="75"/>
    <s v="Boston Bruins"/>
    <s v="Joe Colborne"/>
    <s v="CA"/>
    <s v="C"/>
    <n v="18"/>
    <n v="2017"/>
    <s v="Camrose (AJHL)"/>
    <n v="295"/>
    <n v="42"/>
    <n v="72"/>
    <n v="114"/>
    <n v="-38"/>
    <n v="144"/>
    <m/>
    <m/>
    <m/>
    <m/>
    <m/>
    <m/>
    <n v="8.9"/>
    <n v="0"/>
    <m/>
  </r>
  <r>
    <n v="2008"/>
    <x v="76"/>
    <s v="Boston Bruins"/>
    <s v="Max Sauve"/>
    <s v="FR"/>
    <s v="C"/>
    <n v="18"/>
    <n v="2012"/>
    <s v="Val-d'Or Foreurs (QMJHL)"/>
    <n v="1"/>
    <n v="0"/>
    <n v="0"/>
    <n v="0"/>
    <n v="0"/>
    <n v="0"/>
    <m/>
    <m/>
    <m/>
    <m/>
    <m/>
    <m/>
    <n v="0"/>
    <m/>
    <m/>
  </r>
  <r>
    <n v="2008"/>
    <x v="29"/>
    <s v="Boston Bruins"/>
    <s v="Michael Hutchinson"/>
    <s v="CA"/>
    <s v="G"/>
    <n v="18"/>
    <n v="2022"/>
    <s v="Barrie Colts (OHL)"/>
    <n v="137"/>
    <n v="0"/>
    <n v="1"/>
    <n v="1"/>
    <n v="0"/>
    <n v="0"/>
    <n v="137"/>
    <n v="55"/>
    <n v="55"/>
    <n v="15"/>
    <n v="0.90500000000000003"/>
    <n v="2.79"/>
    <n v="18"/>
    <m/>
    <m/>
  </r>
  <r>
    <n v="2008"/>
    <x v="71"/>
    <s v="Boston Bruins"/>
    <s v="Jamie Arniel"/>
    <s v="CA"/>
    <s v="C"/>
    <n v="18"/>
    <n v="2011"/>
    <s v="Sarnia Sting (OHL)"/>
    <n v="1"/>
    <n v="0"/>
    <n v="0"/>
    <n v="0"/>
    <n v="-1"/>
    <n v="0"/>
    <m/>
    <m/>
    <m/>
    <m/>
    <m/>
    <m/>
    <n v="-0.1"/>
    <m/>
    <m/>
  </r>
  <r>
    <n v="2008"/>
    <x v="34"/>
    <s v="Boston Bruins"/>
    <s v="Nick Tremblay"/>
    <s v="CA"/>
    <s v="C"/>
    <n v="20"/>
    <m/>
    <s v="Smiths Falls (CJHL)"/>
    <m/>
    <m/>
    <m/>
    <m/>
    <m/>
    <m/>
    <m/>
    <m/>
    <m/>
    <m/>
    <m/>
    <m/>
    <m/>
    <m/>
    <m/>
  </r>
  <r>
    <n v="2008"/>
    <x v="77"/>
    <s v="Boston Bruins"/>
    <s v="Mark Goggin"/>
    <s v="US"/>
    <s v="C"/>
    <n v="18"/>
    <m/>
    <s v="Choate-Rosemary Hall (High-CT)"/>
    <m/>
    <m/>
    <m/>
    <m/>
    <m/>
    <m/>
    <m/>
    <m/>
    <m/>
    <m/>
    <m/>
    <m/>
    <m/>
    <m/>
    <m/>
  </r>
  <r>
    <n v="2007"/>
    <x v="78"/>
    <s v="Boston Bruins"/>
    <s v="Zach Hamill"/>
    <s v="CA"/>
    <s v="C"/>
    <n v="18"/>
    <n v="2012"/>
    <s v="Everett Silvertips (WHL)"/>
    <n v="20"/>
    <n v="0"/>
    <n v="4"/>
    <n v="4"/>
    <n v="5"/>
    <n v="4"/>
    <m/>
    <m/>
    <m/>
    <m/>
    <m/>
    <m/>
    <n v="0.2"/>
    <n v="0.2"/>
    <m/>
  </r>
  <r>
    <n v="2007"/>
    <x v="79"/>
    <s v="Boston Bruins"/>
    <s v="Tommy Cross"/>
    <s v="US"/>
    <s v="D"/>
    <n v="18"/>
    <n v="2016"/>
    <s v="Westminster School (High-CT)"/>
    <n v="3"/>
    <n v="0"/>
    <n v="1"/>
    <n v="1"/>
    <n v="-1"/>
    <n v="0"/>
    <m/>
    <m/>
    <m/>
    <m/>
    <m/>
    <m/>
    <n v="0"/>
    <m/>
    <m/>
  </r>
  <r>
    <n v="2007"/>
    <x v="80"/>
    <s v="Boston Bruins"/>
    <s v="Denis Reul"/>
    <s v="DE"/>
    <s v="D"/>
    <n v="18"/>
    <m/>
    <s v="Jungadler Mannheim Jr. (Germany Jr.)"/>
    <m/>
    <m/>
    <m/>
    <m/>
    <m/>
    <m/>
    <m/>
    <m/>
    <m/>
    <m/>
    <m/>
    <m/>
    <m/>
    <m/>
    <m/>
  </r>
  <r>
    <n v="2007"/>
    <x v="81"/>
    <s v="Boston Bruins"/>
    <s v="Alain Goulet"/>
    <s v="CA"/>
    <s v="D"/>
    <n v="18"/>
    <m/>
    <s v="Aurora (OPJHL)"/>
    <m/>
    <m/>
    <m/>
    <m/>
    <m/>
    <m/>
    <m/>
    <m/>
    <m/>
    <m/>
    <m/>
    <m/>
    <m/>
    <m/>
    <m/>
  </r>
  <r>
    <n v="2007"/>
    <x v="82"/>
    <s v="Boston Bruins"/>
    <s v="Radim Ostrcil"/>
    <s v="CZ"/>
    <s v="D"/>
    <n v="18"/>
    <m/>
    <s v="Vsetinska hokejova (Czech)"/>
    <m/>
    <m/>
    <m/>
    <m/>
    <m/>
    <m/>
    <m/>
    <m/>
    <m/>
    <m/>
    <m/>
    <m/>
    <m/>
    <m/>
    <m/>
  </r>
  <r>
    <n v="2007"/>
    <x v="83"/>
    <s v="Boston Bruins"/>
    <s v="Jordan Knackstedt"/>
    <s v="CA"/>
    <s v="RW"/>
    <n v="18"/>
    <m/>
    <s v="Moose Jaw Warriors (WHL)"/>
    <m/>
    <m/>
    <m/>
    <m/>
    <m/>
    <m/>
    <m/>
    <m/>
    <m/>
    <m/>
    <m/>
    <m/>
    <m/>
    <m/>
    <m/>
  </r>
  <r>
    <n v="2006"/>
    <x v="84"/>
    <s v="Boston Bruins"/>
    <s v="Phil Kessel"/>
    <s v="US"/>
    <s v="RW"/>
    <n v="18"/>
    <n v="2022"/>
    <s v="Minnesota (WCHA)"/>
    <n v="1204"/>
    <n v="399"/>
    <n v="557"/>
    <n v="956"/>
    <n v="-148"/>
    <n v="372"/>
    <m/>
    <m/>
    <m/>
    <m/>
    <m/>
    <m/>
    <n v="102.2"/>
    <n v="14.4"/>
    <m/>
  </r>
  <r>
    <n v="2006"/>
    <x v="45"/>
    <s v="Boston Bruins"/>
    <s v="Yury Alexandrov"/>
    <s v="RU"/>
    <s v="D"/>
    <n v="18"/>
    <m/>
    <s v="Severstal Cherepovets (Russia)"/>
    <m/>
    <m/>
    <m/>
    <m/>
    <m/>
    <m/>
    <m/>
    <m/>
    <m/>
    <m/>
    <m/>
    <m/>
    <m/>
    <m/>
    <m/>
  </r>
  <r>
    <n v="2006"/>
    <x v="85"/>
    <s v="Boston Bruins"/>
    <s v="Milan Lucic"/>
    <s v="CA"/>
    <s v="LW"/>
    <n v="18"/>
    <n v="2022"/>
    <s v="Vancouver Giants (WHL)"/>
    <n v="1096"/>
    <n v="226"/>
    <n v="339"/>
    <n v="565"/>
    <n v="73"/>
    <n v="1256"/>
    <m/>
    <m/>
    <m/>
    <m/>
    <m/>
    <m/>
    <n v="60.1"/>
    <m/>
    <m/>
  </r>
  <r>
    <n v="2006"/>
    <x v="86"/>
    <s v="Boston Bruins"/>
    <s v="Brad Marchand"/>
    <s v="CA"/>
    <s v="LW"/>
    <n v="18"/>
    <n v="2022"/>
    <s v="Moncton Wildcats (QMJHL)"/>
    <n v="874"/>
    <n v="351"/>
    <n v="444"/>
    <n v="795"/>
    <n v="263"/>
    <n v="899"/>
    <m/>
    <m/>
    <m/>
    <m/>
    <m/>
    <m/>
    <n v="106.4"/>
    <m/>
    <m/>
  </r>
  <r>
    <n v="2006"/>
    <x v="87"/>
    <s v="Boston Bruins"/>
    <s v="Andrew Bodnarchuk"/>
    <s v="CA"/>
    <s v="D"/>
    <n v="18"/>
    <n v="2016"/>
    <s v="Halifax Mooseheads (QMJHL)"/>
    <n v="42"/>
    <n v="0"/>
    <n v="4"/>
    <n v="4"/>
    <n v="-9"/>
    <n v="16"/>
    <m/>
    <m/>
    <m/>
    <m/>
    <m/>
    <m/>
    <n v="0.1"/>
    <m/>
    <m/>
  </r>
  <r>
    <n v="2006"/>
    <x v="88"/>
    <s v="Boston Bruins"/>
    <s v="Levi Nelson"/>
    <s v="CA"/>
    <s v="C"/>
    <n v="18"/>
    <m/>
    <s v="Swift Current Broncos (WHL)"/>
    <m/>
    <m/>
    <m/>
    <m/>
    <m/>
    <m/>
    <m/>
    <m/>
    <m/>
    <m/>
    <m/>
    <m/>
    <m/>
    <m/>
    <m/>
  </r>
  <r>
    <n v="2005"/>
    <x v="89"/>
    <s v="Boston Bruins"/>
    <s v="Matt Lashoff"/>
    <s v="US"/>
    <s v="D"/>
    <n v="18"/>
    <n v="2011"/>
    <s v="Kitchener Rangers (OHL)"/>
    <n v="74"/>
    <n v="1"/>
    <n v="15"/>
    <n v="16"/>
    <n v="-15"/>
    <n v="59"/>
    <m/>
    <m/>
    <m/>
    <m/>
    <m/>
    <m/>
    <n v="1.6"/>
    <n v="1"/>
    <m/>
  </r>
  <r>
    <n v="2005"/>
    <x v="90"/>
    <s v="Boston Bruins"/>
    <s v="Petr Kalus"/>
    <s v="CZ"/>
    <s v="LW"/>
    <n v="18"/>
    <n v="2010"/>
    <s v="HC Vitkovice Jr. (Czech Jr.)"/>
    <n v="11"/>
    <n v="4"/>
    <n v="1"/>
    <n v="5"/>
    <n v="0"/>
    <n v="6"/>
    <m/>
    <m/>
    <m/>
    <m/>
    <m/>
    <m/>
    <n v="0.7"/>
    <m/>
    <m/>
  </r>
  <r>
    <n v="2005"/>
    <x v="91"/>
    <s v="Boston Bruins"/>
    <s v="Mikko Lehtonen"/>
    <s v="FI"/>
    <s v="RW"/>
    <n v="18"/>
    <n v="2010"/>
    <s v="Blues Jr. (Finland Jr.)"/>
    <n v="2"/>
    <n v="0"/>
    <n v="0"/>
    <n v="0"/>
    <n v="-1"/>
    <n v="0"/>
    <m/>
    <m/>
    <m/>
    <m/>
    <m/>
    <m/>
    <n v="-0.1"/>
    <m/>
    <m/>
  </r>
  <r>
    <n v="2005"/>
    <x v="92"/>
    <s v="Boston Bruins"/>
    <s v="Jonathan Sigalet"/>
    <s v="CA"/>
    <s v="D"/>
    <n v="19"/>
    <n v="2007"/>
    <s v="Bowling Green (CCHA)"/>
    <n v="1"/>
    <n v="0"/>
    <n v="0"/>
    <n v="0"/>
    <n v="-2"/>
    <n v="4"/>
    <m/>
    <m/>
    <m/>
    <m/>
    <m/>
    <m/>
    <n v="-0.1"/>
    <m/>
    <m/>
  </r>
  <r>
    <n v="2005"/>
    <x v="93"/>
    <s v="Boston Bruins"/>
    <s v="Vladimir Sobotka"/>
    <s v="CZ"/>
    <s v="C"/>
    <n v="18"/>
    <n v="2020"/>
    <s v="HC Slavia Praha Jr. (Czech Jr.)"/>
    <n v="548"/>
    <n v="53"/>
    <n v="118"/>
    <n v="171"/>
    <n v="-22"/>
    <n v="362"/>
    <m/>
    <m/>
    <m/>
    <m/>
    <m/>
    <m/>
    <n v="10.8"/>
    <m/>
    <m/>
  </r>
  <r>
    <n v="2005"/>
    <x v="2"/>
    <s v="Boston Bruins"/>
    <s v="Wacey Rabbit"/>
    <s v="CA"/>
    <s v="C"/>
    <n v="18"/>
    <m/>
    <s v="Saskatoon Blades (WHL)"/>
    <m/>
    <m/>
    <m/>
    <m/>
    <m/>
    <m/>
    <m/>
    <m/>
    <m/>
    <m/>
    <m/>
    <m/>
    <m/>
    <m/>
    <m/>
  </r>
  <r>
    <n v="2005"/>
    <x v="94"/>
    <s v="Boston Bruins"/>
    <s v="Lukas Vantuch"/>
    <s v="CZ"/>
    <s v="RW"/>
    <n v="18"/>
    <m/>
    <s v="Bili Tygri Liberec Jr. (Czech Jr.)"/>
    <m/>
    <m/>
    <m/>
    <m/>
    <m/>
    <m/>
    <m/>
    <m/>
    <m/>
    <m/>
    <m/>
    <m/>
    <m/>
    <m/>
    <m/>
  </r>
  <r>
    <n v="2005"/>
    <x v="20"/>
    <s v="Boston Bruins"/>
    <s v="Brock Bradford"/>
    <s v="CA"/>
    <s v="C"/>
    <n v="18"/>
    <m/>
    <s v="Omaha Lancers (USHL)"/>
    <m/>
    <m/>
    <m/>
    <m/>
    <m/>
    <m/>
    <m/>
    <m/>
    <m/>
    <m/>
    <m/>
    <m/>
    <m/>
    <m/>
    <m/>
  </r>
  <r>
    <n v="2004"/>
    <x v="95"/>
    <s v="Boston Bruins"/>
    <s v="David Krejci"/>
    <s v="CZ"/>
    <s v="C"/>
    <n v="18"/>
    <n v="2021"/>
    <s v="HC Kladno Jr. (Czech Jr.)"/>
    <n v="962"/>
    <n v="215"/>
    <n v="515"/>
    <n v="730"/>
    <n v="143"/>
    <n v="339"/>
    <m/>
    <m/>
    <m/>
    <m/>
    <m/>
    <m/>
    <n v="78.3"/>
    <m/>
    <m/>
  </r>
  <r>
    <n v="2004"/>
    <x v="96"/>
    <s v="Boston Bruins"/>
    <s v="Martins Karsums"/>
    <s v="LV"/>
    <s v="RW"/>
    <n v="18"/>
    <n v="2009"/>
    <s v="Moncton Wildcats (QMJHL)"/>
    <n v="24"/>
    <n v="1"/>
    <n v="5"/>
    <n v="6"/>
    <n v="-8"/>
    <n v="6"/>
    <m/>
    <m/>
    <m/>
    <m/>
    <m/>
    <m/>
    <n v="-0.1"/>
    <m/>
    <m/>
  </r>
  <r>
    <n v="2004"/>
    <x v="97"/>
    <s v="Boston Bruins"/>
    <s v="Ashton Rome"/>
    <s v="CA"/>
    <s v="RW"/>
    <n v="18"/>
    <m/>
    <s v="Moose Jaw Warriors (WHL)"/>
    <m/>
    <m/>
    <m/>
    <m/>
    <m/>
    <m/>
    <m/>
    <m/>
    <m/>
    <m/>
    <m/>
    <m/>
    <m/>
    <m/>
    <m/>
  </r>
  <r>
    <n v="2004"/>
    <x v="98"/>
    <s v="Boston Bruins"/>
    <s v="Kris Versteeg"/>
    <s v="CA"/>
    <s v="RW"/>
    <n v="18"/>
    <n v="2018"/>
    <s v="Lethbridge Hurricanes (WHL)"/>
    <n v="643"/>
    <n v="149"/>
    <n v="209"/>
    <n v="358"/>
    <n v="9"/>
    <n v="374"/>
    <m/>
    <m/>
    <m/>
    <m/>
    <m/>
    <m/>
    <n v="37.9"/>
    <m/>
    <m/>
  </r>
  <r>
    <n v="2004"/>
    <x v="99"/>
    <s v="Boston Bruins"/>
    <s v="Ben Walter"/>
    <s v="CA"/>
    <s v="C"/>
    <n v="20"/>
    <n v="2010"/>
    <s v="Massachusetts-Lowell (H-East)"/>
    <n v="24"/>
    <n v="1"/>
    <n v="0"/>
    <n v="1"/>
    <n v="-1"/>
    <n v="6"/>
    <m/>
    <m/>
    <m/>
    <m/>
    <m/>
    <m/>
    <n v="-0.2"/>
    <m/>
    <m/>
  </r>
  <r>
    <n v="2004"/>
    <x v="100"/>
    <s v="Boston Bruins"/>
    <s v="Matt Hunwick"/>
    <s v="US"/>
    <s v="D"/>
    <n v="19"/>
    <n v="2019"/>
    <s v="Michigan (CCHA)"/>
    <n v="535"/>
    <n v="25"/>
    <n v="94"/>
    <n v="119"/>
    <n v="-19"/>
    <n v="207"/>
    <m/>
    <m/>
    <m/>
    <m/>
    <m/>
    <m/>
    <n v="22.6"/>
    <m/>
    <m/>
  </r>
  <r>
    <n v="2004"/>
    <x v="101"/>
    <s v="Boston Bruins"/>
    <s v="Anton Hedman"/>
    <s v="SE"/>
    <s v="C"/>
    <n v="18"/>
    <m/>
    <s v="Stocksunds IF Jr. (Sweden Jr.)"/>
    <m/>
    <m/>
    <m/>
    <m/>
    <m/>
    <m/>
    <m/>
    <m/>
    <m/>
    <m/>
    <m/>
    <m/>
    <m/>
    <m/>
    <m/>
  </r>
  <r>
    <n v="2003"/>
    <x v="15"/>
    <s v="Boston Bruins"/>
    <s v="Mark Stuart"/>
    <s v="US"/>
    <s v="D"/>
    <n v="19"/>
    <n v="2017"/>
    <s v="Colorado College (WCHA)"/>
    <n v="673"/>
    <n v="26"/>
    <n v="67"/>
    <n v="93"/>
    <n v="43"/>
    <n v="722"/>
    <m/>
    <m/>
    <m/>
    <m/>
    <m/>
    <m/>
    <n v="25"/>
    <n v="12.8"/>
    <m/>
  </r>
  <r>
    <n v="2003"/>
    <x v="46"/>
    <s v="Boston Bruins"/>
    <s v="Patrice Bergeron"/>
    <s v="CA"/>
    <s v="C"/>
    <n v="18"/>
    <n v="2022"/>
    <s v="Acadie-Bathurst Titan (QMJHL)"/>
    <n v="1216"/>
    <n v="400"/>
    <n v="582"/>
    <n v="982"/>
    <n v="254"/>
    <n v="472"/>
    <m/>
    <m/>
    <m/>
    <m/>
    <m/>
    <m/>
    <n v="118.5"/>
    <m/>
    <m/>
  </r>
  <r>
    <n v="2003"/>
    <x v="102"/>
    <s v="Boston Bruins"/>
    <s v="Masi Marjamaki"/>
    <s v="FI"/>
    <s v="RW"/>
    <n v="18"/>
    <n v="2006"/>
    <s v="Red Deer Rebels (WHL)"/>
    <n v="1"/>
    <n v="0"/>
    <n v="0"/>
    <n v="0"/>
    <n v="0"/>
    <n v="0"/>
    <m/>
    <m/>
    <m/>
    <m/>
    <m/>
    <m/>
    <n v="0"/>
    <m/>
    <m/>
  </r>
  <r>
    <n v="2003"/>
    <x v="103"/>
    <s v="Boston Bruins"/>
    <s v="Byron Bitz"/>
    <s v="CA"/>
    <s v="RW"/>
    <n v="19"/>
    <n v="2012"/>
    <s v="Nanaimo (BCHL)"/>
    <n v="97"/>
    <n v="10"/>
    <n v="12"/>
    <n v="22"/>
    <n v="-6"/>
    <n v="65"/>
    <m/>
    <m/>
    <m/>
    <m/>
    <m/>
    <m/>
    <n v="1.4"/>
    <m/>
    <m/>
  </r>
  <r>
    <n v="2003"/>
    <x v="104"/>
    <s v="Boston Bruins"/>
    <s v="Frank Rediker"/>
    <s v="US"/>
    <s v="D"/>
    <n v="18"/>
    <m/>
    <s v="Windsor Spitfires (OHL)"/>
    <m/>
    <m/>
    <m/>
    <m/>
    <m/>
    <m/>
    <m/>
    <m/>
    <m/>
    <m/>
    <m/>
    <m/>
    <m/>
    <m/>
    <m/>
  </r>
  <r>
    <n v="2003"/>
    <x v="105"/>
    <s v="Boston Bruins"/>
    <s v="Patrik Valcak"/>
    <s v="CZ"/>
    <s v="C"/>
    <n v="18"/>
    <m/>
    <s v="HC Ostrava Jr. (Czech Jr.)"/>
    <m/>
    <m/>
    <m/>
    <m/>
    <m/>
    <m/>
    <m/>
    <m/>
    <m/>
    <m/>
    <m/>
    <m/>
    <m/>
    <m/>
    <m/>
  </r>
  <r>
    <n v="2003"/>
    <x v="106"/>
    <s v="Boston Bruins"/>
    <s v="Mike Brown"/>
    <s v="US"/>
    <s v="G"/>
    <n v="18"/>
    <m/>
    <s v="Saginaw Spirit (OHL)"/>
    <m/>
    <m/>
    <m/>
    <m/>
    <m/>
    <m/>
    <m/>
    <m/>
    <m/>
    <m/>
    <m/>
    <m/>
    <m/>
    <m/>
    <m/>
  </r>
  <r>
    <n v="2003"/>
    <x v="13"/>
    <s v="Boston Bruins"/>
    <s v="Nate Thompson"/>
    <s v="US"/>
    <s v="C"/>
    <n v="18"/>
    <n v="2022"/>
    <s v="Seattle Thunderbirds (WHL)"/>
    <n v="844"/>
    <n v="65"/>
    <n v="99"/>
    <n v="164"/>
    <n v="-67"/>
    <n v="401"/>
    <m/>
    <m/>
    <m/>
    <m/>
    <m/>
    <m/>
    <n v="3.1"/>
    <m/>
    <m/>
  </r>
  <r>
    <n v="2003"/>
    <x v="107"/>
    <s v="Boston Bruins"/>
    <s v="Benoit Mondou"/>
    <s v="CA"/>
    <s v="C"/>
    <n v="18"/>
    <m/>
    <s v="Shawinigan Cataractes (QMJHL)"/>
    <m/>
    <m/>
    <m/>
    <m/>
    <m/>
    <m/>
    <m/>
    <m/>
    <m/>
    <m/>
    <m/>
    <m/>
    <m/>
    <m/>
    <m/>
  </r>
  <r>
    <n v="2003"/>
    <x v="108"/>
    <s v="Boston Bruins"/>
    <s v="Kevin Regan"/>
    <s v="US"/>
    <s v="G"/>
    <n v="19"/>
    <m/>
    <s v="St. Sebastian's School (High-MA)"/>
    <m/>
    <m/>
    <m/>
    <m/>
    <m/>
    <m/>
    <m/>
    <m/>
    <m/>
    <m/>
    <m/>
    <m/>
    <m/>
    <m/>
    <m/>
  </r>
  <r>
    <n v="2002"/>
    <x v="38"/>
    <s v="Boston Bruins"/>
    <s v="Hannu Toivonen"/>
    <s v="FI"/>
    <s v="G"/>
    <n v="18"/>
    <n v="2008"/>
    <s v="HPK Jr. (Finland Jr.)"/>
    <n v="61"/>
    <n v="0"/>
    <n v="0"/>
    <n v="0"/>
    <n v="0"/>
    <n v="10"/>
    <n v="61"/>
    <n v="18"/>
    <n v="24"/>
    <n v="10"/>
    <n v="0.89"/>
    <n v="3.37"/>
    <n v="7.1"/>
    <n v="5.7"/>
    <m/>
  </r>
  <r>
    <n v="2002"/>
    <x v="50"/>
    <s v="Boston Bruins"/>
    <s v="Vladislav Yevseyev"/>
    <s v="RU"/>
    <s v="LW"/>
    <n v="18"/>
    <m/>
    <s v="HK CSKA Moskva (Russia-2)"/>
    <m/>
    <m/>
    <m/>
    <m/>
    <m/>
    <m/>
    <m/>
    <m/>
    <m/>
    <m/>
    <m/>
    <m/>
    <m/>
    <m/>
    <m/>
  </r>
  <r>
    <n v="2002"/>
    <x v="80"/>
    <s v="Boston Bruins"/>
    <s v="Jan Kubista"/>
    <s v="CZ"/>
    <s v="RW"/>
    <n v="18"/>
    <m/>
    <s v="HC Pardubice Jr. (Czech Jr.)"/>
    <m/>
    <m/>
    <m/>
    <m/>
    <m/>
    <m/>
    <m/>
    <m/>
    <m/>
    <m/>
    <m/>
    <m/>
    <m/>
    <m/>
    <m/>
  </r>
  <r>
    <n v="2002"/>
    <x v="106"/>
    <s v="Boston Bruins"/>
    <s v="Peter Hamerlik"/>
    <s v="SK"/>
    <s v="G"/>
    <n v="20"/>
    <m/>
    <s v="Kingston Frontenacs (OHL)"/>
    <m/>
    <m/>
    <m/>
    <m/>
    <m/>
    <m/>
    <m/>
    <m/>
    <m/>
    <m/>
    <m/>
    <m/>
    <m/>
    <m/>
    <m/>
  </r>
  <r>
    <n v="2002"/>
    <x v="109"/>
    <s v="Boston Bruins"/>
    <s v="Dmitri Utkin"/>
    <s v="RU"/>
    <s v="LW"/>
    <n v="18"/>
    <m/>
    <s v="Lokomotiv Yaroslavl 2 (Russia-3)"/>
    <m/>
    <m/>
    <m/>
    <m/>
    <m/>
    <m/>
    <m/>
    <m/>
    <m/>
    <m/>
    <m/>
    <m/>
    <m/>
    <m/>
    <m/>
  </r>
  <r>
    <n v="2002"/>
    <x v="110"/>
    <s v="Boston Bruins"/>
    <s v="Yan Stastny"/>
    <s v="CA"/>
    <s v="C"/>
    <n v="19"/>
    <n v="2010"/>
    <s v="Notre Dame (CCHA)"/>
    <n v="91"/>
    <n v="6"/>
    <n v="10"/>
    <n v="16"/>
    <n v="-20"/>
    <n v="58"/>
    <m/>
    <m/>
    <m/>
    <m/>
    <m/>
    <m/>
    <n v="0"/>
    <m/>
    <m/>
  </r>
  <r>
    <n v="2002"/>
    <x v="111"/>
    <s v="Boston Bruins"/>
    <s v="Pavel Frolov"/>
    <s v="RU"/>
    <s v="C"/>
    <n v="18"/>
    <m/>
    <s v="HK CSKA Moskva 2 (Russia-3)"/>
    <m/>
    <m/>
    <m/>
    <m/>
    <m/>
    <m/>
    <m/>
    <m/>
    <m/>
    <m/>
    <m/>
    <m/>
    <m/>
    <m/>
    <m/>
  </r>
  <r>
    <n v="2001"/>
    <x v="112"/>
    <s v="Boston Bruins"/>
    <s v="Shaone Morrisonn"/>
    <s v="CA"/>
    <s v="D"/>
    <n v="18"/>
    <n v="2011"/>
    <s v="Kamloops Blazers (WHL)"/>
    <n v="480"/>
    <n v="11"/>
    <n v="64"/>
    <n v="75"/>
    <n v="34"/>
    <n v="455"/>
    <m/>
    <m/>
    <m/>
    <m/>
    <m/>
    <m/>
    <n v="16.3"/>
    <n v="2.2999999999999998"/>
    <m/>
  </r>
  <r>
    <n v="2001"/>
    <x v="29"/>
    <s v="Boston Bruins"/>
    <s v="Darren McLachlan"/>
    <s v="CA"/>
    <s v="LW"/>
    <n v="18"/>
    <m/>
    <s v="Seattle Thunderbirds (WHL)"/>
    <m/>
    <m/>
    <m/>
    <m/>
    <m/>
    <m/>
    <m/>
    <m/>
    <m/>
    <m/>
    <m/>
    <m/>
    <m/>
    <m/>
    <m/>
  </r>
  <r>
    <n v="2001"/>
    <x v="33"/>
    <s v="Boston Bruins"/>
    <s v="Matti Kaltiainen"/>
    <s v="FI"/>
    <s v="G"/>
    <n v="19"/>
    <m/>
    <s v="Blues Jr. (Finalnd Jr.)"/>
    <m/>
    <m/>
    <m/>
    <m/>
    <m/>
    <m/>
    <m/>
    <m/>
    <m/>
    <m/>
    <m/>
    <m/>
    <m/>
    <m/>
    <m/>
  </r>
  <r>
    <n v="2001"/>
    <x v="113"/>
    <s v="Boston Bruins"/>
    <s v="Jiri Jakes"/>
    <s v="CZ"/>
    <s v="RW"/>
    <n v="18"/>
    <m/>
    <s v="Brandon Wheat Kings (WHL)"/>
    <m/>
    <m/>
    <m/>
    <m/>
    <m/>
    <m/>
    <m/>
    <m/>
    <m/>
    <m/>
    <m/>
    <m/>
    <m/>
    <m/>
    <m/>
  </r>
  <r>
    <n v="2001"/>
    <x v="114"/>
    <s v="Boston Bruins"/>
    <s v="Andrew Alberts"/>
    <s v="US"/>
    <s v="D"/>
    <n v="20"/>
    <n v="2014"/>
    <s v="Waterloo Black Hawks (USHL)"/>
    <n v="459"/>
    <n v="8"/>
    <n v="47"/>
    <n v="55"/>
    <n v="2"/>
    <n v="492"/>
    <m/>
    <m/>
    <m/>
    <m/>
    <m/>
    <m/>
    <n v="13.4"/>
    <m/>
    <m/>
  </r>
  <r>
    <n v="2001"/>
    <x v="115"/>
    <s v="Boston Bruins"/>
    <s v="Jordan Sigalet"/>
    <s v="CA"/>
    <s v="G"/>
    <n v="20"/>
    <n v="2006"/>
    <s v="Victoria (BCHL)"/>
    <n v="1"/>
    <n v="0"/>
    <n v="0"/>
    <n v="0"/>
    <n v="0"/>
    <n v="0"/>
    <n v="1"/>
    <n v="0"/>
    <n v="0"/>
    <n v="0"/>
    <m/>
    <n v="0"/>
    <n v="0"/>
    <m/>
    <m/>
  </r>
  <r>
    <n v="2001"/>
    <x v="116"/>
    <s v="Boston Bruins"/>
    <s v="Milan Jurcina"/>
    <s v="SK"/>
    <s v="D"/>
    <n v="18"/>
    <n v="2012"/>
    <s v="Halifax Mooseheads (QMJHL)"/>
    <n v="430"/>
    <n v="22"/>
    <n v="59"/>
    <n v="81"/>
    <n v="-28"/>
    <n v="280"/>
    <m/>
    <m/>
    <m/>
    <m/>
    <m/>
    <m/>
    <n v="14.3"/>
    <m/>
    <m/>
  </r>
  <r>
    <n v="2001"/>
    <x v="117"/>
    <s v="Boston Bruins"/>
    <s v="Marcel Rodman"/>
    <s v="SI"/>
    <s v="RW"/>
    <n v="19"/>
    <m/>
    <s v="Peterborough Petes (OHL)"/>
    <m/>
    <m/>
    <m/>
    <m/>
    <m/>
    <m/>
    <m/>
    <m/>
    <m/>
    <m/>
    <m/>
    <m/>
    <m/>
    <m/>
    <m/>
  </r>
  <r>
    <n v="2000"/>
    <x v="118"/>
    <s v="Boston Bruins"/>
    <s v="Lars Jonsson"/>
    <s v="SE"/>
    <s v="D"/>
    <n v="18"/>
    <n v="2007"/>
    <s v="Leksands IF Jr. (Sweden Jr.)"/>
    <n v="8"/>
    <n v="0"/>
    <n v="2"/>
    <n v="2"/>
    <n v="-4"/>
    <n v="6"/>
    <m/>
    <m/>
    <m/>
    <m/>
    <m/>
    <m/>
    <n v="0"/>
    <n v="0"/>
    <m/>
  </r>
  <r>
    <n v="2000"/>
    <x v="119"/>
    <s v="Boston Bruins"/>
    <s v="Martin Samuelsson"/>
    <s v="SE"/>
    <s v="RW"/>
    <n v="18"/>
    <n v="2004"/>
    <s v="MoDo Hockey Jr. (Sweden Jr.)"/>
    <n v="14"/>
    <n v="0"/>
    <n v="1"/>
    <n v="1"/>
    <n v="-2"/>
    <n v="2"/>
    <m/>
    <m/>
    <m/>
    <m/>
    <m/>
    <m/>
    <n v="-0.2"/>
    <n v="-0.2"/>
    <m/>
  </r>
  <r>
    <n v="2000"/>
    <x v="45"/>
    <s v="Boston Bruins"/>
    <s v="Andy Hilbert"/>
    <s v="US"/>
    <s v="C/LW"/>
    <n v="19"/>
    <n v="2010"/>
    <s v="Michigan (CCHA)"/>
    <n v="307"/>
    <n v="42"/>
    <n v="62"/>
    <n v="104"/>
    <n v="9"/>
    <n v="132"/>
    <m/>
    <m/>
    <m/>
    <m/>
    <m/>
    <m/>
    <n v="8.4"/>
    <m/>
    <m/>
  </r>
  <r>
    <n v="2000"/>
    <x v="120"/>
    <s v="Boston Bruins"/>
    <s v="Ivan Huml"/>
    <s v="CZ"/>
    <s v="LW"/>
    <n v="19"/>
    <n v="2004"/>
    <s v="Langley (BCHL)"/>
    <n v="49"/>
    <n v="6"/>
    <n v="12"/>
    <n v="18"/>
    <n v="2"/>
    <n v="36"/>
    <m/>
    <m/>
    <m/>
    <m/>
    <m/>
    <m/>
    <n v="1.5"/>
    <m/>
    <m/>
  </r>
  <r>
    <n v="2000"/>
    <x v="102"/>
    <s v="Boston Bruins"/>
    <s v="Tuukka Makela"/>
    <s v="FI"/>
    <s v="D"/>
    <m/>
    <m/>
    <s v="HIFK Jr. (Finland Jr.)"/>
    <m/>
    <m/>
    <m/>
    <m/>
    <m/>
    <m/>
    <m/>
    <m/>
    <m/>
    <m/>
    <m/>
    <m/>
    <m/>
    <m/>
    <m/>
  </r>
  <r>
    <n v="2000"/>
    <x v="121"/>
    <s v="Boston Bruins"/>
    <s v="Sergei Zinovjev"/>
    <s v="RU"/>
    <s v="C/LW"/>
    <n v="20"/>
    <n v="2004"/>
    <s v="Metallurg Novokuznetsk (Russia)"/>
    <n v="10"/>
    <n v="0"/>
    <n v="1"/>
    <n v="1"/>
    <n v="1"/>
    <n v="2"/>
    <m/>
    <m/>
    <m/>
    <m/>
    <m/>
    <m/>
    <n v="0"/>
    <m/>
    <m/>
  </r>
  <r>
    <n v="2000"/>
    <x v="122"/>
    <s v="Boston Bruins"/>
    <s v="Brett Nowak"/>
    <s v="US"/>
    <s v="C"/>
    <m/>
    <m/>
    <s v="Harvard (ECAC)"/>
    <m/>
    <m/>
    <m/>
    <m/>
    <m/>
    <m/>
    <m/>
    <m/>
    <m/>
    <m/>
    <m/>
    <m/>
    <m/>
    <m/>
    <m/>
  </r>
  <r>
    <n v="2000"/>
    <x v="123"/>
    <s v="Boston Bruins"/>
    <s v="Jarno Kultanen"/>
    <s v="FI"/>
    <s v="D"/>
    <n v="27"/>
    <n v="2003"/>
    <s v="HIFK (Finland)"/>
    <n v="102"/>
    <n v="2"/>
    <n v="11"/>
    <n v="13"/>
    <n v="-3"/>
    <n v="59"/>
    <m/>
    <m/>
    <m/>
    <m/>
    <m/>
    <m/>
    <n v="3"/>
    <m/>
    <m/>
  </r>
  <r>
    <n v="2000"/>
    <x v="36"/>
    <s v="Boston Bruins"/>
    <s v="Chris Berti"/>
    <s v="CA"/>
    <s v="C"/>
    <m/>
    <m/>
    <s v="Sarnia Sting (OHL)"/>
    <m/>
    <m/>
    <m/>
    <m/>
    <m/>
    <m/>
    <m/>
    <m/>
    <m/>
    <m/>
    <m/>
    <m/>
    <m/>
    <m/>
    <m/>
  </r>
  <r>
    <n v="2000"/>
    <x v="124"/>
    <s v="Boston Bruins"/>
    <s v="Zdenek Kutlak"/>
    <s v="CZ"/>
    <s v="D"/>
    <n v="20"/>
    <n v="2004"/>
    <s v="HC Ceske Budejovice (Czech)"/>
    <n v="16"/>
    <n v="1"/>
    <n v="2"/>
    <n v="3"/>
    <n v="-4"/>
    <n v="4"/>
    <m/>
    <m/>
    <m/>
    <m/>
    <m/>
    <m/>
    <n v="0.3"/>
    <m/>
    <m/>
  </r>
  <r>
    <n v="2000"/>
    <x v="125"/>
    <s v="Boston Bruins"/>
    <s v="Pavel Kolarik"/>
    <s v="CZ"/>
    <s v="D"/>
    <n v="27"/>
    <n v="2002"/>
    <s v="HC Slavia Praha (Czech)"/>
    <n v="23"/>
    <n v="0"/>
    <n v="0"/>
    <n v="0"/>
    <n v="-2"/>
    <n v="10"/>
    <m/>
    <m/>
    <m/>
    <m/>
    <m/>
    <m/>
    <n v="0"/>
    <m/>
    <m/>
  </r>
  <r>
    <n v="2000"/>
    <x v="126"/>
    <s v="Boston Bruins"/>
    <s v="Andreas Lindstrom"/>
    <s v="SE"/>
    <s v="RW"/>
    <m/>
    <m/>
    <s v="Lulea HF Jr. (Sweden Jr.)"/>
    <m/>
    <m/>
    <m/>
    <m/>
    <m/>
    <m/>
    <m/>
    <m/>
    <m/>
    <m/>
    <m/>
    <m/>
    <m/>
    <m/>
    <m/>
  </r>
  <r>
    <n v="1999"/>
    <x v="15"/>
    <s v="Boston Bruins"/>
    <s v="Nick Boynton"/>
    <s v="CA"/>
    <s v="D"/>
    <n v="20"/>
    <n v="2011"/>
    <s v="Ottawa 67's (OHL)"/>
    <n v="605"/>
    <n v="34"/>
    <n v="110"/>
    <n v="144"/>
    <n v="19"/>
    <n v="862"/>
    <m/>
    <m/>
    <m/>
    <m/>
    <m/>
    <m/>
    <n v="30"/>
    <n v="18.600000000000001"/>
    <m/>
  </r>
  <r>
    <n v="1999"/>
    <x v="50"/>
    <s v="Boston Bruins"/>
    <s v="Matt Zultek"/>
    <s v="CA"/>
    <s v="LW"/>
    <m/>
    <m/>
    <s v="Ottawa 67's (OHL)"/>
    <m/>
    <m/>
    <m/>
    <m/>
    <m/>
    <m/>
    <m/>
    <m/>
    <m/>
    <m/>
    <m/>
    <m/>
    <m/>
    <m/>
    <m/>
  </r>
  <r>
    <n v="1999"/>
    <x v="22"/>
    <s v="Boston Bruins"/>
    <s v="Kyle Wanvig"/>
    <s v="CA"/>
    <s v="RW"/>
    <n v="18"/>
    <n v="2008"/>
    <s v="Kootenay Ice (WHL)"/>
    <n v="75"/>
    <n v="6"/>
    <n v="9"/>
    <n v="15"/>
    <n v="-11"/>
    <n v="94"/>
    <m/>
    <m/>
    <m/>
    <m/>
    <m/>
    <m/>
    <n v="0.6"/>
    <m/>
    <m/>
  </r>
  <r>
    <n v="1999"/>
    <x v="104"/>
    <s v="Boston Bruins"/>
    <s v="Jaakko Harikkala"/>
    <s v="FI"/>
    <s v="D"/>
    <m/>
    <m/>
    <s v="Lukko (Finland)"/>
    <m/>
    <m/>
    <m/>
    <m/>
    <m/>
    <m/>
    <m/>
    <m/>
    <m/>
    <m/>
    <m/>
    <m/>
    <m/>
    <m/>
    <m/>
  </r>
  <r>
    <n v="1999"/>
    <x v="113"/>
    <s v="Boston Bruins"/>
    <s v="Seamus Kotyk"/>
    <s v="CA"/>
    <s v="G"/>
    <m/>
    <m/>
    <s v="Ottawa 67's (OHL)"/>
    <m/>
    <m/>
    <m/>
    <m/>
    <m/>
    <m/>
    <m/>
    <m/>
    <m/>
    <m/>
    <m/>
    <m/>
    <m/>
    <m/>
    <m/>
  </r>
  <r>
    <n v="1999"/>
    <x v="114"/>
    <s v="Boston Bruins"/>
    <s v="Donald Choukalos"/>
    <s v="CA"/>
    <s v="G"/>
    <m/>
    <m/>
    <s v="Regina Pats (WHL)"/>
    <m/>
    <m/>
    <m/>
    <m/>
    <m/>
    <m/>
    <m/>
    <m/>
    <m/>
    <m/>
    <m/>
    <m/>
    <m/>
    <m/>
    <m/>
  </r>
  <r>
    <n v="1999"/>
    <x v="127"/>
    <s v="Boston Bruins"/>
    <s v="Greg Barber"/>
    <s v="CA"/>
    <s v="RW"/>
    <m/>
    <m/>
    <s v="Victoria (BCHL)"/>
    <m/>
    <m/>
    <m/>
    <m/>
    <m/>
    <m/>
    <m/>
    <m/>
    <m/>
    <m/>
    <m/>
    <m/>
    <m/>
    <m/>
    <m/>
  </r>
  <r>
    <n v="1999"/>
    <x v="128"/>
    <s v="Boston Bruins"/>
    <s v="John Cronin"/>
    <s v="US"/>
    <s v="D"/>
    <m/>
    <m/>
    <s v="Noble &amp; Greenough School (High-MA)"/>
    <m/>
    <m/>
    <m/>
    <m/>
    <m/>
    <m/>
    <m/>
    <m/>
    <m/>
    <m/>
    <m/>
    <m/>
    <m/>
    <m/>
    <m/>
  </r>
  <r>
    <n v="1999"/>
    <x v="107"/>
    <s v="Boston Bruins"/>
    <s v="Mikko Eloranta"/>
    <s v="FI"/>
    <s v="LW"/>
    <n v="27"/>
    <n v="2003"/>
    <s v="TPS (Finland)"/>
    <n v="264"/>
    <n v="32"/>
    <n v="44"/>
    <n v="76"/>
    <n v="-24"/>
    <n v="186"/>
    <m/>
    <m/>
    <m/>
    <m/>
    <m/>
    <m/>
    <n v="5.4"/>
    <m/>
    <m/>
  </r>
  <r>
    <n v="1999"/>
    <x v="129"/>
    <s v="Boston Bruins"/>
    <s v="Georgy Pujacs"/>
    <s v="RU"/>
    <s v="D"/>
    <m/>
    <m/>
    <s v="Dinamo Riga 81 (Latvia)"/>
    <m/>
    <m/>
    <m/>
    <m/>
    <m/>
    <m/>
    <m/>
    <m/>
    <m/>
    <m/>
    <m/>
    <m/>
    <m/>
    <m/>
    <m/>
  </r>
  <r>
    <n v="1998"/>
    <x v="130"/>
    <s v="Boston Bruins"/>
    <s v="Jonathan Girard"/>
    <s v="CA"/>
    <s v="D"/>
    <n v="18"/>
    <n v="2003"/>
    <s v="Laval Titan College Francais (QMJHL)"/>
    <n v="150"/>
    <n v="10"/>
    <n v="34"/>
    <n v="44"/>
    <n v="6"/>
    <n v="46"/>
    <m/>
    <m/>
    <m/>
    <m/>
    <m/>
    <m/>
    <n v="7.9"/>
    <m/>
    <m/>
  </r>
  <r>
    <n v="1998"/>
    <x v="47"/>
    <s v="Boston Bruins"/>
    <s v="Bobby Allen"/>
    <s v="US"/>
    <s v="D"/>
    <n v="19"/>
    <n v="2008"/>
    <s v="Boston College (H-East)"/>
    <n v="51"/>
    <n v="0"/>
    <n v="3"/>
    <n v="3"/>
    <n v="-3"/>
    <n v="12"/>
    <m/>
    <m/>
    <m/>
    <m/>
    <m/>
    <m/>
    <n v="0.7"/>
    <m/>
    <m/>
  </r>
  <r>
    <n v="1998"/>
    <x v="131"/>
    <s v="Boston Bruins"/>
    <s v="Peter Nordstrom"/>
    <s v="SE"/>
    <s v="C"/>
    <n v="24"/>
    <n v="1999"/>
    <s v="Farjestad BK (Sweden)"/>
    <n v="2"/>
    <n v="0"/>
    <n v="0"/>
    <n v="0"/>
    <n v="-1"/>
    <n v="0"/>
    <m/>
    <m/>
    <m/>
    <m/>
    <m/>
    <m/>
    <n v="-0.1"/>
    <m/>
    <m/>
  </r>
  <r>
    <n v="1998"/>
    <x v="40"/>
    <s v="Boston Bruins"/>
    <s v="Andrew Raycroft"/>
    <s v="CA"/>
    <s v="G"/>
    <n v="18"/>
    <n v="2012"/>
    <s v="Sudbury Wolves (OHL)"/>
    <n v="280"/>
    <n v="0"/>
    <n v="3"/>
    <n v="3"/>
    <n v="0"/>
    <n v="14"/>
    <n v="280"/>
    <n v="113"/>
    <n v="114"/>
    <n v="27"/>
    <n v="0.9"/>
    <n v="2.89"/>
    <n v="38.6"/>
    <m/>
    <m/>
  </r>
  <r>
    <n v="1998"/>
    <x v="42"/>
    <s v="Boston Bruins"/>
    <s v="Ryan Milanovic"/>
    <s v="CA"/>
    <s v="LW"/>
    <m/>
    <m/>
    <s v="Kitchener Rangers (OHL)"/>
    <m/>
    <m/>
    <m/>
    <m/>
    <m/>
    <m/>
    <m/>
    <m/>
    <m/>
    <m/>
    <m/>
    <m/>
    <m/>
    <m/>
    <m/>
  </r>
  <r>
    <n v="1997"/>
    <x v="132"/>
    <s v="Boston Bruins"/>
    <s v="Joe Thornton"/>
    <s v="CA"/>
    <s v="C"/>
    <n v="18"/>
    <n v="2022"/>
    <s v="Soo Greyhounds (OHL)"/>
    <n v="1714"/>
    <n v="430"/>
    <n v="1109"/>
    <n v="1539"/>
    <n v="182"/>
    <n v="1272"/>
    <m/>
    <m/>
    <m/>
    <m/>
    <m/>
    <m/>
    <n v="163.19999999999999"/>
    <n v="49.7"/>
    <m/>
  </r>
  <r>
    <n v="1997"/>
    <x v="78"/>
    <s v="Boston Bruins"/>
    <s v="Sergei Samsonov"/>
    <s v="RU"/>
    <s v="LW"/>
    <n v="18"/>
    <n v="2011"/>
    <s v="Detroit Vipers (IHL)"/>
    <n v="888"/>
    <n v="235"/>
    <n v="336"/>
    <n v="571"/>
    <n v="11"/>
    <n v="209"/>
    <m/>
    <m/>
    <m/>
    <m/>
    <m/>
    <m/>
    <n v="61"/>
    <n v="43.9"/>
    <m/>
  </r>
  <r>
    <n v="1997"/>
    <x v="119"/>
    <s v="Boston Bruins"/>
    <s v="Ben Clymer"/>
    <s v="US"/>
    <s v="RW"/>
    <n v="19"/>
    <n v="2007"/>
    <s v="Minnesota (WCHA)"/>
    <n v="438"/>
    <n v="52"/>
    <n v="77"/>
    <n v="129"/>
    <n v="-64"/>
    <n v="367"/>
    <m/>
    <m/>
    <m/>
    <m/>
    <m/>
    <m/>
    <n v="9.8000000000000007"/>
    <n v="0"/>
    <m/>
  </r>
  <r>
    <n v="1997"/>
    <x v="9"/>
    <s v="Boston Bruins"/>
    <s v="Mattias Karlin"/>
    <s v="SE"/>
    <s v="C"/>
    <m/>
    <m/>
    <s v="MoDo Hockey (Sweden)"/>
    <m/>
    <m/>
    <m/>
    <m/>
    <m/>
    <m/>
    <m/>
    <m/>
    <m/>
    <m/>
    <m/>
    <m/>
    <m/>
    <m/>
    <m/>
  </r>
  <r>
    <n v="1997"/>
    <x v="95"/>
    <s v="Boston Bruins"/>
    <s v="Lee Goren"/>
    <s v="CA"/>
    <s v="RW"/>
    <n v="19"/>
    <n v="2007"/>
    <s v="North Dakota (WCHA)"/>
    <n v="67"/>
    <n v="5"/>
    <n v="4"/>
    <n v="9"/>
    <n v="-16"/>
    <n v="44"/>
    <m/>
    <m/>
    <m/>
    <m/>
    <m/>
    <m/>
    <n v="0"/>
    <m/>
    <m/>
  </r>
  <r>
    <n v="1997"/>
    <x v="67"/>
    <s v="Boston Bruins"/>
    <s v="Karol Bartanus"/>
    <s v="SK"/>
    <s v="RW"/>
    <m/>
    <m/>
    <s v="Drummondville Voltigeurs (QMJHL)"/>
    <m/>
    <m/>
    <m/>
    <m/>
    <m/>
    <m/>
    <m/>
    <m/>
    <m/>
    <m/>
    <m/>
    <m/>
    <m/>
    <m/>
    <m/>
  </r>
  <r>
    <n v="1997"/>
    <x v="40"/>
    <s v="Boston Bruins"/>
    <s v="Denis Timofeev"/>
    <s v="RU"/>
    <s v="D"/>
    <m/>
    <m/>
    <s v="CSKA Moskva 2 (Russia-3)"/>
    <m/>
    <m/>
    <m/>
    <m/>
    <m/>
    <m/>
    <m/>
    <m/>
    <m/>
    <m/>
    <m/>
    <m/>
    <m/>
    <m/>
    <m/>
  </r>
  <r>
    <n v="1997"/>
    <x v="133"/>
    <s v="Boston Bruins"/>
    <s v="Joel Trottier"/>
    <s v="CA"/>
    <s v="RW"/>
    <m/>
    <m/>
    <s v="Ottawa 67's (OHL)"/>
    <m/>
    <m/>
    <m/>
    <m/>
    <m/>
    <m/>
    <m/>
    <m/>
    <m/>
    <m/>
    <m/>
    <m/>
    <m/>
    <m/>
    <m/>
  </r>
  <r>
    <n v="1997"/>
    <x v="58"/>
    <s v="Boston Bruins"/>
    <s v="Jim Baxter"/>
    <s v="CA"/>
    <s v="D"/>
    <m/>
    <m/>
    <s v="Oshawa Generals (OHL)"/>
    <m/>
    <m/>
    <m/>
    <m/>
    <m/>
    <m/>
    <m/>
    <m/>
    <m/>
    <m/>
    <m/>
    <m/>
    <m/>
    <m/>
    <m/>
  </r>
  <r>
    <n v="1997"/>
    <x v="134"/>
    <s v="Boston Bruins"/>
    <s v="Antti Laaksonen"/>
    <s v="FI"/>
    <s v="LW"/>
    <n v="23"/>
    <n v="2007"/>
    <s v="Denver (WCHA)"/>
    <n v="483"/>
    <n v="81"/>
    <n v="87"/>
    <n v="168"/>
    <n v="-11"/>
    <n v="152"/>
    <m/>
    <m/>
    <m/>
    <m/>
    <m/>
    <m/>
    <n v="14.5"/>
    <m/>
    <m/>
  </r>
  <r>
    <n v="1997"/>
    <x v="135"/>
    <s v="Boston Bruins"/>
    <s v="Eric Van Acker"/>
    <s v="CA"/>
    <s v="D"/>
    <m/>
    <m/>
    <s v="Chicoutimi Sagueneens (QMJHL)"/>
    <m/>
    <m/>
    <m/>
    <m/>
    <m/>
    <m/>
    <m/>
    <m/>
    <m/>
    <m/>
    <m/>
    <m/>
    <m/>
    <m/>
    <m/>
  </r>
  <r>
    <n v="1997"/>
    <x v="136"/>
    <s v="Boston Bruins"/>
    <s v="Jay Henderson"/>
    <s v="CA"/>
    <s v="LW"/>
    <n v="18"/>
    <n v="2001"/>
    <s v="Edmonton Ice (WHL)"/>
    <n v="33"/>
    <n v="1"/>
    <n v="3"/>
    <n v="4"/>
    <n v="-1"/>
    <n v="37"/>
    <m/>
    <m/>
    <m/>
    <m/>
    <m/>
    <m/>
    <n v="0.2"/>
    <m/>
    <m/>
  </r>
  <r>
    <n v="1996"/>
    <x v="78"/>
    <s v="Boston Bruins"/>
    <s v="Johnathan Aitken"/>
    <s v="CA"/>
    <s v="D"/>
    <n v="18"/>
    <n v="2004"/>
    <s v="Medicine Hat Tigers (WHL)"/>
    <n v="44"/>
    <n v="0"/>
    <n v="1"/>
    <n v="1"/>
    <n v="-12"/>
    <n v="70"/>
    <m/>
    <m/>
    <m/>
    <m/>
    <m/>
    <m/>
    <n v="0"/>
    <n v="-0.2"/>
    <m/>
  </r>
  <r>
    <n v="1996"/>
    <x v="46"/>
    <s v="Boston Bruins"/>
    <s v="Henry Kuster"/>
    <s v="CA"/>
    <s v="RW"/>
    <m/>
    <m/>
    <s v="Medicine Hat Tigers (WHL)"/>
    <m/>
    <m/>
    <m/>
    <m/>
    <m/>
    <m/>
    <m/>
    <m/>
    <m/>
    <m/>
    <m/>
    <m/>
    <m/>
    <m/>
    <m/>
  </r>
  <r>
    <n v="1996"/>
    <x v="32"/>
    <s v="Boston Bruins"/>
    <s v="Eric Naud"/>
    <s v="CA"/>
    <s v="LW"/>
    <m/>
    <m/>
    <s v="St. Hyacinthe Laser (QMJHL)"/>
    <m/>
    <m/>
    <m/>
    <m/>
    <m/>
    <m/>
    <m/>
    <m/>
    <m/>
    <m/>
    <m/>
    <m/>
    <m/>
    <m/>
    <m/>
  </r>
  <r>
    <n v="1996"/>
    <x v="137"/>
    <s v="Boston Bruins"/>
    <s v="Jason Doyle"/>
    <s v="CA"/>
    <s v="RW"/>
    <m/>
    <m/>
    <s v="Soo Greyhounds (OHL)"/>
    <m/>
    <m/>
    <m/>
    <m/>
    <m/>
    <m/>
    <m/>
    <m/>
    <m/>
    <m/>
    <m/>
    <m/>
    <m/>
    <m/>
    <m/>
  </r>
  <r>
    <n v="1996"/>
    <x v="92"/>
    <s v="Boston Bruins"/>
    <s v="Trent Whitfield"/>
    <s v="CA"/>
    <s v="C"/>
    <n v="19"/>
    <n v="2012"/>
    <s v="Spokane Chiefs (WHL)"/>
    <n v="194"/>
    <n v="11"/>
    <n v="18"/>
    <n v="29"/>
    <n v="-3"/>
    <n v="104"/>
    <m/>
    <m/>
    <m/>
    <m/>
    <m/>
    <m/>
    <n v="0.8"/>
    <m/>
    <m/>
  </r>
  <r>
    <n v="1996"/>
    <x v="12"/>
    <s v="Boston Bruins"/>
    <s v="Elias Abrahamsson"/>
    <s v="SE"/>
    <s v="D"/>
    <m/>
    <m/>
    <s v="Halifax Mooseheads (QMJHL)"/>
    <m/>
    <m/>
    <m/>
    <m/>
    <m/>
    <m/>
    <m/>
    <m/>
    <m/>
    <m/>
    <m/>
    <m/>
    <m/>
    <m/>
    <m/>
  </r>
  <r>
    <n v="1996"/>
    <x v="138"/>
    <s v="Boston Bruins"/>
    <s v="Chris Lane"/>
    <s v="CA"/>
    <s v="D"/>
    <m/>
    <m/>
    <s v="Spokane Chiefs (WHL)"/>
    <m/>
    <m/>
    <m/>
    <m/>
    <m/>
    <m/>
    <m/>
    <m/>
    <m/>
    <m/>
    <m/>
    <m/>
    <m/>
    <m/>
    <m/>
  </r>
  <r>
    <n v="1996"/>
    <x v="24"/>
    <s v="Boston Bruins"/>
    <s v="Thomas Brown"/>
    <s v="CA"/>
    <s v="D"/>
    <m/>
    <m/>
    <s v="Sarnia Sting (OHL)"/>
    <m/>
    <m/>
    <m/>
    <m/>
    <m/>
    <m/>
    <m/>
    <m/>
    <m/>
    <m/>
    <m/>
    <m/>
    <m/>
    <m/>
    <m/>
  </r>
  <r>
    <n v="1996"/>
    <x v="139"/>
    <s v="Boston Bruins"/>
    <s v="Bob Prier"/>
    <s v="CA"/>
    <s v="RW"/>
    <m/>
    <m/>
    <s v="St. Lawrence (ECAC)"/>
    <m/>
    <m/>
    <m/>
    <m/>
    <m/>
    <m/>
    <m/>
    <m/>
    <m/>
    <m/>
    <m/>
    <m/>
    <m/>
    <m/>
    <m/>
  </r>
  <r>
    <n v="1996"/>
    <x v="140"/>
    <s v="Boston Bruins"/>
    <s v="Anders Soderberg"/>
    <s v="SE"/>
    <s v="RW"/>
    <m/>
    <m/>
    <s v="MoDo Hockey (Sweden)"/>
    <m/>
    <m/>
    <m/>
    <m/>
    <m/>
    <m/>
    <m/>
    <m/>
    <m/>
    <m/>
    <m/>
    <m/>
    <m/>
    <m/>
    <m/>
  </r>
  <r>
    <n v="1995"/>
    <x v="65"/>
    <s v="Boston Bruins"/>
    <s v="Kyle McLaren"/>
    <s v="CA"/>
    <s v="D"/>
    <n v="18"/>
    <n v="2008"/>
    <s v="Tacoma Rockets (WHL)"/>
    <n v="719"/>
    <n v="46"/>
    <n v="161"/>
    <n v="207"/>
    <n v="27"/>
    <n v="671"/>
    <m/>
    <m/>
    <m/>
    <m/>
    <m/>
    <m/>
    <n v="47.4"/>
    <n v="27.9"/>
    <m/>
  </r>
  <r>
    <n v="1995"/>
    <x v="15"/>
    <s v="Boston Bruins"/>
    <s v="Sean Brown"/>
    <s v="CA"/>
    <s v="D"/>
    <n v="18"/>
    <n v="2006"/>
    <s v="Belleville Bulls (OHL)"/>
    <n v="436"/>
    <n v="14"/>
    <n v="43"/>
    <n v="57"/>
    <n v="-9"/>
    <n v="907"/>
    <m/>
    <m/>
    <m/>
    <m/>
    <m/>
    <m/>
    <n v="11.7"/>
    <n v="-0.6"/>
    <m/>
  </r>
  <r>
    <n v="1995"/>
    <x v="76"/>
    <s v="Boston Bruins"/>
    <s v="Paxton Schafer"/>
    <s v="CA"/>
    <s v="G"/>
    <n v="19"/>
    <n v="1997"/>
    <s v="Medicine Hat Tigers (WHL)"/>
    <n v="3"/>
    <n v="0"/>
    <n v="0"/>
    <n v="0"/>
    <n v="0"/>
    <n v="0"/>
    <n v="3"/>
    <n v="0"/>
    <n v="0"/>
    <n v="0"/>
    <n v="0.76"/>
    <n v="4.6500000000000004"/>
    <n v="-0.2"/>
    <m/>
    <m/>
  </r>
  <r>
    <n v="1995"/>
    <x v="121"/>
    <s v="Boston Bruins"/>
    <s v="Bill McCauley"/>
    <s v="US"/>
    <s v="C"/>
    <m/>
    <m/>
    <s v="Detroit Jr. Red Wings (OHL)"/>
    <m/>
    <m/>
    <m/>
    <m/>
    <m/>
    <m/>
    <m/>
    <m/>
    <m/>
    <m/>
    <m/>
    <m/>
    <m/>
    <m/>
    <m/>
  </r>
  <r>
    <n v="1995"/>
    <x v="141"/>
    <s v="Boston Bruins"/>
    <s v="Cameron Mann"/>
    <s v="CA"/>
    <s v="RW"/>
    <n v="18"/>
    <n v="2003"/>
    <s v="Peterborough Petes (OHL)"/>
    <n v="93"/>
    <n v="14"/>
    <n v="10"/>
    <n v="24"/>
    <n v="-7"/>
    <n v="40"/>
    <m/>
    <m/>
    <m/>
    <m/>
    <m/>
    <m/>
    <n v="2.1"/>
    <m/>
    <m/>
  </r>
  <r>
    <n v="1995"/>
    <x v="23"/>
    <s v="Boston Bruins"/>
    <s v="Yevgeny Shaldybin"/>
    <s v="RU"/>
    <s v="D"/>
    <n v="20"/>
    <n v="1997"/>
    <s v="Torpedo Yaroslavl (Russia)"/>
    <n v="3"/>
    <n v="1"/>
    <n v="0"/>
    <n v="1"/>
    <n v="-2"/>
    <n v="0"/>
    <m/>
    <m/>
    <m/>
    <m/>
    <m/>
    <m/>
    <n v="0.1"/>
    <m/>
    <m/>
  </r>
  <r>
    <n v="1995"/>
    <x v="142"/>
    <s v="Boston Bruins"/>
    <s v="P.J. Axelsson"/>
    <s v="SE"/>
    <s v="LW"/>
    <n v="20"/>
    <n v="2009"/>
    <s v="Vastra Frolunda HC Jr. (Sweden Jr.)"/>
    <n v="797"/>
    <n v="103"/>
    <n v="184"/>
    <n v="287"/>
    <n v="-26"/>
    <n v="276"/>
    <m/>
    <m/>
    <m/>
    <m/>
    <m/>
    <m/>
    <n v="18.2"/>
    <m/>
    <m/>
  </r>
  <r>
    <n v="1995"/>
    <x v="143"/>
    <s v="Boston Bruins"/>
    <s v="Sergei Zhukov"/>
    <s v="RU"/>
    <s v="D"/>
    <m/>
    <m/>
    <s v="Torpedo Yaroslavl (Russia)"/>
    <m/>
    <m/>
    <m/>
    <m/>
    <m/>
    <m/>
    <m/>
    <m/>
    <m/>
    <m/>
    <m/>
    <m/>
    <m/>
    <m/>
    <m/>
  </r>
  <r>
    <n v="1995"/>
    <x v="144"/>
    <s v="Boston Bruins"/>
    <s v="Jonathon Murphy"/>
    <s v="CA"/>
    <s v="D"/>
    <m/>
    <m/>
    <s v="Peterborough Petes (OHL)"/>
    <m/>
    <m/>
    <m/>
    <m/>
    <m/>
    <m/>
    <m/>
    <m/>
    <m/>
    <m/>
    <m/>
    <m/>
    <m/>
    <m/>
    <m/>
  </r>
  <r>
    <n v="1994"/>
    <x v="15"/>
    <s v="Boston Bruins"/>
    <s v="Evgeni Ryabchikov"/>
    <s v="RU"/>
    <s v="G"/>
    <m/>
    <m/>
    <s v="Molot Perm (Russia)"/>
    <n v="0"/>
    <m/>
    <m/>
    <m/>
    <m/>
    <m/>
    <n v="0"/>
    <n v="0"/>
    <n v="0"/>
    <n v="0"/>
    <n v="0"/>
    <n v="0"/>
    <n v="0"/>
    <n v="0"/>
    <m/>
  </r>
  <r>
    <n v="1994"/>
    <x v="76"/>
    <s v="Boston Bruins"/>
    <s v="Daniel Goneau"/>
    <s v="CA"/>
    <s v="LW"/>
    <n v="18"/>
    <n v="2000"/>
    <s v="Laval Titan (QMJHL)"/>
    <n v="53"/>
    <n v="12"/>
    <n v="3"/>
    <n v="15"/>
    <n v="-10"/>
    <n v="14"/>
    <m/>
    <m/>
    <m/>
    <m/>
    <m/>
    <m/>
    <n v="0.7"/>
    <m/>
    <m/>
  </r>
  <r>
    <n v="1994"/>
    <x v="141"/>
    <s v="Boston Bruins"/>
    <s v="Eric Nickulas"/>
    <s v="US"/>
    <s v="RW"/>
    <n v="19"/>
    <n v="2006"/>
    <s v="Cushing Academy (High-MA)"/>
    <n v="118"/>
    <n v="15"/>
    <n v="23"/>
    <n v="38"/>
    <n v="-11"/>
    <n v="82"/>
    <m/>
    <m/>
    <m/>
    <m/>
    <m/>
    <m/>
    <n v="3.2"/>
    <m/>
    <m/>
  </r>
  <r>
    <n v="1994"/>
    <x v="145"/>
    <s v="Boston Bruins"/>
    <s v="Darren Wright"/>
    <s v="CA"/>
    <s v="D"/>
    <m/>
    <m/>
    <s v="Prince Albert Raiders (WHL)"/>
    <m/>
    <m/>
    <m/>
    <m/>
    <m/>
    <m/>
    <m/>
    <m/>
    <m/>
    <m/>
    <m/>
    <m/>
    <m/>
    <m/>
    <m/>
  </r>
  <r>
    <n v="1994"/>
    <x v="23"/>
    <s v="Boston Bruins"/>
    <s v="Andre Roy"/>
    <s v="US"/>
    <s v="RW"/>
    <n v="19"/>
    <n v="2009"/>
    <s v="Chicoutimi Sagueneens (QMJHL)"/>
    <n v="515"/>
    <n v="35"/>
    <n v="33"/>
    <n v="68"/>
    <n v="-17"/>
    <n v="1169"/>
    <m/>
    <m/>
    <m/>
    <m/>
    <m/>
    <m/>
    <n v="4.3"/>
    <m/>
    <m/>
  </r>
  <r>
    <n v="1994"/>
    <x v="142"/>
    <s v="Boston Bruins"/>
    <s v="Jeremy Schaefer"/>
    <s v="CA"/>
    <s v="LW"/>
    <m/>
    <m/>
    <s v="Medicine Hat Tigers (WHL)"/>
    <m/>
    <m/>
    <m/>
    <m/>
    <m/>
    <m/>
    <m/>
    <m/>
    <m/>
    <m/>
    <m/>
    <m/>
    <m/>
    <m/>
    <m/>
  </r>
  <r>
    <n v="1994"/>
    <x v="144"/>
    <s v="Boston Bruins"/>
    <s v="John Grahame"/>
    <s v="US"/>
    <s v="G"/>
    <n v="19"/>
    <n v="2008"/>
    <s v="Sioux City Musketeers (USHL)"/>
    <n v="224"/>
    <n v="0"/>
    <n v="9"/>
    <n v="9"/>
    <n v="0"/>
    <n v="51"/>
    <n v="224"/>
    <n v="97"/>
    <n v="86"/>
    <n v="18"/>
    <n v="0.89800000000000002"/>
    <n v="2.78"/>
    <n v="29.2"/>
    <m/>
    <m/>
  </r>
  <r>
    <n v="1994"/>
    <x v="101"/>
    <s v="Boston Bruins"/>
    <s v="Neil Savary"/>
    <s v="CA"/>
    <s v="G"/>
    <m/>
    <m/>
    <s v="Hull Olympiques (QMJHL)"/>
    <m/>
    <m/>
    <m/>
    <m/>
    <m/>
    <m/>
    <m/>
    <m/>
    <m/>
    <m/>
    <m/>
    <m/>
    <m/>
    <m/>
    <m/>
  </r>
  <r>
    <n v="1994"/>
    <x v="146"/>
    <s v="Boston Bruins"/>
    <s v="Andrei Yakhanov"/>
    <s v="RU"/>
    <s v="D"/>
    <m/>
    <m/>
    <s v="Salavat Yulaev Ufa (Russia)"/>
    <m/>
    <m/>
    <m/>
    <m/>
    <m/>
    <m/>
    <m/>
    <m/>
    <m/>
    <m/>
    <m/>
    <m/>
    <m/>
    <m/>
    <m/>
  </r>
  <r>
    <n v="1993"/>
    <x v="0"/>
    <s v="Boston Bruins"/>
    <s v="Kevyn Adams"/>
    <s v="US"/>
    <s v="C"/>
    <n v="18"/>
    <n v="2008"/>
    <s v="Miami (Ohio) (CCHA)"/>
    <n v="540"/>
    <n v="59"/>
    <n v="77"/>
    <n v="136"/>
    <n v="-38"/>
    <n v="317"/>
    <m/>
    <m/>
    <m/>
    <m/>
    <m/>
    <m/>
    <n v="7.6"/>
    <n v="0"/>
    <m/>
  </r>
  <r>
    <n v="1993"/>
    <x v="147"/>
    <s v="Boston Bruins"/>
    <s v="Matt Alvey"/>
    <s v="US"/>
    <s v="RW"/>
    <m/>
    <m/>
    <s v="Springfield (NEJHL)"/>
    <m/>
    <m/>
    <m/>
    <m/>
    <m/>
    <m/>
    <m/>
    <m/>
    <m/>
    <m/>
    <m/>
    <m/>
    <m/>
    <m/>
    <m/>
  </r>
  <r>
    <n v="1993"/>
    <x v="148"/>
    <s v="Boston Bruins"/>
    <s v="Charles Paquette"/>
    <s v="CA"/>
    <s v="D"/>
    <m/>
    <m/>
    <s v="Sherbrooke Faucons (QMJHL)"/>
    <m/>
    <m/>
    <m/>
    <m/>
    <m/>
    <m/>
    <m/>
    <m/>
    <m/>
    <m/>
    <m/>
    <m/>
    <m/>
    <m/>
    <m/>
  </r>
  <r>
    <n v="1993"/>
    <x v="122"/>
    <s v="Boston Bruins"/>
    <s v="Shawn Bates"/>
    <s v="US"/>
    <s v="C"/>
    <n v="18"/>
    <n v="2008"/>
    <s v="Medford HS (High-MA)"/>
    <n v="465"/>
    <n v="72"/>
    <n v="126"/>
    <n v="198"/>
    <n v="-28"/>
    <n v="266"/>
    <m/>
    <m/>
    <m/>
    <m/>
    <m/>
    <m/>
    <n v="15"/>
    <m/>
    <m/>
  </r>
  <r>
    <n v="1993"/>
    <x v="105"/>
    <s v="Boston Bruins"/>
    <s v="Andrei Sapozhnikov"/>
    <s v="RU"/>
    <s v="D"/>
    <m/>
    <m/>
    <s v="Traktor Chelyabinsk (Russia)"/>
    <m/>
    <m/>
    <m/>
    <m/>
    <m/>
    <m/>
    <m/>
    <m/>
    <m/>
    <m/>
    <m/>
    <m/>
    <m/>
    <m/>
    <m/>
  </r>
  <r>
    <n v="1993"/>
    <x v="138"/>
    <s v="Boston Bruins"/>
    <s v="Milt Mastad"/>
    <s v="CA"/>
    <s v="D"/>
    <m/>
    <m/>
    <s v="Seattle Thunderbirds (WHL)"/>
    <m/>
    <m/>
    <m/>
    <m/>
    <m/>
    <m/>
    <m/>
    <m/>
    <m/>
    <m/>
    <m/>
    <m/>
    <m/>
    <m/>
    <m/>
  </r>
  <r>
    <n v="1993"/>
    <x v="18"/>
    <s v="Boston Bruins"/>
    <s v="Ryan Golden"/>
    <s v="US"/>
    <s v="C"/>
    <m/>
    <m/>
    <s v="Reading Memorial HS (High-MA)"/>
    <m/>
    <m/>
    <m/>
    <m/>
    <m/>
    <m/>
    <m/>
    <m/>
    <m/>
    <m/>
    <m/>
    <m/>
    <m/>
    <m/>
    <m/>
  </r>
  <r>
    <n v="1993"/>
    <x v="127"/>
    <s v="Boston Bruins"/>
    <s v="Hal Gill"/>
    <s v="US"/>
    <s v="D"/>
    <n v="18"/>
    <n v="2014"/>
    <s v="Nashoba HS (High-MA)"/>
    <n v="1108"/>
    <n v="36"/>
    <n v="148"/>
    <n v="184"/>
    <n v="44"/>
    <n v="962"/>
    <m/>
    <m/>
    <m/>
    <m/>
    <m/>
    <m/>
    <n v="48"/>
    <m/>
    <m/>
  </r>
  <r>
    <n v="1993"/>
    <x v="149"/>
    <s v="Boston Bruins"/>
    <s v="Joel Prpic"/>
    <s v="CA"/>
    <s v="C"/>
    <n v="18"/>
    <n v="2001"/>
    <s v="Waterloo (MWJHL)"/>
    <n v="18"/>
    <n v="0"/>
    <n v="3"/>
    <n v="3"/>
    <n v="-6"/>
    <n v="4"/>
    <m/>
    <m/>
    <m/>
    <m/>
    <m/>
    <m/>
    <n v="-0.1"/>
    <m/>
    <m/>
  </r>
  <r>
    <n v="1993"/>
    <x v="110"/>
    <s v="Boston Bruins"/>
    <s v="Joakim Persson"/>
    <s v="SE"/>
    <s v="G"/>
    <m/>
    <m/>
    <s v="Hammarby IF (Sweden-2)"/>
    <m/>
    <m/>
    <m/>
    <m/>
    <m/>
    <m/>
    <m/>
    <m/>
    <m/>
    <m/>
    <m/>
    <m/>
    <m/>
    <m/>
    <m/>
  </r>
  <r>
    <n v="1992"/>
    <x v="75"/>
    <s v="Boston Bruins"/>
    <s v="Dmitri Kvartalnov"/>
    <s v="RU"/>
    <s v="LW"/>
    <n v="26"/>
    <n v="1994"/>
    <s v="San Diego Gulls (IHL)"/>
    <n v="112"/>
    <n v="42"/>
    <n v="49"/>
    <n v="91"/>
    <n v="0"/>
    <n v="26"/>
    <m/>
    <m/>
    <m/>
    <m/>
    <m/>
    <m/>
    <n v="7.4"/>
    <n v="7.4"/>
    <m/>
  </r>
  <r>
    <n v="1992"/>
    <x v="150"/>
    <s v="Boston Bruins"/>
    <s v="Sergei Zholtok"/>
    <s v="LV"/>
    <s v="C"/>
    <n v="19"/>
    <n v="2004"/>
    <s v="Stars Riga (Soviet)"/>
    <n v="588"/>
    <n v="111"/>
    <n v="147"/>
    <n v="258"/>
    <n v="-35"/>
    <n v="166"/>
    <m/>
    <m/>
    <m/>
    <m/>
    <m/>
    <m/>
    <n v="24.3"/>
    <m/>
    <m/>
  </r>
  <r>
    <n v="1992"/>
    <x v="73"/>
    <s v="Boston Bruins"/>
    <s v="Scott Bailey"/>
    <s v="CA"/>
    <s v="G"/>
    <n v="20"/>
    <n v="1997"/>
    <s v="Spokane Chiefs (WHL)"/>
    <n v="19"/>
    <n v="0"/>
    <n v="0"/>
    <n v="0"/>
    <n v="0"/>
    <n v="0"/>
    <n v="19"/>
    <n v="6"/>
    <n v="6"/>
    <n v="2"/>
    <n v="0.876"/>
    <n v="3.42"/>
    <n v="1.4"/>
    <m/>
    <m/>
  </r>
  <r>
    <n v="1992"/>
    <x v="151"/>
    <s v="Boston Bruins"/>
    <s v="Jiri Dopita"/>
    <s v="CZ"/>
    <s v="C"/>
    <n v="23"/>
    <n v="2003"/>
    <s v="TJ Olomouc (Czechoslovakia)"/>
    <n v="73"/>
    <n v="12"/>
    <n v="21"/>
    <n v="33"/>
    <n v="5"/>
    <n v="19"/>
    <m/>
    <m/>
    <m/>
    <m/>
    <m/>
    <m/>
    <n v="3.1"/>
    <m/>
    <m/>
  </r>
  <r>
    <n v="1992"/>
    <x v="41"/>
    <s v="Boston Bruins"/>
    <s v="Grigori Panteleev"/>
    <s v="RU"/>
    <s v="LW"/>
    <n v="19"/>
    <n v="1996"/>
    <s v="Stars Riga (Soviet)"/>
    <n v="54"/>
    <n v="8"/>
    <n v="6"/>
    <n v="14"/>
    <n v="-11"/>
    <n v="12"/>
    <m/>
    <m/>
    <m/>
    <m/>
    <m/>
    <m/>
    <n v="0"/>
    <m/>
    <m/>
  </r>
  <r>
    <n v="1992"/>
    <x v="152"/>
    <s v="Boston Bruins"/>
    <s v="Kurt Seher"/>
    <s v="CA"/>
    <s v="D"/>
    <m/>
    <m/>
    <s v="Seattle Thunderbirds (WHL)"/>
    <m/>
    <m/>
    <m/>
    <m/>
    <m/>
    <m/>
    <m/>
    <m/>
    <m/>
    <m/>
    <m/>
    <m/>
    <m/>
    <m/>
    <m/>
  </r>
  <r>
    <n v="1992"/>
    <x v="139"/>
    <s v="Boston Bruins"/>
    <s v="Mattias Timander"/>
    <s v="SE"/>
    <s v="D"/>
    <n v="18"/>
    <n v="2004"/>
    <s v="MoDo Hockey Jr. (Sweden Jr.)"/>
    <n v="419"/>
    <n v="13"/>
    <n v="57"/>
    <n v="70"/>
    <n v="-53"/>
    <n v="165"/>
    <m/>
    <m/>
    <m/>
    <m/>
    <m/>
    <m/>
    <n v="14.4"/>
    <m/>
    <m/>
  </r>
  <r>
    <n v="1992"/>
    <x v="153"/>
    <s v="Boston Bruins"/>
    <s v="Chris Crombie"/>
    <s v="CA"/>
    <s v="LW"/>
    <m/>
    <m/>
    <s v="London Knights (OHL)"/>
    <m/>
    <m/>
    <m/>
    <m/>
    <m/>
    <m/>
    <m/>
    <m/>
    <m/>
    <m/>
    <m/>
    <m/>
    <m/>
    <m/>
    <m/>
  </r>
  <r>
    <n v="1992"/>
    <x v="154"/>
    <s v="Boston Bruins"/>
    <s v="Denis Chervyakov"/>
    <s v="RU"/>
    <s v="D"/>
    <n v="22"/>
    <n v="1993"/>
    <s v="Stars Riga (Soviet)"/>
    <n v="2"/>
    <n v="0"/>
    <n v="0"/>
    <n v="0"/>
    <n v="-1"/>
    <n v="2"/>
    <m/>
    <m/>
    <m/>
    <m/>
    <m/>
    <m/>
    <n v="0"/>
    <m/>
    <m/>
  </r>
  <r>
    <n v="1992"/>
    <x v="155"/>
    <s v="Boston Bruins"/>
    <s v="Evgeny Pavlov"/>
    <s v="RU"/>
    <s v=""/>
    <m/>
    <m/>
    <s v="SKA St. Petersburg (Soviet-2)"/>
    <m/>
    <m/>
    <m/>
    <m/>
    <m/>
    <m/>
    <m/>
    <m/>
    <m/>
    <m/>
    <m/>
    <m/>
    <m/>
    <m/>
    <m/>
  </r>
  <r>
    <n v="1991"/>
    <x v="31"/>
    <s v="Boston Bruins"/>
    <s v="Glen Murray"/>
    <s v="CA"/>
    <s v="RW"/>
    <n v="18"/>
    <n v="2008"/>
    <s v="Sudbury Wolves (OHL)"/>
    <n v="1009"/>
    <n v="337"/>
    <n v="314"/>
    <n v="651"/>
    <n v="14"/>
    <n v="679"/>
    <m/>
    <m/>
    <m/>
    <m/>
    <m/>
    <m/>
    <n v="69.900000000000006"/>
    <n v="2.5"/>
    <m/>
  </r>
  <r>
    <n v="1991"/>
    <x v="66"/>
    <s v="Boston Bruins"/>
    <s v="Jozef Stumpel"/>
    <s v="SK"/>
    <s v="C"/>
    <n v="19"/>
    <n v="2008"/>
    <s v="AC/HC Nitra (Czechoslovakia)"/>
    <n v="957"/>
    <n v="196"/>
    <n v="481"/>
    <n v="677"/>
    <n v="47"/>
    <n v="245"/>
    <m/>
    <m/>
    <m/>
    <m/>
    <m/>
    <m/>
    <n v="60.2"/>
    <m/>
    <m/>
  </r>
  <r>
    <n v="1991"/>
    <x v="156"/>
    <s v="Boston Bruins"/>
    <s v="Marcel Cousineau"/>
    <s v="CA"/>
    <s v="G"/>
    <n v="18"/>
    <n v="2000"/>
    <s v="Beauport Harfangs (QMJHL)"/>
    <n v="26"/>
    <n v="0"/>
    <n v="1"/>
    <n v="1"/>
    <n v="0"/>
    <n v="0"/>
    <n v="26"/>
    <n v="4"/>
    <n v="10"/>
    <n v="1"/>
    <n v="0.9"/>
    <n v="2.93"/>
    <n v="2.6"/>
    <m/>
    <m/>
  </r>
  <r>
    <n v="1991"/>
    <x v="157"/>
    <s v="Boston Bruins"/>
    <s v="Brad Tiley"/>
    <s v="CA"/>
    <s v="D"/>
    <n v="20"/>
    <n v="2001"/>
    <s v="Soo Greyhounds (OHL)"/>
    <n v="11"/>
    <n v="0"/>
    <n v="0"/>
    <n v="0"/>
    <n v="-1"/>
    <n v="0"/>
    <m/>
    <m/>
    <m/>
    <m/>
    <m/>
    <m/>
    <n v="0.1"/>
    <m/>
    <m/>
  </r>
  <r>
    <n v="1991"/>
    <x v="93"/>
    <s v="Boston Bruins"/>
    <s v="Mariusz Czerkawski"/>
    <s v="PL"/>
    <s v="RW"/>
    <n v="19"/>
    <n v="2006"/>
    <s v="GKS Tychy (Poland)"/>
    <n v="745"/>
    <n v="215"/>
    <n v="220"/>
    <n v="435"/>
    <n v="-54"/>
    <n v="274"/>
    <m/>
    <m/>
    <m/>
    <m/>
    <m/>
    <m/>
    <n v="45.7"/>
    <m/>
    <m/>
  </r>
  <r>
    <n v="1991"/>
    <x v="57"/>
    <s v="Boston Bruins"/>
    <s v="Gary Golczewski"/>
    <s v="US"/>
    <s v="LW"/>
    <m/>
    <m/>
    <s v="Trinity-Pawling School (High-NY)"/>
    <m/>
    <m/>
    <m/>
    <m/>
    <m/>
    <m/>
    <m/>
    <m/>
    <m/>
    <m/>
    <m/>
    <m/>
    <m/>
    <m/>
    <m/>
  </r>
  <r>
    <n v="1991"/>
    <x v="94"/>
    <s v="Boston Bruins"/>
    <s v="Jay Moser"/>
    <s v="US"/>
    <s v="D"/>
    <m/>
    <m/>
    <s v="Park HS (High-MN)"/>
    <m/>
    <m/>
    <m/>
    <m/>
    <m/>
    <m/>
    <m/>
    <m/>
    <m/>
    <m/>
    <m/>
    <m/>
    <m/>
    <m/>
    <m/>
  </r>
  <r>
    <n v="1991"/>
    <x v="158"/>
    <s v="Boston Bruins"/>
    <s v="Daniel Hodge"/>
    <s v="US"/>
    <s v="D"/>
    <m/>
    <m/>
    <s v="Merrimack (H-East)"/>
    <m/>
    <m/>
    <m/>
    <m/>
    <m/>
    <m/>
    <m/>
    <m/>
    <m/>
    <m/>
    <m/>
    <m/>
    <m/>
    <m/>
    <m/>
  </r>
  <r>
    <n v="1991"/>
    <x v="159"/>
    <s v="Boston Bruins"/>
    <s v="Steve Norton"/>
    <s v="CA"/>
    <s v="D"/>
    <m/>
    <m/>
    <s v="Michigan State (CCHA)"/>
    <m/>
    <m/>
    <m/>
    <m/>
    <m/>
    <m/>
    <m/>
    <m/>
    <m/>
    <m/>
    <m/>
    <m/>
    <m/>
    <m/>
    <m/>
  </r>
  <r>
    <n v="1991"/>
    <x v="160"/>
    <s v="Boston Bruins"/>
    <s v="Stephen Lombardi"/>
    <s v="US"/>
    <s v="C"/>
    <m/>
    <m/>
    <s v="Deerfield Academy (High-MA)"/>
    <m/>
    <m/>
    <m/>
    <m/>
    <m/>
    <m/>
    <m/>
    <m/>
    <m/>
    <m/>
    <m/>
    <m/>
    <m/>
    <m/>
    <m/>
  </r>
  <r>
    <n v="1991"/>
    <x v="161"/>
    <s v="Boston Bruins"/>
    <s v="Torsten Kienass"/>
    <s v="DE"/>
    <s v="D"/>
    <m/>
    <m/>
    <s v="EHC Dynamo Berlin (Germany)"/>
    <m/>
    <m/>
    <m/>
    <m/>
    <m/>
    <m/>
    <m/>
    <m/>
    <m/>
    <m/>
    <m/>
    <m/>
    <m/>
    <m/>
    <m/>
  </r>
  <r>
    <n v="1990"/>
    <x v="15"/>
    <s v="Boston Bruins"/>
    <s v="Bryan Smolinski"/>
    <s v="US"/>
    <s v="C"/>
    <n v="18"/>
    <n v="2008"/>
    <s v="Michigan State (CCHA)"/>
    <n v="1056"/>
    <n v="274"/>
    <n v="377"/>
    <n v="651"/>
    <n v="46"/>
    <n v="606"/>
    <m/>
    <m/>
    <m/>
    <m/>
    <m/>
    <m/>
    <n v="63.6"/>
    <n v="8.6999999999999993"/>
    <m/>
  </r>
  <r>
    <n v="1990"/>
    <x v="95"/>
    <s v="Boston Bruins"/>
    <s v="Cam Stewart"/>
    <s v="CA"/>
    <s v="LW"/>
    <n v="18"/>
    <n v="2001"/>
    <s v="Elmira (MWJHL)"/>
    <n v="202"/>
    <n v="16"/>
    <n v="23"/>
    <n v="39"/>
    <n v="-15"/>
    <n v="120"/>
    <m/>
    <m/>
    <m/>
    <m/>
    <m/>
    <m/>
    <n v="0.9"/>
    <m/>
    <m/>
  </r>
  <r>
    <n v="1990"/>
    <x v="157"/>
    <s v="Boston Bruins"/>
    <s v="Jerome Buckley"/>
    <s v="US"/>
    <s v="RW"/>
    <m/>
    <m/>
    <s v="Northwood School (High-NY)"/>
    <m/>
    <m/>
    <m/>
    <m/>
    <m/>
    <m/>
    <m/>
    <m/>
    <m/>
    <m/>
    <m/>
    <m/>
    <m/>
    <m/>
    <m/>
  </r>
  <r>
    <n v="1990"/>
    <x v="49"/>
    <s v="Boston Bruins"/>
    <s v="Mike Bales"/>
    <s v="CA"/>
    <s v="G"/>
    <n v="19"/>
    <n v="1997"/>
    <s v="Ohio State (CCHA)"/>
    <n v="23"/>
    <n v="0"/>
    <n v="0"/>
    <n v="0"/>
    <n v="0"/>
    <n v="2"/>
    <n v="23"/>
    <n v="2"/>
    <n v="15"/>
    <n v="1"/>
    <n v="0.86899999999999999"/>
    <n v="4.13"/>
    <n v="1.6"/>
    <m/>
    <m/>
  </r>
  <r>
    <n v="1990"/>
    <x v="162"/>
    <s v="Boston Bruins"/>
    <s v="Mark Woolf"/>
    <s v="CA"/>
    <s v="RW"/>
    <m/>
    <m/>
    <s v="Spokane Chiefs (WHL)"/>
    <m/>
    <m/>
    <m/>
    <m/>
    <m/>
    <m/>
    <m/>
    <m/>
    <m/>
    <m/>
    <m/>
    <m/>
    <m/>
    <m/>
    <m/>
  </r>
  <r>
    <n v="1990"/>
    <x v="113"/>
    <s v="Boston Bruins"/>
    <s v="Jim Mackey"/>
    <s v="US"/>
    <s v="D"/>
    <m/>
    <m/>
    <s v="Hotchkiss School (High-CT)"/>
    <m/>
    <m/>
    <m/>
    <m/>
    <m/>
    <m/>
    <m/>
    <m/>
    <m/>
    <m/>
    <m/>
    <m/>
    <m/>
    <m/>
    <m/>
  </r>
  <r>
    <n v="1990"/>
    <x v="163"/>
    <s v="Boston Bruins"/>
    <s v="John Gruden"/>
    <s v="US"/>
    <s v="D"/>
    <n v="20"/>
    <n v="2004"/>
    <s v="Waterloo Black Hawks (USHL)"/>
    <n v="92"/>
    <n v="1"/>
    <n v="8"/>
    <n v="9"/>
    <n v="-4"/>
    <n v="46"/>
    <m/>
    <m/>
    <m/>
    <m/>
    <m/>
    <m/>
    <n v="3.4"/>
    <m/>
    <m/>
  </r>
  <r>
    <n v="1990"/>
    <x v="83"/>
    <s v="Boston Bruins"/>
    <s v="Darren Wetherill"/>
    <s v="CA"/>
    <s v="D"/>
    <m/>
    <m/>
    <s v="Minot (SJHL)"/>
    <m/>
    <m/>
    <m/>
    <m/>
    <m/>
    <m/>
    <m/>
    <m/>
    <m/>
    <m/>
    <m/>
    <m/>
    <m/>
    <m/>
    <m/>
  </r>
  <r>
    <n v="1990"/>
    <x v="59"/>
    <s v="Boston Bruins"/>
    <s v="Dean Capuano"/>
    <s v="US"/>
    <s v="D"/>
    <m/>
    <m/>
    <s v="Mount St. Charles Academy (High-RI)"/>
    <m/>
    <m/>
    <m/>
    <m/>
    <m/>
    <m/>
    <m/>
    <m/>
    <m/>
    <m/>
    <m/>
    <m/>
    <m/>
    <m/>
    <m/>
  </r>
  <r>
    <n v="1990"/>
    <x v="164"/>
    <s v="Boston Bruins"/>
    <s v="Andy Bezeau"/>
    <s v="CA"/>
    <s v="LW"/>
    <m/>
    <m/>
    <s v="Niagara Falls Thunder (OHL)"/>
    <m/>
    <m/>
    <m/>
    <m/>
    <m/>
    <m/>
    <m/>
    <m/>
    <m/>
    <m/>
    <m/>
    <m/>
    <m/>
    <m/>
    <m/>
  </r>
  <r>
    <n v="1990"/>
    <x v="165"/>
    <s v="Boston Bruins"/>
    <s v="Ted Miskolczi"/>
    <s v="CA"/>
    <s v="D"/>
    <m/>
    <m/>
    <s v="Belleville Bulls (OHL)"/>
    <m/>
    <m/>
    <m/>
    <m/>
    <m/>
    <m/>
    <m/>
    <m/>
    <m/>
    <m/>
    <m/>
    <m/>
    <m/>
    <m/>
    <m/>
  </r>
  <r>
    <n v="1989"/>
    <x v="166"/>
    <s v="Boston Bruins"/>
    <s v="Shayne Stevenson"/>
    <s v="CA"/>
    <s v="RW"/>
    <n v="18"/>
    <n v="1993"/>
    <s v="Kitchener Rangers (OHL)"/>
    <n v="27"/>
    <n v="0"/>
    <n v="2"/>
    <n v="2"/>
    <n v="-8"/>
    <n v="35"/>
    <m/>
    <m/>
    <m/>
    <m/>
    <m/>
    <m/>
    <n v="-0.7"/>
    <n v="-0.5"/>
    <m/>
  </r>
  <r>
    <n v="1989"/>
    <x v="167"/>
    <s v="Boston Bruins"/>
    <s v="Mike Parson"/>
    <s v="CA"/>
    <s v="G"/>
    <m/>
    <m/>
    <s v="Guelph Platers (OHL)"/>
    <m/>
    <m/>
    <m/>
    <m/>
    <m/>
    <m/>
    <m/>
    <m/>
    <m/>
    <m/>
    <m/>
    <m/>
    <m/>
    <m/>
    <m/>
  </r>
  <r>
    <n v="1989"/>
    <x v="28"/>
    <s v="Boston Bruins"/>
    <s v="Wes Walz"/>
    <s v="CA"/>
    <s v="C"/>
    <n v="19"/>
    <n v="2008"/>
    <s v="Lethbridge Hurricanes (WHL)"/>
    <n v="607"/>
    <n v="109"/>
    <n v="151"/>
    <n v="260"/>
    <n v="23"/>
    <n v="343"/>
    <m/>
    <m/>
    <m/>
    <m/>
    <m/>
    <m/>
    <n v="22.8"/>
    <m/>
    <m/>
  </r>
  <r>
    <n v="1989"/>
    <x v="137"/>
    <s v="Boston Bruins"/>
    <s v="Jackson Penney"/>
    <s v="CA"/>
    <s v="C"/>
    <m/>
    <m/>
    <s v="Victoria Cougars (WHL)"/>
    <m/>
    <m/>
    <m/>
    <m/>
    <m/>
    <m/>
    <m/>
    <m/>
    <m/>
    <m/>
    <m/>
    <m/>
    <m/>
    <m/>
    <m/>
  </r>
  <r>
    <n v="1989"/>
    <x v="168"/>
    <s v="Boston Bruins"/>
    <s v="Mark Montanari"/>
    <s v="CA"/>
    <s v="C"/>
    <m/>
    <m/>
    <s v="Kitchener Rangers (OHL)"/>
    <m/>
    <m/>
    <m/>
    <m/>
    <m/>
    <m/>
    <m/>
    <m/>
    <m/>
    <m/>
    <m/>
    <m/>
    <m/>
    <m/>
    <m/>
  </r>
  <r>
    <n v="1989"/>
    <x v="169"/>
    <s v="Boston Bruins"/>
    <s v="Stephen Foster"/>
    <s v="US"/>
    <s v="D"/>
    <m/>
    <m/>
    <s v="Catholic Memorial School (High-MA)"/>
    <m/>
    <m/>
    <m/>
    <m/>
    <m/>
    <m/>
    <m/>
    <m/>
    <m/>
    <m/>
    <m/>
    <m/>
    <m/>
    <m/>
    <m/>
  </r>
  <r>
    <n v="1989"/>
    <x v="170"/>
    <s v="Boston Bruins"/>
    <s v="Otto Hascak"/>
    <s v="SK"/>
    <s v="RW"/>
    <m/>
    <m/>
    <s v="HK Dukla Trencin (Czechoslovakia)"/>
    <m/>
    <m/>
    <m/>
    <m/>
    <m/>
    <m/>
    <m/>
    <m/>
    <m/>
    <m/>
    <m/>
    <m/>
    <m/>
    <m/>
    <m/>
  </r>
  <r>
    <n v="1989"/>
    <x v="171"/>
    <s v="Boston Bruins"/>
    <s v="Rick Allain"/>
    <s v="CA"/>
    <s v="D"/>
    <m/>
    <m/>
    <s v="Kitchener Rangers (OHL)"/>
    <m/>
    <m/>
    <m/>
    <m/>
    <m/>
    <m/>
    <m/>
    <m/>
    <m/>
    <m/>
    <m/>
    <m/>
    <m/>
    <m/>
    <m/>
  </r>
  <r>
    <n v="1989"/>
    <x v="26"/>
    <s v="Boston Bruins"/>
    <s v="James Lavish"/>
    <s v="US"/>
    <s v="RW"/>
    <m/>
    <m/>
    <s v="Deerfield Academy (High-MA)"/>
    <m/>
    <m/>
    <m/>
    <m/>
    <m/>
    <m/>
    <m/>
    <m/>
    <m/>
    <m/>
    <m/>
    <m/>
    <m/>
    <m/>
    <m/>
  </r>
  <r>
    <n v="1989"/>
    <x v="53"/>
    <s v="Boston Bruins"/>
    <s v="Geoff Simpson"/>
    <s v="CA"/>
    <s v="D"/>
    <m/>
    <m/>
    <s v="Estevan (SJHL)"/>
    <m/>
    <m/>
    <m/>
    <m/>
    <m/>
    <m/>
    <m/>
    <m/>
    <m/>
    <m/>
    <m/>
    <m/>
    <m/>
    <m/>
    <m/>
  </r>
  <r>
    <n v="1989"/>
    <x v="172"/>
    <s v="Boston Bruins"/>
    <s v="David Franzosa"/>
    <s v="US"/>
    <s v="LW"/>
    <m/>
    <m/>
    <s v="Boston College (H-East)"/>
    <m/>
    <m/>
    <m/>
    <m/>
    <m/>
    <m/>
    <m/>
    <m/>
    <m/>
    <m/>
    <m/>
    <m/>
    <m/>
    <m/>
    <m/>
  </r>
  <r>
    <n v="1988"/>
    <x v="31"/>
    <s v="Boston Bruins"/>
    <s v="Rob Cimetta"/>
    <s v="CA"/>
    <s v="W"/>
    <n v="18"/>
    <n v="1992"/>
    <s v="Toronto Marlboros (OHL)"/>
    <n v="103"/>
    <n v="16"/>
    <n v="16"/>
    <n v="32"/>
    <n v="0"/>
    <n v="66"/>
    <m/>
    <m/>
    <m/>
    <m/>
    <m/>
    <m/>
    <n v="1.3"/>
    <n v="0.8"/>
    <m/>
  </r>
  <r>
    <n v="1988"/>
    <x v="54"/>
    <s v="Boston Bruins"/>
    <s v="Steve Heinze"/>
    <s v="US"/>
    <s v="RW"/>
    <n v="18"/>
    <n v="2003"/>
    <s v="Lawrence Academy (High-MA)"/>
    <n v="694"/>
    <n v="178"/>
    <n v="158"/>
    <n v="336"/>
    <n v="-20"/>
    <n v="379"/>
    <m/>
    <m/>
    <m/>
    <m/>
    <m/>
    <m/>
    <n v="31.9"/>
    <m/>
    <m/>
  </r>
  <r>
    <n v="1988"/>
    <x v="67"/>
    <s v="Boston Bruins"/>
    <s v="Joe Juneau"/>
    <s v="CA"/>
    <s v="C"/>
    <n v="20"/>
    <n v="2004"/>
    <s v="RPI (ECAC)"/>
    <n v="828"/>
    <n v="156"/>
    <n v="416"/>
    <n v="572"/>
    <n v="-3"/>
    <n v="272"/>
    <m/>
    <m/>
    <m/>
    <m/>
    <m/>
    <m/>
    <n v="44.5"/>
    <m/>
    <m/>
  </r>
  <r>
    <n v="1988"/>
    <x v="173"/>
    <s v="Boston Bruins"/>
    <s v="Daniel Murphy"/>
    <s v="US"/>
    <s v="D"/>
    <m/>
    <m/>
    <s v="The Gunnery (High-CT)"/>
    <m/>
    <m/>
    <m/>
    <m/>
    <m/>
    <m/>
    <m/>
    <m/>
    <m/>
    <m/>
    <m/>
    <m/>
    <m/>
    <m/>
    <m/>
  </r>
  <r>
    <n v="1988"/>
    <x v="174"/>
    <s v="Boston Bruins"/>
    <s v="Derek Geary"/>
    <s v="US"/>
    <s v="RW"/>
    <m/>
    <m/>
    <s v="Gloucester HS (High-MA)"/>
    <m/>
    <m/>
    <m/>
    <m/>
    <m/>
    <m/>
    <m/>
    <m/>
    <m/>
    <m/>
    <m/>
    <m/>
    <m/>
    <m/>
    <m/>
  </r>
  <r>
    <n v="1988"/>
    <x v="42"/>
    <s v="Boston Bruins"/>
    <s v="Mark Krys"/>
    <s v="CA"/>
    <s v="D"/>
    <m/>
    <m/>
    <s v="Boston University (H-East)"/>
    <m/>
    <m/>
    <m/>
    <m/>
    <m/>
    <m/>
    <m/>
    <m/>
    <m/>
    <m/>
    <m/>
    <m/>
    <m/>
    <m/>
    <m/>
  </r>
  <r>
    <n v="1988"/>
    <x v="3"/>
    <s v="Boston Bruins"/>
    <s v="Jon Rohloff"/>
    <s v="US"/>
    <s v="D"/>
    <n v="18"/>
    <n v="1997"/>
    <s v="Grand Rapids HS (High-MN)"/>
    <n v="150"/>
    <n v="7"/>
    <n v="25"/>
    <n v="32"/>
    <n v="-21"/>
    <n v="129"/>
    <m/>
    <m/>
    <m/>
    <m/>
    <m/>
    <m/>
    <n v="6.4"/>
    <m/>
    <m/>
  </r>
  <r>
    <n v="1988"/>
    <x v="109"/>
    <s v="Boston Bruins"/>
    <s v="Eric Reisman"/>
    <s v="US"/>
    <s v="D"/>
    <m/>
    <m/>
    <s v="Ohio State (CCHA)"/>
    <m/>
    <m/>
    <m/>
    <m/>
    <m/>
    <m/>
    <m/>
    <m/>
    <m/>
    <m/>
    <m/>
    <m/>
    <m/>
    <m/>
    <m/>
  </r>
  <r>
    <n v="1988"/>
    <x v="175"/>
    <s v="Boston Bruins"/>
    <s v="Doug Jones"/>
    <s v="CA"/>
    <s v="D"/>
    <m/>
    <m/>
    <s v="Kitchener Rangers (OHL)"/>
    <m/>
    <m/>
    <m/>
    <m/>
    <m/>
    <m/>
    <m/>
    <m/>
    <m/>
    <m/>
    <m/>
    <m/>
    <m/>
    <m/>
    <m/>
  </r>
  <r>
    <n v="1987"/>
    <x v="176"/>
    <s v="Boston Bruins"/>
    <s v="Glen Wesley"/>
    <s v="CA"/>
    <s v="D"/>
    <n v="18"/>
    <n v="2008"/>
    <s v="Portland Winter Hawks (WHL)"/>
    <n v="1457"/>
    <n v="128"/>
    <n v="409"/>
    <n v="537"/>
    <n v="66"/>
    <n v="1045"/>
    <m/>
    <m/>
    <m/>
    <m/>
    <m/>
    <m/>
    <n v="104.1"/>
    <n v="50.8"/>
    <m/>
  </r>
  <r>
    <n v="1987"/>
    <x v="37"/>
    <s v="Boston Bruins"/>
    <s v="Stephane Quintal"/>
    <s v="CA"/>
    <s v="D"/>
    <n v="18"/>
    <n v="2004"/>
    <s v="Granby Bisons (QMJHL)"/>
    <n v="1037"/>
    <n v="63"/>
    <n v="180"/>
    <n v="243"/>
    <n v="-89"/>
    <n v="1320"/>
    <m/>
    <m/>
    <m/>
    <m/>
    <m/>
    <m/>
    <n v="50.5"/>
    <n v="7"/>
    <m/>
  </r>
  <r>
    <n v="1987"/>
    <x v="50"/>
    <s v="Boston Bruins"/>
    <s v="Todd Lalonde"/>
    <s v="CA"/>
    <s v="LW"/>
    <m/>
    <m/>
    <s v="Sudbury Wolves (OHL)"/>
    <m/>
    <m/>
    <m/>
    <m/>
    <m/>
    <m/>
    <m/>
    <m/>
    <m/>
    <m/>
    <m/>
    <m/>
    <m/>
    <m/>
    <m/>
  </r>
  <r>
    <n v="1987"/>
    <x v="177"/>
    <s v="Boston Bruins"/>
    <s v="Darwin McPherson"/>
    <s v="CA"/>
    <s v="D"/>
    <m/>
    <m/>
    <s v="New Westminster Bruins (WHL)"/>
    <m/>
    <m/>
    <m/>
    <m/>
    <m/>
    <m/>
    <m/>
    <m/>
    <m/>
    <m/>
    <m/>
    <m/>
    <m/>
    <m/>
    <m/>
  </r>
  <r>
    <n v="1987"/>
    <x v="29"/>
    <s v="Boston Bruins"/>
    <s v="Matt DelGuidice"/>
    <s v="US"/>
    <s v="G"/>
    <n v="20"/>
    <n v="1992"/>
    <s v="St. Anselm (ECAC)"/>
    <n v="11"/>
    <n v="0"/>
    <n v="0"/>
    <n v="0"/>
    <n v="0"/>
    <n v="2"/>
    <n v="11"/>
    <n v="2"/>
    <n v="5"/>
    <n v="1"/>
    <n v="0.88600000000000001"/>
    <n v="3.87"/>
    <n v="1.3"/>
    <m/>
    <m/>
  </r>
  <r>
    <n v="1987"/>
    <x v="178"/>
    <s v="Boston Bruins"/>
    <s v="Ted Donato"/>
    <s v="US"/>
    <s v="LW"/>
    <n v="18"/>
    <n v="2004"/>
    <s v="Catholic Memorial School (High-MA)"/>
    <n v="796"/>
    <n v="150"/>
    <n v="197"/>
    <n v="347"/>
    <n v="-2"/>
    <n v="396"/>
    <m/>
    <m/>
    <m/>
    <m/>
    <m/>
    <m/>
    <n v="28.6"/>
    <m/>
    <m/>
  </r>
  <r>
    <n v="1987"/>
    <x v="11"/>
    <s v="Boston Bruins"/>
    <s v="Matt Glennon"/>
    <s v="US"/>
    <s v="LW"/>
    <n v="18"/>
    <n v="1992"/>
    <s v="Archbishop Williams HS (High-MA)"/>
    <n v="3"/>
    <n v="0"/>
    <n v="0"/>
    <n v="0"/>
    <n v="0"/>
    <n v="2"/>
    <m/>
    <m/>
    <m/>
    <m/>
    <m/>
    <m/>
    <n v="-0.1"/>
    <m/>
    <m/>
  </r>
  <r>
    <n v="1987"/>
    <x v="179"/>
    <s v="Boston Bruins"/>
    <s v="Rob Cheevers"/>
    <s v="US"/>
    <s v="C"/>
    <m/>
    <m/>
    <s v="Boston College (H-East)"/>
    <m/>
    <m/>
    <m/>
    <m/>
    <m/>
    <m/>
    <m/>
    <m/>
    <m/>
    <m/>
    <m/>
    <m/>
    <m/>
    <m/>
    <m/>
  </r>
  <r>
    <n v="1987"/>
    <x v="180"/>
    <s v="Boston Bruins"/>
    <s v="Chris Winnes"/>
    <s v="US"/>
    <s v="RW"/>
    <n v="19"/>
    <n v="1994"/>
    <s v="Northwood School (High-NY)"/>
    <n v="33"/>
    <n v="1"/>
    <n v="6"/>
    <n v="7"/>
    <n v="-4"/>
    <n v="6"/>
    <m/>
    <m/>
    <m/>
    <m/>
    <m/>
    <m/>
    <n v="-0.3"/>
    <m/>
    <m/>
  </r>
  <r>
    <n v="1987"/>
    <x v="24"/>
    <s v="Boston Bruins"/>
    <s v="Paul Ohman"/>
    <s v="US"/>
    <s v="D"/>
    <m/>
    <m/>
    <s v="St. John's Prep (High-MA)"/>
    <m/>
    <m/>
    <m/>
    <m/>
    <m/>
    <m/>
    <m/>
    <m/>
    <m/>
    <m/>
    <m/>
    <m/>
    <m/>
    <m/>
    <m/>
  </r>
  <r>
    <n v="1987"/>
    <x v="143"/>
    <s v="Boston Bruins"/>
    <s v="Casey Jones"/>
    <s v="CA"/>
    <s v="C"/>
    <m/>
    <m/>
    <s v="Cornell (ECAC)"/>
    <m/>
    <m/>
    <m/>
    <m/>
    <m/>
    <m/>
    <m/>
    <m/>
    <m/>
    <m/>
    <m/>
    <m/>
    <m/>
    <m/>
    <m/>
  </r>
  <r>
    <n v="1987"/>
    <x v="100"/>
    <s v="Boston Bruins"/>
    <s v="Eric Lemarque"/>
    <s v="US"/>
    <s v="RW"/>
    <m/>
    <m/>
    <s v="Northern Michigan (WCHA)"/>
    <m/>
    <m/>
    <m/>
    <m/>
    <m/>
    <m/>
    <m/>
    <m/>
    <m/>
    <m/>
    <m/>
    <m/>
    <m/>
    <m/>
    <m/>
  </r>
  <r>
    <n v="1987"/>
    <x v="181"/>
    <s v="Boston Bruins"/>
    <s v="Sean Gorman"/>
    <s v="US"/>
    <s v="D"/>
    <m/>
    <m/>
    <s v="Matignon HS (High-MA)"/>
    <m/>
    <m/>
    <m/>
    <m/>
    <m/>
    <m/>
    <m/>
    <m/>
    <m/>
    <m/>
    <m/>
    <m/>
    <m/>
    <m/>
    <m/>
  </r>
  <r>
    <n v="1986"/>
    <x v="43"/>
    <s v="Boston Bruins"/>
    <s v="Craig Janney"/>
    <s v="US"/>
    <s v="C"/>
    <n v="18"/>
    <n v="1999"/>
    <s v="Boston College (H-East)"/>
    <n v="760"/>
    <n v="188"/>
    <n v="563"/>
    <n v="751"/>
    <n v="-13"/>
    <n v="170"/>
    <m/>
    <m/>
    <m/>
    <m/>
    <m/>
    <m/>
    <n v="58.4"/>
    <n v="23.1"/>
    <m/>
  </r>
  <r>
    <n v="1986"/>
    <x v="182"/>
    <s v="Boston Bruins"/>
    <s v="Pekka Tirkkonen"/>
    <s v="FI"/>
    <s v="C"/>
    <m/>
    <m/>
    <s v="SaPKo (Finland-2)"/>
    <m/>
    <m/>
    <m/>
    <m/>
    <m/>
    <m/>
    <m/>
    <m/>
    <m/>
    <m/>
    <m/>
    <m/>
    <m/>
    <m/>
    <m/>
  </r>
  <r>
    <n v="1986"/>
    <x v="183"/>
    <s v="Boston Bruins"/>
    <s v="Dean Hall"/>
    <s v="CA"/>
    <s v="C"/>
    <m/>
    <m/>
    <s v="St. James (MJHL)"/>
    <m/>
    <m/>
    <m/>
    <m/>
    <m/>
    <m/>
    <m/>
    <m/>
    <m/>
    <m/>
    <m/>
    <m/>
    <m/>
    <m/>
    <m/>
  </r>
  <r>
    <n v="1986"/>
    <x v="71"/>
    <s v="Boston Bruins"/>
    <s v="Matt Pesklewis"/>
    <s v="CA"/>
    <s v="LW"/>
    <m/>
    <m/>
    <s v="St. Albert (AJHL)"/>
    <m/>
    <m/>
    <m/>
    <m/>
    <m/>
    <m/>
    <m/>
    <m/>
    <m/>
    <m/>
    <m/>
    <m/>
    <m/>
    <m/>
    <m/>
  </r>
  <r>
    <n v="1986"/>
    <x v="104"/>
    <s v="Boston Bruins"/>
    <s v="Garth Premak"/>
    <s v="CA"/>
    <s v="D"/>
    <m/>
    <m/>
    <s v="New Westminster Bruins (WHL)"/>
    <m/>
    <m/>
    <m/>
    <m/>
    <m/>
    <m/>
    <m/>
    <m/>
    <m/>
    <m/>
    <m/>
    <m/>
    <m/>
    <m/>
    <m/>
  </r>
  <r>
    <n v="1986"/>
    <x v="184"/>
    <s v="Boston Bruins"/>
    <s v="Paul Beraldo"/>
    <s v="CA"/>
    <s v="RW"/>
    <n v="18"/>
    <n v="1989"/>
    <s v="Soo Greyhounds (OHL)"/>
    <n v="10"/>
    <n v="0"/>
    <n v="0"/>
    <n v="0"/>
    <n v="-5"/>
    <n v="4"/>
    <m/>
    <m/>
    <m/>
    <m/>
    <m/>
    <m/>
    <n v="-0.4"/>
    <m/>
    <m/>
  </r>
  <r>
    <n v="1986"/>
    <x v="99"/>
    <s v="Boston Bruins"/>
    <s v="Brian Ferreira"/>
    <s v="US"/>
    <s v="RW"/>
    <m/>
    <m/>
    <s v="Falmouth HS (High-MA)"/>
    <m/>
    <m/>
    <m/>
    <m/>
    <m/>
    <m/>
    <m/>
    <m/>
    <m/>
    <m/>
    <m/>
    <m/>
    <m/>
    <m/>
    <m/>
  </r>
  <r>
    <n v="1986"/>
    <x v="18"/>
    <s v="Boston Bruins"/>
    <s v="Jeff Flaherty"/>
    <s v="US"/>
    <s v="RW"/>
    <m/>
    <m/>
    <s v="Weymouth North HS (High-MA)"/>
    <m/>
    <m/>
    <m/>
    <m/>
    <m/>
    <m/>
    <m/>
    <m/>
    <m/>
    <m/>
    <m/>
    <m/>
    <m/>
    <m/>
    <m/>
  </r>
  <r>
    <n v="1986"/>
    <x v="185"/>
    <s v="Boston Bruins"/>
    <s v="Greg Hawgood"/>
    <s v="CA"/>
    <s v="D"/>
    <n v="18"/>
    <n v="2002"/>
    <s v="Kamloops Blazers (WHL)"/>
    <n v="474"/>
    <n v="60"/>
    <n v="164"/>
    <n v="224"/>
    <n v="26"/>
    <n v="426"/>
    <m/>
    <m/>
    <m/>
    <m/>
    <m/>
    <m/>
    <n v="37.6"/>
    <m/>
    <m/>
  </r>
  <r>
    <n v="1986"/>
    <x v="186"/>
    <s v="Boston Bruins"/>
    <s v="Steffan Malmqvist"/>
    <s v="SE"/>
    <s v="F"/>
    <m/>
    <m/>
    <s v="Leksands IF (Sweden)"/>
    <m/>
    <m/>
    <m/>
    <m/>
    <m/>
    <m/>
    <m/>
    <m/>
    <m/>
    <m/>
    <m/>
    <m/>
    <m/>
    <m/>
    <m/>
  </r>
  <r>
    <n v="1986"/>
    <x v="187"/>
    <s v="Boston Bruins"/>
    <s v="Joel Gardner"/>
    <s v="CA"/>
    <s v="C"/>
    <m/>
    <m/>
    <s v="Sarnia (WOHL)"/>
    <m/>
    <m/>
    <m/>
    <m/>
    <m/>
    <m/>
    <m/>
    <m/>
    <m/>
    <m/>
    <m/>
    <m/>
    <m/>
    <m/>
    <m/>
  </r>
  <r>
    <n v="1985"/>
    <x v="188"/>
    <s v="Boston Bruins"/>
    <s v="Alain Cote"/>
    <s v="CA"/>
    <s v="D"/>
    <n v="18"/>
    <n v="1994"/>
    <s v="Quebec Remparts (QMJHL)"/>
    <n v="119"/>
    <n v="2"/>
    <n v="18"/>
    <n v="20"/>
    <n v="5"/>
    <n v="124"/>
    <m/>
    <m/>
    <m/>
    <m/>
    <m/>
    <m/>
    <n v="6.3"/>
    <n v="3.2"/>
    <m/>
  </r>
  <r>
    <n v="1985"/>
    <x v="47"/>
    <s v="Boston Bruins"/>
    <s v="Bill Ranford"/>
    <s v="CA"/>
    <s v="G"/>
    <n v="18"/>
    <n v="2000"/>
    <s v="New Westminster Bruins (WHL)"/>
    <n v="647"/>
    <n v="0"/>
    <n v="24"/>
    <n v="24"/>
    <n v="0"/>
    <n v="65"/>
    <n v="647"/>
    <n v="240"/>
    <n v="279"/>
    <n v="76"/>
    <n v="0.88800000000000001"/>
    <n v="3.41"/>
    <n v="92.1"/>
    <m/>
    <m/>
  </r>
  <r>
    <n v="1985"/>
    <x v="121"/>
    <s v="Boston Bruins"/>
    <s v="Jaime Kelly"/>
    <s v="US"/>
    <s v="RW"/>
    <m/>
    <m/>
    <s v="Scituate HS (High-MA)"/>
    <m/>
    <m/>
    <m/>
    <m/>
    <m/>
    <m/>
    <m/>
    <m/>
    <m/>
    <m/>
    <m/>
    <m/>
    <m/>
    <m/>
    <m/>
  </r>
  <r>
    <n v="1985"/>
    <x v="189"/>
    <s v="Boston Bruins"/>
    <s v="Steve Moore"/>
    <s v="CA"/>
    <s v="D"/>
    <m/>
    <m/>
    <s v="London (WOHL)"/>
    <m/>
    <m/>
    <m/>
    <m/>
    <m/>
    <m/>
    <m/>
    <m/>
    <m/>
    <m/>
    <m/>
    <m/>
    <m/>
    <m/>
    <m/>
  </r>
  <r>
    <n v="1985"/>
    <x v="190"/>
    <s v="Boston Bruins"/>
    <s v="Gord Hynes"/>
    <s v="CA"/>
    <s v="D"/>
    <n v="19"/>
    <n v="1993"/>
    <s v="Medicine Hat Tigers (WHL)"/>
    <n v="52"/>
    <n v="3"/>
    <n v="9"/>
    <n v="12"/>
    <n v="5"/>
    <n v="22"/>
    <m/>
    <m/>
    <m/>
    <m/>
    <m/>
    <m/>
    <n v="2.6"/>
    <m/>
    <m/>
  </r>
  <r>
    <n v="1985"/>
    <x v="41"/>
    <s v="Boston Bruins"/>
    <s v="Per Martinelle"/>
    <s v="SE"/>
    <s v="RW"/>
    <m/>
    <m/>
    <s v="AIK (Sweden)"/>
    <m/>
    <m/>
    <m/>
    <m/>
    <m/>
    <m/>
    <m/>
    <m/>
    <m/>
    <m/>
    <m/>
    <m/>
    <m/>
    <m/>
    <m/>
  </r>
  <r>
    <n v="1985"/>
    <x v="191"/>
    <s v="Boston Bruins"/>
    <s v="Randy Burridge"/>
    <s v="CA"/>
    <s v="LW"/>
    <n v="19"/>
    <n v="1998"/>
    <s v="Peterborough Petes (OHL)"/>
    <n v="706"/>
    <n v="199"/>
    <n v="251"/>
    <n v="450"/>
    <n v="62"/>
    <n v="458"/>
    <m/>
    <m/>
    <m/>
    <m/>
    <m/>
    <m/>
    <n v="35.1"/>
    <m/>
    <m/>
  </r>
  <r>
    <n v="1985"/>
    <x v="192"/>
    <s v="Boston Bruins"/>
    <s v="Gord Cruickshank"/>
    <s v="CA"/>
    <s v="C"/>
    <m/>
    <m/>
    <s v="Providence (H-East)"/>
    <m/>
    <m/>
    <m/>
    <m/>
    <m/>
    <m/>
    <m/>
    <m/>
    <m/>
    <m/>
    <m/>
    <m/>
    <m/>
    <m/>
    <m/>
  </r>
  <r>
    <n v="1985"/>
    <x v="193"/>
    <s v="Boston Bruins"/>
    <s v="Dave Buda"/>
    <s v="CA"/>
    <s v="LW"/>
    <m/>
    <m/>
    <s v="Streetsville (COJHL)"/>
    <m/>
    <m/>
    <m/>
    <m/>
    <m/>
    <m/>
    <m/>
    <m/>
    <m/>
    <m/>
    <m/>
    <m/>
    <m/>
    <m/>
    <m/>
  </r>
  <r>
    <n v="1985"/>
    <x v="59"/>
    <s v="Boston Bruins"/>
    <s v="Bob Beers"/>
    <s v="US"/>
    <s v="D"/>
    <n v="18"/>
    <n v="1997"/>
    <s v="Buffalo Jr. Sabres (NAHL)"/>
    <n v="258"/>
    <n v="28"/>
    <n v="79"/>
    <n v="107"/>
    <n v="-76"/>
    <n v="225"/>
    <m/>
    <m/>
    <m/>
    <m/>
    <m/>
    <m/>
    <n v="14.2"/>
    <m/>
    <m/>
  </r>
  <r>
    <n v="1985"/>
    <x v="8"/>
    <s v="Boston Bruins"/>
    <s v="John Byce"/>
    <s v="US"/>
    <s v="C"/>
    <n v="18"/>
    <n v="1992"/>
    <s v="Madison Memorial HS (High-WI)"/>
    <n v="21"/>
    <n v="2"/>
    <n v="3"/>
    <n v="5"/>
    <n v="0"/>
    <n v="6"/>
    <m/>
    <m/>
    <m/>
    <m/>
    <m/>
    <m/>
    <n v="0"/>
    <m/>
    <m/>
  </r>
  <r>
    <n v="1985"/>
    <x v="116"/>
    <s v="Boston Bruins"/>
    <s v="Marc West"/>
    <s v="CA"/>
    <s v="C"/>
    <m/>
    <m/>
    <s v="Burlington (COJHL)"/>
    <m/>
    <m/>
    <m/>
    <m/>
    <m/>
    <m/>
    <m/>
    <m/>
    <m/>
    <m/>
    <m/>
    <m/>
    <m/>
    <m/>
    <m/>
  </r>
  <r>
    <n v="1984"/>
    <x v="112"/>
    <s v="Boston Bruins"/>
    <s v="Dave Pasin"/>
    <s v="CA"/>
    <s v="RW"/>
    <n v="18"/>
    <n v="1989"/>
    <s v="Prince Albert Raiders (WHL)"/>
    <n v="76"/>
    <n v="18"/>
    <n v="19"/>
    <n v="37"/>
    <n v="-2"/>
    <n v="50"/>
    <m/>
    <m/>
    <m/>
    <m/>
    <m/>
    <m/>
    <n v="1.7"/>
    <n v="1.9"/>
    <m/>
  </r>
  <r>
    <n v="1984"/>
    <x v="66"/>
    <s v="Boston Bruins"/>
    <s v="Ray Podloski"/>
    <s v="CA"/>
    <s v="C"/>
    <n v="18"/>
    <n v="1989"/>
    <s v="Portland Winter Hawks (WHL)"/>
    <n v="8"/>
    <n v="0"/>
    <n v="1"/>
    <n v="1"/>
    <n v="-1"/>
    <n v="17"/>
    <m/>
    <m/>
    <m/>
    <m/>
    <m/>
    <m/>
    <n v="-0.1"/>
    <m/>
    <m/>
  </r>
  <r>
    <n v="1984"/>
    <x v="194"/>
    <s v="Boston Bruins"/>
    <s v="Jeff Cornelius"/>
    <s v="CA"/>
    <s v="D"/>
    <m/>
    <m/>
    <s v="Toronto Marlboros (OHL)"/>
    <m/>
    <m/>
    <m/>
    <m/>
    <m/>
    <m/>
    <m/>
    <m/>
    <m/>
    <m/>
    <m/>
    <m/>
    <m/>
    <m/>
    <m/>
  </r>
  <r>
    <n v="1984"/>
    <x v="195"/>
    <s v="Boston Bruins"/>
    <s v="Bob Joyce"/>
    <s v="CA"/>
    <s v="LW"/>
    <n v="18"/>
    <n v="1993"/>
    <s v="Notre Dame Hounds (SMAAAHL)"/>
    <n v="158"/>
    <n v="34"/>
    <n v="49"/>
    <n v="83"/>
    <n v="9"/>
    <n v="90"/>
    <m/>
    <m/>
    <m/>
    <m/>
    <m/>
    <m/>
    <n v="5.2"/>
    <m/>
    <m/>
  </r>
  <r>
    <n v="1984"/>
    <x v="122"/>
    <s v="Boston Bruins"/>
    <s v="Mike Bishop"/>
    <s v="CA"/>
    <s v="G"/>
    <m/>
    <m/>
    <s v="London Knights (OHL)"/>
    <m/>
    <m/>
    <m/>
    <m/>
    <m/>
    <m/>
    <m/>
    <m/>
    <m/>
    <m/>
    <m/>
    <m/>
    <m/>
    <m/>
    <m/>
  </r>
  <r>
    <n v="1984"/>
    <x v="5"/>
    <s v="Boston Bruins"/>
    <s v="Randy Oswald"/>
    <s v="CA"/>
    <s v="D"/>
    <m/>
    <m/>
    <s v="Michigan Tech (CCHA)"/>
    <m/>
    <m/>
    <m/>
    <m/>
    <m/>
    <m/>
    <m/>
    <m/>
    <m/>
    <m/>
    <m/>
    <m/>
    <m/>
    <m/>
    <m/>
  </r>
  <r>
    <n v="1984"/>
    <x v="62"/>
    <s v="Boston Bruins"/>
    <s v="Mark Thietke"/>
    <s v="CA"/>
    <s v="C"/>
    <m/>
    <m/>
    <s v="Saskatoon Blades (WHL)"/>
    <m/>
    <m/>
    <m/>
    <m/>
    <m/>
    <m/>
    <m/>
    <m/>
    <m/>
    <m/>
    <m/>
    <m/>
    <m/>
    <m/>
    <m/>
  </r>
  <r>
    <n v="1984"/>
    <x v="196"/>
    <s v="Boston Bruins"/>
    <s v="Don Sweeney"/>
    <s v="CA"/>
    <s v="D"/>
    <n v="18"/>
    <n v="2004"/>
    <s v="St. Paul's School (High-NH)"/>
    <n v="1115"/>
    <n v="52"/>
    <n v="221"/>
    <n v="273"/>
    <n v="112"/>
    <n v="681"/>
    <m/>
    <m/>
    <m/>
    <m/>
    <m/>
    <m/>
    <n v="68.2"/>
    <m/>
    <m/>
  </r>
  <r>
    <n v="1984"/>
    <x v="3"/>
    <s v="Boston Bruins"/>
    <s v="Kevin Heffernan"/>
    <s v="US"/>
    <s v="C"/>
    <m/>
    <m/>
    <s v="Weymouth North HS (High-MA)"/>
    <m/>
    <m/>
    <m/>
    <m/>
    <m/>
    <m/>
    <m/>
    <m/>
    <m/>
    <m/>
    <m/>
    <m/>
    <m/>
    <m/>
    <m/>
  </r>
  <r>
    <n v="1984"/>
    <x v="127"/>
    <s v="Boston Bruins"/>
    <s v="J. D. Urbanic"/>
    <s v="CA"/>
    <s v="LW"/>
    <m/>
    <m/>
    <s v="Windsor Spitfires (OHL)"/>
    <m/>
    <m/>
    <m/>
    <m/>
    <m/>
    <m/>
    <m/>
    <m/>
    <m/>
    <m/>
    <m/>
    <m/>
    <m/>
    <m/>
    <m/>
  </r>
  <r>
    <n v="1984"/>
    <x v="172"/>
    <s v="Boston Bruins"/>
    <s v="Bill Kopecky"/>
    <s v="US"/>
    <s v="C"/>
    <m/>
    <m/>
    <s v="Austin Prep (High-MA)"/>
    <m/>
    <m/>
    <m/>
    <m/>
    <m/>
    <m/>
    <m/>
    <m/>
    <m/>
    <m/>
    <m/>
    <m/>
    <m/>
    <m/>
    <m/>
  </r>
  <r>
    <n v="1984"/>
    <x v="197"/>
    <s v="Boston Bruins"/>
    <s v="Jim Newhouse"/>
    <s v="US"/>
    <s v="LW"/>
    <m/>
    <m/>
    <s v="Matignon HS (High-MA)"/>
    <m/>
    <m/>
    <m/>
    <m/>
    <m/>
    <m/>
    <m/>
    <m/>
    <m/>
    <m/>
    <m/>
    <m/>
    <m/>
    <m/>
    <m/>
  </r>
  <r>
    <n v="1983"/>
    <x v="15"/>
    <s v="Boston Bruins"/>
    <s v="Nevin Markwart"/>
    <s v="CA"/>
    <s v="LW"/>
    <n v="18"/>
    <n v="1992"/>
    <s v="Regina Pats (WHL)"/>
    <n v="309"/>
    <n v="41"/>
    <n v="68"/>
    <n v="109"/>
    <n v="-6"/>
    <n v="794"/>
    <m/>
    <m/>
    <m/>
    <m/>
    <m/>
    <m/>
    <n v="2.8"/>
    <n v="2.8"/>
    <m/>
  </r>
  <r>
    <n v="1983"/>
    <x v="198"/>
    <s v="Boston Bruins"/>
    <s v="Greg Johnston"/>
    <s v="CA"/>
    <s v="RW"/>
    <n v="18"/>
    <n v="1992"/>
    <s v="Toronto Marlboros (OHL)"/>
    <n v="187"/>
    <n v="26"/>
    <n v="29"/>
    <n v="55"/>
    <n v="-6"/>
    <n v="124"/>
    <m/>
    <m/>
    <m/>
    <m/>
    <m/>
    <m/>
    <n v="1.1000000000000001"/>
    <m/>
    <m/>
  </r>
  <r>
    <n v="1983"/>
    <x v="156"/>
    <s v="Boston Bruins"/>
    <s v="Greg Puhalski"/>
    <s v="CA"/>
    <s v="LW"/>
    <m/>
    <m/>
    <s v="Kitchener Rangers (OHL)"/>
    <m/>
    <m/>
    <m/>
    <m/>
    <m/>
    <m/>
    <m/>
    <m/>
    <m/>
    <m/>
    <m/>
    <m/>
    <m/>
    <m/>
    <m/>
  </r>
  <r>
    <n v="1983"/>
    <x v="195"/>
    <s v="Boston Bruins"/>
    <s v="Alain Larochelle"/>
    <s v="US"/>
    <s v="G"/>
    <m/>
    <m/>
    <s v="Saskatoon Blades (WHL)"/>
    <m/>
    <m/>
    <m/>
    <m/>
    <m/>
    <m/>
    <m/>
    <m/>
    <m/>
    <m/>
    <m/>
    <m/>
    <m/>
    <m/>
    <m/>
  </r>
  <r>
    <n v="1983"/>
    <x v="173"/>
    <s v="Boston Bruins"/>
    <s v="Allen Pedersen"/>
    <s v="CA"/>
    <s v="D"/>
    <n v="18"/>
    <n v="1994"/>
    <s v="Medicine Hat Tigers (WHL)"/>
    <n v="428"/>
    <n v="5"/>
    <n v="36"/>
    <n v="41"/>
    <n v="-4"/>
    <n v="487"/>
    <m/>
    <m/>
    <m/>
    <m/>
    <m/>
    <m/>
    <n v="17.3"/>
    <m/>
    <m/>
  </r>
  <r>
    <n v="1983"/>
    <x v="169"/>
    <s v="Boston Bruins"/>
    <s v="Terry Taillefer"/>
    <s v="CA"/>
    <s v="G"/>
    <m/>
    <m/>
    <s v="St. Albert (AJHL)"/>
    <m/>
    <m/>
    <m/>
    <m/>
    <m/>
    <m/>
    <m/>
    <m/>
    <m/>
    <m/>
    <m/>
    <m/>
    <m/>
    <m/>
    <m/>
  </r>
  <r>
    <n v="1983"/>
    <x v="199"/>
    <s v="Boston Bruins"/>
    <s v="Ian Armstrong"/>
    <s v="CA"/>
    <s v="D"/>
    <m/>
    <m/>
    <s v="Peterborough Petes (OHL)"/>
    <m/>
    <m/>
    <m/>
    <m/>
    <m/>
    <m/>
    <m/>
    <m/>
    <m/>
    <m/>
    <m/>
    <m/>
    <m/>
    <m/>
    <m/>
  </r>
  <r>
    <n v="1983"/>
    <x v="133"/>
    <s v="Boston Bruins"/>
    <s v="Francois Olivier"/>
    <s v="CA"/>
    <s v="LW"/>
    <m/>
    <m/>
    <s v="Saint-Jean Castors (QMJHL)"/>
    <m/>
    <m/>
    <m/>
    <m/>
    <m/>
    <m/>
    <m/>
    <m/>
    <m/>
    <m/>
    <m/>
    <m/>
    <m/>
    <m/>
    <m/>
  </r>
  <r>
    <n v="1983"/>
    <x v="24"/>
    <s v="Boston Bruins"/>
    <s v="Harri Laurila"/>
    <s v="US"/>
    <s v="D"/>
    <m/>
    <m/>
    <s v="Keikkoreipas (Finland)"/>
    <m/>
    <m/>
    <m/>
    <m/>
    <m/>
    <m/>
    <m/>
    <m/>
    <m/>
    <m/>
    <m/>
    <m/>
    <m/>
    <m/>
    <m/>
  </r>
  <r>
    <n v="1983"/>
    <x v="185"/>
    <s v="Boston Bruins"/>
    <s v="Paul Fitzsimmons"/>
    <s v="CA"/>
    <s v="D"/>
    <m/>
    <m/>
    <s v="Northeastern (ECAC)"/>
    <m/>
    <m/>
    <m/>
    <m/>
    <m/>
    <m/>
    <m/>
    <m/>
    <m/>
    <m/>
    <m/>
    <m/>
    <m/>
    <m/>
    <m/>
  </r>
  <r>
    <n v="1983"/>
    <x v="200"/>
    <s v="Boston Bruins"/>
    <s v="Norm Foster"/>
    <s v="RU"/>
    <s v="G"/>
    <n v="18"/>
    <n v="1992"/>
    <s v="Penticton (BCJHL)"/>
    <n v="13"/>
    <n v="0"/>
    <n v="0"/>
    <n v="0"/>
    <n v="0"/>
    <n v="2"/>
    <n v="13"/>
    <n v="7"/>
    <n v="4"/>
    <n v="0"/>
    <n v="0.872"/>
    <n v="3.27"/>
    <n v="1.1000000000000001"/>
    <m/>
    <m/>
  </r>
  <r>
    <n v="1983"/>
    <x v="201"/>
    <s v="Boston Bruins"/>
    <s v="Greg Murphy"/>
    <s v="US"/>
    <s v="D"/>
    <m/>
    <m/>
    <s v="Trinity-Pawling School (High-NY)"/>
    <m/>
    <m/>
    <m/>
    <m/>
    <m/>
    <m/>
    <m/>
    <m/>
    <m/>
    <m/>
    <m/>
    <m/>
    <m/>
    <m/>
    <m/>
  </r>
  <r>
    <n v="1982"/>
    <x v="132"/>
    <s v="Boston Bruins"/>
    <s v="Gord Kluzak"/>
    <s v="CA"/>
    <s v="D"/>
    <n v="18"/>
    <n v="1991"/>
    <s v="Billings Bighorns (WHL)"/>
    <n v="299"/>
    <n v="25"/>
    <n v="98"/>
    <n v="123"/>
    <n v="39"/>
    <n v="541"/>
    <m/>
    <m/>
    <m/>
    <m/>
    <m/>
    <m/>
    <n v="23.3"/>
    <n v="23.3"/>
    <m/>
  </r>
  <r>
    <n v="1982"/>
    <x v="89"/>
    <s v="Boston Bruins"/>
    <s v="Brian Curran"/>
    <s v="CA"/>
    <s v="D"/>
    <n v="18"/>
    <n v="1994"/>
    <s v="Portland Winter Hawks (WHL)"/>
    <n v="381"/>
    <n v="7"/>
    <n v="33"/>
    <n v="40"/>
    <n v="-14"/>
    <n v="1461"/>
    <m/>
    <m/>
    <m/>
    <m/>
    <m/>
    <m/>
    <n v="13.2"/>
    <n v="4.9000000000000004"/>
    <m/>
  </r>
  <r>
    <n v="1982"/>
    <x v="90"/>
    <s v="Boston Bruins"/>
    <s v="Lyndon Byers"/>
    <s v="CA"/>
    <s v="RW"/>
    <n v="18"/>
    <n v="1993"/>
    <s v="Regina Pats (WHL)"/>
    <n v="279"/>
    <n v="28"/>
    <n v="43"/>
    <n v="71"/>
    <n v="-4"/>
    <n v="1081"/>
    <m/>
    <m/>
    <m/>
    <m/>
    <m/>
    <m/>
    <n v="0.3"/>
    <m/>
    <m/>
  </r>
  <r>
    <n v="1982"/>
    <x v="54"/>
    <s v="Boston Bruins"/>
    <s v="Dave Reid"/>
    <s v="CA"/>
    <s v="LW"/>
    <n v="18"/>
    <n v="2001"/>
    <s v="Peterborough Petes (OHL)"/>
    <n v="961"/>
    <n v="165"/>
    <n v="204"/>
    <n v="369"/>
    <n v="54"/>
    <n v="253"/>
    <m/>
    <m/>
    <m/>
    <m/>
    <m/>
    <m/>
    <n v="23"/>
    <m/>
    <m/>
  </r>
  <r>
    <n v="1982"/>
    <x v="173"/>
    <s v="Boston Bruins"/>
    <s v="Bob Nicholson"/>
    <s v="CA"/>
    <s v="D"/>
    <m/>
    <m/>
    <s v="Toronto Marlboros (OHL)"/>
    <m/>
    <m/>
    <m/>
    <m/>
    <m/>
    <m/>
    <m/>
    <m/>
    <m/>
    <m/>
    <m/>
    <m/>
    <m/>
    <m/>
    <m/>
  </r>
  <r>
    <n v="1982"/>
    <x v="174"/>
    <s v="Boston Bruins"/>
    <s v="Bob Sweeney"/>
    <s v="US"/>
    <s v="C/RW"/>
    <n v="18"/>
    <n v="1996"/>
    <s v="Acton-Boxboro HS (High-MA)"/>
    <n v="639"/>
    <n v="125"/>
    <n v="163"/>
    <n v="288"/>
    <n v="-29"/>
    <n v="804"/>
    <m/>
    <m/>
    <m/>
    <m/>
    <m/>
    <m/>
    <n v="15.5"/>
    <m/>
    <m/>
  </r>
  <r>
    <n v="1982"/>
    <x v="202"/>
    <s v="Boston Bruins"/>
    <s v="John Meulenbroeks"/>
    <s v="CA"/>
    <s v="D"/>
    <m/>
    <m/>
    <s v="Brantford Alexanders (OHL)"/>
    <m/>
    <m/>
    <m/>
    <m/>
    <m/>
    <m/>
    <m/>
    <m/>
    <m/>
    <m/>
    <m/>
    <m/>
    <m/>
    <m/>
    <m/>
  </r>
  <r>
    <n v="1982"/>
    <x v="42"/>
    <s v="Boston Bruins"/>
    <s v="Tony Fiore"/>
    <s v="CA"/>
    <s v="C"/>
    <m/>
    <m/>
    <s v="Montreal Juniors (QMJHL)"/>
    <m/>
    <m/>
    <m/>
    <m/>
    <m/>
    <m/>
    <m/>
    <m/>
    <m/>
    <m/>
    <m/>
    <m/>
    <m/>
    <m/>
    <m/>
  </r>
  <r>
    <n v="1982"/>
    <x v="3"/>
    <s v="Boston Bruins"/>
    <s v="Doug Kostynski"/>
    <s v="CA"/>
    <s v="C"/>
    <n v="19"/>
    <n v="1985"/>
    <s v="Kamloops Junior Oilers (WHL)"/>
    <n v="15"/>
    <n v="3"/>
    <n v="1"/>
    <n v="4"/>
    <n v="3"/>
    <n v="4"/>
    <m/>
    <m/>
    <m/>
    <m/>
    <m/>
    <m/>
    <n v="0.2"/>
    <m/>
    <m/>
  </r>
  <r>
    <n v="1982"/>
    <x v="127"/>
    <s v="Boston Bruins"/>
    <s v="Tony Gilliard"/>
    <s v="CA"/>
    <s v="LW"/>
    <m/>
    <m/>
    <s v="Niagara Falls Flyers (OHL)"/>
    <m/>
    <m/>
    <m/>
    <m/>
    <m/>
    <m/>
    <m/>
    <m/>
    <m/>
    <m/>
    <m/>
    <m/>
    <m/>
    <m/>
    <m/>
  </r>
  <r>
    <n v="1982"/>
    <x v="109"/>
    <s v="Boston Bruins"/>
    <s v="Tommy Lehman"/>
    <s v="SE"/>
    <s v="C"/>
    <n v="18"/>
    <n v="1990"/>
    <s v="Stocksunds IF (Sweden-3)"/>
    <n v="36"/>
    <n v="5"/>
    <n v="5"/>
    <n v="10"/>
    <n v="-6"/>
    <n v="16"/>
    <m/>
    <m/>
    <m/>
    <m/>
    <m/>
    <m/>
    <n v="0.1"/>
    <m/>
    <m/>
  </r>
  <r>
    <n v="1982"/>
    <x v="175"/>
    <s v="Boston Bruins"/>
    <s v="Bruno Campese"/>
    <s v="CA"/>
    <s v="G"/>
    <m/>
    <m/>
    <s v="Northern Michigan (CCHA)"/>
    <m/>
    <m/>
    <m/>
    <m/>
    <m/>
    <m/>
    <m/>
    <m/>
    <m/>
    <m/>
    <m/>
    <m/>
    <m/>
    <m/>
    <m/>
  </r>
  <r>
    <n v="1981"/>
    <x v="37"/>
    <s v="Boston Bruins"/>
    <s v="Normand Leveille"/>
    <s v="CA"/>
    <s v="LW"/>
    <n v="18"/>
    <n v="1983"/>
    <s v="Chicoutimi Sagueneens (QMJHL)"/>
    <n v="75"/>
    <n v="17"/>
    <n v="25"/>
    <n v="42"/>
    <n v="15"/>
    <n v="49"/>
    <m/>
    <m/>
    <m/>
    <m/>
    <m/>
    <m/>
    <n v="2.4"/>
    <n v="2.4"/>
    <m/>
  </r>
  <r>
    <n v="1981"/>
    <x v="79"/>
    <s v="Boston Bruins"/>
    <s v="Luc Dufour"/>
    <s v="CA"/>
    <s v="LW"/>
    <n v="18"/>
    <n v="1985"/>
    <s v="Chicoutimi Sagueneens (QMJHL)"/>
    <n v="167"/>
    <n v="23"/>
    <n v="21"/>
    <n v="44"/>
    <n v="10"/>
    <n v="199"/>
    <m/>
    <m/>
    <m/>
    <m/>
    <m/>
    <m/>
    <n v="0.5"/>
    <m/>
    <m/>
  </r>
  <r>
    <n v="1981"/>
    <x v="29"/>
    <s v="Boston Bruins"/>
    <s v="Scott McLellan"/>
    <s v="CA"/>
    <s v="RW"/>
    <n v="18"/>
    <n v="1983"/>
    <s v="Niagara Falls Flyers (OHL)"/>
    <n v="2"/>
    <n v="0"/>
    <n v="0"/>
    <n v="0"/>
    <n v="0"/>
    <n v="0"/>
    <m/>
    <m/>
    <m/>
    <m/>
    <m/>
    <m/>
    <n v="-0.1"/>
    <m/>
    <m/>
  </r>
  <r>
    <n v="1981"/>
    <x v="178"/>
    <s v="Boston Bruins"/>
    <s v="Joe Mantione"/>
    <s v="CA"/>
    <s v="G"/>
    <m/>
    <m/>
    <s v="Cornwall Royals (QMJHL)"/>
    <m/>
    <m/>
    <m/>
    <m/>
    <m/>
    <m/>
    <m/>
    <m/>
    <m/>
    <m/>
    <m/>
    <m/>
    <m/>
    <m/>
    <m/>
  </r>
  <r>
    <n v="1981"/>
    <x v="11"/>
    <s v="Boston Bruins"/>
    <s v="Bruce Milton"/>
    <s v="US"/>
    <s v="D"/>
    <m/>
    <m/>
    <s v="Boston University (ECAC)"/>
    <m/>
    <m/>
    <m/>
    <m/>
    <m/>
    <m/>
    <m/>
    <m/>
    <m/>
    <m/>
    <m/>
    <m/>
    <m/>
    <m/>
    <m/>
  </r>
  <r>
    <n v="1981"/>
    <x v="179"/>
    <s v="Boston Bruins"/>
    <s v="Mats Thelin"/>
    <s v="SE"/>
    <s v="D"/>
    <n v="20"/>
    <n v="1987"/>
    <s v="AIK (Sweden)"/>
    <n v="163"/>
    <n v="8"/>
    <n v="19"/>
    <n v="27"/>
    <n v="3"/>
    <n v="176"/>
    <m/>
    <m/>
    <m/>
    <m/>
    <m/>
    <m/>
    <n v="8.1"/>
    <m/>
    <m/>
  </r>
  <r>
    <n v="1981"/>
    <x v="180"/>
    <s v="Boston Bruins"/>
    <s v="Armel Parisee"/>
    <s v="CA"/>
    <s v="D"/>
    <m/>
    <m/>
    <s v="Chicoutimi Sagueneens (QMJHL)"/>
    <m/>
    <m/>
    <m/>
    <m/>
    <m/>
    <m/>
    <m/>
    <m/>
    <m/>
    <m/>
    <m/>
    <m/>
    <m/>
    <m/>
    <m/>
  </r>
  <r>
    <n v="1981"/>
    <x v="24"/>
    <s v="Boston Bruins"/>
    <s v="Don Sylvestri"/>
    <s v="CA"/>
    <s v="G"/>
    <n v="20"/>
    <n v="1985"/>
    <s v="Clarkson (ECAC)"/>
    <n v="3"/>
    <n v="0"/>
    <n v="0"/>
    <n v="0"/>
    <n v="0"/>
    <n v="2"/>
    <n v="3"/>
    <n v="0"/>
    <n v="0"/>
    <n v="2"/>
    <n v="0.88500000000000001"/>
    <n v="3.53"/>
    <n v="0.3"/>
    <m/>
    <m/>
  </r>
  <r>
    <n v="1981"/>
    <x v="143"/>
    <s v="Boston Bruins"/>
    <s v="Richard Bourque"/>
    <s v="CA"/>
    <s v="LW"/>
    <m/>
    <m/>
    <s v="Sherbrooke Castors (QMJHL)"/>
    <m/>
    <m/>
    <m/>
    <m/>
    <m/>
    <m/>
    <m/>
    <m/>
    <m/>
    <m/>
    <m/>
    <m/>
    <m/>
    <m/>
    <m/>
  </r>
  <r>
    <n v="1980"/>
    <x v="31"/>
    <s v="Boston Bruins"/>
    <s v="Barry Pederson"/>
    <s v="CA"/>
    <s v="C"/>
    <n v="19"/>
    <n v="1992"/>
    <s v="Victoria Cougars (WHL)"/>
    <n v="701"/>
    <n v="238"/>
    <n v="416"/>
    <n v="654"/>
    <n v="64"/>
    <n v="472"/>
    <m/>
    <m/>
    <m/>
    <m/>
    <m/>
    <m/>
    <n v="47.7"/>
    <n v="33.1"/>
    <m/>
  </r>
  <r>
    <n v="1980"/>
    <x v="54"/>
    <s v="Boston Bruins"/>
    <s v="Tom Fergus"/>
    <s v="US"/>
    <s v="C"/>
    <n v="18"/>
    <n v="1993"/>
    <s v="Peterborough Petes (OMJHL)"/>
    <n v="726"/>
    <n v="235"/>
    <n v="346"/>
    <n v="581"/>
    <n v="-20"/>
    <n v="499"/>
    <m/>
    <m/>
    <m/>
    <m/>
    <m/>
    <m/>
    <n v="39.299999999999997"/>
    <m/>
    <m/>
  </r>
  <r>
    <n v="1980"/>
    <x v="67"/>
    <s v="Boston Bruins"/>
    <s v="Steve Kasper"/>
    <s v="CA"/>
    <s v="C"/>
    <n v="18"/>
    <n v="1993"/>
    <s v="Verdun/Sorel Eperviers (QMJHL)"/>
    <n v="821"/>
    <n v="177"/>
    <n v="291"/>
    <n v="468"/>
    <n v="-57"/>
    <n v="554"/>
    <m/>
    <m/>
    <m/>
    <m/>
    <m/>
    <m/>
    <n v="23.1"/>
    <m/>
    <m/>
  </r>
  <r>
    <n v="1980"/>
    <x v="173"/>
    <s v="Boston Bruins"/>
    <s v="Randy Hillier"/>
    <s v="CA"/>
    <s v="D"/>
    <n v="20"/>
    <n v="1992"/>
    <s v="Sudbury Wolves (OMJHL)"/>
    <n v="543"/>
    <n v="16"/>
    <n v="110"/>
    <n v="126"/>
    <n v="-12"/>
    <n v="906"/>
    <m/>
    <m/>
    <m/>
    <m/>
    <m/>
    <m/>
    <n v="23.5"/>
    <m/>
    <m/>
  </r>
  <r>
    <n v="1980"/>
    <x v="174"/>
    <s v="Boston Bruins"/>
    <s v="Steve Lyons"/>
    <s v="CA"/>
    <s v="LW"/>
    <m/>
    <m/>
    <s v="Matignon School (High-MA)"/>
    <m/>
    <m/>
    <m/>
    <m/>
    <m/>
    <m/>
    <m/>
    <m/>
    <m/>
    <m/>
    <m/>
    <m/>
    <m/>
    <m/>
    <m/>
  </r>
  <r>
    <n v="1980"/>
    <x v="202"/>
    <s v="Boston Bruins"/>
    <s v="Tony McMurchy"/>
    <s v="CA"/>
    <s v="C"/>
    <m/>
    <m/>
    <s v="New Westminster Bruins (WHL)"/>
    <m/>
    <m/>
    <m/>
    <m/>
    <m/>
    <m/>
    <m/>
    <m/>
    <m/>
    <m/>
    <m/>
    <m/>
    <m/>
    <m/>
    <m/>
  </r>
  <r>
    <n v="1980"/>
    <x v="42"/>
    <s v="Boston Bruins"/>
    <s v="Mike Moffat"/>
    <s v="CA"/>
    <s v="G"/>
    <n v="18"/>
    <n v="1984"/>
    <s v="Kingston Canadians (OMJHL)"/>
    <n v="18"/>
    <n v="0"/>
    <n v="0"/>
    <n v="0"/>
    <n v="0"/>
    <n v="2"/>
    <n v="18"/>
    <n v="7"/>
    <n v="6"/>
    <n v="2"/>
    <n v="0.82599999999999996"/>
    <n v="4.38"/>
    <n v="1.7"/>
    <m/>
    <m/>
  </r>
  <r>
    <n v="1980"/>
    <x v="3"/>
    <s v="Boston Bruins"/>
    <s v="Michael Thelven"/>
    <s v="SE"/>
    <s v="D"/>
    <n v="19"/>
    <n v="1990"/>
    <s v="Djurgardens IF (Sweden)"/>
    <n v="207"/>
    <n v="20"/>
    <n v="80"/>
    <n v="100"/>
    <n v="29"/>
    <n v="217"/>
    <m/>
    <m/>
    <m/>
    <m/>
    <m/>
    <m/>
    <n v="17.600000000000001"/>
    <m/>
    <m/>
  </r>
  <r>
    <n v="1980"/>
    <x v="127"/>
    <s v="Boston Bruins"/>
    <s v="Jens Ohling"/>
    <s v="SE"/>
    <s v="LW"/>
    <m/>
    <m/>
    <s v="Djurgardens IF (Sweden)"/>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804D9C-853D-DD4B-9428-4956F5970A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BO228" firstHeaderRow="1" firstDataRow="2" firstDataCol="1"/>
  <pivotFields count="25">
    <pivotField axis="axisCol" showAll="0">
      <items count="63">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226">
        <item x="132"/>
        <item x="70"/>
        <item x="178"/>
        <item x="217"/>
        <item x="88"/>
        <item x="211"/>
        <item x="119"/>
        <item x="82"/>
        <item x="66"/>
        <item x="223"/>
        <item x="220"/>
        <item x="222"/>
        <item x="49"/>
        <item x="42"/>
        <item x="48"/>
        <item x="76"/>
        <item x="166"/>
        <item x="34"/>
        <item x="116"/>
        <item x="224"/>
        <item x="20"/>
        <item x="93"/>
        <item x="64"/>
        <item x="0"/>
        <item x="125"/>
        <item x="216"/>
        <item x="39"/>
        <item x="27"/>
        <item x="193"/>
        <item x="71"/>
        <item x="182"/>
        <item x="81"/>
        <item x="203"/>
        <item x="47"/>
        <item x="167"/>
        <item x="92"/>
        <item x="68"/>
        <item x="219"/>
        <item x="198"/>
        <item x="46"/>
        <item x="221"/>
        <item x="77"/>
        <item x="130"/>
        <item x="40"/>
        <item x="87"/>
        <item x="147"/>
        <item x="45"/>
        <item x="36"/>
        <item x="9"/>
        <item x="150"/>
        <item x="53"/>
        <item x="28"/>
        <item x="24"/>
        <item x="118"/>
        <item x="58"/>
        <item x="194"/>
        <item x="156"/>
        <item x="100"/>
        <item x="101"/>
        <item x="108"/>
        <item x="176"/>
        <item x="204"/>
        <item x="218"/>
        <item x="205"/>
        <item x="86"/>
        <item x="210"/>
        <item x="121"/>
        <item x="44"/>
        <item x="183"/>
        <item x="29"/>
        <item x="131"/>
        <item x="213"/>
        <item x="137"/>
        <item x="67"/>
        <item x="195"/>
        <item x="91"/>
        <item x="157"/>
        <item x="15"/>
        <item x="74"/>
        <item x="148"/>
        <item x="23"/>
        <item x="59"/>
        <item x="4"/>
        <item x="189"/>
        <item x="214"/>
        <item x="215"/>
        <item x="69"/>
        <item x="177"/>
        <item x="144"/>
        <item x="94"/>
        <item x="168"/>
        <item x="173"/>
        <item x="126"/>
        <item x="209"/>
        <item x="43"/>
        <item x="90"/>
        <item x="105"/>
        <item x="99"/>
        <item x="1"/>
        <item x="35"/>
        <item x="72"/>
        <item x="188"/>
        <item x="52"/>
        <item x="12"/>
        <item x="106"/>
        <item x="13"/>
        <item x="57"/>
        <item x="65"/>
        <item x="169"/>
        <item x="174"/>
        <item x="5"/>
        <item x="145"/>
        <item x="162"/>
        <item x="212"/>
        <item x="85"/>
        <item x="107"/>
        <item x="80"/>
        <item x="63"/>
        <item x="14"/>
        <item x="151"/>
        <item x="96"/>
        <item x="41"/>
        <item x="38"/>
        <item x="206"/>
        <item x="186"/>
        <item x="181"/>
        <item x="201"/>
        <item x="170"/>
        <item x="202"/>
        <item x="62"/>
        <item x="51"/>
        <item x="115"/>
        <item x="16"/>
        <item x="54"/>
        <item x="21"/>
        <item x="104"/>
        <item x="2"/>
        <item x="138"/>
        <item x="208"/>
        <item x="192"/>
        <item x="84"/>
        <item x="83"/>
        <item x="97"/>
        <item x="179"/>
        <item x="133"/>
        <item x="171"/>
        <item x="37"/>
        <item x="196"/>
        <item x="164"/>
        <item x="79"/>
        <item x="207"/>
        <item x="89"/>
        <item x="31"/>
        <item x="120"/>
        <item x="60"/>
        <item x="73"/>
        <item x="141"/>
        <item x="190"/>
        <item x="117"/>
        <item x="56"/>
        <item x="17"/>
        <item x="22"/>
        <item x="11"/>
        <item x="154"/>
        <item x="25"/>
        <item x="3"/>
        <item x="6"/>
        <item x="78"/>
        <item x="134"/>
        <item x="26"/>
        <item x="160"/>
        <item x="33"/>
        <item x="75"/>
        <item x="191"/>
        <item x="10"/>
        <item x="185"/>
        <item x="142"/>
        <item x="32"/>
        <item x="61"/>
        <item x="50"/>
        <item x="128"/>
        <item x="140"/>
        <item x="114"/>
        <item x="55"/>
        <item x="30"/>
        <item x="18"/>
        <item x="7"/>
        <item x="158"/>
        <item x="19"/>
        <item x="135"/>
        <item x="8"/>
        <item x="200"/>
        <item x="184"/>
        <item x="95"/>
        <item x="172"/>
        <item x="110"/>
        <item x="143"/>
        <item x="163"/>
        <item x="152"/>
        <item x="149"/>
        <item x="139"/>
        <item x="127"/>
        <item x="123"/>
        <item x="161"/>
        <item x="113"/>
        <item x="199"/>
        <item x="187"/>
        <item x="180"/>
        <item x="136"/>
        <item x="103"/>
        <item x="197"/>
        <item x="175"/>
        <item x="165"/>
        <item x="98"/>
        <item x="153"/>
        <item x="155"/>
        <item x="111"/>
        <item x="159"/>
        <item x="129"/>
        <item x="124"/>
        <item x="102"/>
        <item x="122"/>
        <item x="146"/>
        <item x="112"/>
        <item x="109"/>
        <item t="default"/>
      </items>
    </pivotField>
    <pivotField showAll="0"/>
    <pivotField dataField="1" showAll="0"/>
    <pivotField showAll="0"/>
    <pivotField showAll="0">
      <items count="12">
        <item x="6"/>
        <item x="0"/>
        <item x="5"/>
        <item x="9"/>
        <item x="1"/>
        <item x="8"/>
        <item x="3"/>
        <item x="4"/>
        <item x="10"/>
        <item x="2"/>
        <item x="7"/>
        <item t="default"/>
      </items>
    </pivotField>
    <pivotField showAll="0"/>
    <pivotField showAll="0"/>
    <pivotField showAll="0"/>
    <pivotField showAll="0"/>
    <pivotField showAll="0">
      <items count="97">
        <item x="1"/>
        <item x="2"/>
        <item x="3"/>
        <item x="8"/>
        <item x="15"/>
        <item x="7"/>
        <item x="5"/>
        <item x="57"/>
        <item x="18"/>
        <item x="86"/>
        <item x="31"/>
        <item x="35"/>
        <item x="4"/>
        <item x="50"/>
        <item x="42"/>
        <item x="44"/>
        <item x="16"/>
        <item x="70"/>
        <item x="65"/>
        <item x="17"/>
        <item x="73"/>
        <item x="9"/>
        <item x="34"/>
        <item x="69"/>
        <item x="11"/>
        <item x="27"/>
        <item x="32"/>
        <item x="89"/>
        <item x="63"/>
        <item x="87"/>
        <item x="36"/>
        <item x="94"/>
        <item x="6"/>
        <item x="45"/>
        <item x="48"/>
        <item x="66"/>
        <item x="22"/>
        <item x="41"/>
        <item x="21"/>
        <item x="84"/>
        <item x="13"/>
        <item x="38"/>
        <item x="26"/>
        <item x="80"/>
        <item x="95"/>
        <item x="46"/>
        <item x="62"/>
        <item x="12"/>
        <item x="58"/>
        <item x="30"/>
        <item x="82"/>
        <item x="47"/>
        <item x="79"/>
        <item x="40"/>
        <item x="81"/>
        <item x="10"/>
        <item x="43"/>
        <item x="93"/>
        <item x="54"/>
        <item x="49"/>
        <item x="19"/>
        <item x="68"/>
        <item x="60"/>
        <item x="28"/>
        <item x="59"/>
        <item x="55"/>
        <item x="67"/>
        <item x="71"/>
        <item x="56"/>
        <item x="61"/>
        <item x="52"/>
        <item x="83"/>
        <item x="64"/>
        <item x="88"/>
        <item x="85"/>
        <item x="78"/>
        <item x="29"/>
        <item x="75"/>
        <item x="24"/>
        <item x="37"/>
        <item x="72"/>
        <item x="14"/>
        <item x="76"/>
        <item x="77"/>
        <item x="53"/>
        <item x="20"/>
        <item x="51"/>
        <item x="90"/>
        <item x="23"/>
        <item x="92"/>
        <item x="91"/>
        <item x="25"/>
        <item x="33"/>
        <item x="74"/>
        <item x="39"/>
        <item x="0"/>
        <item t="default"/>
      </items>
    </pivotField>
    <pivotField showAll="0"/>
    <pivotField showAll="0"/>
    <pivotField showAll="0"/>
    <pivotField showAll="0"/>
    <pivotField showAll="0"/>
    <pivotField showAll="0"/>
    <pivotField showAll="0"/>
    <pivotField showAll="0"/>
    <pivotField showAll="0"/>
    <pivotField showAll="0"/>
    <pivotField showAll="0">
      <items count="147">
        <item x="117"/>
        <item x="124"/>
        <item x="79"/>
        <item x="131"/>
        <item x="89"/>
        <item x="25"/>
        <item x="26"/>
        <item x="3"/>
        <item x="22"/>
        <item x="11"/>
        <item x="33"/>
        <item x="4"/>
        <item x="23"/>
        <item x="103"/>
        <item x="29"/>
        <item x="9"/>
        <item x="60"/>
        <item x="30"/>
        <item x="18"/>
        <item x="96"/>
        <item x="128"/>
        <item x="1"/>
        <item x="43"/>
        <item x="50"/>
        <item x="38"/>
        <item x="94"/>
        <item x="135"/>
        <item x="120"/>
        <item x="64"/>
        <item x="140"/>
        <item x="13"/>
        <item x="104"/>
        <item x="75"/>
        <item x="98"/>
        <item x="14"/>
        <item x="52"/>
        <item x="42"/>
        <item x="65"/>
        <item x="78"/>
        <item x="7"/>
        <item x="139"/>
        <item x="66"/>
        <item x="143"/>
        <item x="95"/>
        <item x="8"/>
        <item x="93"/>
        <item x="83"/>
        <item x="46"/>
        <item x="72"/>
        <item x="122"/>
        <item x="68"/>
        <item x="54"/>
        <item x="102"/>
        <item x="51"/>
        <item x="121"/>
        <item x="31"/>
        <item x="2"/>
        <item x="16"/>
        <item x="57"/>
        <item x="119"/>
        <item x="21"/>
        <item x="133"/>
        <item x="37"/>
        <item x="62"/>
        <item x="5"/>
        <item x="123"/>
        <item x="118"/>
        <item x="100"/>
        <item x="49"/>
        <item x="91"/>
        <item x="47"/>
        <item x="15"/>
        <item x="59"/>
        <item x="114"/>
        <item x="127"/>
        <item x="69"/>
        <item x="28"/>
        <item x="19"/>
        <item x="101"/>
        <item x="48"/>
        <item x="97"/>
        <item x="108"/>
        <item x="113"/>
        <item x="32"/>
        <item x="63"/>
        <item x="134"/>
        <item x="12"/>
        <item x="10"/>
        <item x="39"/>
        <item x="80"/>
        <item x="99"/>
        <item x="106"/>
        <item x="20"/>
        <item x="105"/>
        <item x="71"/>
        <item x="44"/>
        <item x="85"/>
        <item x="67"/>
        <item x="53"/>
        <item x="82"/>
        <item x="130"/>
        <item x="116"/>
        <item x="129"/>
        <item x="92"/>
        <item x="112"/>
        <item x="6"/>
        <item x="88"/>
        <item x="40"/>
        <item x="115"/>
        <item x="55"/>
        <item x="109"/>
        <item x="125"/>
        <item x="132"/>
        <item x="81"/>
        <item x="76"/>
        <item x="61"/>
        <item x="107"/>
        <item x="70"/>
        <item x="142"/>
        <item x="144"/>
        <item x="84"/>
        <item x="137"/>
        <item x="87"/>
        <item x="35"/>
        <item x="74"/>
        <item x="56"/>
        <item x="141"/>
        <item x="77"/>
        <item x="17"/>
        <item x="136"/>
        <item x="24"/>
        <item x="73"/>
        <item x="41"/>
        <item x="27"/>
        <item x="90"/>
        <item x="111"/>
        <item x="145"/>
        <item x="36"/>
        <item x="86"/>
        <item x="34"/>
        <item x="126"/>
        <item x="138"/>
        <item x="45"/>
        <item x="58"/>
        <item x="110"/>
        <item x="0"/>
        <item t="default"/>
      </items>
    </pivotField>
    <pivotField showAll="0"/>
    <pivotField showAll="0"/>
    <pivotField showAll="0"/>
  </pivotFields>
  <rowFields count="1">
    <field x="1"/>
  </rowFields>
  <rowItems count="2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t="grand">
      <x/>
    </i>
  </rowItems>
  <colFields count="1">
    <field x="0"/>
  </colFields>
  <col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colItems>
  <dataFields count="1">
    <dataField name="Count of play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8C5887-717C-2B43-B025-DF584247272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4" firstHeaderRow="1" firstDataRow="1" firstDataCol="1"/>
  <pivotFields count="25">
    <pivotField showAll="0"/>
    <pivotField axis="axisRow" showAll="0">
      <items count="226">
        <item x="132"/>
        <item x="70"/>
        <item x="178"/>
        <item x="217"/>
        <item x="88"/>
        <item x="211"/>
        <item x="119"/>
        <item x="82"/>
        <item x="66"/>
        <item x="223"/>
        <item x="220"/>
        <item x="222"/>
        <item x="49"/>
        <item x="42"/>
        <item x="48"/>
        <item x="76"/>
        <item x="166"/>
        <item x="34"/>
        <item x="116"/>
        <item x="224"/>
        <item x="20"/>
        <item x="93"/>
        <item x="64"/>
        <item x="0"/>
        <item x="125"/>
        <item x="216"/>
        <item x="39"/>
        <item x="27"/>
        <item x="193"/>
        <item x="71"/>
        <item h="1" x="182"/>
        <item h="1" x="81"/>
        <item h="1" x="203"/>
        <item h="1" x="47"/>
        <item h="1" x="167"/>
        <item h="1" x="92"/>
        <item h="1" x="68"/>
        <item h="1" x="219"/>
        <item h="1" x="198"/>
        <item h="1" x="46"/>
        <item h="1" x="221"/>
        <item h="1" x="77"/>
        <item h="1" x="130"/>
        <item h="1" x="40"/>
        <item h="1" x="87"/>
        <item h="1" x="147"/>
        <item h="1" x="45"/>
        <item h="1" x="36"/>
        <item h="1" x="9"/>
        <item h="1" x="150"/>
        <item h="1" x="53"/>
        <item h="1" x="28"/>
        <item h="1" x="24"/>
        <item h="1" x="118"/>
        <item h="1" x="58"/>
        <item h="1" x="194"/>
        <item h="1" x="156"/>
        <item h="1" x="100"/>
        <item h="1" x="101"/>
        <item h="1" x="108"/>
        <item h="1" x="176"/>
        <item h="1" x="204"/>
        <item h="1" x="218"/>
        <item h="1" x="205"/>
        <item h="1" x="86"/>
        <item h="1" x="210"/>
        <item h="1" x="121"/>
        <item h="1" x="44"/>
        <item h="1" x="183"/>
        <item h="1" x="29"/>
        <item h="1" x="131"/>
        <item h="1" x="213"/>
        <item h="1" x="137"/>
        <item h="1" x="67"/>
        <item h="1" x="195"/>
        <item h="1" x="91"/>
        <item h="1" x="157"/>
        <item h="1" x="15"/>
        <item h="1" x="74"/>
        <item h="1" x="148"/>
        <item h="1" x="23"/>
        <item h="1" x="59"/>
        <item h="1" x="4"/>
        <item h="1" x="189"/>
        <item h="1" x="214"/>
        <item h="1" x="215"/>
        <item h="1" x="69"/>
        <item h="1" x="177"/>
        <item h="1" x="144"/>
        <item h="1" x="94"/>
        <item h="1" x="168"/>
        <item h="1" x="173"/>
        <item h="1" x="126"/>
        <item h="1" x="209"/>
        <item h="1" x="43"/>
        <item h="1" x="90"/>
        <item h="1" x="105"/>
        <item h="1" x="99"/>
        <item h="1" x="1"/>
        <item h="1" x="35"/>
        <item h="1" x="72"/>
        <item h="1" x="188"/>
        <item h="1" x="52"/>
        <item h="1" x="12"/>
        <item h="1" x="106"/>
        <item h="1" x="13"/>
        <item h="1" x="57"/>
        <item h="1" x="65"/>
        <item h="1" x="169"/>
        <item h="1" x="174"/>
        <item h="1" x="5"/>
        <item h="1" x="145"/>
        <item h="1" x="162"/>
        <item h="1" x="212"/>
        <item h="1" x="85"/>
        <item h="1" x="107"/>
        <item h="1" x="80"/>
        <item h="1" x="63"/>
        <item h="1" x="14"/>
        <item h="1" x="151"/>
        <item h="1" x="96"/>
        <item h="1" x="41"/>
        <item h="1" x="38"/>
        <item h="1" x="206"/>
        <item h="1" x="186"/>
        <item h="1" x="181"/>
        <item h="1" x="201"/>
        <item h="1" x="170"/>
        <item h="1" x="202"/>
        <item h="1" x="62"/>
        <item h="1" x="51"/>
        <item h="1" x="115"/>
        <item h="1" x="16"/>
        <item h="1" x="54"/>
        <item h="1" x="21"/>
        <item h="1" x="104"/>
        <item h="1" x="2"/>
        <item h="1" x="138"/>
        <item h="1" x="208"/>
        <item h="1" x="192"/>
        <item h="1" x="84"/>
        <item h="1" x="83"/>
        <item h="1" x="97"/>
        <item h="1" x="179"/>
        <item h="1" x="133"/>
        <item h="1" x="171"/>
        <item h="1" x="37"/>
        <item h="1" x="196"/>
        <item h="1" x="164"/>
        <item h="1" x="79"/>
        <item h="1" x="207"/>
        <item h="1" x="89"/>
        <item h="1" x="31"/>
        <item h="1" x="120"/>
        <item h="1" x="60"/>
        <item h="1" x="73"/>
        <item h="1" x="141"/>
        <item h="1" x="190"/>
        <item h="1" x="117"/>
        <item h="1" x="56"/>
        <item h="1" x="17"/>
        <item h="1" x="22"/>
        <item h="1" x="11"/>
        <item h="1" x="154"/>
        <item h="1" x="25"/>
        <item h="1" x="3"/>
        <item h="1" x="6"/>
        <item h="1" x="78"/>
        <item h="1" x="134"/>
        <item h="1" x="26"/>
        <item h="1" x="160"/>
        <item h="1" x="33"/>
        <item h="1" x="75"/>
        <item h="1" x="191"/>
        <item h="1" x="10"/>
        <item h="1" x="185"/>
        <item h="1" x="142"/>
        <item h="1" x="32"/>
        <item h="1" x="61"/>
        <item h="1" x="50"/>
        <item h="1" x="128"/>
        <item h="1" x="140"/>
        <item h="1" x="114"/>
        <item h="1" x="55"/>
        <item h="1" x="30"/>
        <item h="1" x="18"/>
        <item h="1" x="7"/>
        <item h="1" x="158"/>
        <item h="1" x="19"/>
        <item h="1" x="135"/>
        <item h="1" x="8"/>
        <item h="1" x="200"/>
        <item h="1" x="184"/>
        <item h="1" x="95"/>
        <item h="1" x="172"/>
        <item h="1" x="110"/>
        <item h="1" x="143"/>
        <item h="1" x="163"/>
        <item h="1" x="152"/>
        <item h="1" x="149"/>
        <item h="1" x="139"/>
        <item h="1" x="127"/>
        <item h="1" x="123"/>
        <item h="1" x="161"/>
        <item h="1" x="113"/>
        <item h="1" x="199"/>
        <item h="1" x="187"/>
        <item h="1" x="180"/>
        <item h="1" x="136"/>
        <item h="1" x="103"/>
        <item h="1" x="197"/>
        <item h="1" x="175"/>
        <item h="1" x="165"/>
        <item h="1" x="98"/>
        <item h="1" x="153"/>
        <item h="1" x="155"/>
        <item h="1" x="111"/>
        <item h="1" x="159"/>
        <item h="1" x="129"/>
        <item h="1" x="124"/>
        <item h="1" x="102"/>
        <item h="1" x="122"/>
        <item h="1" x="146"/>
        <item h="1" x="112"/>
        <item h="1"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oint_shares" fld="21" subtotal="average"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0E32A2-D83D-C94F-93E9-D4BC6D0BA8D0}"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 firstHeaderRow="1" firstDataRow="1" firstDataCol="1"/>
  <pivotFields count="24">
    <pivotField showAll="0"/>
    <pivotField axis="axisRow" showAll="0">
      <items count="226">
        <item x="0"/>
        <item x="1"/>
        <item x="2"/>
        <item x="3"/>
        <item x="4"/>
        <item x="5"/>
        <item x="6"/>
        <item x="7"/>
        <item x="8"/>
        <item x="9"/>
        <item x="10"/>
        <item x="11"/>
        <item x="12"/>
        <item x="13"/>
        <item x="14"/>
        <item x="15"/>
        <item x="16"/>
        <item x="17"/>
        <item x="18"/>
        <item x="19"/>
        <item x="20"/>
        <item x="21"/>
        <item x="22"/>
        <item x="23"/>
        <item x="24"/>
        <item x="25"/>
        <item x="26"/>
        <item x="27"/>
        <item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BOS point_shares" fld="2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31264B-CB4D-1E4E-A56F-7A4069C384C1}"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27" firstHeaderRow="1" firstDataRow="1" firstDataCol="1"/>
  <pivotFields count="24">
    <pivotField showAll="0"/>
    <pivotField axis="axisRow" showAll="0">
      <items count="204">
        <item x="132"/>
        <item x="69"/>
        <item x="176"/>
        <item x="84"/>
        <item x="118"/>
        <item x="78"/>
        <item x="65"/>
        <item x="43"/>
        <item x="37"/>
        <item x="44"/>
        <item x="75"/>
        <item x="166"/>
        <item x="31"/>
        <item x="112"/>
        <item x="15"/>
        <item x="89"/>
        <item x="60"/>
        <item x="0"/>
        <item x="119"/>
        <item x="38"/>
        <item x="25"/>
        <item x="188"/>
        <item x="70"/>
        <item h="1" x="182"/>
        <item h="1" x="79"/>
        <item h="1" x="45"/>
        <item h="1" x="167"/>
        <item h="1" x="90"/>
        <item h="1" x="66"/>
        <item h="1" x="198"/>
        <item h="1" x="46"/>
        <item h="1" x="76"/>
        <item h="1" x="130"/>
        <item h="1" x="39"/>
        <item h="1" x="85"/>
        <item h="1" x="147"/>
        <item h="1" x="47"/>
        <item h="1" x="32"/>
        <item h="1" x="9"/>
        <item h="1" x="150"/>
        <item h="1" x="50"/>
        <item h="1" x="28"/>
        <item h="1" x="21"/>
        <item h="1" x="120"/>
        <item h="1" x="54"/>
        <item h="1" x="194"/>
        <item h="1" x="156"/>
        <item h="1" x="95"/>
        <item h="1" x="96"/>
        <item h="1" x="102"/>
        <item h="1" x="177"/>
        <item h="1" x="86"/>
        <item h="1" x="121"/>
        <item h="1" x="48"/>
        <item h="1" x="183"/>
        <item h="1" x="29"/>
        <item h="1" x="131"/>
        <item h="1" x="137"/>
        <item h="1" x="67"/>
        <item h="1" x="195"/>
        <item h="1" x="91"/>
        <item h="1" x="157"/>
        <item h="1" x="16"/>
        <item h="1" x="72"/>
        <item h="1" x="148"/>
        <item h="1" x="22"/>
        <item h="1" x="55"/>
        <item h="1" x="4"/>
        <item h="1" x="189"/>
        <item h="1" x="71"/>
        <item h="1" x="178"/>
        <item h="1" x="141"/>
        <item h="1" x="92"/>
        <item h="1" x="168"/>
        <item h="1" x="173"/>
        <item h="1" x="122"/>
        <item h="1" x="49"/>
        <item h="1" x="93"/>
        <item h="1" x="103"/>
        <item h="1" x="97"/>
        <item h="1" x="1"/>
        <item h="1" x="33"/>
        <item h="1" x="73"/>
        <item h="1" x="190"/>
        <item h="1" x="51"/>
        <item h="1" x="10"/>
        <item h="1" x="104"/>
        <item h="1" x="11"/>
        <item h="1" x="56"/>
        <item h="1" x="68"/>
        <item h="1" x="169"/>
        <item h="1" x="174"/>
        <item h="1" x="5"/>
        <item h="1" x="145"/>
        <item h="1" x="162"/>
        <item h="1" x="87"/>
        <item h="1" x="105"/>
        <item h="1" x="80"/>
        <item h="1" x="61"/>
        <item h="1" x="12"/>
        <item h="1" x="151"/>
        <item h="1" x="98"/>
        <item h="1" x="40"/>
        <item h="1" x="41"/>
        <item h="1" x="184"/>
        <item h="1" x="179"/>
        <item h="1" x="199"/>
        <item h="1" x="170"/>
        <item h="1" x="202"/>
        <item h="1" x="62"/>
        <item h="1" x="52"/>
        <item h="1" x="113"/>
        <item h="1" x="17"/>
        <item h="1" x="57"/>
        <item h="1" x="23"/>
        <item h="1" x="106"/>
        <item h="1" x="2"/>
        <item h="1" x="138"/>
        <item h="1" x="191"/>
        <item h="1" x="88"/>
        <item h="1" x="81"/>
        <item h="1" x="99"/>
        <item h="1" x="180"/>
        <item h="1" x="133"/>
        <item h="1" x="171"/>
        <item h="1" x="42"/>
        <item h="1" x="196"/>
        <item h="1" x="163"/>
        <item h="1" x="82"/>
        <item h="1" x="94"/>
        <item h="1" x="34"/>
        <item h="1" x="123"/>
        <item h="1" x="63"/>
        <item h="1" x="74"/>
        <item h="1" x="142"/>
        <item h="1" x="192"/>
        <item h="1" x="114"/>
        <item h="1" x="58"/>
        <item h="1" x="18"/>
        <item h="1" x="24"/>
        <item h="1" x="13"/>
        <item h="1" x="152"/>
        <item h="1" x="26"/>
        <item h="1" x="3"/>
        <item h="1" x="6"/>
        <item h="1" x="83"/>
        <item h="1" x="134"/>
        <item h="1" x="27"/>
        <item h="1" x="158"/>
        <item h="1" x="35"/>
        <item h="1" x="77"/>
        <item h="1" x="193"/>
        <item h="1" x="14"/>
        <item h="1" x="185"/>
        <item h="1" x="143"/>
        <item h="1" x="36"/>
        <item h="1" x="64"/>
        <item h="1" x="53"/>
        <item h="1" x="127"/>
        <item h="1" x="139"/>
        <item h="1" x="115"/>
        <item h="1" x="59"/>
        <item h="1" x="30"/>
        <item h="1" x="19"/>
        <item h="1" x="7"/>
        <item h="1" x="159"/>
        <item h="1" x="20"/>
        <item h="1" x="135"/>
        <item h="1" x="8"/>
        <item h="1" x="200"/>
        <item h="1" x="186"/>
        <item h="1" x="100"/>
        <item h="1" x="172"/>
        <item h="1" x="109"/>
        <item h="1" x="144"/>
        <item h="1" x="164"/>
        <item h="1" x="153"/>
        <item h="1" x="149"/>
        <item h="1" x="140"/>
        <item h="1" x="128"/>
        <item h="1" x="124"/>
        <item h="1" x="160"/>
        <item h="1" x="116"/>
        <item h="1" x="201"/>
        <item h="1" x="187"/>
        <item h="1" x="181"/>
        <item h="1" x="136"/>
        <item h="1" x="107"/>
        <item h="1" x="197"/>
        <item h="1" x="175"/>
        <item h="1" x="165"/>
        <item h="1" x="101"/>
        <item h="1" x="154"/>
        <item h="1" x="155"/>
        <item h="1" x="110"/>
        <item h="1" x="161"/>
        <item h="1" x="129"/>
        <item h="1" x="125"/>
        <item h="1" x="108"/>
        <item h="1" x="126"/>
        <item h="1" x="146"/>
        <item h="1" x="117"/>
        <item h="1" x="1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Average of BOS point_shares" fld="22" subtotal="average"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7F5FFF-9AD6-B046-B575-3AF803F81616}"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mateur Team">
  <location ref="A2:B237" firstHeaderRow="1" firstDataRow="1" firstDataCol="1"/>
  <pivotFields count="23">
    <pivotField showAll="0"/>
    <pivotField showAll="0"/>
    <pivotField showAll="0"/>
    <pivotField dataField="1" showAll="0"/>
    <pivotField showAll="0"/>
    <pivotField showAll="0"/>
    <pivotField showAll="0"/>
    <pivotField showAll="0"/>
    <pivotField axis="axisRow" showAll="0" sortType="descending">
      <items count="235">
        <item x="75"/>
        <item x="58"/>
        <item x="173"/>
        <item x="169"/>
        <item x="179"/>
        <item x="7"/>
        <item x="233"/>
        <item x="188"/>
        <item x="11"/>
        <item x="6"/>
        <item x="61"/>
        <item x="219"/>
        <item x="204"/>
        <item x="76"/>
        <item x="229"/>
        <item x="77"/>
        <item x="59"/>
        <item x="50"/>
        <item x="129"/>
        <item x="1"/>
        <item x="191"/>
        <item x="63"/>
        <item x="10"/>
        <item x="201"/>
        <item x="46"/>
        <item x="214"/>
        <item x="207"/>
        <item x="111"/>
        <item x="177"/>
        <item x="8"/>
        <item x="197"/>
        <item x="100"/>
        <item x="0"/>
        <item x="222"/>
        <item x="26"/>
        <item x="103"/>
        <item x="162"/>
        <item x="218"/>
        <item x="128"/>
        <item x="170"/>
        <item x="72"/>
        <item x="82"/>
        <item x="164"/>
        <item x="92"/>
        <item x="199"/>
        <item x="133"/>
        <item x="145"/>
        <item x="43"/>
        <item x="25"/>
        <item x="41"/>
        <item x="51"/>
        <item x="146"/>
        <item x="196"/>
        <item x="117"/>
        <item x="200"/>
        <item x="68"/>
        <item x="102"/>
        <item x="120"/>
        <item x="89"/>
        <item x="47"/>
        <item x="78"/>
        <item x="148"/>
        <item x="224"/>
        <item x="217"/>
        <item x="28"/>
        <item x="45"/>
        <item x="49"/>
        <item x="206"/>
        <item x="232"/>
        <item x="32"/>
        <item x="150"/>
        <item x="136"/>
        <item x="151"/>
        <item x="79"/>
        <item x="107"/>
        <item x="135"/>
        <item x="16"/>
        <item x="138"/>
        <item x="110"/>
        <item x="223"/>
        <item x="180"/>
        <item x="12"/>
        <item x="123"/>
        <item x="142"/>
        <item x="141"/>
        <item x="3"/>
        <item x="96"/>
        <item x="127"/>
        <item x="64"/>
        <item x="216"/>
        <item x="37"/>
        <item x="118"/>
        <item x="20"/>
        <item x="5"/>
        <item x="126"/>
        <item x="134"/>
        <item x="66"/>
        <item x="227"/>
        <item x="44"/>
        <item x="225"/>
        <item x="175"/>
        <item x="4"/>
        <item x="184"/>
        <item x="67"/>
        <item x="69"/>
        <item x="35"/>
        <item x="18"/>
        <item x="166"/>
        <item x="114"/>
        <item x="42"/>
        <item x="131"/>
        <item x="104"/>
        <item x="122"/>
        <item x="80"/>
        <item x="213"/>
        <item x="39"/>
        <item x="34"/>
        <item x="90"/>
        <item x="163"/>
        <item x="159"/>
        <item x="187"/>
        <item x="153"/>
        <item x="174"/>
        <item x="143"/>
        <item x="62"/>
        <item x="108"/>
        <item x="192"/>
        <item x="106"/>
        <item x="220"/>
        <item x="154"/>
        <item x="105"/>
        <item x="156"/>
        <item x="53"/>
        <item x="140"/>
        <item x="132"/>
        <item x="124"/>
        <item x="228"/>
        <item x="91"/>
        <item x="94"/>
        <item x="121"/>
        <item x="172"/>
        <item x="70"/>
        <item x="101"/>
        <item x="211"/>
        <item x="212"/>
        <item x="81"/>
        <item x="38"/>
        <item x="210"/>
        <item x="86"/>
        <item x="198"/>
        <item x="33"/>
        <item x="73"/>
        <item x="22"/>
        <item x="93"/>
        <item x="157"/>
        <item x="168"/>
        <item x="221"/>
        <item x="65"/>
        <item x="165"/>
        <item x="178"/>
        <item x="113"/>
        <item x="14"/>
        <item x="189"/>
        <item x="48"/>
        <item x="226"/>
        <item x="36"/>
        <item x="2"/>
        <item x="85"/>
        <item x="171"/>
        <item x="84"/>
        <item x="193"/>
        <item x="176"/>
        <item x="181"/>
        <item x="88"/>
        <item x="56"/>
        <item x="209"/>
        <item x="15"/>
        <item x="27"/>
        <item x="97"/>
        <item x="60"/>
        <item x="112"/>
        <item x="215"/>
        <item x="183"/>
        <item x="137"/>
        <item x="31"/>
        <item x="54"/>
        <item x="230"/>
        <item x="147"/>
        <item x="52"/>
        <item x="115"/>
        <item x="57"/>
        <item x="74"/>
        <item x="190"/>
        <item x="95"/>
        <item x="29"/>
        <item x="98"/>
        <item x="40"/>
        <item x="186"/>
        <item x="30"/>
        <item x="167"/>
        <item x="152"/>
        <item x="160"/>
        <item x="83"/>
        <item x="208"/>
        <item x="9"/>
        <item x="19"/>
        <item x="99"/>
        <item x="17"/>
        <item x="185"/>
        <item x="144"/>
        <item x="205"/>
        <item x="55"/>
        <item x="182"/>
        <item x="202"/>
        <item x="130"/>
        <item x="119"/>
        <item x="109"/>
        <item x="139"/>
        <item x="87"/>
        <item x="13"/>
        <item x="23"/>
        <item x="125"/>
        <item x="21"/>
        <item x="116"/>
        <item x="203"/>
        <item x="24"/>
        <item x="195"/>
        <item x="194"/>
        <item x="155"/>
        <item x="158"/>
        <item x="161"/>
        <item x="231"/>
        <item x="71"/>
        <item x="1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35">
    <i>
      <x v="219"/>
    </i>
    <i>
      <x v="148"/>
    </i>
    <i>
      <x v="105"/>
    </i>
    <i>
      <x v="232"/>
    </i>
    <i>
      <x v="160"/>
    </i>
    <i>
      <x v="155"/>
    </i>
    <i>
      <x v="194"/>
    </i>
    <i>
      <x v="48"/>
    </i>
    <i>
      <x v="150"/>
    </i>
    <i>
      <x v="127"/>
    </i>
    <i>
      <x v="179"/>
    </i>
    <i>
      <x v="10"/>
    </i>
    <i>
      <x v="101"/>
    </i>
    <i>
      <x v="207"/>
    </i>
    <i>
      <x v="119"/>
    </i>
    <i>
      <x v="42"/>
    </i>
    <i>
      <x v="9"/>
    </i>
    <i>
      <x v="104"/>
    </i>
    <i>
      <x v="65"/>
    </i>
    <i>
      <x v="126"/>
    </i>
    <i>
      <x v="185"/>
    </i>
    <i>
      <x v="96"/>
    </i>
    <i>
      <x v="197"/>
    </i>
    <i>
      <x v="141"/>
    </i>
    <i>
      <x v="122"/>
    </i>
    <i>
      <x v="218"/>
    </i>
    <i>
      <x v="181"/>
    </i>
    <i>
      <x v="59"/>
    </i>
    <i>
      <x v="188"/>
    </i>
    <i>
      <x v="58"/>
    </i>
    <i>
      <x v="196"/>
    </i>
    <i>
      <x v="161"/>
    </i>
    <i>
      <x v="205"/>
    </i>
    <i>
      <x v="167"/>
    </i>
    <i>
      <x v="216"/>
    </i>
    <i>
      <x v="173"/>
    </i>
    <i>
      <x v="177"/>
    </i>
    <i>
      <x v="117"/>
    </i>
    <i>
      <x v="174"/>
    </i>
    <i>
      <x v="132"/>
    </i>
    <i>
      <x v="213"/>
    </i>
    <i>
      <x v="41"/>
    </i>
    <i>
      <x v="21"/>
    </i>
    <i>
      <x v="45"/>
    </i>
    <i>
      <x v="200"/>
    </i>
    <i>
      <x v="49"/>
    </i>
    <i>
      <x v="18"/>
    </i>
    <i>
      <x v="52"/>
    </i>
    <i>
      <x v="142"/>
    </i>
    <i>
      <x v="56"/>
    </i>
    <i>
      <x v="166"/>
    </i>
    <i>
      <x v="61"/>
    </i>
    <i>
      <x v="192"/>
    </i>
    <i>
      <x v="63"/>
    </i>
    <i>
      <x v="203"/>
    </i>
    <i>
      <x v="64"/>
    </i>
    <i>
      <x v="123"/>
    </i>
    <i>
      <x v="69"/>
    </i>
    <i>
      <x v="130"/>
    </i>
    <i>
      <x v="78"/>
    </i>
    <i>
      <x v="19"/>
    </i>
    <i>
      <x v="80"/>
    </i>
    <i>
      <x v="152"/>
    </i>
    <i>
      <x v="85"/>
    </i>
    <i>
      <x v="157"/>
    </i>
    <i>
      <x v="88"/>
    </i>
    <i>
      <x v="170"/>
    </i>
    <i>
      <x v="93"/>
    </i>
    <i>
      <x v="184"/>
    </i>
    <i>
      <x v="97"/>
    </i>
    <i>
      <x v="195"/>
    </i>
    <i>
      <x v="102"/>
    </i>
    <i>
      <x v="201"/>
    </i>
    <i>
      <x v="112"/>
    </i>
    <i>
      <x v="34"/>
    </i>
    <i>
      <x v="4"/>
    </i>
    <i>
      <x v="221"/>
    </i>
    <i>
      <x v="15"/>
    </i>
    <i>
      <x v="134"/>
    </i>
    <i>
      <x v="206"/>
    </i>
    <i>
      <x v="47"/>
    </i>
    <i>
      <x v="158"/>
    </i>
    <i>
      <x v="39"/>
    </i>
    <i>
      <x v="190"/>
    </i>
    <i>
      <x v="81"/>
    </i>
    <i>
      <x v="222"/>
    </i>
    <i>
      <x v="82"/>
    </i>
    <i>
      <x v="67"/>
    </i>
    <i>
      <x v="83"/>
    </i>
    <i>
      <x v="182"/>
    </i>
    <i>
      <x v="84"/>
    </i>
    <i>
      <x v="198"/>
    </i>
    <i>
      <x v="50"/>
    </i>
    <i>
      <x v="214"/>
    </i>
    <i>
      <x v="86"/>
    </i>
    <i>
      <x v="230"/>
    </i>
    <i>
      <x v="87"/>
    </i>
    <i>
      <x v="162"/>
    </i>
    <i>
      <x v="51"/>
    </i>
    <i>
      <x v="68"/>
    </i>
    <i>
      <x v="89"/>
    </i>
    <i>
      <x v="178"/>
    </i>
    <i>
      <x v="90"/>
    </i>
    <i>
      <x v="186"/>
    </i>
    <i>
      <x v="91"/>
    </i>
    <i>
      <x v="31"/>
    </i>
    <i>
      <x v="92"/>
    </i>
    <i>
      <x v="202"/>
    </i>
    <i>
      <x v="7"/>
    </i>
    <i>
      <x v="210"/>
    </i>
    <i>
      <x v="94"/>
    </i>
    <i>
      <x v="37"/>
    </i>
    <i>
      <x v="95"/>
    </i>
    <i>
      <x v="226"/>
    </i>
    <i>
      <x v="12"/>
    </i>
    <i>
      <x v="156"/>
    </i>
    <i>
      <x v="53"/>
    </i>
    <i>
      <x v="22"/>
    </i>
    <i>
      <x v="98"/>
    </i>
    <i>
      <x v="164"/>
    </i>
    <i>
      <x v="99"/>
    </i>
    <i>
      <x v="168"/>
    </i>
    <i>
      <x v="100"/>
    </i>
    <i>
      <x v="172"/>
    </i>
    <i>
      <x v="13"/>
    </i>
    <i>
      <x v="176"/>
    </i>
    <i>
      <x v="54"/>
    </i>
    <i>
      <x v="180"/>
    </i>
    <i>
      <x v="103"/>
    </i>
    <i>
      <x v="70"/>
    </i>
    <i>
      <x v="14"/>
    </i>
    <i>
      <x v="30"/>
    </i>
    <i>
      <x v="1"/>
    </i>
    <i>
      <x v="71"/>
    </i>
    <i>
      <x v="106"/>
    </i>
    <i>
      <x v="32"/>
    </i>
    <i>
      <x v="107"/>
    </i>
    <i>
      <x v="73"/>
    </i>
    <i>
      <x v="108"/>
    </i>
    <i>
      <x v="204"/>
    </i>
    <i>
      <x v="109"/>
    </i>
    <i>
      <x v="208"/>
    </i>
    <i>
      <x v="110"/>
    </i>
    <i>
      <x v="212"/>
    </i>
    <i>
      <x v="111"/>
    </i>
    <i>
      <x v="36"/>
    </i>
    <i>
      <x v="55"/>
    </i>
    <i>
      <x v="220"/>
    </i>
    <i>
      <x v="113"/>
    </i>
    <i>
      <x v="224"/>
    </i>
    <i>
      <x v="114"/>
    </i>
    <i>
      <x v="228"/>
    </i>
    <i>
      <x v="231"/>
    </i>
    <i>
      <x v="11"/>
    </i>
    <i>
      <x v="233"/>
    </i>
    <i>
      <x v="66"/>
    </i>
    <i>
      <x v="43"/>
    </i>
    <i>
      <x v="159"/>
    </i>
    <i>
      <x v="118"/>
    </i>
    <i>
      <x v="23"/>
    </i>
    <i>
      <x v="57"/>
    </i>
    <i>
      <x v="163"/>
    </i>
    <i>
      <x v="120"/>
    </i>
    <i>
      <x v="165"/>
    </i>
    <i>
      <x v="121"/>
    </i>
    <i>
      <x v="24"/>
    </i>
    <i>
      <x v="16"/>
    </i>
    <i>
      <x v="169"/>
    </i>
    <i>
      <x v="5"/>
    </i>
    <i>
      <x v="171"/>
    </i>
    <i>
      <x v="124"/>
    </i>
    <i>
      <x v="25"/>
    </i>
    <i>
      <x v="125"/>
    </i>
    <i>
      <x v="175"/>
    </i>
    <i>
      <x v="17"/>
    </i>
    <i>
      <x v="26"/>
    </i>
    <i>
      <x v="6"/>
    </i>
    <i>
      <x v="27"/>
    </i>
    <i>
      <x v="128"/>
    </i>
    <i>
      <x v="28"/>
    </i>
    <i>
      <x v="129"/>
    </i>
    <i>
      <x v="183"/>
    </i>
    <i>
      <x v="60"/>
    </i>
    <i>
      <x v="29"/>
    </i>
    <i>
      <x v="131"/>
    </i>
    <i>
      <x v="187"/>
    </i>
    <i>
      <x v="44"/>
    </i>
    <i>
      <x v="189"/>
    </i>
    <i>
      <x v="133"/>
    </i>
    <i>
      <x v="191"/>
    </i>
    <i>
      <x v="38"/>
    </i>
    <i>
      <x v="193"/>
    </i>
    <i>
      <x v="135"/>
    </i>
    <i>
      <x v="72"/>
    </i>
    <i>
      <x v="136"/>
    </i>
    <i>
      <x v="33"/>
    </i>
    <i>
      <x v="137"/>
    </i>
    <i>
      <x v="199"/>
    </i>
    <i>
      <x v="138"/>
    </i>
    <i>
      <x v="74"/>
    </i>
    <i>
      <x v="139"/>
    </i>
    <i>
      <x v="75"/>
    </i>
    <i>
      <x v="140"/>
    </i>
    <i>
      <x v="76"/>
    </i>
    <i>
      <x v="62"/>
    </i>
    <i>
      <x v="35"/>
    </i>
    <i>
      <x v="40"/>
    </i>
    <i>
      <x v="209"/>
    </i>
    <i>
      <x v="143"/>
    </i>
    <i>
      <x v="211"/>
    </i>
    <i>
      <x v="144"/>
    </i>
    <i>
      <x v="77"/>
    </i>
    <i>
      <x v="145"/>
    </i>
    <i>
      <x v="215"/>
    </i>
    <i>
      <x v="146"/>
    </i>
    <i>
      <x v="217"/>
    </i>
    <i>
      <x v="147"/>
    </i>
    <i>
      <x v="3"/>
    </i>
    <i>
      <x v="2"/>
    </i>
    <i>
      <x v="8"/>
    </i>
    <i>
      <x v="149"/>
    </i>
    <i>
      <x v="223"/>
    </i>
    <i>
      <x v="20"/>
    </i>
    <i>
      <x v="225"/>
    </i>
    <i>
      <x v="151"/>
    </i>
    <i>
      <x v="227"/>
    </i>
    <i>
      <x v="46"/>
    </i>
    <i>
      <x v="229"/>
    </i>
    <i>
      <x v="153"/>
    </i>
    <i>
      <x v="79"/>
    </i>
    <i>
      <x v="154"/>
    </i>
    <i>
      <x v="115"/>
    </i>
    <i>
      <x/>
    </i>
    <i>
      <x v="116"/>
    </i>
    <i t="grand">
      <x/>
    </i>
  </rowItems>
  <colItems count="1">
    <i/>
  </colItems>
  <dataFields count="1">
    <dataField name="# of Players" fld="3" subtotal="count" baseField="0" baseItem="0"/>
  </dataFields>
  <formats count="2">
    <format dxfId="49">
      <pivotArea collapsedLevelsAreSubtotals="1" fieldPosition="0">
        <references count="1">
          <reference field="8" count="5">
            <x v="105"/>
            <x v="148"/>
            <x v="160"/>
            <x v="219"/>
            <x v="232"/>
          </reference>
        </references>
      </pivotArea>
    </format>
    <format dxfId="48">
      <pivotArea dataOnly="0" labelOnly="1" fieldPosition="0">
        <references count="1">
          <reference field="8" count="5">
            <x v="105"/>
            <x v="148"/>
            <x v="160"/>
            <x v="219"/>
            <x v="2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00FE3A-8846-6E45-A2EC-30DE4C982774}"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vr Pick" colHeaderCaption="Year">
  <location ref="I2:BA212" firstHeaderRow="1" firstDataRow="2" firstDataCol="1"/>
  <pivotFields count="21">
    <pivotField axis="axisCol" showAll="0">
      <items count="44">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209">
        <item x="34"/>
        <item x="12"/>
        <item x="178"/>
        <item x="20"/>
        <item x="189"/>
        <item x="64"/>
        <item x="28"/>
        <item x="205"/>
        <item x="0"/>
        <item x="179"/>
        <item x="58"/>
        <item x="165"/>
        <item x="45"/>
        <item x="26"/>
        <item x="29"/>
        <item x="131"/>
        <item x="103"/>
        <item x="87"/>
        <item x="158"/>
        <item x="140"/>
        <item x="136"/>
        <item x="125"/>
        <item x="21"/>
        <item x="68"/>
        <item x="164"/>
        <item x="181"/>
        <item x="47"/>
        <item x="141"/>
        <item x="81"/>
        <item x="134"/>
        <item x="57"/>
        <item x="63"/>
        <item x="204"/>
        <item x="126"/>
        <item x="198"/>
        <item x="13"/>
        <item x="149"/>
        <item x="123"/>
        <item x="1"/>
        <item x="137"/>
        <item x="118"/>
        <item x="88"/>
        <item x="116"/>
        <item x="85"/>
        <item x="180"/>
        <item x="133"/>
        <item x="94"/>
        <item x="7"/>
        <item x="73"/>
        <item x="35"/>
        <item x="130"/>
        <item x="48"/>
        <item x="117"/>
        <item x="166"/>
        <item x="172"/>
        <item x="67"/>
        <item x="22"/>
        <item x="79"/>
        <item x="37"/>
        <item x="69"/>
        <item x="124"/>
        <item x="59"/>
        <item x="201"/>
        <item x="78"/>
        <item x="132"/>
        <item x="98"/>
        <item x="154"/>
        <item x="93"/>
        <item x="38"/>
        <item x="49"/>
        <item x="39"/>
        <item x="27"/>
        <item x="2"/>
        <item x="195"/>
        <item x="95"/>
        <item x="190"/>
        <item x="75"/>
        <item x="3"/>
        <item x="112"/>
        <item x="175"/>
        <item x="138"/>
        <item x="36"/>
        <item x="65"/>
        <item x="51"/>
        <item x="30"/>
        <item x="23"/>
        <item x="150"/>
        <item x="14"/>
        <item x="159"/>
        <item x="146"/>
        <item x="61"/>
        <item x="207"/>
        <item x="100"/>
        <item x="199"/>
        <item x="15"/>
        <item x="89"/>
        <item x="82"/>
        <item x="188"/>
        <item x="92"/>
        <item x="40"/>
        <item x="142"/>
        <item x="31"/>
        <item x="182"/>
        <item x="8"/>
        <item x="135"/>
        <item x="16"/>
        <item x="41"/>
        <item x="127"/>
        <item x="24"/>
        <item x="32"/>
        <item x="70"/>
        <item x="62"/>
        <item x="160"/>
        <item x="76"/>
        <item x="44"/>
        <item x="187"/>
        <item x="173"/>
        <item x="4"/>
        <item x="17"/>
        <item x="90"/>
        <item x="50"/>
        <item x="86"/>
        <item x="151"/>
        <item x="5"/>
        <item x="99"/>
        <item x="196"/>
        <item x="74"/>
        <item x="71"/>
        <item x="9"/>
        <item x="102"/>
        <item x="66"/>
        <item x="42"/>
        <item x="80"/>
        <item x="52"/>
        <item x="33"/>
        <item x="56"/>
        <item x="122"/>
        <item x="10"/>
        <item x="183"/>
        <item x="18"/>
        <item x="113"/>
        <item x="167"/>
        <item x="104"/>
        <item x="6"/>
        <item x="46"/>
        <item x="152"/>
        <item x="83"/>
        <item x="96"/>
        <item x="101"/>
        <item x="186"/>
        <item x="77"/>
        <item x="161"/>
        <item x="108"/>
        <item x="11"/>
        <item x="119"/>
        <item x="147"/>
        <item x="43"/>
        <item x="202"/>
        <item x="53"/>
        <item x="60"/>
        <item x="128"/>
        <item x="168"/>
        <item x="114"/>
        <item x="19"/>
        <item x="143"/>
        <item x="155"/>
        <item x="192"/>
        <item x="91"/>
        <item x="25"/>
        <item x="84"/>
        <item x="54"/>
        <item x="97"/>
        <item x="72"/>
        <item x="174"/>
        <item x="203"/>
        <item x="197"/>
        <item x="200"/>
        <item x="55"/>
        <item x="145"/>
        <item x="107"/>
        <item x="106"/>
        <item x="105"/>
        <item x="169"/>
        <item x="193"/>
        <item x="153"/>
        <item x="156"/>
        <item x="144"/>
        <item x="121"/>
        <item x="184"/>
        <item x="206"/>
        <item x="157"/>
        <item x="176"/>
        <item x="191"/>
        <item x="148"/>
        <item x="139"/>
        <item x="194"/>
        <item x="170"/>
        <item x="109"/>
        <item x="185"/>
        <item x="129"/>
        <item x="177"/>
        <item x="162"/>
        <item x="111"/>
        <item x="163"/>
        <item x="171"/>
        <item x="120"/>
        <item x="110"/>
        <item x="11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t="grand">
      <x/>
    </i>
  </rowItems>
  <colFields count="1">
    <field x="0"/>
  </colFields>
  <col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colItems>
  <dataFields count="1">
    <dataField name="# of Player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081212-EC30-DB49-BA0A-51DEEEDD17A0}"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D2:E21" firstHeaderRow="1" firstDataRow="1" firstDataCol="1"/>
  <pivotFields count="23">
    <pivotField showAll="0"/>
    <pivotField showAll="0"/>
    <pivotField showAll="0"/>
    <pivotField dataField="1" showAll="0"/>
    <pivotField axis="axisRow" showAll="0" sortType="descending">
      <items count="19">
        <item x="11"/>
        <item x="9"/>
        <item x="6"/>
        <item x="3"/>
        <item x="10"/>
        <item x="4"/>
        <item x="8"/>
        <item x="1"/>
        <item x="17"/>
        <item x="13"/>
        <item x="12"/>
        <item x="15"/>
        <item x="0"/>
        <item x="2"/>
        <item x="7"/>
        <item x="16"/>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9">
    <i>
      <x v="3"/>
    </i>
    <i>
      <x v="17"/>
    </i>
    <i>
      <x v="12"/>
    </i>
    <i>
      <x v="13"/>
    </i>
    <i>
      <x v="7"/>
    </i>
    <i>
      <x v="5"/>
    </i>
    <i>
      <x v="14"/>
    </i>
    <i>
      <x v="4"/>
    </i>
    <i>
      <x v="2"/>
    </i>
    <i>
      <x v="1"/>
    </i>
    <i>
      <x v="6"/>
    </i>
    <i>
      <x v="15"/>
    </i>
    <i>
      <x v="11"/>
    </i>
    <i>
      <x v="16"/>
    </i>
    <i>
      <x v="9"/>
    </i>
    <i>
      <x v="10"/>
    </i>
    <i>
      <x/>
    </i>
    <i>
      <x v="8"/>
    </i>
    <i t="grand">
      <x/>
    </i>
  </rowItems>
  <colItems count="1">
    <i/>
  </colItems>
  <dataFields count="1">
    <dataField name="# of Player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152772-EFDB-B04B-AA4A-C2A47B95CE1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verall Pick">
  <location ref="A3:B29" firstHeaderRow="1" firstDataRow="1" firstDataCol="1"/>
  <pivotFields count="22">
    <pivotField showAll="0"/>
    <pivotField axis="axisRow" dataField="1" showAll="0">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ick" fld="1" subtotal="count" baseField="0" baseItem="0"/>
  </dataFields>
  <pivotTableStyleInfo name="PivotStyleLight16" showRowHeaders="1" showColHeaders="1" showRowStripes="0" showColStripes="0" showLastColumn="1"/>
  <filters count="1">
    <filter fld="1" type="captionLessThanOrEqual" evalOrder="-1" id="1" stringValue1="32">
      <autoFilter ref="A1">
        <filterColumn colId="0">
          <customFilters>
            <customFilter operator="lessThanOrEqual" val="3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059F10-009D-F543-8BC1-F536E61AB4E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Ovr Pick">
  <location ref="A1:B27" firstHeaderRow="1" firstDataRow="1" firstDataCol="1"/>
  <pivotFields count="23">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NJD Point Shares" fld="21"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851E13-B3AC-9C46-A822-0B95E2D2621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vr Pick">
  <location ref="A3:B22" firstHeaderRow="1" firstDataRow="1" firstDataCol="1"/>
  <pivotFields count="24">
    <pivotField showAll="0"/>
    <pivotField axis="axisRow" showAll="0">
      <items count="1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CBJ Point Shares" fld="22"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aptionLessThanOrEqual" evalOrder="-1" id="2" stringValue1="32">
      <autoFilter ref="A1">
        <filterColumn colId="0">
          <customFilters>
            <customFilter operator="lessThanOrEqual" val="3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E0F408EA-2C11-1346-9B60-E8A6DB86D24C}" autoFormatId="16" applyNumberFormats="0" applyBorderFormats="0" applyFontFormats="0" applyPatternFormats="0" applyAlignmentFormats="0" applyWidthHeightFormats="0">
  <queryTableRefresh nextId="35" unboundColumnsRight="2">
    <queryTableFields count="24">
      <queryTableField id="2" name="year" tableColumnId="2"/>
      <queryTableField id="3" name="overall_pick" tableColumnId="3"/>
      <queryTableField id="4" name="team" tableColumnId="4"/>
      <queryTableField id="5" name="player" tableColumnId="5"/>
      <queryTableField id="6" name="nationality" tableColumnId="6"/>
      <queryTableField id="7" name="position" tableColumnId="7"/>
      <queryTableField id="8" name="age" tableColumnId="8"/>
      <queryTableField id="9" name="to_year" tableColumnId="9"/>
      <queryTableField id="10" name="amateur_team" tableColumnId="10"/>
      <queryTableField id="11" name="games_played" tableColumnId="11"/>
      <queryTableField id="12" name="goals" tableColumnId="12"/>
      <queryTableField id="13" name="assists" tableColumnId="13"/>
      <queryTableField id="14" name="points" tableColumnId="14"/>
      <queryTableField id="15" name="plus_minus" tableColumnId="15"/>
      <queryTableField id="16" name="penalties_minutes" tableColumnId="16"/>
      <queryTableField id="17" name="goalie_games_played" tableColumnId="17"/>
      <queryTableField id="18" name="goalie_wins" tableColumnId="18"/>
      <queryTableField id="19" name="goalie_losses" tableColumnId="19"/>
      <queryTableField id="20" name="goalie_ties_overtime" tableColumnId="20"/>
      <queryTableField id="21" name="save_percentage" tableColumnId="21"/>
      <queryTableField id="22" name="goals_against_average" tableColumnId="22"/>
      <queryTableField id="23" name="point_shares" tableColumnId="23"/>
      <queryTableField id="33" dataBound="0" tableColumnId="1"/>
      <queryTableField id="34" dataBound="0" tableColumnId="24"/>
    </queryTableFields>
    <queryTableDeletedFields count="3">
      <deletedField name="id"/>
      <deletedField name="id"/>
      <deletedField name="i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28539F3D-739C-794C-BA90-38D786A722AB}" autoFormatId="16" applyNumberFormats="0" applyBorderFormats="0" applyFontFormats="0" applyPatternFormats="0" applyAlignmentFormats="0" applyWidthHeightFormats="0">
  <queryTableRefresh nextId="35" unboundColumnsRight="2">
    <queryTableFields count="24">
      <queryTableField id="2" name="year" tableColumnId="2"/>
      <queryTableField id="3" name="overall_pick" tableColumnId="3"/>
      <queryTableField id="4" name="team" tableColumnId="4"/>
      <queryTableField id="5" name="player" tableColumnId="5"/>
      <queryTableField id="6" name="nationality" tableColumnId="6"/>
      <queryTableField id="7" name="position" tableColumnId="7"/>
      <queryTableField id="8" name="age" tableColumnId="8"/>
      <queryTableField id="9" name="to_year" tableColumnId="9"/>
      <queryTableField id="10" name="amateur_team" tableColumnId="10"/>
      <queryTableField id="11" name="games_played" tableColumnId="11"/>
      <queryTableField id="12" name="goals" tableColumnId="12"/>
      <queryTableField id="13" name="assists" tableColumnId="13"/>
      <queryTableField id="14" name="points" tableColumnId="14"/>
      <queryTableField id="15" name="plus_minus" tableColumnId="15"/>
      <queryTableField id="16" name="penalties_minutes" tableColumnId="16"/>
      <queryTableField id="17" name="goalie_games_played" tableColumnId="17"/>
      <queryTableField id="18" name="goalie_wins" tableColumnId="18"/>
      <queryTableField id="19" name="goalie_losses" tableColumnId="19"/>
      <queryTableField id="20" name="goalie_ties_overtime" tableColumnId="20"/>
      <queryTableField id="21" name="save_percentage" tableColumnId="21"/>
      <queryTableField id="22" name="goals_against_average" tableColumnId="22"/>
      <queryTableField id="23" name="point_shares" tableColumnId="23"/>
      <queryTableField id="33" dataBound="0" tableColumnId="1"/>
      <queryTableField id="34" dataBound="0" tableColumnId="24"/>
    </queryTableFields>
    <queryTableDeletedFields count="3">
      <deletedField name="id"/>
      <deletedField name="id"/>
      <deletedField name="id"/>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4ACEF13C-24CC-A046-9821-6ADCF8C78196}" autoFormatId="16" applyNumberFormats="0" applyBorderFormats="0" applyFontFormats="0" applyPatternFormats="0" applyAlignmentFormats="0" applyWidthHeightFormats="0">
  <queryTableRefresh nextId="26">
    <queryTableFields count="25">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6" name="goalie_games_played" tableColumnId="16"/>
      <queryTableField id="17" name="goalie_wins" tableColumnId="17"/>
      <queryTableField id="18" name="goalie_losses" tableColumnId="18"/>
      <queryTableField id="19" name="goalie_ties_overtime" tableColumnId="19"/>
      <queryTableField id="20" name="save_percentage" tableColumnId="20"/>
      <queryTableField id="21" name="goals_against_average" tableColumnId="21"/>
      <queryTableField id="22" name="point_shares" tableColumnId="22"/>
      <queryTableField id="23" name="Column23" tableColumnId="23"/>
      <queryTableField id="24" name="Column24" tableColumnId="24"/>
      <queryTableField id="25" name="Column25"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7" xr16:uid="{846F2C6B-C33C-F345-AA54-39C8FEDCE206}" autoFormatId="16" applyNumberFormats="0" applyBorderFormats="0" applyFontFormats="0" applyPatternFormats="0" applyAlignmentFormats="0" applyWidthHeightFormats="0">
  <queryTableRefresh nextId="24">
    <queryTableFields count="23">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6" name="goalie_wins" tableColumnId="16"/>
      <queryTableField id="17" name="goalie_losses" tableColumnId="17"/>
      <queryTableField id="18" name="goalie_ties_overtime" tableColumnId="18"/>
      <queryTableField id="19" name="save_percentage" tableColumnId="19"/>
      <queryTableField id="20" name="goals_against_average" tableColumnId="20"/>
      <queryTableField id="21" name="point_shares" tableColumnId="21"/>
      <queryTableField id="22" name="NJD point_shares" tableColumnId="22"/>
      <queryTableField id="23" name="Career-long Devil?" tableColumnId="2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B6D653CC-A3B8-FF45-A8C2-F1C5DC9AA1E8}" autoFormatId="16" applyNumberFormats="0" applyBorderFormats="0" applyFontFormats="0" applyPatternFormats="0" applyAlignmentFormats="0" applyWidthHeightFormats="0">
  <queryTableRefresh nextId="23">
    <queryTableFields count="22">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6" name="goalie_games_played" tableColumnId="16"/>
      <queryTableField id="17" name="goalie_wins" tableColumnId="17"/>
      <queryTableField id="18" name="goalie_losses" tableColumnId="18"/>
      <queryTableField id="19" name="goalie_ties_overtime" tableColumnId="19"/>
      <queryTableField id="20" name="save_percentage" tableColumnId="20"/>
      <queryTableField id="21" name="goals_against_average" tableColumnId="21"/>
      <queryTableField id="22" name="point_shares" tableColumnId="2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 xr16:uid="{36FCD9EC-FB8A-A342-847F-D0E9F06CE0B3}" autoFormatId="16" applyNumberFormats="0" applyBorderFormats="0" applyFontFormats="0" applyPatternFormats="0" applyAlignmentFormats="0" applyWidthHeightFormats="0">
  <queryTableRefresh nextId="26" unboundColumnsRight="2">
    <queryTableFields count="24">
      <queryTableField id="2" name="year" tableColumnId="2"/>
      <queryTableField id="3" name="overall_pick" tableColumnId="3"/>
      <queryTableField id="4" name="team" tableColumnId="4"/>
      <queryTableField id="5" name="player" tableColumnId="5"/>
      <queryTableField id="6" name="nationality" tableColumnId="6"/>
      <queryTableField id="7" name="position" tableColumnId="7"/>
      <queryTableField id="8" name="age" tableColumnId="8"/>
      <queryTableField id="9" name="to_year" tableColumnId="9"/>
      <queryTableField id="10" name="amateur_team" tableColumnId="10"/>
      <queryTableField id="11" name="games_played" tableColumnId="11"/>
      <queryTableField id="12" name="goals" tableColumnId="12"/>
      <queryTableField id="13" name="assists" tableColumnId="13"/>
      <queryTableField id="14" name="points" tableColumnId="14"/>
      <queryTableField id="15" name="plus_minus" tableColumnId="15"/>
      <queryTableField id="16" name="penalties_minutes" tableColumnId="16"/>
      <queryTableField id="17" name="goalie_games_played" tableColumnId="17"/>
      <queryTableField id="18" name="goalie_wins" tableColumnId="18"/>
      <queryTableField id="19" name="goalie_losses" tableColumnId="19"/>
      <queryTableField id="20" name="goalie_ties_overtime" tableColumnId="20"/>
      <queryTableField id="21" name="save_percentage" tableColumnId="21"/>
      <queryTableField id="22" name="goals_against_average" tableColumnId="22"/>
      <queryTableField id="23" name="point_shares" tableColumnId="23"/>
      <queryTableField id="24" dataBound="0" tableColumnId="24"/>
      <queryTableField id="25" dataBound="0" tableColumnId="2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 xr16:uid="{D3B885DD-E8B1-6146-965D-3A56A2EAAACB}" autoFormatId="16" applyNumberFormats="0" applyBorderFormats="0" applyFontFormats="0" applyPatternFormats="0" applyAlignmentFormats="0" applyWidthHeightFormats="0">
  <queryTableRefresh nextId="23">
    <queryTableFields count="22">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6" name="goalie_games_played" tableColumnId="16"/>
      <queryTableField id="17" name="goalie_wins" tableColumnId="17"/>
      <queryTableField id="18" name="goalie_losses" tableColumnId="18"/>
      <queryTableField id="19" name="goalie_ties_overtime" tableColumnId="19"/>
      <queryTableField id="20" name="save_percentage" tableColumnId="20"/>
      <queryTableField id="21" name="goals_against_average" tableColumnId="21"/>
      <queryTableField id="22" name="point_share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72FD4C-3B5F-7946-B474-247ACA4A58D3}" sourceName="year">
  <pivotTables>
    <pivotTable tabId="6" name="PivotTable2"/>
  </pivotTables>
  <data>
    <tabular pivotCacheId="1601318022">
      <items count="62">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AD31DC7-CC7B-9A4B-8743-8653906CA487}" sourceName="year">
  <pivotTables>
    <pivotTable tabId="45" name="PivotTable13"/>
  </pivotTables>
  <data>
    <tabular pivotCacheId="536538467">
      <items count="43">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72EEA77-ED79-7A48-90E7-DDCD8829D4BA}" cache="Slicer_year" caption="yea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DE89ECF-CDC5-644A-872C-274A7B2BECC1}" cache="Slicer_year1" caption="yea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CD4152-2CC5-5A47-B362-DD315093D863}" name="Main_Bruins_Sheet" displayName="Main_Bruins_Sheet" ref="A1:X484" tableType="queryTable" totalsRowShown="0">
  <autoFilter ref="A1:X484" xr:uid="{C1CD4152-2CC5-5A47-B362-DD315093D863}"/>
  <sortState xmlns:xlrd2="http://schemas.microsoft.com/office/spreadsheetml/2017/richdata2" ref="A2:W484">
    <sortCondition ref="B1:B484"/>
  </sortState>
  <tableColumns count="24">
    <tableColumn id="2" xr3:uid="{40AE5988-9200-0940-8159-A5BFEE2EF4D9}" uniqueName="2" name="year" queryTableFieldId="2"/>
    <tableColumn id="3" xr3:uid="{EB3F5FF4-8A67-F340-A2BE-D006CDFAF08F}" uniqueName="3" name="overall_pick" queryTableFieldId="3"/>
    <tableColumn id="4" xr3:uid="{37418FD6-F75E-764F-B0F9-6B4F1EA8238F}" uniqueName="4" name="team" queryTableFieldId="4" dataDxfId="120"/>
    <tableColumn id="5" xr3:uid="{EECEBF11-8BD8-1148-9063-E551FBFBA205}" uniqueName="5" name="player" queryTableFieldId="5" dataDxfId="119"/>
    <tableColumn id="6" xr3:uid="{534EB6A0-47EF-EA42-A4D8-F1DE5A68785F}" uniqueName="6" name="nationality" queryTableFieldId="6" dataDxfId="118"/>
    <tableColumn id="7" xr3:uid="{6AFDDFBE-22AA-FE4C-BC47-E1E900BC2544}" uniqueName="7" name="position" queryTableFieldId="7" dataDxfId="117"/>
    <tableColumn id="8" xr3:uid="{DAAC4540-C562-C744-AF00-5627710C1661}" uniqueName="8" name="age" queryTableFieldId="8"/>
    <tableColumn id="9" xr3:uid="{1BF3B864-0D4A-944F-92C4-84E94445A28A}" uniqueName="9" name="to_year" queryTableFieldId="9" dataDxfId="116"/>
    <tableColumn id="10" xr3:uid="{AE041349-D838-7C43-90D7-360840B61B43}" uniqueName="10" name="amateur_team" queryTableFieldId="10" dataDxfId="115"/>
    <tableColumn id="11" xr3:uid="{6F3124FC-7CF8-4949-85CA-FBBD8BE9068D}" uniqueName="11" name="games_played" queryTableFieldId="11" dataDxfId="114"/>
    <tableColumn id="12" xr3:uid="{81AC4E05-056B-1D48-93EA-2A0057B73542}" uniqueName="12" name="goals" queryTableFieldId="12" dataDxfId="113"/>
    <tableColumn id="13" xr3:uid="{DC31B64D-5AD0-E24B-AC26-3A2C63392124}" uniqueName="13" name="assists" queryTableFieldId="13" dataDxfId="112"/>
    <tableColumn id="14" xr3:uid="{D70BEA5F-EC5C-9949-8E5F-361061D22B17}" uniqueName="14" name="points" queryTableFieldId="14" dataDxfId="111"/>
    <tableColumn id="15" xr3:uid="{46A436F9-60E8-1F42-82EE-FF3BAC45513D}" uniqueName="15" name="plus_minus" queryTableFieldId="15" dataDxfId="110"/>
    <tableColumn id="16" xr3:uid="{A1294517-96F8-8C47-80AD-6860F8B6C324}" uniqueName="16" name="penalties_minutes" queryTableFieldId="16" dataDxfId="109"/>
    <tableColumn id="17" xr3:uid="{2588BA53-176D-6444-B59C-20A5A453421B}" uniqueName="17" name="goalie_games_played" queryTableFieldId="17" dataDxfId="108"/>
    <tableColumn id="18" xr3:uid="{331FF6E7-E629-DD46-A95F-401E3A6195AF}" uniqueName="18" name="goalie_wins" queryTableFieldId="18" dataDxfId="107"/>
    <tableColumn id="19" xr3:uid="{DF9217A1-A8EB-1243-8EA2-93A008EAAF32}" uniqueName="19" name="goalie_losses" queryTableFieldId="19" dataDxfId="106"/>
    <tableColumn id="20" xr3:uid="{4285B84E-1ACF-9545-BEFE-9C4DFB765EB3}" uniqueName="20" name="goalie_ties_overtime" queryTableFieldId="20" dataDxfId="105"/>
    <tableColumn id="21" xr3:uid="{3076D3D6-1780-F44B-9EA7-2A18E3AC05A6}" uniqueName="21" name="save_percentage" queryTableFieldId="21" dataDxfId="104"/>
    <tableColumn id="22" xr3:uid="{4104EDE0-1431-6D47-BC31-9D0219317D0A}" uniqueName="22" name="goals_against_average" queryTableFieldId="22" dataDxfId="103"/>
    <tableColumn id="23" xr3:uid="{998A28F3-0DFB-0143-8A86-06EA4F101392}" uniqueName="23" name="point_shares" queryTableFieldId="23" dataDxfId="102"/>
    <tableColumn id="1" xr3:uid="{94B08605-9EC9-7F4A-B330-E7131893BDEF}" uniqueName="1" name="BOS point_shares" queryTableFieldId="33" dataDxfId="101"/>
    <tableColumn id="24" xr3:uid="{1E4DA4D5-ADCC-C846-93AA-94A2B323674C}" uniqueName="24" name="Career-long Bruin?" queryTableFieldId="34" dataDxfId="10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0FB70C-965C-E749-A19F-206FE3E34F6C}" name="Main_Bruins_Sheet3" displayName="Main_Bruins_Sheet3" ref="A1:X372" tableType="queryTable" totalsRowShown="0">
  <autoFilter ref="A1:X372" xr:uid="{C1CD4152-2CC5-5A47-B362-DD315093D863}"/>
  <sortState xmlns:xlrd2="http://schemas.microsoft.com/office/spreadsheetml/2017/richdata2" ref="A2:X372">
    <sortCondition descending="1" ref="A1:A372"/>
  </sortState>
  <tableColumns count="24">
    <tableColumn id="2" xr3:uid="{8BE2BB0D-869D-6F41-B56A-92F5DA7D25A0}" uniqueName="2" name="year" queryTableFieldId="2"/>
    <tableColumn id="3" xr3:uid="{A494622F-1FE9-3846-81D6-85D3C66A0D58}" uniqueName="3" name="overall_pick" queryTableFieldId="3"/>
    <tableColumn id="4" xr3:uid="{1541CB38-2DA9-D545-B0C2-DD50EABA0A76}" uniqueName="4" name="team" queryTableFieldId="4" dataDxfId="99"/>
    <tableColumn id="5" xr3:uid="{1AFD0471-31B1-1E49-B2BA-E00BB77CBB0D}" uniqueName="5" name="player" queryTableFieldId="5" dataDxfId="98"/>
    <tableColumn id="6" xr3:uid="{F886BD84-D1CF-AF49-9D97-1ABD26FDC26C}" uniqueName="6" name="nationality" queryTableFieldId="6" dataDxfId="97"/>
    <tableColumn id="7" xr3:uid="{0CD67DE0-9BB6-F54B-8010-31441AD61D66}" uniqueName="7" name="position" queryTableFieldId="7" dataDxfId="96"/>
    <tableColumn id="8" xr3:uid="{2B9366C0-735C-7C43-A04E-BBBA09D5EA01}" uniqueName="8" name="age" queryTableFieldId="8"/>
    <tableColumn id="9" xr3:uid="{33B3811D-EB9F-8244-8D37-654A2A2AEF3D}" uniqueName="9" name="to_year" queryTableFieldId="9" dataDxfId="95"/>
    <tableColumn id="10" xr3:uid="{08B1F126-C410-6D4C-B5D0-683EB7068100}" uniqueName="10" name="amateur_team" queryTableFieldId="10" dataDxfId="94"/>
    <tableColumn id="11" xr3:uid="{8EF93927-BC78-0D48-908F-8734B961644C}" uniqueName="11" name="games_played" queryTableFieldId="11" dataDxfId="93"/>
    <tableColumn id="12" xr3:uid="{749579B7-9AF8-4342-84E3-AF98AA3948E6}" uniqueName="12" name="goals" queryTableFieldId="12" dataDxfId="92"/>
    <tableColumn id="13" xr3:uid="{2F5ED0BA-BCB9-1C4D-8E71-7C06001B8296}" uniqueName="13" name="assists" queryTableFieldId="13" dataDxfId="91"/>
    <tableColumn id="14" xr3:uid="{4FD42DDC-0FF9-A44E-949F-8DD0CC10C047}" uniqueName="14" name="points" queryTableFieldId="14" dataDxfId="90"/>
    <tableColumn id="15" xr3:uid="{A707BC53-2A6D-F541-897E-C0DE269769D3}" uniqueName="15" name="plus_minus" queryTableFieldId="15" dataDxfId="89"/>
    <tableColumn id="16" xr3:uid="{2A164D87-CAD5-A949-8AA5-BDA876BDC19B}" uniqueName="16" name="penalties_minutes" queryTableFieldId="16" dataDxfId="88"/>
    <tableColumn id="17" xr3:uid="{D5C9E891-06F9-CB48-8706-0E6DCF16FC38}" uniqueName="17" name="goalie_games_played" queryTableFieldId="17" dataDxfId="87"/>
    <tableColumn id="18" xr3:uid="{EC4FD4DF-31A0-4047-BD02-525315D87402}" uniqueName="18" name="goalie_wins" queryTableFieldId="18" dataDxfId="86"/>
    <tableColumn id="19" xr3:uid="{FD813612-BD4F-2046-8CB6-7048F8B03391}" uniqueName="19" name="goalie_losses" queryTableFieldId="19" dataDxfId="85"/>
    <tableColumn id="20" xr3:uid="{1D9FD7B9-7078-2346-9150-0A0B8AD163E9}" uniqueName="20" name="goalie_ties_overtime" queryTableFieldId="20" dataDxfId="84"/>
    <tableColumn id="21" xr3:uid="{F6DA3F0E-3C40-7C4E-8BB1-4865DC7DD2B0}" uniqueName="21" name="save_percentage" queryTableFieldId="21" dataDxfId="83"/>
    <tableColumn id="22" xr3:uid="{269081E4-69D2-3B41-BD70-2CE1976E87CF}" uniqueName="22" name="goals_against_average" queryTableFieldId="22" dataDxfId="82"/>
    <tableColumn id="23" xr3:uid="{17124BD7-A193-0049-9A2A-B1AE963AA882}" uniqueName="23" name="point_shares" queryTableFieldId="23" dataDxfId="81"/>
    <tableColumn id="1" xr3:uid="{5A60C73A-371D-D14B-B617-7804360C919F}" uniqueName="1" name="BOS point_shares" queryTableFieldId="33" dataDxfId="80"/>
    <tableColumn id="24" xr3:uid="{9C7ED979-4A2C-BC48-9E84-614C89F0CFB2}" uniqueName="24" name="Career-long Bruin?" queryTableFieldId="34" dataDxfId="7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6EEABE-C6F1-7A4F-B876-BAD401C88728}" name="Bruins_2023_24" displayName="Bruins_2023_24" ref="A1:Y10" tableType="queryTable" totalsRowShown="0">
  <autoFilter ref="A1:Y10" xr:uid="{AE6EEABE-C6F1-7A4F-B876-BAD401C88728}"/>
  <tableColumns count="25">
    <tableColumn id="1" xr3:uid="{D73CBE12-A28A-B241-BB7B-51564B7EABDB}" uniqueName="1" name="year" queryTableFieldId="1"/>
    <tableColumn id="2" xr3:uid="{315193B4-95A0-DB41-8B24-E3DB5D8EF117}" uniqueName="2" name="overall_pick" queryTableFieldId="2"/>
    <tableColumn id="3" xr3:uid="{1E0C0A60-F92C-364A-BF28-CFAF2BE82357}" uniqueName="3" name="team" queryTableFieldId="3" dataDxfId="78"/>
    <tableColumn id="4" xr3:uid="{88292989-072F-5A41-A695-044EDAB8845A}" uniqueName="4" name="player" queryTableFieldId="4" dataDxfId="77"/>
    <tableColumn id="5" xr3:uid="{7F06CD31-A175-604A-8FE6-8194B623B33B}" uniqueName="5" name="nationality" queryTableFieldId="5"/>
    <tableColumn id="6" xr3:uid="{06D28E5F-29CC-3846-B6BC-52D86DF9F885}" uniqueName="6" name="position" queryTableFieldId="6" dataDxfId="76"/>
    <tableColumn id="7" xr3:uid="{DC70C13D-E250-654F-B841-B3549DF3F649}" uniqueName="7" name="age" queryTableFieldId="7"/>
    <tableColumn id="8" xr3:uid="{72D54313-C284-BB42-A661-EF039D903C5C}" uniqueName="8" name="to_year" queryTableFieldId="8"/>
    <tableColumn id="9" xr3:uid="{5F680E9C-BC28-4C4C-8FBA-19A5572F91E7}" uniqueName="9" name="amateur_team" queryTableFieldId="9"/>
    <tableColumn id="10" xr3:uid="{14F7B8AC-3E18-A047-A850-A08DC4B8866E}" uniqueName="10" name="games_played" queryTableFieldId="10"/>
    <tableColumn id="11" xr3:uid="{D4147D9A-D9DD-7447-B306-C2E04E3050E8}" uniqueName="11" name="goals" queryTableFieldId="11"/>
    <tableColumn id="12" xr3:uid="{619B767C-CE16-A04F-BE9C-AE6FB1F596AE}" uniqueName="12" name="assists" queryTableFieldId="12"/>
    <tableColumn id="13" xr3:uid="{00FB7EC9-13AA-BF44-BC5D-0896C07E552A}" uniqueName="13" name="points" queryTableFieldId="13"/>
    <tableColumn id="14" xr3:uid="{53FC2C11-4DB6-7B46-A89A-E3BEA6E5A8B6}" uniqueName="14" name="plus_minus" queryTableFieldId="14"/>
    <tableColumn id="15" xr3:uid="{E32EF81B-8B6B-794A-A08E-6F71B27C1CD2}" uniqueName="15" name="penalties_minutes" queryTableFieldId="15"/>
    <tableColumn id="16" xr3:uid="{BE475CAF-76B6-0C41-A4E4-0B5FB77E3320}" uniqueName="16" name="goalie_games_played" queryTableFieldId="16"/>
    <tableColumn id="17" xr3:uid="{39556685-1809-CF40-BB54-9BF02462873C}" uniqueName="17" name="goalie_wins" queryTableFieldId="17"/>
    <tableColumn id="18" xr3:uid="{A6DDEB43-C6F7-6149-80ED-3F84E341FF67}" uniqueName="18" name="goalie_losses" queryTableFieldId="18"/>
    <tableColumn id="19" xr3:uid="{6C86B0B5-8B63-1440-8760-5F2536595052}" uniqueName="19" name="goalie_ties_overtime" queryTableFieldId="19"/>
    <tableColumn id="20" xr3:uid="{9D70EA28-3430-014F-807F-2A4A73D66CA0}" uniqueName="20" name="save_percentage" queryTableFieldId="20"/>
    <tableColumn id="21" xr3:uid="{F9BBC99E-289C-8D40-A16A-105D050A7DC7}" uniqueName="21" name="goals_against_average" queryTableFieldId="21"/>
    <tableColumn id="22" xr3:uid="{A189C25C-20AD-2D4B-8F2A-73ADB582FB9E}" uniqueName="22" name="point_shares" queryTableFieldId="22"/>
    <tableColumn id="23" xr3:uid="{F5320368-0890-BE4E-A62A-3AEC14D47185}" uniqueName="23" name="Column23" queryTableFieldId="23"/>
    <tableColumn id="24" xr3:uid="{5FBF9368-A6F5-AF41-9862-E627BE1CB710}" uniqueName="24" name="Column24" queryTableFieldId="24"/>
    <tableColumn id="25" xr3:uid="{C5C9E1F8-EAB4-D54F-BEC4-43266ADE26A9}" uniqueName="25" name="Column25" queryTableField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7C56839-48FB-D548-B944-AAE56797C6E1}" name="Main_Devils_Sheet_1" displayName="Main_Devils_Sheet_1" ref="A1:W399" tableType="queryTable" totalsRowShown="0">
  <autoFilter ref="A1:W399" xr:uid="{B7C56839-48FB-D548-B944-AAE56797C6E1}"/>
  <sortState xmlns:xlrd2="http://schemas.microsoft.com/office/spreadsheetml/2017/richdata2" ref="A2:W399">
    <sortCondition descending="1" ref="H1:H399"/>
  </sortState>
  <tableColumns count="23">
    <tableColumn id="1" xr3:uid="{C21A06A7-F28C-BF4A-944C-256DBC3A55EE}" uniqueName="1" name="year" queryTableFieldId="1"/>
    <tableColumn id="2" xr3:uid="{B7A3E84A-2E6A-3446-A88A-0637E39E2CF6}" uniqueName="2" name="overall_pick" queryTableFieldId="2"/>
    <tableColumn id="3" xr3:uid="{B53C5621-840F-BF43-90AA-4A2FCDADEFE4}" uniqueName="3" name="team" queryTableFieldId="3" dataDxfId="75"/>
    <tableColumn id="4" xr3:uid="{4966C9CD-0EDB-EC42-BA68-A5A9AD96645F}" uniqueName="4" name="player" queryTableFieldId="4" dataDxfId="74"/>
    <tableColumn id="5" xr3:uid="{1EFEEFAE-E83D-634D-8FC6-626A8DBD104F}" uniqueName="5" name="nationality" queryTableFieldId="5" dataDxfId="73"/>
    <tableColumn id="6" xr3:uid="{6D905E5D-F05E-0746-A32D-20CE5CCFFC0A}" uniqueName="6" name="position" queryTableFieldId="6" dataDxfId="72"/>
    <tableColumn id="7" xr3:uid="{8265A1D7-22C3-064F-9A08-75D16FF9E5F0}" uniqueName="7" name="age" queryTableFieldId="7"/>
    <tableColumn id="8" xr3:uid="{B63433F2-00C9-7948-8FF0-074F442EA7B3}" uniqueName="8" name="to_year" queryTableFieldId="8"/>
    <tableColumn id="9" xr3:uid="{6A50C885-AF00-5842-BEB7-5BADD8D72D61}" uniqueName="9" name="amateur_team" queryTableFieldId="9" dataDxfId="71"/>
    <tableColumn id="10" xr3:uid="{949BF3C4-0DF5-7846-9826-5FD8F6F99628}" uniqueName="10" name="games_played" queryTableFieldId="10"/>
    <tableColumn id="11" xr3:uid="{E178473A-D0B2-1941-9A59-24D8A49A488D}" uniqueName="11" name="goals" queryTableFieldId="11"/>
    <tableColumn id="12" xr3:uid="{8D2BB3D3-DEC0-FA40-A819-B53416E90944}" uniqueName="12" name="assists" queryTableFieldId="12"/>
    <tableColumn id="13" xr3:uid="{BFA384C9-493B-5D4D-8246-860418F1AD23}" uniqueName="13" name="points" queryTableFieldId="13"/>
    <tableColumn id="14" xr3:uid="{BB9B9573-91AC-EF4C-B724-F7B0D8A6EDDF}" uniqueName="14" name="plus_minus" queryTableFieldId="14"/>
    <tableColumn id="15" xr3:uid="{E63CF708-30C8-8249-8C03-BBB4149A5AEF}" uniqueName="15" name="penalties_minutes" queryTableFieldId="15"/>
    <tableColumn id="16" xr3:uid="{FA0E0EB5-E716-2245-B99E-93FF86AB59BD}" uniqueName="16" name="goalie_wins" queryTableFieldId="16"/>
    <tableColumn id="17" xr3:uid="{49325B1A-5C7F-1142-94BE-7228361557DD}" uniqueName="17" name="goalie_losses" queryTableFieldId="17"/>
    <tableColumn id="18" xr3:uid="{D8193231-F362-9241-A68A-33129D41D45C}" uniqueName="18" name="goalie_ties_overtime" queryTableFieldId="18"/>
    <tableColumn id="19" xr3:uid="{E94B0955-8CB6-C841-9A00-824DA867F5E6}" uniqueName="19" name="save_percentage" queryTableFieldId="19"/>
    <tableColumn id="20" xr3:uid="{4584846D-F528-1346-BFD6-985D71C263B6}" uniqueName="20" name="goals_against_average" queryTableFieldId="20"/>
    <tableColumn id="21" xr3:uid="{9B0FC04B-5EF3-E240-A24F-BA401A57EC32}" uniqueName="21" name="point_shares" queryTableFieldId="21"/>
    <tableColumn id="22" xr3:uid="{8574328A-ED9F-D541-A54F-A15DBF381E70}" uniqueName="22" name="NJD point_shares" queryTableFieldId="22"/>
    <tableColumn id="23" xr3:uid="{34C31A8E-7EEF-DD4B-9B33-5AE9CB6E0108}" uniqueName="23" name="Career-long Devil?" queryTableFieldId="23" dataDxfId="7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6772C45-77B8-DC43-9325-2248BFBDD7CC}" name="Devils_2023_24" displayName="Devils_2023_24" ref="A1:V13" tableType="queryTable" totalsRowShown="0">
  <autoFilter ref="A1:V13" xr:uid="{C6772C45-77B8-DC43-9325-2248BFBDD7CC}"/>
  <tableColumns count="22">
    <tableColumn id="1" xr3:uid="{AD375D84-B6C1-C247-B86F-A35201E98470}" uniqueName="1" name="year" queryTableFieldId="1"/>
    <tableColumn id="2" xr3:uid="{C2480EDB-B720-BB49-8B95-DDE83B6BD813}" uniqueName="2" name="overall_pick" queryTableFieldId="2"/>
    <tableColumn id="3" xr3:uid="{0C7379C5-389B-314B-B377-9542DE2C2B5D}" uniqueName="3" name="team" queryTableFieldId="3" dataDxfId="69"/>
    <tableColumn id="4" xr3:uid="{0EAAB918-3B12-E34C-9F98-7E53C939AACC}" uniqueName="4" name="player" queryTableFieldId="4" dataDxfId="68"/>
    <tableColumn id="5" xr3:uid="{1C1D1C0C-CFAA-BC4A-891A-F4DE3F2D12A8}" uniqueName="5" name="nationality" queryTableFieldId="5" dataDxfId="67"/>
    <tableColumn id="6" xr3:uid="{0845AB72-29F6-C643-8CCE-CC24EAD3B90C}" uniqueName="6" name="position" queryTableFieldId="6" dataDxfId="66"/>
    <tableColumn id="7" xr3:uid="{C765178D-A1D1-5142-8963-97268B133613}" uniqueName="7" name="age" queryTableFieldId="7" dataDxfId="65"/>
    <tableColumn id="8" xr3:uid="{61D5B10E-ED44-F54B-A43F-BA7F6767F3B1}" uniqueName="8" name="to_year" queryTableFieldId="8" dataDxfId="64"/>
    <tableColumn id="9" xr3:uid="{1B7D32C7-2C27-7D4B-A859-25ED8942BF4D}" uniqueName="9" name="amateur_team" queryTableFieldId="9" dataDxfId="63"/>
    <tableColumn id="10" xr3:uid="{DEA71ED7-9155-974A-AD40-256263704DC0}" uniqueName="10" name="games_played" queryTableFieldId="10" dataDxfId="62"/>
    <tableColumn id="11" xr3:uid="{1C674C1E-7F6B-2547-AFD0-AA0A2D8481AE}" uniqueName="11" name="goals" queryTableFieldId="11" dataDxfId="61"/>
    <tableColumn id="12" xr3:uid="{D780FA36-5253-B047-BD39-24388FFA776F}" uniqueName="12" name="assists" queryTableFieldId="12" dataDxfId="60"/>
    <tableColumn id="13" xr3:uid="{83D551AD-9D39-9040-B1AF-5E859F8DF398}" uniqueName="13" name="points" queryTableFieldId="13" dataDxfId="59"/>
    <tableColumn id="14" xr3:uid="{5D27C79E-E61E-4F47-B039-82E858DB5031}" uniqueName="14" name="plus_minus" queryTableFieldId="14" dataDxfId="58"/>
    <tableColumn id="15" xr3:uid="{6766B6A1-229D-4C40-BB5F-16FE54D5AB96}" uniqueName="15" name="penalties_minutes" queryTableFieldId="15" dataDxfId="57"/>
    <tableColumn id="16" xr3:uid="{B58C697F-B859-2643-BA28-A361086052B3}" uniqueName="16" name="goalie_games_played" queryTableFieldId="16" dataDxfId="56"/>
    <tableColumn id="17" xr3:uid="{9923986F-86D8-654C-A57A-F0EDC95235E5}" uniqueName="17" name="goalie_wins" queryTableFieldId="17" dataDxfId="55"/>
    <tableColumn id="18" xr3:uid="{2B81570A-112D-7E43-9B98-F40A3CC2DF3D}" uniqueName="18" name="goalie_losses" queryTableFieldId="18" dataDxfId="54"/>
    <tableColumn id="19" xr3:uid="{BDE6F5E4-5C8A-1045-A214-7DAA3689ED9B}" uniqueName="19" name="goalie_ties_overtime" queryTableFieldId="19" dataDxfId="53"/>
    <tableColumn id="20" xr3:uid="{AB13955A-51DC-514D-9078-947B94680CB1}" uniqueName="20" name="save_percentage" queryTableFieldId="20" dataDxfId="52"/>
    <tableColumn id="21" xr3:uid="{28BC98B0-0C36-4744-8AAF-75E3847AD232}" uniqueName="21" name="goals_against_average" queryTableFieldId="21" dataDxfId="51"/>
    <tableColumn id="22" xr3:uid="{56FD3ACF-948F-C44F-8141-7A729CA43750}" uniqueName="22" name="point_shares" queryTableFieldId="22" dataDxfId="5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6540CFA-AF02-8745-B1AF-D8B8FB7D1458}" name="Main_Blue_Jackets_Sheet" displayName="Main_Blue_Jackets_Sheet" ref="A1:X198" tableType="queryTable" totalsRowShown="0">
  <autoFilter ref="A1:X198" xr:uid="{36540CFA-AF02-8745-B1AF-D8B8FB7D1458}"/>
  <sortState xmlns:xlrd2="http://schemas.microsoft.com/office/spreadsheetml/2017/richdata2" ref="A2:X198">
    <sortCondition descending="1" ref="A1:A198"/>
  </sortState>
  <tableColumns count="24">
    <tableColumn id="2" xr3:uid="{E10EAABC-02DB-AD40-9B1F-CB845C189381}" uniqueName="2" name="year" queryTableFieldId="2"/>
    <tableColumn id="3" xr3:uid="{521FC74A-436C-104D-B067-A47ADC4B99D9}" uniqueName="3" name="overall_pick" queryTableFieldId="3"/>
    <tableColumn id="4" xr3:uid="{C72BEFE9-7FC5-4D43-8A25-D6D12CB840DE}" uniqueName="4" name="team" queryTableFieldId="4" dataDxfId="47"/>
    <tableColumn id="5" xr3:uid="{3B2F74A6-9B8D-A641-B359-1C68F0294DD0}" uniqueName="5" name="player" queryTableFieldId="5" dataDxfId="46"/>
    <tableColumn id="6" xr3:uid="{745D1425-BBD3-AF41-A982-B07C77C04FB6}" uniqueName="6" name="nationality" queryTableFieldId="6" dataDxfId="45"/>
    <tableColumn id="7" xr3:uid="{245EEDDA-3283-C94C-90D9-7D6014366FCC}" uniqueName="7" name="position" queryTableFieldId="7" dataDxfId="44"/>
    <tableColumn id="8" xr3:uid="{9573722A-D2D3-3F40-9E96-2A7F0D04150A}" uniqueName="8" name="age" queryTableFieldId="8" dataDxfId="43"/>
    <tableColumn id="9" xr3:uid="{7B9864DB-9ED3-B749-930F-D53CA5196CBC}" uniqueName="9" name="to_year" queryTableFieldId="9" dataDxfId="42"/>
    <tableColumn id="10" xr3:uid="{1871434E-0798-3E47-B1A4-88383EE209CE}" uniqueName="10" name="amateur_team" queryTableFieldId="10" dataDxfId="41"/>
    <tableColumn id="11" xr3:uid="{30E9395F-9830-8A4D-A54F-BA26E3607DA6}" uniqueName="11" name="games_played" queryTableFieldId="11" dataDxfId="40"/>
    <tableColumn id="12" xr3:uid="{1E24844D-957C-A342-8E84-CD00F4250D8C}" uniqueName="12" name="goals" queryTableFieldId="12" dataDxfId="39"/>
    <tableColumn id="13" xr3:uid="{4F4F0C90-93BF-ED4D-80BF-23DD1D92FECD}" uniqueName="13" name="assists" queryTableFieldId="13" dataDxfId="38"/>
    <tableColumn id="14" xr3:uid="{2354D388-2995-6841-850B-DAE4717A243B}" uniqueName="14" name="points" queryTableFieldId="14" dataDxfId="37"/>
    <tableColumn id="15" xr3:uid="{68221E3F-5F39-1C4E-9407-5C6D930DC9CE}" uniqueName="15" name="plus_minus" queryTableFieldId="15" dataDxfId="36"/>
    <tableColumn id="16" xr3:uid="{3961E76E-DFBF-F042-99FE-12C82CBB3A56}" uniqueName="16" name="penalties_minutes" queryTableFieldId="16" dataDxfId="35"/>
    <tableColumn id="17" xr3:uid="{019C005F-626B-7049-B2FC-FB05B4B2B96A}" uniqueName="17" name="goalie_games_played" queryTableFieldId="17" dataDxfId="34"/>
    <tableColumn id="18" xr3:uid="{7E3AB8B7-9658-CF4E-ADD6-30126CF2DAE7}" uniqueName="18" name="goalie_wins" queryTableFieldId="18" dataDxfId="33"/>
    <tableColumn id="19" xr3:uid="{5E3E903E-AF2D-A947-87F9-595EED10F4DE}" uniqueName="19" name="goalie_losses" queryTableFieldId="19" dataDxfId="32"/>
    <tableColumn id="20" xr3:uid="{FB370115-0609-6345-9CE1-E884371167A5}" uniqueName="20" name="goalie_ties_overtime" queryTableFieldId="20" dataDxfId="31"/>
    <tableColumn id="21" xr3:uid="{FCC55BE1-1A3B-5846-BF47-E85BA09B2013}" uniqueName="21" name="save_percentage" queryTableFieldId="21" dataDxfId="30"/>
    <tableColumn id="22" xr3:uid="{BA22D6CD-5A0F-BF4D-8000-D3168C2EFD2F}" uniqueName="22" name="goals_against_average" queryTableFieldId="22" dataDxfId="29"/>
    <tableColumn id="23" xr3:uid="{B5583A58-AE21-A14A-AF5A-CBA815C53907}" uniqueName="23" name="point_shares" queryTableFieldId="23" dataDxfId="28"/>
    <tableColumn id="24" xr3:uid="{DDB63382-6498-7F45-A53F-AA3F18DF6F7B}" uniqueName="24" name="CBJ point_shares" queryTableFieldId="24" dataDxfId="27"/>
    <tableColumn id="25" xr3:uid="{60530379-BAD8-AE4F-818F-56F7146A11EB}" uniqueName="25" name="Career-long Blue Jacket?" queryTableFieldId="25" dataDxfId="26">
      <calculatedColumnFormula>IF(Main_Blue_Jackets_Sheet[[#This Row],[point_shares]]=Main_Blue_Jackets_Sheet[[#This Row],[CBJ point_shares]],"Career-long Blue Jacket","")</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E345293-A600-134B-8E5F-864B2C7A7B39}" name="Blue_Jackets_2023_24_1" displayName="Blue_Jackets_2023_24_1" ref="A1:V15" tableType="queryTable" totalsRowShown="0">
  <autoFilter ref="A1:V15" xr:uid="{6E345293-A600-134B-8E5F-864B2C7A7B39}"/>
  <tableColumns count="22">
    <tableColumn id="1" xr3:uid="{4C0BE849-D5AE-F04B-867A-30B4A3A2DAAF}" uniqueName="1" name="year" queryTableFieldId="1"/>
    <tableColumn id="2" xr3:uid="{5159DCF0-2CDA-4742-86DC-6E9D8B90B51B}" uniqueName="2" name="overall_pick" queryTableFieldId="2"/>
    <tableColumn id="3" xr3:uid="{A0FCB25C-C337-AD47-B809-0AE6E4BD07E7}" uniqueName="3" name="team" queryTableFieldId="3" dataDxfId="25"/>
    <tableColumn id="4" xr3:uid="{19C9E3D8-9364-3C47-8B59-511746B34D71}" uniqueName="4" name="player" queryTableFieldId="4" dataDxfId="24"/>
    <tableColumn id="5" xr3:uid="{43E43917-9D8D-F347-A1DF-FB7CD7672CA0}" uniqueName="5" name="nationality" queryTableFieldId="5" dataDxfId="23"/>
    <tableColumn id="6" xr3:uid="{0109F1E7-BDFF-7449-A65F-3D83F671BE01}" uniqueName="6" name="position" queryTableFieldId="6" dataDxfId="22"/>
    <tableColumn id="7" xr3:uid="{FB74B7D5-CE42-B243-B22D-46A80C5EB9C0}" uniqueName="7" name="age" queryTableFieldId="7" dataDxfId="21"/>
    <tableColumn id="8" xr3:uid="{D94D9CC3-7BD4-614F-BEA1-4E2362FC2B6E}" uniqueName="8" name="to_year" queryTableFieldId="8" dataDxfId="20"/>
    <tableColumn id="9" xr3:uid="{4E44BB58-5107-2F4D-8D92-C83569CF0E29}" uniqueName="9" name="amateur_team" queryTableFieldId="9" dataDxfId="19"/>
    <tableColumn id="10" xr3:uid="{8E996703-3327-6448-80C8-4F5C9E224FC7}" uniqueName="10" name="games_played" queryTableFieldId="10" dataDxfId="18"/>
    <tableColumn id="11" xr3:uid="{8AF2CEC3-5169-8648-A96B-30A7A38EB5D8}" uniqueName="11" name="goals" queryTableFieldId="11" dataDxfId="17"/>
    <tableColumn id="12" xr3:uid="{5D0B8379-E722-1A4F-A917-A1A9375DBB75}" uniqueName="12" name="assists" queryTableFieldId="12" dataDxfId="16"/>
    <tableColumn id="13" xr3:uid="{E136099D-54AF-494E-92B3-1456618B6B1F}" uniqueName="13" name="points" queryTableFieldId="13" dataDxfId="15"/>
    <tableColumn id="14" xr3:uid="{7F9EF010-2F5B-FF4F-9217-612D934AE588}" uniqueName="14" name="plus_minus" queryTableFieldId="14" dataDxfId="14"/>
    <tableColumn id="15" xr3:uid="{108A3808-4CD6-FD49-9611-7C0CC77EA3D4}" uniqueName="15" name="penalties_minutes" queryTableFieldId="15" dataDxfId="13"/>
    <tableColumn id="16" xr3:uid="{DA75493A-110E-9C47-BB87-0C1393F3D2CB}" uniqueName="16" name="goalie_games_played" queryTableFieldId="16" dataDxfId="12"/>
    <tableColumn id="17" xr3:uid="{DC9E3ECD-317D-2240-B5A8-80254493763A}" uniqueName="17" name="goalie_wins" queryTableFieldId="17" dataDxfId="11"/>
    <tableColumn id="18" xr3:uid="{6778F398-F782-4A45-8C9A-7C42CFA7BBFA}" uniqueName="18" name="goalie_losses" queryTableFieldId="18" dataDxfId="10"/>
    <tableColumn id="19" xr3:uid="{4B57FB6C-0163-7A4C-AA60-324E5CE9B1C0}" uniqueName="19" name="goalie_ties_overtime" queryTableFieldId="19" dataDxfId="9"/>
    <tableColumn id="20" xr3:uid="{F0EE2BF2-12F2-A944-8226-3E49DA139D14}" uniqueName="20" name="save_percentage" queryTableFieldId="20" dataDxfId="8"/>
    <tableColumn id="21" xr3:uid="{66B13FBD-7A47-AE45-A750-4C4D74CCFA6D}" uniqueName="21" name="goals_against_average" queryTableFieldId="21" dataDxfId="7"/>
    <tableColumn id="22" xr3:uid="{ED23A6F7-B787-0745-90DB-4284BD811CD3}" uniqueName="22" name="point_shares" queryTableFieldId="22"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mattop/nhl-draft-hockey-player-data-1963-2022/data"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D416A-C851-BC4E-9FF1-443844EF1BD9}">
  <dimension ref="A1:Y12251"/>
  <sheetViews>
    <sheetView tabSelected="1" workbookViewId="0"/>
  </sheetViews>
  <sheetFormatPr baseColWidth="10" defaultRowHeight="16" x14ac:dyDescent="0.2"/>
  <cols>
    <col min="1" max="1" width="6.1640625" bestFit="1" customWidth="1"/>
    <col min="2" max="2" width="5.1640625" bestFit="1" customWidth="1"/>
    <col min="4" max="4" width="20.1640625" bestFit="1" customWidth="1"/>
    <col min="5" max="5" width="26.33203125" bestFit="1" customWidth="1"/>
    <col min="6" max="6" width="9.83203125" bestFit="1" customWidth="1"/>
    <col min="7" max="7" width="7.6640625" bestFit="1" customWidth="1"/>
    <col min="8" max="8" width="4" bestFit="1" customWidth="1"/>
    <col min="9" max="9" width="7.1640625" bestFit="1" customWidth="1"/>
    <col min="10" max="10" width="38" bestFit="1" customWidth="1"/>
    <col min="11" max="11" width="12.5" bestFit="1" customWidth="1"/>
    <col min="12" max="12" width="5.33203125" bestFit="1" customWidth="1"/>
    <col min="13" max="13" width="6.6640625" bestFit="1" customWidth="1"/>
    <col min="14" max="14" width="6.1640625" bestFit="1" customWidth="1"/>
    <col min="15" max="15" width="10.1640625" bestFit="1" customWidth="1"/>
    <col min="16" max="16" width="16" bestFit="1" customWidth="1"/>
    <col min="17" max="17" width="18.33203125" bestFit="1" customWidth="1"/>
    <col min="18" max="18" width="10.5" bestFit="1" customWidth="1"/>
    <col min="19" max="19" width="11.83203125" bestFit="1" customWidth="1"/>
    <col min="20" max="20" width="18" bestFit="1" customWidth="1"/>
    <col min="21" max="21" width="14.83203125" bestFit="1" customWidth="1"/>
    <col min="22" max="22" width="19.33203125" bestFit="1" customWidth="1"/>
    <col min="23" max="23" width="11.5" bestFit="1" customWidth="1"/>
    <col min="25" max="25" width="81.164062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Y1" s="12" t="s">
        <v>13771</v>
      </c>
    </row>
    <row r="2" spans="1:25" x14ac:dyDescent="0.2">
      <c r="A2">
        <v>1</v>
      </c>
      <c r="B2">
        <v>2022</v>
      </c>
      <c r="C2">
        <v>1</v>
      </c>
      <c r="D2" t="s">
        <v>23</v>
      </c>
      <c r="E2" t="s">
        <v>24</v>
      </c>
      <c r="F2" t="s">
        <v>25</v>
      </c>
      <c r="G2" t="s">
        <v>26</v>
      </c>
      <c r="H2">
        <v>18</v>
      </c>
      <c r="J2" t="s">
        <v>27</v>
      </c>
    </row>
    <row r="3" spans="1:25" x14ac:dyDescent="0.2">
      <c r="A3">
        <v>2</v>
      </c>
      <c r="B3">
        <v>2022</v>
      </c>
      <c r="C3">
        <v>2</v>
      </c>
      <c r="D3" t="s">
        <v>28</v>
      </c>
      <c r="E3" t="s">
        <v>29</v>
      </c>
      <c r="F3" t="s">
        <v>25</v>
      </c>
      <c r="G3" t="s">
        <v>30</v>
      </c>
      <c r="H3">
        <v>18</v>
      </c>
      <c r="J3" t="s">
        <v>31</v>
      </c>
    </row>
    <row r="4" spans="1:25" x14ac:dyDescent="0.2">
      <c r="A4">
        <v>3</v>
      </c>
      <c r="B4">
        <v>2022</v>
      </c>
      <c r="C4">
        <v>3</v>
      </c>
      <c r="D4" t="s">
        <v>32</v>
      </c>
      <c r="E4" t="s">
        <v>33</v>
      </c>
      <c r="F4" t="s">
        <v>34</v>
      </c>
      <c r="G4" t="s">
        <v>35</v>
      </c>
      <c r="H4">
        <v>18</v>
      </c>
      <c r="J4" t="s">
        <v>36</v>
      </c>
    </row>
    <row r="5" spans="1:25" x14ac:dyDescent="0.2">
      <c r="A5">
        <v>4</v>
      </c>
      <c r="B5">
        <v>2022</v>
      </c>
      <c r="C5">
        <v>4</v>
      </c>
      <c r="D5" t="s">
        <v>37</v>
      </c>
      <c r="E5" t="s">
        <v>38</v>
      </c>
      <c r="F5" t="s">
        <v>39</v>
      </c>
      <c r="G5" t="s">
        <v>35</v>
      </c>
      <c r="H5">
        <v>18</v>
      </c>
      <c r="J5" t="s">
        <v>40</v>
      </c>
    </row>
    <row r="6" spans="1:25" x14ac:dyDescent="0.2">
      <c r="A6">
        <v>5</v>
      </c>
      <c r="B6">
        <v>2022</v>
      </c>
      <c r="C6">
        <v>5</v>
      </c>
      <c r="D6" t="s">
        <v>41</v>
      </c>
      <c r="E6" t="s">
        <v>42</v>
      </c>
      <c r="F6" t="s">
        <v>43</v>
      </c>
      <c r="G6" t="s">
        <v>26</v>
      </c>
      <c r="H6">
        <v>18</v>
      </c>
      <c r="J6" t="s">
        <v>36</v>
      </c>
    </row>
    <row r="7" spans="1:25" x14ac:dyDescent="0.2">
      <c r="A7">
        <v>6</v>
      </c>
      <c r="B7">
        <v>2022</v>
      </c>
      <c r="C7">
        <v>6</v>
      </c>
      <c r="D7" t="s">
        <v>44</v>
      </c>
      <c r="E7" t="s">
        <v>45</v>
      </c>
      <c r="F7" t="s">
        <v>46</v>
      </c>
      <c r="G7" t="s">
        <v>30</v>
      </c>
      <c r="H7">
        <v>18</v>
      </c>
      <c r="J7" t="s">
        <v>47</v>
      </c>
    </row>
    <row r="8" spans="1:25" x14ac:dyDescent="0.2">
      <c r="A8">
        <v>7</v>
      </c>
      <c r="B8">
        <v>2022</v>
      </c>
      <c r="C8">
        <v>7</v>
      </c>
      <c r="D8" t="s">
        <v>48</v>
      </c>
      <c r="E8" t="s">
        <v>49</v>
      </c>
      <c r="F8" t="s">
        <v>39</v>
      </c>
      <c r="G8" t="s">
        <v>30</v>
      </c>
      <c r="H8">
        <v>18</v>
      </c>
      <c r="J8" t="s">
        <v>50</v>
      </c>
    </row>
    <row r="9" spans="1:25" x14ac:dyDescent="0.2">
      <c r="A9">
        <v>8</v>
      </c>
      <c r="B9">
        <v>2022</v>
      </c>
      <c r="C9">
        <v>8</v>
      </c>
      <c r="D9" t="s">
        <v>51</v>
      </c>
      <c r="E9" t="s">
        <v>52</v>
      </c>
      <c r="F9" t="s">
        <v>53</v>
      </c>
      <c r="G9" t="s">
        <v>35</v>
      </c>
      <c r="H9">
        <v>18</v>
      </c>
      <c r="J9" t="s">
        <v>54</v>
      </c>
    </row>
    <row r="10" spans="1:25" x14ac:dyDescent="0.2">
      <c r="A10">
        <v>9</v>
      </c>
      <c r="B10">
        <v>2022</v>
      </c>
      <c r="C10">
        <v>9</v>
      </c>
      <c r="D10" t="s">
        <v>55</v>
      </c>
      <c r="E10" t="s">
        <v>56</v>
      </c>
      <c r="F10" t="s">
        <v>39</v>
      </c>
      <c r="G10" t="s">
        <v>35</v>
      </c>
      <c r="H10">
        <v>18</v>
      </c>
      <c r="J10" t="s">
        <v>57</v>
      </c>
    </row>
    <row r="11" spans="1:25" x14ac:dyDescent="0.2">
      <c r="A11">
        <v>10</v>
      </c>
      <c r="B11">
        <v>2022</v>
      </c>
      <c r="C11">
        <v>10</v>
      </c>
      <c r="D11" t="s">
        <v>58</v>
      </c>
      <c r="E11" t="s">
        <v>59</v>
      </c>
      <c r="F11" t="s">
        <v>60</v>
      </c>
      <c r="G11" t="s">
        <v>30</v>
      </c>
      <c r="H11">
        <v>18</v>
      </c>
      <c r="J11" t="s">
        <v>61</v>
      </c>
    </row>
    <row r="12" spans="1:25" x14ac:dyDescent="0.2">
      <c r="A12">
        <v>11</v>
      </c>
      <c r="B12">
        <v>2022</v>
      </c>
      <c r="C12">
        <v>11</v>
      </c>
      <c r="D12" t="s">
        <v>32</v>
      </c>
      <c r="E12" t="s">
        <v>62</v>
      </c>
      <c r="F12" t="s">
        <v>39</v>
      </c>
      <c r="G12" t="s">
        <v>35</v>
      </c>
      <c r="H12">
        <v>18</v>
      </c>
      <c r="J12" t="s">
        <v>57</v>
      </c>
    </row>
    <row r="13" spans="1:25" x14ac:dyDescent="0.2">
      <c r="A13">
        <v>12</v>
      </c>
      <c r="B13">
        <v>2022</v>
      </c>
      <c r="C13">
        <v>12</v>
      </c>
      <c r="D13" t="s">
        <v>44</v>
      </c>
      <c r="E13" t="s">
        <v>63</v>
      </c>
      <c r="F13" t="s">
        <v>39</v>
      </c>
      <c r="G13" t="s">
        <v>30</v>
      </c>
      <c r="H13">
        <v>18</v>
      </c>
      <c r="J13" t="s">
        <v>64</v>
      </c>
    </row>
    <row r="14" spans="1:25" x14ac:dyDescent="0.2">
      <c r="A14">
        <v>13</v>
      </c>
      <c r="B14">
        <v>2022</v>
      </c>
      <c r="C14">
        <v>13</v>
      </c>
      <c r="D14" t="s">
        <v>48</v>
      </c>
      <c r="E14" t="s">
        <v>65</v>
      </c>
      <c r="F14" t="s">
        <v>34</v>
      </c>
      <c r="G14" t="s">
        <v>35</v>
      </c>
      <c r="H14">
        <v>18</v>
      </c>
      <c r="J14" t="s">
        <v>36</v>
      </c>
    </row>
    <row r="15" spans="1:25" x14ac:dyDescent="0.2">
      <c r="A15">
        <v>14</v>
      </c>
      <c r="B15">
        <v>2022</v>
      </c>
      <c r="C15">
        <v>14</v>
      </c>
      <c r="D15" t="s">
        <v>66</v>
      </c>
      <c r="E15" t="s">
        <v>67</v>
      </c>
      <c r="F15" t="s">
        <v>34</v>
      </c>
      <c r="G15" t="s">
        <v>68</v>
      </c>
      <c r="H15">
        <v>18</v>
      </c>
      <c r="J15" t="s">
        <v>36</v>
      </c>
    </row>
    <row r="16" spans="1:25" x14ac:dyDescent="0.2">
      <c r="A16">
        <v>15</v>
      </c>
      <c r="B16">
        <v>2022</v>
      </c>
      <c r="C16">
        <v>15</v>
      </c>
      <c r="D16" t="s">
        <v>69</v>
      </c>
      <c r="E16" t="s">
        <v>70</v>
      </c>
      <c r="F16" t="s">
        <v>43</v>
      </c>
      <c r="G16" t="s">
        <v>68</v>
      </c>
      <c r="H16">
        <v>18</v>
      </c>
      <c r="J16" t="s">
        <v>71</v>
      </c>
    </row>
    <row r="17" spans="1:10" x14ac:dyDescent="0.2">
      <c r="A17">
        <v>16</v>
      </c>
      <c r="B17">
        <v>2022</v>
      </c>
      <c r="C17">
        <v>16</v>
      </c>
      <c r="D17" t="s">
        <v>55</v>
      </c>
      <c r="E17" t="s">
        <v>72</v>
      </c>
      <c r="F17" t="s">
        <v>43</v>
      </c>
      <c r="G17" t="s">
        <v>35</v>
      </c>
      <c r="H17">
        <v>18</v>
      </c>
      <c r="J17" t="s">
        <v>73</v>
      </c>
    </row>
    <row r="18" spans="1:10" x14ac:dyDescent="0.2">
      <c r="A18">
        <v>17</v>
      </c>
      <c r="B18">
        <v>2022</v>
      </c>
      <c r="C18">
        <v>17</v>
      </c>
      <c r="D18" t="s">
        <v>74</v>
      </c>
      <c r="E18" t="s">
        <v>75</v>
      </c>
      <c r="F18" t="s">
        <v>76</v>
      </c>
      <c r="G18" t="s">
        <v>68</v>
      </c>
      <c r="H18">
        <v>18</v>
      </c>
      <c r="J18" t="s">
        <v>77</v>
      </c>
    </row>
    <row r="19" spans="1:10" x14ac:dyDescent="0.2">
      <c r="A19">
        <v>18</v>
      </c>
      <c r="B19">
        <v>2022</v>
      </c>
      <c r="C19">
        <v>18</v>
      </c>
      <c r="D19" t="s">
        <v>78</v>
      </c>
      <c r="E19" t="s">
        <v>79</v>
      </c>
      <c r="F19" t="s">
        <v>80</v>
      </c>
      <c r="G19" t="s">
        <v>30</v>
      </c>
      <c r="H19">
        <v>18</v>
      </c>
      <c r="J19" t="s">
        <v>81</v>
      </c>
    </row>
    <row r="20" spans="1:10" x14ac:dyDescent="0.2">
      <c r="A20">
        <v>19</v>
      </c>
      <c r="B20">
        <v>2022</v>
      </c>
      <c r="C20">
        <v>19</v>
      </c>
      <c r="D20" t="s">
        <v>82</v>
      </c>
      <c r="E20" t="s">
        <v>83</v>
      </c>
      <c r="F20" t="s">
        <v>43</v>
      </c>
      <c r="G20" t="s">
        <v>26</v>
      </c>
      <c r="H20">
        <v>18</v>
      </c>
      <c r="J20" t="s">
        <v>73</v>
      </c>
    </row>
    <row r="21" spans="1:10" x14ac:dyDescent="0.2">
      <c r="A21">
        <v>20</v>
      </c>
      <c r="B21">
        <v>2022</v>
      </c>
      <c r="C21">
        <v>20</v>
      </c>
      <c r="D21" t="s">
        <v>84</v>
      </c>
      <c r="E21" t="s">
        <v>85</v>
      </c>
      <c r="F21" t="s">
        <v>60</v>
      </c>
      <c r="G21" t="s">
        <v>26</v>
      </c>
      <c r="H21">
        <v>18</v>
      </c>
      <c r="J21" t="s">
        <v>86</v>
      </c>
    </row>
    <row r="22" spans="1:10" x14ac:dyDescent="0.2">
      <c r="A22">
        <v>21</v>
      </c>
      <c r="B22">
        <v>2022</v>
      </c>
      <c r="C22">
        <v>21</v>
      </c>
      <c r="D22" t="s">
        <v>87</v>
      </c>
      <c r="E22" t="s">
        <v>88</v>
      </c>
      <c r="F22" t="s">
        <v>39</v>
      </c>
      <c r="G22" t="s">
        <v>30</v>
      </c>
      <c r="H22">
        <v>18</v>
      </c>
      <c r="J22" t="s">
        <v>89</v>
      </c>
    </row>
    <row r="23" spans="1:10" x14ac:dyDescent="0.2">
      <c r="A23">
        <v>22</v>
      </c>
      <c r="B23">
        <v>2022</v>
      </c>
      <c r="C23">
        <v>22</v>
      </c>
      <c r="D23" t="s">
        <v>58</v>
      </c>
      <c r="E23" t="s">
        <v>90</v>
      </c>
      <c r="F23" t="s">
        <v>39</v>
      </c>
      <c r="G23" t="s">
        <v>35</v>
      </c>
      <c r="H23">
        <v>18</v>
      </c>
      <c r="J23" t="s">
        <v>91</v>
      </c>
    </row>
    <row r="24" spans="1:10" x14ac:dyDescent="0.2">
      <c r="A24">
        <v>23</v>
      </c>
      <c r="B24">
        <v>2022</v>
      </c>
      <c r="C24">
        <v>23</v>
      </c>
      <c r="D24" t="s">
        <v>92</v>
      </c>
      <c r="E24" t="s">
        <v>93</v>
      </c>
      <c r="F24" t="s">
        <v>34</v>
      </c>
      <c r="G24" t="s">
        <v>68</v>
      </c>
      <c r="H24">
        <v>18</v>
      </c>
      <c r="J24" t="s">
        <v>36</v>
      </c>
    </row>
    <row r="25" spans="1:10" x14ac:dyDescent="0.2">
      <c r="A25">
        <v>24</v>
      </c>
      <c r="B25">
        <v>2022</v>
      </c>
      <c r="C25">
        <v>24</v>
      </c>
      <c r="D25" t="s">
        <v>82</v>
      </c>
      <c r="E25" t="s">
        <v>94</v>
      </c>
      <c r="F25" t="s">
        <v>60</v>
      </c>
      <c r="G25" t="s">
        <v>68</v>
      </c>
      <c r="H25">
        <v>18</v>
      </c>
      <c r="J25" t="s">
        <v>95</v>
      </c>
    </row>
    <row r="26" spans="1:10" x14ac:dyDescent="0.2">
      <c r="A26">
        <v>25</v>
      </c>
      <c r="B26">
        <v>2022</v>
      </c>
      <c r="C26">
        <v>25</v>
      </c>
      <c r="D26" t="s">
        <v>48</v>
      </c>
      <c r="E26" t="s">
        <v>96</v>
      </c>
      <c r="F26" t="s">
        <v>34</v>
      </c>
      <c r="G26" t="s">
        <v>30</v>
      </c>
      <c r="H26">
        <v>18</v>
      </c>
      <c r="J26" t="s">
        <v>97</v>
      </c>
    </row>
    <row r="27" spans="1:10" x14ac:dyDescent="0.2">
      <c r="A27">
        <v>26</v>
      </c>
      <c r="B27">
        <v>2022</v>
      </c>
      <c r="C27">
        <v>26</v>
      </c>
      <c r="D27" t="s">
        <v>23</v>
      </c>
      <c r="E27" t="s">
        <v>98</v>
      </c>
      <c r="F27" t="s">
        <v>25</v>
      </c>
      <c r="G27" t="s">
        <v>68</v>
      </c>
      <c r="H27">
        <v>18</v>
      </c>
      <c r="J27" t="s">
        <v>99</v>
      </c>
    </row>
    <row r="28" spans="1:10" x14ac:dyDescent="0.2">
      <c r="A28">
        <v>27</v>
      </c>
      <c r="B28">
        <v>2022</v>
      </c>
      <c r="C28">
        <v>27</v>
      </c>
      <c r="D28" t="s">
        <v>100</v>
      </c>
      <c r="E28" t="s">
        <v>101</v>
      </c>
      <c r="F28" t="s">
        <v>43</v>
      </c>
      <c r="G28" t="s">
        <v>35</v>
      </c>
      <c r="H28">
        <v>18</v>
      </c>
      <c r="J28" t="s">
        <v>102</v>
      </c>
    </row>
    <row r="29" spans="1:10" x14ac:dyDescent="0.2">
      <c r="A29">
        <v>28</v>
      </c>
      <c r="B29">
        <v>2022</v>
      </c>
      <c r="C29">
        <v>28</v>
      </c>
      <c r="D29" t="s">
        <v>55</v>
      </c>
      <c r="E29" t="s">
        <v>103</v>
      </c>
      <c r="F29" t="s">
        <v>46</v>
      </c>
      <c r="G29" t="s">
        <v>35</v>
      </c>
      <c r="H29">
        <v>18</v>
      </c>
      <c r="J29" t="s">
        <v>104</v>
      </c>
    </row>
    <row r="30" spans="1:10" x14ac:dyDescent="0.2">
      <c r="A30">
        <v>29</v>
      </c>
      <c r="B30">
        <v>2022</v>
      </c>
      <c r="C30">
        <v>29</v>
      </c>
      <c r="D30" t="s">
        <v>32</v>
      </c>
      <c r="E30" t="s">
        <v>105</v>
      </c>
      <c r="F30" t="s">
        <v>39</v>
      </c>
      <c r="G30" t="s">
        <v>30</v>
      </c>
      <c r="H30">
        <v>18</v>
      </c>
      <c r="J30" t="s">
        <v>106</v>
      </c>
    </row>
    <row r="31" spans="1:10" x14ac:dyDescent="0.2">
      <c r="A31">
        <v>30</v>
      </c>
      <c r="B31">
        <v>2022</v>
      </c>
      <c r="C31">
        <v>30</v>
      </c>
      <c r="D31" t="s">
        <v>66</v>
      </c>
      <c r="E31" t="s">
        <v>107</v>
      </c>
      <c r="F31" t="s">
        <v>76</v>
      </c>
      <c r="G31" t="s">
        <v>35</v>
      </c>
      <c r="H31">
        <v>18</v>
      </c>
      <c r="J31" t="s">
        <v>108</v>
      </c>
    </row>
    <row r="32" spans="1:10" x14ac:dyDescent="0.2">
      <c r="A32">
        <v>31</v>
      </c>
      <c r="B32">
        <v>2022</v>
      </c>
      <c r="C32">
        <v>31</v>
      </c>
      <c r="D32" t="s">
        <v>109</v>
      </c>
      <c r="E32" t="s">
        <v>110</v>
      </c>
      <c r="F32" t="s">
        <v>34</v>
      </c>
      <c r="G32" t="s">
        <v>26</v>
      </c>
      <c r="H32">
        <v>18</v>
      </c>
      <c r="J32" t="s">
        <v>36</v>
      </c>
    </row>
    <row r="33" spans="1:10" x14ac:dyDescent="0.2">
      <c r="A33">
        <v>32</v>
      </c>
      <c r="B33">
        <v>2022</v>
      </c>
      <c r="C33">
        <v>32</v>
      </c>
      <c r="D33" t="s">
        <v>111</v>
      </c>
      <c r="E33" t="s">
        <v>112</v>
      </c>
      <c r="F33" t="s">
        <v>39</v>
      </c>
      <c r="G33" t="s">
        <v>26</v>
      </c>
      <c r="H33">
        <v>18</v>
      </c>
      <c r="J33" t="s">
        <v>50</v>
      </c>
    </row>
    <row r="34" spans="1:10" x14ac:dyDescent="0.2">
      <c r="A34">
        <v>33</v>
      </c>
      <c r="B34">
        <v>2022</v>
      </c>
      <c r="C34">
        <v>33</v>
      </c>
      <c r="D34" t="s">
        <v>23</v>
      </c>
      <c r="E34" t="s">
        <v>113</v>
      </c>
      <c r="F34" t="s">
        <v>39</v>
      </c>
      <c r="G34" t="s">
        <v>35</v>
      </c>
      <c r="H34">
        <v>18</v>
      </c>
      <c r="J34" t="s">
        <v>114</v>
      </c>
    </row>
    <row r="35" spans="1:10" x14ac:dyDescent="0.2">
      <c r="A35">
        <v>34</v>
      </c>
      <c r="B35">
        <v>2022</v>
      </c>
      <c r="C35">
        <v>34</v>
      </c>
      <c r="D35" t="s">
        <v>100</v>
      </c>
      <c r="E35" t="s">
        <v>115</v>
      </c>
      <c r="F35" t="s">
        <v>34</v>
      </c>
      <c r="G35" t="s">
        <v>35</v>
      </c>
      <c r="H35">
        <v>18</v>
      </c>
      <c r="J35" t="s">
        <v>116</v>
      </c>
    </row>
    <row r="36" spans="1:10" x14ac:dyDescent="0.2">
      <c r="A36">
        <v>35</v>
      </c>
      <c r="B36">
        <v>2022</v>
      </c>
      <c r="C36">
        <v>35</v>
      </c>
      <c r="D36" t="s">
        <v>37</v>
      </c>
      <c r="E36" t="s">
        <v>117</v>
      </c>
      <c r="F36" t="s">
        <v>39</v>
      </c>
      <c r="G36" t="s">
        <v>68</v>
      </c>
      <c r="H36">
        <v>18</v>
      </c>
      <c r="J36" t="s">
        <v>64</v>
      </c>
    </row>
    <row r="37" spans="1:10" x14ac:dyDescent="0.2">
      <c r="A37">
        <v>36</v>
      </c>
      <c r="B37">
        <v>2022</v>
      </c>
      <c r="C37">
        <v>36</v>
      </c>
      <c r="D37" t="s">
        <v>32</v>
      </c>
      <c r="E37" t="s">
        <v>118</v>
      </c>
      <c r="F37" t="s">
        <v>60</v>
      </c>
      <c r="G37" t="s">
        <v>30</v>
      </c>
      <c r="H37">
        <v>18</v>
      </c>
      <c r="J37" t="s">
        <v>119</v>
      </c>
    </row>
    <row r="38" spans="1:10" x14ac:dyDescent="0.2">
      <c r="A38">
        <v>37</v>
      </c>
      <c r="B38">
        <v>2022</v>
      </c>
      <c r="C38">
        <v>37</v>
      </c>
      <c r="D38" t="s">
        <v>84</v>
      </c>
      <c r="E38" t="s">
        <v>120</v>
      </c>
      <c r="F38" t="s">
        <v>34</v>
      </c>
      <c r="G38" t="s">
        <v>30</v>
      </c>
      <c r="H38">
        <v>18</v>
      </c>
      <c r="J38" t="s">
        <v>36</v>
      </c>
    </row>
    <row r="39" spans="1:10" x14ac:dyDescent="0.2">
      <c r="A39">
        <v>38</v>
      </c>
      <c r="B39">
        <v>2022</v>
      </c>
      <c r="C39">
        <v>38</v>
      </c>
      <c r="D39" t="s">
        <v>121</v>
      </c>
      <c r="E39" t="s">
        <v>122</v>
      </c>
      <c r="F39" t="s">
        <v>39</v>
      </c>
      <c r="G39" t="s">
        <v>35</v>
      </c>
      <c r="H39">
        <v>18</v>
      </c>
      <c r="J39" t="s">
        <v>123</v>
      </c>
    </row>
    <row r="40" spans="1:10" x14ac:dyDescent="0.2">
      <c r="A40">
        <v>39</v>
      </c>
      <c r="B40">
        <v>2022</v>
      </c>
      <c r="C40">
        <v>39</v>
      </c>
      <c r="D40" t="s">
        <v>48</v>
      </c>
      <c r="E40" t="s">
        <v>124</v>
      </c>
      <c r="F40" t="s">
        <v>39</v>
      </c>
      <c r="G40" t="s">
        <v>35</v>
      </c>
      <c r="H40">
        <v>18</v>
      </c>
      <c r="J40" t="s">
        <v>40</v>
      </c>
    </row>
    <row r="41" spans="1:10" x14ac:dyDescent="0.2">
      <c r="A41">
        <v>40</v>
      </c>
      <c r="B41">
        <v>2022</v>
      </c>
      <c r="C41">
        <v>40</v>
      </c>
      <c r="D41" t="s">
        <v>51</v>
      </c>
      <c r="E41" t="s">
        <v>125</v>
      </c>
      <c r="F41" t="s">
        <v>39</v>
      </c>
      <c r="G41" t="s">
        <v>26</v>
      </c>
      <c r="H41">
        <v>18</v>
      </c>
      <c r="J41" t="s">
        <v>126</v>
      </c>
    </row>
    <row r="42" spans="1:10" x14ac:dyDescent="0.2">
      <c r="A42">
        <v>41</v>
      </c>
      <c r="B42">
        <v>2022</v>
      </c>
      <c r="C42">
        <v>41</v>
      </c>
      <c r="D42" t="s">
        <v>55</v>
      </c>
      <c r="E42" t="s">
        <v>127</v>
      </c>
      <c r="F42" t="s">
        <v>76</v>
      </c>
      <c r="G42" t="s">
        <v>128</v>
      </c>
      <c r="H42">
        <v>18</v>
      </c>
      <c r="J42" t="s">
        <v>129</v>
      </c>
    </row>
    <row r="43" spans="1:10" x14ac:dyDescent="0.2">
      <c r="A43">
        <v>42</v>
      </c>
      <c r="B43">
        <v>2022</v>
      </c>
      <c r="C43">
        <v>42</v>
      </c>
      <c r="D43" t="s">
        <v>58</v>
      </c>
      <c r="E43" t="s">
        <v>130</v>
      </c>
      <c r="F43" t="s">
        <v>39</v>
      </c>
      <c r="G43" t="s">
        <v>30</v>
      </c>
      <c r="H43">
        <v>18</v>
      </c>
      <c r="J43" t="s">
        <v>131</v>
      </c>
    </row>
    <row r="44" spans="1:10" x14ac:dyDescent="0.2">
      <c r="A44">
        <v>43</v>
      </c>
      <c r="B44">
        <v>2022</v>
      </c>
      <c r="C44">
        <v>43</v>
      </c>
      <c r="D44" t="s">
        <v>32</v>
      </c>
      <c r="E44" t="s">
        <v>132</v>
      </c>
      <c r="F44" t="s">
        <v>133</v>
      </c>
      <c r="G44" t="s">
        <v>26</v>
      </c>
      <c r="H44">
        <v>18</v>
      </c>
      <c r="J44" t="s">
        <v>134</v>
      </c>
    </row>
    <row r="45" spans="1:10" x14ac:dyDescent="0.2">
      <c r="A45">
        <v>44</v>
      </c>
      <c r="B45">
        <v>2022</v>
      </c>
      <c r="C45">
        <v>44</v>
      </c>
      <c r="D45" t="s">
        <v>44</v>
      </c>
      <c r="E45" t="s">
        <v>135</v>
      </c>
      <c r="F45" t="s">
        <v>39</v>
      </c>
      <c r="G45" t="s">
        <v>35</v>
      </c>
      <c r="H45">
        <v>18</v>
      </c>
      <c r="J45" t="s">
        <v>114</v>
      </c>
    </row>
    <row r="46" spans="1:10" x14ac:dyDescent="0.2">
      <c r="A46">
        <v>45</v>
      </c>
      <c r="B46">
        <v>2022</v>
      </c>
      <c r="C46">
        <v>45</v>
      </c>
      <c r="D46" t="s">
        <v>100</v>
      </c>
      <c r="E46" t="s">
        <v>136</v>
      </c>
      <c r="F46" t="s">
        <v>43</v>
      </c>
      <c r="G46" t="s">
        <v>30</v>
      </c>
      <c r="H46">
        <v>18</v>
      </c>
      <c r="J46" t="s">
        <v>102</v>
      </c>
    </row>
    <row r="47" spans="1:10" x14ac:dyDescent="0.2">
      <c r="A47">
        <v>46</v>
      </c>
      <c r="B47">
        <v>2022</v>
      </c>
      <c r="C47">
        <v>46</v>
      </c>
      <c r="D47" t="s">
        <v>28</v>
      </c>
      <c r="E47" t="s">
        <v>137</v>
      </c>
      <c r="F47" t="s">
        <v>34</v>
      </c>
      <c r="G47" t="s">
        <v>30</v>
      </c>
      <c r="H47">
        <v>18</v>
      </c>
      <c r="J47" t="s">
        <v>36</v>
      </c>
    </row>
    <row r="48" spans="1:10" x14ac:dyDescent="0.2">
      <c r="A48">
        <v>47</v>
      </c>
      <c r="B48">
        <v>2022</v>
      </c>
      <c r="C48">
        <v>47</v>
      </c>
      <c r="D48" t="s">
        <v>82</v>
      </c>
      <c r="E48" t="s">
        <v>138</v>
      </c>
      <c r="F48" t="s">
        <v>39</v>
      </c>
      <c r="G48" t="s">
        <v>35</v>
      </c>
      <c r="H48">
        <v>18</v>
      </c>
      <c r="J48" t="s">
        <v>139</v>
      </c>
    </row>
    <row r="49" spans="1:10" x14ac:dyDescent="0.2">
      <c r="A49">
        <v>48</v>
      </c>
      <c r="B49">
        <v>2022</v>
      </c>
      <c r="C49">
        <v>48</v>
      </c>
      <c r="D49" t="s">
        <v>140</v>
      </c>
      <c r="E49" t="s">
        <v>141</v>
      </c>
      <c r="F49" t="s">
        <v>46</v>
      </c>
      <c r="G49" t="s">
        <v>35</v>
      </c>
      <c r="H49">
        <v>18</v>
      </c>
      <c r="J49" t="s">
        <v>61</v>
      </c>
    </row>
    <row r="50" spans="1:10" x14ac:dyDescent="0.2">
      <c r="A50">
        <v>49</v>
      </c>
      <c r="B50">
        <v>2022</v>
      </c>
      <c r="C50">
        <v>49</v>
      </c>
      <c r="D50" t="s">
        <v>37</v>
      </c>
      <c r="E50" t="s">
        <v>142</v>
      </c>
      <c r="F50" t="s">
        <v>76</v>
      </c>
      <c r="G50" t="s">
        <v>68</v>
      </c>
      <c r="H50">
        <v>18</v>
      </c>
      <c r="J50" t="s">
        <v>143</v>
      </c>
    </row>
    <row r="51" spans="1:10" x14ac:dyDescent="0.2">
      <c r="A51">
        <v>50</v>
      </c>
      <c r="B51">
        <v>2022</v>
      </c>
      <c r="C51">
        <v>50</v>
      </c>
      <c r="D51" t="s">
        <v>78</v>
      </c>
      <c r="E51" t="s">
        <v>144</v>
      </c>
      <c r="F51" t="s">
        <v>39</v>
      </c>
      <c r="G51" t="s">
        <v>30</v>
      </c>
      <c r="H51">
        <v>18</v>
      </c>
      <c r="J51" t="s">
        <v>145</v>
      </c>
    </row>
    <row r="52" spans="1:10" x14ac:dyDescent="0.2">
      <c r="A52">
        <v>51</v>
      </c>
      <c r="B52">
        <v>2022</v>
      </c>
      <c r="C52">
        <v>51</v>
      </c>
      <c r="D52" t="s">
        <v>146</v>
      </c>
      <c r="E52" t="s">
        <v>147</v>
      </c>
      <c r="F52" t="s">
        <v>34</v>
      </c>
      <c r="G52" t="s">
        <v>35</v>
      </c>
      <c r="H52">
        <v>18</v>
      </c>
      <c r="J52" t="s">
        <v>148</v>
      </c>
    </row>
    <row r="53" spans="1:10" x14ac:dyDescent="0.2">
      <c r="A53">
        <v>52</v>
      </c>
      <c r="B53">
        <v>2022</v>
      </c>
      <c r="C53">
        <v>52</v>
      </c>
      <c r="D53" t="s">
        <v>51</v>
      </c>
      <c r="E53" t="s">
        <v>149</v>
      </c>
      <c r="F53" t="s">
        <v>60</v>
      </c>
      <c r="G53" t="s">
        <v>26</v>
      </c>
      <c r="H53">
        <v>19</v>
      </c>
      <c r="J53" t="s">
        <v>150</v>
      </c>
    </row>
    <row r="54" spans="1:10" x14ac:dyDescent="0.2">
      <c r="A54">
        <v>53</v>
      </c>
      <c r="B54">
        <v>2022</v>
      </c>
      <c r="C54">
        <v>53</v>
      </c>
      <c r="D54" t="s">
        <v>58</v>
      </c>
      <c r="E54" t="s">
        <v>151</v>
      </c>
      <c r="F54" t="s">
        <v>39</v>
      </c>
      <c r="G54" t="s">
        <v>30</v>
      </c>
      <c r="H54">
        <v>18</v>
      </c>
      <c r="J54" t="s">
        <v>131</v>
      </c>
    </row>
    <row r="55" spans="1:10" x14ac:dyDescent="0.2">
      <c r="A55">
        <v>54</v>
      </c>
      <c r="B55">
        <v>2022</v>
      </c>
      <c r="C55">
        <v>54</v>
      </c>
      <c r="D55" t="s">
        <v>152</v>
      </c>
      <c r="E55" t="s">
        <v>153</v>
      </c>
      <c r="F55" t="s">
        <v>39</v>
      </c>
      <c r="G55" t="s">
        <v>35</v>
      </c>
      <c r="H55">
        <v>18</v>
      </c>
      <c r="J55" t="s">
        <v>154</v>
      </c>
    </row>
    <row r="56" spans="1:10" x14ac:dyDescent="0.2">
      <c r="A56">
        <v>55</v>
      </c>
      <c r="B56">
        <v>2022</v>
      </c>
      <c r="C56">
        <v>55</v>
      </c>
      <c r="D56" t="s">
        <v>66</v>
      </c>
      <c r="E56" t="s">
        <v>155</v>
      </c>
      <c r="F56" t="s">
        <v>43</v>
      </c>
      <c r="G56" t="s">
        <v>30</v>
      </c>
      <c r="H56">
        <v>18</v>
      </c>
      <c r="J56" t="s">
        <v>156</v>
      </c>
    </row>
    <row r="57" spans="1:10" x14ac:dyDescent="0.2">
      <c r="A57">
        <v>56</v>
      </c>
      <c r="B57">
        <v>2022</v>
      </c>
      <c r="C57">
        <v>56</v>
      </c>
      <c r="D57" t="s">
        <v>82</v>
      </c>
      <c r="E57" t="s">
        <v>157</v>
      </c>
      <c r="F57" t="s">
        <v>39</v>
      </c>
      <c r="G57" t="s">
        <v>26</v>
      </c>
      <c r="H57">
        <v>18</v>
      </c>
      <c r="J57" t="s">
        <v>158</v>
      </c>
    </row>
    <row r="58" spans="1:10" x14ac:dyDescent="0.2">
      <c r="A58">
        <v>57</v>
      </c>
      <c r="B58">
        <v>2022</v>
      </c>
      <c r="C58">
        <v>57</v>
      </c>
      <c r="D58" t="s">
        <v>48</v>
      </c>
      <c r="E58" t="s">
        <v>159</v>
      </c>
      <c r="F58" t="s">
        <v>39</v>
      </c>
      <c r="G58" t="s">
        <v>35</v>
      </c>
      <c r="H58">
        <v>18</v>
      </c>
      <c r="J58" t="s">
        <v>116</v>
      </c>
    </row>
    <row r="59" spans="1:10" x14ac:dyDescent="0.2">
      <c r="A59">
        <v>58</v>
      </c>
      <c r="B59">
        <v>2022</v>
      </c>
      <c r="C59">
        <v>58</v>
      </c>
      <c r="D59" t="s">
        <v>37</v>
      </c>
      <c r="E59" t="s">
        <v>160</v>
      </c>
      <c r="F59" t="s">
        <v>76</v>
      </c>
      <c r="G59" t="s">
        <v>128</v>
      </c>
      <c r="H59">
        <v>18</v>
      </c>
      <c r="J59" t="s">
        <v>161</v>
      </c>
    </row>
    <row r="60" spans="1:10" x14ac:dyDescent="0.2">
      <c r="A60">
        <v>59</v>
      </c>
      <c r="B60">
        <v>2022</v>
      </c>
      <c r="C60">
        <v>59</v>
      </c>
      <c r="D60" t="s">
        <v>162</v>
      </c>
      <c r="E60" t="s">
        <v>163</v>
      </c>
      <c r="F60" t="s">
        <v>76</v>
      </c>
      <c r="G60" t="s">
        <v>35</v>
      </c>
      <c r="H60">
        <v>18</v>
      </c>
      <c r="J60" t="s">
        <v>164</v>
      </c>
    </row>
    <row r="61" spans="1:10" x14ac:dyDescent="0.2">
      <c r="A61">
        <v>60</v>
      </c>
      <c r="B61">
        <v>2022</v>
      </c>
      <c r="C61">
        <v>60</v>
      </c>
      <c r="D61" t="s">
        <v>165</v>
      </c>
      <c r="E61" t="s">
        <v>166</v>
      </c>
      <c r="F61" t="s">
        <v>60</v>
      </c>
      <c r="G61" t="s">
        <v>26</v>
      </c>
      <c r="H61">
        <v>18</v>
      </c>
      <c r="J61" t="s">
        <v>167</v>
      </c>
    </row>
    <row r="62" spans="1:10" x14ac:dyDescent="0.2">
      <c r="A62">
        <v>61</v>
      </c>
      <c r="B62">
        <v>2022</v>
      </c>
      <c r="C62">
        <v>61</v>
      </c>
      <c r="D62" t="s">
        <v>37</v>
      </c>
      <c r="E62" t="s">
        <v>168</v>
      </c>
      <c r="F62" t="s">
        <v>39</v>
      </c>
      <c r="G62" t="s">
        <v>35</v>
      </c>
      <c r="H62">
        <v>18</v>
      </c>
      <c r="J62" t="s">
        <v>169</v>
      </c>
    </row>
    <row r="63" spans="1:10" x14ac:dyDescent="0.2">
      <c r="A63">
        <v>62</v>
      </c>
      <c r="B63">
        <v>2022</v>
      </c>
      <c r="C63">
        <v>62</v>
      </c>
      <c r="D63" t="s">
        <v>23</v>
      </c>
      <c r="E63" t="s">
        <v>170</v>
      </c>
      <c r="F63" t="s">
        <v>34</v>
      </c>
      <c r="G63" t="s">
        <v>30</v>
      </c>
      <c r="H63">
        <v>18</v>
      </c>
      <c r="J63" t="s">
        <v>36</v>
      </c>
    </row>
    <row r="64" spans="1:10" x14ac:dyDescent="0.2">
      <c r="A64">
        <v>63</v>
      </c>
      <c r="B64">
        <v>2022</v>
      </c>
      <c r="C64">
        <v>63</v>
      </c>
      <c r="D64" t="s">
        <v>171</v>
      </c>
      <c r="E64" t="s">
        <v>172</v>
      </c>
      <c r="F64" t="s">
        <v>25</v>
      </c>
      <c r="G64" t="s">
        <v>26</v>
      </c>
      <c r="H64">
        <v>18</v>
      </c>
      <c r="J64" t="s">
        <v>31</v>
      </c>
    </row>
    <row r="65" spans="1:10" x14ac:dyDescent="0.2">
      <c r="A65">
        <v>64</v>
      </c>
      <c r="B65">
        <v>2022</v>
      </c>
      <c r="C65">
        <v>64</v>
      </c>
      <c r="D65" t="s">
        <v>173</v>
      </c>
      <c r="E65" t="s">
        <v>174</v>
      </c>
      <c r="F65" t="s">
        <v>43</v>
      </c>
      <c r="G65" t="s">
        <v>30</v>
      </c>
      <c r="H65">
        <v>18</v>
      </c>
      <c r="J65" t="s">
        <v>175</v>
      </c>
    </row>
    <row r="66" spans="1:10" x14ac:dyDescent="0.2">
      <c r="A66">
        <v>65</v>
      </c>
      <c r="B66">
        <v>2022</v>
      </c>
      <c r="C66">
        <v>65</v>
      </c>
      <c r="D66" t="s">
        <v>176</v>
      </c>
      <c r="E66" t="s">
        <v>177</v>
      </c>
      <c r="F66" t="s">
        <v>43</v>
      </c>
      <c r="G66" t="s">
        <v>30</v>
      </c>
      <c r="H66">
        <v>18</v>
      </c>
      <c r="J66" t="s">
        <v>73</v>
      </c>
    </row>
    <row r="67" spans="1:10" x14ac:dyDescent="0.2">
      <c r="A67">
        <v>66</v>
      </c>
      <c r="B67">
        <v>2022</v>
      </c>
      <c r="C67">
        <v>66</v>
      </c>
      <c r="D67" t="s">
        <v>48</v>
      </c>
      <c r="E67" t="s">
        <v>178</v>
      </c>
      <c r="F67" t="s">
        <v>34</v>
      </c>
      <c r="G67" t="s">
        <v>26</v>
      </c>
      <c r="H67">
        <v>18</v>
      </c>
      <c r="J67" t="s">
        <v>179</v>
      </c>
    </row>
    <row r="68" spans="1:10" x14ac:dyDescent="0.2">
      <c r="A68">
        <v>67</v>
      </c>
      <c r="B68">
        <v>2022</v>
      </c>
      <c r="C68">
        <v>67</v>
      </c>
      <c r="D68" t="s">
        <v>32</v>
      </c>
      <c r="E68" t="s">
        <v>180</v>
      </c>
      <c r="F68" t="s">
        <v>76</v>
      </c>
      <c r="G68" t="s">
        <v>68</v>
      </c>
      <c r="H68">
        <v>18</v>
      </c>
      <c r="J68" t="s">
        <v>181</v>
      </c>
    </row>
    <row r="69" spans="1:10" x14ac:dyDescent="0.2">
      <c r="A69">
        <v>68</v>
      </c>
      <c r="B69">
        <v>2022</v>
      </c>
      <c r="C69">
        <v>68</v>
      </c>
      <c r="D69" t="s">
        <v>37</v>
      </c>
      <c r="E69" t="s">
        <v>182</v>
      </c>
      <c r="F69" t="s">
        <v>39</v>
      </c>
      <c r="G69" t="s">
        <v>30</v>
      </c>
      <c r="H69">
        <v>18</v>
      </c>
      <c r="J69" t="s">
        <v>183</v>
      </c>
    </row>
    <row r="70" spans="1:10" x14ac:dyDescent="0.2">
      <c r="A70">
        <v>69</v>
      </c>
      <c r="B70">
        <v>2022</v>
      </c>
      <c r="C70">
        <v>69</v>
      </c>
      <c r="D70" t="s">
        <v>41</v>
      </c>
      <c r="E70" t="s">
        <v>184</v>
      </c>
      <c r="F70" t="s">
        <v>34</v>
      </c>
      <c r="G70" t="s">
        <v>68</v>
      </c>
      <c r="H70">
        <v>18</v>
      </c>
      <c r="J70" t="s">
        <v>36</v>
      </c>
    </row>
    <row r="71" spans="1:10" x14ac:dyDescent="0.2">
      <c r="A71">
        <v>70</v>
      </c>
      <c r="B71">
        <v>2022</v>
      </c>
      <c r="C71">
        <v>70</v>
      </c>
      <c r="D71" t="s">
        <v>84</v>
      </c>
      <c r="E71" t="s">
        <v>185</v>
      </c>
      <c r="F71" t="s">
        <v>60</v>
      </c>
      <c r="G71" t="s">
        <v>26</v>
      </c>
      <c r="H71">
        <v>18</v>
      </c>
      <c r="J71" t="s">
        <v>186</v>
      </c>
    </row>
    <row r="72" spans="1:10" x14ac:dyDescent="0.2">
      <c r="A72">
        <v>71</v>
      </c>
      <c r="B72">
        <v>2022</v>
      </c>
      <c r="C72">
        <v>71</v>
      </c>
      <c r="D72" t="s">
        <v>165</v>
      </c>
      <c r="E72" t="s">
        <v>187</v>
      </c>
      <c r="F72" t="s">
        <v>60</v>
      </c>
      <c r="G72" t="s">
        <v>26</v>
      </c>
      <c r="H72">
        <v>18</v>
      </c>
      <c r="J72" t="s">
        <v>188</v>
      </c>
    </row>
    <row r="73" spans="1:10" x14ac:dyDescent="0.2">
      <c r="A73">
        <v>72</v>
      </c>
      <c r="B73">
        <v>2022</v>
      </c>
      <c r="C73">
        <v>72</v>
      </c>
      <c r="D73" t="s">
        <v>173</v>
      </c>
      <c r="E73" t="s">
        <v>189</v>
      </c>
      <c r="F73" t="s">
        <v>43</v>
      </c>
      <c r="G73" t="s">
        <v>68</v>
      </c>
      <c r="H73">
        <v>18</v>
      </c>
      <c r="J73" t="s">
        <v>190</v>
      </c>
    </row>
    <row r="74" spans="1:10" x14ac:dyDescent="0.2">
      <c r="A74">
        <v>73</v>
      </c>
      <c r="B74">
        <v>2022</v>
      </c>
      <c r="C74">
        <v>73</v>
      </c>
      <c r="D74" t="s">
        <v>92</v>
      </c>
      <c r="E74" t="s">
        <v>191</v>
      </c>
      <c r="F74" t="s">
        <v>76</v>
      </c>
      <c r="G74" t="s">
        <v>35</v>
      </c>
      <c r="H74">
        <v>18</v>
      </c>
      <c r="J74" t="s">
        <v>192</v>
      </c>
    </row>
    <row r="75" spans="1:10" x14ac:dyDescent="0.2">
      <c r="A75">
        <v>74</v>
      </c>
      <c r="B75">
        <v>2022</v>
      </c>
      <c r="C75">
        <v>74</v>
      </c>
      <c r="D75" t="s">
        <v>55</v>
      </c>
      <c r="E75" t="s">
        <v>193</v>
      </c>
      <c r="F75" t="s">
        <v>60</v>
      </c>
      <c r="G75" t="s">
        <v>26</v>
      </c>
      <c r="H75">
        <v>18</v>
      </c>
      <c r="J75" t="s">
        <v>194</v>
      </c>
    </row>
    <row r="76" spans="1:10" x14ac:dyDescent="0.2">
      <c r="A76">
        <v>75</v>
      </c>
      <c r="B76">
        <v>2022</v>
      </c>
      <c r="C76">
        <v>75</v>
      </c>
      <c r="D76" t="s">
        <v>23</v>
      </c>
      <c r="E76" t="s">
        <v>195</v>
      </c>
      <c r="F76" t="s">
        <v>53</v>
      </c>
      <c r="G76" t="s">
        <v>35</v>
      </c>
      <c r="H76">
        <v>18</v>
      </c>
      <c r="J76" t="s">
        <v>196</v>
      </c>
    </row>
    <row r="77" spans="1:10" x14ac:dyDescent="0.2">
      <c r="A77">
        <v>76</v>
      </c>
      <c r="B77">
        <v>2022</v>
      </c>
      <c r="C77">
        <v>76</v>
      </c>
      <c r="D77" t="s">
        <v>100</v>
      </c>
      <c r="E77" t="s">
        <v>197</v>
      </c>
      <c r="F77" t="s">
        <v>34</v>
      </c>
      <c r="G77" t="s">
        <v>30</v>
      </c>
      <c r="H77">
        <v>18</v>
      </c>
      <c r="J77" t="s">
        <v>198</v>
      </c>
    </row>
    <row r="78" spans="1:10" x14ac:dyDescent="0.2">
      <c r="A78">
        <v>77</v>
      </c>
      <c r="B78">
        <v>2022</v>
      </c>
      <c r="C78">
        <v>77</v>
      </c>
      <c r="D78" t="s">
        <v>66</v>
      </c>
      <c r="E78" t="s">
        <v>199</v>
      </c>
      <c r="F78" t="s">
        <v>60</v>
      </c>
      <c r="G78" t="s">
        <v>35</v>
      </c>
      <c r="H78">
        <v>18</v>
      </c>
      <c r="J78" t="s">
        <v>154</v>
      </c>
    </row>
    <row r="79" spans="1:10" x14ac:dyDescent="0.2">
      <c r="A79">
        <v>78</v>
      </c>
      <c r="B79">
        <v>2022</v>
      </c>
      <c r="C79">
        <v>78</v>
      </c>
      <c r="D79" t="s">
        <v>176</v>
      </c>
      <c r="E79" t="s">
        <v>200</v>
      </c>
      <c r="F79" t="s">
        <v>34</v>
      </c>
      <c r="G79" t="s">
        <v>26</v>
      </c>
      <c r="H79">
        <v>18</v>
      </c>
      <c r="J79" t="s">
        <v>201</v>
      </c>
    </row>
    <row r="80" spans="1:10" x14ac:dyDescent="0.2">
      <c r="A80">
        <v>79</v>
      </c>
      <c r="B80">
        <v>2022</v>
      </c>
      <c r="C80">
        <v>79</v>
      </c>
      <c r="D80" t="s">
        <v>140</v>
      </c>
      <c r="E80" t="s">
        <v>202</v>
      </c>
      <c r="F80" t="s">
        <v>39</v>
      </c>
      <c r="G80" t="s">
        <v>35</v>
      </c>
      <c r="H80">
        <v>18</v>
      </c>
      <c r="J80" t="s">
        <v>50</v>
      </c>
    </row>
    <row r="81" spans="1:10" x14ac:dyDescent="0.2">
      <c r="A81">
        <v>80</v>
      </c>
      <c r="B81">
        <v>2022</v>
      </c>
      <c r="C81">
        <v>80</v>
      </c>
      <c r="D81" t="s">
        <v>69</v>
      </c>
      <c r="E81" t="s">
        <v>203</v>
      </c>
      <c r="F81" t="s">
        <v>43</v>
      </c>
      <c r="G81" t="s">
        <v>30</v>
      </c>
      <c r="H81">
        <v>18</v>
      </c>
      <c r="J81" t="s">
        <v>204</v>
      </c>
    </row>
    <row r="82" spans="1:10" x14ac:dyDescent="0.2">
      <c r="A82">
        <v>81</v>
      </c>
      <c r="B82">
        <v>2022</v>
      </c>
      <c r="C82">
        <v>81</v>
      </c>
      <c r="D82" t="s">
        <v>48</v>
      </c>
      <c r="E82" t="s">
        <v>205</v>
      </c>
      <c r="F82" t="s">
        <v>39</v>
      </c>
      <c r="G82" t="s">
        <v>26</v>
      </c>
      <c r="H82">
        <v>18</v>
      </c>
      <c r="J82" t="s">
        <v>131</v>
      </c>
    </row>
    <row r="83" spans="1:10" x14ac:dyDescent="0.2">
      <c r="A83">
        <v>82</v>
      </c>
      <c r="B83">
        <v>2022</v>
      </c>
      <c r="C83">
        <v>82</v>
      </c>
      <c r="D83" t="s">
        <v>74</v>
      </c>
      <c r="E83" t="s">
        <v>206</v>
      </c>
      <c r="F83" t="s">
        <v>39</v>
      </c>
      <c r="G83" t="s">
        <v>35</v>
      </c>
      <c r="H83">
        <v>18</v>
      </c>
      <c r="J83" t="s">
        <v>207</v>
      </c>
    </row>
    <row r="84" spans="1:10" x14ac:dyDescent="0.2">
      <c r="A84">
        <v>83</v>
      </c>
      <c r="B84">
        <v>2022</v>
      </c>
      <c r="C84">
        <v>83</v>
      </c>
      <c r="D84" t="s">
        <v>78</v>
      </c>
      <c r="E84" t="s">
        <v>208</v>
      </c>
      <c r="F84" t="s">
        <v>39</v>
      </c>
      <c r="G84" t="s">
        <v>30</v>
      </c>
      <c r="H84">
        <v>18</v>
      </c>
      <c r="J84" t="s">
        <v>209</v>
      </c>
    </row>
    <row r="85" spans="1:10" x14ac:dyDescent="0.2">
      <c r="A85">
        <v>84</v>
      </c>
      <c r="B85">
        <v>2022</v>
      </c>
      <c r="C85">
        <v>84</v>
      </c>
      <c r="D85" t="s">
        <v>74</v>
      </c>
      <c r="E85" t="s">
        <v>210</v>
      </c>
      <c r="F85" t="s">
        <v>76</v>
      </c>
      <c r="G85" t="s">
        <v>30</v>
      </c>
      <c r="H85">
        <v>18</v>
      </c>
      <c r="J85" t="s">
        <v>181</v>
      </c>
    </row>
    <row r="86" spans="1:10" x14ac:dyDescent="0.2">
      <c r="A86">
        <v>85</v>
      </c>
      <c r="B86">
        <v>2022</v>
      </c>
      <c r="C86">
        <v>85</v>
      </c>
      <c r="D86" t="s">
        <v>84</v>
      </c>
      <c r="E86" t="s">
        <v>211</v>
      </c>
      <c r="F86" t="s">
        <v>43</v>
      </c>
      <c r="G86" t="s">
        <v>26</v>
      </c>
      <c r="H86">
        <v>18</v>
      </c>
      <c r="J86" t="s">
        <v>212</v>
      </c>
    </row>
    <row r="87" spans="1:10" x14ac:dyDescent="0.2">
      <c r="A87">
        <v>86</v>
      </c>
      <c r="B87">
        <v>2022</v>
      </c>
      <c r="C87">
        <v>86</v>
      </c>
      <c r="D87" t="s">
        <v>109</v>
      </c>
      <c r="E87" t="s">
        <v>213</v>
      </c>
      <c r="F87" t="s">
        <v>39</v>
      </c>
      <c r="G87" t="s">
        <v>68</v>
      </c>
      <c r="H87">
        <v>21</v>
      </c>
      <c r="J87" t="s">
        <v>40</v>
      </c>
    </row>
    <row r="88" spans="1:10" x14ac:dyDescent="0.2">
      <c r="A88">
        <v>87</v>
      </c>
      <c r="B88">
        <v>2022</v>
      </c>
      <c r="C88">
        <v>87</v>
      </c>
      <c r="D88" t="s">
        <v>173</v>
      </c>
      <c r="E88" t="s">
        <v>214</v>
      </c>
      <c r="F88" t="s">
        <v>46</v>
      </c>
      <c r="G88" t="s">
        <v>30</v>
      </c>
      <c r="H88">
        <v>18</v>
      </c>
      <c r="J88" t="s">
        <v>164</v>
      </c>
    </row>
    <row r="89" spans="1:10" x14ac:dyDescent="0.2">
      <c r="A89">
        <v>88</v>
      </c>
      <c r="B89">
        <v>2022</v>
      </c>
      <c r="C89">
        <v>88</v>
      </c>
      <c r="D89" t="s">
        <v>92</v>
      </c>
      <c r="E89" t="s">
        <v>215</v>
      </c>
      <c r="F89" t="s">
        <v>39</v>
      </c>
      <c r="G89" t="s">
        <v>30</v>
      </c>
      <c r="H89">
        <v>18</v>
      </c>
      <c r="J89" t="s">
        <v>154</v>
      </c>
    </row>
    <row r="90" spans="1:10" x14ac:dyDescent="0.2">
      <c r="A90">
        <v>89</v>
      </c>
      <c r="B90">
        <v>2022</v>
      </c>
      <c r="C90">
        <v>89</v>
      </c>
      <c r="D90" t="s">
        <v>82</v>
      </c>
      <c r="E90" t="s">
        <v>216</v>
      </c>
      <c r="F90" t="s">
        <v>39</v>
      </c>
      <c r="G90" t="s">
        <v>26</v>
      </c>
      <c r="H90">
        <v>19</v>
      </c>
      <c r="J90" t="s">
        <v>57</v>
      </c>
    </row>
    <row r="91" spans="1:10" x14ac:dyDescent="0.2">
      <c r="A91">
        <v>90</v>
      </c>
      <c r="B91">
        <v>2022</v>
      </c>
      <c r="C91">
        <v>90</v>
      </c>
      <c r="D91" t="s">
        <v>48</v>
      </c>
      <c r="E91" t="s">
        <v>217</v>
      </c>
      <c r="F91" t="s">
        <v>34</v>
      </c>
      <c r="G91" t="s">
        <v>35</v>
      </c>
      <c r="H91">
        <v>20</v>
      </c>
      <c r="J91" t="s">
        <v>218</v>
      </c>
    </row>
    <row r="92" spans="1:10" x14ac:dyDescent="0.2">
      <c r="A92">
        <v>91</v>
      </c>
      <c r="B92">
        <v>2022</v>
      </c>
      <c r="C92">
        <v>91</v>
      </c>
      <c r="D92" t="s">
        <v>37</v>
      </c>
      <c r="E92" t="s">
        <v>219</v>
      </c>
      <c r="F92" t="s">
        <v>34</v>
      </c>
      <c r="G92" t="s">
        <v>35</v>
      </c>
      <c r="H92">
        <v>18</v>
      </c>
      <c r="J92" t="s">
        <v>220</v>
      </c>
    </row>
    <row r="93" spans="1:10" x14ac:dyDescent="0.2">
      <c r="A93">
        <v>92</v>
      </c>
      <c r="B93">
        <v>2022</v>
      </c>
      <c r="C93">
        <v>92</v>
      </c>
      <c r="D93" t="s">
        <v>23</v>
      </c>
      <c r="E93" t="s">
        <v>221</v>
      </c>
      <c r="F93" t="s">
        <v>43</v>
      </c>
      <c r="G93" t="s">
        <v>30</v>
      </c>
      <c r="H93">
        <v>18</v>
      </c>
      <c r="J93" t="s">
        <v>73</v>
      </c>
    </row>
    <row r="94" spans="1:10" x14ac:dyDescent="0.2">
      <c r="A94">
        <v>93</v>
      </c>
      <c r="B94">
        <v>2022</v>
      </c>
      <c r="C94">
        <v>93</v>
      </c>
      <c r="D94" t="s">
        <v>222</v>
      </c>
      <c r="E94" t="s">
        <v>223</v>
      </c>
      <c r="F94" t="s">
        <v>46</v>
      </c>
      <c r="G94" t="s">
        <v>30</v>
      </c>
      <c r="H94">
        <v>18</v>
      </c>
      <c r="J94" t="s">
        <v>224</v>
      </c>
    </row>
    <row r="95" spans="1:10" x14ac:dyDescent="0.2">
      <c r="A95">
        <v>94</v>
      </c>
      <c r="B95">
        <v>2022</v>
      </c>
      <c r="C95">
        <v>94</v>
      </c>
      <c r="D95" t="s">
        <v>32</v>
      </c>
      <c r="E95" t="s">
        <v>225</v>
      </c>
      <c r="F95" t="s">
        <v>39</v>
      </c>
      <c r="G95" t="s">
        <v>30</v>
      </c>
      <c r="H95">
        <v>18</v>
      </c>
      <c r="J95" t="s">
        <v>226</v>
      </c>
    </row>
    <row r="96" spans="1:10" x14ac:dyDescent="0.2">
      <c r="A96">
        <v>95</v>
      </c>
      <c r="B96">
        <v>2022</v>
      </c>
      <c r="C96">
        <v>95</v>
      </c>
      <c r="D96" t="s">
        <v>121</v>
      </c>
      <c r="E96" t="s">
        <v>227</v>
      </c>
      <c r="F96" t="s">
        <v>39</v>
      </c>
      <c r="G96" t="s">
        <v>68</v>
      </c>
      <c r="H96">
        <v>18</v>
      </c>
      <c r="J96" t="s">
        <v>228</v>
      </c>
    </row>
    <row r="97" spans="1:10" x14ac:dyDescent="0.2">
      <c r="A97">
        <v>96</v>
      </c>
      <c r="B97">
        <v>2022</v>
      </c>
      <c r="C97">
        <v>96</v>
      </c>
      <c r="D97" t="s">
        <v>44</v>
      </c>
      <c r="E97" t="s">
        <v>229</v>
      </c>
      <c r="F97" t="s">
        <v>39</v>
      </c>
      <c r="G97" t="s">
        <v>68</v>
      </c>
      <c r="H97">
        <v>18</v>
      </c>
      <c r="J97" t="s">
        <v>230</v>
      </c>
    </row>
    <row r="98" spans="1:10" x14ac:dyDescent="0.2">
      <c r="A98">
        <v>97</v>
      </c>
      <c r="B98">
        <v>2022</v>
      </c>
      <c r="C98">
        <v>97</v>
      </c>
      <c r="D98" t="s">
        <v>171</v>
      </c>
      <c r="E98" t="s">
        <v>231</v>
      </c>
      <c r="F98" t="s">
        <v>39</v>
      </c>
      <c r="G98" t="s">
        <v>35</v>
      </c>
      <c r="H98">
        <v>18</v>
      </c>
      <c r="J98" t="s">
        <v>232</v>
      </c>
    </row>
    <row r="99" spans="1:10" x14ac:dyDescent="0.2">
      <c r="A99">
        <v>98</v>
      </c>
      <c r="B99">
        <v>2022</v>
      </c>
      <c r="C99">
        <v>98</v>
      </c>
      <c r="D99" t="s">
        <v>176</v>
      </c>
      <c r="E99" t="s">
        <v>233</v>
      </c>
      <c r="F99" t="s">
        <v>39</v>
      </c>
      <c r="G99" t="s">
        <v>30</v>
      </c>
      <c r="H99">
        <v>18</v>
      </c>
      <c r="J99" t="s">
        <v>234</v>
      </c>
    </row>
    <row r="100" spans="1:10" x14ac:dyDescent="0.2">
      <c r="A100">
        <v>99</v>
      </c>
      <c r="B100">
        <v>2022</v>
      </c>
      <c r="C100">
        <v>99</v>
      </c>
      <c r="D100" t="s">
        <v>66</v>
      </c>
      <c r="E100" t="s">
        <v>235</v>
      </c>
      <c r="F100" t="s">
        <v>34</v>
      </c>
      <c r="G100" t="s">
        <v>30</v>
      </c>
      <c r="H100">
        <v>18</v>
      </c>
      <c r="J100" t="s">
        <v>126</v>
      </c>
    </row>
    <row r="101" spans="1:10" x14ac:dyDescent="0.2">
      <c r="A101">
        <v>100</v>
      </c>
      <c r="B101">
        <v>2022</v>
      </c>
      <c r="C101">
        <v>100</v>
      </c>
      <c r="D101" t="s">
        <v>37</v>
      </c>
      <c r="E101" t="s">
        <v>236</v>
      </c>
      <c r="F101" t="s">
        <v>39</v>
      </c>
      <c r="G101" t="s">
        <v>30</v>
      </c>
      <c r="H101">
        <v>18</v>
      </c>
      <c r="J101" t="s">
        <v>237</v>
      </c>
    </row>
    <row r="102" spans="1:10" x14ac:dyDescent="0.2">
      <c r="A102">
        <v>101</v>
      </c>
      <c r="B102">
        <v>2022</v>
      </c>
      <c r="C102">
        <v>101</v>
      </c>
      <c r="D102" t="s">
        <v>165</v>
      </c>
      <c r="E102" t="s">
        <v>238</v>
      </c>
      <c r="F102" t="s">
        <v>43</v>
      </c>
      <c r="G102" t="s">
        <v>30</v>
      </c>
      <c r="H102">
        <v>18</v>
      </c>
      <c r="J102" t="s">
        <v>239</v>
      </c>
    </row>
    <row r="103" spans="1:10" x14ac:dyDescent="0.2">
      <c r="A103">
        <v>102</v>
      </c>
      <c r="B103">
        <v>2022</v>
      </c>
      <c r="C103">
        <v>102</v>
      </c>
      <c r="D103" t="s">
        <v>28</v>
      </c>
      <c r="E103" t="s">
        <v>240</v>
      </c>
      <c r="F103" t="s">
        <v>39</v>
      </c>
      <c r="G103" t="s">
        <v>128</v>
      </c>
      <c r="H103">
        <v>18</v>
      </c>
      <c r="J103" t="s">
        <v>241</v>
      </c>
    </row>
    <row r="104" spans="1:10" x14ac:dyDescent="0.2">
      <c r="A104">
        <v>103</v>
      </c>
      <c r="B104">
        <v>2022</v>
      </c>
      <c r="C104">
        <v>103</v>
      </c>
      <c r="D104" t="s">
        <v>146</v>
      </c>
      <c r="E104" t="s">
        <v>242</v>
      </c>
      <c r="F104" t="s">
        <v>34</v>
      </c>
      <c r="G104" t="s">
        <v>35</v>
      </c>
      <c r="H104">
        <v>19</v>
      </c>
      <c r="J104" t="s">
        <v>243</v>
      </c>
    </row>
    <row r="105" spans="1:10" x14ac:dyDescent="0.2">
      <c r="A105">
        <v>104</v>
      </c>
      <c r="B105">
        <v>2022</v>
      </c>
      <c r="C105">
        <v>104</v>
      </c>
      <c r="D105" t="s">
        <v>173</v>
      </c>
      <c r="E105" t="s">
        <v>244</v>
      </c>
      <c r="F105" t="s">
        <v>39</v>
      </c>
      <c r="G105" t="s">
        <v>35</v>
      </c>
      <c r="H105">
        <v>20</v>
      </c>
      <c r="J105" t="s">
        <v>243</v>
      </c>
    </row>
    <row r="106" spans="1:10" x14ac:dyDescent="0.2">
      <c r="A106">
        <v>105</v>
      </c>
      <c r="B106">
        <v>2022</v>
      </c>
      <c r="C106">
        <v>105</v>
      </c>
      <c r="D106" t="s">
        <v>51</v>
      </c>
      <c r="E106" t="s">
        <v>245</v>
      </c>
      <c r="F106" t="s">
        <v>43</v>
      </c>
      <c r="G106" t="s">
        <v>30</v>
      </c>
      <c r="H106">
        <v>18</v>
      </c>
      <c r="J106" t="s">
        <v>246</v>
      </c>
    </row>
    <row r="107" spans="1:10" x14ac:dyDescent="0.2">
      <c r="A107">
        <v>106</v>
      </c>
      <c r="B107">
        <v>2022</v>
      </c>
      <c r="C107">
        <v>106</v>
      </c>
      <c r="D107" t="s">
        <v>55</v>
      </c>
      <c r="E107" t="s">
        <v>247</v>
      </c>
      <c r="F107" t="s">
        <v>39</v>
      </c>
      <c r="G107" t="s">
        <v>30</v>
      </c>
      <c r="H107">
        <v>18</v>
      </c>
      <c r="J107" t="s">
        <v>123</v>
      </c>
    </row>
    <row r="108" spans="1:10" x14ac:dyDescent="0.2">
      <c r="A108">
        <v>107</v>
      </c>
      <c r="B108">
        <v>2022</v>
      </c>
      <c r="C108">
        <v>107</v>
      </c>
      <c r="D108" t="s">
        <v>58</v>
      </c>
      <c r="E108" t="s">
        <v>248</v>
      </c>
      <c r="F108" t="s">
        <v>39</v>
      </c>
      <c r="G108" t="s">
        <v>35</v>
      </c>
      <c r="H108">
        <v>20</v>
      </c>
      <c r="J108" t="s">
        <v>249</v>
      </c>
    </row>
    <row r="109" spans="1:10" x14ac:dyDescent="0.2">
      <c r="A109">
        <v>108</v>
      </c>
      <c r="B109">
        <v>2022</v>
      </c>
      <c r="C109">
        <v>108</v>
      </c>
      <c r="D109" t="s">
        <v>100</v>
      </c>
      <c r="E109" t="s">
        <v>250</v>
      </c>
      <c r="F109" t="s">
        <v>39</v>
      </c>
      <c r="G109" t="s">
        <v>128</v>
      </c>
      <c r="H109">
        <v>18</v>
      </c>
      <c r="J109" t="s">
        <v>251</v>
      </c>
    </row>
    <row r="110" spans="1:10" x14ac:dyDescent="0.2">
      <c r="A110">
        <v>109</v>
      </c>
      <c r="B110">
        <v>2022</v>
      </c>
      <c r="C110">
        <v>109</v>
      </c>
      <c r="D110" t="s">
        <v>44</v>
      </c>
      <c r="E110" t="s">
        <v>252</v>
      </c>
      <c r="F110" t="s">
        <v>60</v>
      </c>
      <c r="G110" t="s">
        <v>68</v>
      </c>
      <c r="H110">
        <v>18</v>
      </c>
      <c r="J110" t="s">
        <v>119</v>
      </c>
    </row>
    <row r="111" spans="1:10" x14ac:dyDescent="0.2">
      <c r="A111">
        <v>110</v>
      </c>
      <c r="B111">
        <v>2022</v>
      </c>
      <c r="C111">
        <v>110</v>
      </c>
      <c r="D111" t="s">
        <v>28</v>
      </c>
      <c r="E111" t="s">
        <v>253</v>
      </c>
      <c r="F111" t="s">
        <v>60</v>
      </c>
      <c r="G111" t="s">
        <v>30</v>
      </c>
      <c r="H111">
        <v>18</v>
      </c>
      <c r="J111" t="s">
        <v>254</v>
      </c>
    </row>
    <row r="112" spans="1:10" x14ac:dyDescent="0.2">
      <c r="A112">
        <v>111</v>
      </c>
      <c r="B112">
        <v>2022</v>
      </c>
      <c r="C112">
        <v>111</v>
      </c>
      <c r="D112" t="s">
        <v>171</v>
      </c>
      <c r="E112" t="s">
        <v>255</v>
      </c>
      <c r="F112" t="s">
        <v>34</v>
      </c>
      <c r="G112" t="s">
        <v>35</v>
      </c>
      <c r="H112">
        <v>19</v>
      </c>
      <c r="J112" t="s">
        <v>256</v>
      </c>
    </row>
    <row r="113" spans="1:10" x14ac:dyDescent="0.2">
      <c r="A113">
        <v>112</v>
      </c>
      <c r="B113">
        <v>2022</v>
      </c>
      <c r="C113">
        <v>112</v>
      </c>
      <c r="D113" t="s">
        <v>69</v>
      </c>
      <c r="E113" t="s">
        <v>257</v>
      </c>
      <c r="F113" t="s">
        <v>39</v>
      </c>
      <c r="G113" t="s">
        <v>35</v>
      </c>
      <c r="H113">
        <v>18</v>
      </c>
      <c r="J113" t="s">
        <v>258</v>
      </c>
    </row>
    <row r="114" spans="1:10" x14ac:dyDescent="0.2">
      <c r="A114">
        <v>113</v>
      </c>
      <c r="B114">
        <v>2022</v>
      </c>
      <c r="C114">
        <v>113</v>
      </c>
      <c r="D114" t="s">
        <v>51</v>
      </c>
      <c r="E114" t="s">
        <v>259</v>
      </c>
      <c r="F114" t="s">
        <v>39</v>
      </c>
      <c r="G114" t="s">
        <v>35</v>
      </c>
      <c r="H114">
        <v>19</v>
      </c>
      <c r="J114" t="s">
        <v>179</v>
      </c>
    </row>
    <row r="115" spans="1:10" x14ac:dyDescent="0.2">
      <c r="A115">
        <v>114</v>
      </c>
      <c r="B115">
        <v>2022</v>
      </c>
      <c r="C115">
        <v>114</v>
      </c>
      <c r="D115" t="s">
        <v>74</v>
      </c>
      <c r="E115" t="s">
        <v>260</v>
      </c>
      <c r="F115" t="s">
        <v>39</v>
      </c>
      <c r="G115" t="s">
        <v>68</v>
      </c>
      <c r="H115">
        <v>20</v>
      </c>
      <c r="J115" t="s">
        <v>261</v>
      </c>
    </row>
    <row r="116" spans="1:10" x14ac:dyDescent="0.2">
      <c r="A116">
        <v>115</v>
      </c>
      <c r="B116">
        <v>2022</v>
      </c>
      <c r="C116">
        <v>115</v>
      </c>
      <c r="D116" t="s">
        <v>78</v>
      </c>
      <c r="E116" t="s">
        <v>262</v>
      </c>
      <c r="F116" t="s">
        <v>39</v>
      </c>
      <c r="G116" t="s">
        <v>30</v>
      </c>
      <c r="H116">
        <v>19</v>
      </c>
      <c r="J116" t="s">
        <v>263</v>
      </c>
    </row>
    <row r="117" spans="1:10" x14ac:dyDescent="0.2">
      <c r="A117">
        <v>116</v>
      </c>
      <c r="B117">
        <v>2022</v>
      </c>
      <c r="C117">
        <v>116</v>
      </c>
      <c r="D117" t="s">
        <v>146</v>
      </c>
      <c r="E117" t="s">
        <v>264</v>
      </c>
      <c r="F117" t="s">
        <v>39</v>
      </c>
      <c r="G117" t="s">
        <v>30</v>
      </c>
      <c r="H117">
        <v>18</v>
      </c>
      <c r="J117" t="s">
        <v>265</v>
      </c>
    </row>
    <row r="118" spans="1:10" x14ac:dyDescent="0.2">
      <c r="A118">
        <v>117</v>
      </c>
      <c r="B118">
        <v>2022</v>
      </c>
      <c r="C118">
        <v>117</v>
      </c>
      <c r="D118" t="s">
        <v>152</v>
      </c>
      <c r="E118" t="s">
        <v>266</v>
      </c>
      <c r="F118" t="s">
        <v>34</v>
      </c>
      <c r="G118" t="s">
        <v>35</v>
      </c>
      <c r="H118">
        <v>18</v>
      </c>
      <c r="J118" t="s">
        <v>36</v>
      </c>
    </row>
    <row r="119" spans="1:10" x14ac:dyDescent="0.2">
      <c r="A119">
        <v>118</v>
      </c>
      <c r="B119">
        <v>2022</v>
      </c>
      <c r="C119">
        <v>118</v>
      </c>
      <c r="D119" t="s">
        <v>87</v>
      </c>
      <c r="E119" t="s">
        <v>267</v>
      </c>
      <c r="F119" t="s">
        <v>60</v>
      </c>
      <c r="G119" t="s">
        <v>128</v>
      </c>
      <c r="H119">
        <v>18</v>
      </c>
      <c r="J119" t="s">
        <v>268</v>
      </c>
    </row>
    <row r="120" spans="1:10" x14ac:dyDescent="0.2">
      <c r="A120">
        <v>119</v>
      </c>
      <c r="B120">
        <v>2022</v>
      </c>
      <c r="C120">
        <v>119</v>
      </c>
      <c r="D120" t="s">
        <v>152</v>
      </c>
      <c r="E120" t="s">
        <v>269</v>
      </c>
      <c r="F120" t="s">
        <v>270</v>
      </c>
      <c r="G120" t="s">
        <v>35</v>
      </c>
      <c r="H120">
        <v>18</v>
      </c>
      <c r="J120" t="s">
        <v>271</v>
      </c>
    </row>
    <row r="121" spans="1:10" x14ac:dyDescent="0.2">
      <c r="A121">
        <v>120</v>
      </c>
      <c r="B121">
        <v>2022</v>
      </c>
      <c r="C121">
        <v>120</v>
      </c>
      <c r="D121" t="s">
        <v>92</v>
      </c>
      <c r="E121" t="s">
        <v>272</v>
      </c>
      <c r="F121" t="s">
        <v>60</v>
      </c>
      <c r="G121" t="s">
        <v>30</v>
      </c>
      <c r="H121">
        <v>18</v>
      </c>
      <c r="J121" t="s">
        <v>150</v>
      </c>
    </row>
    <row r="122" spans="1:10" x14ac:dyDescent="0.2">
      <c r="A122">
        <v>121</v>
      </c>
      <c r="B122">
        <v>2022</v>
      </c>
      <c r="C122">
        <v>121</v>
      </c>
      <c r="D122" t="s">
        <v>82</v>
      </c>
      <c r="E122" t="s">
        <v>273</v>
      </c>
      <c r="F122" t="s">
        <v>34</v>
      </c>
      <c r="G122" t="s">
        <v>30</v>
      </c>
      <c r="H122">
        <v>18</v>
      </c>
      <c r="J122" t="s">
        <v>274</v>
      </c>
    </row>
    <row r="123" spans="1:10" x14ac:dyDescent="0.2">
      <c r="A123">
        <v>122</v>
      </c>
      <c r="B123">
        <v>2022</v>
      </c>
      <c r="C123">
        <v>122</v>
      </c>
      <c r="D123" t="s">
        <v>121</v>
      </c>
      <c r="E123" t="s">
        <v>275</v>
      </c>
      <c r="F123" t="s">
        <v>43</v>
      </c>
      <c r="G123" t="s">
        <v>128</v>
      </c>
      <c r="H123">
        <v>21</v>
      </c>
      <c r="J123" t="s">
        <v>276</v>
      </c>
    </row>
    <row r="124" spans="1:10" x14ac:dyDescent="0.2">
      <c r="A124">
        <v>123</v>
      </c>
      <c r="B124">
        <v>2022</v>
      </c>
      <c r="C124">
        <v>123</v>
      </c>
      <c r="D124" t="s">
        <v>37</v>
      </c>
      <c r="E124" t="s">
        <v>277</v>
      </c>
      <c r="F124" t="s">
        <v>39</v>
      </c>
      <c r="G124" t="s">
        <v>35</v>
      </c>
      <c r="H124">
        <v>19</v>
      </c>
      <c r="J124" t="s">
        <v>278</v>
      </c>
    </row>
    <row r="125" spans="1:10" x14ac:dyDescent="0.2">
      <c r="A125">
        <v>124</v>
      </c>
      <c r="B125">
        <v>2022</v>
      </c>
      <c r="C125">
        <v>124</v>
      </c>
      <c r="D125" t="s">
        <v>165</v>
      </c>
      <c r="E125" t="s">
        <v>279</v>
      </c>
      <c r="F125" t="s">
        <v>34</v>
      </c>
      <c r="G125" t="s">
        <v>68</v>
      </c>
      <c r="H125">
        <v>18</v>
      </c>
      <c r="J125" t="s">
        <v>36</v>
      </c>
    </row>
    <row r="126" spans="1:10" x14ac:dyDescent="0.2">
      <c r="A126">
        <v>125</v>
      </c>
      <c r="B126">
        <v>2022</v>
      </c>
      <c r="C126">
        <v>125</v>
      </c>
      <c r="D126" t="s">
        <v>222</v>
      </c>
      <c r="E126" t="s">
        <v>280</v>
      </c>
      <c r="F126" t="s">
        <v>43</v>
      </c>
      <c r="G126" t="s">
        <v>30</v>
      </c>
      <c r="H126">
        <v>18</v>
      </c>
      <c r="J126" t="s">
        <v>281</v>
      </c>
    </row>
    <row r="127" spans="1:10" x14ac:dyDescent="0.2">
      <c r="A127">
        <v>126</v>
      </c>
      <c r="B127">
        <v>2022</v>
      </c>
      <c r="C127">
        <v>126</v>
      </c>
      <c r="D127" t="s">
        <v>28</v>
      </c>
      <c r="E127" t="s">
        <v>282</v>
      </c>
      <c r="F127" t="s">
        <v>34</v>
      </c>
      <c r="G127" t="s">
        <v>30</v>
      </c>
      <c r="H127">
        <v>18</v>
      </c>
      <c r="J127" t="s">
        <v>36</v>
      </c>
    </row>
    <row r="128" spans="1:10" x14ac:dyDescent="0.2">
      <c r="A128">
        <v>127</v>
      </c>
      <c r="B128">
        <v>2022</v>
      </c>
      <c r="C128">
        <v>127</v>
      </c>
      <c r="D128" t="s">
        <v>23</v>
      </c>
      <c r="E128" t="s">
        <v>283</v>
      </c>
      <c r="F128" t="s">
        <v>39</v>
      </c>
      <c r="G128" t="s">
        <v>26</v>
      </c>
      <c r="H128">
        <v>18</v>
      </c>
      <c r="J128" t="s">
        <v>284</v>
      </c>
    </row>
    <row r="129" spans="1:10" x14ac:dyDescent="0.2">
      <c r="A129">
        <v>128</v>
      </c>
      <c r="B129">
        <v>2022</v>
      </c>
      <c r="C129">
        <v>128</v>
      </c>
      <c r="D129" t="s">
        <v>140</v>
      </c>
      <c r="E129" t="s">
        <v>285</v>
      </c>
      <c r="F129" t="s">
        <v>39</v>
      </c>
      <c r="G129" t="s">
        <v>128</v>
      </c>
      <c r="H129">
        <v>19</v>
      </c>
      <c r="J129" t="s">
        <v>256</v>
      </c>
    </row>
    <row r="130" spans="1:10" x14ac:dyDescent="0.2">
      <c r="A130">
        <v>129</v>
      </c>
      <c r="B130">
        <v>2022</v>
      </c>
      <c r="C130">
        <v>129</v>
      </c>
      <c r="D130" t="s">
        <v>51</v>
      </c>
      <c r="E130" t="s">
        <v>286</v>
      </c>
      <c r="F130" t="s">
        <v>43</v>
      </c>
      <c r="G130" t="s">
        <v>26</v>
      </c>
      <c r="H130">
        <v>18</v>
      </c>
      <c r="J130" t="s">
        <v>204</v>
      </c>
    </row>
    <row r="131" spans="1:10" x14ac:dyDescent="0.2">
      <c r="A131">
        <v>130</v>
      </c>
      <c r="B131">
        <v>2022</v>
      </c>
      <c r="C131">
        <v>130</v>
      </c>
      <c r="D131" t="s">
        <v>23</v>
      </c>
      <c r="E131" t="s">
        <v>287</v>
      </c>
      <c r="F131" t="s">
        <v>39</v>
      </c>
      <c r="G131" t="s">
        <v>35</v>
      </c>
      <c r="H131">
        <v>20</v>
      </c>
      <c r="J131" t="s">
        <v>50</v>
      </c>
    </row>
    <row r="132" spans="1:10" x14ac:dyDescent="0.2">
      <c r="A132">
        <v>131</v>
      </c>
      <c r="B132">
        <v>2022</v>
      </c>
      <c r="C132">
        <v>131</v>
      </c>
      <c r="D132" t="s">
        <v>32</v>
      </c>
      <c r="E132" t="s">
        <v>288</v>
      </c>
      <c r="F132" t="s">
        <v>39</v>
      </c>
      <c r="G132" t="s">
        <v>30</v>
      </c>
      <c r="H132">
        <v>18</v>
      </c>
      <c r="J132" t="s">
        <v>289</v>
      </c>
    </row>
    <row r="133" spans="1:10" x14ac:dyDescent="0.2">
      <c r="A133">
        <v>132</v>
      </c>
      <c r="B133">
        <v>2022</v>
      </c>
      <c r="C133">
        <v>132</v>
      </c>
      <c r="D133" t="s">
        <v>152</v>
      </c>
      <c r="E133" t="s">
        <v>290</v>
      </c>
      <c r="F133" t="s">
        <v>39</v>
      </c>
      <c r="G133" t="s">
        <v>30</v>
      </c>
      <c r="H133">
        <v>19</v>
      </c>
      <c r="J133" t="s">
        <v>291</v>
      </c>
    </row>
    <row r="134" spans="1:10" x14ac:dyDescent="0.2">
      <c r="A134">
        <v>133</v>
      </c>
      <c r="B134">
        <v>2022</v>
      </c>
      <c r="C134">
        <v>133</v>
      </c>
      <c r="D134" t="s">
        <v>41</v>
      </c>
      <c r="E134" t="s">
        <v>292</v>
      </c>
      <c r="F134" t="s">
        <v>34</v>
      </c>
      <c r="G134" t="s">
        <v>26</v>
      </c>
      <c r="H134">
        <v>18</v>
      </c>
      <c r="J134" t="s">
        <v>293</v>
      </c>
    </row>
    <row r="135" spans="1:10" x14ac:dyDescent="0.2">
      <c r="A135">
        <v>134</v>
      </c>
      <c r="B135">
        <v>2022</v>
      </c>
      <c r="C135">
        <v>134</v>
      </c>
      <c r="D135" t="s">
        <v>55</v>
      </c>
      <c r="E135" t="s">
        <v>294</v>
      </c>
      <c r="F135" t="s">
        <v>60</v>
      </c>
      <c r="G135" t="s">
        <v>30</v>
      </c>
      <c r="H135">
        <v>18</v>
      </c>
      <c r="J135" t="s">
        <v>91</v>
      </c>
    </row>
    <row r="136" spans="1:10" x14ac:dyDescent="0.2">
      <c r="A136">
        <v>135</v>
      </c>
      <c r="B136">
        <v>2022</v>
      </c>
      <c r="C136">
        <v>135</v>
      </c>
      <c r="D136" t="s">
        <v>121</v>
      </c>
      <c r="E136" t="s">
        <v>295</v>
      </c>
      <c r="F136" t="s">
        <v>60</v>
      </c>
      <c r="G136" t="s">
        <v>68</v>
      </c>
      <c r="H136">
        <v>19</v>
      </c>
      <c r="J136" t="s">
        <v>296</v>
      </c>
    </row>
    <row r="137" spans="1:10" x14ac:dyDescent="0.2">
      <c r="A137">
        <v>136</v>
      </c>
      <c r="B137">
        <v>2022</v>
      </c>
      <c r="C137">
        <v>136</v>
      </c>
      <c r="D137" t="s">
        <v>173</v>
      </c>
      <c r="E137" t="s">
        <v>297</v>
      </c>
      <c r="F137" t="s">
        <v>39</v>
      </c>
      <c r="G137" t="s">
        <v>30</v>
      </c>
      <c r="H137">
        <v>18</v>
      </c>
      <c r="J137" t="s">
        <v>263</v>
      </c>
    </row>
    <row r="138" spans="1:10" x14ac:dyDescent="0.2">
      <c r="A138">
        <v>137</v>
      </c>
      <c r="B138">
        <v>2022</v>
      </c>
      <c r="C138">
        <v>137</v>
      </c>
      <c r="D138" t="s">
        <v>51</v>
      </c>
      <c r="E138" t="s">
        <v>298</v>
      </c>
      <c r="F138" t="s">
        <v>39</v>
      </c>
      <c r="G138" t="s">
        <v>30</v>
      </c>
      <c r="H138">
        <v>18</v>
      </c>
      <c r="J138" t="s">
        <v>183</v>
      </c>
    </row>
    <row r="139" spans="1:10" x14ac:dyDescent="0.2">
      <c r="A139">
        <v>138</v>
      </c>
      <c r="B139">
        <v>2022</v>
      </c>
      <c r="C139">
        <v>138</v>
      </c>
      <c r="D139" t="s">
        <v>44</v>
      </c>
      <c r="E139" t="s">
        <v>299</v>
      </c>
      <c r="F139" t="s">
        <v>60</v>
      </c>
      <c r="G139" t="s">
        <v>128</v>
      </c>
      <c r="H139">
        <v>18</v>
      </c>
      <c r="J139" t="s">
        <v>150</v>
      </c>
    </row>
    <row r="140" spans="1:10" x14ac:dyDescent="0.2">
      <c r="A140">
        <v>139</v>
      </c>
      <c r="B140">
        <v>2022</v>
      </c>
      <c r="C140">
        <v>139</v>
      </c>
      <c r="D140" t="s">
        <v>58</v>
      </c>
      <c r="E140" t="s">
        <v>300</v>
      </c>
      <c r="F140" t="s">
        <v>39</v>
      </c>
      <c r="G140" t="s">
        <v>26</v>
      </c>
      <c r="H140">
        <v>18</v>
      </c>
      <c r="J140" t="s">
        <v>89</v>
      </c>
    </row>
    <row r="141" spans="1:10" x14ac:dyDescent="0.2">
      <c r="A141">
        <v>140</v>
      </c>
      <c r="B141">
        <v>2022</v>
      </c>
      <c r="C141">
        <v>140</v>
      </c>
      <c r="D141" t="s">
        <v>100</v>
      </c>
      <c r="E141" t="s">
        <v>301</v>
      </c>
      <c r="F141" t="s">
        <v>39</v>
      </c>
      <c r="G141" t="s">
        <v>30</v>
      </c>
      <c r="H141">
        <v>18</v>
      </c>
      <c r="J141" t="s">
        <v>230</v>
      </c>
    </row>
    <row r="142" spans="1:10" x14ac:dyDescent="0.2">
      <c r="A142">
        <v>141</v>
      </c>
      <c r="B142">
        <v>2022</v>
      </c>
      <c r="C142">
        <v>141</v>
      </c>
      <c r="D142" t="s">
        <v>28</v>
      </c>
      <c r="E142" t="s">
        <v>302</v>
      </c>
      <c r="F142" t="s">
        <v>46</v>
      </c>
      <c r="G142" t="s">
        <v>68</v>
      </c>
      <c r="H142">
        <v>18</v>
      </c>
      <c r="J142" t="s">
        <v>303</v>
      </c>
    </row>
    <row r="143" spans="1:10" x14ac:dyDescent="0.2">
      <c r="A143">
        <v>142</v>
      </c>
      <c r="B143">
        <v>2022</v>
      </c>
      <c r="C143">
        <v>142</v>
      </c>
      <c r="D143" t="s">
        <v>176</v>
      </c>
      <c r="E143" t="s">
        <v>304</v>
      </c>
      <c r="F143" t="s">
        <v>39</v>
      </c>
      <c r="G143" t="s">
        <v>68</v>
      </c>
      <c r="H143">
        <v>19</v>
      </c>
      <c r="J143" t="s">
        <v>305</v>
      </c>
    </row>
    <row r="144" spans="1:10" x14ac:dyDescent="0.2">
      <c r="A144">
        <v>143</v>
      </c>
      <c r="B144">
        <v>2022</v>
      </c>
      <c r="C144">
        <v>143</v>
      </c>
      <c r="D144" t="s">
        <v>173</v>
      </c>
      <c r="E144" t="s">
        <v>306</v>
      </c>
      <c r="F144" t="s">
        <v>34</v>
      </c>
      <c r="G144" t="s">
        <v>68</v>
      </c>
      <c r="H144">
        <v>18</v>
      </c>
      <c r="J144" t="s">
        <v>307</v>
      </c>
    </row>
    <row r="145" spans="1:10" x14ac:dyDescent="0.2">
      <c r="A145">
        <v>144</v>
      </c>
      <c r="B145">
        <v>2022</v>
      </c>
      <c r="C145">
        <v>144</v>
      </c>
      <c r="D145" t="s">
        <v>69</v>
      </c>
      <c r="E145" t="s">
        <v>308</v>
      </c>
      <c r="F145" t="s">
        <v>39</v>
      </c>
      <c r="G145" t="s">
        <v>128</v>
      </c>
      <c r="H145">
        <v>18</v>
      </c>
      <c r="J145" t="s">
        <v>241</v>
      </c>
    </row>
    <row r="146" spans="1:10" x14ac:dyDescent="0.2">
      <c r="A146">
        <v>145</v>
      </c>
      <c r="B146">
        <v>2022</v>
      </c>
      <c r="C146">
        <v>145</v>
      </c>
      <c r="D146" t="s">
        <v>140</v>
      </c>
      <c r="E146" t="s">
        <v>309</v>
      </c>
      <c r="F146" t="s">
        <v>39</v>
      </c>
      <c r="G146" t="s">
        <v>35</v>
      </c>
      <c r="H146">
        <v>20</v>
      </c>
      <c r="J146" t="s">
        <v>310</v>
      </c>
    </row>
    <row r="147" spans="1:10" x14ac:dyDescent="0.2">
      <c r="A147">
        <v>146</v>
      </c>
      <c r="B147">
        <v>2022</v>
      </c>
      <c r="C147">
        <v>146</v>
      </c>
      <c r="D147" t="s">
        <v>74</v>
      </c>
      <c r="E147" t="s">
        <v>311</v>
      </c>
      <c r="F147" t="s">
        <v>39</v>
      </c>
      <c r="G147" t="s">
        <v>30</v>
      </c>
      <c r="H147">
        <v>19</v>
      </c>
      <c r="J147" t="s">
        <v>251</v>
      </c>
    </row>
    <row r="148" spans="1:10" x14ac:dyDescent="0.2">
      <c r="A148">
        <v>147</v>
      </c>
      <c r="B148">
        <v>2022</v>
      </c>
      <c r="C148">
        <v>147</v>
      </c>
      <c r="D148" t="s">
        <v>78</v>
      </c>
      <c r="E148" t="s">
        <v>312</v>
      </c>
      <c r="F148" t="s">
        <v>60</v>
      </c>
      <c r="G148" t="s">
        <v>128</v>
      </c>
      <c r="H148">
        <v>18</v>
      </c>
      <c r="J148" t="s">
        <v>313</v>
      </c>
    </row>
    <row r="149" spans="1:10" x14ac:dyDescent="0.2">
      <c r="A149">
        <v>148</v>
      </c>
      <c r="B149">
        <v>2022</v>
      </c>
      <c r="C149">
        <v>148</v>
      </c>
      <c r="D149" t="s">
        <v>146</v>
      </c>
      <c r="E149" t="s">
        <v>314</v>
      </c>
      <c r="F149" t="s">
        <v>76</v>
      </c>
      <c r="G149" t="s">
        <v>30</v>
      </c>
      <c r="H149">
        <v>18</v>
      </c>
      <c r="J149" t="s">
        <v>192</v>
      </c>
    </row>
    <row r="150" spans="1:10" x14ac:dyDescent="0.2">
      <c r="A150">
        <v>149</v>
      </c>
      <c r="B150">
        <v>2022</v>
      </c>
      <c r="C150">
        <v>149</v>
      </c>
      <c r="D150" t="s">
        <v>84</v>
      </c>
      <c r="E150" t="s">
        <v>315</v>
      </c>
      <c r="F150" t="s">
        <v>39</v>
      </c>
      <c r="G150" t="s">
        <v>35</v>
      </c>
      <c r="H150">
        <v>18</v>
      </c>
      <c r="J150" t="s">
        <v>154</v>
      </c>
    </row>
    <row r="151" spans="1:10" x14ac:dyDescent="0.2">
      <c r="A151">
        <v>150</v>
      </c>
      <c r="B151">
        <v>2022</v>
      </c>
      <c r="C151">
        <v>150</v>
      </c>
      <c r="D151" t="s">
        <v>87</v>
      </c>
      <c r="E151" t="s">
        <v>316</v>
      </c>
      <c r="F151" t="s">
        <v>133</v>
      </c>
      <c r="G151" t="s">
        <v>35</v>
      </c>
      <c r="H151">
        <v>18</v>
      </c>
      <c r="J151" t="s">
        <v>317</v>
      </c>
    </row>
    <row r="152" spans="1:10" x14ac:dyDescent="0.2">
      <c r="A152">
        <v>151</v>
      </c>
      <c r="B152">
        <v>2022</v>
      </c>
      <c r="C152">
        <v>151</v>
      </c>
      <c r="D152" t="s">
        <v>173</v>
      </c>
      <c r="E152" t="s">
        <v>318</v>
      </c>
      <c r="F152" t="s">
        <v>43</v>
      </c>
      <c r="G152" t="s">
        <v>128</v>
      </c>
      <c r="H152">
        <v>18</v>
      </c>
      <c r="J152" t="s">
        <v>319</v>
      </c>
    </row>
    <row r="153" spans="1:10" x14ac:dyDescent="0.2">
      <c r="A153">
        <v>152</v>
      </c>
      <c r="B153">
        <v>2022</v>
      </c>
      <c r="C153">
        <v>152</v>
      </c>
      <c r="D153" t="s">
        <v>92</v>
      </c>
      <c r="E153" t="s">
        <v>320</v>
      </c>
      <c r="F153" t="s">
        <v>39</v>
      </c>
      <c r="G153" t="s">
        <v>30</v>
      </c>
      <c r="H153">
        <v>18</v>
      </c>
      <c r="J153" t="s">
        <v>321</v>
      </c>
    </row>
    <row r="154" spans="1:10" x14ac:dyDescent="0.2">
      <c r="A154">
        <v>153</v>
      </c>
      <c r="B154">
        <v>2022</v>
      </c>
      <c r="C154">
        <v>153</v>
      </c>
      <c r="D154" t="s">
        <v>82</v>
      </c>
      <c r="E154" t="s">
        <v>322</v>
      </c>
      <c r="F154" t="s">
        <v>34</v>
      </c>
      <c r="G154" t="s">
        <v>30</v>
      </c>
      <c r="H154">
        <v>19</v>
      </c>
      <c r="J154" t="s">
        <v>323</v>
      </c>
    </row>
    <row r="155" spans="1:10" x14ac:dyDescent="0.2">
      <c r="A155">
        <v>154</v>
      </c>
      <c r="B155">
        <v>2022</v>
      </c>
      <c r="C155">
        <v>154</v>
      </c>
      <c r="D155" t="s">
        <v>58</v>
      </c>
      <c r="E155" t="s">
        <v>324</v>
      </c>
      <c r="F155" t="s">
        <v>34</v>
      </c>
      <c r="G155" t="s">
        <v>68</v>
      </c>
      <c r="H155">
        <v>18</v>
      </c>
      <c r="J155" t="s">
        <v>325</v>
      </c>
    </row>
    <row r="156" spans="1:10" x14ac:dyDescent="0.2">
      <c r="A156">
        <v>155</v>
      </c>
      <c r="B156">
        <v>2022</v>
      </c>
      <c r="C156">
        <v>155</v>
      </c>
      <c r="D156" t="s">
        <v>162</v>
      </c>
      <c r="E156" t="s">
        <v>326</v>
      </c>
      <c r="F156" t="s">
        <v>39</v>
      </c>
      <c r="G156" t="s">
        <v>26</v>
      </c>
      <c r="H156">
        <v>18</v>
      </c>
      <c r="J156" t="s">
        <v>327</v>
      </c>
    </row>
    <row r="157" spans="1:10" x14ac:dyDescent="0.2">
      <c r="A157">
        <v>156</v>
      </c>
      <c r="B157">
        <v>2022</v>
      </c>
      <c r="C157">
        <v>156</v>
      </c>
      <c r="D157" t="s">
        <v>165</v>
      </c>
      <c r="E157" t="s">
        <v>328</v>
      </c>
      <c r="F157" t="s">
        <v>60</v>
      </c>
      <c r="G157" t="s">
        <v>30</v>
      </c>
      <c r="H157">
        <v>18</v>
      </c>
      <c r="J157" t="s">
        <v>119</v>
      </c>
    </row>
    <row r="158" spans="1:10" x14ac:dyDescent="0.2">
      <c r="A158">
        <v>157</v>
      </c>
      <c r="B158">
        <v>2022</v>
      </c>
      <c r="C158">
        <v>157</v>
      </c>
      <c r="D158" t="s">
        <v>222</v>
      </c>
      <c r="E158" t="s">
        <v>329</v>
      </c>
      <c r="F158" t="s">
        <v>270</v>
      </c>
      <c r="G158" t="s">
        <v>26</v>
      </c>
      <c r="H158">
        <v>18</v>
      </c>
      <c r="J158" t="s">
        <v>271</v>
      </c>
    </row>
    <row r="159" spans="1:10" x14ac:dyDescent="0.2">
      <c r="A159">
        <v>158</v>
      </c>
      <c r="B159">
        <v>2022</v>
      </c>
      <c r="C159">
        <v>158</v>
      </c>
      <c r="D159" t="s">
        <v>111</v>
      </c>
      <c r="E159" t="s">
        <v>330</v>
      </c>
      <c r="F159" t="s">
        <v>43</v>
      </c>
      <c r="G159" t="s">
        <v>128</v>
      </c>
      <c r="H159">
        <v>18</v>
      </c>
      <c r="J159" t="s">
        <v>331</v>
      </c>
    </row>
    <row r="160" spans="1:10" x14ac:dyDescent="0.2">
      <c r="A160">
        <v>159</v>
      </c>
      <c r="B160">
        <v>2022</v>
      </c>
      <c r="C160">
        <v>159</v>
      </c>
      <c r="D160" t="s">
        <v>171</v>
      </c>
      <c r="E160" t="s">
        <v>332</v>
      </c>
      <c r="F160" t="s">
        <v>34</v>
      </c>
      <c r="G160" t="s">
        <v>30</v>
      </c>
      <c r="H160">
        <v>20</v>
      </c>
      <c r="J160" t="s">
        <v>333</v>
      </c>
    </row>
    <row r="161" spans="1:10" x14ac:dyDescent="0.2">
      <c r="A161">
        <v>160</v>
      </c>
      <c r="B161">
        <v>2022</v>
      </c>
      <c r="C161">
        <v>160</v>
      </c>
      <c r="D161" t="s">
        <v>109</v>
      </c>
      <c r="E161" t="s">
        <v>334</v>
      </c>
      <c r="F161" t="s">
        <v>34</v>
      </c>
      <c r="G161" t="s">
        <v>128</v>
      </c>
      <c r="H161">
        <v>20</v>
      </c>
      <c r="J161" t="s">
        <v>335</v>
      </c>
    </row>
    <row r="162" spans="1:10" x14ac:dyDescent="0.2">
      <c r="A162">
        <v>161</v>
      </c>
      <c r="B162">
        <v>2022</v>
      </c>
      <c r="C162">
        <v>161</v>
      </c>
      <c r="D162" t="s">
        <v>171</v>
      </c>
      <c r="E162" t="s">
        <v>336</v>
      </c>
      <c r="F162" t="s">
        <v>60</v>
      </c>
      <c r="G162" t="s">
        <v>26</v>
      </c>
      <c r="H162">
        <v>18</v>
      </c>
      <c r="J162" t="s">
        <v>337</v>
      </c>
    </row>
    <row r="163" spans="1:10" x14ac:dyDescent="0.2">
      <c r="A163">
        <v>162</v>
      </c>
      <c r="B163">
        <v>2022</v>
      </c>
      <c r="C163">
        <v>162</v>
      </c>
      <c r="D163" t="s">
        <v>23</v>
      </c>
      <c r="E163" t="s">
        <v>338</v>
      </c>
      <c r="F163" t="s">
        <v>39</v>
      </c>
      <c r="G163" t="s">
        <v>128</v>
      </c>
      <c r="H163">
        <v>18</v>
      </c>
      <c r="J163" t="s">
        <v>339</v>
      </c>
    </row>
    <row r="164" spans="1:10" x14ac:dyDescent="0.2">
      <c r="A164">
        <v>163</v>
      </c>
      <c r="B164">
        <v>2022</v>
      </c>
      <c r="C164">
        <v>163</v>
      </c>
      <c r="D164" t="s">
        <v>32</v>
      </c>
      <c r="E164" t="s">
        <v>340</v>
      </c>
      <c r="F164" t="s">
        <v>341</v>
      </c>
      <c r="G164" t="s">
        <v>30</v>
      </c>
      <c r="H164">
        <v>20</v>
      </c>
      <c r="J164" t="s">
        <v>134</v>
      </c>
    </row>
    <row r="165" spans="1:10" x14ac:dyDescent="0.2">
      <c r="A165">
        <v>164</v>
      </c>
      <c r="B165">
        <v>2022</v>
      </c>
      <c r="C165">
        <v>164</v>
      </c>
      <c r="D165" t="s">
        <v>37</v>
      </c>
      <c r="E165" t="s">
        <v>342</v>
      </c>
      <c r="F165" t="s">
        <v>34</v>
      </c>
      <c r="G165" t="s">
        <v>35</v>
      </c>
      <c r="H165">
        <v>18</v>
      </c>
      <c r="J165" t="s">
        <v>343</v>
      </c>
    </row>
    <row r="166" spans="1:10" x14ac:dyDescent="0.2">
      <c r="A166">
        <v>165</v>
      </c>
      <c r="B166">
        <v>2022</v>
      </c>
      <c r="C166">
        <v>165</v>
      </c>
      <c r="D166" t="s">
        <v>41</v>
      </c>
      <c r="E166" t="s">
        <v>344</v>
      </c>
      <c r="F166" t="s">
        <v>34</v>
      </c>
      <c r="G166" t="s">
        <v>30</v>
      </c>
      <c r="H166">
        <v>20</v>
      </c>
      <c r="J166" t="s">
        <v>228</v>
      </c>
    </row>
    <row r="167" spans="1:10" x14ac:dyDescent="0.2">
      <c r="A167">
        <v>166</v>
      </c>
      <c r="B167">
        <v>2022</v>
      </c>
      <c r="C167">
        <v>166</v>
      </c>
      <c r="D167" t="s">
        <v>28</v>
      </c>
      <c r="E167" t="s">
        <v>345</v>
      </c>
      <c r="F167" t="s">
        <v>39</v>
      </c>
      <c r="G167" t="s">
        <v>26</v>
      </c>
      <c r="H167">
        <v>18</v>
      </c>
      <c r="J167" t="s">
        <v>89</v>
      </c>
    </row>
    <row r="168" spans="1:10" x14ac:dyDescent="0.2">
      <c r="A168">
        <v>167</v>
      </c>
      <c r="B168">
        <v>2022</v>
      </c>
      <c r="C168">
        <v>167</v>
      </c>
      <c r="D168" t="s">
        <v>87</v>
      </c>
      <c r="E168" t="s">
        <v>346</v>
      </c>
      <c r="F168" t="s">
        <v>39</v>
      </c>
      <c r="G168" t="s">
        <v>30</v>
      </c>
      <c r="H168">
        <v>18</v>
      </c>
      <c r="J168" t="s">
        <v>169</v>
      </c>
    </row>
    <row r="169" spans="1:10" x14ac:dyDescent="0.2">
      <c r="A169">
        <v>168</v>
      </c>
      <c r="B169">
        <v>2022</v>
      </c>
      <c r="C169">
        <v>168</v>
      </c>
      <c r="D169" t="s">
        <v>173</v>
      </c>
      <c r="E169" t="s">
        <v>347</v>
      </c>
      <c r="F169" t="s">
        <v>43</v>
      </c>
      <c r="G169" t="s">
        <v>30</v>
      </c>
      <c r="H169">
        <v>18</v>
      </c>
      <c r="J169" t="s">
        <v>348</v>
      </c>
    </row>
    <row r="170" spans="1:10" x14ac:dyDescent="0.2">
      <c r="A170">
        <v>169</v>
      </c>
      <c r="B170">
        <v>2022</v>
      </c>
      <c r="C170">
        <v>169</v>
      </c>
      <c r="D170" t="s">
        <v>146</v>
      </c>
      <c r="E170" t="s">
        <v>349</v>
      </c>
      <c r="F170" t="s">
        <v>34</v>
      </c>
      <c r="G170" t="s">
        <v>68</v>
      </c>
      <c r="H170">
        <v>19</v>
      </c>
      <c r="J170" t="s">
        <v>350</v>
      </c>
    </row>
    <row r="171" spans="1:10" x14ac:dyDescent="0.2">
      <c r="A171">
        <v>170</v>
      </c>
      <c r="B171">
        <v>2022</v>
      </c>
      <c r="C171">
        <v>170</v>
      </c>
      <c r="D171" t="s">
        <v>55</v>
      </c>
      <c r="E171" t="s">
        <v>351</v>
      </c>
      <c r="F171" t="s">
        <v>34</v>
      </c>
      <c r="G171" t="s">
        <v>68</v>
      </c>
      <c r="H171">
        <v>18</v>
      </c>
      <c r="J171" t="s">
        <v>352</v>
      </c>
    </row>
    <row r="172" spans="1:10" x14ac:dyDescent="0.2">
      <c r="A172">
        <v>171</v>
      </c>
      <c r="B172">
        <v>2022</v>
      </c>
      <c r="C172">
        <v>171</v>
      </c>
      <c r="D172" t="s">
        <v>165</v>
      </c>
      <c r="E172" t="s">
        <v>353</v>
      </c>
      <c r="F172" t="s">
        <v>46</v>
      </c>
      <c r="G172" t="s">
        <v>128</v>
      </c>
      <c r="H172">
        <v>18</v>
      </c>
      <c r="J172" t="s">
        <v>354</v>
      </c>
    </row>
    <row r="173" spans="1:10" x14ac:dyDescent="0.2">
      <c r="A173">
        <v>172</v>
      </c>
      <c r="B173">
        <v>2022</v>
      </c>
      <c r="C173">
        <v>172</v>
      </c>
      <c r="D173" t="s">
        <v>100</v>
      </c>
      <c r="E173" t="s">
        <v>355</v>
      </c>
      <c r="F173" t="s">
        <v>34</v>
      </c>
      <c r="G173" t="s">
        <v>68</v>
      </c>
      <c r="H173">
        <v>18</v>
      </c>
      <c r="J173" t="s">
        <v>356</v>
      </c>
    </row>
    <row r="174" spans="1:10" x14ac:dyDescent="0.2">
      <c r="A174">
        <v>173</v>
      </c>
      <c r="B174">
        <v>2022</v>
      </c>
      <c r="C174">
        <v>173</v>
      </c>
      <c r="D174" t="s">
        <v>48</v>
      </c>
      <c r="E174" t="s">
        <v>357</v>
      </c>
      <c r="F174" t="s">
        <v>34</v>
      </c>
      <c r="G174" t="s">
        <v>35</v>
      </c>
      <c r="H174">
        <v>20</v>
      </c>
      <c r="J174" t="s">
        <v>358</v>
      </c>
    </row>
    <row r="175" spans="1:10" x14ac:dyDescent="0.2">
      <c r="A175">
        <v>174</v>
      </c>
      <c r="B175">
        <v>2022</v>
      </c>
      <c r="C175">
        <v>174</v>
      </c>
      <c r="D175" t="s">
        <v>176</v>
      </c>
      <c r="E175" t="s">
        <v>359</v>
      </c>
      <c r="F175" t="s">
        <v>39</v>
      </c>
      <c r="G175" t="s">
        <v>26</v>
      </c>
      <c r="H175">
        <v>20</v>
      </c>
      <c r="J175" t="s">
        <v>123</v>
      </c>
    </row>
    <row r="176" spans="1:10" x14ac:dyDescent="0.2">
      <c r="A176">
        <v>175</v>
      </c>
      <c r="B176">
        <v>2022</v>
      </c>
      <c r="C176">
        <v>175</v>
      </c>
      <c r="D176" t="s">
        <v>66</v>
      </c>
      <c r="E176" t="s">
        <v>360</v>
      </c>
      <c r="F176" t="s">
        <v>43</v>
      </c>
      <c r="G176" t="s">
        <v>35</v>
      </c>
      <c r="H176">
        <v>18</v>
      </c>
      <c r="J176" t="s">
        <v>102</v>
      </c>
    </row>
    <row r="177" spans="1:10" x14ac:dyDescent="0.2">
      <c r="A177">
        <v>176</v>
      </c>
      <c r="B177">
        <v>2022</v>
      </c>
      <c r="C177">
        <v>176</v>
      </c>
      <c r="D177" t="s">
        <v>69</v>
      </c>
      <c r="E177" t="s">
        <v>361</v>
      </c>
      <c r="F177" t="s">
        <v>34</v>
      </c>
      <c r="G177" t="s">
        <v>30</v>
      </c>
      <c r="H177">
        <v>18</v>
      </c>
      <c r="J177" t="s">
        <v>362</v>
      </c>
    </row>
    <row r="178" spans="1:10" x14ac:dyDescent="0.2">
      <c r="A178">
        <v>177</v>
      </c>
      <c r="B178">
        <v>2022</v>
      </c>
      <c r="C178">
        <v>177</v>
      </c>
      <c r="D178" t="s">
        <v>140</v>
      </c>
      <c r="E178" t="s">
        <v>363</v>
      </c>
      <c r="F178" t="s">
        <v>39</v>
      </c>
      <c r="G178" t="s">
        <v>68</v>
      </c>
      <c r="H178">
        <v>18</v>
      </c>
      <c r="J178" t="s">
        <v>364</v>
      </c>
    </row>
    <row r="179" spans="1:10" x14ac:dyDescent="0.2">
      <c r="A179">
        <v>178</v>
      </c>
      <c r="B179">
        <v>2022</v>
      </c>
      <c r="C179">
        <v>178</v>
      </c>
      <c r="D179" t="s">
        <v>58</v>
      </c>
      <c r="E179" t="s">
        <v>365</v>
      </c>
      <c r="F179" t="s">
        <v>60</v>
      </c>
      <c r="G179" t="s">
        <v>128</v>
      </c>
      <c r="H179">
        <v>20</v>
      </c>
      <c r="J179" t="s">
        <v>366</v>
      </c>
    </row>
    <row r="180" spans="1:10" x14ac:dyDescent="0.2">
      <c r="A180">
        <v>179</v>
      </c>
      <c r="B180">
        <v>2022</v>
      </c>
      <c r="C180">
        <v>179</v>
      </c>
      <c r="D180" t="s">
        <v>78</v>
      </c>
      <c r="E180" t="s">
        <v>367</v>
      </c>
      <c r="F180" t="s">
        <v>34</v>
      </c>
      <c r="G180" t="s">
        <v>68</v>
      </c>
      <c r="H180">
        <v>18</v>
      </c>
      <c r="J180" t="s">
        <v>123</v>
      </c>
    </row>
    <row r="181" spans="1:10" x14ac:dyDescent="0.2">
      <c r="A181">
        <v>180</v>
      </c>
      <c r="B181">
        <v>2022</v>
      </c>
      <c r="C181">
        <v>180</v>
      </c>
      <c r="D181" t="s">
        <v>146</v>
      </c>
      <c r="E181" t="s">
        <v>368</v>
      </c>
      <c r="F181" t="s">
        <v>39</v>
      </c>
      <c r="G181" t="s">
        <v>30</v>
      </c>
      <c r="H181">
        <v>18</v>
      </c>
      <c r="J181" t="s">
        <v>369</v>
      </c>
    </row>
    <row r="182" spans="1:10" x14ac:dyDescent="0.2">
      <c r="A182">
        <v>181</v>
      </c>
      <c r="B182">
        <v>2022</v>
      </c>
      <c r="C182">
        <v>181</v>
      </c>
      <c r="D182" t="s">
        <v>84</v>
      </c>
      <c r="E182" t="s">
        <v>370</v>
      </c>
      <c r="F182" t="s">
        <v>39</v>
      </c>
      <c r="G182" t="s">
        <v>68</v>
      </c>
      <c r="H182">
        <v>20</v>
      </c>
      <c r="J182" t="s">
        <v>364</v>
      </c>
    </row>
    <row r="183" spans="1:10" x14ac:dyDescent="0.2">
      <c r="A183">
        <v>182</v>
      </c>
      <c r="B183">
        <v>2022</v>
      </c>
      <c r="C183">
        <v>182</v>
      </c>
      <c r="D183" t="s">
        <v>87</v>
      </c>
      <c r="E183" t="s">
        <v>371</v>
      </c>
      <c r="F183" t="s">
        <v>34</v>
      </c>
      <c r="G183" t="s">
        <v>35</v>
      </c>
      <c r="H183">
        <v>18</v>
      </c>
      <c r="J183" t="s">
        <v>289</v>
      </c>
    </row>
    <row r="184" spans="1:10" x14ac:dyDescent="0.2">
      <c r="A184">
        <v>183</v>
      </c>
      <c r="B184">
        <v>2022</v>
      </c>
      <c r="C184">
        <v>183</v>
      </c>
      <c r="D184" t="s">
        <v>152</v>
      </c>
      <c r="E184" t="s">
        <v>372</v>
      </c>
      <c r="F184" t="s">
        <v>39</v>
      </c>
      <c r="G184" t="s">
        <v>128</v>
      </c>
      <c r="H184">
        <v>18</v>
      </c>
      <c r="J184" t="s">
        <v>89</v>
      </c>
    </row>
    <row r="185" spans="1:10" x14ac:dyDescent="0.2">
      <c r="A185">
        <v>184</v>
      </c>
      <c r="B185">
        <v>2022</v>
      </c>
      <c r="C185">
        <v>184</v>
      </c>
      <c r="D185" t="s">
        <v>92</v>
      </c>
      <c r="E185" t="s">
        <v>373</v>
      </c>
      <c r="F185" t="s">
        <v>39</v>
      </c>
      <c r="G185" t="s">
        <v>68</v>
      </c>
      <c r="H185">
        <v>18</v>
      </c>
      <c r="J185" t="s">
        <v>234</v>
      </c>
    </row>
    <row r="186" spans="1:10" x14ac:dyDescent="0.2">
      <c r="A186">
        <v>185</v>
      </c>
      <c r="B186">
        <v>2022</v>
      </c>
      <c r="C186">
        <v>185</v>
      </c>
      <c r="D186" t="s">
        <v>82</v>
      </c>
      <c r="E186" t="s">
        <v>374</v>
      </c>
      <c r="F186" t="s">
        <v>25</v>
      </c>
      <c r="G186" t="s">
        <v>35</v>
      </c>
      <c r="H186">
        <v>18</v>
      </c>
      <c r="J186" t="s">
        <v>284</v>
      </c>
    </row>
    <row r="187" spans="1:10" x14ac:dyDescent="0.2">
      <c r="A187">
        <v>186</v>
      </c>
      <c r="B187">
        <v>2022</v>
      </c>
      <c r="C187">
        <v>186</v>
      </c>
      <c r="D187" t="s">
        <v>222</v>
      </c>
      <c r="E187" t="s">
        <v>375</v>
      </c>
      <c r="F187" t="s">
        <v>39</v>
      </c>
      <c r="G187" t="s">
        <v>26</v>
      </c>
      <c r="H187">
        <v>18</v>
      </c>
      <c r="J187" t="s">
        <v>89</v>
      </c>
    </row>
    <row r="188" spans="1:10" x14ac:dyDescent="0.2">
      <c r="A188">
        <v>187</v>
      </c>
      <c r="B188">
        <v>2022</v>
      </c>
      <c r="C188">
        <v>187</v>
      </c>
      <c r="D188" t="s">
        <v>55</v>
      </c>
      <c r="E188" t="s">
        <v>376</v>
      </c>
      <c r="F188" t="s">
        <v>43</v>
      </c>
      <c r="G188" t="s">
        <v>35</v>
      </c>
      <c r="H188">
        <v>18</v>
      </c>
      <c r="J188" t="s">
        <v>204</v>
      </c>
    </row>
    <row r="189" spans="1:10" x14ac:dyDescent="0.2">
      <c r="A189">
        <v>188</v>
      </c>
      <c r="B189">
        <v>2022</v>
      </c>
      <c r="C189">
        <v>188</v>
      </c>
      <c r="D189" t="s">
        <v>48</v>
      </c>
      <c r="E189" t="s">
        <v>377</v>
      </c>
      <c r="F189" t="s">
        <v>43</v>
      </c>
      <c r="G189" t="s">
        <v>68</v>
      </c>
      <c r="H189">
        <v>18</v>
      </c>
      <c r="J189" t="s">
        <v>186</v>
      </c>
    </row>
    <row r="190" spans="1:10" x14ac:dyDescent="0.2">
      <c r="A190">
        <v>189</v>
      </c>
      <c r="B190">
        <v>2022</v>
      </c>
      <c r="C190">
        <v>189</v>
      </c>
      <c r="D190" t="s">
        <v>222</v>
      </c>
      <c r="E190" t="s">
        <v>378</v>
      </c>
      <c r="F190" t="s">
        <v>34</v>
      </c>
      <c r="G190" t="s">
        <v>128</v>
      </c>
      <c r="H190">
        <v>18</v>
      </c>
      <c r="J190" t="s">
        <v>36</v>
      </c>
    </row>
    <row r="191" spans="1:10" x14ac:dyDescent="0.2">
      <c r="A191">
        <v>190</v>
      </c>
      <c r="B191">
        <v>2022</v>
      </c>
      <c r="C191">
        <v>190</v>
      </c>
      <c r="D191" t="s">
        <v>111</v>
      </c>
      <c r="E191" t="s">
        <v>379</v>
      </c>
      <c r="F191" t="s">
        <v>60</v>
      </c>
      <c r="G191" t="s">
        <v>30</v>
      </c>
      <c r="H191">
        <v>18</v>
      </c>
      <c r="J191" t="s">
        <v>380</v>
      </c>
    </row>
    <row r="192" spans="1:10" x14ac:dyDescent="0.2">
      <c r="A192">
        <v>191</v>
      </c>
      <c r="B192">
        <v>2022</v>
      </c>
      <c r="C192">
        <v>191</v>
      </c>
      <c r="D192" t="s">
        <v>171</v>
      </c>
      <c r="E192" t="s">
        <v>381</v>
      </c>
      <c r="F192" t="s">
        <v>34</v>
      </c>
      <c r="G192" t="s">
        <v>35</v>
      </c>
      <c r="H192">
        <v>20</v>
      </c>
      <c r="J192" t="s">
        <v>382</v>
      </c>
    </row>
    <row r="193" spans="1:10" x14ac:dyDescent="0.2">
      <c r="A193">
        <v>192</v>
      </c>
      <c r="B193">
        <v>2022</v>
      </c>
      <c r="C193">
        <v>192</v>
      </c>
      <c r="D193" t="s">
        <v>109</v>
      </c>
      <c r="E193" t="s">
        <v>383</v>
      </c>
      <c r="F193" t="s">
        <v>34</v>
      </c>
      <c r="G193" t="s">
        <v>68</v>
      </c>
      <c r="H193">
        <v>19</v>
      </c>
      <c r="J193" t="s">
        <v>243</v>
      </c>
    </row>
    <row r="194" spans="1:10" x14ac:dyDescent="0.2">
      <c r="A194">
        <v>193</v>
      </c>
      <c r="B194">
        <v>2022</v>
      </c>
      <c r="C194">
        <v>193</v>
      </c>
      <c r="D194" t="s">
        <v>384</v>
      </c>
      <c r="E194" t="s">
        <v>385</v>
      </c>
      <c r="F194" t="s">
        <v>34</v>
      </c>
      <c r="G194" t="s">
        <v>30</v>
      </c>
      <c r="H194">
        <v>18</v>
      </c>
      <c r="J194" t="s">
        <v>386</v>
      </c>
    </row>
    <row r="195" spans="1:10" x14ac:dyDescent="0.2">
      <c r="A195">
        <v>194</v>
      </c>
      <c r="B195">
        <v>2022</v>
      </c>
      <c r="C195">
        <v>194</v>
      </c>
      <c r="D195" t="s">
        <v>23</v>
      </c>
      <c r="E195" t="s">
        <v>387</v>
      </c>
      <c r="F195" t="s">
        <v>76</v>
      </c>
      <c r="G195" t="s">
        <v>30</v>
      </c>
      <c r="H195">
        <v>20</v>
      </c>
      <c r="J195" t="s">
        <v>388</v>
      </c>
    </row>
    <row r="196" spans="1:10" x14ac:dyDescent="0.2">
      <c r="A196">
        <v>195</v>
      </c>
      <c r="B196">
        <v>2022</v>
      </c>
      <c r="C196">
        <v>195</v>
      </c>
      <c r="D196" t="s">
        <v>100</v>
      </c>
      <c r="E196" t="s">
        <v>389</v>
      </c>
      <c r="F196" t="s">
        <v>39</v>
      </c>
      <c r="G196" t="s">
        <v>30</v>
      </c>
      <c r="H196">
        <v>18</v>
      </c>
      <c r="J196" t="s">
        <v>390</v>
      </c>
    </row>
    <row r="197" spans="1:10" x14ac:dyDescent="0.2">
      <c r="A197">
        <v>196</v>
      </c>
      <c r="B197">
        <v>2022</v>
      </c>
      <c r="C197">
        <v>196</v>
      </c>
      <c r="D197" t="s">
        <v>37</v>
      </c>
      <c r="E197" t="s">
        <v>391</v>
      </c>
      <c r="F197" t="s">
        <v>39</v>
      </c>
      <c r="G197" t="s">
        <v>35</v>
      </c>
      <c r="H197">
        <v>19</v>
      </c>
      <c r="J197" t="s">
        <v>183</v>
      </c>
    </row>
    <row r="198" spans="1:10" x14ac:dyDescent="0.2">
      <c r="A198">
        <v>197</v>
      </c>
      <c r="B198">
        <v>2022</v>
      </c>
      <c r="C198">
        <v>197</v>
      </c>
      <c r="D198" t="s">
        <v>41</v>
      </c>
      <c r="E198" t="s">
        <v>392</v>
      </c>
      <c r="F198" t="s">
        <v>76</v>
      </c>
      <c r="G198" t="s">
        <v>26</v>
      </c>
      <c r="H198">
        <v>18</v>
      </c>
      <c r="J198" t="s">
        <v>181</v>
      </c>
    </row>
    <row r="199" spans="1:10" x14ac:dyDescent="0.2">
      <c r="A199">
        <v>198</v>
      </c>
      <c r="B199">
        <v>2022</v>
      </c>
      <c r="C199">
        <v>198</v>
      </c>
      <c r="D199" t="s">
        <v>28</v>
      </c>
      <c r="E199" t="s">
        <v>393</v>
      </c>
      <c r="F199" t="s">
        <v>60</v>
      </c>
      <c r="G199" t="s">
        <v>30</v>
      </c>
      <c r="H199">
        <v>18</v>
      </c>
      <c r="J199" t="s">
        <v>119</v>
      </c>
    </row>
    <row r="200" spans="1:10" x14ac:dyDescent="0.2">
      <c r="A200">
        <v>199</v>
      </c>
      <c r="B200">
        <v>2022</v>
      </c>
      <c r="C200">
        <v>199</v>
      </c>
      <c r="D200" t="s">
        <v>48</v>
      </c>
      <c r="E200" t="s">
        <v>394</v>
      </c>
      <c r="F200" t="s">
        <v>76</v>
      </c>
      <c r="G200" t="s">
        <v>35</v>
      </c>
      <c r="H200">
        <v>18</v>
      </c>
      <c r="J200" t="s">
        <v>129</v>
      </c>
    </row>
    <row r="201" spans="1:10" x14ac:dyDescent="0.2">
      <c r="A201">
        <v>200</v>
      </c>
      <c r="B201">
        <v>2022</v>
      </c>
      <c r="C201">
        <v>200</v>
      </c>
      <c r="D201" t="s">
        <v>152</v>
      </c>
      <c r="E201" t="s">
        <v>395</v>
      </c>
      <c r="F201" t="s">
        <v>39</v>
      </c>
      <c r="G201" t="s">
        <v>30</v>
      </c>
      <c r="H201">
        <v>18</v>
      </c>
      <c r="J201" t="s">
        <v>234</v>
      </c>
    </row>
    <row r="202" spans="1:10" x14ac:dyDescent="0.2">
      <c r="A202">
        <v>201</v>
      </c>
      <c r="B202">
        <v>2022</v>
      </c>
      <c r="C202">
        <v>201</v>
      </c>
      <c r="D202" t="s">
        <v>51</v>
      </c>
      <c r="E202" t="s">
        <v>396</v>
      </c>
      <c r="F202" t="s">
        <v>39</v>
      </c>
      <c r="G202" t="s">
        <v>35</v>
      </c>
      <c r="H202">
        <v>18</v>
      </c>
      <c r="J202" t="s">
        <v>352</v>
      </c>
    </row>
    <row r="203" spans="1:10" x14ac:dyDescent="0.2">
      <c r="A203">
        <v>202</v>
      </c>
      <c r="B203">
        <v>2022</v>
      </c>
      <c r="C203">
        <v>202</v>
      </c>
      <c r="D203" t="s">
        <v>55</v>
      </c>
      <c r="E203" t="s">
        <v>397</v>
      </c>
      <c r="F203" t="s">
        <v>43</v>
      </c>
      <c r="G203" t="s">
        <v>68</v>
      </c>
      <c r="H203">
        <v>18</v>
      </c>
      <c r="J203" t="s">
        <v>212</v>
      </c>
    </row>
    <row r="204" spans="1:10" x14ac:dyDescent="0.2">
      <c r="A204">
        <v>203</v>
      </c>
      <c r="B204">
        <v>2022</v>
      </c>
      <c r="C204">
        <v>203</v>
      </c>
      <c r="D204" t="s">
        <v>44</v>
      </c>
      <c r="E204" t="s">
        <v>398</v>
      </c>
      <c r="F204" t="s">
        <v>34</v>
      </c>
      <c r="G204" t="s">
        <v>68</v>
      </c>
      <c r="H204">
        <v>18</v>
      </c>
      <c r="J204" t="s">
        <v>399</v>
      </c>
    </row>
    <row r="205" spans="1:10" x14ac:dyDescent="0.2">
      <c r="A205">
        <v>204</v>
      </c>
      <c r="B205">
        <v>2022</v>
      </c>
      <c r="C205">
        <v>204</v>
      </c>
      <c r="D205" t="s">
        <v>32</v>
      </c>
      <c r="E205" t="s">
        <v>400</v>
      </c>
      <c r="F205" t="s">
        <v>25</v>
      </c>
      <c r="G205" t="s">
        <v>68</v>
      </c>
      <c r="H205">
        <v>18</v>
      </c>
      <c r="J205" t="s">
        <v>274</v>
      </c>
    </row>
    <row r="206" spans="1:10" x14ac:dyDescent="0.2">
      <c r="A206">
        <v>205</v>
      </c>
      <c r="B206">
        <v>2022</v>
      </c>
      <c r="C206">
        <v>205</v>
      </c>
      <c r="D206" t="s">
        <v>165</v>
      </c>
      <c r="E206" t="s">
        <v>401</v>
      </c>
      <c r="F206" t="s">
        <v>60</v>
      </c>
      <c r="G206" t="s">
        <v>30</v>
      </c>
      <c r="H206">
        <v>18</v>
      </c>
      <c r="J206" t="s">
        <v>402</v>
      </c>
    </row>
    <row r="207" spans="1:10" x14ac:dyDescent="0.2">
      <c r="A207">
        <v>206</v>
      </c>
      <c r="B207">
        <v>2022</v>
      </c>
      <c r="C207">
        <v>206</v>
      </c>
      <c r="D207" t="s">
        <v>173</v>
      </c>
      <c r="E207" t="s">
        <v>403</v>
      </c>
      <c r="F207" t="s">
        <v>39</v>
      </c>
      <c r="G207" t="s">
        <v>35</v>
      </c>
      <c r="H207">
        <v>18</v>
      </c>
      <c r="J207" t="s">
        <v>404</v>
      </c>
    </row>
    <row r="208" spans="1:10" x14ac:dyDescent="0.2">
      <c r="A208">
        <v>207</v>
      </c>
      <c r="B208">
        <v>2022</v>
      </c>
      <c r="C208">
        <v>207</v>
      </c>
      <c r="D208" t="s">
        <v>66</v>
      </c>
      <c r="E208" t="s">
        <v>405</v>
      </c>
      <c r="F208" t="s">
        <v>39</v>
      </c>
      <c r="G208" t="s">
        <v>128</v>
      </c>
      <c r="H208">
        <v>18</v>
      </c>
      <c r="J208" t="s">
        <v>183</v>
      </c>
    </row>
    <row r="209" spans="1:10" x14ac:dyDescent="0.2">
      <c r="A209">
        <v>208</v>
      </c>
      <c r="B209">
        <v>2022</v>
      </c>
      <c r="C209">
        <v>208</v>
      </c>
      <c r="D209" t="s">
        <v>69</v>
      </c>
      <c r="E209" t="s">
        <v>406</v>
      </c>
      <c r="F209" t="s">
        <v>60</v>
      </c>
      <c r="G209" t="s">
        <v>30</v>
      </c>
      <c r="H209">
        <v>18</v>
      </c>
      <c r="J209" t="s">
        <v>232</v>
      </c>
    </row>
    <row r="210" spans="1:10" x14ac:dyDescent="0.2">
      <c r="A210">
        <v>209</v>
      </c>
      <c r="B210">
        <v>2022</v>
      </c>
      <c r="C210">
        <v>209</v>
      </c>
      <c r="D210" t="s">
        <v>140</v>
      </c>
      <c r="E210" t="s">
        <v>407</v>
      </c>
      <c r="F210" t="s">
        <v>39</v>
      </c>
      <c r="G210" t="s">
        <v>30</v>
      </c>
      <c r="H210">
        <v>19</v>
      </c>
      <c r="J210" t="s">
        <v>408</v>
      </c>
    </row>
    <row r="211" spans="1:10" x14ac:dyDescent="0.2">
      <c r="A211">
        <v>210</v>
      </c>
      <c r="B211">
        <v>2022</v>
      </c>
      <c r="C211">
        <v>210</v>
      </c>
      <c r="D211" t="s">
        <v>74</v>
      </c>
      <c r="E211" t="s">
        <v>409</v>
      </c>
      <c r="F211" t="s">
        <v>34</v>
      </c>
      <c r="G211" t="s">
        <v>35</v>
      </c>
      <c r="H211">
        <v>20</v>
      </c>
      <c r="J211" t="s">
        <v>352</v>
      </c>
    </row>
    <row r="212" spans="1:10" x14ac:dyDescent="0.2">
      <c r="A212">
        <v>211</v>
      </c>
      <c r="B212">
        <v>2022</v>
      </c>
      <c r="C212">
        <v>211</v>
      </c>
      <c r="D212" t="s">
        <v>55</v>
      </c>
      <c r="E212" t="s">
        <v>410</v>
      </c>
      <c r="F212" t="s">
        <v>43</v>
      </c>
      <c r="G212" t="s">
        <v>35</v>
      </c>
      <c r="H212">
        <v>19</v>
      </c>
      <c r="J212" t="s">
        <v>54</v>
      </c>
    </row>
    <row r="213" spans="1:10" x14ac:dyDescent="0.2">
      <c r="A213">
        <v>212</v>
      </c>
      <c r="B213">
        <v>2022</v>
      </c>
      <c r="C213">
        <v>212</v>
      </c>
      <c r="D213" t="s">
        <v>51</v>
      </c>
      <c r="E213" t="s">
        <v>411</v>
      </c>
      <c r="F213" t="s">
        <v>34</v>
      </c>
      <c r="G213" t="s">
        <v>35</v>
      </c>
      <c r="H213">
        <v>18</v>
      </c>
      <c r="J213" t="s">
        <v>412</v>
      </c>
    </row>
    <row r="214" spans="1:10" x14ac:dyDescent="0.2">
      <c r="A214">
        <v>213</v>
      </c>
      <c r="B214">
        <v>2022</v>
      </c>
      <c r="C214">
        <v>213</v>
      </c>
      <c r="D214" t="s">
        <v>84</v>
      </c>
      <c r="E214" t="s">
        <v>413</v>
      </c>
      <c r="F214" t="s">
        <v>39</v>
      </c>
      <c r="G214" t="s">
        <v>30</v>
      </c>
      <c r="H214">
        <v>19</v>
      </c>
      <c r="J214" t="s">
        <v>414</v>
      </c>
    </row>
    <row r="215" spans="1:10" x14ac:dyDescent="0.2">
      <c r="A215">
        <v>214</v>
      </c>
      <c r="B215">
        <v>2022</v>
      </c>
      <c r="C215">
        <v>214</v>
      </c>
      <c r="D215" t="s">
        <v>222</v>
      </c>
      <c r="E215" t="s">
        <v>415</v>
      </c>
      <c r="F215" t="s">
        <v>39</v>
      </c>
      <c r="G215" t="s">
        <v>35</v>
      </c>
      <c r="H215">
        <v>18</v>
      </c>
      <c r="J215" t="s">
        <v>183</v>
      </c>
    </row>
    <row r="216" spans="1:10" x14ac:dyDescent="0.2">
      <c r="A216">
        <v>215</v>
      </c>
      <c r="B216">
        <v>2022</v>
      </c>
      <c r="C216">
        <v>215</v>
      </c>
      <c r="D216" t="s">
        <v>146</v>
      </c>
      <c r="E216" t="s">
        <v>416</v>
      </c>
      <c r="F216" t="s">
        <v>39</v>
      </c>
      <c r="G216" t="s">
        <v>68</v>
      </c>
      <c r="H216">
        <v>19</v>
      </c>
      <c r="J216" t="s">
        <v>284</v>
      </c>
    </row>
    <row r="217" spans="1:10" x14ac:dyDescent="0.2">
      <c r="A217">
        <v>216</v>
      </c>
      <c r="B217">
        <v>2022</v>
      </c>
      <c r="C217">
        <v>216</v>
      </c>
      <c r="D217" t="s">
        <v>23</v>
      </c>
      <c r="E217" t="s">
        <v>417</v>
      </c>
      <c r="F217" t="s">
        <v>39</v>
      </c>
      <c r="G217" t="s">
        <v>30</v>
      </c>
      <c r="H217">
        <v>20</v>
      </c>
      <c r="J217" t="s">
        <v>321</v>
      </c>
    </row>
    <row r="218" spans="1:10" x14ac:dyDescent="0.2">
      <c r="A218">
        <v>217</v>
      </c>
      <c r="B218">
        <v>2022</v>
      </c>
      <c r="C218">
        <v>217</v>
      </c>
      <c r="D218" t="s">
        <v>100</v>
      </c>
      <c r="E218" t="s">
        <v>418</v>
      </c>
      <c r="F218" t="s">
        <v>34</v>
      </c>
      <c r="G218" t="s">
        <v>35</v>
      </c>
      <c r="H218">
        <v>18</v>
      </c>
      <c r="J218" t="s">
        <v>419</v>
      </c>
    </row>
    <row r="219" spans="1:10" x14ac:dyDescent="0.2">
      <c r="A219">
        <v>218</v>
      </c>
      <c r="B219">
        <v>2022</v>
      </c>
      <c r="C219">
        <v>218</v>
      </c>
      <c r="D219" t="s">
        <v>121</v>
      </c>
      <c r="E219" t="s">
        <v>420</v>
      </c>
      <c r="F219" t="s">
        <v>39</v>
      </c>
      <c r="G219" t="s">
        <v>26</v>
      </c>
      <c r="H219">
        <v>18</v>
      </c>
      <c r="J219" t="s">
        <v>421</v>
      </c>
    </row>
    <row r="220" spans="1:10" x14ac:dyDescent="0.2">
      <c r="A220">
        <v>219</v>
      </c>
      <c r="B220">
        <v>2022</v>
      </c>
      <c r="C220">
        <v>219</v>
      </c>
      <c r="D220" t="s">
        <v>162</v>
      </c>
      <c r="E220" t="s">
        <v>422</v>
      </c>
      <c r="F220" t="s">
        <v>34</v>
      </c>
      <c r="G220" t="s">
        <v>35</v>
      </c>
      <c r="H220">
        <v>18</v>
      </c>
      <c r="J220" t="s">
        <v>423</v>
      </c>
    </row>
    <row r="221" spans="1:10" x14ac:dyDescent="0.2">
      <c r="A221">
        <v>220</v>
      </c>
      <c r="B221">
        <v>2022</v>
      </c>
      <c r="C221">
        <v>220</v>
      </c>
      <c r="D221" t="s">
        <v>41</v>
      </c>
      <c r="E221" t="s">
        <v>424</v>
      </c>
      <c r="F221" t="s">
        <v>80</v>
      </c>
      <c r="G221" t="s">
        <v>68</v>
      </c>
      <c r="H221">
        <v>18</v>
      </c>
      <c r="J221" t="s">
        <v>425</v>
      </c>
    </row>
    <row r="222" spans="1:10" x14ac:dyDescent="0.2">
      <c r="A222">
        <v>221</v>
      </c>
      <c r="B222">
        <v>2022</v>
      </c>
      <c r="C222">
        <v>221</v>
      </c>
      <c r="D222" t="s">
        <v>222</v>
      </c>
      <c r="E222" t="s">
        <v>426</v>
      </c>
      <c r="F222" t="s">
        <v>34</v>
      </c>
      <c r="G222" t="s">
        <v>68</v>
      </c>
      <c r="H222">
        <v>18</v>
      </c>
      <c r="J222" t="s">
        <v>427</v>
      </c>
    </row>
    <row r="223" spans="1:10" x14ac:dyDescent="0.2">
      <c r="A223">
        <v>222</v>
      </c>
      <c r="B223">
        <v>2022</v>
      </c>
      <c r="C223">
        <v>222</v>
      </c>
      <c r="D223" t="s">
        <v>111</v>
      </c>
      <c r="E223" t="s">
        <v>428</v>
      </c>
      <c r="F223" t="s">
        <v>76</v>
      </c>
      <c r="G223" t="s">
        <v>35</v>
      </c>
      <c r="H223">
        <v>20</v>
      </c>
      <c r="J223" t="s">
        <v>429</v>
      </c>
    </row>
    <row r="224" spans="1:10" x14ac:dyDescent="0.2">
      <c r="A224">
        <v>223</v>
      </c>
      <c r="B224">
        <v>2022</v>
      </c>
      <c r="C224">
        <v>223</v>
      </c>
      <c r="D224" t="s">
        <v>109</v>
      </c>
      <c r="E224" t="s">
        <v>430</v>
      </c>
      <c r="F224" t="s">
        <v>39</v>
      </c>
      <c r="G224" t="s">
        <v>30</v>
      </c>
      <c r="H224">
        <v>18</v>
      </c>
      <c r="J224" t="s">
        <v>431</v>
      </c>
    </row>
    <row r="225" spans="1:23" x14ac:dyDescent="0.2">
      <c r="A225">
        <v>224</v>
      </c>
      <c r="B225">
        <v>2022</v>
      </c>
      <c r="C225">
        <v>224</v>
      </c>
      <c r="D225" t="s">
        <v>109</v>
      </c>
      <c r="E225" t="s">
        <v>432</v>
      </c>
      <c r="F225" t="s">
        <v>270</v>
      </c>
      <c r="G225" t="s">
        <v>26</v>
      </c>
      <c r="H225">
        <v>19</v>
      </c>
      <c r="J225" t="s">
        <v>433</v>
      </c>
    </row>
    <row r="226" spans="1:23" x14ac:dyDescent="0.2">
      <c r="A226">
        <v>225</v>
      </c>
      <c r="B226">
        <v>2022</v>
      </c>
      <c r="C226">
        <v>225</v>
      </c>
      <c r="D226" t="s">
        <v>384</v>
      </c>
      <c r="E226" t="s">
        <v>434</v>
      </c>
      <c r="F226" t="s">
        <v>435</v>
      </c>
      <c r="G226" t="s">
        <v>128</v>
      </c>
      <c r="H226">
        <v>19</v>
      </c>
      <c r="J226" t="s">
        <v>323</v>
      </c>
    </row>
    <row r="227" spans="1:23" x14ac:dyDescent="0.2">
      <c r="A227">
        <v>226</v>
      </c>
      <c r="B227">
        <v>2021</v>
      </c>
      <c r="C227">
        <v>1</v>
      </c>
      <c r="D227" t="s">
        <v>55</v>
      </c>
      <c r="E227" t="s">
        <v>436</v>
      </c>
      <c r="F227" t="s">
        <v>39</v>
      </c>
      <c r="G227" t="s">
        <v>30</v>
      </c>
      <c r="H227">
        <v>18</v>
      </c>
      <c r="I227">
        <v>2022</v>
      </c>
      <c r="J227" t="s">
        <v>437</v>
      </c>
      <c r="K227">
        <v>8</v>
      </c>
      <c r="L227">
        <v>2</v>
      </c>
      <c r="M227">
        <v>1</v>
      </c>
      <c r="N227">
        <v>3</v>
      </c>
      <c r="O227">
        <v>3</v>
      </c>
      <c r="P227">
        <v>2</v>
      </c>
      <c r="W227">
        <v>0.9</v>
      </c>
    </row>
    <row r="228" spans="1:23" x14ac:dyDescent="0.2">
      <c r="A228">
        <v>227</v>
      </c>
      <c r="B228">
        <v>2021</v>
      </c>
      <c r="C228">
        <v>2</v>
      </c>
      <c r="D228" t="s">
        <v>37</v>
      </c>
      <c r="E228" t="s">
        <v>438</v>
      </c>
      <c r="F228" t="s">
        <v>34</v>
      </c>
      <c r="G228" t="s">
        <v>35</v>
      </c>
      <c r="H228">
        <v>18</v>
      </c>
      <c r="I228">
        <v>2022</v>
      </c>
      <c r="J228" t="s">
        <v>437</v>
      </c>
      <c r="K228">
        <v>10</v>
      </c>
      <c r="L228">
        <v>3</v>
      </c>
      <c r="M228">
        <v>6</v>
      </c>
      <c r="N228">
        <v>9</v>
      </c>
      <c r="O228">
        <v>-1</v>
      </c>
      <c r="P228">
        <v>0</v>
      </c>
      <c r="W228">
        <v>0.9</v>
      </c>
    </row>
    <row r="229" spans="1:23" x14ac:dyDescent="0.2">
      <c r="A229">
        <v>228</v>
      </c>
      <c r="B229">
        <v>2021</v>
      </c>
      <c r="C229">
        <v>3</v>
      </c>
      <c r="D229" t="s">
        <v>58</v>
      </c>
      <c r="E229" t="s">
        <v>439</v>
      </c>
      <c r="F229" t="s">
        <v>80</v>
      </c>
      <c r="G229" t="s">
        <v>35</v>
      </c>
      <c r="H229">
        <v>18</v>
      </c>
      <c r="I229">
        <v>2022</v>
      </c>
      <c r="J229" t="s">
        <v>278</v>
      </c>
      <c r="K229">
        <v>9</v>
      </c>
      <c r="L229">
        <v>2</v>
      </c>
      <c r="M229">
        <v>1</v>
      </c>
      <c r="N229">
        <v>3</v>
      </c>
      <c r="O229">
        <v>3</v>
      </c>
      <c r="P229">
        <v>2</v>
      </c>
      <c r="W229">
        <v>0.4</v>
      </c>
    </row>
    <row r="230" spans="1:23" x14ac:dyDescent="0.2">
      <c r="A230">
        <v>229</v>
      </c>
      <c r="B230">
        <v>2021</v>
      </c>
      <c r="C230">
        <v>4</v>
      </c>
      <c r="D230" t="s">
        <v>28</v>
      </c>
      <c r="E230" t="s">
        <v>440</v>
      </c>
      <c r="F230" t="s">
        <v>34</v>
      </c>
      <c r="G230" t="s">
        <v>30</v>
      </c>
      <c r="H230">
        <v>18</v>
      </c>
      <c r="J230" t="s">
        <v>36</v>
      </c>
    </row>
    <row r="231" spans="1:23" x14ac:dyDescent="0.2">
      <c r="A231">
        <v>230</v>
      </c>
      <c r="B231">
        <v>2021</v>
      </c>
      <c r="C231">
        <v>5</v>
      </c>
      <c r="D231" t="s">
        <v>44</v>
      </c>
      <c r="E231" t="s">
        <v>441</v>
      </c>
      <c r="F231" t="s">
        <v>39</v>
      </c>
      <c r="G231" t="s">
        <v>35</v>
      </c>
      <c r="H231">
        <v>18</v>
      </c>
      <c r="I231">
        <v>2022</v>
      </c>
      <c r="J231" t="s">
        <v>437</v>
      </c>
      <c r="K231">
        <v>9</v>
      </c>
      <c r="L231">
        <v>0</v>
      </c>
      <c r="M231">
        <v>3</v>
      </c>
      <c r="N231">
        <v>3</v>
      </c>
      <c r="O231">
        <v>2</v>
      </c>
      <c r="P231">
        <v>2</v>
      </c>
      <c r="W231">
        <v>0.2</v>
      </c>
    </row>
    <row r="232" spans="1:23" x14ac:dyDescent="0.2">
      <c r="A232">
        <v>231</v>
      </c>
      <c r="B232">
        <v>2021</v>
      </c>
      <c r="C232">
        <v>6</v>
      </c>
      <c r="D232" t="s">
        <v>51</v>
      </c>
      <c r="E232" t="s">
        <v>442</v>
      </c>
      <c r="F232" t="s">
        <v>43</v>
      </c>
      <c r="G232" t="s">
        <v>30</v>
      </c>
      <c r="H232">
        <v>18</v>
      </c>
      <c r="J232" t="s">
        <v>212</v>
      </c>
    </row>
    <row r="233" spans="1:23" x14ac:dyDescent="0.2">
      <c r="A233">
        <v>232</v>
      </c>
      <c r="B233">
        <v>2021</v>
      </c>
      <c r="C233">
        <v>7</v>
      </c>
      <c r="D233" t="s">
        <v>100</v>
      </c>
      <c r="E233" t="s">
        <v>443</v>
      </c>
      <c r="F233" t="s">
        <v>43</v>
      </c>
      <c r="G233" t="s">
        <v>26</v>
      </c>
      <c r="H233">
        <v>18</v>
      </c>
      <c r="I233">
        <v>2022</v>
      </c>
      <c r="J233" t="s">
        <v>71</v>
      </c>
      <c r="K233">
        <v>9</v>
      </c>
      <c r="L233">
        <v>0</v>
      </c>
      <c r="M233">
        <v>4</v>
      </c>
      <c r="N233">
        <v>4</v>
      </c>
      <c r="O233">
        <v>-3</v>
      </c>
      <c r="P233">
        <v>2</v>
      </c>
      <c r="W233">
        <v>0.1</v>
      </c>
    </row>
    <row r="234" spans="1:23" x14ac:dyDescent="0.2">
      <c r="A234">
        <v>233</v>
      </c>
      <c r="B234">
        <v>2021</v>
      </c>
      <c r="C234">
        <v>8</v>
      </c>
      <c r="D234" t="s">
        <v>146</v>
      </c>
      <c r="E234" t="s">
        <v>444</v>
      </c>
      <c r="F234" t="s">
        <v>39</v>
      </c>
      <c r="G234" t="s">
        <v>30</v>
      </c>
      <c r="H234">
        <v>18</v>
      </c>
      <c r="J234" t="s">
        <v>139</v>
      </c>
    </row>
    <row r="235" spans="1:23" x14ac:dyDescent="0.2">
      <c r="A235">
        <v>234</v>
      </c>
      <c r="B235">
        <v>2021</v>
      </c>
      <c r="C235">
        <v>9</v>
      </c>
      <c r="D235" t="s">
        <v>32</v>
      </c>
      <c r="E235" t="s">
        <v>445</v>
      </c>
      <c r="F235" t="s">
        <v>39</v>
      </c>
      <c r="G235" t="s">
        <v>68</v>
      </c>
      <c r="H235">
        <v>18</v>
      </c>
      <c r="J235" t="s">
        <v>446</v>
      </c>
    </row>
    <row r="236" spans="1:23" x14ac:dyDescent="0.2">
      <c r="A236">
        <v>235</v>
      </c>
      <c r="B236">
        <v>2021</v>
      </c>
      <c r="C236">
        <v>10</v>
      </c>
      <c r="D236" t="s">
        <v>173</v>
      </c>
      <c r="E236" t="s">
        <v>447</v>
      </c>
      <c r="F236" t="s">
        <v>34</v>
      </c>
      <c r="G236" t="s">
        <v>68</v>
      </c>
      <c r="H236">
        <v>18</v>
      </c>
      <c r="J236" t="s">
        <v>36</v>
      </c>
    </row>
    <row r="237" spans="1:23" x14ac:dyDescent="0.2">
      <c r="A237">
        <v>236</v>
      </c>
      <c r="B237">
        <v>2021</v>
      </c>
      <c r="C237">
        <v>12</v>
      </c>
      <c r="D237" t="s">
        <v>44</v>
      </c>
      <c r="E237" t="s">
        <v>448</v>
      </c>
      <c r="F237" t="s">
        <v>34</v>
      </c>
      <c r="G237" t="s">
        <v>35</v>
      </c>
      <c r="H237">
        <v>18</v>
      </c>
      <c r="I237">
        <v>2022</v>
      </c>
      <c r="J237" t="s">
        <v>274</v>
      </c>
      <c r="K237">
        <v>79</v>
      </c>
      <c r="L237">
        <v>16</v>
      </c>
      <c r="M237">
        <v>15</v>
      </c>
      <c r="N237">
        <v>31</v>
      </c>
      <c r="O237">
        <v>-22</v>
      </c>
      <c r="P237">
        <v>37</v>
      </c>
      <c r="W237">
        <v>1.9</v>
      </c>
    </row>
    <row r="238" spans="1:23" x14ac:dyDescent="0.2">
      <c r="A238">
        <v>237</v>
      </c>
      <c r="B238">
        <v>2021</v>
      </c>
      <c r="C238">
        <v>13</v>
      </c>
      <c r="D238" t="s">
        <v>162</v>
      </c>
      <c r="E238" t="s">
        <v>449</v>
      </c>
      <c r="F238" t="s">
        <v>34</v>
      </c>
      <c r="G238" t="s">
        <v>68</v>
      </c>
      <c r="H238">
        <v>18</v>
      </c>
      <c r="J238" t="s">
        <v>228</v>
      </c>
    </row>
    <row r="239" spans="1:23" x14ac:dyDescent="0.2">
      <c r="A239">
        <v>238</v>
      </c>
      <c r="B239">
        <v>2021</v>
      </c>
      <c r="C239">
        <v>14</v>
      </c>
      <c r="D239" t="s">
        <v>55</v>
      </c>
      <c r="E239" t="s">
        <v>450</v>
      </c>
      <c r="F239" t="s">
        <v>43</v>
      </c>
      <c r="G239" t="s">
        <v>68</v>
      </c>
      <c r="H239">
        <v>18</v>
      </c>
      <c r="J239" t="s">
        <v>81</v>
      </c>
    </row>
    <row r="240" spans="1:23" x14ac:dyDescent="0.2">
      <c r="A240">
        <v>239</v>
      </c>
      <c r="B240">
        <v>2021</v>
      </c>
      <c r="C240">
        <v>15</v>
      </c>
      <c r="D240" t="s">
        <v>51</v>
      </c>
      <c r="E240" t="s">
        <v>451</v>
      </c>
      <c r="F240" t="s">
        <v>39</v>
      </c>
      <c r="G240" t="s">
        <v>128</v>
      </c>
      <c r="H240">
        <v>18</v>
      </c>
      <c r="J240" t="s">
        <v>446</v>
      </c>
    </row>
    <row r="241" spans="1:10" x14ac:dyDescent="0.2">
      <c r="A241">
        <v>240</v>
      </c>
      <c r="B241">
        <v>2021</v>
      </c>
      <c r="C241">
        <v>16</v>
      </c>
      <c r="D241" t="s">
        <v>171</v>
      </c>
      <c r="E241" t="s">
        <v>452</v>
      </c>
      <c r="F241" t="s">
        <v>39</v>
      </c>
      <c r="G241" t="s">
        <v>26</v>
      </c>
      <c r="H241">
        <v>18</v>
      </c>
      <c r="J241" t="s">
        <v>179</v>
      </c>
    </row>
    <row r="242" spans="1:10" x14ac:dyDescent="0.2">
      <c r="A242">
        <v>241</v>
      </c>
      <c r="B242">
        <v>2021</v>
      </c>
      <c r="C242">
        <v>17</v>
      </c>
      <c r="D242" t="s">
        <v>92</v>
      </c>
      <c r="E242" t="s">
        <v>453</v>
      </c>
      <c r="F242" t="s">
        <v>39</v>
      </c>
      <c r="G242" t="s">
        <v>35</v>
      </c>
      <c r="H242">
        <v>18</v>
      </c>
      <c r="J242" t="s">
        <v>291</v>
      </c>
    </row>
    <row r="243" spans="1:10" x14ac:dyDescent="0.2">
      <c r="A243">
        <v>242</v>
      </c>
      <c r="B243">
        <v>2021</v>
      </c>
      <c r="C243">
        <v>18</v>
      </c>
      <c r="D243" t="s">
        <v>66</v>
      </c>
      <c r="E243" t="s">
        <v>454</v>
      </c>
      <c r="F243" t="s">
        <v>34</v>
      </c>
      <c r="G243" t="s">
        <v>35</v>
      </c>
      <c r="H243">
        <v>18</v>
      </c>
      <c r="J243" t="s">
        <v>36</v>
      </c>
    </row>
    <row r="244" spans="1:10" x14ac:dyDescent="0.2">
      <c r="A244">
        <v>243</v>
      </c>
      <c r="B244">
        <v>2021</v>
      </c>
      <c r="C244">
        <v>19</v>
      </c>
      <c r="D244" t="s">
        <v>74</v>
      </c>
      <c r="E244" t="s">
        <v>455</v>
      </c>
      <c r="F244" t="s">
        <v>60</v>
      </c>
      <c r="G244" t="s">
        <v>35</v>
      </c>
      <c r="H244">
        <v>18</v>
      </c>
      <c r="J244" t="s">
        <v>456</v>
      </c>
    </row>
    <row r="245" spans="1:10" x14ac:dyDescent="0.2">
      <c r="A245">
        <v>244</v>
      </c>
      <c r="B245">
        <v>2021</v>
      </c>
      <c r="C245">
        <v>20</v>
      </c>
      <c r="D245" t="s">
        <v>82</v>
      </c>
      <c r="E245" t="s">
        <v>457</v>
      </c>
      <c r="F245" t="s">
        <v>43</v>
      </c>
      <c r="G245" t="s">
        <v>128</v>
      </c>
      <c r="H245">
        <v>18</v>
      </c>
      <c r="J245" t="s">
        <v>458</v>
      </c>
    </row>
    <row r="246" spans="1:10" x14ac:dyDescent="0.2">
      <c r="A246">
        <v>245</v>
      </c>
      <c r="B246">
        <v>2021</v>
      </c>
      <c r="C246">
        <v>21</v>
      </c>
      <c r="D246" t="s">
        <v>152</v>
      </c>
      <c r="E246" t="s">
        <v>459</v>
      </c>
      <c r="F246" t="s">
        <v>43</v>
      </c>
      <c r="G246" t="s">
        <v>68</v>
      </c>
      <c r="H246">
        <v>18</v>
      </c>
      <c r="J246" t="s">
        <v>458</v>
      </c>
    </row>
    <row r="247" spans="1:10" x14ac:dyDescent="0.2">
      <c r="A247">
        <v>246</v>
      </c>
      <c r="B247">
        <v>2021</v>
      </c>
      <c r="C247">
        <v>22</v>
      </c>
      <c r="D247" t="s">
        <v>111</v>
      </c>
      <c r="E247" t="s">
        <v>460</v>
      </c>
      <c r="F247" t="s">
        <v>39</v>
      </c>
      <c r="G247" t="s">
        <v>35</v>
      </c>
      <c r="H247">
        <v>18</v>
      </c>
      <c r="J247" t="s">
        <v>265</v>
      </c>
    </row>
    <row r="248" spans="1:10" x14ac:dyDescent="0.2">
      <c r="A248">
        <v>247</v>
      </c>
      <c r="B248">
        <v>2021</v>
      </c>
      <c r="C248">
        <v>23</v>
      </c>
      <c r="D248" t="s">
        <v>78</v>
      </c>
      <c r="E248" t="s">
        <v>461</v>
      </c>
      <c r="F248" t="s">
        <v>39</v>
      </c>
      <c r="G248" t="s">
        <v>35</v>
      </c>
      <c r="H248">
        <v>18</v>
      </c>
      <c r="J248" t="s">
        <v>305</v>
      </c>
    </row>
    <row r="249" spans="1:10" x14ac:dyDescent="0.2">
      <c r="A249">
        <v>248</v>
      </c>
      <c r="B249">
        <v>2021</v>
      </c>
      <c r="C249">
        <v>24</v>
      </c>
      <c r="D249" t="s">
        <v>222</v>
      </c>
      <c r="E249" t="s">
        <v>462</v>
      </c>
      <c r="F249" t="s">
        <v>34</v>
      </c>
      <c r="G249" t="s">
        <v>68</v>
      </c>
      <c r="H249">
        <v>18</v>
      </c>
      <c r="J249" t="s">
        <v>228</v>
      </c>
    </row>
    <row r="250" spans="1:10" x14ac:dyDescent="0.2">
      <c r="A250">
        <v>249</v>
      </c>
      <c r="B250">
        <v>2021</v>
      </c>
      <c r="C250">
        <v>25</v>
      </c>
      <c r="D250" t="s">
        <v>44</v>
      </c>
      <c r="E250" t="s">
        <v>463</v>
      </c>
      <c r="F250" t="s">
        <v>39</v>
      </c>
      <c r="G250" t="s">
        <v>30</v>
      </c>
      <c r="H250">
        <v>18</v>
      </c>
      <c r="J250" t="s">
        <v>464</v>
      </c>
    </row>
    <row r="251" spans="1:10" x14ac:dyDescent="0.2">
      <c r="A251">
        <v>250</v>
      </c>
      <c r="B251">
        <v>2021</v>
      </c>
      <c r="C251">
        <v>26</v>
      </c>
      <c r="D251" t="s">
        <v>82</v>
      </c>
      <c r="E251" t="s">
        <v>465</v>
      </c>
      <c r="F251" t="s">
        <v>39</v>
      </c>
      <c r="G251" t="s">
        <v>30</v>
      </c>
      <c r="H251">
        <v>18</v>
      </c>
      <c r="J251" t="s">
        <v>57</v>
      </c>
    </row>
    <row r="252" spans="1:10" x14ac:dyDescent="0.2">
      <c r="A252">
        <v>251</v>
      </c>
      <c r="B252">
        <v>2021</v>
      </c>
      <c r="C252">
        <v>27</v>
      </c>
      <c r="D252" t="s">
        <v>74</v>
      </c>
      <c r="E252" t="s">
        <v>466</v>
      </c>
      <c r="F252" t="s">
        <v>39</v>
      </c>
      <c r="G252" t="s">
        <v>26</v>
      </c>
      <c r="H252">
        <v>18</v>
      </c>
      <c r="J252" t="s">
        <v>230</v>
      </c>
    </row>
    <row r="253" spans="1:10" x14ac:dyDescent="0.2">
      <c r="A253">
        <v>252</v>
      </c>
      <c r="B253">
        <v>2021</v>
      </c>
      <c r="C253">
        <v>28</v>
      </c>
      <c r="D253" t="s">
        <v>384</v>
      </c>
      <c r="E253" t="s">
        <v>467</v>
      </c>
      <c r="F253" t="s">
        <v>43</v>
      </c>
      <c r="G253" t="s">
        <v>68</v>
      </c>
      <c r="H253">
        <v>18</v>
      </c>
      <c r="J253" t="s">
        <v>468</v>
      </c>
    </row>
    <row r="254" spans="1:10" x14ac:dyDescent="0.2">
      <c r="A254">
        <v>253</v>
      </c>
      <c r="B254">
        <v>2021</v>
      </c>
      <c r="C254">
        <v>29</v>
      </c>
      <c r="D254" t="s">
        <v>28</v>
      </c>
      <c r="E254" t="s">
        <v>469</v>
      </c>
      <c r="F254" t="s">
        <v>34</v>
      </c>
      <c r="G254" t="s">
        <v>68</v>
      </c>
      <c r="H254">
        <v>18</v>
      </c>
      <c r="J254" t="s">
        <v>169</v>
      </c>
    </row>
    <row r="255" spans="1:10" x14ac:dyDescent="0.2">
      <c r="A255">
        <v>254</v>
      </c>
      <c r="B255">
        <v>2021</v>
      </c>
      <c r="C255">
        <v>30</v>
      </c>
      <c r="D255" t="s">
        <v>140</v>
      </c>
      <c r="E255" t="s">
        <v>470</v>
      </c>
      <c r="F255" t="s">
        <v>39</v>
      </c>
      <c r="G255" t="s">
        <v>35</v>
      </c>
      <c r="H255">
        <v>18</v>
      </c>
      <c r="J255" t="s">
        <v>131</v>
      </c>
    </row>
    <row r="256" spans="1:10" x14ac:dyDescent="0.2">
      <c r="A256">
        <v>255</v>
      </c>
      <c r="B256">
        <v>2021</v>
      </c>
      <c r="C256">
        <v>31</v>
      </c>
      <c r="D256" t="s">
        <v>23</v>
      </c>
      <c r="E256" t="s">
        <v>471</v>
      </c>
      <c r="F256" t="s">
        <v>39</v>
      </c>
      <c r="G256" t="s">
        <v>30</v>
      </c>
      <c r="H256">
        <v>18</v>
      </c>
      <c r="J256" t="s">
        <v>472</v>
      </c>
    </row>
    <row r="257" spans="1:10" x14ac:dyDescent="0.2">
      <c r="A257">
        <v>256</v>
      </c>
      <c r="B257">
        <v>2021</v>
      </c>
      <c r="C257">
        <v>32</v>
      </c>
      <c r="D257" t="s">
        <v>48</v>
      </c>
      <c r="E257" t="s">
        <v>473</v>
      </c>
      <c r="F257" t="s">
        <v>39</v>
      </c>
      <c r="G257" t="s">
        <v>30</v>
      </c>
      <c r="H257">
        <v>18</v>
      </c>
      <c r="J257" t="s">
        <v>474</v>
      </c>
    </row>
    <row r="258" spans="1:10" x14ac:dyDescent="0.2">
      <c r="A258">
        <v>257</v>
      </c>
      <c r="B258">
        <v>2021</v>
      </c>
      <c r="C258">
        <v>33</v>
      </c>
      <c r="D258" t="s">
        <v>55</v>
      </c>
      <c r="E258" t="s">
        <v>475</v>
      </c>
      <c r="F258" t="s">
        <v>60</v>
      </c>
      <c r="G258" t="s">
        <v>26</v>
      </c>
      <c r="H258">
        <v>18</v>
      </c>
      <c r="J258" t="s">
        <v>119</v>
      </c>
    </row>
    <row r="259" spans="1:10" x14ac:dyDescent="0.2">
      <c r="A259">
        <v>258</v>
      </c>
      <c r="B259">
        <v>2021</v>
      </c>
      <c r="C259">
        <v>34</v>
      </c>
      <c r="D259" t="s">
        <v>58</v>
      </c>
      <c r="E259" t="s">
        <v>476</v>
      </c>
      <c r="F259" t="s">
        <v>39</v>
      </c>
      <c r="G259" t="s">
        <v>30</v>
      </c>
      <c r="H259">
        <v>18</v>
      </c>
      <c r="J259" t="s">
        <v>364</v>
      </c>
    </row>
    <row r="260" spans="1:10" x14ac:dyDescent="0.2">
      <c r="A260">
        <v>259</v>
      </c>
      <c r="B260">
        <v>2021</v>
      </c>
      <c r="C260">
        <v>35</v>
      </c>
      <c r="D260" t="s">
        <v>37</v>
      </c>
      <c r="E260" t="s">
        <v>477</v>
      </c>
      <c r="F260" t="s">
        <v>39</v>
      </c>
      <c r="G260" t="s">
        <v>30</v>
      </c>
      <c r="H260">
        <v>19</v>
      </c>
      <c r="J260" t="s">
        <v>478</v>
      </c>
    </row>
    <row r="261" spans="1:10" x14ac:dyDescent="0.2">
      <c r="A261">
        <v>260</v>
      </c>
      <c r="B261">
        <v>2021</v>
      </c>
      <c r="C261">
        <v>36</v>
      </c>
      <c r="D261" t="s">
        <v>51</v>
      </c>
      <c r="E261" t="s">
        <v>479</v>
      </c>
      <c r="F261" t="s">
        <v>34</v>
      </c>
      <c r="G261" t="s">
        <v>30</v>
      </c>
      <c r="H261">
        <v>18</v>
      </c>
      <c r="J261" t="s">
        <v>126</v>
      </c>
    </row>
    <row r="262" spans="1:10" x14ac:dyDescent="0.2">
      <c r="A262">
        <v>261</v>
      </c>
      <c r="B262">
        <v>2021</v>
      </c>
      <c r="C262">
        <v>37</v>
      </c>
      <c r="D262" t="s">
        <v>32</v>
      </c>
      <c r="E262" t="s">
        <v>480</v>
      </c>
      <c r="F262" t="s">
        <v>34</v>
      </c>
      <c r="G262" t="s">
        <v>68</v>
      </c>
      <c r="H262">
        <v>19</v>
      </c>
      <c r="J262" t="s">
        <v>228</v>
      </c>
    </row>
    <row r="263" spans="1:10" x14ac:dyDescent="0.2">
      <c r="A263">
        <v>262</v>
      </c>
      <c r="B263">
        <v>2021</v>
      </c>
      <c r="C263">
        <v>38</v>
      </c>
      <c r="D263" t="s">
        <v>140</v>
      </c>
      <c r="E263" t="s">
        <v>481</v>
      </c>
      <c r="F263" t="s">
        <v>60</v>
      </c>
      <c r="G263" t="s">
        <v>30</v>
      </c>
      <c r="H263">
        <v>18</v>
      </c>
      <c r="J263" t="s">
        <v>482</v>
      </c>
    </row>
    <row r="264" spans="1:10" x14ac:dyDescent="0.2">
      <c r="A264">
        <v>263</v>
      </c>
      <c r="B264">
        <v>2021</v>
      </c>
      <c r="C264">
        <v>39</v>
      </c>
      <c r="D264" t="s">
        <v>173</v>
      </c>
      <c r="E264" t="s">
        <v>483</v>
      </c>
      <c r="F264" t="s">
        <v>39</v>
      </c>
      <c r="G264" t="s">
        <v>35</v>
      </c>
      <c r="H264">
        <v>18</v>
      </c>
      <c r="J264" t="s">
        <v>484</v>
      </c>
    </row>
    <row r="265" spans="1:10" x14ac:dyDescent="0.2">
      <c r="A265">
        <v>264</v>
      </c>
      <c r="B265">
        <v>2021</v>
      </c>
      <c r="C265">
        <v>40</v>
      </c>
      <c r="D265" t="s">
        <v>165</v>
      </c>
      <c r="E265" t="s">
        <v>485</v>
      </c>
      <c r="F265" t="s">
        <v>34</v>
      </c>
      <c r="G265" t="s">
        <v>30</v>
      </c>
      <c r="H265">
        <v>18</v>
      </c>
      <c r="J265" t="s">
        <v>486</v>
      </c>
    </row>
    <row r="266" spans="1:10" x14ac:dyDescent="0.2">
      <c r="A266">
        <v>265</v>
      </c>
      <c r="B266">
        <v>2021</v>
      </c>
      <c r="C266">
        <v>41</v>
      </c>
      <c r="D266" t="s">
        <v>69</v>
      </c>
      <c r="E266" t="s">
        <v>487</v>
      </c>
      <c r="F266" t="s">
        <v>435</v>
      </c>
      <c r="G266" t="s">
        <v>68</v>
      </c>
      <c r="H266">
        <v>18</v>
      </c>
      <c r="J266" t="s">
        <v>488</v>
      </c>
    </row>
    <row r="267" spans="1:10" x14ac:dyDescent="0.2">
      <c r="A267">
        <v>266</v>
      </c>
      <c r="B267">
        <v>2021</v>
      </c>
      <c r="C267">
        <v>42</v>
      </c>
      <c r="D267" t="s">
        <v>146</v>
      </c>
      <c r="E267" t="s">
        <v>489</v>
      </c>
      <c r="F267" t="s">
        <v>39</v>
      </c>
      <c r="G267" t="s">
        <v>35</v>
      </c>
      <c r="H267">
        <v>18</v>
      </c>
      <c r="J267" t="s">
        <v>490</v>
      </c>
    </row>
    <row r="268" spans="1:10" x14ac:dyDescent="0.2">
      <c r="A268">
        <v>267</v>
      </c>
      <c r="B268">
        <v>2021</v>
      </c>
      <c r="C268">
        <v>43</v>
      </c>
      <c r="D268" t="s">
        <v>32</v>
      </c>
      <c r="E268" t="s">
        <v>491</v>
      </c>
      <c r="F268" t="s">
        <v>60</v>
      </c>
      <c r="G268" t="s">
        <v>26</v>
      </c>
      <c r="H268">
        <v>18</v>
      </c>
      <c r="J268" t="s">
        <v>402</v>
      </c>
    </row>
    <row r="269" spans="1:10" x14ac:dyDescent="0.2">
      <c r="A269">
        <v>268</v>
      </c>
      <c r="B269">
        <v>2021</v>
      </c>
      <c r="C269">
        <v>44</v>
      </c>
      <c r="D269" t="s">
        <v>165</v>
      </c>
      <c r="E269" t="s">
        <v>492</v>
      </c>
      <c r="F269" t="s">
        <v>76</v>
      </c>
      <c r="G269" t="s">
        <v>30</v>
      </c>
      <c r="H269">
        <v>18</v>
      </c>
      <c r="J269" t="s">
        <v>493</v>
      </c>
    </row>
    <row r="270" spans="1:10" x14ac:dyDescent="0.2">
      <c r="A270">
        <v>269</v>
      </c>
      <c r="B270">
        <v>2021</v>
      </c>
      <c r="C270">
        <v>45</v>
      </c>
      <c r="D270" t="s">
        <v>162</v>
      </c>
      <c r="E270" t="s">
        <v>494</v>
      </c>
      <c r="F270" t="s">
        <v>43</v>
      </c>
      <c r="G270" t="s">
        <v>26</v>
      </c>
      <c r="H270">
        <v>18</v>
      </c>
      <c r="J270" t="s">
        <v>495</v>
      </c>
    </row>
    <row r="271" spans="1:10" x14ac:dyDescent="0.2">
      <c r="A271">
        <v>270</v>
      </c>
      <c r="B271">
        <v>2021</v>
      </c>
      <c r="C271">
        <v>46</v>
      </c>
      <c r="D271" t="s">
        <v>41</v>
      </c>
      <c r="E271" t="s">
        <v>496</v>
      </c>
      <c r="F271" t="s">
        <v>76</v>
      </c>
      <c r="G271" t="s">
        <v>68</v>
      </c>
      <c r="H271">
        <v>18</v>
      </c>
      <c r="J271" t="s">
        <v>161</v>
      </c>
    </row>
    <row r="272" spans="1:10" x14ac:dyDescent="0.2">
      <c r="A272">
        <v>271</v>
      </c>
      <c r="B272">
        <v>2021</v>
      </c>
      <c r="C272">
        <v>47</v>
      </c>
      <c r="D272" t="s">
        <v>78</v>
      </c>
      <c r="E272" t="s">
        <v>497</v>
      </c>
      <c r="F272" t="s">
        <v>39</v>
      </c>
      <c r="G272" t="s">
        <v>35</v>
      </c>
      <c r="H272">
        <v>18</v>
      </c>
      <c r="J272" t="s">
        <v>123</v>
      </c>
    </row>
    <row r="273" spans="1:23" x14ac:dyDescent="0.2">
      <c r="A273">
        <v>272</v>
      </c>
      <c r="B273">
        <v>2021</v>
      </c>
      <c r="C273">
        <v>48</v>
      </c>
      <c r="D273" t="s">
        <v>78</v>
      </c>
      <c r="E273" t="s">
        <v>498</v>
      </c>
      <c r="F273" t="s">
        <v>60</v>
      </c>
      <c r="G273" t="s">
        <v>30</v>
      </c>
      <c r="H273">
        <v>18</v>
      </c>
      <c r="J273" t="s">
        <v>119</v>
      </c>
    </row>
    <row r="274" spans="1:23" x14ac:dyDescent="0.2">
      <c r="A274">
        <v>273</v>
      </c>
      <c r="B274">
        <v>2021</v>
      </c>
      <c r="C274">
        <v>49</v>
      </c>
      <c r="D274" t="s">
        <v>173</v>
      </c>
      <c r="E274" t="s">
        <v>499</v>
      </c>
      <c r="F274" t="s">
        <v>39</v>
      </c>
      <c r="G274" t="s">
        <v>30</v>
      </c>
      <c r="H274">
        <v>18</v>
      </c>
      <c r="J274" t="s">
        <v>234</v>
      </c>
    </row>
    <row r="275" spans="1:23" x14ac:dyDescent="0.2">
      <c r="A275">
        <v>274</v>
      </c>
      <c r="B275">
        <v>2021</v>
      </c>
      <c r="C275">
        <v>50</v>
      </c>
      <c r="D275" t="s">
        <v>66</v>
      </c>
      <c r="E275" t="s">
        <v>500</v>
      </c>
      <c r="F275" t="s">
        <v>60</v>
      </c>
      <c r="G275" t="s">
        <v>68</v>
      </c>
      <c r="H275">
        <v>18</v>
      </c>
      <c r="J275" t="s">
        <v>501</v>
      </c>
    </row>
    <row r="276" spans="1:23" x14ac:dyDescent="0.2">
      <c r="A276">
        <v>275</v>
      </c>
      <c r="B276">
        <v>2021</v>
      </c>
      <c r="C276">
        <v>51</v>
      </c>
      <c r="D276" t="s">
        <v>165</v>
      </c>
      <c r="E276" t="s">
        <v>502</v>
      </c>
      <c r="F276" t="s">
        <v>76</v>
      </c>
      <c r="G276" t="s">
        <v>68</v>
      </c>
      <c r="H276">
        <v>18</v>
      </c>
      <c r="J276" t="s">
        <v>161</v>
      </c>
    </row>
    <row r="277" spans="1:23" x14ac:dyDescent="0.2">
      <c r="A277">
        <v>276</v>
      </c>
      <c r="B277">
        <v>2021</v>
      </c>
      <c r="C277">
        <v>52</v>
      </c>
      <c r="D277" t="s">
        <v>176</v>
      </c>
      <c r="E277" t="s">
        <v>503</v>
      </c>
      <c r="F277" t="s">
        <v>76</v>
      </c>
      <c r="G277" t="s">
        <v>35</v>
      </c>
      <c r="H277">
        <v>18</v>
      </c>
      <c r="J277" t="s">
        <v>504</v>
      </c>
    </row>
    <row r="278" spans="1:23" x14ac:dyDescent="0.2">
      <c r="A278">
        <v>277</v>
      </c>
      <c r="B278">
        <v>2021</v>
      </c>
      <c r="C278">
        <v>53</v>
      </c>
      <c r="D278" t="s">
        <v>55</v>
      </c>
      <c r="E278" t="s">
        <v>505</v>
      </c>
      <c r="F278" t="s">
        <v>60</v>
      </c>
      <c r="G278" t="s">
        <v>26</v>
      </c>
      <c r="H278">
        <v>18</v>
      </c>
      <c r="J278" t="s">
        <v>506</v>
      </c>
    </row>
    <row r="279" spans="1:23" x14ac:dyDescent="0.2">
      <c r="A279">
        <v>278</v>
      </c>
      <c r="B279">
        <v>2021</v>
      </c>
      <c r="C279">
        <v>54</v>
      </c>
      <c r="D279" t="s">
        <v>82</v>
      </c>
      <c r="E279" t="s">
        <v>507</v>
      </c>
      <c r="F279" t="s">
        <v>34</v>
      </c>
      <c r="G279" t="s">
        <v>30</v>
      </c>
      <c r="H279">
        <v>18</v>
      </c>
      <c r="J279" t="s">
        <v>508</v>
      </c>
    </row>
    <row r="280" spans="1:23" x14ac:dyDescent="0.2">
      <c r="A280">
        <v>279</v>
      </c>
      <c r="B280">
        <v>2021</v>
      </c>
      <c r="C280">
        <v>55</v>
      </c>
      <c r="D280" t="s">
        <v>84</v>
      </c>
      <c r="E280" t="s">
        <v>509</v>
      </c>
      <c r="F280" t="s">
        <v>39</v>
      </c>
      <c r="G280" t="s">
        <v>30</v>
      </c>
      <c r="H280">
        <v>18</v>
      </c>
      <c r="J280" t="s">
        <v>510</v>
      </c>
    </row>
    <row r="281" spans="1:23" x14ac:dyDescent="0.2">
      <c r="A281">
        <v>280</v>
      </c>
      <c r="B281">
        <v>2021</v>
      </c>
      <c r="C281">
        <v>56</v>
      </c>
      <c r="D281" t="s">
        <v>222</v>
      </c>
      <c r="E281" t="s">
        <v>511</v>
      </c>
      <c r="F281" t="s">
        <v>39</v>
      </c>
      <c r="G281" t="s">
        <v>30</v>
      </c>
      <c r="H281">
        <v>18</v>
      </c>
      <c r="J281" t="s">
        <v>91</v>
      </c>
    </row>
    <row r="282" spans="1:23" x14ac:dyDescent="0.2">
      <c r="A282">
        <v>281</v>
      </c>
      <c r="B282">
        <v>2021</v>
      </c>
      <c r="C282">
        <v>57</v>
      </c>
      <c r="D282" t="s">
        <v>121</v>
      </c>
      <c r="E282" t="s">
        <v>512</v>
      </c>
      <c r="F282" t="s">
        <v>34</v>
      </c>
      <c r="G282" t="s">
        <v>26</v>
      </c>
      <c r="H282">
        <v>18</v>
      </c>
      <c r="J282" t="s">
        <v>261</v>
      </c>
    </row>
    <row r="283" spans="1:23" x14ac:dyDescent="0.2">
      <c r="A283">
        <v>282</v>
      </c>
      <c r="B283">
        <v>2021</v>
      </c>
      <c r="C283">
        <v>58</v>
      </c>
      <c r="D283" t="s">
        <v>87</v>
      </c>
      <c r="E283" t="s">
        <v>513</v>
      </c>
      <c r="F283" t="s">
        <v>34</v>
      </c>
      <c r="G283" t="s">
        <v>35</v>
      </c>
      <c r="H283">
        <v>18</v>
      </c>
      <c r="J283" t="s">
        <v>514</v>
      </c>
    </row>
    <row r="284" spans="1:23" x14ac:dyDescent="0.2">
      <c r="A284">
        <v>283</v>
      </c>
      <c r="B284">
        <v>2021</v>
      </c>
      <c r="C284">
        <v>59</v>
      </c>
      <c r="D284" t="s">
        <v>146</v>
      </c>
      <c r="E284" t="s">
        <v>515</v>
      </c>
      <c r="F284" t="s">
        <v>34</v>
      </c>
      <c r="G284" t="s">
        <v>35</v>
      </c>
      <c r="H284">
        <v>18</v>
      </c>
      <c r="J284" t="s">
        <v>77</v>
      </c>
    </row>
    <row r="285" spans="1:23" x14ac:dyDescent="0.2">
      <c r="A285">
        <v>284</v>
      </c>
      <c r="B285">
        <v>2021</v>
      </c>
      <c r="C285">
        <v>60</v>
      </c>
      <c r="D285" t="s">
        <v>32</v>
      </c>
      <c r="E285" t="s">
        <v>516</v>
      </c>
      <c r="F285" t="s">
        <v>80</v>
      </c>
      <c r="G285" t="s">
        <v>30</v>
      </c>
      <c r="H285">
        <v>21</v>
      </c>
      <c r="I285">
        <v>2022</v>
      </c>
      <c r="J285" t="s">
        <v>517</v>
      </c>
      <c r="K285">
        <v>43</v>
      </c>
      <c r="L285">
        <v>4</v>
      </c>
      <c r="M285">
        <v>11</v>
      </c>
      <c r="N285">
        <v>15</v>
      </c>
      <c r="O285">
        <v>-10</v>
      </c>
      <c r="P285">
        <v>16</v>
      </c>
      <c r="W285">
        <v>2</v>
      </c>
    </row>
    <row r="286" spans="1:23" x14ac:dyDescent="0.2">
      <c r="A286">
        <v>285</v>
      </c>
      <c r="B286">
        <v>2021</v>
      </c>
      <c r="C286">
        <v>61</v>
      </c>
      <c r="D286" t="s">
        <v>384</v>
      </c>
      <c r="E286" t="s">
        <v>518</v>
      </c>
      <c r="F286" t="s">
        <v>34</v>
      </c>
      <c r="G286" t="s">
        <v>30</v>
      </c>
      <c r="H286">
        <v>18</v>
      </c>
      <c r="J286" t="s">
        <v>36</v>
      </c>
    </row>
    <row r="287" spans="1:23" x14ac:dyDescent="0.2">
      <c r="A287">
        <v>286</v>
      </c>
      <c r="B287">
        <v>2021</v>
      </c>
      <c r="C287">
        <v>62</v>
      </c>
      <c r="D287" t="s">
        <v>48</v>
      </c>
      <c r="E287" t="s">
        <v>519</v>
      </c>
      <c r="F287" t="s">
        <v>39</v>
      </c>
      <c r="G287" t="s">
        <v>35</v>
      </c>
      <c r="H287">
        <v>18</v>
      </c>
      <c r="J287" t="s">
        <v>421</v>
      </c>
    </row>
    <row r="288" spans="1:23" x14ac:dyDescent="0.2">
      <c r="A288">
        <v>287</v>
      </c>
      <c r="B288">
        <v>2021</v>
      </c>
      <c r="C288">
        <v>63</v>
      </c>
      <c r="D288" t="s">
        <v>23</v>
      </c>
      <c r="E288" t="s">
        <v>520</v>
      </c>
      <c r="F288" t="s">
        <v>39</v>
      </c>
      <c r="G288" t="s">
        <v>35</v>
      </c>
      <c r="H288">
        <v>18</v>
      </c>
      <c r="J288" t="s">
        <v>321</v>
      </c>
    </row>
    <row r="289" spans="1:10" x14ac:dyDescent="0.2">
      <c r="A289">
        <v>288</v>
      </c>
      <c r="B289">
        <v>2021</v>
      </c>
      <c r="C289">
        <v>64</v>
      </c>
      <c r="D289" t="s">
        <v>23</v>
      </c>
      <c r="E289" t="s">
        <v>521</v>
      </c>
      <c r="F289" t="s">
        <v>43</v>
      </c>
      <c r="G289" t="s">
        <v>35</v>
      </c>
      <c r="H289">
        <v>18</v>
      </c>
      <c r="J289" t="s">
        <v>522</v>
      </c>
    </row>
    <row r="290" spans="1:10" x14ac:dyDescent="0.2">
      <c r="A290">
        <v>289</v>
      </c>
      <c r="B290">
        <v>2021</v>
      </c>
      <c r="C290">
        <v>65</v>
      </c>
      <c r="D290" t="s">
        <v>171</v>
      </c>
      <c r="E290" t="s">
        <v>523</v>
      </c>
      <c r="F290" t="s">
        <v>39</v>
      </c>
      <c r="G290" t="s">
        <v>35</v>
      </c>
      <c r="H290">
        <v>18</v>
      </c>
      <c r="J290" t="s">
        <v>249</v>
      </c>
    </row>
    <row r="291" spans="1:10" x14ac:dyDescent="0.2">
      <c r="A291">
        <v>290</v>
      </c>
      <c r="B291">
        <v>2021</v>
      </c>
      <c r="C291">
        <v>66</v>
      </c>
      <c r="D291" t="s">
        <v>58</v>
      </c>
      <c r="E291" t="s">
        <v>524</v>
      </c>
      <c r="F291" t="s">
        <v>34</v>
      </c>
      <c r="G291" t="s">
        <v>68</v>
      </c>
      <c r="H291">
        <v>18</v>
      </c>
      <c r="J291" t="s">
        <v>36</v>
      </c>
    </row>
    <row r="292" spans="1:10" x14ac:dyDescent="0.2">
      <c r="A292">
        <v>291</v>
      </c>
      <c r="B292">
        <v>2021</v>
      </c>
      <c r="C292">
        <v>67</v>
      </c>
      <c r="D292" t="s">
        <v>37</v>
      </c>
      <c r="E292" t="s">
        <v>525</v>
      </c>
      <c r="F292" t="s">
        <v>39</v>
      </c>
      <c r="G292" t="s">
        <v>35</v>
      </c>
      <c r="H292">
        <v>18</v>
      </c>
      <c r="J292" t="s">
        <v>263</v>
      </c>
    </row>
    <row r="293" spans="1:10" x14ac:dyDescent="0.2">
      <c r="A293">
        <v>292</v>
      </c>
      <c r="B293">
        <v>2021</v>
      </c>
      <c r="C293">
        <v>68</v>
      </c>
      <c r="D293" t="s">
        <v>28</v>
      </c>
      <c r="E293" t="s">
        <v>526</v>
      </c>
      <c r="F293" t="s">
        <v>76</v>
      </c>
      <c r="G293" t="s">
        <v>35</v>
      </c>
      <c r="H293">
        <v>18</v>
      </c>
      <c r="J293" t="s">
        <v>181</v>
      </c>
    </row>
    <row r="294" spans="1:10" x14ac:dyDescent="0.2">
      <c r="A294">
        <v>293</v>
      </c>
      <c r="B294">
        <v>2021</v>
      </c>
      <c r="C294">
        <v>69</v>
      </c>
      <c r="D294" t="s">
        <v>44</v>
      </c>
      <c r="E294" t="s">
        <v>527</v>
      </c>
      <c r="F294" t="s">
        <v>46</v>
      </c>
      <c r="G294" t="s">
        <v>30</v>
      </c>
      <c r="H294">
        <v>18</v>
      </c>
      <c r="J294" t="s">
        <v>528</v>
      </c>
    </row>
    <row r="295" spans="1:10" x14ac:dyDescent="0.2">
      <c r="A295">
        <v>294</v>
      </c>
      <c r="B295">
        <v>2021</v>
      </c>
      <c r="C295">
        <v>70</v>
      </c>
      <c r="D295" t="s">
        <v>51</v>
      </c>
      <c r="E295" t="s">
        <v>529</v>
      </c>
      <c r="F295" t="s">
        <v>34</v>
      </c>
      <c r="G295" t="s">
        <v>26</v>
      </c>
      <c r="H295">
        <v>19</v>
      </c>
      <c r="J295" t="s">
        <v>261</v>
      </c>
    </row>
    <row r="296" spans="1:10" x14ac:dyDescent="0.2">
      <c r="A296">
        <v>295</v>
      </c>
      <c r="B296">
        <v>2021</v>
      </c>
      <c r="C296">
        <v>71</v>
      </c>
      <c r="D296" t="s">
        <v>92</v>
      </c>
      <c r="E296" t="s">
        <v>530</v>
      </c>
      <c r="F296" t="s">
        <v>43</v>
      </c>
      <c r="G296" t="s">
        <v>68</v>
      </c>
      <c r="H296">
        <v>18</v>
      </c>
      <c r="J296" t="s">
        <v>531</v>
      </c>
    </row>
    <row r="297" spans="1:10" x14ac:dyDescent="0.2">
      <c r="A297">
        <v>296</v>
      </c>
      <c r="B297">
        <v>2021</v>
      </c>
      <c r="C297">
        <v>72</v>
      </c>
      <c r="D297" t="s">
        <v>74</v>
      </c>
      <c r="E297" t="s">
        <v>532</v>
      </c>
      <c r="F297" t="s">
        <v>43</v>
      </c>
      <c r="G297" t="s">
        <v>30</v>
      </c>
      <c r="H297">
        <v>18</v>
      </c>
      <c r="J297" t="s">
        <v>533</v>
      </c>
    </row>
    <row r="298" spans="1:10" x14ac:dyDescent="0.2">
      <c r="A298">
        <v>297</v>
      </c>
      <c r="B298">
        <v>2021</v>
      </c>
      <c r="C298">
        <v>73</v>
      </c>
      <c r="D298" t="s">
        <v>78</v>
      </c>
      <c r="E298" t="s">
        <v>534</v>
      </c>
      <c r="F298" t="s">
        <v>39</v>
      </c>
      <c r="G298" t="s">
        <v>26</v>
      </c>
      <c r="H298">
        <v>18</v>
      </c>
      <c r="J298" t="s">
        <v>350</v>
      </c>
    </row>
    <row r="299" spans="1:10" x14ac:dyDescent="0.2">
      <c r="A299">
        <v>298</v>
      </c>
      <c r="B299">
        <v>2021</v>
      </c>
      <c r="C299">
        <v>74</v>
      </c>
      <c r="D299" t="s">
        <v>173</v>
      </c>
      <c r="E299" t="s">
        <v>535</v>
      </c>
      <c r="F299" t="s">
        <v>43</v>
      </c>
      <c r="G299" t="s">
        <v>26</v>
      </c>
      <c r="H299">
        <v>18</v>
      </c>
      <c r="J299" t="s">
        <v>536</v>
      </c>
    </row>
    <row r="300" spans="1:10" x14ac:dyDescent="0.2">
      <c r="A300">
        <v>299</v>
      </c>
      <c r="B300">
        <v>2021</v>
      </c>
      <c r="C300">
        <v>75</v>
      </c>
      <c r="D300" t="s">
        <v>171</v>
      </c>
      <c r="E300" t="s">
        <v>537</v>
      </c>
      <c r="F300" t="s">
        <v>39</v>
      </c>
      <c r="G300" t="s">
        <v>35</v>
      </c>
      <c r="H300">
        <v>18</v>
      </c>
      <c r="J300" t="s">
        <v>64</v>
      </c>
    </row>
    <row r="301" spans="1:10" x14ac:dyDescent="0.2">
      <c r="A301">
        <v>300</v>
      </c>
      <c r="B301">
        <v>2021</v>
      </c>
      <c r="C301">
        <v>76</v>
      </c>
      <c r="D301" t="s">
        <v>58</v>
      </c>
      <c r="E301" t="s">
        <v>538</v>
      </c>
      <c r="F301" t="s">
        <v>39</v>
      </c>
      <c r="G301" t="s">
        <v>30</v>
      </c>
      <c r="H301">
        <v>18</v>
      </c>
      <c r="J301" t="s">
        <v>291</v>
      </c>
    </row>
    <row r="302" spans="1:10" x14ac:dyDescent="0.2">
      <c r="A302">
        <v>301</v>
      </c>
      <c r="B302">
        <v>2021</v>
      </c>
      <c r="C302">
        <v>77</v>
      </c>
      <c r="D302" t="s">
        <v>162</v>
      </c>
      <c r="E302" t="s">
        <v>539</v>
      </c>
      <c r="F302" t="s">
        <v>39</v>
      </c>
      <c r="G302" t="s">
        <v>35</v>
      </c>
      <c r="H302">
        <v>18</v>
      </c>
      <c r="J302" t="s">
        <v>321</v>
      </c>
    </row>
    <row r="303" spans="1:10" x14ac:dyDescent="0.2">
      <c r="A303">
        <v>302</v>
      </c>
      <c r="B303">
        <v>2021</v>
      </c>
      <c r="C303">
        <v>78</v>
      </c>
      <c r="D303" t="s">
        <v>41</v>
      </c>
      <c r="E303" t="s">
        <v>540</v>
      </c>
      <c r="F303" t="s">
        <v>435</v>
      </c>
      <c r="G303" t="s">
        <v>128</v>
      </c>
      <c r="H303">
        <v>19</v>
      </c>
      <c r="J303" t="s">
        <v>541</v>
      </c>
    </row>
    <row r="304" spans="1:10" x14ac:dyDescent="0.2">
      <c r="A304">
        <v>303</v>
      </c>
      <c r="B304">
        <v>2021</v>
      </c>
      <c r="C304">
        <v>79</v>
      </c>
      <c r="D304" t="s">
        <v>78</v>
      </c>
      <c r="E304" t="s">
        <v>542</v>
      </c>
      <c r="F304" t="s">
        <v>39</v>
      </c>
      <c r="G304" t="s">
        <v>26</v>
      </c>
      <c r="H304">
        <v>18</v>
      </c>
      <c r="J304" t="s">
        <v>543</v>
      </c>
    </row>
    <row r="305" spans="1:10" x14ac:dyDescent="0.2">
      <c r="A305">
        <v>304</v>
      </c>
      <c r="B305">
        <v>2021</v>
      </c>
      <c r="C305">
        <v>80</v>
      </c>
      <c r="D305" t="s">
        <v>84</v>
      </c>
      <c r="E305" t="s">
        <v>544</v>
      </c>
      <c r="F305" t="s">
        <v>34</v>
      </c>
      <c r="G305" t="s">
        <v>30</v>
      </c>
      <c r="H305">
        <v>18</v>
      </c>
      <c r="J305" t="s">
        <v>274</v>
      </c>
    </row>
    <row r="306" spans="1:10" x14ac:dyDescent="0.2">
      <c r="A306">
        <v>305</v>
      </c>
      <c r="B306">
        <v>2021</v>
      </c>
      <c r="C306">
        <v>81</v>
      </c>
      <c r="D306" t="s">
        <v>100</v>
      </c>
      <c r="E306" t="s">
        <v>545</v>
      </c>
      <c r="F306" t="s">
        <v>39</v>
      </c>
      <c r="G306" t="s">
        <v>128</v>
      </c>
      <c r="H306">
        <v>18</v>
      </c>
      <c r="J306" t="s">
        <v>546</v>
      </c>
    </row>
    <row r="307" spans="1:10" x14ac:dyDescent="0.2">
      <c r="A307">
        <v>306</v>
      </c>
      <c r="B307">
        <v>2021</v>
      </c>
      <c r="C307">
        <v>82</v>
      </c>
      <c r="D307" t="s">
        <v>66</v>
      </c>
      <c r="E307" t="s">
        <v>547</v>
      </c>
      <c r="F307" t="s">
        <v>435</v>
      </c>
      <c r="G307" t="s">
        <v>30</v>
      </c>
      <c r="H307">
        <v>18</v>
      </c>
      <c r="J307" t="s">
        <v>548</v>
      </c>
    </row>
    <row r="308" spans="1:10" x14ac:dyDescent="0.2">
      <c r="A308">
        <v>307</v>
      </c>
      <c r="B308">
        <v>2021</v>
      </c>
      <c r="C308">
        <v>83</v>
      </c>
      <c r="D308" t="s">
        <v>165</v>
      </c>
      <c r="E308" t="s">
        <v>549</v>
      </c>
      <c r="F308" t="s">
        <v>46</v>
      </c>
      <c r="G308" t="s">
        <v>128</v>
      </c>
      <c r="H308">
        <v>18</v>
      </c>
      <c r="J308" t="s">
        <v>104</v>
      </c>
    </row>
    <row r="309" spans="1:10" x14ac:dyDescent="0.2">
      <c r="A309">
        <v>308</v>
      </c>
      <c r="B309">
        <v>2021</v>
      </c>
      <c r="C309">
        <v>84</v>
      </c>
      <c r="D309" t="s">
        <v>146</v>
      </c>
      <c r="E309" t="s">
        <v>550</v>
      </c>
      <c r="F309" t="s">
        <v>60</v>
      </c>
      <c r="G309" t="s">
        <v>30</v>
      </c>
      <c r="H309">
        <v>18</v>
      </c>
      <c r="J309" t="s">
        <v>501</v>
      </c>
    </row>
    <row r="310" spans="1:10" x14ac:dyDescent="0.2">
      <c r="A310">
        <v>309</v>
      </c>
      <c r="B310">
        <v>2021</v>
      </c>
      <c r="C310">
        <v>85</v>
      </c>
      <c r="D310" t="s">
        <v>152</v>
      </c>
      <c r="E310" t="s">
        <v>551</v>
      </c>
      <c r="F310" t="s">
        <v>39</v>
      </c>
      <c r="G310" t="s">
        <v>35</v>
      </c>
      <c r="H310">
        <v>18</v>
      </c>
      <c r="J310" t="s">
        <v>552</v>
      </c>
    </row>
    <row r="311" spans="1:10" x14ac:dyDescent="0.2">
      <c r="A311">
        <v>310</v>
      </c>
      <c r="B311">
        <v>2021</v>
      </c>
      <c r="C311">
        <v>86</v>
      </c>
      <c r="D311" t="s">
        <v>82</v>
      </c>
      <c r="E311" t="s">
        <v>553</v>
      </c>
      <c r="F311" t="s">
        <v>39</v>
      </c>
      <c r="G311" t="s">
        <v>35</v>
      </c>
      <c r="H311">
        <v>18</v>
      </c>
      <c r="J311" t="s">
        <v>123</v>
      </c>
    </row>
    <row r="312" spans="1:10" x14ac:dyDescent="0.2">
      <c r="A312">
        <v>311</v>
      </c>
      <c r="B312">
        <v>2021</v>
      </c>
      <c r="C312">
        <v>87</v>
      </c>
      <c r="D312" t="s">
        <v>23</v>
      </c>
      <c r="E312" t="s">
        <v>554</v>
      </c>
      <c r="F312" t="s">
        <v>60</v>
      </c>
      <c r="G312" t="s">
        <v>30</v>
      </c>
      <c r="H312">
        <v>18</v>
      </c>
      <c r="J312" t="s">
        <v>456</v>
      </c>
    </row>
    <row r="313" spans="1:10" x14ac:dyDescent="0.2">
      <c r="A313">
        <v>312</v>
      </c>
      <c r="B313">
        <v>2021</v>
      </c>
      <c r="C313">
        <v>88</v>
      </c>
      <c r="D313" t="s">
        <v>55</v>
      </c>
      <c r="E313" t="s">
        <v>555</v>
      </c>
      <c r="F313" t="s">
        <v>60</v>
      </c>
      <c r="G313" t="s">
        <v>68</v>
      </c>
      <c r="H313">
        <v>18</v>
      </c>
      <c r="J313" t="s">
        <v>119</v>
      </c>
    </row>
    <row r="314" spans="1:10" x14ac:dyDescent="0.2">
      <c r="A314">
        <v>313</v>
      </c>
      <c r="B314">
        <v>2021</v>
      </c>
      <c r="C314">
        <v>89</v>
      </c>
      <c r="D314" t="s">
        <v>162</v>
      </c>
      <c r="E314" t="s">
        <v>556</v>
      </c>
      <c r="F314" t="s">
        <v>39</v>
      </c>
      <c r="G314" t="s">
        <v>30</v>
      </c>
      <c r="H314">
        <v>18</v>
      </c>
      <c r="J314" t="s">
        <v>230</v>
      </c>
    </row>
    <row r="315" spans="1:10" x14ac:dyDescent="0.2">
      <c r="A315">
        <v>314</v>
      </c>
      <c r="B315">
        <v>2021</v>
      </c>
      <c r="C315">
        <v>90</v>
      </c>
      <c r="D315" t="s">
        <v>111</v>
      </c>
      <c r="E315" t="s">
        <v>557</v>
      </c>
      <c r="F315" t="s">
        <v>133</v>
      </c>
      <c r="G315" t="s">
        <v>30</v>
      </c>
      <c r="H315">
        <v>18</v>
      </c>
      <c r="J315" t="s">
        <v>558</v>
      </c>
    </row>
    <row r="316" spans="1:10" x14ac:dyDescent="0.2">
      <c r="A316">
        <v>315</v>
      </c>
      <c r="B316">
        <v>2021</v>
      </c>
      <c r="C316">
        <v>91</v>
      </c>
      <c r="D316" t="s">
        <v>48</v>
      </c>
      <c r="E316" t="s">
        <v>559</v>
      </c>
      <c r="F316" t="s">
        <v>560</v>
      </c>
      <c r="G316" t="s">
        <v>30</v>
      </c>
      <c r="H316">
        <v>19</v>
      </c>
      <c r="J316" t="s">
        <v>561</v>
      </c>
    </row>
    <row r="317" spans="1:10" x14ac:dyDescent="0.2">
      <c r="A317">
        <v>316</v>
      </c>
      <c r="B317">
        <v>2021</v>
      </c>
      <c r="C317">
        <v>92</v>
      </c>
      <c r="D317" t="s">
        <v>384</v>
      </c>
      <c r="E317" t="s">
        <v>562</v>
      </c>
      <c r="F317" t="s">
        <v>563</v>
      </c>
      <c r="G317" t="s">
        <v>35</v>
      </c>
      <c r="H317">
        <v>21</v>
      </c>
      <c r="J317" t="s">
        <v>243</v>
      </c>
    </row>
    <row r="318" spans="1:10" x14ac:dyDescent="0.2">
      <c r="A318">
        <v>317</v>
      </c>
      <c r="B318">
        <v>2021</v>
      </c>
      <c r="C318">
        <v>93</v>
      </c>
      <c r="D318" t="s">
        <v>176</v>
      </c>
      <c r="E318" t="s">
        <v>564</v>
      </c>
      <c r="F318" t="s">
        <v>39</v>
      </c>
      <c r="G318" t="s">
        <v>128</v>
      </c>
      <c r="H318">
        <v>18</v>
      </c>
      <c r="J318" t="s">
        <v>61</v>
      </c>
    </row>
    <row r="319" spans="1:10" x14ac:dyDescent="0.2">
      <c r="A319">
        <v>318</v>
      </c>
      <c r="B319">
        <v>2021</v>
      </c>
      <c r="C319">
        <v>94</v>
      </c>
      <c r="D319" t="s">
        <v>165</v>
      </c>
      <c r="E319" t="s">
        <v>565</v>
      </c>
      <c r="F319" t="s">
        <v>34</v>
      </c>
      <c r="G319" t="s">
        <v>30</v>
      </c>
      <c r="H319">
        <v>18</v>
      </c>
      <c r="J319" t="s">
        <v>36</v>
      </c>
    </row>
    <row r="320" spans="1:10" x14ac:dyDescent="0.2">
      <c r="A320">
        <v>319</v>
      </c>
      <c r="B320">
        <v>2021</v>
      </c>
      <c r="C320">
        <v>95</v>
      </c>
      <c r="D320" t="s">
        <v>55</v>
      </c>
      <c r="E320" t="s">
        <v>566</v>
      </c>
      <c r="F320" t="s">
        <v>39</v>
      </c>
      <c r="G320" t="s">
        <v>26</v>
      </c>
      <c r="H320">
        <v>18</v>
      </c>
      <c r="J320" t="s">
        <v>61</v>
      </c>
    </row>
    <row r="321" spans="1:10" x14ac:dyDescent="0.2">
      <c r="A321">
        <v>320</v>
      </c>
      <c r="B321">
        <v>2021</v>
      </c>
      <c r="C321">
        <v>96</v>
      </c>
      <c r="D321" t="s">
        <v>109</v>
      </c>
      <c r="E321" t="s">
        <v>567</v>
      </c>
      <c r="F321" t="s">
        <v>34</v>
      </c>
      <c r="G321" t="s">
        <v>30</v>
      </c>
      <c r="H321">
        <v>18</v>
      </c>
      <c r="J321" t="s">
        <v>36</v>
      </c>
    </row>
    <row r="322" spans="1:10" x14ac:dyDescent="0.2">
      <c r="A322">
        <v>321</v>
      </c>
      <c r="B322">
        <v>2021</v>
      </c>
      <c r="C322">
        <v>97</v>
      </c>
      <c r="D322" t="s">
        <v>55</v>
      </c>
      <c r="E322" t="s">
        <v>568</v>
      </c>
      <c r="F322" t="s">
        <v>39</v>
      </c>
      <c r="G322" t="s">
        <v>68</v>
      </c>
      <c r="H322">
        <v>18</v>
      </c>
      <c r="J322" t="s">
        <v>265</v>
      </c>
    </row>
    <row r="323" spans="1:10" x14ac:dyDescent="0.2">
      <c r="A323">
        <v>322</v>
      </c>
      <c r="B323">
        <v>2021</v>
      </c>
      <c r="C323">
        <v>98</v>
      </c>
      <c r="D323" t="s">
        <v>58</v>
      </c>
      <c r="E323" t="s">
        <v>569</v>
      </c>
      <c r="F323" t="s">
        <v>34</v>
      </c>
      <c r="G323" t="s">
        <v>35</v>
      </c>
      <c r="H323">
        <v>20</v>
      </c>
      <c r="J323" t="s">
        <v>570</v>
      </c>
    </row>
    <row r="324" spans="1:10" x14ac:dyDescent="0.2">
      <c r="A324">
        <v>323</v>
      </c>
      <c r="B324">
        <v>2021</v>
      </c>
      <c r="C324">
        <v>99</v>
      </c>
      <c r="D324" t="s">
        <v>37</v>
      </c>
      <c r="E324" t="s">
        <v>571</v>
      </c>
      <c r="F324" t="s">
        <v>76</v>
      </c>
      <c r="G324" t="s">
        <v>30</v>
      </c>
      <c r="H324">
        <v>19</v>
      </c>
      <c r="J324" t="s">
        <v>77</v>
      </c>
    </row>
    <row r="325" spans="1:10" x14ac:dyDescent="0.2">
      <c r="A325">
        <v>324</v>
      </c>
      <c r="B325">
        <v>2021</v>
      </c>
      <c r="C325">
        <v>100</v>
      </c>
      <c r="D325" t="s">
        <v>28</v>
      </c>
      <c r="E325" t="s">
        <v>572</v>
      </c>
      <c r="F325" t="s">
        <v>46</v>
      </c>
      <c r="G325" t="s">
        <v>128</v>
      </c>
      <c r="H325">
        <v>19</v>
      </c>
      <c r="J325" t="s">
        <v>573</v>
      </c>
    </row>
    <row r="326" spans="1:10" x14ac:dyDescent="0.2">
      <c r="A326">
        <v>325</v>
      </c>
      <c r="B326">
        <v>2021</v>
      </c>
      <c r="C326">
        <v>101</v>
      </c>
      <c r="D326" t="s">
        <v>44</v>
      </c>
      <c r="E326" t="s">
        <v>574</v>
      </c>
      <c r="F326" t="s">
        <v>39</v>
      </c>
      <c r="G326" t="s">
        <v>30</v>
      </c>
      <c r="H326">
        <v>18</v>
      </c>
      <c r="J326" t="s">
        <v>261</v>
      </c>
    </row>
    <row r="327" spans="1:10" x14ac:dyDescent="0.2">
      <c r="A327">
        <v>326</v>
      </c>
      <c r="B327">
        <v>2021</v>
      </c>
      <c r="C327">
        <v>102</v>
      </c>
      <c r="D327" t="s">
        <v>140</v>
      </c>
      <c r="E327" t="s">
        <v>575</v>
      </c>
      <c r="F327" t="s">
        <v>46</v>
      </c>
      <c r="G327" t="s">
        <v>35</v>
      </c>
      <c r="H327">
        <v>18</v>
      </c>
      <c r="J327" t="s">
        <v>528</v>
      </c>
    </row>
    <row r="328" spans="1:10" x14ac:dyDescent="0.2">
      <c r="A328">
        <v>327</v>
      </c>
      <c r="B328">
        <v>2021</v>
      </c>
      <c r="C328">
        <v>103</v>
      </c>
      <c r="D328" t="s">
        <v>100</v>
      </c>
      <c r="E328" t="s">
        <v>576</v>
      </c>
      <c r="F328" t="s">
        <v>39</v>
      </c>
      <c r="G328" t="s">
        <v>30</v>
      </c>
      <c r="H328">
        <v>18</v>
      </c>
      <c r="J328" t="s">
        <v>577</v>
      </c>
    </row>
    <row r="329" spans="1:10" x14ac:dyDescent="0.2">
      <c r="A329">
        <v>328</v>
      </c>
      <c r="B329">
        <v>2021</v>
      </c>
      <c r="C329">
        <v>104</v>
      </c>
      <c r="D329" t="s">
        <v>171</v>
      </c>
      <c r="E329" t="s">
        <v>578</v>
      </c>
      <c r="F329" t="s">
        <v>34</v>
      </c>
      <c r="G329" t="s">
        <v>68</v>
      </c>
      <c r="H329">
        <v>18</v>
      </c>
      <c r="J329" t="s">
        <v>579</v>
      </c>
    </row>
    <row r="330" spans="1:10" x14ac:dyDescent="0.2">
      <c r="A330">
        <v>329</v>
      </c>
      <c r="B330">
        <v>2021</v>
      </c>
      <c r="C330">
        <v>105</v>
      </c>
      <c r="D330" t="s">
        <v>48</v>
      </c>
      <c r="E330" t="s">
        <v>580</v>
      </c>
      <c r="F330" t="s">
        <v>39</v>
      </c>
      <c r="G330" t="s">
        <v>30</v>
      </c>
      <c r="H330">
        <v>18</v>
      </c>
      <c r="J330" t="s">
        <v>114</v>
      </c>
    </row>
    <row r="331" spans="1:10" x14ac:dyDescent="0.2">
      <c r="A331">
        <v>330</v>
      </c>
      <c r="B331">
        <v>2021</v>
      </c>
      <c r="C331">
        <v>106</v>
      </c>
      <c r="D331" t="s">
        <v>171</v>
      </c>
      <c r="E331" t="s">
        <v>581</v>
      </c>
      <c r="F331" t="s">
        <v>76</v>
      </c>
      <c r="G331" t="s">
        <v>26</v>
      </c>
      <c r="H331">
        <v>18</v>
      </c>
      <c r="J331" t="s">
        <v>582</v>
      </c>
    </row>
    <row r="332" spans="1:10" x14ac:dyDescent="0.2">
      <c r="A332">
        <v>331</v>
      </c>
      <c r="B332">
        <v>2021</v>
      </c>
      <c r="C332">
        <v>107</v>
      </c>
      <c r="D332" t="s">
        <v>32</v>
      </c>
      <c r="E332" t="s">
        <v>583</v>
      </c>
      <c r="F332" t="s">
        <v>584</v>
      </c>
      <c r="G332" t="s">
        <v>30</v>
      </c>
      <c r="H332">
        <v>20</v>
      </c>
      <c r="J332" t="s">
        <v>585</v>
      </c>
    </row>
    <row r="333" spans="1:10" x14ac:dyDescent="0.2">
      <c r="A333">
        <v>332</v>
      </c>
      <c r="B333">
        <v>2021</v>
      </c>
      <c r="C333">
        <v>108</v>
      </c>
      <c r="D333" t="s">
        <v>48</v>
      </c>
      <c r="E333" t="s">
        <v>586</v>
      </c>
      <c r="F333" t="s">
        <v>43</v>
      </c>
      <c r="G333" t="s">
        <v>35</v>
      </c>
      <c r="H333">
        <v>18</v>
      </c>
      <c r="J333" t="s">
        <v>587</v>
      </c>
    </row>
    <row r="334" spans="1:10" x14ac:dyDescent="0.2">
      <c r="A334">
        <v>333</v>
      </c>
      <c r="B334">
        <v>2021</v>
      </c>
      <c r="C334">
        <v>109</v>
      </c>
      <c r="D334" t="s">
        <v>165</v>
      </c>
      <c r="E334" t="s">
        <v>588</v>
      </c>
      <c r="F334" t="s">
        <v>34</v>
      </c>
      <c r="G334" t="s">
        <v>68</v>
      </c>
      <c r="H334">
        <v>18</v>
      </c>
      <c r="J334" t="s">
        <v>589</v>
      </c>
    </row>
    <row r="335" spans="1:10" x14ac:dyDescent="0.2">
      <c r="A335">
        <v>334</v>
      </c>
      <c r="B335">
        <v>2021</v>
      </c>
      <c r="C335">
        <v>110</v>
      </c>
      <c r="D335" t="s">
        <v>41</v>
      </c>
      <c r="E335" t="s">
        <v>590</v>
      </c>
      <c r="F335" t="s">
        <v>80</v>
      </c>
      <c r="G335" t="s">
        <v>30</v>
      </c>
      <c r="H335">
        <v>18</v>
      </c>
      <c r="J335" t="s">
        <v>591</v>
      </c>
    </row>
    <row r="336" spans="1:10" x14ac:dyDescent="0.2">
      <c r="A336">
        <v>335</v>
      </c>
      <c r="B336">
        <v>2021</v>
      </c>
      <c r="C336">
        <v>111</v>
      </c>
      <c r="D336" t="s">
        <v>78</v>
      </c>
      <c r="E336" t="s">
        <v>592</v>
      </c>
      <c r="F336" t="s">
        <v>39</v>
      </c>
      <c r="G336" t="s">
        <v>26</v>
      </c>
      <c r="H336">
        <v>18</v>
      </c>
      <c r="J336" t="s">
        <v>50</v>
      </c>
    </row>
    <row r="337" spans="1:10" x14ac:dyDescent="0.2">
      <c r="A337">
        <v>336</v>
      </c>
      <c r="B337">
        <v>2021</v>
      </c>
      <c r="C337">
        <v>112</v>
      </c>
      <c r="D337" t="s">
        <v>171</v>
      </c>
      <c r="E337" t="s">
        <v>593</v>
      </c>
      <c r="F337" t="s">
        <v>39</v>
      </c>
      <c r="G337" t="s">
        <v>128</v>
      </c>
      <c r="H337">
        <v>18</v>
      </c>
      <c r="J337" t="s">
        <v>327</v>
      </c>
    </row>
    <row r="338" spans="1:10" x14ac:dyDescent="0.2">
      <c r="A338">
        <v>337</v>
      </c>
      <c r="B338">
        <v>2021</v>
      </c>
      <c r="C338">
        <v>113</v>
      </c>
      <c r="D338" t="s">
        <v>23</v>
      </c>
      <c r="E338" t="s">
        <v>594</v>
      </c>
      <c r="F338" t="s">
        <v>39</v>
      </c>
      <c r="G338" t="s">
        <v>30</v>
      </c>
      <c r="H338">
        <v>18</v>
      </c>
      <c r="J338" t="s">
        <v>310</v>
      </c>
    </row>
    <row r="339" spans="1:10" x14ac:dyDescent="0.2">
      <c r="A339">
        <v>338</v>
      </c>
      <c r="B339">
        <v>2021</v>
      </c>
      <c r="C339">
        <v>114</v>
      </c>
      <c r="D339" t="s">
        <v>51</v>
      </c>
      <c r="E339" t="s">
        <v>595</v>
      </c>
      <c r="F339" t="s">
        <v>34</v>
      </c>
      <c r="G339" t="s">
        <v>35</v>
      </c>
      <c r="H339">
        <v>18</v>
      </c>
      <c r="J339" t="s">
        <v>36</v>
      </c>
    </row>
    <row r="340" spans="1:10" x14ac:dyDescent="0.2">
      <c r="A340">
        <v>339</v>
      </c>
      <c r="B340">
        <v>2021</v>
      </c>
      <c r="C340">
        <v>115</v>
      </c>
      <c r="D340" t="s">
        <v>74</v>
      </c>
      <c r="E340" t="s">
        <v>596</v>
      </c>
      <c r="F340" t="s">
        <v>34</v>
      </c>
      <c r="G340" t="s">
        <v>30</v>
      </c>
      <c r="H340">
        <v>18</v>
      </c>
      <c r="J340" t="s">
        <v>228</v>
      </c>
    </row>
    <row r="341" spans="1:10" x14ac:dyDescent="0.2">
      <c r="A341">
        <v>340</v>
      </c>
      <c r="B341">
        <v>2021</v>
      </c>
      <c r="C341">
        <v>116</v>
      </c>
      <c r="D341" t="s">
        <v>111</v>
      </c>
      <c r="E341" t="s">
        <v>597</v>
      </c>
      <c r="F341" t="s">
        <v>39</v>
      </c>
      <c r="G341" t="s">
        <v>35</v>
      </c>
      <c r="H341">
        <v>18</v>
      </c>
      <c r="J341" t="s">
        <v>510</v>
      </c>
    </row>
    <row r="342" spans="1:10" x14ac:dyDescent="0.2">
      <c r="A342">
        <v>341</v>
      </c>
      <c r="B342">
        <v>2021</v>
      </c>
      <c r="C342">
        <v>117</v>
      </c>
      <c r="D342" t="s">
        <v>152</v>
      </c>
      <c r="E342" t="s">
        <v>598</v>
      </c>
      <c r="F342" t="s">
        <v>43</v>
      </c>
      <c r="G342" t="s">
        <v>128</v>
      </c>
      <c r="H342">
        <v>19</v>
      </c>
      <c r="J342" t="s">
        <v>599</v>
      </c>
    </row>
    <row r="343" spans="1:10" x14ac:dyDescent="0.2">
      <c r="A343">
        <v>342</v>
      </c>
      <c r="B343">
        <v>2021</v>
      </c>
      <c r="C343">
        <v>118</v>
      </c>
      <c r="D343" t="s">
        <v>82</v>
      </c>
      <c r="E343" t="s">
        <v>600</v>
      </c>
      <c r="F343" t="s">
        <v>39</v>
      </c>
      <c r="G343" t="s">
        <v>30</v>
      </c>
      <c r="H343">
        <v>18</v>
      </c>
      <c r="J343" t="s">
        <v>249</v>
      </c>
    </row>
    <row r="344" spans="1:10" x14ac:dyDescent="0.2">
      <c r="A344">
        <v>343</v>
      </c>
      <c r="B344">
        <v>2021</v>
      </c>
      <c r="C344">
        <v>119</v>
      </c>
      <c r="D344" t="s">
        <v>84</v>
      </c>
      <c r="E344" t="s">
        <v>601</v>
      </c>
      <c r="F344" t="s">
        <v>39</v>
      </c>
      <c r="G344" t="s">
        <v>30</v>
      </c>
      <c r="H344">
        <v>19</v>
      </c>
      <c r="J344" t="s">
        <v>602</v>
      </c>
    </row>
    <row r="345" spans="1:10" x14ac:dyDescent="0.2">
      <c r="A345">
        <v>344</v>
      </c>
      <c r="B345">
        <v>2021</v>
      </c>
      <c r="C345">
        <v>120</v>
      </c>
      <c r="D345" t="s">
        <v>222</v>
      </c>
      <c r="E345" t="s">
        <v>603</v>
      </c>
      <c r="F345" t="s">
        <v>60</v>
      </c>
      <c r="G345" t="s">
        <v>30</v>
      </c>
      <c r="H345">
        <v>18</v>
      </c>
      <c r="J345" t="s">
        <v>188</v>
      </c>
    </row>
    <row r="346" spans="1:10" x14ac:dyDescent="0.2">
      <c r="A346">
        <v>345</v>
      </c>
      <c r="B346">
        <v>2021</v>
      </c>
      <c r="C346">
        <v>121</v>
      </c>
      <c r="D346" t="s">
        <v>100</v>
      </c>
      <c r="E346" t="s">
        <v>604</v>
      </c>
      <c r="F346" t="s">
        <v>39</v>
      </c>
      <c r="G346" t="s">
        <v>68</v>
      </c>
      <c r="H346">
        <v>19</v>
      </c>
      <c r="J346" t="s">
        <v>139</v>
      </c>
    </row>
    <row r="347" spans="1:10" x14ac:dyDescent="0.2">
      <c r="A347">
        <v>346</v>
      </c>
      <c r="B347">
        <v>2021</v>
      </c>
      <c r="C347">
        <v>122</v>
      </c>
      <c r="D347" t="s">
        <v>32</v>
      </c>
      <c r="E347" t="s">
        <v>605</v>
      </c>
      <c r="F347" t="s">
        <v>76</v>
      </c>
      <c r="G347" t="s">
        <v>128</v>
      </c>
      <c r="H347">
        <v>18</v>
      </c>
      <c r="J347" t="s">
        <v>493</v>
      </c>
    </row>
    <row r="348" spans="1:10" x14ac:dyDescent="0.2">
      <c r="A348">
        <v>347</v>
      </c>
      <c r="B348">
        <v>2021</v>
      </c>
      <c r="C348">
        <v>123</v>
      </c>
      <c r="D348" t="s">
        <v>173</v>
      </c>
      <c r="E348" t="s">
        <v>606</v>
      </c>
      <c r="F348" t="s">
        <v>39</v>
      </c>
      <c r="G348" t="s">
        <v>68</v>
      </c>
      <c r="H348">
        <v>18</v>
      </c>
      <c r="J348" t="s">
        <v>446</v>
      </c>
    </row>
    <row r="349" spans="1:10" x14ac:dyDescent="0.2">
      <c r="A349">
        <v>348</v>
      </c>
      <c r="B349">
        <v>2021</v>
      </c>
      <c r="C349">
        <v>124</v>
      </c>
      <c r="D349" t="s">
        <v>74</v>
      </c>
      <c r="E349" t="s">
        <v>607</v>
      </c>
      <c r="F349" t="s">
        <v>39</v>
      </c>
      <c r="G349" t="s">
        <v>30</v>
      </c>
      <c r="H349">
        <v>18</v>
      </c>
      <c r="J349" t="s">
        <v>196</v>
      </c>
    </row>
    <row r="350" spans="1:10" x14ac:dyDescent="0.2">
      <c r="A350">
        <v>349</v>
      </c>
      <c r="B350">
        <v>2021</v>
      </c>
      <c r="C350">
        <v>125</v>
      </c>
      <c r="D350" t="s">
        <v>176</v>
      </c>
      <c r="E350" t="s">
        <v>608</v>
      </c>
      <c r="F350" t="s">
        <v>34</v>
      </c>
      <c r="G350" t="s">
        <v>35</v>
      </c>
      <c r="H350">
        <v>19</v>
      </c>
      <c r="J350" t="s">
        <v>352</v>
      </c>
    </row>
    <row r="351" spans="1:10" x14ac:dyDescent="0.2">
      <c r="A351">
        <v>350</v>
      </c>
      <c r="B351">
        <v>2021</v>
      </c>
      <c r="C351">
        <v>126</v>
      </c>
      <c r="D351" t="s">
        <v>109</v>
      </c>
      <c r="E351" t="s">
        <v>609</v>
      </c>
      <c r="F351" t="s">
        <v>34</v>
      </c>
      <c r="G351" t="s">
        <v>26</v>
      </c>
      <c r="H351">
        <v>18</v>
      </c>
      <c r="J351" t="s">
        <v>36</v>
      </c>
    </row>
    <row r="352" spans="1:10" x14ac:dyDescent="0.2">
      <c r="A352">
        <v>351</v>
      </c>
      <c r="B352">
        <v>2021</v>
      </c>
      <c r="C352">
        <v>127</v>
      </c>
      <c r="D352" t="s">
        <v>82</v>
      </c>
      <c r="E352" t="s">
        <v>610</v>
      </c>
      <c r="F352" t="s">
        <v>39</v>
      </c>
      <c r="G352" t="s">
        <v>35</v>
      </c>
      <c r="H352">
        <v>19</v>
      </c>
      <c r="J352" t="s">
        <v>123</v>
      </c>
    </row>
    <row r="353" spans="1:10" x14ac:dyDescent="0.2">
      <c r="A353">
        <v>352</v>
      </c>
      <c r="B353">
        <v>2021</v>
      </c>
      <c r="C353">
        <v>128</v>
      </c>
      <c r="D353" t="s">
        <v>140</v>
      </c>
      <c r="E353" t="s">
        <v>611</v>
      </c>
      <c r="F353" t="s">
        <v>25</v>
      </c>
      <c r="G353" t="s">
        <v>35</v>
      </c>
      <c r="H353">
        <v>18</v>
      </c>
      <c r="J353" t="s">
        <v>612</v>
      </c>
    </row>
    <row r="354" spans="1:10" x14ac:dyDescent="0.2">
      <c r="A354">
        <v>353</v>
      </c>
      <c r="B354">
        <v>2021</v>
      </c>
      <c r="C354">
        <v>129</v>
      </c>
      <c r="D354" t="s">
        <v>28</v>
      </c>
      <c r="E354" t="s">
        <v>613</v>
      </c>
      <c r="F354" t="s">
        <v>76</v>
      </c>
      <c r="G354" t="s">
        <v>30</v>
      </c>
      <c r="H354">
        <v>18</v>
      </c>
      <c r="J354" t="s">
        <v>108</v>
      </c>
    </row>
    <row r="355" spans="1:10" x14ac:dyDescent="0.2">
      <c r="A355">
        <v>354</v>
      </c>
      <c r="B355">
        <v>2021</v>
      </c>
      <c r="C355">
        <v>130</v>
      </c>
      <c r="D355" t="s">
        <v>58</v>
      </c>
      <c r="E355" t="s">
        <v>614</v>
      </c>
      <c r="F355" t="s">
        <v>39</v>
      </c>
      <c r="G355" t="s">
        <v>26</v>
      </c>
      <c r="H355">
        <v>18</v>
      </c>
      <c r="J355" t="s">
        <v>615</v>
      </c>
    </row>
    <row r="356" spans="1:10" x14ac:dyDescent="0.2">
      <c r="A356">
        <v>355</v>
      </c>
      <c r="B356">
        <v>2021</v>
      </c>
      <c r="C356">
        <v>131</v>
      </c>
      <c r="D356" t="s">
        <v>37</v>
      </c>
      <c r="E356" t="s">
        <v>616</v>
      </c>
      <c r="F356" t="s">
        <v>39</v>
      </c>
      <c r="G356" t="s">
        <v>68</v>
      </c>
      <c r="H356">
        <v>18</v>
      </c>
      <c r="J356" t="s">
        <v>321</v>
      </c>
    </row>
    <row r="357" spans="1:10" x14ac:dyDescent="0.2">
      <c r="A357">
        <v>356</v>
      </c>
      <c r="B357">
        <v>2021</v>
      </c>
      <c r="C357">
        <v>132</v>
      </c>
      <c r="D357" t="s">
        <v>44</v>
      </c>
      <c r="E357" t="s">
        <v>617</v>
      </c>
      <c r="F357" t="s">
        <v>60</v>
      </c>
      <c r="G357" t="s">
        <v>30</v>
      </c>
      <c r="H357">
        <v>18</v>
      </c>
      <c r="J357" t="s">
        <v>119</v>
      </c>
    </row>
    <row r="358" spans="1:10" x14ac:dyDescent="0.2">
      <c r="A358">
        <v>357</v>
      </c>
      <c r="B358">
        <v>2021</v>
      </c>
      <c r="C358">
        <v>133</v>
      </c>
      <c r="D358" t="s">
        <v>44</v>
      </c>
      <c r="E358" t="s">
        <v>618</v>
      </c>
      <c r="F358" t="s">
        <v>39</v>
      </c>
      <c r="G358" t="s">
        <v>26</v>
      </c>
      <c r="H358">
        <v>18</v>
      </c>
      <c r="J358" t="s">
        <v>91</v>
      </c>
    </row>
    <row r="359" spans="1:10" x14ac:dyDescent="0.2">
      <c r="A359">
        <v>358</v>
      </c>
      <c r="B359">
        <v>2021</v>
      </c>
      <c r="C359">
        <v>134</v>
      </c>
      <c r="D359" t="s">
        <v>51</v>
      </c>
      <c r="E359" t="s">
        <v>619</v>
      </c>
      <c r="F359" t="s">
        <v>43</v>
      </c>
      <c r="G359" t="s">
        <v>35</v>
      </c>
      <c r="H359">
        <v>18</v>
      </c>
      <c r="J359" t="s">
        <v>212</v>
      </c>
    </row>
    <row r="360" spans="1:10" x14ac:dyDescent="0.2">
      <c r="A360">
        <v>359</v>
      </c>
      <c r="B360">
        <v>2021</v>
      </c>
      <c r="C360">
        <v>135</v>
      </c>
      <c r="D360" t="s">
        <v>100</v>
      </c>
      <c r="E360" t="s">
        <v>620</v>
      </c>
      <c r="F360" t="s">
        <v>60</v>
      </c>
      <c r="G360" t="s">
        <v>30</v>
      </c>
      <c r="H360">
        <v>18</v>
      </c>
      <c r="J360" t="s">
        <v>278</v>
      </c>
    </row>
    <row r="361" spans="1:10" x14ac:dyDescent="0.2">
      <c r="A361">
        <v>360</v>
      </c>
      <c r="B361">
        <v>2021</v>
      </c>
      <c r="C361">
        <v>136</v>
      </c>
      <c r="D361" t="s">
        <v>165</v>
      </c>
      <c r="E361" t="s">
        <v>621</v>
      </c>
      <c r="F361" t="s">
        <v>39</v>
      </c>
      <c r="G361" t="s">
        <v>68</v>
      </c>
      <c r="H361">
        <v>18</v>
      </c>
      <c r="J361" t="s">
        <v>230</v>
      </c>
    </row>
    <row r="362" spans="1:10" x14ac:dyDescent="0.2">
      <c r="A362">
        <v>361</v>
      </c>
      <c r="B362">
        <v>2021</v>
      </c>
      <c r="C362">
        <v>137</v>
      </c>
      <c r="D362" t="s">
        <v>69</v>
      </c>
      <c r="E362" t="s">
        <v>622</v>
      </c>
      <c r="F362" t="s">
        <v>76</v>
      </c>
      <c r="G362" t="s">
        <v>128</v>
      </c>
      <c r="H362">
        <v>18</v>
      </c>
      <c r="J362" t="s">
        <v>192</v>
      </c>
    </row>
    <row r="363" spans="1:10" x14ac:dyDescent="0.2">
      <c r="A363">
        <v>362</v>
      </c>
      <c r="B363">
        <v>2021</v>
      </c>
      <c r="C363">
        <v>138</v>
      </c>
      <c r="D363" t="s">
        <v>78</v>
      </c>
      <c r="E363" t="s">
        <v>623</v>
      </c>
      <c r="F363" t="s">
        <v>39</v>
      </c>
      <c r="G363" t="s">
        <v>30</v>
      </c>
      <c r="H363">
        <v>18</v>
      </c>
      <c r="J363" t="s">
        <v>228</v>
      </c>
    </row>
    <row r="364" spans="1:10" x14ac:dyDescent="0.2">
      <c r="A364">
        <v>363</v>
      </c>
      <c r="B364">
        <v>2021</v>
      </c>
      <c r="C364">
        <v>139</v>
      </c>
      <c r="D364" t="s">
        <v>32</v>
      </c>
      <c r="E364" t="s">
        <v>624</v>
      </c>
      <c r="F364" t="s">
        <v>34</v>
      </c>
      <c r="G364" t="s">
        <v>35</v>
      </c>
      <c r="H364">
        <v>18</v>
      </c>
      <c r="J364" t="s">
        <v>131</v>
      </c>
    </row>
    <row r="365" spans="1:10" x14ac:dyDescent="0.2">
      <c r="A365">
        <v>364</v>
      </c>
      <c r="B365">
        <v>2021</v>
      </c>
      <c r="C365">
        <v>140</v>
      </c>
      <c r="D365" t="s">
        <v>69</v>
      </c>
      <c r="E365" t="s">
        <v>625</v>
      </c>
      <c r="F365" t="s">
        <v>43</v>
      </c>
      <c r="G365" t="s">
        <v>30</v>
      </c>
      <c r="H365">
        <v>18</v>
      </c>
      <c r="J365" t="s">
        <v>102</v>
      </c>
    </row>
    <row r="366" spans="1:10" x14ac:dyDescent="0.2">
      <c r="A366">
        <v>365</v>
      </c>
      <c r="B366">
        <v>2021</v>
      </c>
      <c r="C366">
        <v>141</v>
      </c>
      <c r="D366" t="s">
        <v>162</v>
      </c>
      <c r="E366" t="s">
        <v>626</v>
      </c>
      <c r="F366" t="s">
        <v>39</v>
      </c>
      <c r="G366" t="s">
        <v>30</v>
      </c>
      <c r="H366">
        <v>18</v>
      </c>
      <c r="J366" t="s">
        <v>64</v>
      </c>
    </row>
    <row r="367" spans="1:10" x14ac:dyDescent="0.2">
      <c r="A367">
        <v>366</v>
      </c>
      <c r="B367">
        <v>2021</v>
      </c>
      <c r="C367">
        <v>142</v>
      </c>
      <c r="D367" t="s">
        <v>23</v>
      </c>
      <c r="E367" t="s">
        <v>627</v>
      </c>
      <c r="F367" t="s">
        <v>60</v>
      </c>
      <c r="G367" t="s">
        <v>30</v>
      </c>
      <c r="H367">
        <v>18</v>
      </c>
      <c r="J367" t="s">
        <v>628</v>
      </c>
    </row>
    <row r="368" spans="1:10" x14ac:dyDescent="0.2">
      <c r="A368">
        <v>367</v>
      </c>
      <c r="B368">
        <v>2021</v>
      </c>
      <c r="C368">
        <v>143</v>
      </c>
      <c r="D368" t="s">
        <v>78</v>
      </c>
      <c r="E368" t="s">
        <v>629</v>
      </c>
      <c r="F368" t="s">
        <v>39</v>
      </c>
      <c r="G368" t="s">
        <v>30</v>
      </c>
      <c r="H368">
        <v>18</v>
      </c>
      <c r="J368" t="s">
        <v>232</v>
      </c>
    </row>
    <row r="369" spans="1:10" x14ac:dyDescent="0.2">
      <c r="A369">
        <v>368</v>
      </c>
      <c r="B369">
        <v>2021</v>
      </c>
      <c r="C369">
        <v>144</v>
      </c>
      <c r="D369" t="s">
        <v>171</v>
      </c>
      <c r="E369" t="s">
        <v>630</v>
      </c>
      <c r="F369" t="s">
        <v>46</v>
      </c>
      <c r="G369" t="s">
        <v>68</v>
      </c>
      <c r="H369">
        <v>18</v>
      </c>
      <c r="J369" t="s">
        <v>181</v>
      </c>
    </row>
    <row r="370" spans="1:10" x14ac:dyDescent="0.2">
      <c r="A370">
        <v>369</v>
      </c>
      <c r="B370">
        <v>2021</v>
      </c>
      <c r="C370">
        <v>145</v>
      </c>
      <c r="D370" t="s">
        <v>92</v>
      </c>
      <c r="E370" t="s">
        <v>631</v>
      </c>
      <c r="F370" t="s">
        <v>39</v>
      </c>
      <c r="G370" t="s">
        <v>30</v>
      </c>
      <c r="H370">
        <v>18</v>
      </c>
      <c r="J370" t="s">
        <v>615</v>
      </c>
    </row>
    <row r="371" spans="1:10" x14ac:dyDescent="0.2">
      <c r="A371">
        <v>370</v>
      </c>
      <c r="B371">
        <v>2021</v>
      </c>
      <c r="C371">
        <v>146</v>
      </c>
      <c r="D371" t="s">
        <v>66</v>
      </c>
      <c r="E371" t="s">
        <v>632</v>
      </c>
      <c r="F371" t="s">
        <v>60</v>
      </c>
      <c r="G371" t="s">
        <v>68</v>
      </c>
      <c r="H371">
        <v>20</v>
      </c>
      <c r="J371" t="s">
        <v>633</v>
      </c>
    </row>
    <row r="372" spans="1:10" x14ac:dyDescent="0.2">
      <c r="A372">
        <v>371</v>
      </c>
      <c r="B372">
        <v>2021</v>
      </c>
      <c r="C372">
        <v>147</v>
      </c>
      <c r="D372" t="s">
        <v>165</v>
      </c>
      <c r="E372" t="s">
        <v>634</v>
      </c>
      <c r="F372" t="s">
        <v>34</v>
      </c>
      <c r="G372" t="s">
        <v>35</v>
      </c>
      <c r="H372">
        <v>18</v>
      </c>
      <c r="J372" t="s">
        <v>635</v>
      </c>
    </row>
    <row r="373" spans="1:10" x14ac:dyDescent="0.2">
      <c r="A373">
        <v>372</v>
      </c>
      <c r="B373">
        <v>2021</v>
      </c>
      <c r="C373">
        <v>148</v>
      </c>
      <c r="D373" t="s">
        <v>58</v>
      </c>
      <c r="E373" t="s">
        <v>636</v>
      </c>
      <c r="F373" t="s">
        <v>39</v>
      </c>
      <c r="G373" t="s">
        <v>128</v>
      </c>
      <c r="H373">
        <v>19</v>
      </c>
      <c r="J373" t="s">
        <v>57</v>
      </c>
    </row>
    <row r="374" spans="1:10" x14ac:dyDescent="0.2">
      <c r="A374">
        <v>373</v>
      </c>
      <c r="B374">
        <v>2021</v>
      </c>
      <c r="C374">
        <v>149</v>
      </c>
      <c r="D374" t="s">
        <v>152</v>
      </c>
      <c r="E374" t="s">
        <v>637</v>
      </c>
      <c r="F374" t="s">
        <v>43</v>
      </c>
      <c r="G374" t="s">
        <v>26</v>
      </c>
      <c r="H374">
        <v>18</v>
      </c>
      <c r="J374" t="s">
        <v>73</v>
      </c>
    </row>
    <row r="375" spans="1:10" x14ac:dyDescent="0.2">
      <c r="A375">
        <v>374</v>
      </c>
      <c r="B375">
        <v>2021</v>
      </c>
      <c r="C375">
        <v>150</v>
      </c>
      <c r="D375" t="s">
        <v>23</v>
      </c>
      <c r="E375" t="s">
        <v>638</v>
      </c>
      <c r="F375" t="s">
        <v>39</v>
      </c>
      <c r="G375" t="s">
        <v>68</v>
      </c>
      <c r="H375">
        <v>18</v>
      </c>
      <c r="J375" t="s">
        <v>323</v>
      </c>
    </row>
    <row r="376" spans="1:10" x14ac:dyDescent="0.2">
      <c r="A376">
        <v>375</v>
      </c>
      <c r="B376">
        <v>2021</v>
      </c>
      <c r="C376">
        <v>151</v>
      </c>
      <c r="D376" t="s">
        <v>84</v>
      </c>
      <c r="E376" t="s">
        <v>639</v>
      </c>
      <c r="F376" t="s">
        <v>133</v>
      </c>
      <c r="G376" t="s">
        <v>35</v>
      </c>
      <c r="H376">
        <v>18</v>
      </c>
      <c r="J376" t="s">
        <v>640</v>
      </c>
    </row>
    <row r="377" spans="1:10" x14ac:dyDescent="0.2">
      <c r="A377">
        <v>376</v>
      </c>
      <c r="B377">
        <v>2021</v>
      </c>
      <c r="C377">
        <v>152</v>
      </c>
      <c r="D377" t="s">
        <v>222</v>
      </c>
      <c r="E377" t="s">
        <v>641</v>
      </c>
      <c r="F377" t="s">
        <v>60</v>
      </c>
      <c r="G377" t="s">
        <v>128</v>
      </c>
      <c r="H377">
        <v>18</v>
      </c>
      <c r="J377" t="s">
        <v>642</v>
      </c>
    </row>
    <row r="378" spans="1:10" x14ac:dyDescent="0.2">
      <c r="A378">
        <v>377</v>
      </c>
      <c r="B378">
        <v>2021</v>
      </c>
      <c r="C378">
        <v>153</v>
      </c>
      <c r="D378" t="s">
        <v>121</v>
      </c>
      <c r="E378" t="s">
        <v>643</v>
      </c>
      <c r="F378" t="s">
        <v>34</v>
      </c>
      <c r="G378" t="s">
        <v>26</v>
      </c>
      <c r="H378">
        <v>18</v>
      </c>
      <c r="J378" t="s">
        <v>546</v>
      </c>
    </row>
    <row r="379" spans="1:10" x14ac:dyDescent="0.2">
      <c r="A379">
        <v>378</v>
      </c>
      <c r="B379">
        <v>2021</v>
      </c>
      <c r="C379">
        <v>154</v>
      </c>
      <c r="D379" t="s">
        <v>87</v>
      </c>
      <c r="E379" t="s">
        <v>644</v>
      </c>
      <c r="F379" t="s">
        <v>39</v>
      </c>
      <c r="G379" t="s">
        <v>30</v>
      </c>
      <c r="H379">
        <v>18</v>
      </c>
      <c r="J379" t="s">
        <v>131</v>
      </c>
    </row>
    <row r="380" spans="1:10" x14ac:dyDescent="0.2">
      <c r="A380">
        <v>379</v>
      </c>
      <c r="B380">
        <v>2021</v>
      </c>
      <c r="C380">
        <v>155</v>
      </c>
      <c r="D380" t="s">
        <v>51</v>
      </c>
      <c r="E380" t="s">
        <v>645</v>
      </c>
      <c r="F380" t="s">
        <v>39</v>
      </c>
      <c r="G380" t="s">
        <v>30</v>
      </c>
      <c r="H380">
        <v>18</v>
      </c>
      <c r="J380" t="s">
        <v>310</v>
      </c>
    </row>
    <row r="381" spans="1:10" x14ac:dyDescent="0.2">
      <c r="A381">
        <v>380</v>
      </c>
      <c r="B381">
        <v>2021</v>
      </c>
      <c r="C381">
        <v>156</v>
      </c>
      <c r="D381" t="s">
        <v>100</v>
      </c>
      <c r="E381" t="s">
        <v>646</v>
      </c>
      <c r="F381" t="s">
        <v>39</v>
      </c>
      <c r="G381" t="s">
        <v>35</v>
      </c>
      <c r="H381">
        <v>18</v>
      </c>
      <c r="J381" t="s">
        <v>234</v>
      </c>
    </row>
    <row r="382" spans="1:10" x14ac:dyDescent="0.2">
      <c r="A382">
        <v>381</v>
      </c>
      <c r="B382">
        <v>2021</v>
      </c>
      <c r="C382">
        <v>157</v>
      </c>
      <c r="D382" t="s">
        <v>176</v>
      </c>
      <c r="E382" t="s">
        <v>647</v>
      </c>
      <c r="F382" t="s">
        <v>76</v>
      </c>
      <c r="G382" t="s">
        <v>26</v>
      </c>
      <c r="H382">
        <v>18</v>
      </c>
      <c r="J382" t="s">
        <v>27</v>
      </c>
    </row>
    <row r="383" spans="1:10" x14ac:dyDescent="0.2">
      <c r="A383">
        <v>382</v>
      </c>
      <c r="B383">
        <v>2021</v>
      </c>
      <c r="C383">
        <v>158</v>
      </c>
      <c r="D383" t="s">
        <v>41</v>
      </c>
      <c r="E383" t="s">
        <v>648</v>
      </c>
      <c r="F383" t="s">
        <v>34</v>
      </c>
      <c r="G383" t="s">
        <v>30</v>
      </c>
      <c r="H383">
        <v>18</v>
      </c>
      <c r="J383" t="s">
        <v>36</v>
      </c>
    </row>
    <row r="384" spans="1:10" x14ac:dyDescent="0.2">
      <c r="A384">
        <v>383</v>
      </c>
      <c r="B384">
        <v>2021</v>
      </c>
      <c r="C384">
        <v>159</v>
      </c>
      <c r="D384" t="s">
        <v>55</v>
      </c>
      <c r="E384" t="s">
        <v>649</v>
      </c>
      <c r="F384" t="s">
        <v>76</v>
      </c>
      <c r="G384" t="s">
        <v>26</v>
      </c>
      <c r="H384">
        <v>18</v>
      </c>
      <c r="J384" t="s">
        <v>91</v>
      </c>
    </row>
    <row r="385" spans="1:10" x14ac:dyDescent="0.2">
      <c r="A385">
        <v>384</v>
      </c>
      <c r="B385">
        <v>2021</v>
      </c>
      <c r="C385">
        <v>160</v>
      </c>
      <c r="D385" t="s">
        <v>109</v>
      </c>
      <c r="E385" t="s">
        <v>650</v>
      </c>
      <c r="F385" t="s">
        <v>39</v>
      </c>
      <c r="G385" t="s">
        <v>35</v>
      </c>
      <c r="H385">
        <v>18</v>
      </c>
      <c r="J385" t="s">
        <v>651</v>
      </c>
    </row>
    <row r="386" spans="1:10" x14ac:dyDescent="0.2">
      <c r="A386">
        <v>385</v>
      </c>
      <c r="B386">
        <v>2021</v>
      </c>
      <c r="C386">
        <v>161</v>
      </c>
      <c r="D386" t="s">
        <v>55</v>
      </c>
      <c r="E386" t="s">
        <v>652</v>
      </c>
      <c r="F386" t="s">
        <v>43</v>
      </c>
      <c r="G386" t="s">
        <v>35</v>
      </c>
      <c r="H386">
        <v>18</v>
      </c>
      <c r="J386" t="s">
        <v>653</v>
      </c>
    </row>
    <row r="387" spans="1:10" x14ac:dyDescent="0.2">
      <c r="A387">
        <v>386</v>
      </c>
      <c r="B387">
        <v>2021</v>
      </c>
      <c r="C387">
        <v>162</v>
      </c>
      <c r="D387" t="s">
        <v>58</v>
      </c>
      <c r="E387" t="s">
        <v>654</v>
      </c>
      <c r="F387" t="s">
        <v>34</v>
      </c>
      <c r="G387" t="s">
        <v>35</v>
      </c>
      <c r="H387">
        <v>18</v>
      </c>
      <c r="J387" t="s">
        <v>655</v>
      </c>
    </row>
    <row r="388" spans="1:10" x14ac:dyDescent="0.2">
      <c r="A388">
        <v>387</v>
      </c>
      <c r="B388">
        <v>2021</v>
      </c>
      <c r="C388">
        <v>163</v>
      </c>
      <c r="D388" t="s">
        <v>37</v>
      </c>
      <c r="E388" t="s">
        <v>656</v>
      </c>
      <c r="F388" t="s">
        <v>60</v>
      </c>
      <c r="G388" t="s">
        <v>128</v>
      </c>
      <c r="H388">
        <v>18</v>
      </c>
      <c r="J388" t="s">
        <v>657</v>
      </c>
    </row>
    <row r="389" spans="1:10" x14ac:dyDescent="0.2">
      <c r="A389">
        <v>388</v>
      </c>
      <c r="B389">
        <v>2021</v>
      </c>
      <c r="C389">
        <v>164</v>
      </c>
      <c r="D389" t="s">
        <v>28</v>
      </c>
      <c r="E389" t="s">
        <v>658</v>
      </c>
      <c r="F389" t="s">
        <v>43</v>
      </c>
      <c r="G389" t="s">
        <v>30</v>
      </c>
      <c r="H389">
        <v>19</v>
      </c>
      <c r="J389" t="s">
        <v>659</v>
      </c>
    </row>
    <row r="390" spans="1:10" x14ac:dyDescent="0.2">
      <c r="A390">
        <v>389</v>
      </c>
      <c r="B390">
        <v>2021</v>
      </c>
      <c r="C390">
        <v>165</v>
      </c>
      <c r="D390" t="s">
        <v>44</v>
      </c>
      <c r="E390" t="s">
        <v>660</v>
      </c>
      <c r="F390" t="s">
        <v>39</v>
      </c>
      <c r="G390" t="s">
        <v>26</v>
      </c>
      <c r="H390">
        <v>18</v>
      </c>
      <c r="J390" t="s">
        <v>310</v>
      </c>
    </row>
    <row r="391" spans="1:10" x14ac:dyDescent="0.2">
      <c r="A391">
        <v>390</v>
      </c>
      <c r="B391">
        <v>2021</v>
      </c>
      <c r="C391">
        <v>166</v>
      </c>
      <c r="D391" t="s">
        <v>51</v>
      </c>
      <c r="E391" t="s">
        <v>661</v>
      </c>
      <c r="F391" t="s">
        <v>39</v>
      </c>
      <c r="G391" t="s">
        <v>26</v>
      </c>
      <c r="H391">
        <v>18</v>
      </c>
      <c r="J391" t="s">
        <v>305</v>
      </c>
    </row>
    <row r="392" spans="1:10" x14ac:dyDescent="0.2">
      <c r="A392">
        <v>391</v>
      </c>
      <c r="B392">
        <v>2021</v>
      </c>
      <c r="C392">
        <v>167</v>
      </c>
      <c r="D392" t="s">
        <v>100</v>
      </c>
      <c r="E392" t="s">
        <v>662</v>
      </c>
      <c r="F392" t="s">
        <v>133</v>
      </c>
      <c r="G392" t="s">
        <v>26</v>
      </c>
      <c r="H392">
        <v>18</v>
      </c>
      <c r="J392" t="s">
        <v>36</v>
      </c>
    </row>
    <row r="393" spans="1:10" x14ac:dyDescent="0.2">
      <c r="A393">
        <v>392</v>
      </c>
      <c r="B393">
        <v>2021</v>
      </c>
      <c r="C393">
        <v>168</v>
      </c>
      <c r="D393" t="s">
        <v>162</v>
      </c>
      <c r="E393" t="s">
        <v>663</v>
      </c>
      <c r="F393" t="s">
        <v>39</v>
      </c>
      <c r="G393" t="s">
        <v>68</v>
      </c>
      <c r="H393">
        <v>18</v>
      </c>
      <c r="J393" t="s">
        <v>196</v>
      </c>
    </row>
    <row r="394" spans="1:10" x14ac:dyDescent="0.2">
      <c r="A394">
        <v>393</v>
      </c>
      <c r="B394">
        <v>2021</v>
      </c>
      <c r="C394">
        <v>169</v>
      </c>
      <c r="D394" t="s">
        <v>69</v>
      </c>
      <c r="E394" t="s">
        <v>664</v>
      </c>
      <c r="F394" t="s">
        <v>43</v>
      </c>
      <c r="G394" t="s">
        <v>30</v>
      </c>
      <c r="H394">
        <v>18</v>
      </c>
      <c r="J394" t="s">
        <v>212</v>
      </c>
    </row>
    <row r="395" spans="1:10" x14ac:dyDescent="0.2">
      <c r="A395">
        <v>394</v>
      </c>
      <c r="B395">
        <v>2021</v>
      </c>
      <c r="C395">
        <v>170</v>
      </c>
      <c r="D395" t="s">
        <v>165</v>
      </c>
      <c r="E395" t="s">
        <v>665</v>
      </c>
      <c r="F395" t="s">
        <v>34</v>
      </c>
      <c r="G395" t="s">
        <v>30</v>
      </c>
      <c r="H395">
        <v>18</v>
      </c>
      <c r="J395" t="s">
        <v>234</v>
      </c>
    </row>
    <row r="396" spans="1:10" x14ac:dyDescent="0.2">
      <c r="A396">
        <v>395</v>
      </c>
      <c r="B396">
        <v>2021</v>
      </c>
      <c r="C396">
        <v>171</v>
      </c>
      <c r="D396" t="s">
        <v>32</v>
      </c>
      <c r="E396" t="s">
        <v>666</v>
      </c>
      <c r="F396" t="s">
        <v>34</v>
      </c>
      <c r="G396" t="s">
        <v>30</v>
      </c>
      <c r="H396">
        <v>18</v>
      </c>
      <c r="J396" t="s">
        <v>655</v>
      </c>
    </row>
    <row r="397" spans="1:10" x14ac:dyDescent="0.2">
      <c r="A397">
        <v>396</v>
      </c>
      <c r="B397">
        <v>2021</v>
      </c>
      <c r="C397">
        <v>172</v>
      </c>
      <c r="D397" t="s">
        <v>48</v>
      </c>
      <c r="E397" t="s">
        <v>667</v>
      </c>
      <c r="F397" t="s">
        <v>60</v>
      </c>
      <c r="G397" t="s">
        <v>35</v>
      </c>
      <c r="H397">
        <v>20</v>
      </c>
      <c r="J397" t="s">
        <v>668</v>
      </c>
    </row>
    <row r="398" spans="1:10" x14ac:dyDescent="0.2">
      <c r="A398">
        <v>397</v>
      </c>
      <c r="B398">
        <v>2021</v>
      </c>
      <c r="C398">
        <v>173</v>
      </c>
      <c r="D398" t="s">
        <v>162</v>
      </c>
      <c r="E398" t="s">
        <v>669</v>
      </c>
      <c r="F398" t="s">
        <v>39</v>
      </c>
      <c r="G398" t="s">
        <v>26</v>
      </c>
      <c r="H398">
        <v>18</v>
      </c>
      <c r="J398" t="s">
        <v>50</v>
      </c>
    </row>
    <row r="399" spans="1:10" x14ac:dyDescent="0.2">
      <c r="A399">
        <v>398</v>
      </c>
      <c r="B399">
        <v>2021</v>
      </c>
      <c r="C399">
        <v>174</v>
      </c>
      <c r="D399" t="s">
        <v>41</v>
      </c>
      <c r="E399" t="s">
        <v>670</v>
      </c>
      <c r="F399" t="s">
        <v>39</v>
      </c>
      <c r="G399" t="s">
        <v>30</v>
      </c>
      <c r="H399">
        <v>18</v>
      </c>
      <c r="J399" t="s">
        <v>241</v>
      </c>
    </row>
    <row r="400" spans="1:10" x14ac:dyDescent="0.2">
      <c r="A400">
        <v>399</v>
      </c>
      <c r="B400">
        <v>2021</v>
      </c>
      <c r="C400">
        <v>175</v>
      </c>
      <c r="D400" t="s">
        <v>78</v>
      </c>
      <c r="E400" t="s">
        <v>671</v>
      </c>
      <c r="F400" t="s">
        <v>39</v>
      </c>
      <c r="G400" t="s">
        <v>35</v>
      </c>
      <c r="H400">
        <v>18</v>
      </c>
      <c r="J400" t="s">
        <v>40</v>
      </c>
    </row>
    <row r="401" spans="1:10" x14ac:dyDescent="0.2">
      <c r="A401">
        <v>400</v>
      </c>
      <c r="B401">
        <v>2021</v>
      </c>
      <c r="C401">
        <v>176</v>
      </c>
      <c r="D401" t="s">
        <v>84</v>
      </c>
      <c r="E401" t="s">
        <v>672</v>
      </c>
      <c r="F401" t="s">
        <v>39</v>
      </c>
      <c r="G401" t="s">
        <v>30</v>
      </c>
      <c r="H401">
        <v>18</v>
      </c>
      <c r="J401" t="s">
        <v>673</v>
      </c>
    </row>
    <row r="402" spans="1:10" x14ac:dyDescent="0.2">
      <c r="A402">
        <v>401</v>
      </c>
      <c r="B402">
        <v>2021</v>
      </c>
      <c r="C402">
        <v>177</v>
      </c>
      <c r="D402" t="s">
        <v>100</v>
      </c>
      <c r="E402" t="s">
        <v>674</v>
      </c>
      <c r="F402" t="s">
        <v>43</v>
      </c>
      <c r="G402" t="s">
        <v>35</v>
      </c>
      <c r="H402">
        <v>18</v>
      </c>
      <c r="J402" t="s">
        <v>675</v>
      </c>
    </row>
    <row r="403" spans="1:10" x14ac:dyDescent="0.2">
      <c r="A403">
        <v>402</v>
      </c>
      <c r="B403">
        <v>2021</v>
      </c>
      <c r="C403">
        <v>178</v>
      </c>
      <c r="D403" t="s">
        <v>69</v>
      </c>
      <c r="E403" t="s">
        <v>676</v>
      </c>
      <c r="F403" t="s">
        <v>39</v>
      </c>
      <c r="G403" t="s">
        <v>68</v>
      </c>
      <c r="H403">
        <v>18</v>
      </c>
      <c r="J403" t="s">
        <v>145</v>
      </c>
    </row>
    <row r="404" spans="1:10" x14ac:dyDescent="0.2">
      <c r="A404">
        <v>403</v>
      </c>
      <c r="B404">
        <v>2021</v>
      </c>
      <c r="C404">
        <v>179</v>
      </c>
      <c r="D404" t="s">
        <v>74</v>
      </c>
      <c r="E404" t="s">
        <v>677</v>
      </c>
      <c r="F404" t="s">
        <v>80</v>
      </c>
      <c r="G404" t="s">
        <v>68</v>
      </c>
      <c r="H404">
        <v>19</v>
      </c>
      <c r="J404" t="s">
        <v>224</v>
      </c>
    </row>
    <row r="405" spans="1:10" x14ac:dyDescent="0.2">
      <c r="A405">
        <v>404</v>
      </c>
      <c r="B405">
        <v>2021</v>
      </c>
      <c r="C405">
        <v>180</v>
      </c>
      <c r="D405" t="s">
        <v>111</v>
      </c>
      <c r="E405" t="s">
        <v>678</v>
      </c>
      <c r="F405" t="s">
        <v>60</v>
      </c>
      <c r="G405" t="s">
        <v>26</v>
      </c>
      <c r="H405">
        <v>18</v>
      </c>
      <c r="J405" t="s">
        <v>679</v>
      </c>
    </row>
    <row r="406" spans="1:10" x14ac:dyDescent="0.2">
      <c r="A406">
        <v>405</v>
      </c>
      <c r="B406">
        <v>2021</v>
      </c>
      <c r="C406">
        <v>181</v>
      </c>
      <c r="D406" t="s">
        <v>152</v>
      </c>
      <c r="E406" t="s">
        <v>680</v>
      </c>
      <c r="F406" t="s">
        <v>34</v>
      </c>
      <c r="G406" t="s">
        <v>30</v>
      </c>
      <c r="H406">
        <v>18</v>
      </c>
      <c r="J406" t="s">
        <v>546</v>
      </c>
    </row>
    <row r="407" spans="1:10" x14ac:dyDescent="0.2">
      <c r="A407">
        <v>406</v>
      </c>
      <c r="B407">
        <v>2021</v>
      </c>
      <c r="C407">
        <v>182</v>
      </c>
      <c r="D407" t="s">
        <v>82</v>
      </c>
      <c r="E407" t="s">
        <v>681</v>
      </c>
      <c r="F407" t="s">
        <v>34</v>
      </c>
      <c r="G407" t="s">
        <v>30</v>
      </c>
      <c r="H407">
        <v>18</v>
      </c>
      <c r="J407" t="s">
        <v>307</v>
      </c>
    </row>
    <row r="408" spans="1:10" x14ac:dyDescent="0.2">
      <c r="A408">
        <v>407</v>
      </c>
      <c r="B408">
        <v>2021</v>
      </c>
      <c r="C408">
        <v>183</v>
      </c>
      <c r="D408" t="s">
        <v>84</v>
      </c>
      <c r="E408" t="s">
        <v>682</v>
      </c>
      <c r="F408" t="s">
        <v>34</v>
      </c>
      <c r="G408" t="s">
        <v>128</v>
      </c>
      <c r="H408">
        <v>19</v>
      </c>
      <c r="J408" t="s">
        <v>683</v>
      </c>
    </row>
    <row r="409" spans="1:10" x14ac:dyDescent="0.2">
      <c r="A409">
        <v>408</v>
      </c>
      <c r="B409">
        <v>2021</v>
      </c>
      <c r="C409">
        <v>184</v>
      </c>
      <c r="D409" t="s">
        <v>222</v>
      </c>
      <c r="E409" t="s">
        <v>684</v>
      </c>
      <c r="F409" t="s">
        <v>46</v>
      </c>
      <c r="G409" t="s">
        <v>26</v>
      </c>
      <c r="H409">
        <v>18</v>
      </c>
      <c r="J409" t="s">
        <v>685</v>
      </c>
    </row>
    <row r="410" spans="1:10" x14ac:dyDescent="0.2">
      <c r="A410">
        <v>409</v>
      </c>
      <c r="B410">
        <v>2021</v>
      </c>
      <c r="C410">
        <v>185</v>
      </c>
      <c r="D410" t="s">
        <v>121</v>
      </c>
      <c r="E410" t="s">
        <v>686</v>
      </c>
      <c r="F410" t="s">
        <v>60</v>
      </c>
      <c r="G410" t="s">
        <v>128</v>
      </c>
      <c r="H410">
        <v>19</v>
      </c>
      <c r="J410" t="s">
        <v>687</v>
      </c>
    </row>
    <row r="411" spans="1:10" x14ac:dyDescent="0.2">
      <c r="A411">
        <v>410</v>
      </c>
      <c r="B411">
        <v>2021</v>
      </c>
      <c r="C411">
        <v>186</v>
      </c>
      <c r="D411" t="s">
        <v>111</v>
      </c>
      <c r="E411" t="s">
        <v>688</v>
      </c>
      <c r="F411" t="s">
        <v>34</v>
      </c>
      <c r="G411" t="s">
        <v>26</v>
      </c>
      <c r="H411">
        <v>18</v>
      </c>
      <c r="J411" t="s">
        <v>689</v>
      </c>
    </row>
    <row r="412" spans="1:10" x14ac:dyDescent="0.2">
      <c r="A412">
        <v>411</v>
      </c>
      <c r="B412">
        <v>2021</v>
      </c>
      <c r="C412">
        <v>187</v>
      </c>
      <c r="D412" t="s">
        <v>165</v>
      </c>
      <c r="E412" t="s">
        <v>690</v>
      </c>
      <c r="F412" t="s">
        <v>133</v>
      </c>
      <c r="G412" t="s">
        <v>128</v>
      </c>
      <c r="H412">
        <v>18</v>
      </c>
      <c r="J412" t="s">
        <v>691</v>
      </c>
    </row>
    <row r="413" spans="1:10" x14ac:dyDescent="0.2">
      <c r="A413">
        <v>412</v>
      </c>
      <c r="B413">
        <v>2021</v>
      </c>
      <c r="C413">
        <v>188</v>
      </c>
      <c r="D413" t="s">
        <v>55</v>
      </c>
      <c r="E413" t="s">
        <v>692</v>
      </c>
      <c r="F413" t="s">
        <v>60</v>
      </c>
      <c r="G413" t="s">
        <v>30</v>
      </c>
      <c r="H413">
        <v>18</v>
      </c>
      <c r="J413" t="s">
        <v>506</v>
      </c>
    </row>
    <row r="414" spans="1:10" x14ac:dyDescent="0.2">
      <c r="A414">
        <v>413</v>
      </c>
      <c r="B414">
        <v>2021</v>
      </c>
      <c r="C414">
        <v>189</v>
      </c>
      <c r="D414" t="s">
        <v>176</v>
      </c>
      <c r="E414" t="s">
        <v>693</v>
      </c>
      <c r="F414" t="s">
        <v>76</v>
      </c>
      <c r="G414" t="s">
        <v>30</v>
      </c>
      <c r="H414">
        <v>18</v>
      </c>
      <c r="J414" t="s">
        <v>77</v>
      </c>
    </row>
    <row r="415" spans="1:10" x14ac:dyDescent="0.2">
      <c r="A415">
        <v>414</v>
      </c>
      <c r="B415">
        <v>2021</v>
      </c>
      <c r="C415">
        <v>190</v>
      </c>
      <c r="D415" t="s">
        <v>140</v>
      </c>
      <c r="E415" t="s">
        <v>694</v>
      </c>
      <c r="F415" t="s">
        <v>695</v>
      </c>
      <c r="G415" t="s">
        <v>30</v>
      </c>
      <c r="H415">
        <v>18</v>
      </c>
      <c r="J415" t="s">
        <v>696</v>
      </c>
    </row>
    <row r="416" spans="1:10" x14ac:dyDescent="0.2">
      <c r="A416">
        <v>415</v>
      </c>
      <c r="B416">
        <v>2021</v>
      </c>
      <c r="C416">
        <v>191</v>
      </c>
      <c r="D416" t="s">
        <v>23</v>
      </c>
      <c r="E416" t="s">
        <v>697</v>
      </c>
      <c r="F416" t="s">
        <v>39</v>
      </c>
      <c r="G416" t="s">
        <v>35</v>
      </c>
      <c r="H416">
        <v>20</v>
      </c>
      <c r="J416" t="s">
        <v>106</v>
      </c>
    </row>
    <row r="417" spans="1:10" x14ac:dyDescent="0.2">
      <c r="A417">
        <v>416</v>
      </c>
      <c r="B417">
        <v>2021</v>
      </c>
      <c r="C417">
        <v>192</v>
      </c>
      <c r="D417" t="s">
        <v>109</v>
      </c>
      <c r="E417" t="s">
        <v>698</v>
      </c>
      <c r="F417" t="s">
        <v>34</v>
      </c>
      <c r="G417" t="s">
        <v>30</v>
      </c>
      <c r="H417">
        <v>19</v>
      </c>
      <c r="J417" t="s">
        <v>352</v>
      </c>
    </row>
    <row r="418" spans="1:10" x14ac:dyDescent="0.2">
      <c r="A418">
        <v>417</v>
      </c>
      <c r="B418">
        <v>2021</v>
      </c>
      <c r="C418">
        <v>193</v>
      </c>
      <c r="D418" t="s">
        <v>55</v>
      </c>
      <c r="E418" t="s">
        <v>699</v>
      </c>
      <c r="F418" t="s">
        <v>39</v>
      </c>
      <c r="G418" t="s">
        <v>35</v>
      </c>
      <c r="H418">
        <v>18</v>
      </c>
      <c r="J418" t="s">
        <v>224</v>
      </c>
    </row>
    <row r="419" spans="1:10" x14ac:dyDescent="0.2">
      <c r="A419">
        <v>418</v>
      </c>
      <c r="B419">
        <v>2021</v>
      </c>
      <c r="C419">
        <v>194</v>
      </c>
      <c r="D419" t="s">
        <v>87</v>
      </c>
      <c r="E419" t="s">
        <v>700</v>
      </c>
      <c r="F419" t="s">
        <v>39</v>
      </c>
      <c r="G419" t="s">
        <v>30</v>
      </c>
      <c r="H419">
        <v>18</v>
      </c>
      <c r="J419" t="s">
        <v>224</v>
      </c>
    </row>
    <row r="420" spans="1:10" x14ac:dyDescent="0.2">
      <c r="A420">
        <v>419</v>
      </c>
      <c r="B420">
        <v>2021</v>
      </c>
      <c r="C420">
        <v>195</v>
      </c>
      <c r="D420" t="s">
        <v>37</v>
      </c>
      <c r="E420" t="s">
        <v>701</v>
      </c>
      <c r="F420" t="s">
        <v>34</v>
      </c>
      <c r="G420" t="s">
        <v>26</v>
      </c>
      <c r="H420">
        <v>18</v>
      </c>
      <c r="J420" t="s">
        <v>36</v>
      </c>
    </row>
    <row r="421" spans="1:10" x14ac:dyDescent="0.2">
      <c r="A421">
        <v>420</v>
      </c>
      <c r="B421">
        <v>2021</v>
      </c>
      <c r="C421">
        <v>196</v>
      </c>
      <c r="D421" t="s">
        <v>109</v>
      </c>
      <c r="E421" t="s">
        <v>702</v>
      </c>
      <c r="F421" t="s">
        <v>60</v>
      </c>
      <c r="G421" t="s">
        <v>30</v>
      </c>
      <c r="H421">
        <v>20</v>
      </c>
      <c r="J421" t="s">
        <v>703</v>
      </c>
    </row>
    <row r="422" spans="1:10" x14ac:dyDescent="0.2">
      <c r="A422">
        <v>421</v>
      </c>
      <c r="B422">
        <v>2021</v>
      </c>
      <c r="C422">
        <v>197</v>
      </c>
      <c r="D422" t="s">
        <v>44</v>
      </c>
      <c r="E422" t="s">
        <v>704</v>
      </c>
      <c r="F422" t="s">
        <v>46</v>
      </c>
      <c r="G422" t="s">
        <v>68</v>
      </c>
      <c r="H422">
        <v>18</v>
      </c>
      <c r="J422" t="s">
        <v>705</v>
      </c>
    </row>
    <row r="423" spans="1:10" x14ac:dyDescent="0.2">
      <c r="A423">
        <v>422</v>
      </c>
      <c r="B423">
        <v>2021</v>
      </c>
      <c r="C423">
        <v>198</v>
      </c>
      <c r="D423" t="s">
        <v>92</v>
      </c>
      <c r="E423" t="s">
        <v>706</v>
      </c>
      <c r="F423" t="s">
        <v>60</v>
      </c>
      <c r="G423" t="s">
        <v>68</v>
      </c>
      <c r="H423">
        <v>19</v>
      </c>
      <c r="J423" t="s">
        <v>707</v>
      </c>
    </row>
    <row r="424" spans="1:10" x14ac:dyDescent="0.2">
      <c r="A424">
        <v>423</v>
      </c>
      <c r="B424">
        <v>2021</v>
      </c>
      <c r="C424">
        <v>199</v>
      </c>
      <c r="D424" t="s">
        <v>100</v>
      </c>
      <c r="E424" t="s">
        <v>708</v>
      </c>
      <c r="F424" t="s">
        <v>60</v>
      </c>
      <c r="G424" t="s">
        <v>30</v>
      </c>
      <c r="H424">
        <v>18</v>
      </c>
      <c r="J424" t="s">
        <v>131</v>
      </c>
    </row>
    <row r="425" spans="1:10" x14ac:dyDescent="0.2">
      <c r="A425">
        <v>424</v>
      </c>
      <c r="B425">
        <v>2021</v>
      </c>
      <c r="C425">
        <v>200</v>
      </c>
      <c r="D425" t="s">
        <v>165</v>
      </c>
      <c r="E425" t="s">
        <v>709</v>
      </c>
      <c r="F425" t="s">
        <v>60</v>
      </c>
      <c r="G425" t="s">
        <v>128</v>
      </c>
      <c r="H425">
        <v>18</v>
      </c>
      <c r="J425" t="s">
        <v>679</v>
      </c>
    </row>
    <row r="426" spans="1:10" x14ac:dyDescent="0.2">
      <c r="A426">
        <v>425</v>
      </c>
      <c r="B426">
        <v>2021</v>
      </c>
      <c r="C426">
        <v>201</v>
      </c>
      <c r="D426" t="s">
        <v>69</v>
      </c>
      <c r="E426" t="s">
        <v>710</v>
      </c>
      <c r="F426" t="s">
        <v>43</v>
      </c>
      <c r="G426" t="s">
        <v>26</v>
      </c>
      <c r="H426">
        <v>18</v>
      </c>
      <c r="J426" t="s">
        <v>276</v>
      </c>
    </row>
    <row r="427" spans="1:10" x14ac:dyDescent="0.2">
      <c r="A427">
        <v>426</v>
      </c>
      <c r="B427">
        <v>2021</v>
      </c>
      <c r="C427">
        <v>202</v>
      </c>
      <c r="D427" t="s">
        <v>173</v>
      </c>
      <c r="E427" t="s">
        <v>711</v>
      </c>
      <c r="F427" t="s">
        <v>39</v>
      </c>
      <c r="G427" t="s">
        <v>30</v>
      </c>
      <c r="H427">
        <v>18</v>
      </c>
      <c r="J427" t="s">
        <v>712</v>
      </c>
    </row>
    <row r="428" spans="1:10" x14ac:dyDescent="0.2">
      <c r="A428">
        <v>427</v>
      </c>
      <c r="B428">
        <v>2021</v>
      </c>
      <c r="C428">
        <v>203</v>
      </c>
      <c r="D428" t="s">
        <v>28</v>
      </c>
      <c r="E428" t="s">
        <v>713</v>
      </c>
      <c r="F428" t="s">
        <v>60</v>
      </c>
      <c r="G428" t="s">
        <v>35</v>
      </c>
      <c r="H428">
        <v>20</v>
      </c>
      <c r="J428" t="s">
        <v>703</v>
      </c>
    </row>
    <row r="429" spans="1:10" x14ac:dyDescent="0.2">
      <c r="A429">
        <v>428</v>
      </c>
      <c r="B429">
        <v>2021</v>
      </c>
      <c r="C429">
        <v>204</v>
      </c>
      <c r="D429" t="s">
        <v>48</v>
      </c>
      <c r="E429" t="s">
        <v>714</v>
      </c>
      <c r="F429" t="s">
        <v>34</v>
      </c>
      <c r="G429" t="s">
        <v>30</v>
      </c>
      <c r="H429">
        <v>19</v>
      </c>
      <c r="J429" t="s">
        <v>358</v>
      </c>
    </row>
    <row r="430" spans="1:10" x14ac:dyDescent="0.2">
      <c r="A430">
        <v>429</v>
      </c>
      <c r="B430">
        <v>2021</v>
      </c>
      <c r="C430">
        <v>205</v>
      </c>
      <c r="D430" t="s">
        <v>162</v>
      </c>
      <c r="E430" t="s">
        <v>715</v>
      </c>
      <c r="F430" t="s">
        <v>60</v>
      </c>
      <c r="G430" t="s">
        <v>128</v>
      </c>
      <c r="H430">
        <v>18</v>
      </c>
      <c r="J430" t="s">
        <v>716</v>
      </c>
    </row>
    <row r="431" spans="1:10" x14ac:dyDescent="0.2">
      <c r="A431">
        <v>430</v>
      </c>
      <c r="B431">
        <v>2021</v>
      </c>
      <c r="C431">
        <v>206</v>
      </c>
      <c r="D431" t="s">
        <v>41</v>
      </c>
      <c r="E431" t="s">
        <v>717</v>
      </c>
      <c r="F431" t="s">
        <v>34</v>
      </c>
      <c r="G431" t="s">
        <v>35</v>
      </c>
      <c r="H431">
        <v>18</v>
      </c>
      <c r="J431" t="s">
        <v>307</v>
      </c>
    </row>
    <row r="432" spans="1:10" x14ac:dyDescent="0.2">
      <c r="A432">
        <v>431</v>
      </c>
      <c r="B432">
        <v>2021</v>
      </c>
      <c r="C432">
        <v>207</v>
      </c>
      <c r="D432" t="s">
        <v>78</v>
      </c>
      <c r="E432" t="s">
        <v>718</v>
      </c>
      <c r="F432" t="s">
        <v>43</v>
      </c>
      <c r="G432" t="s">
        <v>68</v>
      </c>
      <c r="H432">
        <v>18</v>
      </c>
      <c r="J432" t="s">
        <v>175</v>
      </c>
    </row>
    <row r="433" spans="1:10" x14ac:dyDescent="0.2">
      <c r="A433">
        <v>432</v>
      </c>
      <c r="B433">
        <v>2021</v>
      </c>
      <c r="C433">
        <v>208</v>
      </c>
      <c r="D433" t="s">
        <v>171</v>
      </c>
      <c r="E433" t="s">
        <v>719</v>
      </c>
      <c r="F433" t="s">
        <v>34</v>
      </c>
      <c r="G433" t="s">
        <v>30</v>
      </c>
      <c r="H433">
        <v>19</v>
      </c>
      <c r="J433" t="s">
        <v>352</v>
      </c>
    </row>
    <row r="434" spans="1:10" x14ac:dyDescent="0.2">
      <c r="A434">
        <v>433</v>
      </c>
      <c r="B434">
        <v>2021</v>
      </c>
      <c r="C434">
        <v>209</v>
      </c>
      <c r="D434" t="s">
        <v>165</v>
      </c>
      <c r="E434" t="s">
        <v>720</v>
      </c>
      <c r="F434" t="s">
        <v>60</v>
      </c>
      <c r="G434" t="s">
        <v>35</v>
      </c>
      <c r="H434">
        <v>19</v>
      </c>
      <c r="J434" t="s">
        <v>721</v>
      </c>
    </row>
    <row r="435" spans="1:10" x14ac:dyDescent="0.2">
      <c r="A435">
        <v>434</v>
      </c>
      <c r="B435">
        <v>2021</v>
      </c>
      <c r="C435">
        <v>210</v>
      </c>
      <c r="D435" t="s">
        <v>222</v>
      </c>
      <c r="E435" t="s">
        <v>722</v>
      </c>
      <c r="F435" t="s">
        <v>34</v>
      </c>
      <c r="G435" t="s">
        <v>30</v>
      </c>
      <c r="H435">
        <v>18</v>
      </c>
      <c r="J435" t="s">
        <v>40</v>
      </c>
    </row>
    <row r="436" spans="1:10" x14ac:dyDescent="0.2">
      <c r="A436">
        <v>435</v>
      </c>
      <c r="B436">
        <v>2021</v>
      </c>
      <c r="C436">
        <v>211</v>
      </c>
      <c r="D436" t="s">
        <v>109</v>
      </c>
      <c r="E436" t="s">
        <v>723</v>
      </c>
      <c r="F436" t="s">
        <v>34</v>
      </c>
      <c r="G436" t="s">
        <v>26</v>
      </c>
      <c r="H436">
        <v>18</v>
      </c>
      <c r="J436" t="s">
        <v>724</v>
      </c>
    </row>
    <row r="437" spans="1:10" x14ac:dyDescent="0.2">
      <c r="A437">
        <v>436</v>
      </c>
      <c r="B437">
        <v>2021</v>
      </c>
      <c r="C437">
        <v>212</v>
      </c>
      <c r="D437" t="s">
        <v>111</v>
      </c>
      <c r="E437" t="s">
        <v>725</v>
      </c>
      <c r="F437" t="s">
        <v>39</v>
      </c>
      <c r="G437" t="s">
        <v>30</v>
      </c>
      <c r="H437">
        <v>18</v>
      </c>
      <c r="J437" t="s">
        <v>64</v>
      </c>
    </row>
    <row r="438" spans="1:10" x14ac:dyDescent="0.2">
      <c r="A438">
        <v>437</v>
      </c>
      <c r="B438">
        <v>2021</v>
      </c>
      <c r="C438">
        <v>213</v>
      </c>
      <c r="D438" t="s">
        <v>152</v>
      </c>
      <c r="E438" t="s">
        <v>726</v>
      </c>
      <c r="F438" t="s">
        <v>34</v>
      </c>
      <c r="G438" t="s">
        <v>35</v>
      </c>
      <c r="H438">
        <v>18</v>
      </c>
      <c r="J438" t="s">
        <v>36</v>
      </c>
    </row>
    <row r="439" spans="1:10" x14ac:dyDescent="0.2">
      <c r="A439">
        <v>438</v>
      </c>
      <c r="B439">
        <v>2021</v>
      </c>
      <c r="C439">
        <v>214</v>
      </c>
      <c r="D439" t="s">
        <v>23</v>
      </c>
      <c r="E439" t="s">
        <v>727</v>
      </c>
      <c r="F439" t="s">
        <v>39</v>
      </c>
      <c r="G439" t="s">
        <v>128</v>
      </c>
      <c r="H439">
        <v>18</v>
      </c>
      <c r="J439" t="s">
        <v>183</v>
      </c>
    </row>
    <row r="440" spans="1:10" x14ac:dyDescent="0.2">
      <c r="A440">
        <v>439</v>
      </c>
      <c r="B440">
        <v>2021</v>
      </c>
      <c r="C440">
        <v>215</v>
      </c>
      <c r="D440" t="s">
        <v>87</v>
      </c>
      <c r="E440" t="s">
        <v>728</v>
      </c>
      <c r="F440" t="s">
        <v>34</v>
      </c>
      <c r="G440" t="s">
        <v>30</v>
      </c>
      <c r="H440">
        <v>19</v>
      </c>
      <c r="J440" t="s">
        <v>126</v>
      </c>
    </row>
    <row r="441" spans="1:10" x14ac:dyDescent="0.2">
      <c r="A441">
        <v>440</v>
      </c>
      <c r="B441">
        <v>2021</v>
      </c>
      <c r="C441">
        <v>216</v>
      </c>
      <c r="D441" t="s">
        <v>48</v>
      </c>
      <c r="E441" t="s">
        <v>729</v>
      </c>
      <c r="F441" t="s">
        <v>39</v>
      </c>
      <c r="G441" t="s">
        <v>35</v>
      </c>
      <c r="H441">
        <v>19</v>
      </c>
      <c r="J441" t="s">
        <v>446</v>
      </c>
    </row>
    <row r="442" spans="1:10" x14ac:dyDescent="0.2">
      <c r="A442">
        <v>441</v>
      </c>
      <c r="B442">
        <v>2021</v>
      </c>
      <c r="C442">
        <v>217</v>
      </c>
      <c r="D442" t="s">
        <v>152</v>
      </c>
      <c r="E442" t="s">
        <v>730</v>
      </c>
      <c r="F442" t="s">
        <v>34</v>
      </c>
      <c r="G442" t="s">
        <v>30</v>
      </c>
      <c r="H442">
        <v>18</v>
      </c>
      <c r="J442" t="s">
        <v>36</v>
      </c>
    </row>
    <row r="443" spans="1:10" x14ac:dyDescent="0.2">
      <c r="A443">
        <v>442</v>
      </c>
      <c r="B443">
        <v>2021</v>
      </c>
      <c r="C443">
        <v>218</v>
      </c>
      <c r="D443" t="s">
        <v>87</v>
      </c>
      <c r="E443" t="s">
        <v>731</v>
      </c>
      <c r="F443" t="s">
        <v>60</v>
      </c>
      <c r="G443" t="s">
        <v>35</v>
      </c>
      <c r="H443">
        <v>19</v>
      </c>
      <c r="J443" t="s">
        <v>642</v>
      </c>
    </row>
    <row r="444" spans="1:10" x14ac:dyDescent="0.2">
      <c r="A444">
        <v>443</v>
      </c>
      <c r="B444">
        <v>2021</v>
      </c>
      <c r="C444">
        <v>219</v>
      </c>
      <c r="D444" t="s">
        <v>165</v>
      </c>
      <c r="E444" t="s">
        <v>732</v>
      </c>
      <c r="F444" t="s">
        <v>43</v>
      </c>
      <c r="G444" t="s">
        <v>30</v>
      </c>
      <c r="H444">
        <v>19</v>
      </c>
      <c r="J444" t="s">
        <v>733</v>
      </c>
    </row>
    <row r="445" spans="1:10" x14ac:dyDescent="0.2">
      <c r="A445">
        <v>444</v>
      </c>
      <c r="B445">
        <v>2021</v>
      </c>
      <c r="C445">
        <v>220</v>
      </c>
      <c r="D445" t="s">
        <v>384</v>
      </c>
      <c r="E445" t="s">
        <v>734</v>
      </c>
      <c r="F445" t="s">
        <v>39</v>
      </c>
      <c r="G445" t="s">
        <v>26</v>
      </c>
      <c r="H445">
        <v>20</v>
      </c>
      <c r="J445" t="s">
        <v>464</v>
      </c>
    </row>
    <row r="446" spans="1:10" x14ac:dyDescent="0.2">
      <c r="A446">
        <v>445</v>
      </c>
      <c r="B446">
        <v>2021</v>
      </c>
      <c r="C446">
        <v>221</v>
      </c>
      <c r="D446" t="s">
        <v>176</v>
      </c>
      <c r="E446" t="s">
        <v>735</v>
      </c>
      <c r="F446" t="s">
        <v>46</v>
      </c>
      <c r="G446" t="s">
        <v>30</v>
      </c>
      <c r="H446">
        <v>18</v>
      </c>
      <c r="J446" t="s">
        <v>736</v>
      </c>
    </row>
    <row r="447" spans="1:10" x14ac:dyDescent="0.2">
      <c r="A447">
        <v>446</v>
      </c>
      <c r="B447">
        <v>2021</v>
      </c>
      <c r="C447">
        <v>222</v>
      </c>
      <c r="D447" t="s">
        <v>140</v>
      </c>
      <c r="E447" t="s">
        <v>737</v>
      </c>
      <c r="F447" t="s">
        <v>43</v>
      </c>
      <c r="G447" t="s">
        <v>128</v>
      </c>
      <c r="H447">
        <v>18</v>
      </c>
      <c r="J447" t="s">
        <v>73</v>
      </c>
    </row>
    <row r="448" spans="1:10" x14ac:dyDescent="0.2">
      <c r="A448">
        <v>447</v>
      </c>
      <c r="B448">
        <v>2021</v>
      </c>
      <c r="C448">
        <v>223</v>
      </c>
      <c r="D448" t="s">
        <v>32</v>
      </c>
      <c r="E448" t="s">
        <v>738</v>
      </c>
      <c r="F448" t="s">
        <v>34</v>
      </c>
      <c r="G448" t="s">
        <v>26</v>
      </c>
      <c r="H448">
        <v>18</v>
      </c>
      <c r="J448" t="s">
        <v>228</v>
      </c>
    </row>
    <row r="449" spans="1:23" x14ac:dyDescent="0.2">
      <c r="A449">
        <v>448</v>
      </c>
      <c r="B449">
        <v>2021</v>
      </c>
      <c r="C449">
        <v>224</v>
      </c>
      <c r="D449" t="s">
        <v>109</v>
      </c>
      <c r="E449" t="s">
        <v>739</v>
      </c>
      <c r="F449" t="s">
        <v>76</v>
      </c>
      <c r="G449" t="s">
        <v>68</v>
      </c>
      <c r="H449">
        <v>18</v>
      </c>
      <c r="J449" t="s">
        <v>164</v>
      </c>
    </row>
    <row r="450" spans="1:23" x14ac:dyDescent="0.2">
      <c r="A450">
        <v>449</v>
      </c>
      <c r="B450">
        <v>2020</v>
      </c>
      <c r="C450">
        <v>1</v>
      </c>
      <c r="D450" t="s">
        <v>171</v>
      </c>
      <c r="E450" t="s">
        <v>740</v>
      </c>
      <c r="F450" t="s">
        <v>39</v>
      </c>
      <c r="G450" t="s">
        <v>26</v>
      </c>
      <c r="H450">
        <v>18</v>
      </c>
      <c r="I450">
        <v>2022</v>
      </c>
      <c r="J450" t="s">
        <v>291</v>
      </c>
      <c r="K450">
        <v>135</v>
      </c>
      <c r="L450">
        <v>31</v>
      </c>
      <c r="M450">
        <v>21</v>
      </c>
      <c r="N450">
        <v>52</v>
      </c>
      <c r="O450">
        <v>-5</v>
      </c>
      <c r="P450">
        <v>45</v>
      </c>
      <c r="W450">
        <v>5</v>
      </c>
    </row>
    <row r="451" spans="1:23" x14ac:dyDescent="0.2">
      <c r="A451">
        <v>450</v>
      </c>
      <c r="B451">
        <v>2020</v>
      </c>
      <c r="C451">
        <v>2</v>
      </c>
      <c r="D451" t="s">
        <v>146</v>
      </c>
      <c r="E451" t="s">
        <v>741</v>
      </c>
      <c r="F451" t="s">
        <v>39</v>
      </c>
      <c r="G451" t="s">
        <v>35</v>
      </c>
      <c r="H451">
        <v>18</v>
      </c>
      <c r="I451">
        <v>2022</v>
      </c>
      <c r="J451" t="s">
        <v>169</v>
      </c>
      <c r="K451">
        <v>46</v>
      </c>
      <c r="L451">
        <v>5</v>
      </c>
      <c r="M451">
        <v>6</v>
      </c>
      <c r="N451">
        <v>11</v>
      </c>
      <c r="O451">
        <v>-6</v>
      </c>
      <c r="P451">
        <v>22</v>
      </c>
      <c r="W451">
        <v>0.5</v>
      </c>
    </row>
    <row r="452" spans="1:23" x14ac:dyDescent="0.2">
      <c r="A452">
        <v>451</v>
      </c>
      <c r="B452">
        <v>2020</v>
      </c>
      <c r="C452">
        <v>3</v>
      </c>
      <c r="D452" t="s">
        <v>173</v>
      </c>
      <c r="E452" t="s">
        <v>742</v>
      </c>
      <c r="F452" t="s">
        <v>133</v>
      </c>
      <c r="G452" t="s">
        <v>26</v>
      </c>
      <c r="H452">
        <v>18</v>
      </c>
      <c r="I452">
        <v>2022</v>
      </c>
      <c r="J452" t="s">
        <v>743</v>
      </c>
      <c r="K452">
        <v>132</v>
      </c>
      <c r="L452">
        <v>34</v>
      </c>
      <c r="M452">
        <v>53</v>
      </c>
      <c r="N452">
        <v>87</v>
      </c>
      <c r="O452">
        <v>-45</v>
      </c>
      <c r="P452">
        <v>51</v>
      </c>
      <c r="W452">
        <v>7</v>
      </c>
    </row>
    <row r="453" spans="1:23" x14ac:dyDescent="0.2">
      <c r="A453">
        <v>452</v>
      </c>
      <c r="B453">
        <v>2020</v>
      </c>
      <c r="C453">
        <v>4</v>
      </c>
      <c r="D453" t="s">
        <v>51</v>
      </c>
      <c r="E453" t="s">
        <v>744</v>
      </c>
      <c r="F453" t="s">
        <v>43</v>
      </c>
      <c r="G453" t="s">
        <v>26</v>
      </c>
      <c r="H453">
        <v>18</v>
      </c>
      <c r="I453">
        <v>2022</v>
      </c>
      <c r="J453" t="s">
        <v>745</v>
      </c>
      <c r="K453">
        <v>82</v>
      </c>
      <c r="L453">
        <v>23</v>
      </c>
      <c r="M453">
        <v>34</v>
      </c>
      <c r="N453">
        <v>57</v>
      </c>
      <c r="O453">
        <v>-32</v>
      </c>
      <c r="P453">
        <v>16</v>
      </c>
      <c r="W453">
        <v>4.2</v>
      </c>
    </row>
    <row r="454" spans="1:23" x14ac:dyDescent="0.2">
      <c r="A454">
        <v>453</v>
      </c>
      <c r="B454">
        <v>2020</v>
      </c>
      <c r="C454">
        <v>5</v>
      </c>
      <c r="D454" t="s">
        <v>173</v>
      </c>
      <c r="E454" t="s">
        <v>746</v>
      </c>
      <c r="F454" t="s">
        <v>34</v>
      </c>
      <c r="G454" t="s">
        <v>30</v>
      </c>
      <c r="H454">
        <v>18</v>
      </c>
      <c r="J454" t="s">
        <v>36</v>
      </c>
    </row>
    <row r="455" spans="1:23" x14ac:dyDescent="0.2">
      <c r="A455">
        <v>454</v>
      </c>
      <c r="B455">
        <v>2020</v>
      </c>
      <c r="C455">
        <v>6</v>
      </c>
      <c r="D455" t="s">
        <v>58</v>
      </c>
      <c r="E455" t="s">
        <v>747</v>
      </c>
      <c r="F455" t="s">
        <v>39</v>
      </c>
      <c r="G455" t="s">
        <v>30</v>
      </c>
      <c r="H455">
        <v>18</v>
      </c>
      <c r="I455">
        <v>2022</v>
      </c>
      <c r="J455" t="s">
        <v>145</v>
      </c>
      <c r="K455">
        <v>105</v>
      </c>
      <c r="L455">
        <v>7</v>
      </c>
      <c r="M455">
        <v>33</v>
      </c>
      <c r="N455">
        <v>40</v>
      </c>
      <c r="O455">
        <v>-38</v>
      </c>
      <c r="P455">
        <v>22</v>
      </c>
      <c r="W455">
        <v>4.5</v>
      </c>
    </row>
    <row r="456" spans="1:23" x14ac:dyDescent="0.2">
      <c r="A456">
        <v>455</v>
      </c>
      <c r="B456">
        <v>2020</v>
      </c>
      <c r="C456">
        <v>7</v>
      </c>
      <c r="D456" t="s">
        <v>28</v>
      </c>
      <c r="E456" t="s">
        <v>748</v>
      </c>
      <c r="F456" t="s">
        <v>43</v>
      </c>
      <c r="G456" t="s">
        <v>68</v>
      </c>
      <c r="H456">
        <v>18</v>
      </c>
      <c r="I456">
        <v>2022</v>
      </c>
      <c r="J456" t="s">
        <v>71</v>
      </c>
      <c r="K456">
        <v>9</v>
      </c>
      <c r="L456">
        <v>0</v>
      </c>
      <c r="M456">
        <v>2</v>
      </c>
      <c r="N456">
        <v>2</v>
      </c>
      <c r="O456">
        <v>-5</v>
      </c>
      <c r="P456">
        <v>2</v>
      </c>
      <c r="W456">
        <v>-0.2</v>
      </c>
    </row>
    <row r="457" spans="1:23" x14ac:dyDescent="0.2">
      <c r="A457">
        <v>456</v>
      </c>
      <c r="B457">
        <v>2020</v>
      </c>
      <c r="C457">
        <v>8</v>
      </c>
      <c r="D457" t="s">
        <v>55</v>
      </c>
      <c r="E457" t="s">
        <v>749</v>
      </c>
      <c r="F457" t="s">
        <v>39</v>
      </c>
      <c r="G457" t="s">
        <v>68</v>
      </c>
      <c r="H457">
        <v>18</v>
      </c>
      <c r="I457">
        <v>2022</v>
      </c>
      <c r="J457" t="s">
        <v>196</v>
      </c>
      <c r="K457">
        <v>2</v>
      </c>
      <c r="L457">
        <v>1</v>
      </c>
      <c r="M457">
        <v>1</v>
      </c>
      <c r="N457">
        <v>2</v>
      </c>
      <c r="O457">
        <v>0</v>
      </c>
      <c r="P457">
        <v>0</v>
      </c>
      <c r="W457">
        <v>0.2</v>
      </c>
    </row>
    <row r="458" spans="1:23" x14ac:dyDescent="0.2">
      <c r="A458">
        <v>457</v>
      </c>
      <c r="B458">
        <v>2020</v>
      </c>
      <c r="C458">
        <v>9</v>
      </c>
      <c r="D458" t="s">
        <v>82</v>
      </c>
      <c r="E458" t="s">
        <v>750</v>
      </c>
      <c r="F458" t="s">
        <v>53</v>
      </c>
      <c r="G458" t="s">
        <v>35</v>
      </c>
      <c r="H458">
        <v>18</v>
      </c>
      <c r="I458">
        <v>2022</v>
      </c>
      <c r="J458" t="s">
        <v>196</v>
      </c>
      <c r="K458">
        <v>2</v>
      </c>
      <c r="L458">
        <v>0</v>
      </c>
      <c r="M458">
        <v>0</v>
      </c>
      <c r="N458">
        <v>0</v>
      </c>
      <c r="O458">
        <v>-1</v>
      </c>
      <c r="P458">
        <v>4</v>
      </c>
      <c r="W458">
        <v>-0.1</v>
      </c>
    </row>
    <row r="459" spans="1:23" x14ac:dyDescent="0.2">
      <c r="A459">
        <v>458</v>
      </c>
      <c r="B459">
        <v>2020</v>
      </c>
      <c r="C459">
        <v>10</v>
      </c>
      <c r="D459" t="s">
        <v>66</v>
      </c>
      <c r="E459" t="s">
        <v>751</v>
      </c>
      <c r="F459" t="s">
        <v>39</v>
      </c>
      <c r="G459" t="s">
        <v>35</v>
      </c>
      <c r="H459">
        <v>18</v>
      </c>
      <c r="I459">
        <v>2022</v>
      </c>
      <c r="J459" t="s">
        <v>61</v>
      </c>
      <c r="K459">
        <v>18</v>
      </c>
      <c r="L459">
        <v>2</v>
      </c>
      <c r="M459">
        <v>5</v>
      </c>
      <c r="N459">
        <v>7</v>
      </c>
      <c r="O459">
        <v>1</v>
      </c>
      <c r="P459">
        <v>0</v>
      </c>
      <c r="W459">
        <v>0.5</v>
      </c>
    </row>
    <row r="460" spans="1:23" x14ac:dyDescent="0.2">
      <c r="A460">
        <v>459</v>
      </c>
      <c r="B460">
        <v>2020</v>
      </c>
      <c r="C460">
        <v>11</v>
      </c>
      <c r="D460" t="s">
        <v>74</v>
      </c>
      <c r="E460" t="s">
        <v>752</v>
      </c>
      <c r="F460" t="s">
        <v>60</v>
      </c>
      <c r="G460" t="s">
        <v>128</v>
      </c>
      <c r="H460">
        <v>18</v>
      </c>
      <c r="J460" t="s">
        <v>753</v>
      </c>
    </row>
    <row r="461" spans="1:23" x14ac:dyDescent="0.2">
      <c r="A461">
        <v>460</v>
      </c>
      <c r="B461">
        <v>2020</v>
      </c>
      <c r="C461">
        <v>12</v>
      </c>
      <c r="D461" t="s">
        <v>222</v>
      </c>
      <c r="E461" t="s">
        <v>754</v>
      </c>
      <c r="F461" t="s">
        <v>76</v>
      </c>
      <c r="G461" t="s">
        <v>35</v>
      </c>
      <c r="H461">
        <v>18</v>
      </c>
      <c r="I461">
        <v>2022</v>
      </c>
      <c r="J461" t="s">
        <v>755</v>
      </c>
      <c r="K461">
        <v>65</v>
      </c>
      <c r="L461">
        <v>18</v>
      </c>
      <c r="M461">
        <v>26</v>
      </c>
      <c r="N461">
        <v>44</v>
      </c>
      <c r="O461">
        <v>33</v>
      </c>
      <c r="P461">
        <v>18</v>
      </c>
      <c r="W461">
        <v>5</v>
      </c>
    </row>
    <row r="462" spans="1:23" x14ac:dyDescent="0.2">
      <c r="A462">
        <v>461</v>
      </c>
      <c r="B462">
        <v>2020</v>
      </c>
      <c r="C462">
        <v>13</v>
      </c>
      <c r="D462" t="s">
        <v>165</v>
      </c>
      <c r="E462" t="s">
        <v>756</v>
      </c>
      <c r="F462" t="s">
        <v>39</v>
      </c>
      <c r="G462" t="s">
        <v>35</v>
      </c>
      <c r="H462">
        <v>18</v>
      </c>
      <c r="I462">
        <v>2022</v>
      </c>
      <c r="J462" t="s">
        <v>224</v>
      </c>
      <c r="K462">
        <v>68</v>
      </c>
      <c r="L462">
        <v>17</v>
      </c>
      <c r="M462">
        <v>23</v>
      </c>
      <c r="N462">
        <v>40</v>
      </c>
      <c r="O462">
        <v>11</v>
      </c>
      <c r="P462">
        <v>18</v>
      </c>
      <c r="W462">
        <v>4.3</v>
      </c>
    </row>
    <row r="463" spans="1:23" x14ac:dyDescent="0.2">
      <c r="A463">
        <v>462</v>
      </c>
      <c r="B463">
        <v>2020</v>
      </c>
      <c r="C463">
        <v>14</v>
      </c>
      <c r="D463" t="s">
        <v>111</v>
      </c>
      <c r="E463" t="s">
        <v>757</v>
      </c>
      <c r="F463" t="s">
        <v>39</v>
      </c>
      <c r="G463" t="s">
        <v>35</v>
      </c>
      <c r="H463">
        <v>18</v>
      </c>
      <c r="J463" t="s">
        <v>758</v>
      </c>
    </row>
    <row r="464" spans="1:23" x14ac:dyDescent="0.2">
      <c r="A464">
        <v>463</v>
      </c>
      <c r="B464">
        <v>2020</v>
      </c>
      <c r="C464">
        <v>15</v>
      </c>
      <c r="D464" t="s">
        <v>121</v>
      </c>
      <c r="E464" t="s">
        <v>759</v>
      </c>
      <c r="F464" t="s">
        <v>60</v>
      </c>
      <c r="G464" t="s">
        <v>26</v>
      </c>
      <c r="H464">
        <v>18</v>
      </c>
      <c r="J464" t="s">
        <v>760</v>
      </c>
    </row>
    <row r="465" spans="1:23" x14ac:dyDescent="0.2">
      <c r="A465">
        <v>464</v>
      </c>
      <c r="B465">
        <v>2020</v>
      </c>
      <c r="C465">
        <v>16</v>
      </c>
      <c r="D465" t="s">
        <v>23</v>
      </c>
      <c r="E465" t="s">
        <v>761</v>
      </c>
      <c r="F465" t="s">
        <v>39</v>
      </c>
      <c r="G465" t="s">
        <v>30</v>
      </c>
      <c r="H465">
        <v>18</v>
      </c>
      <c r="J465" t="s">
        <v>474</v>
      </c>
    </row>
    <row r="466" spans="1:23" x14ac:dyDescent="0.2">
      <c r="A466">
        <v>465</v>
      </c>
      <c r="B466">
        <v>2020</v>
      </c>
      <c r="C466">
        <v>17</v>
      </c>
      <c r="D466" t="s">
        <v>48</v>
      </c>
      <c r="E466" t="s">
        <v>762</v>
      </c>
      <c r="F466" t="s">
        <v>133</v>
      </c>
      <c r="G466" t="s">
        <v>26</v>
      </c>
      <c r="H466">
        <v>18</v>
      </c>
      <c r="I466">
        <v>2022</v>
      </c>
      <c r="J466" t="s">
        <v>640</v>
      </c>
      <c r="K466">
        <v>11</v>
      </c>
      <c r="L466">
        <v>0</v>
      </c>
      <c r="M466">
        <v>1</v>
      </c>
      <c r="N466">
        <v>1</v>
      </c>
      <c r="O466">
        <v>-8</v>
      </c>
      <c r="P466">
        <v>0</v>
      </c>
      <c r="W466">
        <v>-0.4</v>
      </c>
    </row>
    <row r="467" spans="1:23" x14ac:dyDescent="0.2">
      <c r="A467">
        <v>466</v>
      </c>
      <c r="B467">
        <v>2020</v>
      </c>
      <c r="C467">
        <v>18</v>
      </c>
      <c r="D467" t="s">
        <v>28</v>
      </c>
      <c r="E467" t="s">
        <v>763</v>
      </c>
      <c r="F467" t="s">
        <v>39</v>
      </c>
      <c r="G467" t="s">
        <v>35</v>
      </c>
      <c r="H467">
        <v>18</v>
      </c>
      <c r="I467">
        <v>2022</v>
      </c>
      <c r="J467" t="s">
        <v>764</v>
      </c>
      <c r="K467">
        <v>82</v>
      </c>
      <c r="L467">
        <v>17</v>
      </c>
      <c r="M467">
        <v>25</v>
      </c>
      <c r="N467">
        <v>42</v>
      </c>
      <c r="O467">
        <v>-25</v>
      </c>
      <c r="P467">
        <v>28</v>
      </c>
      <c r="W467">
        <v>2.6</v>
      </c>
    </row>
    <row r="468" spans="1:23" x14ac:dyDescent="0.2">
      <c r="A468">
        <v>467</v>
      </c>
      <c r="B468">
        <v>2020</v>
      </c>
      <c r="C468">
        <v>19</v>
      </c>
      <c r="D468" t="s">
        <v>171</v>
      </c>
      <c r="E468" t="s">
        <v>765</v>
      </c>
      <c r="F468" t="s">
        <v>39</v>
      </c>
      <c r="G468" t="s">
        <v>30</v>
      </c>
      <c r="H468">
        <v>18</v>
      </c>
      <c r="I468">
        <v>2022</v>
      </c>
      <c r="J468" t="s">
        <v>510</v>
      </c>
      <c r="K468">
        <v>43</v>
      </c>
      <c r="L468">
        <v>2</v>
      </c>
      <c r="M468">
        <v>9</v>
      </c>
      <c r="N468">
        <v>11</v>
      </c>
      <c r="O468">
        <v>5</v>
      </c>
      <c r="P468">
        <v>9</v>
      </c>
      <c r="W468">
        <v>2.4</v>
      </c>
    </row>
    <row r="469" spans="1:23" x14ac:dyDescent="0.2">
      <c r="A469">
        <v>468</v>
      </c>
      <c r="B469">
        <v>2020</v>
      </c>
      <c r="C469">
        <v>20</v>
      </c>
      <c r="D469" t="s">
        <v>28</v>
      </c>
      <c r="E469" t="s">
        <v>766</v>
      </c>
      <c r="F469" t="s">
        <v>60</v>
      </c>
      <c r="G469" t="s">
        <v>30</v>
      </c>
      <c r="H469">
        <v>18</v>
      </c>
      <c r="J469" t="s">
        <v>760</v>
      </c>
    </row>
    <row r="470" spans="1:23" x14ac:dyDescent="0.2">
      <c r="A470">
        <v>469</v>
      </c>
      <c r="B470">
        <v>2020</v>
      </c>
      <c r="C470">
        <v>21</v>
      </c>
      <c r="D470" t="s">
        <v>44</v>
      </c>
      <c r="E470" t="s">
        <v>767</v>
      </c>
      <c r="F470" t="s">
        <v>60</v>
      </c>
      <c r="G470" t="s">
        <v>68</v>
      </c>
      <c r="H470">
        <v>19</v>
      </c>
      <c r="I470">
        <v>2022</v>
      </c>
      <c r="J470" t="s">
        <v>768</v>
      </c>
      <c r="K470">
        <v>62</v>
      </c>
      <c r="L470">
        <v>7</v>
      </c>
      <c r="M470">
        <v>7</v>
      </c>
      <c r="N470">
        <v>14</v>
      </c>
      <c r="O470">
        <v>-27</v>
      </c>
      <c r="P470">
        <v>16</v>
      </c>
      <c r="W470">
        <v>-0.3</v>
      </c>
    </row>
    <row r="471" spans="1:23" x14ac:dyDescent="0.2">
      <c r="A471">
        <v>470</v>
      </c>
      <c r="B471">
        <v>2020</v>
      </c>
      <c r="C471">
        <v>22</v>
      </c>
      <c r="D471" t="s">
        <v>84</v>
      </c>
      <c r="E471" t="s">
        <v>769</v>
      </c>
      <c r="F471" t="s">
        <v>39</v>
      </c>
      <c r="G471" t="s">
        <v>35</v>
      </c>
      <c r="H471">
        <v>18</v>
      </c>
      <c r="I471">
        <v>2022</v>
      </c>
      <c r="J471" t="s">
        <v>764</v>
      </c>
      <c r="K471">
        <v>6</v>
      </c>
      <c r="L471">
        <v>1</v>
      </c>
      <c r="M471">
        <v>0</v>
      </c>
      <c r="N471">
        <v>1</v>
      </c>
      <c r="O471">
        <v>2</v>
      </c>
      <c r="P471">
        <v>2</v>
      </c>
      <c r="W471">
        <v>0.2</v>
      </c>
    </row>
    <row r="472" spans="1:23" x14ac:dyDescent="0.2">
      <c r="A472">
        <v>471</v>
      </c>
      <c r="B472">
        <v>2020</v>
      </c>
      <c r="C472">
        <v>23</v>
      </c>
      <c r="D472" t="s">
        <v>41</v>
      </c>
      <c r="E472" t="s">
        <v>770</v>
      </c>
      <c r="F472" t="s">
        <v>39</v>
      </c>
      <c r="G472" t="s">
        <v>68</v>
      </c>
      <c r="H472">
        <v>18</v>
      </c>
      <c r="J472" t="s">
        <v>139</v>
      </c>
    </row>
    <row r="473" spans="1:23" x14ac:dyDescent="0.2">
      <c r="A473">
        <v>472</v>
      </c>
      <c r="B473">
        <v>2020</v>
      </c>
      <c r="C473">
        <v>24</v>
      </c>
      <c r="D473" t="s">
        <v>162</v>
      </c>
      <c r="E473" t="s">
        <v>771</v>
      </c>
      <c r="F473" t="s">
        <v>39</v>
      </c>
      <c r="G473" t="s">
        <v>35</v>
      </c>
      <c r="H473">
        <v>18</v>
      </c>
      <c r="J473" t="s">
        <v>123</v>
      </c>
    </row>
    <row r="474" spans="1:23" x14ac:dyDescent="0.2">
      <c r="A474">
        <v>473</v>
      </c>
      <c r="B474">
        <v>2020</v>
      </c>
      <c r="C474">
        <v>25</v>
      </c>
      <c r="D474" t="s">
        <v>384</v>
      </c>
      <c r="E474" t="s">
        <v>772</v>
      </c>
      <c r="F474" t="s">
        <v>39</v>
      </c>
      <c r="G474" t="s">
        <v>30</v>
      </c>
      <c r="H474">
        <v>18</v>
      </c>
      <c r="I474">
        <v>2022</v>
      </c>
      <c r="J474" t="s">
        <v>230</v>
      </c>
      <c r="K474">
        <v>7</v>
      </c>
      <c r="L474">
        <v>1</v>
      </c>
      <c r="M474">
        <v>1</v>
      </c>
      <c r="N474">
        <v>2</v>
      </c>
      <c r="O474">
        <v>-3</v>
      </c>
      <c r="P474">
        <v>0</v>
      </c>
      <c r="W474">
        <v>0.2</v>
      </c>
    </row>
    <row r="475" spans="1:23" x14ac:dyDescent="0.2">
      <c r="A475">
        <v>474</v>
      </c>
      <c r="B475">
        <v>2020</v>
      </c>
      <c r="C475">
        <v>26</v>
      </c>
      <c r="D475" t="s">
        <v>92</v>
      </c>
      <c r="E475" t="s">
        <v>773</v>
      </c>
      <c r="F475" t="s">
        <v>39</v>
      </c>
      <c r="G475" t="s">
        <v>26</v>
      </c>
      <c r="H475">
        <v>18</v>
      </c>
      <c r="I475">
        <v>2022</v>
      </c>
      <c r="J475" t="s">
        <v>446</v>
      </c>
      <c r="K475">
        <v>9</v>
      </c>
      <c r="L475">
        <v>1</v>
      </c>
      <c r="M475">
        <v>1</v>
      </c>
      <c r="N475">
        <v>2</v>
      </c>
      <c r="O475">
        <v>-2</v>
      </c>
      <c r="P475">
        <v>2</v>
      </c>
      <c r="W475">
        <v>0.1</v>
      </c>
    </row>
    <row r="476" spans="1:23" x14ac:dyDescent="0.2">
      <c r="A476">
        <v>475</v>
      </c>
      <c r="B476">
        <v>2020</v>
      </c>
      <c r="C476">
        <v>27</v>
      </c>
      <c r="D476" t="s">
        <v>58</v>
      </c>
      <c r="E476" t="s">
        <v>774</v>
      </c>
      <c r="F476" t="s">
        <v>39</v>
      </c>
      <c r="G476" t="s">
        <v>68</v>
      </c>
      <c r="H476">
        <v>18</v>
      </c>
      <c r="I476">
        <v>2022</v>
      </c>
      <c r="J476" t="s">
        <v>546</v>
      </c>
      <c r="K476">
        <v>1</v>
      </c>
      <c r="L476">
        <v>0</v>
      </c>
      <c r="M476">
        <v>0</v>
      </c>
      <c r="N476">
        <v>0</v>
      </c>
      <c r="O476">
        <v>-1</v>
      </c>
      <c r="P476">
        <v>0</v>
      </c>
      <c r="W476">
        <v>-0.1</v>
      </c>
    </row>
    <row r="477" spans="1:23" x14ac:dyDescent="0.2">
      <c r="A477">
        <v>476</v>
      </c>
      <c r="B477">
        <v>2020</v>
      </c>
      <c r="C477">
        <v>28</v>
      </c>
      <c r="D477" t="s">
        <v>173</v>
      </c>
      <c r="E477" t="s">
        <v>775</v>
      </c>
      <c r="F477" t="s">
        <v>39</v>
      </c>
      <c r="G477" t="s">
        <v>35</v>
      </c>
      <c r="H477">
        <v>18</v>
      </c>
      <c r="J477" t="s">
        <v>510</v>
      </c>
    </row>
    <row r="478" spans="1:23" x14ac:dyDescent="0.2">
      <c r="A478">
        <v>477</v>
      </c>
      <c r="B478">
        <v>2020</v>
      </c>
      <c r="C478">
        <v>29</v>
      </c>
      <c r="D478" t="s">
        <v>140</v>
      </c>
      <c r="E478" t="s">
        <v>776</v>
      </c>
      <c r="F478" t="s">
        <v>34</v>
      </c>
      <c r="G478" t="s">
        <v>35</v>
      </c>
      <c r="H478">
        <v>18</v>
      </c>
      <c r="J478" t="s">
        <v>228</v>
      </c>
    </row>
    <row r="479" spans="1:23" x14ac:dyDescent="0.2">
      <c r="A479">
        <v>478</v>
      </c>
      <c r="B479">
        <v>2020</v>
      </c>
      <c r="C479">
        <v>30</v>
      </c>
      <c r="D479" t="s">
        <v>78</v>
      </c>
      <c r="E479" t="s">
        <v>777</v>
      </c>
      <c r="F479" t="s">
        <v>39</v>
      </c>
      <c r="G479" t="s">
        <v>35</v>
      </c>
      <c r="H479">
        <v>18</v>
      </c>
      <c r="J479" t="s">
        <v>265</v>
      </c>
    </row>
    <row r="480" spans="1:23" x14ac:dyDescent="0.2">
      <c r="A480">
        <v>479</v>
      </c>
      <c r="B480">
        <v>2020</v>
      </c>
      <c r="C480">
        <v>31</v>
      </c>
      <c r="D480" t="s">
        <v>100</v>
      </c>
      <c r="E480" t="s">
        <v>778</v>
      </c>
      <c r="F480" t="s">
        <v>39</v>
      </c>
      <c r="G480" t="s">
        <v>68</v>
      </c>
      <c r="H480">
        <v>18</v>
      </c>
      <c r="J480" t="s">
        <v>474</v>
      </c>
    </row>
    <row r="481" spans="1:23" x14ac:dyDescent="0.2">
      <c r="A481">
        <v>480</v>
      </c>
      <c r="B481">
        <v>2020</v>
      </c>
      <c r="C481">
        <v>32</v>
      </c>
      <c r="D481" t="s">
        <v>51</v>
      </c>
      <c r="E481" t="s">
        <v>779</v>
      </c>
      <c r="F481" t="s">
        <v>43</v>
      </c>
      <c r="G481" t="s">
        <v>30</v>
      </c>
      <c r="H481">
        <v>18</v>
      </c>
      <c r="J481" t="s">
        <v>675</v>
      </c>
    </row>
    <row r="482" spans="1:23" x14ac:dyDescent="0.2">
      <c r="A482">
        <v>481</v>
      </c>
      <c r="B482">
        <v>2020</v>
      </c>
      <c r="C482">
        <v>33</v>
      </c>
      <c r="D482" t="s">
        <v>173</v>
      </c>
      <c r="E482" t="s">
        <v>780</v>
      </c>
      <c r="F482" t="s">
        <v>76</v>
      </c>
      <c r="G482" t="s">
        <v>26</v>
      </c>
      <c r="H482">
        <v>18</v>
      </c>
      <c r="J482" t="s">
        <v>781</v>
      </c>
    </row>
    <row r="483" spans="1:23" x14ac:dyDescent="0.2">
      <c r="A483">
        <v>482</v>
      </c>
      <c r="B483">
        <v>2020</v>
      </c>
      <c r="C483">
        <v>34</v>
      </c>
      <c r="D483" t="s">
        <v>55</v>
      </c>
      <c r="E483" t="s">
        <v>782</v>
      </c>
      <c r="F483" t="s">
        <v>133</v>
      </c>
      <c r="G483" t="s">
        <v>68</v>
      </c>
      <c r="H483">
        <v>18</v>
      </c>
      <c r="I483">
        <v>2022</v>
      </c>
      <c r="J483" t="s">
        <v>134</v>
      </c>
      <c r="K483">
        <v>2</v>
      </c>
      <c r="L483">
        <v>0</v>
      </c>
      <c r="M483">
        <v>0</v>
      </c>
      <c r="N483">
        <v>0</v>
      </c>
      <c r="O483">
        <v>0</v>
      </c>
      <c r="P483">
        <v>0</v>
      </c>
      <c r="W483">
        <v>0</v>
      </c>
    </row>
    <row r="484" spans="1:23" x14ac:dyDescent="0.2">
      <c r="A484">
        <v>483</v>
      </c>
      <c r="B484">
        <v>2020</v>
      </c>
      <c r="C484">
        <v>35</v>
      </c>
      <c r="D484" t="s">
        <v>146</v>
      </c>
      <c r="E484" t="s">
        <v>783</v>
      </c>
      <c r="F484" t="s">
        <v>43</v>
      </c>
      <c r="G484" t="s">
        <v>30</v>
      </c>
      <c r="H484">
        <v>18</v>
      </c>
      <c r="J484" t="s">
        <v>653</v>
      </c>
    </row>
    <row r="485" spans="1:23" x14ac:dyDescent="0.2">
      <c r="A485">
        <v>484</v>
      </c>
      <c r="B485">
        <v>2020</v>
      </c>
      <c r="C485">
        <v>36</v>
      </c>
      <c r="D485" t="s">
        <v>58</v>
      </c>
      <c r="E485" t="s">
        <v>784</v>
      </c>
      <c r="F485" t="s">
        <v>34</v>
      </c>
      <c r="G485" t="s">
        <v>68</v>
      </c>
      <c r="H485">
        <v>18</v>
      </c>
      <c r="J485" t="s">
        <v>228</v>
      </c>
    </row>
    <row r="486" spans="1:23" x14ac:dyDescent="0.2">
      <c r="A486">
        <v>485</v>
      </c>
      <c r="B486">
        <v>2020</v>
      </c>
      <c r="C486">
        <v>37</v>
      </c>
      <c r="D486" t="s">
        <v>82</v>
      </c>
      <c r="E486" t="s">
        <v>785</v>
      </c>
      <c r="F486" t="s">
        <v>60</v>
      </c>
      <c r="G486" t="s">
        <v>35</v>
      </c>
      <c r="H486">
        <v>18</v>
      </c>
      <c r="J486" t="s">
        <v>150</v>
      </c>
    </row>
    <row r="487" spans="1:23" x14ac:dyDescent="0.2">
      <c r="A487">
        <v>486</v>
      </c>
      <c r="B487">
        <v>2020</v>
      </c>
      <c r="C487">
        <v>38</v>
      </c>
      <c r="D487" t="s">
        <v>100</v>
      </c>
      <c r="E487" t="s">
        <v>786</v>
      </c>
      <c r="F487" t="s">
        <v>34</v>
      </c>
      <c r="G487" t="s">
        <v>35</v>
      </c>
      <c r="H487">
        <v>18</v>
      </c>
      <c r="I487">
        <v>2022</v>
      </c>
      <c r="J487" t="s">
        <v>36</v>
      </c>
      <c r="K487">
        <v>8</v>
      </c>
      <c r="L487">
        <v>0</v>
      </c>
      <c r="M487">
        <v>5</v>
      </c>
      <c r="N487">
        <v>5</v>
      </c>
      <c r="O487">
        <v>-1</v>
      </c>
      <c r="P487">
        <v>0</v>
      </c>
      <c r="W487">
        <v>0.3</v>
      </c>
    </row>
    <row r="488" spans="1:23" x14ac:dyDescent="0.2">
      <c r="A488">
        <v>487</v>
      </c>
      <c r="B488">
        <v>2020</v>
      </c>
      <c r="C488">
        <v>39</v>
      </c>
      <c r="D488" t="s">
        <v>82</v>
      </c>
      <c r="E488" t="s">
        <v>787</v>
      </c>
      <c r="F488" t="s">
        <v>39</v>
      </c>
      <c r="G488" t="s">
        <v>30</v>
      </c>
      <c r="H488">
        <v>18</v>
      </c>
      <c r="J488" t="s">
        <v>232</v>
      </c>
    </row>
    <row r="489" spans="1:23" x14ac:dyDescent="0.2">
      <c r="A489">
        <v>488</v>
      </c>
      <c r="B489">
        <v>2020</v>
      </c>
      <c r="C489">
        <v>40</v>
      </c>
      <c r="D489" t="s">
        <v>66</v>
      </c>
      <c r="E489" t="s">
        <v>788</v>
      </c>
      <c r="F489" t="s">
        <v>43</v>
      </c>
      <c r="G489" t="s">
        <v>26</v>
      </c>
      <c r="H489">
        <v>18</v>
      </c>
      <c r="J489" t="s">
        <v>212</v>
      </c>
    </row>
    <row r="490" spans="1:23" x14ac:dyDescent="0.2">
      <c r="A490">
        <v>489</v>
      </c>
      <c r="B490">
        <v>2020</v>
      </c>
      <c r="C490">
        <v>41</v>
      </c>
      <c r="D490" t="s">
        <v>165</v>
      </c>
      <c r="E490" t="s">
        <v>789</v>
      </c>
      <c r="F490" t="s">
        <v>43</v>
      </c>
      <c r="G490" t="s">
        <v>68</v>
      </c>
      <c r="H490">
        <v>18</v>
      </c>
      <c r="J490" t="s">
        <v>458</v>
      </c>
    </row>
    <row r="491" spans="1:23" x14ac:dyDescent="0.2">
      <c r="A491">
        <v>490</v>
      </c>
      <c r="B491">
        <v>2020</v>
      </c>
      <c r="C491">
        <v>42</v>
      </c>
      <c r="D491" t="s">
        <v>74</v>
      </c>
      <c r="E491" t="s">
        <v>790</v>
      </c>
      <c r="F491" t="s">
        <v>39</v>
      </c>
      <c r="G491" t="s">
        <v>68</v>
      </c>
      <c r="H491">
        <v>18</v>
      </c>
      <c r="J491" t="s">
        <v>234</v>
      </c>
    </row>
    <row r="492" spans="1:23" x14ac:dyDescent="0.2">
      <c r="A492">
        <v>491</v>
      </c>
      <c r="B492">
        <v>2020</v>
      </c>
      <c r="C492">
        <v>43</v>
      </c>
      <c r="D492" t="s">
        <v>222</v>
      </c>
      <c r="E492" t="s">
        <v>791</v>
      </c>
      <c r="F492" t="s">
        <v>43</v>
      </c>
      <c r="G492" t="s">
        <v>26</v>
      </c>
      <c r="H492">
        <v>18</v>
      </c>
      <c r="J492" t="s">
        <v>246</v>
      </c>
    </row>
    <row r="493" spans="1:23" x14ac:dyDescent="0.2">
      <c r="A493">
        <v>492</v>
      </c>
      <c r="B493">
        <v>2020</v>
      </c>
      <c r="C493">
        <v>44</v>
      </c>
      <c r="D493" t="s">
        <v>173</v>
      </c>
      <c r="E493" t="s">
        <v>792</v>
      </c>
      <c r="F493" t="s">
        <v>34</v>
      </c>
      <c r="G493" t="s">
        <v>30</v>
      </c>
      <c r="H493">
        <v>18</v>
      </c>
      <c r="J493" t="s">
        <v>36</v>
      </c>
    </row>
    <row r="494" spans="1:23" x14ac:dyDescent="0.2">
      <c r="A494">
        <v>493</v>
      </c>
      <c r="B494">
        <v>2020</v>
      </c>
      <c r="C494">
        <v>45</v>
      </c>
      <c r="D494" t="s">
        <v>146</v>
      </c>
      <c r="E494" t="s">
        <v>793</v>
      </c>
      <c r="F494" t="s">
        <v>34</v>
      </c>
      <c r="G494" t="s">
        <v>30</v>
      </c>
      <c r="H494">
        <v>18</v>
      </c>
      <c r="J494" t="s">
        <v>36</v>
      </c>
    </row>
    <row r="495" spans="1:23" x14ac:dyDescent="0.2">
      <c r="A495">
        <v>494</v>
      </c>
      <c r="B495">
        <v>2020</v>
      </c>
      <c r="C495">
        <v>46</v>
      </c>
      <c r="D495" t="s">
        <v>48</v>
      </c>
      <c r="E495" t="s">
        <v>794</v>
      </c>
      <c r="F495" t="s">
        <v>34</v>
      </c>
      <c r="G495" t="s">
        <v>128</v>
      </c>
      <c r="H495">
        <v>18</v>
      </c>
      <c r="J495" t="s">
        <v>36</v>
      </c>
    </row>
    <row r="496" spans="1:23" x14ac:dyDescent="0.2">
      <c r="A496">
        <v>495</v>
      </c>
      <c r="B496">
        <v>2020</v>
      </c>
      <c r="C496">
        <v>47</v>
      </c>
      <c r="D496" t="s">
        <v>23</v>
      </c>
      <c r="E496" t="s">
        <v>795</v>
      </c>
      <c r="F496" t="s">
        <v>34</v>
      </c>
      <c r="G496" t="s">
        <v>26</v>
      </c>
      <c r="H496">
        <v>18</v>
      </c>
      <c r="J496" t="s">
        <v>36</v>
      </c>
    </row>
    <row r="497" spans="1:10" x14ac:dyDescent="0.2">
      <c r="A497">
        <v>496</v>
      </c>
      <c r="B497">
        <v>2020</v>
      </c>
      <c r="C497">
        <v>48</v>
      </c>
      <c r="D497" t="s">
        <v>23</v>
      </c>
      <c r="E497" t="s">
        <v>796</v>
      </c>
      <c r="F497" t="s">
        <v>46</v>
      </c>
      <c r="G497" t="s">
        <v>35</v>
      </c>
      <c r="H497">
        <v>18</v>
      </c>
      <c r="J497" t="s">
        <v>263</v>
      </c>
    </row>
    <row r="498" spans="1:10" x14ac:dyDescent="0.2">
      <c r="A498">
        <v>497</v>
      </c>
      <c r="B498">
        <v>2020</v>
      </c>
      <c r="C498">
        <v>50</v>
      </c>
      <c r="D498" t="s">
        <v>162</v>
      </c>
      <c r="E498" t="s">
        <v>797</v>
      </c>
      <c r="F498" t="s">
        <v>60</v>
      </c>
      <c r="G498" t="s">
        <v>30</v>
      </c>
      <c r="H498">
        <v>18</v>
      </c>
      <c r="J498" t="s">
        <v>798</v>
      </c>
    </row>
    <row r="499" spans="1:10" x14ac:dyDescent="0.2">
      <c r="A499">
        <v>498</v>
      </c>
      <c r="B499">
        <v>2020</v>
      </c>
      <c r="C499">
        <v>51</v>
      </c>
      <c r="D499" t="s">
        <v>51</v>
      </c>
      <c r="E499" t="s">
        <v>799</v>
      </c>
      <c r="F499" t="s">
        <v>43</v>
      </c>
      <c r="G499" t="s">
        <v>35</v>
      </c>
      <c r="H499">
        <v>18</v>
      </c>
      <c r="J499" t="s">
        <v>212</v>
      </c>
    </row>
    <row r="500" spans="1:10" x14ac:dyDescent="0.2">
      <c r="A500">
        <v>499</v>
      </c>
      <c r="B500">
        <v>2020</v>
      </c>
      <c r="C500">
        <v>52</v>
      </c>
      <c r="D500" t="s">
        <v>87</v>
      </c>
      <c r="E500" t="s">
        <v>800</v>
      </c>
      <c r="F500" t="s">
        <v>76</v>
      </c>
      <c r="G500" t="s">
        <v>128</v>
      </c>
      <c r="H500">
        <v>18</v>
      </c>
      <c r="J500" t="s">
        <v>161</v>
      </c>
    </row>
    <row r="501" spans="1:10" x14ac:dyDescent="0.2">
      <c r="A501">
        <v>500</v>
      </c>
      <c r="B501">
        <v>2020</v>
      </c>
      <c r="C501">
        <v>53</v>
      </c>
      <c r="D501" t="s">
        <v>165</v>
      </c>
      <c r="E501" t="s">
        <v>801</v>
      </c>
      <c r="F501" t="s">
        <v>60</v>
      </c>
      <c r="G501" t="s">
        <v>35</v>
      </c>
      <c r="H501">
        <v>18</v>
      </c>
      <c r="J501" t="s">
        <v>265</v>
      </c>
    </row>
    <row r="502" spans="1:10" x14ac:dyDescent="0.2">
      <c r="A502">
        <v>501</v>
      </c>
      <c r="B502">
        <v>2020</v>
      </c>
      <c r="C502">
        <v>54</v>
      </c>
      <c r="D502" t="s">
        <v>41</v>
      </c>
      <c r="E502" t="s">
        <v>802</v>
      </c>
      <c r="F502" t="s">
        <v>43</v>
      </c>
      <c r="G502" t="s">
        <v>30</v>
      </c>
      <c r="H502">
        <v>18</v>
      </c>
      <c r="J502" t="s">
        <v>186</v>
      </c>
    </row>
    <row r="503" spans="1:10" x14ac:dyDescent="0.2">
      <c r="A503">
        <v>502</v>
      </c>
      <c r="B503">
        <v>2020</v>
      </c>
      <c r="C503">
        <v>55</v>
      </c>
      <c r="D503" t="s">
        <v>51</v>
      </c>
      <c r="E503" t="s">
        <v>803</v>
      </c>
      <c r="F503" t="s">
        <v>34</v>
      </c>
      <c r="G503" t="s">
        <v>26</v>
      </c>
      <c r="H503">
        <v>18</v>
      </c>
      <c r="J503" t="s">
        <v>224</v>
      </c>
    </row>
    <row r="504" spans="1:10" x14ac:dyDescent="0.2">
      <c r="A504">
        <v>503</v>
      </c>
      <c r="B504">
        <v>2020</v>
      </c>
      <c r="C504">
        <v>56</v>
      </c>
      <c r="D504" t="s">
        <v>100</v>
      </c>
      <c r="E504" t="s">
        <v>804</v>
      </c>
      <c r="F504" t="s">
        <v>560</v>
      </c>
      <c r="G504" t="s">
        <v>68</v>
      </c>
      <c r="H504">
        <v>18</v>
      </c>
      <c r="J504" t="s">
        <v>421</v>
      </c>
    </row>
    <row r="505" spans="1:10" x14ac:dyDescent="0.2">
      <c r="A505">
        <v>504</v>
      </c>
      <c r="B505">
        <v>2020</v>
      </c>
      <c r="C505">
        <v>57</v>
      </c>
      <c r="D505" t="s">
        <v>109</v>
      </c>
      <c r="E505" t="s">
        <v>805</v>
      </c>
      <c r="F505" t="s">
        <v>34</v>
      </c>
      <c r="G505" t="s">
        <v>35</v>
      </c>
      <c r="H505">
        <v>18</v>
      </c>
      <c r="J505" t="s">
        <v>251</v>
      </c>
    </row>
    <row r="506" spans="1:10" x14ac:dyDescent="0.2">
      <c r="A506">
        <v>505</v>
      </c>
      <c r="B506">
        <v>2020</v>
      </c>
      <c r="C506">
        <v>58</v>
      </c>
      <c r="D506" t="s">
        <v>152</v>
      </c>
      <c r="E506" t="s">
        <v>806</v>
      </c>
      <c r="F506" t="s">
        <v>34</v>
      </c>
      <c r="G506" t="s">
        <v>30</v>
      </c>
      <c r="H506">
        <v>19</v>
      </c>
      <c r="J506" t="s">
        <v>116</v>
      </c>
    </row>
    <row r="507" spans="1:10" x14ac:dyDescent="0.2">
      <c r="A507">
        <v>506</v>
      </c>
      <c r="B507">
        <v>2020</v>
      </c>
      <c r="C507">
        <v>59</v>
      </c>
      <c r="D507" t="s">
        <v>121</v>
      </c>
      <c r="E507" t="s">
        <v>807</v>
      </c>
      <c r="F507" t="s">
        <v>76</v>
      </c>
      <c r="G507" t="s">
        <v>35</v>
      </c>
      <c r="H507">
        <v>18</v>
      </c>
      <c r="J507" t="s">
        <v>808</v>
      </c>
    </row>
    <row r="508" spans="1:10" x14ac:dyDescent="0.2">
      <c r="A508">
        <v>507</v>
      </c>
      <c r="B508">
        <v>2020</v>
      </c>
      <c r="C508">
        <v>60</v>
      </c>
      <c r="D508" t="s">
        <v>171</v>
      </c>
      <c r="E508" t="s">
        <v>809</v>
      </c>
      <c r="F508" t="s">
        <v>39</v>
      </c>
      <c r="G508" t="s">
        <v>26</v>
      </c>
      <c r="H508">
        <v>18</v>
      </c>
      <c r="J508" t="s">
        <v>305</v>
      </c>
    </row>
    <row r="509" spans="1:10" x14ac:dyDescent="0.2">
      <c r="A509">
        <v>508</v>
      </c>
      <c r="B509">
        <v>2020</v>
      </c>
      <c r="C509">
        <v>61</v>
      </c>
      <c r="D509" t="s">
        <v>173</v>
      </c>
      <c r="E509" t="s">
        <v>810</v>
      </c>
      <c r="F509" t="s">
        <v>60</v>
      </c>
      <c r="G509" t="s">
        <v>26</v>
      </c>
      <c r="H509">
        <v>20</v>
      </c>
      <c r="J509" t="s">
        <v>226</v>
      </c>
    </row>
    <row r="510" spans="1:10" x14ac:dyDescent="0.2">
      <c r="A510">
        <v>509</v>
      </c>
      <c r="B510">
        <v>2020</v>
      </c>
      <c r="C510">
        <v>62</v>
      </c>
      <c r="D510" t="s">
        <v>109</v>
      </c>
      <c r="E510" t="s">
        <v>811</v>
      </c>
      <c r="F510" t="s">
        <v>39</v>
      </c>
      <c r="G510" t="s">
        <v>35</v>
      </c>
      <c r="H510">
        <v>19</v>
      </c>
      <c r="J510" t="s">
        <v>364</v>
      </c>
    </row>
    <row r="511" spans="1:10" x14ac:dyDescent="0.2">
      <c r="A511">
        <v>510</v>
      </c>
      <c r="B511">
        <v>2020</v>
      </c>
      <c r="C511">
        <v>63</v>
      </c>
      <c r="D511" t="s">
        <v>51</v>
      </c>
      <c r="E511" t="s">
        <v>812</v>
      </c>
      <c r="F511" t="s">
        <v>39</v>
      </c>
      <c r="G511" t="s">
        <v>30</v>
      </c>
      <c r="H511">
        <v>18</v>
      </c>
      <c r="J511" t="s">
        <v>490</v>
      </c>
    </row>
    <row r="512" spans="1:10" x14ac:dyDescent="0.2">
      <c r="A512">
        <v>511</v>
      </c>
      <c r="B512">
        <v>2020</v>
      </c>
      <c r="C512">
        <v>64</v>
      </c>
      <c r="D512" t="s">
        <v>121</v>
      </c>
      <c r="E512" t="s">
        <v>813</v>
      </c>
      <c r="F512" t="s">
        <v>76</v>
      </c>
      <c r="G512" t="s">
        <v>30</v>
      </c>
      <c r="H512">
        <v>18</v>
      </c>
      <c r="J512" t="s">
        <v>504</v>
      </c>
    </row>
    <row r="513" spans="1:10" x14ac:dyDescent="0.2">
      <c r="A513">
        <v>512</v>
      </c>
      <c r="B513">
        <v>2020</v>
      </c>
      <c r="C513">
        <v>65</v>
      </c>
      <c r="D513" t="s">
        <v>82</v>
      </c>
      <c r="E513" t="s">
        <v>814</v>
      </c>
      <c r="F513" t="s">
        <v>39</v>
      </c>
      <c r="G513" t="s">
        <v>30</v>
      </c>
      <c r="H513">
        <v>18</v>
      </c>
      <c r="J513" t="s">
        <v>64</v>
      </c>
    </row>
    <row r="514" spans="1:10" x14ac:dyDescent="0.2">
      <c r="A514">
        <v>513</v>
      </c>
      <c r="B514">
        <v>2020</v>
      </c>
      <c r="C514">
        <v>66</v>
      </c>
      <c r="D514" t="s">
        <v>146</v>
      </c>
      <c r="E514" t="s">
        <v>815</v>
      </c>
      <c r="F514" t="s">
        <v>76</v>
      </c>
      <c r="G514" t="s">
        <v>68</v>
      </c>
      <c r="H514">
        <v>18</v>
      </c>
      <c r="J514" t="s">
        <v>164</v>
      </c>
    </row>
    <row r="515" spans="1:10" x14ac:dyDescent="0.2">
      <c r="A515">
        <v>514</v>
      </c>
      <c r="B515">
        <v>2020</v>
      </c>
      <c r="C515">
        <v>67</v>
      </c>
      <c r="D515" t="s">
        <v>58</v>
      </c>
      <c r="E515" t="s">
        <v>816</v>
      </c>
      <c r="F515" t="s">
        <v>34</v>
      </c>
      <c r="G515" t="s">
        <v>30</v>
      </c>
      <c r="H515">
        <v>18</v>
      </c>
      <c r="J515" t="s">
        <v>198</v>
      </c>
    </row>
    <row r="516" spans="1:10" x14ac:dyDescent="0.2">
      <c r="A516">
        <v>515</v>
      </c>
      <c r="B516">
        <v>2020</v>
      </c>
      <c r="C516">
        <v>68</v>
      </c>
      <c r="D516" t="s">
        <v>140</v>
      </c>
      <c r="E516" t="s">
        <v>817</v>
      </c>
      <c r="F516" t="s">
        <v>39</v>
      </c>
      <c r="G516" t="s">
        <v>30</v>
      </c>
      <c r="H516">
        <v>18</v>
      </c>
      <c r="J516" t="s">
        <v>310</v>
      </c>
    </row>
    <row r="517" spans="1:10" x14ac:dyDescent="0.2">
      <c r="A517">
        <v>516</v>
      </c>
      <c r="B517">
        <v>2020</v>
      </c>
      <c r="C517">
        <v>69</v>
      </c>
      <c r="D517" t="s">
        <v>165</v>
      </c>
      <c r="E517" t="s">
        <v>818</v>
      </c>
      <c r="F517" t="s">
        <v>60</v>
      </c>
      <c r="G517" t="s">
        <v>30</v>
      </c>
      <c r="H517">
        <v>18</v>
      </c>
      <c r="J517" t="s">
        <v>819</v>
      </c>
    </row>
    <row r="518" spans="1:10" x14ac:dyDescent="0.2">
      <c r="A518">
        <v>517</v>
      </c>
      <c r="B518">
        <v>2020</v>
      </c>
      <c r="C518">
        <v>70</v>
      </c>
      <c r="D518" t="s">
        <v>51</v>
      </c>
      <c r="E518" t="s">
        <v>820</v>
      </c>
      <c r="F518" t="s">
        <v>76</v>
      </c>
      <c r="G518" t="s">
        <v>30</v>
      </c>
      <c r="H518">
        <v>18</v>
      </c>
      <c r="J518" t="s">
        <v>27</v>
      </c>
    </row>
    <row r="519" spans="1:10" x14ac:dyDescent="0.2">
      <c r="A519">
        <v>518</v>
      </c>
      <c r="B519">
        <v>2020</v>
      </c>
      <c r="C519">
        <v>71</v>
      </c>
      <c r="D519" t="s">
        <v>173</v>
      </c>
      <c r="E519" t="s">
        <v>821</v>
      </c>
      <c r="F519" t="s">
        <v>76</v>
      </c>
      <c r="G519" t="s">
        <v>128</v>
      </c>
      <c r="H519">
        <v>18</v>
      </c>
      <c r="J519" t="s">
        <v>161</v>
      </c>
    </row>
    <row r="520" spans="1:10" x14ac:dyDescent="0.2">
      <c r="A520">
        <v>519</v>
      </c>
      <c r="B520">
        <v>2020</v>
      </c>
      <c r="C520">
        <v>72</v>
      </c>
      <c r="D520" t="s">
        <v>162</v>
      </c>
      <c r="E520" t="s">
        <v>822</v>
      </c>
      <c r="F520" t="s">
        <v>39</v>
      </c>
      <c r="G520" t="s">
        <v>30</v>
      </c>
      <c r="H520">
        <v>18</v>
      </c>
      <c r="J520" t="s">
        <v>651</v>
      </c>
    </row>
    <row r="521" spans="1:10" x14ac:dyDescent="0.2">
      <c r="A521">
        <v>520</v>
      </c>
      <c r="B521">
        <v>2020</v>
      </c>
      <c r="C521">
        <v>73</v>
      </c>
      <c r="D521" t="s">
        <v>74</v>
      </c>
      <c r="E521" t="s">
        <v>823</v>
      </c>
      <c r="F521" t="s">
        <v>39</v>
      </c>
      <c r="G521" t="s">
        <v>30</v>
      </c>
      <c r="H521">
        <v>18</v>
      </c>
      <c r="J521" t="s">
        <v>615</v>
      </c>
    </row>
    <row r="522" spans="1:10" x14ac:dyDescent="0.2">
      <c r="A522">
        <v>521</v>
      </c>
      <c r="B522">
        <v>2020</v>
      </c>
      <c r="C522">
        <v>74</v>
      </c>
      <c r="D522" t="s">
        <v>222</v>
      </c>
      <c r="E522" t="s">
        <v>824</v>
      </c>
      <c r="F522" t="s">
        <v>34</v>
      </c>
      <c r="G522" t="s">
        <v>35</v>
      </c>
      <c r="H522">
        <v>18</v>
      </c>
      <c r="J522" t="s">
        <v>36</v>
      </c>
    </row>
    <row r="523" spans="1:10" x14ac:dyDescent="0.2">
      <c r="A523">
        <v>522</v>
      </c>
      <c r="B523">
        <v>2020</v>
      </c>
      <c r="C523">
        <v>75</v>
      </c>
      <c r="D523" t="s">
        <v>384</v>
      </c>
      <c r="E523" t="s">
        <v>825</v>
      </c>
      <c r="F523" t="s">
        <v>39</v>
      </c>
      <c r="G523" t="s">
        <v>35</v>
      </c>
      <c r="H523">
        <v>18</v>
      </c>
      <c r="J523" t="s">
        <v>305</v>
      </c>
    </row>
    <row r="524" spans="1:10" x14ac:dyDescent="0.2">
      <c r="A524">
        <v>523</v>
      </c>
      <c r="B524">
        <v>2020</v>
      </c>
      <c r="C524">
        <v>76</v>
      </c>
      <c r="D524" t="s">
        <v>100</v>
      </c>
      <c r="E524" t="s">
        <v>826</v>
      </c>
      <c r="F524" t="s">
        <v>60</v>
      </c>
      <c r="G524" t="s">
        <v>26</v>
      </c>
      <c r="H524">
        <v>18</v>
      </c>
      <c r="J524" t="s">
        <v>352</v>
      </c>
    </row>
    <row r="525" spans="1:10" x14ac:dyDescent="0.2">
      <c r="A525">
        <v>524</v>
      </c>
      <c r="B525">
        <v>2020</v>
      </c>
      <c r="C525">
        <v>77</v>
      </c>
      <c r="D525" t="s">
        <v>87</v>
      </c>
      <c r="E525" t="s">
        <v>827</v>
      </c>
      <c r="F525" t="s">
        <v>43</v>
      </c>
      <c r="G525" t="s">
        <v>128</v>
      </c>
      <c r="H525">
        <v>18</v>
      </c>
      <c r="J525" t="s">
        <v>190</v>
      </c>
    </row>
    <row r="526" spans="1:10" x14ac:dyDescent="0.2">
      <c r="A526">
        <v>525</v>
      </c>
      <c r="B526">
        <v>2020</v>
      </c>
      <c r="C526">
        <v>78</v>
      </c>
      <c r="D526" t="s">
        <v>44</v>
      </c>
      <c r="E526" t="s">
        <v>828</v>
      </c>
      <c r="F526" t="s">
        <v>25</v>
      </c>
      <c r="G526" t="s">
        <v>30</v>
      </c>
      <c r="H526">
        <v>18</v>
      </c>
      <c r="J526" t="s">
        <v>582</v>
      </c>
    </row>
    <row r="527" spans="1:10" x14ac:dyDescent="0.2">
      <c r="A527">
        <v>526</v>
      </c>
      <c r="B527">
        <v>2020</v>
      </c>
      <c r="C527">
        <v>79</v>
      </c>
      <c r="D527" t="s">
        <v>48</v>
      </c>
      <c r="E527" t="s">
        <v>829</v>
      </c>
      <c r="F527" t="s">
        <v>34</v>
      </c>
      <c r="G527" t="s">
        <v>26</v>
      </c>
      <c r="H527">
        <v>18</v>
      </c>
      <c r="J527" t="s">
        <v>36</v>
      </c>
    </row>
    <row r="528" spans="1:10" x14ac:dyDescent="0.2">
      <c r="A528">
        <v>527</v>
      </c>
      <c r="B528">
        <v>2020</v>
      </c>
      <c r="C528">
        <v>80</v>
      </c>
      <c r="D528" t="s">
        <v>162</v>
      </c>
      <c r="E528" t="s">
        <v>830</v>
      </c>
      <c r="F528" t="s">
        <v>34</v>
      </c>
      <c r="G528" t="s">
        <v>30</v>
      </c>
      <c r="H528">
        <v>18</v>
      </c>
      <c r="J528" t="s">
        <v>831</v>
      </c>
    </row>
    <row r="529" spans="1:23" x14ac:dyDescent="0.2">
      <c r="A529">
        <v>528</v>
      </c>
      <c r="B529">
        <v>2020</v>
      </c>
      <c r="C529">
        <v>81</v>
      </c>
      <c r="D529" t="s">
        <v>48</v>
      </c>
      <c r="E529" t="s">
        <v>832</v>
      </c>
      <c r="F529" t="s">
        <v>34</v>
      </c>
      <c r="G529" t="s">
        <v>30</v>
      </c>
      <c r="H529">
        <v>18</v>
      </c>
      <c r="J529" t="s">
        <v>833</v>
      </c>
    </row>
    <row r="530" spans="1:23" x14ac:dyDescent="0.2">
      <c r="A530">
        <v>529</v>
      </c>
      <c r="B530">
        <v>2020</v>
      </c>
      <c r="C530">
        <v>82</v>
      </c>
      <c r="D530" t="s">
        <v>69</v>
      </c>
      <c r="E530" t="s">
        <v>834</v>
      </c>
      <c r="F530" t="s">
        <v>76</v>
      </c>
      <c r="G530" t="s">
        <v>30</v>
      </c>
      <c r="H530">
        <v>18</v>
      </c>
      <c r="J530" t="s">
        <v>181</v>
      </c>
    </row>
    <row r="531" spans="1:23" x14ac:dyDescent="0.2">
      <c r="A531">
        <v>530</v>
      </c>
      <c r="B531">
        <v>2020</v>
      </c>
      <c r="C531">
        <v>83</v>
      </c>
      <c r="D531" t="s">
        <v>146</v>
      </c>
      <c r="E531" t="s">
        <v>835</v>
      </c>
      <c r="F531" t="s">
        <v>34</v>
      </c>
      <c r="G531" t="s">
        <v>68</v>
      </c>
      <c r="H531">
        <v>18</v>
      </c>
      <c r="J531" t="s">
        <v>362</v>
      </c>
    </row>
    <row r="532" spans="1:23" x14ac:dyDescent="0.2">
      <c r="A532">
        <v>531</v>
      </c>
      <c r="B532">
        <v>2020</v>
      </c>
      <c r="C532">
        <v>84</v>
      </c>
      <c r="D532" t="s">
        <v>28</v>
      </c>
      <c r="E532" t="s">
        <v>836</v>
      </c>
      <c r="F532" t="s">
        <v>133</v>
      </c>
      <c r="G532" t="s">
        <v>128</v>
      </c>
      <c r="H532">
        <v>19</v>
      </c>
      <c r="I532">
        <v>2022</v>
      </c>
      <c r="J532" t="s">
        <v>154</v>
      </c>
      <c r="K532">
        <v>25</v>
      </c>
      <c r="L532">
        <v>0</v>
      </c>
      <c r="M532">
        <v>0</v>
      </c>
      <c r="N532">
        <v>0</v>
      </c>
      <c r="O532">
        <v>0</v>
      </c>
      <c r="P532">
        <v>0</v>
      </c>
      <c r="Q532">
        <v>25</v>
      </c>
      <c r="R532">
        <v>10</v>
      </c>
      <c r="S532">
        <v>11</v>
      </c>
      <c r="T532">
        <v>1</v>
      </c>
      <c r="U532">
        <v>0.89300000000000002</v>
      </c>
      <c r="V532">
        <v>3.11</v>
      </c>
      <c r="W532">
        <v>2.5</v>
      </c>
    </row>
    <row r="533" spans="1:23" x14ac:dyDescent="0.2">
      <c r="A533">
        <v>532</v>
      </c>
      <c r="B533">
        <v>2020</v>
      </c>
      <c r="C533">
        <v>85</v>
      </c>
      <c r="D533" t="s">
        <v>109</v>
      </c>
      <c r="E533" t="s">
        <v>837</v>
      </c>
      <c r="F533" t="s">
        <v>60</v>
      </c>
      <c r="G533" t="s">
        <v>68</v>
      </c>
      <c r="H533">
        <v>18</v>
      </c>
      <c r="J533" t="s">
        <v>838</v>
      </c>
    </row>
    <row r="534" spans="1:23" x14ac:dyDescent="0.2">
      <c r="A534">
        <v>533</v>
      </c>
      <c r="B534">
        <v>2020</v>
      </c>
      <c r="C534">
        <v>86</v>
      </c>
      <c r="D534" t="s">
        <v>92</v>
      </c>
      <c r="E534" t="s">
        <v>839</v>
      </c>
      <c r="F534" t="s">
        <v>34</v>
      </c>
      <c r="G534" t="s">
        <v>35</v>
      </c>
      <c r="H534">
        <v>18</v>
      </c>
      <c r="J534" t="s">
        <v>36</v>
      </c>
    </row>
    <row r="535" spans="1:23" x14ac:dyDescent="0.2">
      <c r="A535">
        <v>534</v>
      </c>
      <c r="B535">
        <v>2020</v>
      </c>
      <c r="C535">
        <v>87</v>
      </c>
      <c r="D535" t="s">
        <v>222</v>
      </c>
      <c r="E535" t="s">
        <v>840</v>
      </c>
      <c r="F535" t="s">
        <v>39</v>
      </c>
      <c r="G535" t="s">
        <v>68</v>
      </c>
      <c r="H535">
        <v>18</v>
      </c>
      <c r="J535" t="s">
        <v>484</v>
      </c>
    </row>
    <row r="536" spans="1:23" x14ac:dyDescent="0.2">
      <c r="A536">
        <v>535</v>
      </c>
      <c r="B536">
        <v>2020</v>
      </c>
      <c r="C536">
        <v>88</v>
      </c>
      <c r="D536" t="s">
        <v>92</v>
      </c>
      <c r="E536" t="s">
        <v>841</v>
      </c>
      <c r="F536" t="s">
        <v>43</v>
      </c>
      <c r="G536" t="s">
        <v>30</v>
      </c>
      <c r="H536">
        <v>18</v>
      </c>
      <c r="J536" t="s">
        <v>276</v>
      </c>
    </row>
    <row r="537" spans="1:23" x14ac:dyDescent="0.2">
      <c r="A537">
        <v>536</v>
      </c>
      <c r="B537">
        <v>2020</v>
      </c>
      <c r="C537">
        <v>89</v>
      </c>
      <c r="D537" t="s">
        <v>152</v>
      </c>
      <c r="E537" t="s">
        <v>842</v>
      </c>
      <c r="F537" t="s">
        <v>34</v>
      </c>
      <c r="G537" t="s">
        <v>35</v>
      </c>
      <c r="H537">
        <v>19</v>
      </c>
      <c r="J537" t="s">
        <v>207</v>
      </c>
    </row>
    <row r="538" spans="1:23" x14ac:dyDescent="0.2">
      <c r="A538">
        <v>537</v>
      </c>
      <c r="B538">
        <v>2020</v>
      </c>
      <c r="C538">
        <v>90</v>
      </c>
      <c r="D538" t="s">
        <v>176</v>
      </c>
      <c r="E538" t="s">
        <v>843</v>
      </c>
      <c r="F538" t="s">
        <v>43</v>
      </c>
      <c r="G538" t="s">
        <v>68</v>
      </c>
      <c r="H538">
        <v>18</v>
      </c>
      <c r="J538" t="s">
        <v>331</v>
      </c>
    </row>
    <row r="539" spans="1:23" x14ac:dyDescent="0.2">
      <c r="A539">
        <v>538</v>
      </c>
      <c r="B539">
        <v>2020</v>
      </c>
      <c r="C539">
        <v>91</v>
      </c>
      <c r="D539" t="s">
        <v>140</v>
      </c>
      <c r="E539" t="s">
        <v>844</v>
      </c>
      <c r="F539" t="s">
        <v>34</v>
      </c>
      <c r="G539" t="s">
        <v>26</v>
      </c>
      <c r="H539">
        <v>18</v>
      </c>
      <c r="J539" t="s">
        <v>845</v>
      </c>
    </row>
    <row r="540" spans="1:23" x14ac:dyDescent="0.2">
      <c r="A540">
        <v>539</v>
      </c>
      <c r="B540">
        <v>2020</v>
      </c>
      <c r="C540">
        <v>92</v>
      </c>
      <c r="D540" t="s">
        <v>171</v>
      </c>
      <c r="E540" t="s">
        <v>846</v>
      </c>
      <c r="F540" t="s">
        <v>43</v>
      </c>
      <c r="G540" t="s">
        <v>35</v>
      </c>
      <c r="H540">
        <v>18</v>
      </c>
      <c r="J540" t="s">
        <v>319</v>
      </c>
    </row>
    <row r="541" spans="1:23" x14ac:dyDescent="0.2">
      <c r="A541">
        <v>540</v>
      </c>
      <c r="B541">
        <v>2020</v>
      </c>
      <c r="C541">
        <v>93</v>
      </c>
      <c r="D541" t="s">
        <v>109</v>
      </c>
      <c r="E541" t="s">
        <v>847</v>
      </c>
      <c r="F541" t="s">
        <v>39</v>
      </c>
      <c r="G541" t="s">
        <v>30</v>
      </c>
      <c r="H541">
        <v>18</v>
      </c>
      <c r="J541" t="s">
        <v>169</v>
      </c>
    </row>
    <row r="542" spans="1:23" x14ac:dyDescent="0.2">
      <c r="A542">
        <v>541</v>
      </c>
      <c r="B542">
        <v>2020</v>
      </c>
      <c r="C542">
        <v>94</v>
      </c>
      <c r="D542" t="s">
        <v>41</v>
      </c>
      <c r="E542" t="s">
        <v>848</v>
      </c>
      <c r="F542" t="s">
        <v>39</v>
      </c>
      <c r="G542" t="s">
        <v>68</v>
      </c>
      <c r="H542">
        <v>18</v>
      </c>
      <c r="J542" t="s">
        <v>40</v>
      </c>
    </row>
    <row r="543" spans="1:23" x14ac:dyDescent="0.2">
      <c r="A543">
        <v>542</v>
      </c>
      <c r="B543">
        <v>2020</v>
      </c>
      <c r="C543">
        <v>95</v>
      </c>
      <c r="D543" t="s">
        <v>222</v>
      </c>
      <c r="E543" t="s">
        <v>849</v>
      </c>
      <c r="F543" t="s">
        <v>39</v>
      </c>
      <c r="G543" t="s">
        <v>30</v>
      </c>
      <c r="H543">
        <v>18</v>
      </c>
      <c r="J543" t="s">
        <v>850</v>
      </c>
    </row>
    <row r="544" spans="1:23" x14ac:dyDescent="0.2">
      <c r="A544">
        <v>543</v>
      </c>
      <c r="B544">
        <v>2020</v>
      </c>
      <c r="C544">
        <v>96</v>
      </c>
      <c r="D544" t="s">
        <v>162</v>
      </c>
      <c r="E544" t="s">
        <v>851</v>
      </c>
      <c r="F544" t="s">
        <v>60</v>
      </c>
      <c r="G544" t="s">
        <v>128</v>
      </c>
      <c r="H544">
        <v>19</v>
      </c>
      <c r="J544" t="s">
        <v>852</v>
      </c>
    </row>
    <row r="545" spans="1:10" x14ac:dyDescent="0.2">
      <c r="A545">
        <v>544</v>
      </c>
      <c r="B545">
        <v>2020</v>
      </c>
      <c r="C545">
        <v>97</v>
      </c>
      <c r="D545" t="s">
        <v>51</v>
      </c>
      <c r="E545" t="s">
        <v>853</v>
      </c>
      <c r="F545" t="s">
        <v>34</v>
      </c>
      <c r="G545" t="s">
        <v>68</v>
      </c>
      <c r="H545">
        <v>19</v>
      </c>
      <c r="J545" t="s">
        <v>274</v>
      </c>
    </row>
    <row r="546" spans="1:10" x14ac:dyDescent="0.2">
      <c r="A546">
        <v>545</v>
      </c>
      <c r="B546">
        <v>2020</v>
      </c>
      <c r="C546">
        <v>98</v>
      </c>
      <c r="D546" t="s">
        <v>100</v>
      </c>
      <c r="E546" t="s">
        <v>854</v>
      </c>
      <c r="F546" t="s">
        <v>39</v>
      </c>
      <c r="G546" t="s">
        <v>68</v>
      </c>
      <c r="H546">
        <v>18</v>
      </c>
      <c r="J546" t="s">
        <v>183</v>
      </c>
    </row>
    <row r="547" spans="1:10" x14ac:dyDescent="0.2">
      <c r="A547">
        <v>546</v>
      </c>
      <c r="B547">
        <v>2020</v>
      </c>
      <c r="C547">
        <v>99</v>
      </c>
      <c r="D547" t="s">
        <v>28</v>
      </c>
      <c r="E547" t="s">
        <v>855</v>
      </c>
      <c r="F547" t="s">
        <v>46</v>
      </c>
      <c r="G547" t="s">
        <v>35</v>
      </c>
      <c r="H547">
        <v>18</v>
      </c>
      <c r="J547" t="s">
        <v>232</v>
      </c>
    </row>
    <row r="548" spans="1:10" x14ac:dyDescent="0.2">
      <c r="A548">
        <v>547</v>
      </c>
      <c r="B548">
        <v>2020</v>
      </c>
      <c r="C548">
        <v>100</v>
      </c>
      <c r="D548" t="s">
        <v>111</v>
      </c>
      <c r="E548" t="s">
        <v>856</v>
      </c>
      <c r="F548" t="s">
        <v>39</v>
      </c>
      <c r="G548" t="s">
        <v>26</v>
      </c>
      <c r="H548">
        <v>18</v>
      </c>
      <c r="J548" t="s">
        <v>850</v>
      </c>
    </row>
    <row r="549" spans="1:10" x14ac:dyDescent="0.2">
      <c r="A549">
        <v>548</v>
      </c>
      <c r="B549">
        <v>2020</v>
      </c>
      <c r="C549">
        <v>101</v>
      </c>
      <c r="D549" t="s">
        <v>74</v>
      </c>
      <c r="E549" t="s">
        <v>857</v>
      </c>
      <c r="F549" t="s">
        <v>43</v>
      </c>
      <c r="G549" t="s">
        <v>30</v>
      </c>
      <c r="H549">
        <v>20</v>
      </c>
      <c r="J549" t="s">
        <v>281</v>
      </c>
    </row>
    <row r="550" spans="1:10" x14ac:dyDescent="0.2">
      <c r="A550">
        <v>549</v>
      </c>
      <c r="B550">
        <v>2020</v>
      </c>
      <c r="C550">
        <v>102</v>
      </c>
      <c r="D550" t="s">
        <v>23</v>
      </c>
      <c r="E550" t="s">
        <v>858</v>
      </c>
      <c r="F550" t="s">
        <v>34</v>
      </c>
      <c r="G550" t="s">
        <v>35</v>
      </c>
      <c r="H550">
        <v>18</v>
      </c>
      <c r="J550" t="s">
        <v>859</v>
      </c>
    </row>
    <row r="551" spans="1:10" x14ac:dyDescent="0.2">
      <c r="A551">
        <v>550</v>
      </c>
      <c r="B551">
        <v>2020</v>
      </c>
      <c r="C551">
        <v>103</v>
      </c>
      <c r="D551" t="s">
        <v>171</v>
      </c>
      <c r="E551" t="s">
        <v>860</v>
      </c>
      <c r="F551" t="s">
        <v>39</v>
      </c>
      <c r="G551" t="s">
        <v>128</v>
      </c>
      <c r="H551">
        <v>18</v>
      </c>
      <c r="J551" t="s">
        <v>123</v>
      </c>
    </row>
    <row r="552" spans="1:10" x14ac:dyDescent="0.2">
      <c r="A552">
        <v>551</v>
      </c>
      <c r="B552">
        <v>2020</v>
      </c>
      <c r="C552">
        <v>104</v>
      </c>
      <c r="D552" t="s">
        <v>58</v>
      </c>
      <c r="E552" t="s">
        <v>861</v>
      </c>
      <c r="F552" t="s">
        <v>53</v>
      </c>
      <c r="G552" t="s">
        <v>30</v>
      </c>
      <c r="H552">
        <v>18</v>
      </c>
      <c r="J552" t="s">
        <v>106</v>
      </c>
    </row>
    <row r="553" spans="1:10" x14ac:dyDescent="0.2">
      <c r="A553">
        <v>552</v>
      </c>
      <c r="B553">
        <v>2020</v>
      </c>
      <c r="C553">
        <v>105</v>
      </c>
      <c r="D553" t="s">
        <v>222</v>
      </c>
      <c r="E553" t="s">
        <v>862</v>
      </c>
      <c r="F553" t="s">
        <v>39</v>
      </c>
      <c r="G553" t="s">
        <v>30</v>
      </c>
      <c r="H553">
        <v>19</v>
      </c>
      <c r="J553" t="s">
        <v>863</v>
      </c>
    </row>
    <row r="554" spans="1:10" x14ac:dyDescent="0.2">
      <c r="A554">
        <v>553</v>
      </c>
      <c r="B554">
        <v>2020</v>
      </c>
      <c r="C554">
        <v>106</v>
      </c>
      <c r="D554" t="s">
        <v>121</v>
      </c>
      <c r="E554" t="s">
        <v>864</v>
      </c>
      <c r="F554" t="s">
        <v>60</v>
      </c>
      <c r="G554" t="s">
        <v>128</v>
      </c>
      <c r="H554">
        <v>18</v>
      </c>
      <c r="J554" t="s">
        <v>687</v>
      </c>
    </row>
    <row r="555" spans="1:10" x14ac:dyDescent="0.2">
      <c r="A555">
        <v>554</v>
      </c>
      <c r="B555">
        <v>2020</v>
      </c>
      <c r="C555">
        <v>107</v>
      </c>
      <c r="D555" t="s">
        <v>51</v>
      </c>
      <c r="E555" t="s">
        <v>865</v>
      </c>
      <c r="F555" t="s">
        <v>46</v>
      </c>
      <c r="G555" t="s">
        <v>128</v>
      </c>
      <c r="H555">
        <v>18</v>
      </c>
      <c r="J555" t="s">
        <v>866</v>
      </c>
    </row>
    <row r="556" spans="1:10" x14ac:dyDescent="0.2">
      <c r="A556">
        <v>555</v>
      </c>
      <c r="B556">
        <v>2020</v>
      </c>
      <c r="C556">
        <v>108</v>
      </c>
      <c r="D556" t="s">
        <v>87</v>
      </c>
      <c r="E556" t="s">
        <v>867</v>
      </c>
      <c r="F556" t="s">
        <v>34</v>
      </c>
      <c r="G556" t="s">
        <v>35</v>
      </c>
      <c r="H556">
        <v>18</v>
      </c>
      <c r="J556" t="s">
        <v>673</v>
      </c>
    </row>
    <row r="557" spans="1:10" x14ac:dyDescent="0.2">
      <c r="A557">
        <v>556</v>
      </c>
      <c r="B557">
        <v>2020</v>
      </c>
      <c r="C557">
        <v>109</v>
      </c>
      <c r="D557" t="s">
        <v>23</v>
      </c>
      <c r="E557" t="s">
        <v>868</v>
      </c>
      <c r="F557" t="s">
        <v>34</v>
      </c>
      <c r="G557" t="s">
        <v>35</v>
      </c>
      <c r="H557">
        <v>18</v>
      </c>
      <c r="J557" t="s">
        <v>317</v>
      </c>
    </row>
    <row r="558" spans="1:10" x14ac:dyDescent="0.2">
      <c r="A558">
        <v>557</v>
      </c>
      <c r="B558">
        <v>2020</v>
      </c>
      <c r="C558">
        <v>110</v>
      </c>
      <c r="D558" t="s">
        <v>48</v>
      </c>
      <c r="E558" t="s">
        <v>869</v>
      </c>
      <c r="F558" t="s">
        <v>46</v>
      </c>
      <c r="G558" t="s">
        <v>30</v>
      </c>
      <c r="H558">
        <v>18</v>
      </c>
      <c r="J558" t="s">
        <v>303</v>
      </c>
    </row>
    <row r="559" spans="1:10" x14ac:dyDescent="0.2">
      <c r="A559">
        <v>558</v>
      </c>
      <c r="B559">
        <v>2020</v>
      </c>
      <c r="C559">
        <v>111</v>
      </c>
      <c r="D559" t="s">
        <v>32</v>
      </c>
      <c r="E559" t="s">
        <v>870</v>
      </c>
      <c r="F559" t="s">
        <v>34</v>
      </c>
      <c r="G559" t="s">
        <v>30</v>
      </c>
      <c r="H559">
        <v>18</v>
      </c>
      <c r="J559" t="s">
        <v>261</v>
      </c>
    </row>
    <row r="560" spans="1:10" x14ac:dyDescent="0.2">
      <c r="A560">
        <v>559</v>
      </c>
      <c r="B560">
        <v>2020</v>
      </c>
      <c r="C560">
        <v>112</v>
      </c>
      <c r="D560" t="s">
        <v>146</v>
      </c>
      <c r="E560" t="s">
        <v>871</v>
      </c>
      <c r="F560" t="s">
        <v>39</v>
      </c>
      <c r="G560" t="s">
        <v>128</v>
      </c>
      <c r="H560">
        <v>18</v>
      </c>
      <c r="J560" t="s">
        <v>872</v>
      </c>
    </row>
    <row r="561" spans="1:10" x14ac:dyDescent="0.2">
      <c r="A561">
        <v>560</v>
      </c>
      <c r="B561">
        <v>2020</v>
      </c>
      <c r="C561">
        <v>113</v>
      </c>
      <c r="D561" t="s">
        <v>69</v>
      </c>
      <c r="E561" t="s">
        <v>873</v>
      </c>
      <c r="F561" t="s">
        <v>34</v>
      </c>
      <c r="G561" t="s">
        <v>26</v>
      </c>
      <c r="H561">
        <v>18</v>
      </c>
      <c r="J561" t="s">
        <v>486</v>
      </c>
    </row>
    <row r="562" spans="1:10" x14ac:dyDescent="0.2">
      <c r="A562">
        <v>561</v>
      </c>
      <c r="B562">
        <v>2020</v>
      </c>
      <c r="C562">
        <v>114</v>
      </c>
      <c r="D562" t="s">
        <v>44</v>
      </c>
      <c r="E562" t="s">
        <v>874</v>
      </c>
      <c r="F562" t="s">
        <v>76</v>
      </c>
      <c r="G562" t="s">
        <v>26</v>
      </c>
      <c r="H562">
        <v>18</v>
      </c>
      <c r="J562" t="s">
        <v>582</v>
      </c>
    </row>
    <row r="563" spans="1:10" x14ac:dyDescent="0.2">
      <c r="A563">
        <v>562</v>
      </c>
      <c r="B563">
        <v>2020</v>
      </c>
      <c r="C563">
        <v>115</v>
      </c>
      <c r="D563" t="s">
        <v>165</v>
      </c>
      <c r="E563" t="s">
        <v>875</v>
      </c>
      <c r="F563" t="s">
        <v>43</v>
      </c>
      <c r="G563" t="s">
        <v>26</v>
      </c>
      <c r="H563">
        <v>18</v>
      </c>
      <c r="J563" t="s">
        <v>186</v>
      </c>
    </row>
    <row r="564" spans="1:10" x14ac:dyDescent="0.2">
      <c r="A564">
        <v>563</v>
      </c>
      <c r="B564">
        <v>2020</v>
      </c>
      <c r="C564">
        <v>116</v>
      </c>
      <c r="D564" t="s">
        <v>109</v>
      </c>
      <c r="E564" t="s">
        <v>876</v>
      </c>
      <c r="F564" t="s">
        <v>34</v>
      </c>
      <c r="G564" t="s">
        <v>30</v>
      </c>
      <c r="H564">
        <v>18</v>
      </c>
      <c r="J564" t="s">
        <v>36</v>
      </c>
    </row>
    <row r="565" spans="1:10" x14ac:dyDescent="0.2">
      <c r="A565">
        <v>564</v>
      </c>
      <c r="B565">
        <v>2020</v>
      </c>
      <c r="C565">
        <v>117</v>
      </c>
      <c r="D565" t="s">
        <v>84</v>
      </c>
      <c r="E565" t="s">
        <v>877</v>
      </c>
      <c r="F565" t="s">
        <v>60</v>
      </c>
      <c r="G565" t="s">
        <v>68</v>
      </c>
      <c r="H565">
        <v>18</v>
      </c>
      <c r="J565" t="s">
        <v>506</v>
      </c>
    </row>
    <row r="566" spans="1:10" x14ac:dyDescent="0.2">
      <c r="A566">
        <v>565</v>
      </c>
      <c r="B566">
        <v>2020</v>
      </c>
      <c r="C566">
        <v>118</v>
      </c>
      <c r="D566" t="s">
        <v>384</v>
      </c>
      <c r="E566" t="s">
        <v>878</v>
      </c>
      <c r="F566" t="s">
        <v>39</v>
      </c>
      <c r="G566" t="s">
        <v>35</v>
      </c>
      <c r="H566">
        <v>18</v>
      </c>
      <c r="J566" t="s">
        <v>261</v>
      </c>
    </row>
    <row r="567" spans="1:10" x14ac:dyDescent="0.2">
      <c r="A567">
        <v>566</v>
      </c>
      <c r="B567">
        <v>2020</v>
      </c>
      <c r="C567">
        <v>119</v>
      </c>
      <c r="D567" t="s">
        <v>92</v>
      </c>
      <c r="E567" t="s">
        <v>879</v>
      </c>
      <c r="F567" t="s">
        <v>34</v>
      </c>
      <c r="G567" t="s">
        <v>35</v>
      </c>
      <c r="H567">
        <v>18</v>
      </c>
      <c r="J567" t="s">
        <v>232</v>
      </c>
    </row>
    <row r="568" spans="1:10" x14ac:dyDescent="0.2">
      <c r="A568">
        <v>567</v>
      </c>
      <c r="B568">
        <v>2020</v>
      </c>
      <c r="C568">
        <v>120</v>
      </c>
      <c r="D568" t="s">
        <v>28</v>
      </c>
      <c r="E568" t="s">
        <v>880</v>
      </c>
      <c r="F568" t="s">
        <v>39</v>
      </c>
      <c r="G568" t="s">
        <v>30</v>
      </c>
      <c r="H568">
        <v>18</v>
      </c>
      <c r="J568" t="s">
        <v>881</v>
      </c>
    </row>
    <row r="569" spans="1:10" x14ac:dyDescent="0.2">
      <c r="A569">
        <v>568</v>
      </c>
      <c r="B569">
        <v>2020</v>
      </c>
      <c r="C569">
        <v>121</v>
      </c>
      <c r="D569" t="s">
        <v>176</v>
      </c>
      <c r="E569" t="s">
        <v>882</v>
      </c>
      <c r="F569" t="s">
        <v>34</v>
      </c>
      <c r="G569" t="s">
        <v>26</v>
      </c>
      <c r="H569">
        <v>18</v>
      </c>
      <c r="J569" t="s">
        <v>883</v>
      </c>
    </row>
    <row r="570" spans="1:10" x14ac:dyDescent="0.2">
      <c r="A570">
        <v>569</v>
      </c>
      <c r="B570">
        <v>2020</v>
      </c>
      <c r="C570">
        <v>122</v>
      </c>
      <c r="D570" t="s">
        <v>121</v>
      </c>
      <c r="E570" t="s">
        <v>884</v>
      </c>
      <c r="F570" t="s">
        <v>39</v>
      </c>
      <c r="G570" t="s">
        <v>30</v>
      </c>
      <c r="H570">
        <v>18</v>
      </c>
      <c r="J570" t="s">
        <v>651</v>
      </c>
    </row>
    <row r="571" spans="1:10" x14ac:dyDescent="0.2">
      <c r="A571">
        <v>570</v>
      </c>
      <c r="B571">
        <v>2020</v>
      </c>
      <c r="C571">
        <v>123</v>
      </c>
      <c r="D571" t="s">
        <v>78</v>
      </c>
      <c r="E571" t="s">
        <v>885</v>
      </c>
      <c r="F571" t="s">
        <v>34</v>
      </c>
      <c r="G571" t="s">
        <v>26</v>
      </c>
      <c r="H571">
        <v>18</v>
      </c>
      <c r="J571" t="s">
        <v>234</v>
      </c>
    </row>
    <row r="572" spans="1:10" x14ac:dyDescent="0.2">
      <c r="A572">
        <v>571</v>
      </c>
      <c r="B572">
        <v>2020</v>
      </c>
      <c r="C572">
        <v>124</v>
      </c>
      <c r="D572" t="s">
        <v>23</v>
      </c>
      <c r="E572" t="s">
        <v>886</v>
      </c>
      <c r="F572" t="s">
        <v>34</v>
      </c>
      <c r="G572" t="s">
        <v>35</v>
      </c>
      <c r="H572">
        <v>18</v>
      </c>
      <c r="J572" t="s">
        <v>228</v>
      </c>
    </row>
    <row r="573" spans="1:10" x14ac:dyDescent="0.2">
      <c r="A573">
        <v>572</v>
      </c>
      <c r="B573">
        <v>2020</v>
      </c>
      <c r="C573">
        <v>125</v>
      </c>
      <c r="D573" t="s">
        <v>140</v>
      </c>
      <c r="E573" t="s">
        <v>887</v>
      </c>
      <c r="F573" t="s">
        <v>43</v>
      </c>
      <c r="G573" t="s">
        <v>128</v>
      </c>
      <c r="H573">
        <v>18</v>
      </c>
      <c r="J573" t="s">
        <v>319</v>
      </c>
    </row>
    <row r="574" spans="1:10" x14ac:dyDescent="0.2">
      <c r="A574">
        <v>573</v>
      </c>
      <c r="B574">
        <v>2020</v>
      </c>
      <c r="C574">
        <v>126</v>
      </c>
      <c r="D574" t="s">
        <v>111</v>
      </c>
      <c r="E574" t="s">
        <v>888</v>
      </c>
      <c r="F574" t="s">
        <v>34</v>
      </c>
      <c r="G574" t="s">
        <v>68</v>
      </c>
      <c r="H574">
        <v>18</v>
      </c>
      <c r="J574" t="s">
        <v>552</v>
      </c>
    </row>
    <row r="575" spans="1:10" x14ac:dyDescent="0.2">
      <c r="A575">
        <v>574</v>
      </c>
      <c r="B575">
        <v>2020</v>
      </c>
      <c r="C575">
        <v>127</v>
      </c>
      <c r="D575" t="s">
        <v>171</v>
      </c>
      <c r="E575" t="s">
        <v>889</v>
      </c>
      <c r="F575" t="s">
        <v>39</v>
      </c>
      <c r="G575" t="s">
        <v>35</v>
      </c>
      <c r="H575">
        <v>18</v>
      </c>
      <c r="J575" t="s">
        <v>139</v>
      </c>
    </row>
    <row r="576" spans="1:10" x14ac:dyDescent="0.2">
      <c r="A576">
        <v>575</v>
      </c>
      <c r="B576">
        <v>2020</v>
      </c>
      <c r="C576">
        <v>128</v>
      </c>
      <c r="D576" t="s">
        <v>146</v>
      </c>
      <c r="E576" t="s">
        <v>890</v>
      </c>
      <c r="F576" t="s">
        <v>25</v>
      </c>
      <c r="G576" t="s">
        <v>68</v>
      </c>
      <c r="H576">
        <v>18</v>
      </c>
      <c r="J576" t="s">
        <v>40</v>
      </c>
    </row>
    <row r="577" spans="1:23" x14ac:dyDescent="0.2">
      <c r="A577">
        <v>576</v>
      </c>
      <c r="B577">
        <v>2020</v>
      </c>
      <c r="C577">
        <v>129</v>
      </c>
      <c r="D577" t="s">
        <v>58</v>
      </c>
      <c r="E577" t="s">
        <v>891</v>
      </c>
      <c r="F577" t="s">
        <v>60</v>
      </c>
      <c r="G577" t="s">
        <v>26</v>
      </c>
      <c r="H577">
        <v>21</v>
      </c>
      <c r="J577" t="s">
        <v>668</v>
      </c>
    </row>
    <row r="578" spans="1:23" x14ac:dyDescent="0.2">
      <c r="A578">
        <v>577</v>
      </c>
      <c r="B578">
        <v>2020</v>
      </c>
      <c r="C578">
        <v>130</v>
      </c>
      <c r="D578" t="s">
        <v>28</v>
      </c>
      <c r="E578" t="s">
        <v>892</v>
      </c>
      <c r="F578" t="s">
        <v>60</v>
      </c>
      <c r="G578" t="s">
        <v>35</v>
      </c>
      <c r="H578">
        <v>18</v>
      </c>
      <c r="J578" t="s">
        <v>486</v>
      </c>
    </row>
    <row r="579" spans="1:23" x14ac:dyDescent="0.2">
      <c r="A579">
        <v>578</v>
      </c>
      <c r="B579">
        <v>2020</v>
      </c>
      <c r="C579">
        <v>131</v>
      </c>
      <c r="D579" t="s">
        <v>55</v>
      </c>
      <c r="E579" t="s">
        <v>893</v>
      </c>
      <c r="F579" t="s">
        <v>39</v>
      </c>
      <c r="G579" t="s">
        <v>35</v>
      </c>
      <c r="H579">
        <v>18</v>
      </c>
      <c r="J579" t="s">
        <v>894</v>
      </c>
    </row>
    <row r="580" spans="1:23" x14ac:dyDescent="0.2">
      <c r="A580">
        <v>579</v>
      </c>
      <c r="B580">
        <v>2020</v>
      </c>
      <c r="C580">
        <v>132</v>
      </c>
      <c r="D580" t="s">
        <v>51</v>
      </c>
      <c r="E580" t="s">
        <v>895</v>
      </c>
      <c r="F580" t="s">
        <v>39</v>
      </c>
      <c r="G580" t="s">
        <v>30</v>
      </c>
      <c r="H580">
        <v>19</v>
      </c>
      <c r="J580" t="s">
        <v>896</v>
      </c>
    </row>
    <row r="581" spans="1:23" x14ac:dyDescent="0.2">
      <c r="A581">
        <v>580</v>
      </c>
      <c r="B581">
        <v>2020</v>
      </c>
      <c r="C581">
        <v>133</v>
      </c>
      <c r="D581" t="s">
        <v>66</v>
      </c>
      <c r="E581" t="s">
        <v>897</v>
      </c>
      <c r="F581" t="s">
        <v>43</v>
      </c>
      <c r="G581" t="s">
        <v>30</v>
      </c>
      <c r="H581">
        <v>18</v>
      </c>
      <c r="J581" t="s">
        <v>186</v>
      </c>
    </row>
    <row r="582" spans="1:23" x14ac:dyDescent="0.2">
      <c r="A582">
        <v>581</v>
      </c>
      <c r="B582">
        <v>2020</v>
      </c>
      <c r="C582">
        <v>134</v>
      </c>
      <c r="D582" t="s">
        <v>171</v>
      </c>
      <c r="E582" t="s">
        <v>898</v>
      </c>
      <c r="F582" t="s">
        <v>34</v>
      </c>
      <c r="G582" t="s">
        <v>26</v>
      </c>
      <c r="H582">
        <v>18</v>
      </c>
      <c r="J582" t="s">
        <v>36</v>
      </c>
    </row>
    <row r="583" spans="1:23" x14ac:dyDescent="0.2">
      <c r="A583">
        <v>582</v>
      </c>
      <c r="B583">
        <v>2020</v>
      </c>
      <c r="C583">
        <v>135</v>
      </c>
      <c r="D583" t="s">
        <v>41</v>
      </c>
      <c r="E583" t="s">
        <v>899</v>
      </c>
      <c r="F583" t="s">
        <v>39</v>
      </c>
      <c r="G583" t="s">
        <v>26</v>
      </c>
      <c r="H583">
        <v>18</v>
      </c>
      <c r="J583" t="s">
        <v>337</v>
      </c>
    </row>
    <row r="584" spans="1:23" x14ac:dyDescent="0.2">
      <c r="A584">
        <v>583</v>
      </c>
      <c r="B584">
        <v>2020</v>
      </c>
      <c r="C584">
        <v>136</v>
      </c>
      <c r="D584" t="s">
        <v>23</v>
      </c>
      <c r="E584" t="s">
        <v>900</v>
      </c>
      <c r="F584" t="s">
        <v>46</v>
      </c>
      <c r="G584" t="s">
        <v>128</v>
      </c>
      <c r="H584">
        <v>19</v>
      </c>
      <c r="J584" t="s">
        <v>350</v>
      </c>
    </row>
    <row r="585" spans="1:23" x14ac:dyDescent="0.2">
      <c r="A585">
        <v>584</v>
      </c>
      <c r="B585">
        <v>2020</v>
      </c>
      <c r="C585">
        <v>137</v>
      </c>
      <c r="D585" t="s">
        <v>121</v>
      </c>
      <c r="E585" t="s">
        <v>901</v>
      </c>
      <c r="F585" t="s">
        <v>60</v>
      </c>
      <c r="G585" t="s">
        <v>35</v>
      </c>
      <c r="H585">
        <v>18</v>
      </c>
      <c r="J585" t="s">
        <v>902</v>
      </c>
    </row>
    <row r="586" spans="1:23" x14ac:dyDescent="0.2">
      <c r="A586">
        <v>585</v>
      </c>
      <c r="B586">
        <v>2020</v>
      </c>
      <c r="C586">
        <v>138</v>
      </c>
      <c r="D586" t="s">
        <v>111</v>
      </c>
      <c r="E586" t="s">
        <v>903</v>
      </c>
      <c r="F586" t="s">
        <v>60</v>
      </c>
      <c r="G586" t="s">
        <v>26</v>
      </c>
      <c r="H586">
        <v>18</v>
      </c>
      <c r="J586" t="s">
        <v>188</v>
      </c>
    </row>
    <row r="587" spans="1:23" x14ac:dyDescent="0.2">
      <c r="A587">
        <v>586</v>
      </c>
      <c r="B587">
        <v>2020</v>
      </c>
      <c r="C587">
        <v>139</v>
      </c>
      <c r="D587" t="s">
        <v>384</v>
      </c>
      <c r="E587" t="s">
        <v>904</v>
      </c>
      <c r="F587" t="s">
        <v>34</v>
      </c>
      <c r="G587" t="s">
        <v>68</v>
      </c>
      <c r="H587">
        <v>18</v>
      </c>
      <c r="J587" t="s">
        <v>339</v>
      </c>
    </row>
    <row r="588" spans="1:23" x14ac:dyDescent="0.2">
      <c r="A588">
        <v>587</v>
      </c>
      <c r="B588">
        <v>2020</v>
      </c>
      <c r="C588">
        <v>140</v>
      </c>
      <c r="D588" t="s">
        <v>146</v>
      </c>
      <c r="E588" t="s">
        <v>905</v>
      </c>
      <c r="F588" t="s">
        <v>34</v>
      </c>
      <c r="G588" t="s">
        <v>30</v>
      </c>
      <c r="H588">
        <v>19</v>
      </c>
      <c r="J588" t="s">
        <v>906</v>
      </c>
    </row>
    <row r="589" spans="1:23" x14ac:dyDescent="0.2">
      <c r="A589">
        <v>588</v>
      </c>
      <c r="B589">
        <v>2020</v>
      </c>
      <c r="C589">
        <v>141</v>
      </c>
      <c r="D589" t="s">
        <v>48</v>
      </c>
      <c r="E589" t="s">
        <v>907</v>
      </c>
      <c r="F589" t="s">
        <v>39</v>
      </c>
      <c r="G589" t="s">
        <v>30</v>
      </c>
      <c r="H589">
        <v>18</v>
      </c>
      <c r="I589">
        <v>2022</v>
      </c>
      <c r="J589" t="s">
        <v>169</v>
      </c>
      <c r="K589">
        <v>4</v>
      </c>
      <c r="L589">
        <v>0</v>
      </c>
      <c r="M589">
        <v>0</v>
      </c>
      <c r="N589">
        <v>0</v>
      </c>
      <c r="O589">
        <v>-1</v>
      </c>
      <c r="P589">
        <v>4</v>
      </c>
      <c r="W589">
        <v>0</v>
      </c>
    </row>
    <row r="590" spans="1:23" x14ac:dyDescent="0.2">
      <c r="A590">
        <v>589</v>
      </c>
      <c r="B590">
        <v>2020</v>
      </c>
      <c r="C590">
        <v>142</v>
      </c>
      <c r="D590" t="s">
        <v>32</v>
      </c>
      <c r="E590" t="s">
        <v>908</v>
      </c>
      <c r="F590" t="s">
        <v>34</v>
      </c>
      <c r="G590" t="s">
        <v>26</v>
      </c>
      <c r="H590">
        <v>18</v>
      </c>
      <c r="J590" t="s">
        <v>201</v>
      </c>
    </row>
    <row r="591" spans="1:23" x14ac:dyDescent="0.2">
      <c r="A591">
        <v>590</v>
      </c>
      <c r="B591">
        <v>2020</v>
      </c>
      <c r="C591">
        <v>143</v>
      </c>
      <c r="D591" t="s">
        <v>162</v>
      </c>
      <c r="E591" t="s">
        <v>909</v>
      </c>
      <c r="F591" t="s">
        <v>39</v>
      </c>
      <c r="G591" t="s">
        <v>68</v>
      </c>
      <c r="H591">
        <v>18</v>
      </c>
      <c r="J591" t="s">
        <v>226</v>
      </c>
    </row>
    <row r="592" spans="1:23" x14ac:dyDescent="0.2">
      <c r="A592">
        <v>591</v>
      </c>
      <c r="B592">
        <v>2020</v>
      </c>
      <c r="C592">
        <v>144</v>
      </c>
      <c r="D592" t="s">
        <v>69</v>
      </c>
      <c r="E592" t="s">
        <v>910</v>
      </c>
      <c r="F592" t="s">
        <v>34</v>
      </c>
      <c r="G592" t="s">
        <v>30</v>
      </c>
      <c r="H592">
        <v>18</v>
      </c>
      <c r="J592" t="s">
        <v>36</v>
      </c>
    </row>
    <row r="593" spans="1:10" x14ac:dyDescent="0.2">
      <c r="A593">
        <v>592</v>
      </c>
      <c r="B593">
        <v>2020</v>
      </c>
      <c r="C593">
        <v>145</v>
      </c>
      <c r="D593" t="s">
        <v>44</v>
      </c>
      <c r="E593" t="s">
        <v>911</v>
      </c>
      <c r="F593" t="s">
        <v>584</v>
      </c>
      <c r="G593" t="s">
        <v>30</v>
      </c>
      <c r="H593">
        <v>18</v>
      </c>
      <c r="J593" t="s">
        <v>114</v>
      </c>
    </row>
    <row r="594" spans="1:10" x14ac:dyDescent="0.2">
      <c r="A594">
        <v>593</v>
      </c>
      <c r="B594">
        <v>2020</v>
      </c>
      <c r="C594">
        <v>146</v>
      </c>
      <c r="D594" t="s">
        <v>82</v>
      </c>
      <c r="E594" t="s">
        <v>912</v>
      </c>
      <c r="F594" t="s">
        <v>46</v>
      </c>
      <c r="G594" t="s">
        <v>68</v>
      </c>
      <c r="H594">
        <v>18</v>
      </c>
      <c r="J594" t="s">
        <v>913</v>
      </c>
    </row>
    <row r="595" spans="1:10" x14ac:dyDescent="0.2">
      <c r="A595">
        <v>594</v>
      </c>
      <c r="B595">
        <v>2020</v>
      </c>
      <c r="C595">
        <v>147</v>
      </c>
      <c r="D595" t="s">
        <v>109</v>
      </c>
      <c r="E595" t="s">
        <v>914</v>
      </c>
      <c r="F595" t="s">
        <v>39</v>
      </c>
      <c r="G595" t="s">
        <v>26</v>
      </c>
      <c r="H595">
        <v>19</v>
      </c>
      <c r="J595" t="s">
        <v>224</v>
      </c>
    </row>
    <row r="596" spans="1:10" x14ac:dyDescent="0.2">
      <c r="A596">
        <v>595</v>
      </c>
      <c r="B596">
        <v>2020</v>
      </c>
      <c r="C596">
        <v>148</v>
      </c>
      <c r="D596" t="s">
        <v>84</v>
      </c>
      <c r="E596" t="s">
        <v>915</v>
      </c>
      <c r="F596" t="s">
        <v>34</v>
      </c>
      <c r="G596" t="s">
        <v>35</v>
      </c>
      <c r="H596">
        <v>19</v>
      </c>
      <c r="J596" t="s">
        <v>251</v>
      </c>
    </row>
    <row r="597" spans="1:10" x14ac:dyDescent="0.2">
      <c r="A597">
        <v>596</v>
      </c>
      <c r="B597">
        <v>2020</v>
      </c>
      <c r="C597">
        <v>149</v>
      </c>
      <c r="D597" t="s">
        <v>87</v>
      </c>
      <c r="E597" t="s">
        <v>916</v>
      </c>
      <c r="F597" t="s">
        <v>270</v>
      </c>
      <c r="G597" t="s">
        <v>68</v>
      </c>
      <c r="H597">
        <v>18</v>
      </c>
      <c r="J597" t="s">
        <v>917</v>
      </c>
    </row>
    <row r="598" spans="1:10" x14ac:dyDescent="0.2">
      <c r="A598">
        <v>597</v>
      </c>
      <c r="B598">
        <v>2020</v>
      </c>
      <c r="C598">
        <v>150</v>
      </c>
      <c r="D598" t="s">
        <v>92</v>
      </c>
      <c r="E598" t="s">
        <v>918</v>
      </c>
      <c r="F598" t="s">
        <v>34</v>
      </c>
      <c r="G598" t="s">
        <v>30</v>
      </c>
      <c r="H598">
        <v>20</v>
      </c>
      <c r="J598" t="s">
        <v>570</v>
      </c>
    </row>
    <row r="599" spans="1:10" x14ac:dyDescent="0.2">
      <c r="A599">
        <v>598</v>
      </c>
      <c r="B599">
        <v>2020</v>
      </c>
      <c r="C599">
        <v>151</v>
      </c>
      <c r="D599" t="s">
        <v>152</v>
      </c>
      <c r="E599" t="s">
        <v>919</v>
      </c>
      <c r="F599" t="s">
        <v>34</v>
      </c>
      <c r="G599" t="s">
        <v>30</v>
      </c>
      <c r="H599">
        <v>18</v>
      </c>
      <c r="J599" t="s">
        <v>589</v>
      </c>
    </row>
    <row r="600" spans="1:10" x14ac:dyDescent="0.2">
      <c r="A600">
        <v>599</v>
      </c>
      <c r="B600">
        <v>2020</v>
      </c>
      <c r="C600">
        <v>152</v>
      </c>
      <c r="D600" t="s">
        <v>176</v>
      </c>
      <c r="E600" t="s">
        <v>920</v>
      </c>
      <c r="F600" t="s">
        <v>39</v>
      </c>
      <c r="G600" t="s">
        <v>68</v>
      </c>
      <c r="H600">
        <v>18</v>
      </c>
      <c r="J600" t="s">
        <v>106</v>
      </c>
    </row>
    <row r="601" spans="1:10" x14ac:dyDescent="0.2">
      <c r="A601">
        <v>600</v>
      </c>
      <c r="B601">
        <v>2020</v>
      </c>
      <c r="C601">
        <v>153</v>
      </c>
      <c r="D601" t="s">
        <v>222</v>
      </c>
      <c r="E601" t="s">
        <v>921</v>
      </c>
      <c r="F601" t="s">
        <v>76</v>
      </c>
      <c r="G601" t="s">
        <v>30</v>
      </c>
      <c r="H601">
        <v>18</v>
      </c>
      <c r="J601" t="s">
        <v>364</v>
      </c>
    </row>
    <row r="602" spans="1:10" x14ac:dyDescent="0.2">
      <c r="A602">
        <v>601</v>
      </c>
      <c r="B602">
        <v>2020</v>
      </c>
      <c r="C602">
        <v>154</v>
      </c>
      <c r="D602" t="s">
        <v>78</v>
      </c>
      <c r="E602" t="s">
        <v>922</v>
      </c>
      <c r="F602" t="s">
        <v>43</v>
      </c>
      <c r="G602" t="s">
        <v>35</v>
      </c>
      <c r="H602">
        <v>18</v>
      </c>
      <c r="J602" t="s">
        <v>102</v>
      </c>
    </row>
    <row r="603" spans="1:10" x14ac:dyDescent="0.2">
      <c r="A603">
        <v>602</v>
      </c>
      <c r="B603">
        <v>2020</v>
      </c>
      <c r="C603">
        <v>155</v>
      </c>
      <c r="D603" t="s">
        <v>173</v>
      </c>
      <c r="E603" t="s">
        <v>923</v>
      </c>
      <c r="F603" t="s">
        <v>43</v>
      </c>
      <c r="G603" t="s">
        <v>26</v>
      </c>
      <c r="H603">
        <v>20</v>
      </c>
      <c r="J603" t="s">
        <v>653</v>
      </c>
    </row>
    <row r="604" spans="1:10" x14ac:dyDescent="0.2">
      <c r="A604">
        <v>603</v>
      </c>
      <c r="B604">
        <v>2020</v>
      </c>
      <c r="C604">
        <v>156</v>
      </c>
      <c r="D604" t="s">
        <v>51</v>
      </c>
      <c r="E604" t="s">
        <v>924</v>
      </c>
      <c r="F604" t="s">
        <v>39</v>
      </c>
      <c r="G604" t="s">
        <v>30</v>
      </c>
      <c r="H604">
        <v>18</v>
      </c>
      <c r="J604" t="s">
        <v>261</v>
      </c>
    </row>
    <row r="605" spans="1:10" x14ac:dyDescent="0.2">
      <c r="A605">
        <v>604</v>
      </c>
      <c r="B605">
        <v>2020</v>
      </c>
      <c r="C605">
        <v>157</v>
      </c>
      <c r="D605" t="s">
        <v>109</v>
      </c>
      <c r="E605" t="s">
        <v>925</v>
      </c>
      <c r="F605" t="s">
        <v>34</v>
      </c>
      <c r="G605" t="s">
        <v>68</v>
      </c>
      <c r="H605">
        <v>18</v>
      </c>
      <c r="J605" t="s">
        <v>261</v>
      </c>
    </row>
    <row r="606" spans="1:10" x14ac:dyDescent="0.2">
      <c r="A606">
        <v>605</v>
      </c>
      <c r="B606">
        <v>2020</v>
      </c>
      <c r="C606">
        <v>158</v>
      </c>
      <c r="D606" t="s">
        <v>173</v>
      </c>
      <c r="E606" t="s">
        <v>926</v>
      </c>
      <c r="F606" t="s">
        <v>39</v>
      </c>
      <c r="G606" t="s">
        <v>35</v>
      </c>
      <c r="H606">
        <v>18</v>
      </c>
      <c r="J606" t="s">
        <v>337</v>
      </c>
    </row>
    <row r="607" spans="1:10" x14ac:dyDescent="0.2">
      <c r="A607">
        <v>606</v>
      </c>
      <c r="B607">
        <v>2020</v>
      </c>
      <c r="C607">
        <v>159</v>
      </c>
      <c r="D607" t="s">
        <v>165</v>
      </c>
      <c r="E607" t="s">
        <v>927</v>
      </c>
      <c r="F607" t="s">
        <v>39</v>
      </c>
      <c r="G607" t="s">
        <v>35</v>
      </c>
      <c r="H607">
        <v>18</v>
      </c>
      <c r="J607" t="s">
        <v>928</v>
      </c>
    </row>
    <row r="608" spans="1:10" x14ac:dyDescent="0.2">
      <c r="A608">
        <v>607</v>
      </c>
      <c r="B608">
        <v>2020</v>
      </c>
      <c r="C608">
        <v>160</v>
      </c>
      <c r="D608" t="s">
        <v>58</v>
      </c>
      <c r="E608" t="s">
        <v>929</v>
      </c>
      <c r="F608" t="s">
        <v>43</v>
      </c>
      <c r="G608" t="s">
        <v>35</v>
      </c>
      <c r="H608">
        <v>19</v>
      </c>
      <c r="J608" t="s">
        <v>531</v>
      </c>
    </row>
    <row r="609" spans="1:10" x14ac:dyDescent="0.2">
      <c r="A609">
        <v>608</v>
      </c>
      <c r="B609">
        <v>2020</v>
      </c>
      <c r="C609">
        <v>161</v>
      </c>
      <c r="D609" t="s">
        <v>28</v>
      </c>
      <c r="E609" t="s">
        <v>930</v>
      </c>
      <c r="F609" t="s">
        <v>53</v>
      </c>
      <c r="G609" t="s">
        <v>35</v>
      </c>
      <c r="H609">
        <v>20</v>
      </c>
      <c r="J609" t="s">
        <v>931</v>
      </c>
    </row>
    <row r="610" spans="1:10" x14ac:dyDescent="0.2">
      <c r="A610">
        <v>609</v>
      </c>
      <c r="B610">
        <v>2020</v>
      </c>
      <c r="C610">
        <v>162</v>
      </c>
      <c r="D610" t="s">
        <v>78</v>
      </c>
      <c r="E610" t="s">
        <v>932</v>
      </c>
      <c r="F610" t="s">
        <v>435</v>
      </c>
      <c r="G610" t="s">
        <v>26</v>
      </c>
      <c r="H610">
        <v>19</v>
      </c>
      <c r="J610" t="s">
        <v>179</v>
      </c>
    </row>
    <row r="611" spans="1:10" x14ac:dyDescent="0.2">
      <c r="A611">
        <v>610</v>
      </c>
      <c r="B611">
        <v>2020</v>
      </c>
      <c r="C611">
        <v>163</v>
      </c>
      <c r="D611" t="s">
        <v>92</v>
      </c>
      <c r="E611" t="s">
        <v>933</v>
      </c>
      <c r="F611" t="s">
        <v>39</v>
      </c>
      <c r="G611" t="s">
        <v>128</v>
      </c>
      <c r="H611">
        <v>18</v>
      </c>
      <c r="J611" t="s">
        <v>196</v>
      </c>
    </row>
    <row r="612" spans="1:10" x14ac:dyDescent="0.2">
      <c r="A612">
        <v>611</v>
      </c>
      <c r="B612">
        <v>2020</v>
      </c>
      <c r="C612">
        <v>164</v>
      </c>
      <c r="D612" t="s">
        <v>66</v>
      </c>
      <c r="E612" t="s">
        <v>934</v>
      </c>
      <c r="F612" t="s">
        <v>39</v>
      </c>
      <c r="G612" t="s">
        <v>30</v>
      </c>
      <c r="H612">
        <v>18</v>
      </c>
      <c r="J612" t="s">
        <v>50</v>
      </c>
    </row>
    <row r="613" spans="1:10" x14ac:dyDescent="0.2">
      <c r="A613">
        <v>612</v>
      </c>
      <c r="B613">
        <v>2020</v>
      </c>
      <c r="C613">
        <v>165</v>
      </c>
      <c r="D613" t="s">
        <v>171</v>
      </c>
      <c r="E613" t="s">
        <v>935</v>
      </c>
      <c r="F613" t="s">
        <v>39</v>
      </c>
      <c r="G613" t="s">
        <v>35</v>
      </c>
      <c r="H613">
        <v>18</v>
      </c>
      <c r="J613" t="s">
        <v>50</v>
      </c>
    </row>
    <row r="614" spans="1:10" x14ac:dyDescent="0.2">
      <c r="A614">
        <v>613</v>
      </c>
      <c r="B614">
        <v>2020</v>
      </c>
      <c r="C614">
        <v>166</v>
      </c>
      <c r="D614" t="s">
        <v>74</v>
      </c>
      <c r="E614" t="s">
        <v>936</v>
      </c>
      <c r="F614" t="s">
        <v>39</v>
      </c>
      <c r="G614" t="s">
        <v>30</v>
      </c>
      <c r="H614">
        <v>18</v>
      </c>
      <c r="J614" t="s">
        <v>228</v>
      </c>
    </row>
    <row r="615" spans="1:10" x14ac:dyDescent="0.2">
      <c r="A615">
        <v>614</v>
      </c>
      <c r="B615">
        <v>2020</v>
      </c>
      <c r="C615">
        <v>167</v>
      </c>
      <c r="D615" t="s">
        <v>384</v>
      </c>
      <c r="E615" t="s">
        <v>937</v>
      </c>
      <c r="F615" t="s">
        <v>43</v>
      </c>
      <c r="G615" t="s">
        <v>35</v>
      </c>
      <c r="H615">
        <v>20</v>
      </c>
      <c r="J615" t="s">
        <v>246</v>
      </c>
    </row>
    <row r="616" spans="1:10" x14ac:dyDescent="0.2">
      <c r="A616">
        <v>615</v>
      </c>
      <c r="B616">
        <v>2020</v>
      </c>
      <c r="C616">
        <v>168</v>
      </c>
      <c r="D616" t="s">
        <v>121</v>
      </c>
      <c r="E616" t="s">
        <v>938</v>
      </c>
      <c r="F616" t="s">
        <v>76</v>
      </c>
      <c r="G616" t="s">
        <v>68</v>
      </c>
      <c r="H616">
        <v>18</v>
      </c>
      <c r="J616" t="s">
        <v>939</v>
      </c>
    </row>
    <row r="617" spans="1:10" x14ac:dyDescent="0.2">
      <c r="A617">
        <v>616</v>
      </c>
      <c r="B617">
        <v>2020</v>
      </c>
      <c r="C617">
        <v>169</v>
      </c>
      <c r="D617" t="s">
        <v>111</v>
      </c>
      <c r="E617" t="s">
        <v>940</v>
      </c>
      <c r="F617" t="s">
        <v>43</v>
      </c>
      <c r="G617" t="s">
        <v>35</v>
      </c>
      <c r="H617">
        <v>21</v>
      </c>
      <c r="J617" t="s">
        <v>941</v>
      </c>
    </row>
    <row r="618" spans="1:10" x14ac:dyDescent="0.2">
      <c r="A618">
        <v>617</v>
      </c>
      <c r="B618">
        <v>2020</v>
      </c>
      <c r="C618">
        <v>170</v>
      </c>
      <c r="D618" t="s">
        <v>87</v>
      </c>
      <c r="E618" t="s">
        <v>942</v>
      </c>
      <c r="F618" t="s">
        <v>34</v>
      </c>
      <c r="G618" t="s">
        <v>35</v>
      </c>
      <c r="H618">
        <v>18</v>
      </c>
      <c r="J618" t="s">
        <v>36</v>
      </c>
    </row>
    <row r="619" spans="1:10" x14ac:dyDescent="0.2">
      <c r="A619">
        <v>618</v>
      </c>
      <c r="B619">
        <v>2020</v>
      </c>
      <c r="C619">
        <v>171</v>
      </c>
      <c r="D619" t="s">
        <v>23</v>
      </c>
      <c r="E619" t="s">
        <v>943</v>
      </c>
      <c r="F619" t="s">
        <v>60</v>
      </c>
      <c r="G619" t="s">
        <v>68</v>
      </c>
      <c r="H619">
        <v>19</v>
      </c>
      <c r="J619" t="s">
        <v>150</v>
      </c>
    </row>
    <row r="620" spans="1:10" x14ac:dyDescent="0.2">
      <c r="A620">
        <v>619</v>
      </c>
      <c r="B620">
        <v>2020</v>
      </c>
      <c r="C620">
        <v>172</v>
      </c>
      <c r="D620" t="s">
        <v>48</v>
      </c>
      <c r="E620" t="s">
        <v>944</v>
      </c>
      <c r="F620" t="s">
        <v>39</v>
      </c>
      <c r="G620" t="s">
        <v>35</v>
      </c>
      <c r="H620">
        <v>20</v>
      </c>
      <c r="J620" t="s">
        <v>145</v>
      </c>
    </row>
    <row r="621" spans="1:10" x14ac:dyDescent="0.2">
      <c r="A621">
        <v>620</v>
      </c>
      <c r="B621">
        <v>2020</v>
      </c>
      <c r="C621">
        <v>173</v>
      </c>
      <c r="D621" t="s">
        <v>32</v>
      </c>
      <c r="E621" t="s">
        <v>945</v>
      </c>
      <c r="F621" t="s">
        <v>43</v>
      </c>
      <c r="G621" t="s">
        <v>35</v>
      </c>
      <c r="H621">
        <v>18</v>
      </c>
      <c r="J621" t="s">
        <v>204</v>
      </c>
    </row>
    <row r="622" spans="1:10" x14ac:dyDescent="0.2">
      <c r="A622">
        <v>621</v>
      </c>
      <c r="B622">
        <v>2020</v>
      </c>
      <c r="C622">
        <v>174</v>
      </c>
      <c r="D622" t="s">
        <v>162</v>
      </c>
      <c r="E622" t="s">
        <v>946</v>
      </c>
      <c r="F622" t="s">
        <v>39</v>
      </c>
      <c r="G622" t="s">
        <v>35</v>
      </c>
      <c r="H622">
        <v>18</v>
      </c>
      <c r="J622" t="s">
        <v>232</v>
      </c>
    </row>
    <row r="623" spans="1:10" x14ac:dyDescent="0.2">
      <c r="A623">
        <v>622</v>
      </c>
      <c r="B623">
        <v>2020</v>
      </c>
      <c r="C623">
        <v>175</v>
      </c>
      <c r="D623" t="s">
        <v>69</v>
      </c>
      <c r="E623" t="s">
        <v>947</v>
      </c>
      <c r="F623" t="s">
        <v>60</v>
      </c>
      <c r="G623" t="s">
        <v>35</v>
      </c>
      <c r="H623">
        <v>18</v>
      </c>
      <c r="J623" t="s">
        <v>506</v>
      </c>
    </row>
    <row r="624" spans="1:10" x14ac:dyDescent="0.2">
      <c r="A624">
        <v>623</v>
      </c>
      <c r="B624">
        <v>2020</v>
      </c>
      <c r="C624">
        <v>176</v>
      </c>
      <c r="D624" t="s">
        <v>44</v>
      </c>
      <c r="E624" t="s">
        <v>948</v>
      </c>
      <c r="F624" t="s">
        <v>43</v>
      </c>
      <c r="G624" t="s">
        <v>30</v>
      </c>
      <c r="H624">
        <v>19</v>
      </c>
      <c r="J624" t="s">
        <v>54</v>
      </c>
    </row>
    <row r="625" spans="1:23" x14ac:dyDescent="0.2">
      <c r="A625">
        <v>624</v>
      </c>
      <c r="B625">
        <v>2020</v>
      </c>
      <c r="C625">
        <v>177</v>
      </c>
      <c r="D625" t="s">
        <v>121</v>
      </c>
      <c r="E625" t="s">
        <v>949</v>
      </c>
      <c r="F625" t="s">
        <v>76</v>
      </c>
      <c r="G625" t="s">
        <v>30</v>
      </c>
      <c r="H625">
        <v>20</v>
      </c>
      <c r="J625" t="s">
        <v>950</v>
      </c>
    </row>
    <row r="626" spans="1:23" x14ac:dyDescent="0.2">
      <c r="A626">
        <v>625</v>
      </c>
      <c r="B626">
        <v>2020</v>
      </c>
      <c r="C626">
        <v>178</v>
      </c>
      <c r="D626" t="s">
        <v>41</v>
      </c>
      <c r="E626" t="s">
        <v>951</v>
      </c>
      <c r="F626" t="s">
        <v>39</v>
      </c>
      <c r="G626" t="s">
        <v>68</v>
      </c>
      <c r="H626">
        <v>18</v>
      </c>
      <c r="J626" t="s">
        <v>57</v>
      </c>
    </row>
    <row r="627" spans="1:23" x14ac:dyDescent="0.2">
      <c r="A627">
        <v>626</v>
      </c>
      <c r="B627">
        <v>2020</v>
      </c>
      <c r="C627">
        <v>179</v>
      </c>
      <c r="D627" t="s">
        <v>84</v>
      </c>
      <c r="E627" t="s">
        <v>952</v>
      </c>
      <c r="F627" t="s">
        <v>39</v>
      </c>
      <c r="G627" t="s">
        <v>128</v>
      </c>
      <c r="H627">
        <v>18</v>
      </c>
      <c r="J627" t="s">
        <v>673</v>
      </c>
    </row>
    <row r="628" spans="1:23" x14ac:dyDescent="0.2">
      <c r="A628">
        <v>627</v>
      </c>
      <c r="B628">
        <v>2020</v>
      </c>
      <c r="C628">
        <v>180</v>
      </c>
      <c r="D628" t="s">
        <v>121</v>
      </c>
      <c r="E628" t="s">
        <v>953</v>
      </c>
      <c r="F628" t="s">
        <v>34</v>
      </c>
      <c r="G628" t="s">
        <v>35</v>
      </c>
      <c r="H628">
        <v>18</v>
      </c>
      <c r="J628" t="s">
        <v>954</v>
      </c>
    </row>
    <row r="629" spans="1:23" x14ac:dyDescent="0.2">
      <c r="A629">
        <v>628</v>
      </c>
      <c r="B629">
        <v>2020</v>
      </c>
      <c r="C629">
        <v>181</v>
      </c>
      <c r="D629" t="s">
        <v>173</v>
      </c>
      <c r="E629" t="s">
        <v>955</v>
      </c>
      <c r="F629" t="s">
        <v>39</v>
      </c>
      <c r="G629" t="s">
        <v>26</v>
      </c>
      <c r="H629">
        <v>20</v>
      </c>
      <c r="I629">
        <v>2022</v>
      </c>
      <c r="J629" t="s">
        <v>510</v>
      </c>
      <c r="K629">
        <v>1</v>
      </c>
      <c r="L629">
        <v>0</v>
      </c>
      <c r="M629">
        <v>0</v>
      </c>
      <c r="N629">
        <v>0</v>
      </c>
      <c r="O629">
        <v>0</v>
      </c>
      <c r="P629">
        <v>2</v>
      </c>
      <c r="W629">
        <v>0</v>
      </c>
    </row>
    <row r="630" spans="1:23" x14ac:dyDescent="0.2">
      <c r="A630">
        <v>629</v>
      </c>
      <c r="B630">
        <v>2020</v>
      </c>
      <c r="C630">
        <v>182</v>
      </c>
      <c r="D630" t="s">
        <v>152</v>
      </c>
      <c r="E630" t="s">
        <v>956</v>
      </c>
      <c r="F630" t="s">
        <v>34</v>
      </c>
      <c r="G630" t="s">
        <v>35</v>
      </c>
      <c r="H630">
        <v>18</v>
      </c>
      <c r="J630" t="s">
        <v>957</v>
      </c>
    </row>
    <row r="631" spans="1:23" x14ac:dyDescent="0.2">
      <c r="A631">
        <v>630</v>
      </c>
      <c r="B631">
        <v>2020</v>
      </c>
      <c r="C631">
        <v>183</v>
      </c>
      <c r="D631" t="s">
        <v>176</v>
      </c>
      <c r="E631" t="s">
        <v>958</v>
      </c>
      <c r="F631" t="s">
        <v>76</v>
      </c>
      <c r="G631" t="s">
        <v>30</v>
      </c>
      <c r="H631">
        <v>18</v>
      </c>
      <c r="J631" t="s">
        <v>959</v>
      </c>
    </row>
    <row r="632" spans="1:23" x14ac:dyDescent="0.2">
      <c r="A632">
        <v>631</v>
      </c>
      <c r="B632">
        <v>2020</v>
      </c>
      <c r="C632">
        <v>184</v>
      </c>
      <c r="D632" t="s">
        <v>140</v>
      </c>
      <c r="E632" t="s">
        <v>960</v>
      </c>
      <c r="F632" t="s">
        <v>34</v>
      </c>
      <c r="G632" t="s">
        <v>30</v>
      </c>
      <c r="H632">
        <v>18</v>
      </c>
      <c r="J632" t="s">
        <v>362</v>
      </c>
    </row>
    <row r="633" spans="1:23" x14ac:dyDescent="0.2">
      <c r="A633">
        <v>632</v>
      </c>
      <c r="B633">
        <v>2020</v>
      </c>
      <c r="C633">
        <v>185</v>
      </c>
      <c r="D633" t="s">
        <v>78</v>
      </c>
      <c r="E633" t="s">
        <v>961</v>
      </c>
      <c r="F633" t="s">
        <v>39</v>
      </c>
      <c r="G633" t="s">
        <v>128</v>
      </c>
      <c r="H633">
        <v>18</v>
      </c>
      <c r="J633" t="s">
        <v>131</v>
      </c>
    </row>
    <row r="634" spans="1:23" x14ac:dyDescent="0.2">
      <c r="A634">
        <v>633</v>
      </c>
      <c r="B634">
        <v>2020</v>
      </c>
      <c r="C634">
        <v>186</v>
      </c>
      <c r="D634" t="s">
        <v>109</v>
      </c>
      <c r="E634" t="s">
        <v>962</v>
      </c>
      <c r="F634" t="s">
        <v>60</v>
      </c>
      <c r="G634" t="s">
        <v>128</v>
      </c>
      <c r="H634">
        <v>20</v>
      </c>
      <c r="J634" t="s">
        <v>380</v>
      </c>
    </row>
    <row r="635" spans="1:23" x14ac:dyDescent="0.2">
      <c r="A635">
        <v>634</v>
      </c>
      <c r="B635">
        <v>2020</v>
      </c>
      <c r="C635">
        <v>187</v>
      </c>
      <c r="D635" t="s">
        <v>51</v>
      </c>
      <c r="E635" t="s">
        <v>963</v>
      </c>
      <c r="F635" t="s">
        <v>34</v>
      </c>
      <c r="G635" t="s">
        <v>68</v>
      </c>
      <c r="H635">
        <v>18</v>
      </c>
      <c r="J635" t="s">
        <v>289</v>
      </c>
    </row>
    <row r="636" spans="1:23" x14ac:dyDescent="0.2">
      <c r="A636">
        <v>635</v>
      </c>
      <c r="B636">
        <v>2020</v>
      </c>
      <c r="C636">
        <v>188</v>
      </c>
      <c r="D636" t="s">
        <v>48</v>
      </c>
      <c r="E636" t="s">
        <v>964</v>
      </c>
      <c r="F636" t="s">
        <v>39</v>
      </c>
      <c r="G636" t="s">
        <v>30</v>
      </c>
      <c r="H636">
        <v>19</v>
      </c>
      <c r="J636" t="s">
        <v>764</v>
      </c>
    </row>
    <row r="637" spans="1:23" x14ac:dyDescent="0.2">
      <c r="A637">
        <v>636</v>
      </c>
      <c r="B637">
        <v>2020</v>
      </c>
      <c r="C637">
        <v>189</v>
      </c>
      <c r="D637" t="s">
        <v>121</v>
      </c>
      <c r="E637" t="s">
        <v>965</v>
      </c>
      <c r="F637" t="s">
        <v>34</v>
      </c>
      <c r="G637" t="s">
        <v>30</v>
      </c>
      <c r="H637">
        <v>19</v>
      </c>
      <c r="J637" t="s">
        <v>966</v>
      </c>
    </row>
    <row r="638" spans="1:23" x14ac:dyDescent="0.2">
      <c r="A638">
        <v>637</v>
      </c>
      <c r="B638">
        <v>2020</v>
      </c>
      <c r="C638">
        <v>190</v>
      </c>
      <c r="D638" t="s">
        <v>146</v>
      </c>
      <c r="E638" t="s">
        <v>967</v>
      </c>
      <c r="F638" t="s">
        <v>76</v>
      </c>
      <c r="G638" t="s">
        <v>68</v>
      </c>
      <c r="H638">
        <v>18</v>
      </c>
      <c r="J638" t="s">
        <v>959</v>
      </c>
    </row>
    <row r="639" spans="1:23" x14ac:dyDescent="0.2">
      <c r="A639">
        <v>638</v>
      </c>
      <c r="B639">
        <v>2020</v>
      </c>
      <c r="C639">
        <v>191</v>
      </c>
      <c r="D639" t="s">
        <v>69</v>
      </c>
      <c r="E639" t="s">
        <v>968</v>
      </c>
      <c r="F639" t="s">
        <v>43</v>
      </c>
      <c r="G639" t="s">
        <v>30</v>
      </c>
      <c r="H639">
        <v>18</v>
      </c>
      <c r="J639" t="s">
        <v>331</v>
      </c>
    </row>
    <row r="640" spans="1:23" x14ac:dyDescent="0.2">
      <c r="A640">
        <v>639</v>
      </c>
      <c r="B640">
        <v>2020</v>
      </c>
      <c r="C640">
        <v>192</v>
      </c>
      <c r="D640" t="s">
        <v>32</v>
      </c>
      <c r="E640" t="s">
        <v>969</v>
      </c>
      <c r="F640" t="s">
        <v>43</v>
      </c>
      <c r="G640" t="s">
        <v>68</v>
      </c>
      <c r="H640">
        <v>18</v>
      </c>
      <c r="J640" t="s">
        <v>970</v>
      </c>
    </row>
    <row r="641" spans="1:23" x14ac:dyDescent="0.2">
      <c r="A641">
        <v>640</v>
      </c>
      <c r="B641">
        <v>2020</v>
      </c>
      <c r="C641">
        <v>193</v>
      </c>
      <c r="D641" t="s">
        <v>55</v>
      </c>
      <c r="E641" t="s">
        <v>971</v>
      </c>
      <c r="F641" t="s">
        <v>43</v>
      </c>
      <c r="G641" t="s">
        <v>30</v>
      </c>
      <c r="H641">
        <v>19</v>
      </c>
      <c r="J641" t="s">
        <v>102</v>
      </c>
    </row>
    <row r="642" spans="1:23" x14ac:dyDescent="0.2">
      <c r="A642">
        <v>641</v>
      </c>
      <c r="B642">
        <v>2020</v>
      </c>
      <c r="C642">
        <v>194</v>
      </c>
      <c r="D642" t="s">
        <v>92</v>
      </c>
      <c r="E642" t="s">
        <v>972</v>
      </c>
      <c r="F642" t="s">
        <v>39</v>
      </c>
      <c r="G642" t="s">
        <v>30</v>
      </c>
      <c r="H642">
        <v>19</v>
      </c>
      <c r="J642" t="s">
        <v>514</v>
      </c>
    </row>
    <row r="643" spans="1:23" x14ac:dyDescent="0.2">
      <c r="A643">
        <v>642</v>
      </c>
      <c r="B643">
        <v>2020</v>
      </c>
      <c r="C643">
        <v>195</v>
      </c>
      <c r="D643" t="s">
        <v>121</v>
      </c>
      <c r="E643" t="s">
        <v>973</v>
      </c>
      <c r="F643" t="s">
        <v>34</v>
      </c>
      <c r="G643" t="s">
        <v>35</v>
      </c>
      <c r="H643">
        <v>18</v>
      </c>
      <c r="J643" t="s">
        <v>339</v>
      </c>
    </row>
    <row r="644" spans="1:23" x14ac:dyDescent="0.2">
      <c r="A644">
        <v>643</v>
      </c>
      <c r="B644">
        <v>2020</v>
      </c>
      <c r="C644">
        <v>196</v>
      </c>
      <c r="D644" t="s">
        <v>100</v>
      </c>
      <c r="E644" t="s">
        <v>974</v>
      </c>
      <c r="F644" t="s">
        <v>39</v>
      </c>
      <c r="G644" t="s">
        <v>35</v>
      </c>
      <c r="H644">
        <v>19</v>
      </c>
      <c r="J644" t="s">
        <v>975</v>
      </c>
    </row>
    <row r="645" spans="1:23" x14ac:dyDescent="0.2">
      <c r="A645">
        <v>644</v>
      </c>
      <c r="B645">
        <v>2020</v>
      </c>
      <c r="C645">
        <v>197</v>
      </c>
      <c r="D645" t="s">
        <v>171</v>
      </c>
      <c r="E645" t="s">
        <v>976</v>
      </c>
      <c r="F645" t="s">
        <v>43</v>
      </c>
      <c r="G645" t="s">
        <v>128</v>
      </c>
      <c r="H645">
        <v>18</v>
      </c>
      <c r="J645" t="s">
        <v>102</v>
      </c>
    </row>
    <row r="646" spans="1:23" x14ac:dyDescent="0.2">
      <c r="A646">
        <v>645</v>
      </c>
      <c r="B646">
        <v>2020</v>
      </c>
      <c r="C646">
        <v>198</v>
      </c>
      <c r="D646" t="s">
        <v>222</v>
      </c>
      <c r="E646" t="s">
        <v>977</v>
      </c>
      <c r="F646" t="s">
        <v>43</v>
      </c>
      <c r="G646" t="s">
        <v>35</v>
      </c>
      <c r="H646">
        <v>18</v>
      </c>
      <c r="J646" t="s">
        <v>102</v>
      </c>
    </row>
    <row r="647" spans="1:23" x14ac:dyDescent="0.2">
      <c r="A647">
        <v>646</v>
      </c>
      <c r="B647">
        <v>2020</v>
      </c>
      <c r="C647">
        <v>199</v>
      </c>
      <c r="D647" t="s">
        <v>165</v>
      </c>
      <c r="E647" t="s">
        <v>978</v>
      </c>
      <c r="F647" t="s">
        <v>60</v>
      </c>
      <c r="G647" t="s">
        <v>68</v>
      </c>
      <c r="H647">
        <v>18</v>
      </c>
      <c r="J647" t="s">
        <v>657</v>
      </c>
    </row>
    <row r="648" spans="1:23" x14ac:dyDescent="0.2">
      <c r="A648">
        <v>647</v>
      </c>
      <c r="B648">
        <v>2020</v>
      </c>
      <c r="C648">
        <v>200</v>
      </c>
      <c r="D648" t="s">
        <v>111</v>
      </c>
      <c r="E648" t="s">
        <v>979</v>
      </c>
      <c r="F648" t="s">
        <v>43</v>
      </c>
      <c r="G648" t="s">
        <v>68</v>
      </c>
      <c r="H648">
        <v>18</v>
      </c>
      <c r="J648" t="s">
        <v>675</v>
      </c>
    </row>
    <row r="649" spans="1:23" x14ac:dyDescent="0.2">
      <c r="A649">
        <v>648</v>
      </c>
      <c r="B649">
        <v>2020</v>
      </c>
      <c r="C649">
        <v>201</v>
      </c>
      <c r="D649" t="s">
        <v>100</v>
      </c>
      <c r="E649" t="s">
        <v>980</v>
      </c>
      <c r="F649" t="s">
        <v>46</v>
      </c>
      <c r="G649" t="s">
        <v>68</v>
      </c>
      <c r="H649">
        <v>18</v>
      </c>
      <c r="I649">
        <v>2022</v>
      </c>
      <c r="J649" t="s">
        <v>291</v>
      </c>
      <c r="K649">
        <v>5</v>
      </c>
      <c r="L649">
        <v>0</v>
      </c>
      <c r="M649">
        <v>0</v>
      </c>
      <c r="N649">
        <v>0</v>
      </c>
      <c r="O649">
        <v>1</v>
      </c>
      <c r="P649">
        <v>7</v>
      </c>
      <c r="W649">
        <v>0</v>
      </c>
    </row>
    <row r="650" spans="1:23" x14ac:dyDescent="0.2">
      <c r="A650">
        <v>649</v>
      </c>
      <c r="B650">
        <v>2020</v>
      </c>
      <c r="C650">
        <v>202</v>
      </c>
      <c r="D650" t="s">
        <v>74</v>
      </c>
      <c r="E650" t="s">
        <v>981</v>
      </c>
      <c r="F650" t="s">
        <v>34</v>
      </c>
      <c r="G650" t="s">
        <v>26</v>
      </c>
      <c r="H650">
        <v>19</v>
      </c>
      <c r="J650" t="s">
        <v>228</v>
      </c>
    </row>
    <row r="651" spans="1:23" x14ac:dyDescent="0.2">
      <c r="A651">
        <v>650</v>
      </c>
      <c r="B651">
        <v>2020</v>
      </c>
      <c r="C651">
        <v>203</v>
      </c>
      <c r="D651" t="s">
        <v>51</v>
      </c>
      <c r="E651" t="s">
        <v>982</v>
      </c>
      <c r="F651" t="s">
        <v>34</v>
      </c>
      <c r="G651" t="s">
        <v>26</v>
      </c>
      <c r="H651">
        <v>18</v>
      </c>
      <c r="J651" t="s">
        <v>350</v>
      </c>
    </row>
    <row r="652" spans="1:23" x14ac:dyDescent="0.2">
      <c r="A652">
        <v>651</v>
      </c>
      <c r="B652">
        <v>2020</v>
      </c>
      <c r="C652">
        <v>204</v>
      </c>
      <c r="D652" t="s">
        <v>32</v>
      </c>
      <c r="E652" t="s">
        <v>983</v>
      </c>
      <c r="F652" t="s">
        <v>39</v>
      </c>
      <c r="G652" t="s">
        <v>26</v>
      </c>
      <c r="H652">
        <v>19</v>
      </c>
      <c r="J652" t="s">
        <v>510</v>
      </c>
    </row>
    <row r="653" spans="1:23" x14ac:dyDescent="0.2">
      <c r="A653">
        <v>652</v>
      </c>
      <c r="B653">
        <v>2020</v>
      </c>
      <c r="C653">
        <v>205</v>
      </c>
      <c r="D653" t="s">
        <v>162</v>
      </c>
      <c r="E653" t="s">
        <v>984</v>
      </c>
      <c r="F653" t="s">
        <v>435</v>
      </c>
      <c r="G653" t="s">
        <v>30</v>
      </c>
      <c r="H653">
        <v>20</v>
      </c>
      <c r="J653" t="s">
        <v>61</v>
      </c>
    </row>
    <row r="654" spans="1:23" x14ac:dyDescent="0.2">
      <c r="A654">
        <v>653</v>
      </c>
      <c r="B654">
        <v>2020</v>
      </c>
      <c r="C654">
        <v>206</v>
      </c>
      <c r="D654" t="s">
        <v>100</v>
      </c>
      <c r="E654" t="s">
        <v>985</v>
      </c>
      <c r="F654" t="s">
        <v>43</v>
      </c>
      <c r="G654" t="s">
        <v>35</v>
      </c>
      <c r="H654">
        <v>20</v>
      </c>
      <c r="J654" t="s">
        <v>239</v>
      </c>
    </row>
    <row r="655" spans="1:23" x14ac:dyDescent="0.2">
      <c r="A655">
        <v>654</v>
      </c>
      <c r="B655">
        <v>2020</v>
      </c>
      <c r="C655">
        <v>207</v>
      </c>
      <c r="D655" t="s">
        <v>58</v>
      </c>
      <c r="E655" t="s">
        <v>986</v>
      </c>
      <c r="F655" t="s">
        <v>39</v>
      </c>
      <c r="G655" t="s">
        <v>35</v>
      </c>
      <c r="H655">
        <v>18</v>
      </c>
      <c r="J655" t="s">
        <v>408</v>
      </c>
    </row>
    <row r="656" spans="1:23" x14ac:dyDescent="0.2">
      <c r="A656">
        <v>655</v>
      </c>
      <c r="B656">
        <v>2020</v>
      </c>
      <c r="C656">
        <v>208</v>
      </c>
      <c r="D656" t="s">
        <v>165</v>
      </c>
      <c r="E656" t="s">
        <v>987</v>
      </c>
      <c r="F656" t="s">
        <v>39</v>
      </c>
      <c r="G656" t="s">
        <v>30</v>
      </c>
      <c r="H656">
        <v>18</v>
      </c>
      <c r="J656" t="s">
        <v>364</v>
      </c>
    </row>
    <row r="657" spans="1:23" x14ac:dyDescent="0.2">
      <c r="A657">
        <v>656</v>
      </c>
      <c r="B657">
        <v>2020</v>
      </c>
      <c r="C657">
        <v>209</v>
      </c>
      <c r="D657" t="s">
        <v>74</v>
      </c>
      <c r="E657" t="s">
        <v>988</v>
      </c>
      <c r="F657" t="s">
        <v>34</v>
      </c>
      <c r="G657" t="s">
        <v>35</v>
      </c>
      <c r="H657">
        <v>20</v>
      </c>
      <c r="J657" t="s">
        <v>261</v>
      </c>
    </row>
    <row r="658" spans="1:23" x14ac:dyDescent="0.2">
      <c r="A658">
        <v>657</v>
      </c>
      <c r="B658">
        <v>2020</v>
      </c>
      <c r="C658">
        <v>210</v>
      </c>
      <c r="D658" t="s">
        <v>100</v>
      </c>
      <c r="E658" t="s">
        <v>989</v>
      </c>
      <c r="F658" t="s">
        <v>60</v>
      </c>
      <c r="G658" t="s">
        <v>68</v>
      </c>
      <c r="H658">
        <v>18</v>
      </c>
      <c r="J658" t="s">
        <v>990</v>
      </c>
    </row>
    <row r="659" spans="1:23" x14ac:dyDescent="0.2">
      <c r="A659">
        <v>658</v>
      </c>
      <c r="B659">
        <v>2020</v>
      </c>
      <c r="C659">
        <v>211</v>
      </c>
      <c r="D659" t="s">
        <v>84</v>
      </c>
      <c r="E659" t="s">
        <v>991</v>
      </c>
      <c r="F659" t="s">
        <v>43</v>
      </c>
      <c r="G659" t="s">
        <v>26</v>
      </c>
      <c r="H659">
        <v>18</v>
      </c>
      <c r="J659" t="s">
        <v>653</v>
      </c>
    </row>
    <row r="660" spans="1:23" x14ac:dyDescent="0.2">
      <c r="A660">
        <v>659</v>
      </c>
      <c r="B660">
        <v>2020</v>
      </c>
      <c r="C660">
        <v>212</v>
      </c>
      <c r="D660" t="s">
        <v>222</v>
      </c>
      <c r="E660" t="s">
        <v>992</v>
      </c>
      <c r="F660" t="s">
        <v>39</v>
      </c>
      <c r="G660" t="s">
        <v>128</v>
      </c>
      <c r="H660">
        <v>18</v>
      </c>
      <c r="J660" t="s">
        <v>993</v>
      </c>
    </row>
    <row r="661" spans="1:23" x14ac:dyDescent="0.2">
      <c r="A661">
        <v>660</v>
      </c>
      <c r="B661">
        <v>2020</v>
      </c>
      <c r="C661">
        <v>213</v>
      </c>
      <c r="D661" t="s">
        <v>121</v>
      </c>
      <c r="E661" t="s">
        <v>994</v>
      </c>
      <c r="F661" t="s">
        <v>39</v>
      </c>
      <c r="G661" t="s">
        <v>35</v>
      </c>
      <c r="H661">
        <v>18</v>
      </c>
      <c r="J661" t="s">
        <v>995</v>
      </c>
    </row>
    <row r="662" spans="1:23" x14ac:dyDescent="0.2">
      <c r="A662">
        <v>661</v>
      </c>
      <c r="B662">
        <v>2020</v>
      </c>
      <c r="C662">
        <v>214</v>
      </c>
      <c r="D662" t="s">
        <v>176</v>
      </c>
      <c r="E662" t="s">
        <v>996</v>
      </c>
      <c r="F662" t="s">
        <v>76</v>
      </c>
      <c r="G662" t="s">
        <v>128</v>
      </c>
      <c r="H662">
        <v>19</v>
      </c>
      <c r="J662" t="s">
        <v>192</v>
      </c>
    </row>
    <row r="663" spans="1:23" x14ac:dyDescent="0.2">
      <c r="A663">
        <v>662</v>
      </c>
      <c r="B663">
        <v>2020</v>
      </c>
      <c r="C663">
        <v>215</v>
      </c>
      <c r="D663" t="s">
        <v>140</v>
      </c>
      <c r="E663" t="s">
        <v>997</v>
      </c>
      <c r="F663" t="s">
        <v>60</v>
      </c>
      <c r="G663" t="s">
        <v>35</v>
      </c>
      <c r="H663">
        <v>21</v>
      </c>
      <c r="J663" t="s">
        <v>380</v>
      </c>
    </row>
    <row r="664" spans="1:23" x14ac:dyDescent="0.2">
      <c r="A664">
        <v>663</v>
      </c>
      <c r="B664">
        <v>2020</v>
      </c>
      <c r="C664">
        <v>216</v>
      </c>
      <c r="D664" t="s">
        <v>55</v>
      </c>
      <c r="E664" t="s">
        <v>998</v>
      </c>
      <c r="F664" t="s">
        <v>46</v>
      </c>
      <c r="G664" t="s">
        <v>35</v>
      </c>
      <c r="H664">
        <v>18</v>
      </c>
      <c r="J664" t="s">
        <v>303</v>
      </c>
    </row>
    <row r="665" spans="1:23" x14ac:dyDescent="0.2">
      <c r="A665">
        <v>664</v>
      </c>
      <c r="B665">
        <v>2020</v>
      </c>
      <c r="C665">
        <v>217</v>
      </c>
      <c r="D665" t="s">
        <v>109</v>
      </c>
      <c r="E665" t="s">
        <v>999</v>
      </c>
      <c r="F665" t="s">
        <v>34</v>
      </c>
      <c r="G665" t="s">
        <v>68</v>
      </c>
      <c r="H665">
        <v>18</v>
      </c>
      <c r="J665" t="s">
        <v>490</v>
      </c>
    </row>
    <row r="666" spans="1:23" x14ac:dyDescent="0.2">
      <c r="A666">
        <v>665</v>
      </c>
      <c r="B666">
        <v>2019</v>
      </c>
      <c r="C666">
        <v>1</v>
      </c>
      <c r="D666" t="s">
        <v>28</v>
      </c>
      <c r="E666" t="s">
        <v>147</v>
      </c>
      <c r="F666" t="s">
        <v>34</v>
      </c>
      <c r="G666" t="s">
        <v>35</v>
      </c>
      <c r="H666">
        <v>18</v>
      </c>
      <c r="I666">
        <v>2022</v>
      </c>
      <c r="J666" t="s">
        <v>36</v>
      </c>
      <c r="K666">
        <v>166</v>
      </c>
      <c r="L666">
        <v>44</v>
      </c>
      <c r="M666">
        <v>64</v>
      </c>
      <c r="N666">
        <v>108</v>
      </c>
      <c r="O666">
        <v>-45</v>
      </c>
      <c r="P666">
        <v>26</v>
      </c>
      <c r="W666">
        <v>8.5</v>
      </c>
    </row>
    <row r="667" spans="1:23" x14ac:dyDescent="0.2">
      <c r="A667">
        <v>666</v>
      </c>
      <c r="B667">
        <v>2019</v>
      </c>
      <c r="C667">
        <v>2</v>
      </c>
      <c r="D667" t="s">
        <v>171</v>
      </c>
      <c r="E667" t="s">
        <v>1000</v>
      </c>
      <c r="F667" t="s">
        <v>76</v>
      </c>
      <c r="G667" t="s">
        <v>68</v>
      </c>
      <c r="H667">
        <v>18</v>
      </c>
      <c r="I667">
        <v>2022</v>
      </c>
      <c r="J667" t="s">
        <v>27</v>
      </c>
      <c r="K667">
        <v>157</v>
      </c>
      <c r="L667">
        <v>26</v>
      </c>
      <c r="M667">
        <v>32</v>
      </c>
      <c r="N667">
        <v>58</v>
      </c>
      <c r="O667">
        <v>-14</v>
      </c>
      <c r="P667">
        <v>34</v>
      </c>
      <c r="W667">
        <v>3.8</v>
      </c>
    </row>
    <row r="668" spans="1:23" x14ac:dyDescent="0.2">
      <c r="A668">
        <v>667</v>
      </c>
      <c r="B668">
        <v>2019</v>
      </c>
      <c r="C668">
        <v>3</v>
      </c>
      <c r="D668" t="s">
        <v>48</v>
      </c>
      <c r="E668" t="s">
        <v>1001</v>
      </c>
      <c r="F668" t="s">
        <v>39</v>
      </c>
      <c r="G668" t="s">
        <v>35</v>
      </c>
      <c r="H668">
        <v>18</v>
      </c>
      <c r="I668">
        <v>2022</v>
      </c>
      <c r="J668" t="s">
        <v>421</v>
      </c>
      <c r="K668">
        <v>152</v>
      </c>
      <c r="L668">
        <v>19</v>
      </c>
      <c r="M668">
        <v>40</v>
      </c>
      <c r="N668">
        <v>59</v>
      </c>
      <c r="O668">
        <v>-22</v>
      </c>
      <c r="P668">
        <v>71</v>
      </c>
      <c r="W668">
        <v>3</v>
      </c>
    </row>
    <row r="669" spans="1:23" x14ac:dyDescent="0.2">
      <c r="A669">
        <v>668</v>
      </c>
      <c r="B669">
        <v>2019</v>
      </c>
      <c r="C669">
        <v>4</v>
      </c>
      <c r="D669" t="s">
        <v>384</v>
      </c>
      <c r="E669" t="s">
        <v>1002</v>
      </c>
      <c r="F669" t="s">
        <v>39</v>
      </c>
      <c r="G669" t="s">
        <v>30</v>
      </c>
      <c r="H669">
        <v>18</v>
      </c>
      <c r="I669">
        <v>2022</v>
      </c>
      <c r="J669" t="s">
        <v>484</v>
      </c>
      <c r="K669">
        <v>49</v>
      </c>
      <c r="L669">
        <v>5</v>
      </c>
      <c r="M669">
        <v>14</v>
      </c>
      <c r="N669">
        <v>19</v>
      </c>
      <c r="O669">
        <v>8</v>
      </c>
      <c r="P669">
        <v>35</v>
      </c>
      <c r="W669">
        <v>3.4</v>
      </c>
    </row>
    <row r="670" spans="1:23" x14ac:dyDescent="0.2">
      <c r="A670">
        <v>669</v>
      </c>
      <c r="B670">
        <v>2019</v>
      </c>
      <c r="C670">
        <v>5</v>
      </c>
      <c r="D670" t="s">
        <v>146</v>
      </c>
      <c r="E670" t="s">
        <v>1003</v>
      </c>
      <c r="F670" t="s">
        <v>34</v>
      </c>
      <c r="G670" t="s">
        <v>35</v>
      </c>
      <c r="H670">
        <v>18</v>
      </c>
      <c r="I670">
        <v>2022</v>
      </c>
      <c r="J670" t="s">
        <v>36</v>
      </c>
      <c r="K670">
        <v>8</v>
      </c>
      <c r="L670">
        <v>0</v>
      </c>
      <c r="M670">
        <v>0</v>
      </c>
      <c r="N670">
        <v>0</v>
      </c>
      <c r="O670">
        <v>0</v>
      </c>
      <c r="P670">
        <v>2</v>
      </c>
      <c r="W670">
        <v>-0.1</v>
      </c>
    </row>
    <row r="671" spans="1:23" x14ac:dyDescent="0.2">
      <c r="A671">
        <v>670</v>
      </c>
      <c r="B671">
        <v>2019</v>
      </c>
      <c r="C671">
        <v>6</v>
      </c>
      <c r="D671" t="s">
        <v>51</v>
      </c>
      <c r="E671" t="s">
        <v>1004</v>
      </c>
      <c r="F671" t="s">
        <v>133</v>
      </c>
      <c r="G671" t="s">
        <v>30</v>
      </c>
      <c r="H671">
        <v>18</v>
      </c>
      <c r="I671">
        <v>2022</v>
      </c>
      <c r="J671" t="s">
        <v>743</v>
      </c>
      <c r="K671">
        <v>82</v>
      </c>
      <c r="L671">
        <v>7</v>
      </c>
      <c r="M671">
        <v>43</v>
      </c>
      <c r="N671">
        <v>50</v>
      </c>
      <c r="O671">
        <v>-9</v>
      </c>
      <c r="P671">
        <v>34</v>
      </c>
      <c r="W671">
        <v>6.7</v>
      </c>
    </row>
    <row r="672" spans="1:23" x14ac:dyDescent="0.2">
      <c r="A672">
        <v>671</v>
      </c>
      <c r="B672">
        <v>2019</v>
      </c>
      <c r="C672">
        <v>7</v>
      </c>
      <c r="D672" t="s">
        <v>55</v>
      </c>
      <c r="E672" t="s">
        <v>1005</v>
      </c>
      <c r="F672" t="s">
        <v>39</v>
      </c>
      <c r="G672" t="s">
        <v>35</v>
      </c>
      <c r="H672">
        <v>18</v>
      </c>
      <c r="I672">
        <v>2022</v>
      </c>
      <c r="J672" t="s">
        <v>896</v>
      </c>
      <c r="K672">
        <v>120</v>
      </c>
      <c r="L672">
        <v>17</v>
      </c>
      <c r="M672">
        <v>34</v>
      </c>
      <c r="N672">
        <v>51</v>
      </c>
      <c r="O672">
        <v>-34</v>
      </c>
      <c r="P672">
        <v>71</v>
      </c>
      <c r="W672">
        <v>2.8</v>
      </c>
    </row>
    <row r="673" spans="1:23" x14ac:dyDescent="0.2">
      <c r="A673">
        <v>672</v>
      </c>
      <c r="B673">
        <v>2019</v>
      </c>
      <c r="C673">
        <v>8</v>
      </c>
      <c r="D673" t="s">
        <v>111</v>
      </c>
      <c r="E673" t="s">
        <v>1006</v>
      </c>
      <c r="F673" t="s">
        <v>43</v>
      </c>
      <c r="G673" t="s">
        <v>30</v>
      </c>
      <c r="H673">
        <v>18</v>
      </c>
      <c r="I673">
        <v>2022</v>
      </c>
      <c r="J673" t="s">
        <v>1007</v>
      </c>
      <c r="K673">
        <v>23</v>
      </c>
      <c r="L673">
        <v>1</v>
      </c>
      <c r="M673">
        <v>2</v>
      </c>
      <c r="N673">
        <v>3</v>
      </c>
      <c r="O673">
        <v>-8</v>
      </c>
      <c r="P673">
        <v>8</v>
      </c>
      <c r="W673">
        <v>0</v>
      </c>
    </row>
    <row r="674" spans="1:23" x14ac:dyDescent="0.2">
      <c r="A674">
        <v>673</v>
      </c>
      <c r="B674">
        <v>2019</v>
      </c>
      <c r="C674">
        <v>9</v>
      </c>
      <c r="D674" t="s">
        <v>58</v>
      </c>
      <c r="E674" t="s">
        <v>1008</v>
      </c>
      <c r="F674" t="s">
        <v>34</v>
      </c>
      <c r="G674" t="s">
        <v>35</v>
      </c>
      <c r="H674">
        <v>18</v>
      </c>
      <c r="I674">
        <v>2022</v>
      </c>
      <c r="J674" t="s">
        <v>36</v>
      </c>
      <c r="K674">
        <v>99</v>
      </c>
      <c r="L674">
        <v>26</v>
      </c>
      <c r="M674">
        <v>48</v>
      </c>
      <c r="N674">
        <v>74</v>
      </c>
      <c r="O674">
        <v>-15</v>
      </c>
      <c r="P674">
        <v>62</v>
      </c>
      <c r="W674">
        <v>6.8</v>
      </c>
    </row>
    <row r="675" spans="1:23" x14ac:dyDescent="0.2">
      <c r="A675">
        <v>674</v>
      </c>
      <c r="B675">
        <v>2019</v>
      </c>
      <c r="C675">
        <v>10</v>
      </c>
      <c r="D675" t="s">
        <v>69</v>
      </c>
      <c r="E675" t="s">
        <v>1009</v>
      </c>
      <c r="F675" t="s">
        <v>60</v>
      </c>
      <c r="G675" t="s">
        <v>68</v>
      </c>
      <c r="H675">
        <v>18</v>
      </c>
      <c r="I675">
        <v>2022</v>
      </c>
      <c r="J675" t="s">
        <v>1010</v>
      </c>
      <c r="K675">
        <v>79</v>
      </c>
      <c r="L675">
        <v>14</v>
      </c>
      <c r="M675">
        <v>12</v>
      </c>
      <c r="N675">
        <v>26</v>
      </c>
      <c r="O675">
        <v>7</v>
      </c>
      <c r="P675">
        <v>26</v>
      </c>
      <c r="W675">
        <v>2.5</v>
      </c>
    </row>
    <row r="676" spans="1:23" x14ac:dyDescent="0.2">
      <c r="A676">
        <v>675</v>
      </c>
      <c r="B676">
        <v>2019</v>
      </c>
      <c r="C676">
        <v>11</v>
      </c>
      <c r="D676" t="s">
        <v>32</v>
      </c>
      <c r="E676" t="s">
        <v>1011</v>
      </c>
      <c r="F676" t="s">
        <v>43</v>
      </c>
      <c r="G676" t="s">
        <v>30</v>
      </c>
      <c r="H676">
        <v>18</v>
      </c>
      <c r="I676">
        <v>2022</v>
      </c>
      <c r="J676" t="s">
        <v>1012</v>
      </c>
      <c r="K676">
        <v>20</v>
      </c>
      <c r="L676">
        <v>1</v>
      </c>
      <c r="M676">
        <v>1</v>
      </c>
      <c r="N676">
        <v>2</v>
      </c>
      <c r="O676">
        <v>-3</v>
      </c>
      <c r="P676">
        <v>6</v>
      </c>
      <c r="W676">
        <v>0.5</v>
      </c>
    </row>
    <row r="677" spans="1:23" x14ac:dyDescent="0.2">
      <c r="A677">
        <v>676</v>
      </c>
      <c r="B677">
        <v>2019</v>
      </c>
      <c r="C677">
        <v>12</v>
      </c>
      <c r="D677" t="s">
        <v>82</v>
      </c>
      <c r="E677" t="s">
        <v>1013</v>
      </c>
      <c r="F677" t="s">
        <v>34</v>
      </c>
      <c r="G677" t="s">
        <v>26</v>
      </c>
      <c r="H677">
        <v>18</v>
      </c>
      <c r="I677">
        <v>2022</v>
      </c>
      <c r="J677" t="s">
        <v>36</v>
      </c>
      <c r="K677">
        <v>47</v>
      </c>
      <c r="L677">
        <v>15</v>
      </c>
      <c r="M677">
        <v>24</v>
      </c>
      <c r="N677">
        <v>39</v>
      </c>
      <c r="O677">
        <v>17</v>
      </c>
      <c r="P677">
        <v>10</v>
      </c>
      <c r="W677">
        <v>4.3</v>
      </c>
    </row>
    <row r="678" spans="1:23" x14ac:dyDescent="0.2">
      <c r="A678">
        <v>677</v>
      </c>
      <c r="B678">
        <v>2019</v>
      </c>
      <c r="C678">
        <v>13</v>
      </c>
      <c r="D678" t="s">
        <v>222</v>
      </c>
      <c r="E678" t="s">
        <v>1014</v>
      </c>
      <c r="F678" t="s">
        <v>34</v>
      </c>
      <c r="G678" t="s">
        <v>128</v>
      </c>
      <c r="H678">
        <v>18</v>
      </c>
      <c r="I678">
        <v>2022</v>
      </c>
      <c r="J678" t="s">
        <v>36</v>
      </c>
      <c r="K678">
        <v>36</v>
      </c>
      <c r="L678">
        <v>0</v>
      </c>
      <c r="M678">
        <v>0</v>
      </c>
      <c r="N678">
        <v>0</v>
      </c>
      <c r="O678">
        <v>0</v>
      </c>
      <c r="P678">
        <v>0</v>
      </c>
      <c r="Q678">
        <v>36</v>
      </c>
      <c r="R678">
        <v>23</v>
      </c>
      <c r="S678">
        <v>9</v>
      </c>
      <c r="T678">
        <v>3</v>
      </c>
      <c r="U678">
        <v>0.90900000000000003</v>
      </c>
      <c r="V678">
        <v>2.74</v>
      </c>
      <c r="W678">
        <v>5.5</v>
      </c>
    </row>
    <row r="679" spans="1:23" x14ac:dyDescent="0.2">
      <c r="A679">
        <v>678</v>
      </c>
      <c r="B679">
        <v>2019</v>
      </c>
      <c r="C679">
        <v>14</v>
      </c>
      <c r="D679" t="s">
        <v>41</v>
      </c>
      <c r="E679" t="s">
        <v>1015</v>
      </c>
      <c r="F679" t="s">
        <v>34</v>
      </c>
      <c r="G679" t="s">
        <v>30</v>
      </c>
      <c r="H679">
        <v>18</v>
      </c>
      <c r="I679">
        <v>2022</v>
      </c>
      <c r="J679" t="s">
        <v>36</v>
      </c>
      <c r="K679">
        <v>33</v>
      </c>
      <c r="L679">
        <v>3</v>
      </c>
      <c r="M679">
        <v>7</v>
      </c>
      <c r="N679">
        <v>10</v>
      </c>
      <c r="O679">
        <v>-15</v>
      </c>
      <c r="P679">
        <v>6</v>
      </c>
      <c r="W679">
        <v>0.8</v>
      </c>
    </row>
    <row r="680" spans="1:23" x14ac:dyDescent="0.2">
      <c r="A680">
        <v>679</v>
      </c>
      <c r="B680">
        <v>2019</v>
      </c>
      <c r="C680">
        <v>15</v>
      </c>
      <c r="D680" t="s">
        <v>23</v>
      </c>
      <c r="E680" t="s">
        <v>1016</v>
      </c>
      <c r="F680" t="s">
        <v>34</v>
      </c>
      <c r="G680" t="s">
        <v>68</v>
      </c>
      <c r="H680">
        <v>18</v>
      </c>
      <c r="I680">
        <v>2022</v>
      </c>
      <c r="J680" t="s">
        <v>36</v>
      </c>
      <c r="K680">
        <v>77</v>
      </c>
      <c r="L680">
        <v>27</v>
      </c>
      <c r="M680">
        <v>21</v>
      </c>
      <c r="N680">
        <v>48</v>
      </c>
      <c r="O680">
        <v>-25</v>
      </c>
      <c r="P680">
        <v>12</v>
      </c>
      <c r="W680">
        <v>4.4000000000000004</v>
      </c>
    </row>
    <row r="681" spans="1:23" x14ac:dyDescent="0.2">
      <c r="A681">
        <v>680</v>
      </c>
      <c r="B681">
        <v>2019</v>
      </c>
      <c r="C681">
        <v>16</v>
      </c>
      <c r="D681" t="s">
        <v>384</v>
      </c>
      <c r="E681" t="s">
        <v>1017</v>
      </c>
      <c r="F681" t="s">
        <v>39</v>
      </c>
      <c r="G681" t="s">
        <v>35</v>
      </c>
      <c r="H681">
        <v>18</v>
      </c>
      <c r="I681">
        <v>2022</v>
      </c>
      <c r="J681" t="s">
        <v>390</v>
      </c>
      <c r="K681">
        <v>77</v>
      </c>
      <c r="L681">
        <v>13</v>
      </c>
      <c r="M681">
        <v>23</v>
      </c>
      <c r="N681">
        <v>36</v>
      </c>
      <c r="O681">
        <v>16</v>
      </c>
      <c r="P681">
        <v>14</v>
      </c>
      <c r="W681">
        <v>3.3</v>
      </c>
    </row>
    <row r="682" spans="1:23" x14ac:dyDescent="0.2">
      <c r="A682">
        <v>681</v>
      </c>
      <c r="B682">
        <v>2019</v>
      </c>
      <c r="C682">
        <v>17</v>
      </c>
      <c r="D682" t="s">
        <v>140</v>
      </c>
      <c r="E682" t="s">
        <v>1018</v>
      </c>
      <c r="F682" t="s">
        <v>39</v>
      </c>
      <c r="G682" t="s">
        <v>35</v>
      </c>
      <c r="H682">
        <v>18</v>
      </c>
      <c r="I682">
        <v>2022</v>
      </c>
      <c r="J682" t="s">
        <v>1019</v>
      </c>
      <c r="K682">
        <v>61</v>
      </c>
      <c r="L682">
        <v>7</v>
      </c>
      <c r="M682">
        <v>16</v>
      </c>
      <c r="N682">
        <v>23</v>
      </c>
      <c r="O682">
        <v>-25</v>
      </c>
      <c r="P682">
        <v>22</v>
      </c>
      <c r="W682">
        <v>0.7</v>
      </c>
    </row>
    <row r="683" spans="1:23" x14ac:dyDescent="0.2">
      <c r="A683">
        <v>682</v>
      </c>
      <c r="B683">
        <v>2019</v>
      </c>
      <c r="C683">
        <v>18</v>
      </c>
      <c r="D683" t="s">
        <v>78</v>
      </c>
      <c r="E683" t="s">
        <v>1020</v>
      </c>
      <c r="F683" t="s">
        <v>34</v>
      </c>
      <c r="G683" t="s">
        <v>30</v>
      </c>
      <c r="H683">
        <v>18</v>
      </c>
      <c r="I683">
        <v>2022</v>
      </c>
      <c r="J683" t="s">
        <v>114</v>
      </c>
      <c r="K683">
        <v>34</v>
      </c>
      <c r="L683">
        <v>1</v>
      </c>
      <c r="M683">
        <v>3</v>
      </c>
      <c r="N683">
        <v>4</v>
      </c>
      <c r="O683">
        <v>-4</v>
      </c>
      <c r="P683">
        <v>6</v>
      </c>
      <c r="W683">
        <v>0.9</v>
      </c>
    </row>
    <row r="684" spans="1:23" x14ac:dyDescent="0.2">
      <c r="A684">
        <v>683</v>
      </c>
      <c r="B684">
        <v>2019</v>
      </c>
      <c r="C684">
        <v>19</v>
      </c>
      <c r="D684" t="s">
        <v>173</v>
      </c>
      <c r="E684" t="s">
        <v>1021</v>
      </c>
      <c r="F684" t="s">
        <v>76</v>
      </c>
      <c r="G684" t="s">
        <v>30</v>
      </c>
      <c r="H684">
        <v>18</v>
      </c>
      <c r="I684">
        <v>2022</v>
      </c>
      <c r="J684" t="s">
        <v>913</v>
      </c>
      <c r="K684">
        <v>16</v>
      </c>
      <c r="L684">
        <v>0</v>
      </c>
      <c r="M684">
        <v>5</v>
      </c>
      <c r="N684">
        <v>5</v>
      </c>
      <c r="O684">
        <v>-8</v>
      </c>
      <c r="P684">
        <v>2</v>
      </c>
      <c r="W684">
        <v>0.3</v>
      </c>
    </row>
    <row r="685" spans="1:23" x14ac:dyDescent="0.2">
      <c r="A685">
        <v>684</v>
      </c>
      <c r="B685">
        <v>2019</v>
      </c>
      <c r="C685">
        <v>20</v>
      </c>
      <c r="D685" t="s">
        <v>66</v>
      </c>
      <c r="E685" t="s">
        <v>1022</v>
      </c>
      <c r="F685" t="s">
        <v>76</v>
      </c>
      <c r="G685" t="s">
        <v>30</v>
      </c>
      <c r="H685">
        <v>18</v>
      </c>
      <c r="I685">
        <v>2022</v>
      </c>
      <c r="J685" t="s">
        <v>1023</v>
      </c>
      <c r="K685">
        <v>25</v>
      </c>
      <c r="L685">
        <v>1</v>
      </c>
      <c r="M685">
        <v>9</v>
      </c>
      <c r="N685">
        <v>10</v>
      </c>
      <c r="O685">
        <v>-1</v>
      </c>
      <c r="P685">
        <v>16</v>
      </c>
      <c r="W685">
        <v>1.3</v>
      </c>
    </row>
    <row r="686" spans="1:23" x14ac:dyDescent="0.2">
      <c r="A686">
        <v>685</v>
      </c>
      <c r="B686">
        <v>2019</v>
      </c>
      <c r="C686">
        <v>21</v>
      </c>
      <c r="D686" t="s">
        <v>87</v>
      </c>
      <c r="E686" t="s">
        <v>1024</v>
      </c>
      <c r="F686" t="s">
        <v>39</v>
      </c>
      <c r="G686" t="s">
        <v>68</v>
      </c>
      <c r="H686">
        <v>18</v>
      </c>
      <c r="J686" t="s">
        <v>323</v>
      </c>
    </row>
    <row r="687" spans="1:23" x14ac:dyDescent="0.2">
      <c r="A687">
        <v>686</v>
      </c>
      <c r="B687">
        <v>2019</v>
      </c>
      <c r="C687">
        <v>22</v>
      </c>
      <c r="D687" t="s">
        <v>146</v>
      </c>
      <c r="E687" t="s">
        <v>1025</v>
      </c>
      <c r="F687" t="s">
        <v>43</v>
      </c>
      <c r="G687" t="s">
        <v>30</v>
      </c>
      <c r="H687">
        <v>18</v>
      </c>
      <c r="I687">
        <v>2022</v>
      </c>
      <c r="J687" t="s">
        <v>73</v>
      </c>
      <c r="K687">
        <v>106</v>
      </c>
      <c r="L687">
        <v>1</v>
      </c>
      <c r="M687">
        <v>13</v>
      </c>
      <c r="N687">
        <v>14</v>
      </c>
      <c r="O687">
        <v>-19</v>
      </c>
      <c r="P687">
        <v>20</v>
      </c>
      <c r="W687">
        <v>2.2000000000000002</v>
      </c>
    </row>
    <row r="688" spans="1:23" x14ac:dyDescent="0.2">
      <c r="A688">
        <v>687</v>
      </c>
      <c r="B688">
        <v>2019</v>
      </c>
      <c r="C688">
        <v>23</v>
      </c>
      <c r="D688" t="s">
        <v>176</v>
      </c>
      <c r="E688" t="s">
        <v>1026</v>
      </c>
      <c r="F688" t="s">
        <v>43</v>
      </c>
      <c r="G688" t="s">
        <v>68</v>
      </c>
      <c r="H688">
        <v>18</v>
      </c>
      <c r="J688" t="s">
        <v>186</v>
      </c>
    </row>
    <row r="689" spans="1:23" x14ac:dyDescent="0.2">
      <c r="A689">
        <v>688</v>
      </c>
      <c r="B689">
        <v>2019</v>
      </c>
      <c r="C689">
        <v>24</v>
      </c>
      <c r="D689" t="s">
        <v>74</v>
      </c>
      <c r="E689" t="s">
        <v>1027</v>
      </c>
      <c r="F689" t="s">
        <v>39</v>
      </c>
      <c r="G689" t="s">
        <v>35</v>
      </c>
      <c r="H689">
        <v>18</v>
      </c>
      <c r="I689">
        <v>2022</v>
      </c>
      <c r="J689" t="s">
        <v>1028</v>
      </c>
      <c r="K689">
        <v>76</v>
      </c>
      <c r="L689">
        <v>11</v>
      </c>
      <c r="M689">
        <v>21</v>
      </c>
      <c r="N689">
        <v>32</v>
      </c>
      <c r="O689">
        <v>2</v>
      </c>
      <c r="P689">
        <v>10</v>
      </c>
      <c r="W689">
        <v>2.7</v>
      </c>
    </row>
    <row r="690" spans="1:23" x14ac:dyDescent="0.2">
      <c r="A690">
        <v>689</v>
      </c>
      <c r="B690">
        <v>2019</v>
      </c>
      <c r="C690">
        <v>25</v>
      </c>
      <c r="D690" t="s">
        <v>84</v>
      </c>
      <c r="E690" t="s">
        <v>1029</v>
      </c>
      <c r="F690" t="s">
        <v>39</v>
      </c>
      <c r="G690" t="s">
        <v>35</v>
      </c>
      <c r="H690">
        <v>18</v>
      </c>
      <c r="I690">
        <v>2022</v>
      </c>
      <c r="J690" t="s">
        <v>234</v>
      </c>
      <c r="K690">
        <v>69</v>
      </c>
      <c r="L690">
        <v>9</v>
      </c>
      <c r="M690">
        <v>9</v>
      </c>
      <c r="N690">
        <v>18</v>
      </c>
      <c r="O690">
        <v>-3</v>
      </c>
      <c r="P690">
        <v>12</v>
      </c>
      <c r="W690">
        <v>1.3</v>
      </c>
    </row>
    <row r="691" spans="1:23" x14ac:dyDescent="0.2">
      <c r="A691">
        <v>690</v>
      </c>
      <c r="B691">
        <v>2019</v>
      </c>
      <c r="C691">
        <v>26</v>
      </c>
      <c r="D691" t="s">
        <v>162</v>
      </c>
      <c r="E691" t="s">
        <v>1030</v>
      </c>
      <c r="F691" t="s">
        <v>39</v>
      </c>
      <c r="G691" t="s">
        <v>26</v>
      </c>
      <c r="H691">
        <v>18</v>
      </c>
      <c r="J691" t="s">
        <v>337</v>
      </c>
    </row>
    <row r="692" spans="1:23" x14ac:dyDescent="0.2">
      <c r="A692">
        <v>691</v>
      </c>
      <c r="B692">
        <v>2019</v>
      </c>
      <c r="C692">
        <v>27</v>
      </c>
      <c r="D692" t="s">
        <v>109</v>
      </c>
      <c r="E692" t="s">
        <v>1031</v>
      </c>
      <c r="F692" t="s">
        <v>34</v>
      </c>
      <c r="G692" t="s">
        <v>26</v>
      </c>
      <c r="H692">
        <v>18</v>
      </c>
      <c r="I692">
        <v>2022</v>
      </c>
      <c r="J692" t="s">
        <v>913</v>
      </c>
      <c r="K692">
        <v>13</v>
      </c>
      <c r="L692">
        <v>4</v>
      </c>
      <c r="M692">
        <v>2</v>
      </c>
      <c r="N692">
        <v>6</v>
      </c>
      <c r="O692">
        <v>2</v>
      </c>
      <c r="P692">
        <v>0</v>
      </c>
      <c r="W692">
        <v>0.8</v>
      </c>
    </row>
    <row r="693" spans="1:23" x14ac:dyDescent="0.2">
      <c r="A693">
        <v>692</v>
      </c>
      <c r="B693">
        <v>2019</v>
      </c>
      <c r="C693">
        <v>28</v>
      </c>
      <c r="D693" t="s">
        <v>165</v>
      </c>
      <c r="E693" t="s">
        <v>1032</v>
      </c>
      <c r="F693" t="s">
        <v>39</v>
      </c>
      <c r="G693" t="s">
        <v>35</v>
      </c>
      <c r="H693">
        <v>18</v>
      </c>
      <c r="J693" t="s">
        <v>139</v>
      </c>
    </row>
    <row r="694" spans="1:23" x14ac:dyDescent="0.2">
      <c r="A694">
        <v>693</v>
      </c>
      <c r="B694">
        <v>2019</v>
      </c>
      <c r="C694">
        <v>29</v>
      </c>
      <c r="D694" t="s">
        <v>58</v>
      </c>
      <c r="E694" t="s">
        <v>1033</v>
      </c>
      <c r="F694" t="s">
        <v>39</v>
      </c>
      <c r="G694" t="s">
        <v>26</v>
      </c>
      <c r="H694">
        <v>18</v>
      </c>
      <c r="I694">
        <v>2022</v>
      </c>
      <c r="J694" t="s">
        <v>64</v>
      </c>
      <c r="K694">
        <v>1</v>
      </c>
      <c r="L694">
        <v>0</v>
      </c>
      <c r="M694">
        <v>0</v>
      </c>
      <c r="N694">
        <v>0</v>
      </c>
      <c r="O694">
        <v>-1</v>
      </c>
      <c r="P694">
        <v>0</v>
      </c>
      <c r="W694">
        <v>0</v>
      </c>
    </row>
    <row r="695" spans="1:23" x14ac:dyDescent="0.2">
      <c r="A695">
        <v>694</v>
      </c>
      <c r="B695">
        <v>2019</v>
      </c>
      <c r="C695">
        <v>30</v>
      </c>
      <c r="D695" t="s">
        <v>152</v>
      </c>
      <c r="E695" t="s">
        <v>1034</v>
      </c>
      <c r="F695" t="s">
        <v>34</v>
      </c>
      <c r="G695" t="s">
        <v>35</v>
      </c>
      <c r="H695">
        <v>18</v>
      </c>
      <c r="J695" t="s">
        <v>36</v>
      </c>
    </row>
    <row r="696" spans="1:23" x14ac:dyDescent="0.2">
      <c r="A696">
        <v>695</v>
      </c>
      <c r="B696">
        <v>2019</v>
      </c>
      <c r="C696">
        <v>31</v>
      </c>
      <c r="D696" t="s">
        <v>55</v>
      </c>
      <c r="E696" t="s">
        <v>1035</v>
      </c>
      <c r="F696" t="s">
        <v>34</v>
      </c>
      <c r="G696" t="s">
        <v>30</v>
      </c>
      <c r="H696">
        <v>18</v>
      </c>
      <c r="J696" t="s">
        <v>274</v>
      </c>
    </row>
    <row r="697" spans="1:23" x14ac:dyDescent="0.2">
      <c r="A697">
        <v>696</v>
      </c>
      <c r="B697">
        <v>2019</v>
      </c>
      <c r="C697">
        <v>32</v>
      </c>
      <c r="D697" t="s">
        <v>173</v>
      </c>
      <c r="E697" t="s">
        <v>1036</v>
      </c>
      <c r="F697" t="s">
        <v>34</v>
      </c>
      <c r="G697" t="s">
        <v>35</v>
      </c>
      <c r="H697">
        <v>18</v>
      </c>
      <c r="I697">
        <v>2022</v>
      </c>
      <c r="J697" t="s">
        <v>261</v>
      </c>
      <c r="K697">
        <v>17</v>
      </c>
      <c r="L697">
        <v>1</v>
      </c>
      <c r="M697">
        <v>7</v>
      </c>
      <c r="N697">
        <v>8</v>
      </c>
      <c r="O697">
        <v>6</v>
      </c>
      <c r="P697">
        <v>12</v>
      </c>
      <c r="W697">
        <v>0.8</v>
      </c>
    </row>
    <row r="698" spans="1:23" x14ac:dyDescent="0.2">
      <c r="A698">
        <v>697</v>
      </c>
      <c r="B698">
        <v>2019</v>
      </c>
      <c r="C698">
        <v>33</v>
      </c>
      <c r="D698" t="s">
        <v>146</v>
      </c>
      <c r="E698" t="s">
        <v>1037</v>
      </c>
      <c r="F698" t="s">
        <v>1038</v>
      </c>
      <c r="G698" t="s">
        <v>68</v>
      </c>
      <c r="H698">
        <v>18</v>
      </c>
      <c r="I698">
        <v>2022</v>
      </c>
      <c r="J698" t="s">
        <v>263</v>
      </c>
      <c r="K698">
        <v>81</v>
      </c>
      <c r="L698">
        <v>15</v>
      </c>
      <c r="M698">
        <v>13</v>
      </c>
      <c r="N698">
        <v>28</v>
      </c>
      <c r="O698">
        <v>-4</v>
      </c>
      <c r="P698">
        <v>37</v>
      </c>
      <c r="W698">
        <v>2.6</v>
      </c>
    </row>
    <row r="699" spans="1:23" x14ac:dyDescent="0.2">
      <c r="A699">
        <v>698</v>
      </c>
      <c r="B699">
        <v>2019</v>
      </c>
      <c r="C699">
        <v>34</v>
      </c>
      <c r="D699" t="s">
        <v>41</v>
      </c>
      <c r="E699" t="s">
        <v>1039</v>
      </c>
      <c r="F699" t="s">
        <v>34</v>
      </c>
      <c r="G699" t="s">
        <v>68</v>
      </c>
      <c r="H699">
        <v>18</v>
      </c>
      <c r="I699">
        <v>2022</v>
      </c>
      <c r="J699" t="s">
        <v>126</v>
      </c>
      <c r="K699">
        <v>10</v>
      </c>
      <c r="L699">
        <v>0</v>
      </c>
      <c r="M699">
        <v>4</v>
      </c>
      <c r="N699">
        <v>4</v>
      </c>
      <c r="O699">
        <v>-5</v>
      </c>
      <c r="P699">
        <v>0</v>
      </c>
      <c r="W699">
        <v>0</v>
      </c>
    </row>
    <row r="700" spans="1:23" x14ac:dyDescent="0.2">
      <c r="A700">
        <v>699</v>
      </c>
      <c r="B700">
        <v>2019</v>
      </c>
      <c r="C700">
        <v>35</v>
      </c>
      <c r="D700" t="s">
        <v>51</v>
      </c>
      <c r="E700" t="s">
        <v>1040</v>
      </c>
      <c r="F700" t="s">
        <v>76</v>
      </c>
      <c r="G700" t="s">
        <v>30</v>
      </c>
      <c r="H700">
        <v>18</v>
      </c>
      <c r="J700" t="s">
        <v>493</v>
      </c>
    </row>
    <row r="701" spans="1:23" x14ac:dyDescent="0.2">
      <c r="A701">
        <v>700</v>
      </c>
      <c r="B701">
        <v>2019</v>
      </c>
      <c r="C701">
        <v>36</v>
      </c>
      <c r="D701" t="s">
        <v>165</v>
      </c>
      <c r="E701" t="s">
        <v>1041</v>
      </c>
      <c r="F701" t="s">
        <v>60</v>
      </c>
      <c r="G701" t="s">
        <v>128</v>
      </c>
      <c r="H701">
        <v>20</v>
      </c>
      <c r="I701">
        <v>2022</v>
      </c>
      <c r="J701" t="s">
        <v>1042</v>
      </c>
      <c r="K701">
        <v>3</v>
      </c>
      <c r="L701">
        <v>0</v>
      </c>
      <c r="M701">
        <v>0</v>
      </c>
      <c r="N701">
        <v>0</v>
      </c>
      <c r="O701">
        <v>0</v>
      </c>
      <c r="P701">
        <v>0</v>
      </c>
      <c r="Q701">
        <v>3</v>
      </c>
      <c r="R701">
        <v>3</v>
      </c>
      <c r="S701">
        <v>0</v>
      </c>
      <c r="T701">
        <v>0</v>
      </c>
      <c r="U701">
        <v>0.90200000000000002</v>
      </c>
      <c r="V701">
        <v>2.42</v>
      </c>
      <c r="W701">
        <v>0.3</v>
      </c>
    </row>
    <row r="702" spans="1:23" x14ac:dyDescent="0.2">
      <c r="A702">
        <v>701</v>
      </c>
      <c r="B702">
        <v>2019</v>
      </c>
      <c r="C702">
        <v>37</v>
      </c>
      <c r="D702" t="s">
        <v>173</v>
      </c>
      <c r="E702" t="s">
        <v>1043</v>
      </c>
      <c r="F702" t="s">
        <v>1044</v>
      </c>
      <c r="G702" t="s">
        <v>128</v>
      </c>
      <c r="H702">
        <v>18</v>
      </c>
      <c r="I702">
        <v>2022</v>
      </c>
      <c r="J702" t="s">
        <v>673</v>
      </c>
      <c r="K702">
        <v>2</v>
      </c>
      <c r="L702">
        <v>0</v>
      </c>
      <c r="M702">
        <v>0</v>
      </c>
      <c r="N702">
        <v>0</v>
      </c>
      <c r="P702">
        <v>0</v>
      </c>
      <c r="Q702">
        <v>2</v>
      </c>
      <c r="R702">
        <v>1</v>
      </c>
      <c r="S702">
        <v>1</v>
      </c>
      <c r="T702">
        <v>0</v>
      </c>
      <c r="U702">
        <v>0.88900000000000001</v>
      </c>
      <c r="V702">
        <v>3.07</v>
      </c>
      <c r="W702">
        <v>0.2</v>
      </c>
    </row>
    <row r="703" spans="1:23" x14ac:dyDescent="0.2">
      <c r="A703">
        <v>702</v>
      </c>
      <c r="B703">
        <v>2019</v>
      </c>
      <c r="C703">
        <v>38</v>
      </c>
      <c r="D703" t="s">
        <v>111</v>
      </c>
      <c r="E703" t="s">
        <v>1045</v>
      </c>
      <c r="F703" t="s">
        <v>39</v>
      </c>
      <c r="G703" t="s">
        <v>35</v>
      </c>
      <c r="H703">
        <v>18</v>
      </c>
      <c r="J703" t="s">
        <v>230</v>
      </c>
    </row>
    <row r="704" spans="1:23" x14ac:dyDescent="0.2">
      <c r="A704">
        <v>703</v>
      </c>
      <c r="B704">
        <v>2019</v>
      </c>
      <c r="C704">
        <v>39</v>
      </c>
      <c r="D704" t="s">
        <v>58</v>
      </c>
      <c r="E704" t="s">
        <v>1046</v>
      </c>
      <c r="F704" t="s">
        <v>34</v>
      </c>
      <c r="G704" t="s">
        <v>30</v>
      </c>
      <c r="H704">
        <v>18</v>
      </c>
      <c r="J704" t="s">
        <v>486</v>
      </c>
    </row>
    <row r="705" spans="1:23" x14ac:dyDescent="0.2">
      <c r="A705">
        <v>704</v>
      </c>
      <c r="B705">
        <v>2019</v>
      </c>
      <c r="C705">
        <v>40</v>
      </c>
      <c r="D705" t="s">
        <v>69</v>
      </c>
      <c r="E705" t="s">
        <v>1047</v>
      </c>
      <c r="F705" t="s">
        <v>43</v>
      </c>
      <c r="G705" t="s">
        <v>26</v>
      </c>
      <c r="H705">
        <v>18</v>
      </c>
      <c r="I705">
        <v>2022</v>
      </c>
      <c r="J705" t="s">
        <v>54</v>
      </c>
      <c r="K705">
        <v>116</v>
      </c>
      <c r="L705">
        <v>23</v>
      </c>
      <c r="M705">
        <v>22</v>
      </c>
      <c r="N705">
        <v>45</v>
      </c>
      <c r="O705">
        <v>-11</v>
      </c>
      <c r="P705">
        <v>40</v>
      </c>
      <c r="W705">
        <v>4</v>
      </c>
    </row>
    <row r="706" spans="1:23" x14ac:dyDescent="0.2">
      <c r="A706">
        <v>705</v>
      </c>
      <c r="B706">
        <v>2019</v>
      </c>
      <c r="C706">
        <v>41</v>
      </c>
      <c r="D706" t="s">
        <v>140</v>
      </c>
      <c r="E706" t="s">
        <v>1048</v>
      </c>
      <c r="F706" t="s">
        <v>39</v>
      </c>
      <c r="G706" t="s">
        <v>30</v>
      </c>
      <c r="H706">
        <v>18</v>
      </c>
      <c r="I706">
        <v>2022</v>
      </c>
      <c r="J706" t="s">
        <v>913</v>
      </c>
      <c r="K706">
        <v>1</v>
      </c>
      <c r="L706">
        <v>0</v>
      </c>
      <c r="M706">
        <v>0</v>
      </c>
      <c r="N706">
        <v>0</v>
      </c>
      <c r="O706">
        <v>1</v>
      </c>
      <c r="P706">
        <v>0</v>
      </c>
      <c r="W706">
        <v>0.1</v>
      </c>
    </row>
    <row r="707" spans="1:23" x14ac:dyDescent="0.2">
      <c r="A707">
        <v>706</v>
      </c>
      <c r="B707">
        <v>2019</v>
      </c>
      <c r="C707">
        <v>42</v>
      </c>
      <c r="D707" t="s">
        <v>82</v>
      </c>
      <c r="E707" t="s">
        <v>1049</v>
      </c>
      <c r="F707" t="s">
        <v>60</v>
      </c>
      <c r="G707" t="s">
        <v>26</v>
      </c>
      <c r="H707">
        <v>18</v>
      </c>
      <c r="J707" t="s">
        <v>339</v>
      </c>
    </row>
    <row r="708" spans="1:23" x14ac:dyDescent="0.2">
      <c r="A708">
        <v>707</v>
      </c>
      <c r="B708">
        <v>2019</v>
      </c>
      <c r="C708">
        <v>43</v>
      </c>
      <c r="D708" t="s">
        <v>48</v>
      </c>
      <c r="E708" t="s">
        <v>1050</v>
      </c>
      <c r="F708" t="s">
        <v>34</v>
      </c>
      <c r="G708" t="s">
        <v>30</v>
      </c>
      <c r="H708">
        <v>18</v>
      </c>
      <c r="I708">
        <v>2022</v>
      </c>
      <c r="J708" t="s">
        <v>36</v>
      </c>
      <c r="K708">
        <v>15</v>
      </c>
      <c r="L708">
        <v>1</v>
      </c>
      <c r="M708">
        <v>1</v>
      </c>
      <c r="N708">
        <v>2</v>
      </c>
      <c r="O708">
        <v>-2</v>
      </c>
      <c r="P708">
        <v>2</v>
      </c>
      <c r="W708">
        <v>0.4</v>
      </c>
    </row>
    <row r="709" spans="1:23" x14ac:dyDescent="0.2">
      <c r="A709">
        <v>708</v>
      </c>
      <c r="B709">
        <v>2019</v>
      </c>
      <c r="C709">
        <v>44</v>
      </c>
      <c r="D709" t="s">
        <v>165</v>
      </c>
      <c r="E709" t="s">
        <v>1051</v>
      </c>
      <c r="F709" t="s">
        <v>39</v>
      </c>
      <c r="G709" t="s">
        <v>35</v>
      </c>
      <c r="H709">
        <v>18</v>
      </c>
      <c r="J709" t="s">
        <v>546</v>
      </c>
    </row>
    <row r="710" spans="1:23" x14ac:dyDescent="0.2">
      <c r="A710">
        <v>709</v>
      </c>
      <c r="B710">
        <v>2019</v>
      </c>
      <c r="C710">
        <v>45</v>
      </c>
      <c r="D710" t="s">
        <v>74</v>
      </c>
      <c r="E710" t="s">
        <v>1052</v>
      </c>
      <c r="F710" t="s">
        <v>60</v>
      </c>
      <c r="G710" t="s">
        <v>26</v>
      </c>
      <c r="H710">
        <v>18</v>
      </c>
      <c r="J710" t="s">
        <v>352</v>
      </c>
    </row>
    <row r="711" spans="1:23" x14ac:dyDescent="0.2">
      <c r="A711">
        <v>710</v>
      </c>
      <c r="B711">
        <v>2019</v>
      </c>
      <c r="C711">
        <v>46</v>
      </c>
      <c r="D711" t="s">
        <v>23</v>
      </c>
      <c r="E711" t="s">
        <v>1053</v>
      </c>
      <c r="F711" t="s">
        <v>34</v>
      </c>
      <c r="G711" t="s">
        <v>30</v>
      </c>
      <c r="H711">
        <v>18</v>
      </c>
      <c r="J711" t="s">
        <v>325</v>
      </c>
    </row>
    <row r="712" spans="1:23" x14ac:dyDescent="0.2">
      <c r="A712">
        <v>711</v>
      </c>
      <c r="B712">
        <v>2019</v>
      </c>
      <c r="C712">
        <v>47</v>
      </c>
      <c r="D712" t="s">
        <v>384</v>
      </c>
      <c r="E712" t="s">
        <v>1054</v>
      </c>
      <c r="F712" t="s">
        <v>34</v>
      </c>
      <c r="G712" t="s">
        <v>30</v>
      </c>
      <c r="H712">
        <v>18</v>
      </c>
      <c r="J712" t="s">
        <v>36</v>
      </c>
    </row>
    <row r="713" spans="1:23" x14ac:dyDescent="0.2">
      <c r="A713">
        <v>712</v>
      </c>
      <c r="B713">
        <v>2019</v>
      </c>
      <c r="C713">
        <v>48</v>
      </c>
      <c r="D713" t="s">
        <v>100</v>
      </c>
      <c r="E713" t="s">
        <v>1055</v>
      </c>
      <c r="F713" t="s">
        <v>60</v>
      </c>
      <c r="G713" t="s">
        <v>30</v>
      </c>
      <c r="H713">
        <v>18</v>
      </c>
      <c r="I713">
        <v>2022</v>
      </c>
      <c r="J713" t="s">
        <v>764</v>
      </c>
      <c r="K713">
        <v>1</v>
      </c>
      <c r="L713">
        <v>0</v>
      </c>
      <c r="M713">
        <v>0</v>
      </c>
      <c r="N713">
        <v>0</v>
      </c>
      <c r="O713">
        <v>-2</v>
      </c>
      <c r="P713">
        <v>0</v>
      </c>
      <c r="W713">
        <v>-0.1</v>
      </c>
    </row>
    <row r="714" spans="1:23" x14ac:dyDescent="0.2">
      <c r="A714">
        <v>713</v>
      </c>
      <c r="B714">
        <v>2019</v>
      </c>
      <c r="C714">
        <v>49</v>
      </c>
      <c r="D714" t="s">
        <v>171</v>
      </c>
      <c r="E714" t="s">
        <v>1056</v>
      </c>
      <c r="F714" t="s">
        <v>39</v>
      </c>
      <c r="G714" t="s">
        <v>30</v>
      </c>
      <c r="H714">
        <v>18</v>
      </c>
      <c r="J714" t="s">
        <v>446</v>
      </c>
    </row>
    <row r="715" spans="1:23" x14ac:dyDescent="0.2">
      <c r="A715">
        <v>714</v>
      </c>
      <c r="B715">
        <v>2019</v>
      </c>
      <c r="C715">
        <v>50</v>
      </c>
      <c r="D715" t="s">
        <v>146</v>
      </c>
      <c r="E715" t="s">
        <v>1057</v>
      </c>
      <c r="F715" t="s">
        <v>43</v>
      </c>
      <c r="G715" t="s">
        <v>26</v>
      </c>
      <c r="H715">
        <v>19</v>
      </c>
      <c r="I715">
        <v>2022</v>
      </c>
      <c r="J715" t="s">
        <v>745</v>
      </c>
      <c r="K715">
        <v>4</v>
      </c>
      <c r="L715">
        <v>0</v>
      </c>
      <c r="M715">
        <v>0</v>
      </c>
      <c r="N715">
        <v>0</v>
      </c>
      <c r="O715">
        <v>-2</v>
      </c>
      <c r="P715">
        <v>0</v>
      </c>
      <c r="W715">
        <v>-0.2</v>
      </c>
    </row>
    <row r="716" spans="1:23" x14ac:dyDescent="0.2">
      <c r="A716">
        <v>715</v>
      </c>
      <c r="B716">
        <v>2019</v>
      </c>
      <c r="C716">
        <v>51</v>
      </c>
      <c r="D716" t="s">
        <v>66</v>
      </c>
      <c r="E716" t="s">
        <v>1058</v>
      </c>
      <c r="F716" t="s">
        <v>43</v>
      </c>
      <c r="G716" t="s">
        <v>30</v>
      </c>
      <c r="H716">
        <v>18</v>
      </c>
      <c r="J716" t="s">
        <v>102</v>
      </c>
    </row>
    <row r="717" spans="1:23" x14ac:dyDescent="0.2">
      <c r="A717">
        <v>716</v>
      </c>
      <c r="B717">
        <v>2019</v>
      </c>
      <c r="C717">
        <v>52</v>
      </c>
      <c r="D717" t="s">
        <v>222</v>
      </c>
      <c r="E717" t="s">
        <v>1059</v>
      </c>
      <c r="F717" t="s">
        <v>435</v>
      </c>
      <c r="G717" t="s">
        <v>30</v>
      </c>
      <c r="H717">
        <v>18</v>
      </c>
      <c r="I717">
        <v>2022</v>
      </c>
      <c r="J717" t="s">
        <v>179</v>
      </c>
      <c r="K717">
        <v>32</v>
      </c>
      <c r="L717">
        <v>1</v>
      </c>
      <c r="M717">
        <v>2</v>
      </c>
      <c r="N717">
        <v>3</v>
      </c>
      <c r="O717">
        <v>0</v>
      </c>
      <c r="P717">
        <v>6</v>
      </c>
      <c r="W717">
        <v>1</v>
      </c>
    </row>
    <row r="718" spans="1:23" x14ac:dyDescent="0.2">
      <c r="A718">
        <v>717</v>
      </c>
      <c r="B718">
        <v>2019</v>
      </c>
      <c r="C718">
        <v>53</v>
      </c>
      <c r="D718" t="s">
        <v>121</v>
      </c>
      <c r="E718" t="s">
        <v>1060</v>
      </c>
      <c r="F718" t="s">
        <v>34</v>
      </c>
      <c r="G718" t="s">
        <v>26</v>
      </c>
      <c r="H718">
        <v>18</v>
      </c>
      <c r="I718">
        <v>2022</v>
      </c>
      <c r="J718" t="s">
        <v>278</v>
      </c>
      <c r="K718">
        <v>16</v>
      </c>
      <c r="L718">
        <v>1</v>
      </c>
      <c r="M718">
        <v>1</v>
      </c>
      <c r="N718">
        <v>2</v>
      </c>
      <c r="O718">
        <v>-3</v>
      </c>
      <c r="P718">
        <v>4</v>
      </c>
      <c r="W718">
        <v>-0.1</v>
      </c>
    </row>
    <row r="719" spans="1:23" x14ac:dyDescent="0.2">
      <c r="A719">
        <v>718</v>
      </c>
      <c r="B719">
        <v>2019</v>
      </c>
      <c r="C719">
        <v>54</v>
      </c>
      <c r="D719" t="s">
        <v>51</v>
      </c>
      <c r="E719" t="s">
        <v>1061</v>
      </c>
      <c r="F719" t="s">
        <v>34</v>
      </c>
      <c r="G719" t="s">
        <v>26</v>
      </c>
      <c r="H719">
        <v>18</v>
      </c>
      <c r="J719" t="s">
        <v>228</v>
      </c>
    </row>
    <row r="720" spans="1:23" x14ac:dyDescent="0.2">
      <c r="A720">
        <v>719</v>
      </c>
      <c r="B720">
        <v>2019</v>
      </c>
      <c r="C720">
        <v>55</v>
      </c>
      <c r="D720" t="s">
        <v>100</v>
      </c>
      <c r="E720" t="s">
        <v>1062</v>
      </c>
      <c r="F720" t="s">
        <v>39</v>
      </c>
      <c r="G720" t="s">
        <v>26</v>
      </c>
      <c r="H720">
        <v>18</v>
      </c>
      <c r="J720" t="s">
        <v>50</v>
      </c>
    </row>
    <row r="721" spans="1:23" x14ac:dyDescent="0.2">
      <c r="A721">
        <v>720</v>
      </c>
      <c r="B721">
        <v>2019</v>
      </c>
      <c r="C721">
        <v>56</v>
      </c>
      <c r="D721" t="s">
        <v>84</v>
      </c>
      <c r="E721" t="s">
        <v>1063</v>
      </c>
      <c r="F721" t="s">
        <v>39</v>
      </c>
      <c r="G721" t="s">
        <v>68</v>
      </c>
      <c r="H721">
        <v>20</v>
      </c>
      <c r="I721">
        <v>2022</v>
      </c>
      <c r="J721" t="s">
        <v>474</v>
      </c>
      <c r="K721">
        <v>36</v>
      </c>
      <c r="L721">
        <v>3</v>
      </c>
      <c r="M721">
        <v>3</v>
      </c>
      <c r="N721">
        <v>6</v>
      </c>
      <c r="O721">
        <v>1</v>
      </c>
      <c r="P721">
        <v>4</v>
      </c>
      <c r="W721">
        <v>0.4</v>
      </c>
    </row>
    <row r="722" spans="1:23" x14ac:dyDescent="0.2">
      <c r="A722">
        <v>721</v>
      </c>
      <c r="B722">
        <v>2019</v>
      </c>
      <c r="C722">
        <v>57</v>
      </c>
      <c r="D722" t="s">
        <v>176</v>
      </c>
      <c r="E722" t="s">
        <v>1064</v>
      </c>
      <c r="F722" t="s">
        <v>39</v>
      </c>
      <c r="G722" t="s">
        <v>30</v>
      </c>
      <c r="H722">
        <v>18</v>
      </c>
      <c r="J722" t="s">
        <v>425</v>
      </c>
    </row>
    <row r="723" spans="1:23" x14ac:dyDescent="0.2">
      <c r="A723">
        <v>722</v>
      </c>
      <c r="B723">
        <v>2019</v>
      </c>
      <c r="C723">
        <v>58</v>
      </c>
      <c r="D723" t="s">
        <v>171</v>
      </c>
      <c r="E723" t="s">
        <v>1065</v>
      </c>
      <c r="F723" t="s">
        <v>43</v>
      </c>
      <c r="G723" t="s">
        <v>35</v>
      </c>
      <c r="H723">
        <v>18</v>
      </c>
      <c r="J723" t="s">
        <v>212</v>
      </c>
    </row>
    <row r="724" spans="1:23" x14ac:dyDescent="0.2">
      <c r="A724">
        <v>723</v>
      </c>
      <c r="B724">
        <v>2019</v>
      </c>
      <c r="C724">
        <v>59</v>
      </c>
      <c r="D724" t="s">
        <v>82</v>
      </c>
      <c r="E724" t="s">
        <v>1066</v>
      </c>
      <c r="F724" t="s">
        <v>39</v>
      </c>
      <c r="G724" t="s">
        <v>128</v>
      </c>
      <c r="H724">
        <v>18</v>
      </c>
      <c r="J724" t="s">
        <v>278</v>
      </c>
    </row>
    <row r="725" spans="1:23" x14ac:dyDescent="0.2">
      <c r="A725">
        <v>724</v>
      </c>
      <c r="B725">
        <v>2019</v>
      </c>
      <c r="C725">
        <v>60</v>
      </c>
      <c r="D725" t="s">
        <v>51</v>
      </c>
      <c r="E725" t="s">
        <v>1067</v>
      </c>
      <c r="F725" t="s">
        <v>43</v>
      </c>
      <c r="G725" t="s">
        <v>30</v>
      </c>
      <c r="H725">
        <v>18</v>
      </c>
      <c r="J725" t="s">
        <v>276</v>
      </c>
    </row>
    <row r="726" spans="1:23" x14ac:dyDescent="0.2">
      <c r="A726">
        <v>725</v>
      </c>
      <c r="B726">
        <v>2019</v>
      </c>
      <c r="C726">
        <v>61</v>
      </c>
      <c r="D726" t="s">
        <v>28</v>
      </c>
      <c r="E726" t="s">
        <v>1068</v>
      </c>
      <c r="F726" t="s">
        <v>60</v>
      </c>
      <c r="G726" t="s">
        <v>30</v>
      </c>
      <c r="H726">
        <v>18</v>
      </c>
      <c r="I726">
        <v>2022</v>
      </c>
      <c r="J726" t="s">
        <v>196</v>
      </c>
      <c r="K726">
        <v>5</v>
      </c>
      <c r="L726">
        <v>1</v>
      </c>
      <c r="M726">
        <v>1</v>
      </c>
      <c r="N726">
        <v>2</v>
      </c>
      <c r="O726">
        <v>-2</v>
      </c>
      <c r="P726">
        <v>2</v>
      </c>
      <c r="W726">
        <v>0.2</v>
      </c>
    </row>
    <row r="727" spans="1:23" x14ac:dyDescent="0.2">
      <c r="A727">
        <v>726</v>
      </c>
      <c r="B727">
        <v>2019</v>
      </c>
      <c r="C727">
        <v>62</v>
      </c>
      <c r="D727" t="s">
        <v>92</v>
      </c>
      <c r="E727" t="s">
        <v>1069</v>
      </c>
      <c r="F727" t="s">
        <v>133</v>
      </c>
      <c r="G727" t="s">
        <v>35</v>
      </c>
      <c r="H727">
        <v>18</v>
      </c>
      <c r="J727" t="s">
        <v>310</v>
      </c>
    </row>
    <row r="728" spans="1:23" x14ac:dyDescent="0.2">
      <c r="A728">
        <v>727</v>
      </c>
      <c r="B728">
        <v>2019</v>
      </c>
      <c r="C728">
        <v>63</v>
      </c>
      <c r="D728" t="s">
        <v>384</v>
      </c>
      <c r="E728" t="s">
        <v>1070</v>
      </c>
      <c r="F728" t="s">
        <v>39</v>
      </c>
      <c r="G728" t="s">
        <v>35</v>
      </c>
      <c r="H728">
        <v>18</v>
      </c>
      <c r="J728" t="s">
        <v>289</v>
      </c>
    </row>
    <row r="729" spans="1:23" x14ac:dyDescent="0.2">
      <c r="A729">
        <v>728</v>
      </c>
      <c r="B729">
        <v>2019</v>
      </c>
      <c r="C729">
        <v>64</v>
      </c>
      <c r="D729" t="s">
        <v>23</v>
      </c>
      <c r="E729" t="s">
        <v>1071</v>
      </c>
      <c r="F729" t="s">
        <v>43</v>
      </c>
      <c r="G729" t="s">
        <v>30</v>
      </c>
      <c r="H729">
        <v>19</v>
      </c>
      <c r="I729">
        <v>2022</v>
      </c>
      <c r="J729" t="s">
        <v>675</v>
      </c>
      <c r="K729">
        <v>6</v>
      </c>
      <c r="L729">
        <v>0</v>
      </c>
      <c r="M729">
        <v>1</v>
      </c>
      <c r="N729">
        <v>1</v>
      </c>
      <c r="O729">
        <v>2</v>
      </c>
      <c r="P729">
        <v>2</v>
      </c>
      <c r="W729">
        <v>0.3</v>
      </c>
    </row>
    <row r="730" spans="1:23" x14ac:dyDescent="0.2">
      <c r="A730">
        <v>729</v>
      </c>
      <c r="B730">
        <v>2019</v>
      </c>
      <c r="C730">
        <v>65</v>
      </c>
      <c r="D730" t="s">
        <v>74</v>
      </c>
      <c r="E730" t="s">
        <v>1072</v>
      </c>
      <c r="F730" t="s">
        <v>39</v>
      </c>
      <c r="G730" t="s">
        <v>26</v>
      </c>
      <c r="H730">
        <v>18</v>
      </c>
      <c r="J730" t="s">
        <v>390</v>
      </c>
    </row>
    <row r="731" spans="1:23" x14ac:dyDescent="0.2">
      <c r="A731">
        <v>730</v>
      </c>
      <c r="B731">
        <v>2019</v>
      </c>
      <c r="C731">
        <v>66</v>
      </c>
      <c r="D731" t="s">
        <v>51</v>
      </c>
      <c r="E731" t="s">
        <v>1073</v>
      </c>
      <c r="F731" t="s">
        <v>43</v>
      </c>
      <c r="G731" t="s">
        <v>68</v>
      </c>
      <c r="H731">
        <v>18</v>
      </c>
      <c r="J731" t="s">
        <v>73</v>
      </c>
    </row>
    <row r="732" spans="1:23" x14ac:dyDescent="0.2">
      <c r="A732">
        <v>731</v>
      </c>
      <c r="B732">
        <v>2019</v>
      </c>
      <c r="C732">
        <v>67</v>
      </c>
      <c r="D732" t="s">
        <v>55</v>
      </c>
      <c r="E732" t="s">
        <v>1074</v>
      </c>
      <c r="F732" t="s">
        <v>43</v>
      </c>
      <c r="G732" t="s">
        <v>128</v>
      </c>
      <c r="H732">
        <v>19</v>
      </c>
      <c r="J732" t="s">
        <v>212</v>
      </c>
    </row>
    <row r="733" spans="1:23" x14ac:dyDescent="0.2">
      <c r="A733">
        <v>732</v>
      </c>
      <c r="B733">
        <v>2019</v>
      </c>
      <c r="C733">
        <v>68</v>
      </c>
      <c r="D733" t="s">
        <v>171</v>
      </c>
      <c r="E733" t="s">
        <v>1075</v>
      </c>
      <c r="F733" t="s">
        <v>34</v>
      </c>
      <c r="G733" t="s">
        <v>30</v>
      </c>
      <c r="H733">
        <v>18</v>
      </c>
      <c r="I733">
        <v>2022</v>
      </c>
      <c r="J733" t="s">
        <v>261</v>
      </c>
      <c r="K733">
        <v>22</v>
      </c>
      <c r="L733">
        <v>0</v>
      </c>
      <c r="M733">
        <v>6</v>
      </c>
      <c r="N733">
        <v>6</v>
      </c>
      <c r="O733">
        <v>-9</v>
      </c>
      <c r="P733">
        <v>2</v>
      </c>
      <c r="W733">
        <v>0.3</v>
      </c>
    </row>
    <row r="734" spans="1:23" x14ac:dyDescent="0.2">
      <c r="A734">
        <v>733</v>
      </c>
      <c r="B734">
        <v>2019</v>
      </c>
      <c r="C734">
        <v>69</v>
      </c>
      <c r="D734" t="s">
        <v>222</v>
      </c>
      <c r="E734" t="s">
        <v>1076</v>
      </c>
      <c r="F734" t="s">
        <v>46</v>
      </c>
      <c r="G734" t="s">
        <v>30</v>
      </c>
      <c r="H734">
        <v>19</v>
      </c>
      <c r="J734" t="s">
        <v>224</v>
      </c>
    </row>
    <row r="735" spans="1:23" x14ac:dyDescent="0.2">
      <c r="A735">
        <v>734</v>
      </c>
      <c r="B735">
        <v>2019</v>
      </c>
      <c r="C735">
        <v>70</v>
      </c>
      <c r="D735" t="s">
        <v>28</v>
      </c>
      <c r="E735" t="s">
        <v>1077</v>
      </c>
      <c r="F735" t="s">
        <v>435</v>
      </c>
      <c r="G735" t="s">
        <v>30</v>
      </c>
      <c r="H735">
        <v>18</v>
      </c>
      <c r="J735" t="s">
        <v>188</v>
      </c>
    </row>
    <row r="736" spans="1:23" x14ac:dyDescent="0.2">
      <c r="A736">
        <v>735</v>
      </c>
      <c r="B736">
        <v>2019</v>
      </c>
      <c r="C736">
        <v>71</v>
      </c>
      <c r="D736" t="s">
        <v>109</v>
      </c>
      <c r="E736" t="s">
        <v>1078</v>
      </c>
      <c r="F736" t="s">
        <v>43</v>
      </c>
      <c r="G736" t="s">
        <v>128</v>
      </c>
      <c r="H736">
        <v>18</v>
      </c>
      <c r="I736">
        <v>2022</v>
      </c>
      <c r="J736" t="s">
        <v>186</v>
      </c>
      <c r="K736">
        <v>1</v>
      </c>
      <c r="L736">
        <v>0</v>
      </c>
      <c r="M736">
        <v>0</v>
      </c>
      <c r="N736">
        <v>0</v>
      </c>
      <c r="P736">
        <v>0</v>
      </c>
      <c r="Q736">
        <v>1</v>
      </c>
      <c r="R736">
        <v>0</v>
      </c>
      <c r="S736">
        <v>0</v>
      </c>
      <c r="T736">
        <v>0</v>
      </c>
      <c r="U736">
        <v>0.7</v>
      </c>
      <c r="V736">
        <v>9</v>
      </c>
      <c r="W736">
        <v>-0.2</v>
      </c>
    </row>
    <row r="737" spans="1:23" x14ac:dyDescent="0.2">
      <c r="A737">
        <v>736</v>
      </c>
      <c r="B737">
        <v>2019</v>
      </c>
      <c r="C737">
        <v>72</v>
      </c>
      <c r="D737" t="s">
        <v>41</v>
      </c>
      <c r="E737" t="s">
        <v>1079</v>
      </c>
      <c r="F737" t="s">
        <v>34</v>
      </c>
      <c r="G737" t="s">
        <v>30</v>
      </c>
      <c r="H737">
        <v>20</v>
      </c>
      <c r="I737">
        <v>2022</v>
      </c>
      <c r="J737" t="s">
        <v>261</v>
      </c>
      <c r="K737">
        <v>15</v>
      </c>
      <c r="L737">
        <v>2</v>
      </c>
      <c r="M737">
        <v>2</v>
      </c>
      <c r="N737">
        <v>4</v>
      </c>
      <c r="O737">
        <v>-2</v>
      </c>
      <c r="P737">
        <v>8</v>
      </c>
      <c r="W737">
        <v>0.7</v>
      </c>
    </row>
    <row r="738" spans="1:23" x14ac:dyDescent="0.2">
      <c r="A738">
        <v>737</v>
      </c>
      <c r="B738">
        <v>2019</v>
      </c>
      <c r="C738">
        <v>73</v>
      </c>
      <c r="D738" t="s">
        <v>165</v>
      </c>
      <c r="E738" t="s">
        <v>1080</v>
      </c>
      <c r="F738" t="s">
        <v>76</v>
      </c>
      <c r="G738" t="s">
        <v>68</v>
      </c>
      <c r="H738">
        <v>18</v>
      </c>
      <c r="J738" t="s">
        <v>164</v>
      </c>
    </row>
    <row r="739" spans="1:23" x14ac:dyDescent="0.2">
      <c r="A739">
        <v>738</v>
      </c>
      <c r="B739">
        <v>2019</v>
      </c>
      <c r="C739">
        <v>74</v>
      </c>
      <c r="D739" t="s">
        <v>87</v>
      </c>
      <c r="E739" t="s">
        <v>1081</v>
      </c>
      <c r="F739" t="s">
        <v>39</v>
      </c>
      <c r="G739" t="s">
        <v>68</v>
      </c>
      <c r="H739">
        <v>18</v>
      </c>
      <c r="J739" t="s">
        <v>917</v>
      </c>
    </row>
    <row r="740" spans="1:23" x14ac:dyDescent="0.2">
      <c r="A740">
        <v>739</v>
      </c>
      <c r="B740">
        <v>2019</v>
      </c>
      <c r="C740">
        <v>75</v>
      </c>
      <c r="D740" t="s">
        <v>82</v>
      </c>
      <c r="E740" t="s">
        <v>1082</v>
      </c>
      <c r="F740" t="s">
        <v>39</v>
      </c>
      <c r="G740" t="s">
        <v>26</v>
      </c>
      <c r="H740">
        <v>18</v>
      </c>
      <c r="I740">
        <v>2022</v>
      </c>
      <c r="J740" t="s">
        <v>251</v>
      </c>
      <c r="K740">
        <v>3</v>
      </c>
      <c r="L740">
        <v>0</v>
      </c>
      <c r="M740">
        <v>1</v>
      </c>
      <c r="N740">
        <v>1</v>
      </c>
      <c r="O740">
        <v>-1</v>
      </c>
      <c r="P740">
        <v>2</v>
      </c>
      <c r="W740">
        <v>0</v>
      </c>
    </row>
    <row r="741" spans="1:23" x14ac:dyDescent="0.2">
      <c r="A741">
        <v>740</v>
      </c>
      <c r="B741">
        <v>2019</v>
      </c>
      <c r="C741">
        <v>76</v>
      </c>
      <c r="D741" t="s">
        <v>32</v>
      </c>
      <c r="E741" t="s">
        <v>1083</v>
      </c>
      <c r="F741" t="s">
        <v>34</v>
      </c>
      <c r="G741" t="s">
        <v>35</v>
      </c>
      <c r="H741">
        <v>18</v>
      </c>
      <c r="J741" t="s">
        <v>966</v>
      </c>
    </row>
    <row r="742" spans="1:23" x14ac:dyDescent="0.2">
      <c r="A742">
        <v>741</v>
      </c>
      <c r="B742">
        <v>2019</v>
      </c>
      <c r="C742">
        <v>77</v>
      </c>
      <c r="D742" t="s">
        <v>23</v>
      </c>
      <c r="E742" t="s">
        <v>1084</v>
      </c>
      <c r="F742" t="s">
        <v>39</v>
      </c>
      <c r="G742" t="s">
        <v>30</v>
      </c>
      <c r="H742">
        <v>18</v>
      </c>
      <c r="J742" t="s">
        <v>364</v>
      </c>
    </row>
    <row r="743" spans="1:23" x14ac:dyDescent="0.2">
      <c r="A743">
        <v>742</v>
      </c>
      <c r="B743">
        <v>2019</v>
      </c>
      <c r="C743">
        <v>78</v>
      </c>
      <c r="D743" t="s">
        <v>384</v>
      </c>
      <c r="E743" t="s">
        <v>1085</v>
      </c>
      <c r="F743" t="s">
        <v>39</v>
      </c>
      <c r="G743" t="s">
        <v>68</v>
      </c>
      <c r="H743">
        <v>18</v>
      </c>
      <c r="J743" t="s">
        <v>431</v>
      </c>
    </row>
    <row r="744" spans="1:23" x14ac:dyDescent="0.2">
      <c r="A744">
        <v>743</v>
      </c>
      <c r="B744">
        <v>2019</v>
      </c>
      <c r="C744">
        <v>79</v>
      </c>
      <c r="D744" t="s">
        <v>140</v>
      </c>
      <c r="E744" t="s">
        <v>1086</v>
      </c>
      <c r="F744" t="s">
        <v>60</v>
      </c>
      <c r="G744" t="s">
        <v>26</v>
      </c>
      <c r="H744">
        <v>18</v>
      </c>
      <c r="I744">
        <v>2022</v>
      </c>
      <c r="J744" t="s">
        <v>95</v>
      </c>
      <c r="K744">
        <v>2</v>
      </c>
      <c r="L744">
        <v>0</v>
      </c>
      <c r="M744">
        <v>0</v>
      </c>
      <c r="N744">
        <v>0</v>
      </c>
      <c r="O744">
        <v>-1</v>
      </c>
      <c r="P744">
        <v>2</v>
      </c>
      <c r="W744">
        <v>-0.1</v>
      </c>
    </row>
    <row r="745" spans="1:23" x14ac:dyDescent="0.2">
      <c r="A745">
        <v>744</v>
      </c>
      <c r="B745">
        <v>2019</v>
      </c>
      <c r="C745">
        <v>80</v>
      </c>
      <c r="D745" t="s">
        <v>28</v>
      </c>
      <c r="E745" t="s">
        <v>1087</v>
      </c>
      <c r="F745" t="s">
        <v>34</v>
      </c>
      <c r="G745" t="s">
        <v>68</v>
      </c>
      <c r="H745">
        <v>18</v>
      </c>
      <c r="J745" t="s">
        <v>196</v>
      </c>
    </row>
    <row r="746" spans="1:23" x14ac:dyDescent="0.2">
      <c r="A746">
        <v>745</v>
      </c>
      <c r="B746">
        <v>2019</v>
      </c>
      <c r="C746">
        <v>81</v>
      </c>
      <c r="D746" t="s">
        <v>222</v>
      </c>
      <c r="E746" t="s">
        <v>1088</v>
      </c>
      <c r="F746" t="s">
        <v>39</v>
      </c>
      <c r="G746" t="s">
        <v>68</v>
      </c>
      <c r="H746">
        <v>18</v>
      </c>
      <c r="I746">
        <v>2022</v>
      </c>
      <c r="J746" t="s">
        <v>114</v>
      </c>
      <c r="K746">
        <v>3</v>
      </c>
      <c r="L746">
        <v>0</v>
      </c>
      <c r="M746">
        <v>0</v>
      </c>
      <c r="N746">
        <v>0</v>
      </c>
      <c r="O746">
        <v>-4</v>
      </c>
      <c r="P746">
        <v>0</v>
      </c>
      <c r="W746">
        <v>-0.2</v>
      </c>
    </row>
    <row r="747" spans="1:23" x14ac:dyDescent="0.2">
      <c r="A747">
        <v>746</v>
      </c>
      <c r="B747">
        <v>2019</v>
      </c>
      <c r="C747">
        <v>82</v>
      </c>
      <c r="D747" t="s">
        <v>28</v>
      </c>
      <c r="E747" t="s">
        <v>1089</v>
      </c>
      <c r="F747" t="s">
        <v>39</v>
      </c>
      <c r="G747" t="s">
        <v>30</v>
      </c>
      <c r="H747">
        <v>18</v>
      </c>
      <c r="J747" t="s">
        <v>490</v>
      </c>
    </row>
    <row r="748" spans="1:23" x14ac:dyDescent="0.2">
      <c r="A748">
        <v>747</v>
      </c>
      <c r="B748">
        <v>2019</v>
      </c>
      <c r="C748">
        <v>83</v>
      </c>
      <c r="D748" t="s">
        <v>165</v>
      </c>
      <c r="E748" t="s">
        <v>1090</v>
      </c>
      <c r="F748" t="s">
        <v>76</v>
      </c>
      <c r="G748" t="s">
        <v>30</v>
      </c>
      <c r="H748">
        <v>18</v>
      </c>
      <c r="J748" t="s">
        <v>950</v>
      </c>
    </row>
    <row r="749" spans="1:23" x14ac:dyDescent="0.2">
      <c r="A749">
        <v>748</v>
      </c>
      <c r="B749">
        <v>2019</v>
      </c>
      <c r="C749">
        <v>84</v>
      </c>
      <c r="D749" t="s">
        <v>121</v>
      </c>
      <c r="E749" t="s">
        <v>1091</v>
      </c>
      <c r="F749" t="s">
        <v>76</v>
      </c>
      <c r="G749" t="s">
        <v>30</v>
      </c>
      <c r="H749">
        <v>18</v>
      </c>
      <c r="J749" t="s">
        <v>950</v>
      </c>
    </row>
    <row r="750" spans="1:23" x14ac:dyDescent="0.2">
      <c r="A750">
        <v>749</v>
      </c>
      <c r="B750">
        <v>2019</v>
      </c>
      <c r="C750">
        <v>85</v>
      </c>
      <c r="D750" t="s">
        <v>111</v>
      </c>
      <c r="E750" t="s">
        <v>1092</v>
      </c>
      <c r="F750" t="s">
        <v>60</v>
      </c>
      <c r="G750" t="s">
        <v>128</v>
      </c>
      <c r="H750">
        <v>21</v>
      </c>
      <c r="J750" t="s">
        <v>1093</v>
      </c>
    </row>
    <row r="751" spans="1:23" x14ac:dyDescent="0.2">
      <c r="A751">
        <v>750</v>
      </c>
      <c r="B751">
        <v>2019</v>
      </c>
      <c r="C751">
        <v>86</v>
      </c>
      <c r="D751" t="s">
        <v>140</v>
      </c>
      <c r="E751" t="s">
        <v>1094</v>
      </c>
      <c r="F751" t="s">
        <v>39</v>
      </c>
      <c r="G751" t="s">
        <v>30</v>
      </c>
      <c r="H751">
        <v>18</v>
      </c>
      <c r="J751" t="s">
        <v>1095</v>
      </c>
    </row>
    <row r="752" spans="1:23" x14ac:dyDescent="0.2">
      <c r="A752">
        <v>751</v>
      </c>
      <c r="B752">
        <v>2019</v>
      </c>
      <c r="C752">
        <v>87</v>
      </c>
      <c r="D752" t="s">
        <v>146</v>
      </c>
      <c r="E752" t="s">
        <v>1096</v>
      </c>
      <c r="F752" t="s">
        <v>46</v>
      </c>
      <c r="G752" t="s">
        <v>128</v>
      </c>
      <c r="H752">
        <v>18</v>
      </c>
      <c r="J752" t="s">
        <v>1097</v>
      </c>
    </row>
    <row r="753" spans="1:23" x14ac:dyDescent="0.2">
      <c r="A753">
        <v>752</v>
      </c>
      <c r="B753">
        <v>2019</v>
      </c>
      <c r="C753">
        <v>88</v>
      </c>
      <c r="D753" t="s">
        <v>162</v>
      </c>
      <c r="E753" t="s">
        <v>1098</v>
      </c>
      <c r="F753" t="s">
        <v>60</v>
      </c>
      <c r="G753" t="s">
        <v>35</v>
      </c>
      <c r="H753">
        <v>18</v>
      </c>
      <c r="J753" t="s">
        <v>188</v>
      </c>
    </row>
    <row r="754" spans="1:23" x14ac:dyDescent="0.2">
      <c r="A754">
        <v>753</v>
      </c>
      <c r="B754">
        <v>2019</v>
      </c>
      <c r="C754">
        <v>89</v>
      </c>
      <c r="D754" t="s">
        <v>109</v>
      </c>
      <c r="E754" t="s">
        <v>1099</v>
      </c>
      <c r="F754" t="s">
        <v>25</v>
      </c>
      <c r="G754" t="s">
        <v>68</v>
      </c>
      <c r="H754">
        <v>18</v>
      </c>
      <c r="J754" t="s">
        <v>651</v>
      </c>
    </row>
    <row r="755" spans="1:23" x14ac:dyDescent="0.2">
      <c r="A755">
        <v>754</v>
      </c>
      <c r="B755">
        <v>2019</v>
      </c>
      <c r="C755">
        <v>90</v>
      </c>
      <c r="D755" t="s">
        <v>165</v>
      </c>
      <c r="E755" t="s">
        <v>1100</v>
      </c>
      <c r="F755" t="s">
        <v>34</v>
      </c>
      <c r="G755" t="s">
        <v>30</v>
      </c>
      <c r="H755">
        <v>18</v>
      </c>
      <c r="J755" t="s">
        <v>36</v>
      </c>
    </row>
    <row r="756" spans="1:23" x14ac:dyDescent="0.2">
      <c r="A756">
        <v>755</v>
      </c>
      <c r="B756">
        <v>2019</v>
      </c>
      <c r="C756">
        <v>91</v>
      </c>
      <c r="D756" t="s">
        <v>84</v>
      </c>
      <c r="E756" t="s">
        <v>1101</v>
      </c>
      <c r="F756" t="s">
        <v>435</v>
      </c>
      <c r="G756" t="s">
        <v>35</v>
      </c>
      <c r="H756">
        <v>18</v>
      </c>
      <c r="I756">
        <v>2022</v>
      </c>
      <c r="J756" t="s">
        <v>474</v>
      </c>
      <c r="K756">
        <v>33</v>
      </c>
      <c r="L756">
        <v>3</v>
      </c>
      <c r="M756">
        <v>6</v>
      </c>
      <c r="N756">
        <v>9</v>
      </c>
      <c r="O756">
        <v>4</v>
      </c>
      <c r="P756">
        <v>0</v>
      </c>
      <c r="W756">
        <v>0.7</v>
      </c>
    </row>
    <row r="757" spans="1:23" x14ac:dyDescent="0.2">
      <c r="A757">
        <v>756</v>
      </c>
      <c r="B757">
        <v>2019</v>
      </c>
      <c r="C757">
        <v>92</v>
      </c>
      <c r="D757" t="s">
        <v>152</v>
      </c>
      <c r="E757" t="s">
        <v>1102</v>
      </c>
      <c r="F757" t="s">
        <v>39</v>
      </c>
      <c r="G757" t="s">
        <v>26</v>
      </c>
      <c r="H757">
        <v>18</v>
      </c>
      <c r="J757" t="s">
        <v>158</v>
      </c>
    </row>
    <row r="758" spans="1:23" x14ac:dyDescent="0.2">
      <c r="A758">
        <v>757</v>
      </c>
      <c r="B758">
        <v>2019</v>
      </c>
      <c r="C758">
        <v>93</v>
      </c>
      <c r="D758" t="s">
        <v>92</v>
      </c>
      <c r="E758" t="s">
        <v>1103</v>
      </c>
      <c r="F758" t="s">
        <v>39</v>
      </c>
      <c r="G758" t="s">
        <v>128</v>
      </c>
      <c r="H758">
        <v>18</v>
      </c>
      <c r="J758" t="s">
        <v>291</v>
      </c>
    </row>
    <row r="759" spans="1:23" x14ac:dyDescent="0.2">
      <c r="A759">
        <v>758</v>
      </c>
      <c r="B759">
        <v>2019</v>
      </c>
      <c r="C759">
        <v>94</v>
      </c>
      <c r="D759" t="s">
        <v>173</v>
      </c>
      <c r="E759" t="s">
        <v>1104</v>
      </c>
      <c r="F759" t="s">
        <v>43</v>
      </c>
      <c r="G759" t="s">
        <v>35</v>
      </c>
      <c r="H759">
        <v>20</v>
      </c>
      <c r="I759">
        <v>2022</v>
      </c>
      <c r="J759" t="s">
        <v>239</v>
      </c>
      <c r="K759">
        <v>1</v>
      </c>
      <c r="L759">
        <v>0</v>
      </c>
      <c r="M759">
        <v>0</v>
      </c>
      <c r="N759">
        <v>0</v>
      </c>
      <c r="O759">
        <v>0</v>
      </c>
      <c r="P759">
        <v>0</v>
      </c>
      <c r="W759">
        <v>0</v>
      </c>
    </row>
    <row r="760" spans="1:23" x14ac:dyDescent="0.2">
      <c r="A760">
        <v>759</v>
      </c>
      <c r="B760">
        <v>2019</v>
      </c>
      <c r="C760">
        <v>95</v>
      </c>
      <c r="D760" t="s">
        <v>146</v>
      </c>
      <c r="E760" t="s">
        <v>1105</v>
      </c>
      <c r="F760" t="s">
        <v>1106</v>
      </c>
      <c r="G760" t="s">
        <v>30</v>
      </c>
      <c r="H760">
        <v>18</v>
      </c>
      <c r="I760">
        <v>2022</v>
      </c>
      <c r="J760" t="s">
        <v>337</v>
      </c>
      <c r="K760">
        <v>24</v>
      </c>
      <c r="L760">
        <v>2</v>
      </c>
      <c r="M760">
        <v>6</v>
      </c>
      <c r="N760">
        <v>8</v>
      </c>
      <c r="O760">
        <v>0</v>
      </c>
      <c r="P760">
        <v>2</v>
      </c>
      <c r="W760">
        <v>1.5</v>
      </c>
    </row>
    <row r="761" spans="1:23" x14ac:dyDescent="0.2">
      <c r="A761">
        <v>760</v>
      </c>
      <c r="B761">
        <v>2019</v>
      </c>
      <c r="C761">
        <v>96</v>
      </c>
      <c r="D761" t="s">
        <v>28</v>
      </c>
      <c r="E761" t="s">
        <v>1107</v>
      </c>
      <c r="F761" t="s">
        <v>34</v>
      </c>
      <c r="G761" t="s">
        <v>68</v>
      </c>
      <c r="H761">
        <v>20</v>
      </c>
      <c r="I761">
        <v>2022</v>
      </c>
      <c r="J761" t="s">
        <v>1108</v>
      </c>
      <c r="K761">
        <v>9</v>
      </c>
      <c r="L761">
        <v>0</v>
      </c>
      <c r="M761">
        <v>1</v>
      </c>
      <c r="N761">
        <v>1</v>
      </c>
      <c r="O761">
        <v>-3</v>
      </c>
      <c r="P761">
        <v>0</v>
      </c>
      <c r="W761">
        <v>-0.2</v>
      </c>
    </row>
    <row r="762" spans="1:23" x14ac:dyDescent="0.2">
      <c r="A762">
        <v>761</v>
      </c>
      <c r="B762">
        <v>2019</v>
      </c>
      <c r="C762">
        <v>97</v>
      </c>
      <c r="D762" t="s">
        <v>51</v>
      </c>
      <c r="E762" t="s">
        <v>1109</v>
      </c>
      <c r="F762" t="s">
        <v>39</v>
      </c>
      <c r="G762" t="s">
        <v>35</v>
      </c>
      <c r="H762">
        <v>18</v>
      </c>
      <c r="J762" t="s">
        <v>274</v>
      </c>
    </row>
    <row r="763" spans="1:23" x14ac:dyDescent="0.2">
      <c r="A763">
        <v>762</v>
      </c>
      <c r="B763">
        <v>2019</v>
      </c>
      <c r="C763">
        <v>98</v>
      </c>
      <c r="D763" t="s">
        <v>32</v>
      </c>
      <c r="E763" t="s">
        <v>1110</v>
      </c>
      <c r="F763" t="s">
        <v>76</v>
      </c>
      <c r="G763" t="s">
        <v>26</v>
      </c>
      <c r="H763">
        <v>18</v>
      </c>
      <c r="I763">
        <v>2022</v>
      </c>
      <c r="J763" t="s">
        <v>243</v>
      </c>
      <c r="K763">
        <v>23</v>
      </c>
      <c r="L763">
        <v>1</v>
      </c>
      <c r="M763">
        <v>5</v>
      </c>
      <c r="N763">
        <v>6</v>
      </c>
      <c r="O763">
        <v>-10</v>
      </c>
      <c r="P763">
        <v>4</v>
      </c>
      <c r="W763">
        <v>-0.2</v>
      </c>
    </row>
    <row r="764" spans="1:23" x14ac:dyDescent="0.2">
      <c r="A764">
        <v>763</v>
      </c>
      <c r="B764">
        <v>2019</v>
      </c>
      <c r="C764">
        <v>99</v>
      </c>
      <c r="D764" t="s">
        <v>165</v>
      </c>
      <c r="E764" t="s">
        <v>1111</v>
      </c>
      <c r="F764" t="s">
        <v>34</v>
      </c>
      <c r="G764" t="s">
        <v>30</v>
      </c>
      <c r="H764">
        <v>18</v>
      </c>
      <c r="J764" t="s">
        <v>1112</v>
      </c>
    </row>
    <row r="765" spans="1:23" x14ac:dyDescent="0.2">
      <c r="A765">
        <v>764</v>
      </c>
      <c r="B765">
        <v>2019</v>
      </c>
      <c r="C765">
        <v>100</v>
      </c>
      <c r="D765" t="s">
        <v>111</v>
      </c>
      <c r="E765" t="s">
        <v>1113</v>
      </c>
      <c r="F765" t="s">
        <v>46</v>
      </c>
      <c r="G765" t="s">
        <v>68</v>
      </c>
      <c r="H765">
        <v>19</v>
      </c>
      <c r="J765" t="s">
        <v>339</v>
      </c>
    </row>
    <row r="766" spans="1:23" x14ac:dyDescent="0.2">
      <c r="A766">
        <v>765</v>
      </c>
      <c r="B766">
        <v>2019</v>
      </c>
      <c r="C766">
        <v>101</v>
      </c>
      <c r="D766" t="s">
        <v>58</v>
      </c>
      <c r="E766" t="s">
        <v>1114</v>
      </c>
      <c r="F766" t="s">
        <v>34</v>
      </c>
      <c r="G766" t="s">
        <v>30</v>
      </c>
      <c r="H766">
        <v>18</v>
      </c>
      <c r="J766" t="s">
        <v>36</v>
      </c>
    </row>
    <row r="767" spans="1:23" x14ac:dyDescent="0.2">
      <c r="A767">
        <v>766</v>
      </c>
      <c r="B767">
        <v>2019</v>
      </c>
      <c r="C767">
        <v>102</v>
      </c>
      <c r="D767" t="s">
        <v>55</v>
      </c>
      <c r="E767" t="s">
        <v>1115</v>
      </c>
      <c r="F767" t="s">
        <v>34</v>
      </c>
      <c r="G767" t="s">
        <v>68</v>
      </c>
      <c r="H767">
        <v>18</v>
      </c>
      <c r="J767" t="s">
        <v>1116</v>
      </c>
    </row>
    <row r="768" spans="1:23" x14ac:dyDescent="0.2">
      <c r="A768">
        <v>767</v>
      </c>
      <c r="B768">
        <v>2019</v>
      </c>
      <c r="C768">
        <v>103</v>
      </c>
      <c r="D768" t="s">
        <v>41</v>
      </c>
      <c r="E768" t="s">
        <v>1117</v>
      </c>
      <c r="F768" t="s">
        <v>39</v>
      </c>
      <c r="G768" t="s">
        <v>30</v>
      </c>
      <c r="H768">
        <v>18</v>
      </c>
      <c r="J768" t="s">
        <v>61</v>
      </c>
    </row>
    <row r="769" spans="1:10" x14ac:dyDescent="0.2">
      <c r="A769">
        <v>768</v>
      </c>
      <c r="B769">
        <v>2019</v>
      </c>
      <c r="C769">
        <v>104</v>
      </c>
      <c r="D769" t="s">
        <v>44</v>
      </c>
      <c r="E769" t="s">
        <v>1118</v>
      </c>
      <c r="F769" t="s">
        <v>43</v>
      </c>
      <c r="G769" t="s">
        <v>30</v>
      </c>
      <c r="H769">
        <v>18</v>
      </c>
      <c r="J769" t="s">
        <v>102</v>
      </c>
    </row>
    <row r="770" spans="1:10" x14ac:dyDescent="0.2">
      <c r="A770">
        <v>769</v>
      </c>
      <c r="B770">
        <v>2019</v>
      </c>
      <c r="C770">
        <v>105</v>
      </c>
      <c r="D770" t="s">
        <v>48</v>
      </c>
      <c r="E770" t="s">
        <v>1119</v>
      </c>
      <c r="F770" t="s">
        <v>46</v>
      </c>
      <c r="G770" t="s">
        <v>26</v>
      </c>
      <c r="H770">
        <v>18</v>
      </c>
      <c r="J770" t="s">
        <v>1120</v>
      </c>
    </row>
    <row r="771" spans="1:10" x14ac:dyDescent="0.2">
      <c r="A771">
        <v>770</v>
      </c>
      <c r="B771">
        <v>2019</v>
      </c>
      <c r="C771">
        <v>106</v>
      </c>
      <c r="D771" t="s">
        <v>222</v>
      </c>
      <c r="E771" t="s">
        <v>1121</v>
      </c>
      <c r="F771" t="s">
        <v>39</v>
      </c>
      <c r="G771" t="s">
        <v>30</v>
      </c>
      <c r="H771">
        <v>19</v>
      </c>
      <c r="J771" t="s">
        <v>390</v>
      </c>
    </row>
    <row r="772" spans="1:10" x14ac:dyDescent="0.2">
      <c r="A772">
        <v>771</v>
      </c>
      <c r="B772">
        <v>2019</v>
      </c>
      <c r="C772">
        <v>107</v>
      </c>
      <c r="D772" t="s">
        <v>32</v>
      </c>
      <c r="E772" t="s">
        <v>1122</v>
      </c>
      <c r="F772" t="s">
        <v>60</v>
      </c>
      <c r="G772" t="s">
        <v>68</v>
      </c>
      <c r="H772">
        <v>19</v>
      </c>
      <c r="J772" t="s">
        <v>188</v>
      </c>
    </row>
    <row r="773" spans="1:10" x14ac:dyDescent="0.2">
      <c r="A773">
        <v>772</v>
      </c>
      <c r="B773">
        <v>2019</v>
      </c>
      <c r="C773">
        <v>108</v>
      </c>
      <c r="D773" t="s">
        <v>100</v>
      </c>
      <c r="E773" t="s">
        <v>1123</v>
      </c>
      <c r="F773" t="s">
        <v>60</v>
      </c>
      <c r="G773" t="s">
        <v>35</v>
      </c>
      <c r="H773">
        <v>18</v>
      </c>
      <c r="J773" t="s">
        <v>296</v>
      </c>
    </row>
    <row r="774" spans="1:10" x14ac:dyDescent="0.2">
      <c r="A774">
        <v>773</v>
      </c>
      <c r="B774">
        <v>2019</v>
      </c>
      <c r="C774">
        <v>109</v>
      </c>
      <c r="D774" t="s">
        <v>74</v>
      </c>
      <c r="E774" t="s">
        <v>1124</v>
      </c>
      <c r="F774" t="s">
        <v>34</v>
      </c>
      <c r="G774" t="s">
        <v>30</v>
      </c>
      <c r="H774">
        <v>19</v>
      </c>
      <c r="J774" t="s">
        <v>570</v>
      </c>
    </row>
    <row r="775" spans="1:10" x14ac:dyDescent="0.2">
      <c r="A775">
        <v>774</v>
      </c>
      <c r="B775">
        <v>2019</v>
      </c>
      <c r="C775">
        <v>110</v>
      </c>
      <c r="D775" t="s">
        <v>140</v>
      </c>
      <c r="E775" t="s">
        <v>1125</v>
      </c>
      <c r="F775" t="s">
        <v>34</v>
      </c>
      <c r="G775" t="s">
        <v>35</v>
      </c>
      <c r="H775">
        <v>18</v>
      </c>
      <c r="J775" t="s">
        <v>1126</v>
      </c>
    </row>
    <row r="776" spans="1:10" x14ac:dyDescent="0.2">
      <c r="A776">
        <v>775</v>
      </c>
      <c r="B776">
        <v>2019</v>
      </c>
      <c r="C776">
        <v>111</v>
      </c>
      <c r="D776" t="s">
        <v>78</v>
      </c>
      <c r="E776" t="s">
        <v>1127</v>
      </c>
      <c r="F776" t="s">
        <v>43</v>
      </c>
      <c r="G776" t="s">
        <v>30</v>
      </c>
      <c r="H776">
        <v>18</v>
      </c>
      <c r="J776" t="s">
        <v>319</v>
      </c>
    </row>
    <row r="777" spans="1:10" x14ac:dyDescent="0.2">
      <c r="A777">
        <v>776</v>
      </c>
      <c r="B777">
        <v>2019</v>
      </c>
      <c r="C777">
        <v>112</v>
      </c>
      <c r="D777" t="s">
        <v>171</v>
      </c>
      <c r="E777" t="s">
        <v>1128</v>
      </c>
      <c r="F777" t="s">
        <v>34</v>
      </c>
      <c r="G777" t="s">
        <v>30</v>
      </c>
      <c r="H777">
        <v>18</v>
      </c>
      <c r="J777" t="s">
        <v>256</v>
      </c>
    </row>
    <row r="778" spans="1:10" x14ac:dyDescent="0.2">
      <c r="A778">
        <v>777</v>
      </c>
      <c r="B778">
        <v>2019</v>
      </c>
      <c r="C778">
        <v>113</v>
      </c>
      <c r="D778" t="s">
        <v>66</v>
      </c>
      <c r="E778" t="s">
        <v>1129</v>
      </c>
      <c r="F778" t="s">
        <v>76</v>
      </c>
      <c r="G778" t="s">
        <v>35</v>
      </c>
      <c r="H778">
        <v>18</v>
      </c>
      <c r="J778" t="s">
        <v>1130</v>
      </c>
    </row>
    <row r="779" spans="1:10" x14ac:dyDescent="0.2">
      <c r="A779">
        <v>778</v>
      </c>
      <c r="B779">
        <v>2019</v>
      </c>
      <c r="C779">
        <v>114</v>
      </c>
      <c r="D779" t="s">
        <v>44</v>
      </c>
      <c r="E779" t="s">
        <v>1131</v>
      </c>
      <c r="F779" t="s">
        <v>60</v>
      </c>
      <c r="G779" t="s">
        <v>26</v>
      </c>
      <c r="H779">
        <v>19</v>
      </c>
      <c r="J779" t="s">
        <v>380</v>
      </c>
    </row>
    <row r="780" spans="1:10" x14ac:dyDescent="0.2">
      <c r="A780">
        <v>779</v>
      </c>
      <c r="B780">
        <v>2019</v>
      </c>
      <c r="C780">
        <v>115</v>
      </c>
      <c r="D780" t="s">
        <v>121</v>
      </c>
      <c r="E780" t="s">
        <v>1132</v>
      </c>
      <c r="F780" t="s">
        <v>60</v>
      </c>
      <c r="G780" t="s">
        <v>35</v>
      </c>
      <c r="H780">
        <v>18</v>
      </c>
      <c r="J780" t="s">
        <v>1133</v>
      </c>
    </row>
    <row r="781" spans="1:10" x14ac:dyDescent="0.2">
      <c r="A781">
        <v>780</v>
      </c>
      <c r="B781">
        <v>2019</v>
      </c>
      <c r="C781">
        <v>116</v>
      </c>
      <c r="D781" t="s">
        <v>162</v>
      </c>
      <c r="E781" t="s">
        <v>1134</v>
      </c>
      <c r="F781" t="s">
        <v>43</v>
      </c>
      <c r="G781" t="s">
        <v>26</v>
      </c>
      <c r="H781">
        <v>18</v>
      </c>
      <c r="J781" t="s">
        <v>175</v>
      </c>
    </row>
    <row r="782" spans="1:10" x14ac:dyDescent="0.2">
      <c r="A782">
        <v>781</v>
      </c>
      <c r="B782">
        <v>2019</v>
      </c>
      <c r="C782">
        <v>117</v>
      </c>
      <c r="D782" t="s">
        <v>74</v>
      </c>
      <c r="E782" t="s">
        <v>1135</v>
      </c>
      <c r="F782" t="s">
        <v>60</v>
      </c>
      <c r="G782" t="s">
        <v>30</v>
      </c>
      <c r="H782">
        <v>18</v>
      </c>
      <c r="J782" t="s">
        <v>657</v>
      </c>
    </row>
    <row r="783" spans="1:10" x14ac:dyDescent="0.2">
      <c r="A783">
        <v>782</v>
      </c>
      <c r="B783">
        <v>2019</v>
      </c>
      <c r="C783">
        <v>118</v>
      </c>
      <c r="D783" t="s">
        <v>28</v>
      </c>
      <c r="E783" t="s">
        <v>1136</v>
      </c>
      <c r="F783" t="s">
        <v>34</v>
      </c>
      <c r="G783" t="s">
        <v>30</v>
      </c>
      <c r="H783">
        <v>18</v>
      </c>
      <c r="J783" t="s">
        <v>36</v>
      </c>
    </row>
    <row r="784" spans="1:10" x14ac:dyDescent="0.2">
      <c r="A784">
        <v>783</v>
      </c>
      <c r="B784">
        <v>2019</v>
      </c>
      <c r="C784">
        <v>119</v>
      </c>
      <c r="D784" t="s">
        <v>146</v>
      </c>
      <c r="E784" t="s">
        <v>1137</v>
      </c>
      <c r="F784" t="s">
        <v>76</v>
      </c>
      <c r="G784" t="s">
        <v>30</v>
      </c>
      <c r="H784">
        <v>18</v>
      </c>
      <c r="J784" t="s">
        <v>522</v>
      </c>
    </row>
    <row r="785" spans="1:23" x14ac:dyDescent="0.2">
      <c r="A785">
        <v>784</v>
      </c>
      <c r="B785">
        <v>2019</v>
      </c>
      <c r="C785">
        <v>120</v>
      </c>
      <c r="D785" t="s">
        <v>109</v>
      </c>
      <c r="E785" t="s">
        <v>1138</v>
      </c>
      <c r="F785" t="s">
        <v>39</v>
      </c>
      <c r="G785" t="s">
        <v>30</v>
      </c>
      <c r="H785">
        <v>19</v>
      </c>
      <c r="J785" t="s">
        <v>274</v>
      </c>
    </row>
    <row r="786" spans="1:23" x14ac:dyDescent="0.2">
      <c r="A786">
        <v>785</v>
      </c>
      <c r="B786">
        <v>2019</v>
      </c>
      <c r="C786">
        <v>121</v>
      </c>
      <c r="D786" t="s">
        <v>165</v>
      </c>
      <c r="E786" t="s">
        <v>1139</v>
      </c>
      <c r="F786" t="s">
        <v>76</v>
      </c>
      <c r="G786" t="s">
        <v>68</v>
      </c>
      <c r="H786">
        <v>18</v>
      </c>
      <c r="J786" t="s">
        <v>161</v>
      </c>
    </row>
    <row r="787" spans="1:23" x14ac:dyDescent="0.2">
      <c r="A787">
        <v>786</v>
      </c>
      <c r="B787">
        <v>2019</v>
      </c>
      <c r="C787">
        <v>122</v>
      </c>
      <c r="D787" t="s">
        <v>69</v>
      </c>
      <c r="E787" t="s">
        <v>1140</v>
      </c>
      <c r="F787" t="s">
        <v>39</v>
      </c>
      <c r="G787" t="s">
        <v>26</v>
      </c>
      <c r="H787">
        <v>18</v>
      </c>
      <c r="J787" t="s">
        <v>179</v>
      </c>
    </row>
    <row r="788" spans="1:23" x14ac:dyDescent="0.2">
      <c r="A788">
        <v>787</v>
      </c>
      <c r="B788">
        <v>2019</v>
      </c>
      <c r="C788">
        <v>123</v>
      </c>
      <c r="D788" t="s">
        <v>48</v>
      </c>
      <c r="E788" t="s">
        <v>1141</v>
      </c>
      <c r="F788" t="s">
        <v>76</v>
      </c>
      <c r="G788" t="s">
        <v>35</v>
      </c>
      <c r="H788">
        <v>18</v>
      </c>
      <c r="J788" t="s">
        <v>1023</v>
      </c>
    </row>
    <row r="789" spans="1:23" x14ac:dyDescent="0.2">
      <c r="A789">
        <v>788</v>
      </c>
      <c r="B789">
        <v>2019</v>
      </c>
      <c r="C789">
        <v>124</v>
      </c>
      <c r="D789" t="s">
        <v>121</v>
      </c>
      <c r="E789" t="s">
        <v>1142</v>
      </c>
      <c r="F789" t="s">
        <v>34</v>
      </c>
      <c r="G789" t="s">
        <v>35</v>
      </c>
      <c r="H789">
        <v>20</v>
      </c>
      <c r="I789">
        <v>2022</v>
      </c>
      <c r="J789" t="s">
        <v>228</v>
      </c>
      <c r="K789">
        <v>9</v>
      </c>
      <c r="L789">
        <v>1</v>
      </c>
      <c r="M789">
        <v>0</v>
      </c>
      <c r="N789">
        <v>1</v>
      </c>
      <c r="O789">
        <v>-1</v>
      </c>
      <c r="P789">
        <v>2</v>
      </c>
      <c r="W789">
        <v>0</v>
      </c>
    </row>
    <row r="790" spans="1:23" x14ac:dyDescent="0.2">
      <c r="A790">
        <v>789</v>
      </c>
      <c r="B790">
        <v>2019</v>
      </c>
      <c r="C790">
        <v>125</v>
      </c>
      <c r="D790" t="s">
        <v>173</v>
      </c>
      <c r="E790" t="s">
        <v>1143</v>
      </c>
      <c r="F790" t="s">
        <v>34</v>
      </c>
      <c r="G790" t="s">
        <v>35</v>
      </c>
      <c r="H790">
        <v>20</v>
      </c>
      <c r="I790">
        <v>2022</v>
      </c>
      <c r="J790" t="s">
        <v>615</v>
      </c>
      <c r="K790">
        <v>16</v>
      </c>
      <c r="L790">
        <v>2</v>
      </c>
      <c r="M790">
        <v>2</v>
      </c>
      <c r="N790">
        <v>4</v>
      </c>
      <c r="O790">
        <v>-1</v>
      </c>
      <c r="P790">
        <v>14</v>
      </c>
      <c r="W790">
        <v>0.3</v>
      </c>
    </row>
    <row r="791" spans="1:23" x14ac:dyDescent="0.2">
      <c r="A791">
        <v>790</v>
      </c>
      <c r="B791">
        <v>2019</v>
      </c>
      <c r="C791">
        <v>126</v>
      </c>
      <c r="D791" t="s">
        <v>23</v>
      </c>
      <c r="E791" t="s">
        <v>1144</v>
      </c>
      <c r="F791" t="s">
        <v>39</v>
      </c>
      <c r="G791" t="s">
        <v>30</v>
      </c>
      <c r="H791">
        <v>18</v>
      </c>
      <c r="J791" t="s">
        <v>232</v>
      </c>
    </row>
    <row r="792" spans="1:23" x14ac:dyDescent="0.2">
      <c r="A792">
        <v>791</v>
      </c>
      <c r="B792">
        <v>2019</v>
      </c>
      <c r="C792">
        <v>127</v>
      </c>
      <c r="D792" t="s">
        <v>28</v>
      </c>
      <c r="E792" t="s">
        <v>1145</v>
      </c>
      <c r="F792" t="s">
        <v>39</v>
      </c>
      <c r="G792" t="s">
        <v>128</v>
      </c>
      <c r="H792">
        <v>18</v>
      </c>
      <c r="J792" t="s">
        <v>1146</v>
      </c>
    </row>
    <row r="793" spans="1:23" x14ac:dyDescent="0.2">
      <c r="A793">
        <v>792</v>
      </c>
      <c r="B793">
        <v>2019</v>
      </c>
      <c r="C793">
        <v>128</v>
      </c>
      <c r="D793" t="s">
        <v>51</v>
      </c>
      <c r="E793" t="s">
        <v>1147</v>
      </c>
      <c r="F793" t="s">
        <v>34</v>
      </c>
      <c r="G793" t="s">
        <v>30</v>
      </c>
      <c r="H793">
        <v>18</v>
      </c>
      <c r="J793" t="s">
        <v>1148</v>
      </c>
    </row>
    <row r="794" spans="1:23" x14ac:dyDescent="0.2">
      <c r="A794">
        <v>793</v>
      </c>
      <c r="B794">
        <v>2019</v>
      </c>
      <c r="C794">
        <v>129</v>
      </c>
      <c r="D794" t="s">
        <v>28</v>
      </c>
      <c r="E794" t="s">
        <v>1149</v>
      </c>
      <c r="F794" t="s">
        <v>60</v>
      </c>
      <c r="G794" t="s">
        <v>68</v>
      </c>
      <c r="H794">
        <v>18</v>
      </c>
      <c r="J794" t="s">
        <v>768</v>
      </c>
    </row>
    <row r="795" spans="1:23" x14ac:dyDescent="0.2">
      <c r="A795">
        <v>794</v>
      </c>
      <c r="B795">
        <v>2019</v>
      </c>
      <c r="C795">
        <v>130</v>
      </c>
      <c r="D795" t="s">
        <v>171</v>
      </c>
      <c r="E795" t="s">
        <v>1150</v>
      </c>
      <c r="F795" t="s">
        <v>76</v>
      </c>
      <c r="G795" t="s">
        <v>68</v>
      </c>
      <c r="H795">
        <v>18</v>
      </c>
      <c r="J795" t="s">
        <v>522</v>
      </c>
    </row>
    <row r="796" spans="1:23" x14ac:dyDescent="0.2">
      <c r="A796">
        <v>795</v>
      </c>
      <c r="B796">
        <v>2019</v>
      </c>
      <c r="C796">
        <v>131</v>
      </c>
      <c r="D796" t="s">
        <v>23</v>
      </c>
      <c r="E796" t="s">
        <v>1151</v>
      </c>
      <c r="F796" t="s">
        <v>34</v>
      </c>
      <c r="G796" t="s">
        <v>26</v>
      </c>
      <c r="H796">
        <v>18</v>
      </c>
      <c r="J796" t="s">
        <v>97</v>
      </c>
    </row>
    <row r="797" spans="1:23" x14ac:dyDescent="0.2">
      <c r="A797">
        <v>796</v>
      </c>
      <c r="B797">
        <v>2019</v>
      </c>
      <c r="C797">
        <v>132</v>
      </c>
      <c r="D797" t="s">
        <v>58</v>
      </c>
      <c r="E797" t="s">
        <v>1152</v>
      </c>
      <c r="F797" t="s">
        <v>34</v>
      </c>
      <c r="G797" t="s">
        <v>35</v>
      </c>
      <c r="H797">
        <v>18</v>
      </c>
      <c r="J797" t="s">
        <v>1153</v>
      </c>
    </row>
    <row r="798" spans="1:23" x14ac:dyDescent="0.2">
      <c r="A798">
        <v>797</v>
      </c>
      <c r="B798">
        <v>2019</v>
      </c>
      <c r="C798">
        <v>133</v>
      </c>
      <c r="D798" t="s">
        <v>69</v>
      </c>
      <c r="E798" t="s">
        <v>1154</v>
      </c>
      <c r="F798" t="s">
        <v>39</v>
      </c>
      <c r="G798" t="s">
        <v>35</v>
      </c>
      <c r="H798">
        <v>19</v>
      </c>
      <c r="J798" t="s">
        <v>615</v>
      </c>
    </row>
    <row r="799" spans="1:23" x14ac:dyDescent="0.2">
      <c r="A799">
        <v>798</v>
      </c>
      <c r="B799">
        <v>2019</v>
      </c>
      <c r="C799">
        <v>134</v>
      </c>
      <c r="D799" t="s">
        <v>66</v>
      </c>
      <c r="E799" t="s">
        <v>1155</v>
      </c>
      <c r="F799" t="s">
        <v>560</v>
      </c>
      <c r="G799" t="s">
        <v>35</v>
      </c>
      <c r="H799">
        <v>18</v>
      </c>
      <c r="J799" t="s">
        <v>408</v>
      </c>
    </row>
    <row r="800" spans="1:23" x14ac:dyDescent="0.2">
      <c r="A800">
        <v>799</v>
      </c>
      <c r="B800">
        <v>2019</v>
      </c>
      <c r="C800">
        <v>135</v>
      </c>
      <c r="D800" t="s">
        <v>140</v>
      </c>
      <c r="E800" t="s">
        <v>1156</v>
      </c>
      <c r="F800" t="s">
        <v>34</v>
      </c>
      <c r="G800" t="s">
        <v>128</v>
      </c>
      <c r="H800">
        <v>18</v>
      </c>
      <c r="J800" t="s">
        <v>261</v>
      </c>
    </row>
    <row r="801" spans="1:10" x14ac:dyDescent="0.2">
      <c r="A801">
        <v>800</v>
      </c>
      <c r="B801">
        <v>2019</v>
      </c>
      <c r="C801">
        <v>136</v>
      </c>
      <c r="D801" t="s">
        <v>222</v>
      </c>
      <c r="E801" t="s">
        <v>1157</v>
      </c>
      <c r="F801" t="s">
        <v>39</v>
      </c>
      <c r="G801" t="s">
        <v>68</v>
      </c>
      <c r="H801">
        <v>18</v>
      </c>
      <c r="J801" t="s">
        <v>50</v>
      </c>
    </row>
    <row r="802" spans="1:10" x14ac:dyDescent="0.2">
      <c r="A802">
        <v>801</v>
      </c>
      <c r="B802">
        <v>2019</v>
      </c>
      <c r="C802">
        <v>137</v>
      </c>
      <c r="D802" t="s">
        <v>222</v>
      </c>
      <c r="E802" t="s">
        <v>1158</v>
      </c>
      <c r="F802" t="s">
        <v>34</v>
      </c>
      <c r="G802" t="s">
        <v>35</v>
      </c>
      <c r="H802">
        <v>18</v>
      </c>
      <c r="J802" t="s">
        <v>36</v>
      </c>
    </row>
    <row r="803" spans="1:10" x14ac:dyDescent="0.2">
      <c r="A803">
        <v>802</v>
      </c>
      <c r="B803">
        <v>2019</v>
      </c>
      <c r="C803">
        <v>138</v>
      </c>
      <c r="D803" t="s">
        <v>23</v>
      </c>
      <c r="E803" t="s">
        <v>1159</v>
      </c>
      <c r="F803" t="s">
        <v>1044</v>
      </c>
      <c r="G803" t="s">
        <v>128</v>
      </c>
      <c r="H803">
        <v>18</v>
      </c>
      <c r="J803" t="s">
        <v>1160</v>
      </c>
    </row>
    <row r="804" spans="1:10" x14ac:dyDescent="0.2">
      <c r="A804">
        <v>803</v>
      </c>
      <c r="B804">
        <v>2019</v>
      </c>
      <c r="C804">
        <v>139</v>
      </c>
      <c r="D804" t="s">
        <v>140</v>
      </c>
      <c r="E804" t="s">
        <v>1161</v>
      </c>
      <c r="F804" t="s">
        <v>76</v>
      </c>
      <c r="G804" t="s">
        <v>26</v>
      </c>
      <c r="H804">
        <v>18</v>
      </c>
      <c r="J804" t="s">
        <v>126</v>
      </c>
    </row>
    <row r="805" spans="1:10" x14ac:dyDescent="0.2">
      <c r="A805">
        <v>804</v>
      </c>
      <c r="B805">
        <v>2019</v>
      </c>
      <c r="C805">
        <v>140</v>
      </c>
      <c r="D805" t="s">
        <v>384</v>
      </c>
      <c r="E805" t="s">
        <v>1162</v>
      </c>
      <c r="F805" t="s">
        <v>39</v>
      </c>
      <c r="G805" t="s">
        <v>68</v>
      </c>
      <c r="H805">
        <v>18</v>
      </c>
      <c r="J805" t="s">
        <v>327</v>
      </c>
    </row>
    <row r="806" spans="1:10" x14ac:dyDescent="0.2">
      <c r="A806">
        <v>805</v>
      </c>
      <c r="B806">
        <v>2019</v>
      </c>
      <c r="C806">
        <v>141</v>
      </c>
      <c r="D806" t="s">
        <v>140</v>
      </c>
      <c r="E806" t="s">
        <v>1163</v>
      </c>
      <c r="F806" t="s">
        <v>39</v>
      </c>
      <c r="G806" t="s">
        <v>35</v>
      </c>
      <c r="H806">
        <v>18</v>
      </c>
      <c r="J806" t="s">
        <v>183</v>
      </c>
    </row>
    <row r="807" spans="1:10" x14ac:dyDescent="0.2">
      <c r="A807">
        <v>806</v>
      </c>
      <c r="B807">
        <v>2019</v>
      </c>
      <c r="C807">
        <v>142</v>
      </c>
      <c r="D807" t="s">
        <v>78</v>
      </c>
      <c r="E807" t="s">
        <v>1164</v>
      </c>
      <c r="F807" t="s">
        <v>39</v>
      </c>
      <c r="G807" t="s">
        <v>26</v>
      </c>
      <c r="H807">
        <v>18</v>
      </c>
      <c r="J807" t="s">
        <v>61</v>
      </c>
    </row>
    <row r="808" spans="1:10" x14ac:dyDescent="0.2">
      <c r="A808">
        <v>807</v>
      </c>
      <c r="B808">
        <v>2019</v>
      </c>
      <c r="C808">
        <v>143</v>
      </c>
      <c r="D808" t="s">
        <v>55</v>
      </c>
      <c r="E808" t="s">
        <v>1165</v>
      </c>
      <c r="F808" t="s">
        <v>43</v>
      </c>
      <c r="G808" t="s">
        <v>26</v>
      </c>
      <c r="H808">
        <v>19</v>
      </c>
      <c r="J808" t="s">
        <v>587</v>
      </c>
    </row>
    <row r="809" spans="1:10" x14ac:dyDescent="0.2">
      <c r="A809">
        <v>808</v>
      </c>
      <c r="B809">
        <v>2019</v>
      </c>
      <c r="C809">
        <v>144</v>
      </c>
      <c r="D809" t="s">
        <v>66</v>
      </c>
      <c r="E809" t="s">
        <v>1166</v>
      </c>
      <c r="F809" t="s">
        <v>34</v>
      </c>
      <c r="G809" t="s">
        <v>128</v>
      </c>
      <c r="H809">
        <v>20</v>
      </c>
      <c r="J809" t="s">
        <v>1095</v>
      </c>
    </row>
    <row r="810" spans="1:10" x14ac:dyDescent="0.2">
      <c r="A810">
        <v>809</v>
      </c>
      <c r="B810">
        <v>2019</v>
      </c>
      <c r="C810">
        <v>145</v>
      </c>
      <c r="D810" t="s">
        <v>87</v>
      </c>
      <c r="E810" t="s">
        <v>1167</v>
      </c>
      <c r="F810" t="s">
        <v>34</v>
      </c>
      <c r="G810" t="s">
        <v>68</v>
      </c>
      <c r="H810">
        <v>18</v>
      </c>
      <c r="J810" t="s">
        <v>36</v>
      </c>
    </row>
    <row r="811" spans="1:10" x14ac:dyDescent="0.2">
      <c r="A811">
        <v>810</v>
      </c>
      <c r="B811">
        <v>2019</v>
      </c>
      <c r="C811">
        <v>146</v>
      </c>
      <c r="D811" t="s">
        <v>121</v>
      </c>
      <c r="E811" t="s">
        <v>1168</v>
      </c>
      <c r="F811" t="s">
        <v>34</v>
      </c>
      <c r="G811" t="s">
        <v>30</v>
      </c>
      <c r="H811">
        <v>18</v>
      </c>
      <c r="J811" t="s">
        <v>97</v>
      </c>
    </row>
    <row r="812" spans="1:10" x14ac:dyDescent="0.2">
      <c r="A812">
        <v>811</v>
      </c>
      <c r="B812">
        <v>2019</v>
      </c>
      <c r="C812">
        <v>147</v>
      </c>
      <c r="D812" t="s">
        <v>176</v>
      </c>
      <c r="E812" t="s">
        <v>1169</v>
      </c>
      <c r="F812" t="s">
        <v>39</v>
      </c>
      <c r="G812" t="s">
        <v>35</v>
      </c>
      <c r="H812">
        <v>18</v>
      </c>
      <c r="J812" t="s">
        <v>224</v>
      </c>
    </row>
    <row r="813" spans="1:10" x14ac:dyDescent="0.2">
      <c r="A813">
        <v>812</v>
      </c>
      <c r="B813">
        <v>2019</v>
      </c>
      <c r="C813">
        <v>148</v>
      </c>
      <c r="D813" t="s">
        <v>74</v>
      </c>
      <c r="E813" t="s">
        <v>1170</v>
      </c>
      <c r="F813" t="s">
        <v>34</v>
      </c>
      <c r="G813" t="s">
        <v>128</v>
      </c>
      <c r="H813">
        <v>18</v>
      </c>
      <c r="J813" t="s">
        <v>1171</v>
      </c>
    </row>
    <row r="814" spans="1:10" x14ac:dyDescent="0.2">
      <c r="A814">
        <v>813</v>
      </c>
      <c r="B814">
        <v>2019</v>
      </c>
      <c r="C814">
        <v>149</v>
      </c>
      <c r="D814" t="s">
        <v>82</v>
      </c>
      <c r="E814" t="s">
        <v>1172</v>
      </c>
      <c r="F814" t="s">
        <v>60</v>
      </c>
      <c r="G814" t="s">
        <v>35</v>
      </c>
      <c r="H814">
        <v>18</v>
      </c>
      <c r="J814" t="s">
        <v>234</v>
      </c>
    </row>
    <row r="815" spans="1:10" x14ac:dyDescent="0.2">
      <c r="A815">
        <v>814</v>
      </c>
      <c r="B815">
        <v>2019</v>
      </c>
      <c r="C815">
        <v>150</v>
      </c>
      <c r="D815" t="s">
        <v>162</v>
      </c>
      <c r="E815" t="s">
        <v>1173</v>
      </c>
      <c r="F815" t="s">
        <v>34</v>
      </c>
      <c r="G815" t="s">
        <v>35</v>
      </c>
      <c r="H815">
        <v>18</v>
      </c>
      <c r="J815" t="s">
        <v>514</v>
      </c>
    </row>
    <row r="816" spans="1:10" x14ac:dyDescent="0.2">
      <c r="A816">
        <v>815</v>
      </c>
      <c r="B816">
        <v>2019</v>
      </c>
      <c r="C816">
        <v>151</v>
      </c>
      <c r="D816" t="s">
        <v>32</v>
      </c>
      <c r="E816" t="s">
        <v>1174</v>
      </c>
      <c r="F816" t="s">
        <v>76</v>
      </c>
      <c r="G816" t="s">
        <v>68</v>
      </c>
      <c r="H816">
        <v>18</v>
      </c>
      <c r="J816" t="s">
        <v>161</v>
      </c>
    </row>
    <row r="817" spans="1:10" x14ac:dyDescent="0.2">
      <c r="A817">
        <v>816</v>
      </c>
      <c r="B817">
        <v>2019</v>
      </c>
      <c r="C817">
        <v>152</v>
      </c>
      <c r="D817" t="s">
        <v>165</v>
      </c>
      <c r="E817" t="s">
        <v>1175</v>
      </c>
      <c r="F817" t="s">
        <v>60</v>
      </c>
      <c r="G817" t="s">
        <v>68</v>
      </c>
      <c r="H817">
        <v>20</v>
      </c>
      <c r="J817" t="s">
        <v>188</v>
      </c>
    </row>
    <row r="818" spans="1:10" x14ac:dyDescent="0.2">
      <c r="A818">
        <v>817</v>
      </c>
      <c r="B818">
        <v>2019</v>
      </c>
      <c r="C818">
        <v>153</v>
      </c>
      <c r="D818" t="s">
        <v>84</v>
      </c>
      <c r="E818" t="s">
        <v>1176</v>
      </c>
      <c r="F818" t="s">
        <v>46</v>
      </c>
      <c r="G818" t="s">
        <v>30</v>
      </c>
      <c r="H818">
        <v>18</v>
      </c>
      <c r="J818" t="s">
        <v>164</v>
      </c>
    </row>
    <row r="819" spans="1:10" x14ac:dyDescent="0.2">
      <c r="A819">
        <v>818</v>
      </c>
      <c r="B819">
        <v>2019</v>
      </c>
      <c r="C819">
        <v>154</v>
      </c>
      <c r="D819" t="s">
        <v>152</v>
      </c>
      <c r="E819" t="s">
        <v>1177</v>
      </c>
      <c r="F819" t="s">
        <v>60</v>
      </c>
      <c r="G819" t="s">
        <v>30</v>
      </c>
      <c r="H819">
        <v>18</v>
      </c>
      <c r="J819" t="s">
        <v>188</v>
      </c>
    </row>
    <row r="820" spans="1:10" x14ac:dyDescent="0.2">
      <c r="A820">
        <v>819</v>
      </c>
      <c r="B820">
        <v>2019</v>
      </c>
      <c r="C820">
        <v>155</v>
      </c>
      <c r="D820" t="s">
        <v>92</v>
      </c>
      <c r="E820" t="s">
        <v>1178</v>
      </c>
      <c r="F820" t="s">
        <v>39</v>
      </c>
      <c r="G820" t="s">
        <v>35</v>
      </c>
      <c r="H820">
        <v>18</v>
      </c>
      <c r="J820" t="s">
        <v>114</v>
      </c>
    </row>
    <row r="821" spans="1:10" x14ac:dyDescent="0.2">
      <c r="A821">
        <v>820</v>
      </c>
      <c r="B821">
        <v>2019</v>
      </c>
      <c r="C821">
        <v>156</v>
      </c>
      <c r="D821" t="s">
        <v>69</v>
      </c>
      <c r="E821" t="s">
        <v>1179</v>
      </c>
      <c r="F821" t="s">
        <v>270</v>
      </c>
      <c r="G821" t="s">
        <v>128</v>
      </c>
      <c r="H821">
        <v>18</v>
      </c>
      <c r="J821" t="s">
        <v>1180</v>
      </c>
    </row>
    <row r="822" spans="1:10" x14ac:dyDescent="0.2">
      <c r="A822">
        <v>821</v>
      </c>
      <c r="B822">
        <v>2019</v>
      </c>
      <c r="C822">
        <v>157</v>
      </c>
      <c r="D822" t="s">
        <v>146</v>
      </c>
      <c r="E822" t="s">
        <v>1181</v>
      </c>
      <c r="F822" t="s">
        <v>34</v>
      </c>
      <c r="G822" t="s">
        <v>30</v>
      </c>
      <c r="H822">
        <v>18</v>
      </c>
      <c r="J822" t="s">
        <v>957</v>
      </c>
    </row>
    <row r="823" spans="1:10" x14ac:dyDescent="0.2">
      <c r="A823">
        <v>822</v>
      </c>
      <c r="B823">
        <v>2019</v>
      </c>
      <c r="C823">
        <v>158</v>
      </c>
      <c r="D823" t="s">
        <v>28</v>
      </c>
      <c r="E823" t="s">
        <v>1182</v>
      </c>
      <c r="F823" t="s">
        <v>34</v>
      </c>
      <c r="G823" t="s">
        <v>68</v>
      </c>
      <c r="H823">
        <v>18</v>
      </c>
      <c r="J823" t="s">
        <v>36</v>
      </c>
    </row>
    <row r="824" spans="1:10" x14ac:dyDescent="0.2">
      <c r="A824">
        <v>823</v>
      </c>
      <c r="B824">
        <v>2019</v>
      </c>
      <c r="C824">
        <v>159</v>
      </c>
      <c r="D824" t="s">
        <v>51</v>
      </c>
      <c r="E824" t="s">
        <v>1183</v>
      </c>
      <c r="F824" t="s">
        <v>43</v>
      </c>
      <c r="G824" t="s">
        <v>68</v>
      </c>
      <c r="H824">
        <v>18</v>
      </c>
      <c r="J824" t="s">
        <v>212</v>
      </c>
    </row>
    <row r="825" spans="1:10" x14ac:dyDescent="0.2">
      <c r="A825">
        <v>824</v>
      </c>
      <c r="B825">
        <v>2019</v>
      </c>
      <c r="C825">
        <v>160</v>
      </c>
      <c r="D825" t="s">
        <v>55</v>
      </c>
      <c r="E825" t="s">
        <v>1184</v>
      </c>
      <c r="F825" t="s">
        <v>46</v>
      </c>
      <c r="G825" t="s">
        <v>68</v>
      </c>
      <c r="H825">
        <v>20</v>
      </c>
      <c r="J825" t="s">
        <v>1185</v>
      </c>
    </row>
    <row r="826" spans="1:10" x14ac:dyDescent="0.2">
      <c r="A826">
        <v>825</v>
      </c>
      <c r="B826">
        <v>2019</v>
      </c>
      <c r="C826">
        <v>161</v>
      </c>
      <c r="D826" t="s">
        <v>171</v>
      </c>
      <c r="E826" t="s">
        <v>1186</v>
      </c>
      <c r="F826" t="s">
        <v>43</v>
      </c>
      <c r="G826" t="s">
        <v>35</v>
      </c>
      <c r="H826">
        <v>18</v>
      </c>
      <c r="J826" t="s">
        <v>1187</v>
      </c>
    </row>
    <row r="827" spans="1:10" x14ac:dyDescent="0.2">
      <c r="A827">
        <v>826</v>
      </c>
      <c r="B827">
        <v>2019</v>
      </c>
      <c r="C827">
        <v>162</v>
      </c>
      <c r="D827" t="s">
        <v>111</v>
      </c>
      <c r="E827" t="s">
        <v>1188</v>
      </c>
      <c r="F827" t="s">
        <v>46</v>
      </c>
      <c r="G827" t="s">
        <v>35</v>
      </c>
      <c r="H827">
        <v>18</v>
      </c>
      <c r="J827" t="s">
        <v>1189</v>
      </c>
    </row>
    <row r="828" spans="1:10" x14ac:dyDescent="0.2">
      <c r="A828">
        <v>827</v>
      </c>
      <c r="B828">
        <v>2019</v>
      </c>
      <c r="C828">
        <v>163</v>
      </c>
      <c r="D828" t="s">
        <v>58</v>
      </c>
      <c r="E828" t="s">
        <v>1190</v>
      </c>
      <c r="F828" t="s">
        <v>34</v>
      </c>
      <c r="G828" t="s">
        <v>30</v>
      </c>
      <c r="H828">
        <v>18</v>
      </c>
      <c r="J828" t="s">
        <v>906</v>
      </c>
    </row>
    <row r="829" spans="1:10" x14ac:dyDescent="0.2">
      <c r="A829">
        <v>828</v>
      </c>
      <c r="B829">
        <v>2019</v>
      </c>
      <c r="C829">
        <v>164</v>
      </c>
      <c r="D829" t="s">
        <v>100</v>
      </c>
      <c r="E829" t="s">
        <v>1191</v>
      </c>
      <c r="F829" t="s">
        <v>60</v>
      </c>
      <c r="G829" t="s">
        <v>26</v>
      </c>
      <c r="H829">
        <v>18</v>
      </c>
      <c r="J829" t="s">
        <v>150</v>
      </c>
    </row>
    <row r="830" spans="1:10" x14ac:dyDescent="0.2">
      <c r="A830">
        <v>829</v>
      </c>
      <c r="B830">
        <v>2019</v>
      </c>
      <c r="C830">
        <v>165</v>
      </c>
      <c r="D830" t="s">
        <v>41</v>
      </c>
      <c r="E830" t="s">
        <v>1192</v>
      </c>
      <c r="F830" t="s">
        <v>60</v>
      </c>
      <c r="G830" t="s">
        <v>68</v>
      </c>
      <c r="H830">
        <v>18</v>
      </c>
      <c r="J830" t="s">
        <v>1133</v>
      </c>
    </row>
    <row r="831" spans="1:10" x14ac:dyDescent="0.2">
      <c r="A831">
        <v>830</v>
      </c>
      <c r="B831">
        <v>2019</v>
      </c>
      <c r="C831">
        <v>166</v>
      </c>
      <c r="D831" t="s">
        <v>82</v>
      </c>
      <c r="E831" t="s">
        <v>1193</v>
      </c>
      <c r="F831" t="s">
        <v>34</v>
      </c>
      <c r="G831" t="s">
        <v>30</v>
      </c>
      <c r="H831">
        <v>18</v>
      </c>
      <c r="J831" t="s">
        <v>36</v>
      </c>
    </row>
    <row r="832" spans="1:10" x14ac:dyDescent="0.2">
      <c r="A832">
        <v>831</v>
      </c>
      <c r="B832">
        <v>2019</v>
      </c>
      <c r="C832">
        <v>167</v>
      </c>
      <c r="D832" t="s">
        <v>48</v>
      </c>
      <c r="E832" t="s">
        <v>1194</v>
      </c>
      <c r="F832" t="s">
        <v>34</v>
      </c>
      <c r="G832" t="s">
        <v>128</v>
      </c>
      <c r="H832">
        <v>18</v>
      </c>
      <c r="J832" t="s">
        <v>1195</v>
      </c>
    </row>
    <row r="833" spans="1:10" x14ac:dyDescent="0.2">
      <c r="A833">
        <v>832</v>
      </c>
      <c r="B833">
        <v>2019</v>
      </c>
      <c r="C833">
        <v>168</v>
      </c>
      <c r="D833" t="s">
        <v>222</v>
      </c>
      <c r="E833" t="s">
        <v>1196</v>
      </c>
      <c r="F833" t="s">
        <v>39</v>
      </c>
      <c r="G833" t="s">
        <v>35</v>
      </c>
      <c r="H833">
        <v>20</v>
      </c>
      <c r="J833" t="s">
        <v>490</v>
      </c>
    </row>
    <row r="834" spans="1:10" x14ac:dyDescent="0.2">
      <c r="A834">
        <v>833</v>
      </c>
      <c r="B834">
        <v>2019</v>
      </c>
      <c r="C834">
        <v>169</v>
      </c>
      <c r="D834" t="s">
        <v>41</v>
      </c>
      <c r="E834" t="s">
        <v>1197</v>
      </c>
      <c r="F834" t="s">
        <v>39</v>
      </c>
      <c r="G834" t="s">
        <v>128</v>
      </c>
      <c r="H834">
        <v>19</v>
      </c>
      <c r="J834" t="s">
        <v>50</v>
      </c>
    </row>
    <row r="835" spans="1:10" x14ac:dyDescent="0.2">
      <c r="A835">
        <v>834</v>
      </c>
      <c r="B835">
        <v>2019</v>
      </c>
      <c r="C835">
        <v>170</v>
      </c>
      <c r="D835" t="s">
        <v>23</v>
      </c>
      <c r="E835" t="s">
        <v>1198</v>
      </c>
      <c r="F835" t="s">
        <v>60</v>
      </c>
      <c r="G835" t="s">
        <v>35</v>
      </c>
      <c r="H835">
        <v>21</v>
      </c>
      <c r="J835" t="s">
        <v>1199</v>
      </c>
    </row>
    <row r="836" spans="1:10" x14ac:dyDescent="0.2">
      <c r="A836">
        <v>835</v>
      </c>
      <c r="B836">
        <v>2019</v>
      </c>
      <c r="C836">
        <v>171</v>
      </c>
      <c r="D836" t="s">
        <v>384</v>
      </c>
      <c r="E836" t="s">
        <v>1200</v>
      </c>
      <c r="F836" t="s">
        <v>39</v>
      </c>
      <c r="G836" t="s">
        <v>68</v>
      </c>
      <c r="H836">
        <v>19</v>
      </c>
      <c r="J836" t="s">
        <v>510</v>
      </c>
    </row>
    <row r="837" spans="1:10" x14ac:dyDescent="0.2">
      <c r="A837">
        <v>836</v>
      </c>
      <c r="B837">
        <v>2019</v>
      </c>
      <c r="C837">
        <v>172</v>
      </c>
      <c r="D837" t="s">
        <v>82</v>
      </c>
      <c r="E837" t="s">
        <v>1201</v>
      </c>
      <c r="F837" t="s">
        <v>34</v>
      </c>
      <c r="G837" t="s">
        <v>35</v>
      </c>
      <c r="H837">
        <v>18</v>
      </c>
      <c r="J837" t="s">
        <v>1202</v>
      </c>
    </row>
    <row r="838" spans="1:10" x14ac:dyDescent="0.2">
      <c r="A838">
        <v>837</v>
      </c>
      <c r="B838">
        <v>2019</v>
      </c>
      <c r="C838">
        <v>173</v>
      </c>
      <c r="D838" t="s">
        <v>78</v>
      </c>
      <c r="E838" t="s">
        <v>1203</v>
      </c>
      <c r="F838" t="s">
        <v>34</v>
      </c>
      <c r="G838" t="s">
        <v>30</v>
      </c>
      <c r="H838">
        <v>18</v>
      </c>
      <c r="J838" t="s">
        <v>1204</v>
      </c>
    </row>
    <row r="839" spans="1:10" x14ac:dyDescent="0.2">
      <c r="A839">
        <v>838</v>
      </c>
      <c r="B839">
        <v>2019</v>
      </c>
      <c r="C839">
        <v>174</v>
      </c>
      <c r="D839" t="s">
        <v>32</v>
      </c>
      <c r="E839" t="s">
        <v>1205</v>
      </c>
      <c r="F839" t="s">
        <v>60</v>
      </c>
      <c r="G839" t="s">
        <v>26</v>
      </c>
      <c r="H839">
        <v>18</v>
      </c>
      <c r="J839" t="s">
        <v>1206</v>
      </c>
    </row>
    <row r="840" spans="1:10" x14ac:dyDescent="0.2">
      <c r="A840">
        <v>839</v>
      </c>
      <c r="B840">
        <v>2019</v>
      </c>
      <c r="C840">
        <v>175</v>
      </c>
      <c r="D840" t="s">
        <v>69</v>
      </c>
      <c r="E840" t="s">
        <v>1207</v>
      </c>
      <c r="F840" t="s">
        <v>46</v>
      </c>
      <c r="G840" t="s">
        <v>68</v>
      </c>
      <c r="H840">
        <v>19</v>
      </c>
      <c r="J840" t="s">
        <v>528</v>
      </c>
    </row>
    <row r="841" spans="1:10" x14ac:dyDescent="0.2">
      <c r="A841">
        <v>840</v>
      </c>
      <c r="B841">
        <v>2019</v>
      </c>
      <c r="C841">
        <v>176</v>
      </c>
      <c r="D841" t="s">
        <v>32</v>
      </c>
      <c r="E841" t="s">
        <v>1208</v>
      </c>
      <c r="F841" t="s">
        <v>39</v>
      </c>
      <c r="G841" t="s">
        <v>35</v>
      </c>
      <c r="H841">
        <v>18</v>
      </c>
      <c r="J841" t="s">
        <v>274</v>
      </c>
    </row>
    <row r="842" spans="1:10" x14ac:dyDescent="0.2">
      <c r="A842">
        <v>841</v>
      </c>
      <c r="B842">
        <v>2019</v>
      </c>
      <c r="C842">
        <v>177</v>
      </c>
      <c r="D842" t="s">
        <v>51</v>
      </c>
      <c r="E842" t="s">
        <v>1209</v>
      </c>
      <c r="F842" t="s">
        <v>43</v>
      </c>
      <c r="G842" t="s">
        <v>30</v>
      </c>
      <c r="H842">
        <v>18</v>
      </c>
      <c r="J842" t="s">
        <v>212</v>
      </c>
    </row>
    <row r="843" spans="1:10" x14ac:dyDescent="0.2">
      <c r="A843">
        <v>842</v>
      </c>
      <c r="B843">
        <v>2019</v>
      </c>
      <c r="C843">
        <v>178</v>
      </c>
      <c r="D843" t="s">
        <v>176</v>
      </c>
      <c r="E843" t="s">
        <v>1210</v>
      </c>
      <c r="F843" t="s">
        <v>39</v>
      </c>
      <c r="G843" t="s">
        <v>35</v>
      </c>
      <c r="H843">
        <v>20</v>
      </c>
      <c r="J843" t="s">
        <v>431</v>
      </c>
    </row>
    <row r="844" spans="1:10" x14ac:dyDescent="0.2">
      <c r="A844">
        <v>843</v>
      </c>
      <c r="B844">
        <v>2019</v>
      </c>
      <c r="C844">
        <v>179</v>
      </c>
      <c r="D844" t="s">
        <v>74</v>
      </c>
      <c r="E844" t="s">
        <v>1211</v>
      </c>
      <c r="F844" t="s">
        <v>43</v>
      </c>
      <c r="G844" t="s">
        <v>68</v>
      </c>
      <c r="H844">
        <v>18</v>
      </c>
      <c r="J844" t="s">
        <v>175</v>
      </c>
    </row>
    <row r="845" spans="1:10" x14ac:dyDescent="0.2">
      <c r="A845">
        <v>844</v>
      </c>
      <c r="B845">
        <v>2019</v>
      </c>
      <c r="C845">
        <v>180</v>
      </c>
      <c r="D845" t="s">
        <v>69</v>
      </c>
      <c r="E845" t="s">
        <v>1212</v>
      </c>
      <c r="F845" t="s">
        <v>34</v>
      </c>
      <c r="G845" t="s">
        <v>68</v>
      </c>
      <c r="H845">
        <v>18</v>
      </c>
      <c r="J845" t="s">
        <v>207</v>
      </c>
    </row>
    <row r="846" spans="1:10" x14ac:dyDescent="0.2">
      <c r="A846">
        <v>845</v>
      </c>
      <c r="B846">
        <v>2019</v>
      </c>
      <c r="C846">
        <v>181</v>
      </c>
      <c r="D846" t="s">
        <v>165</v>
      </c>
      <c r="E846" t="s">
        <v>1213</v>
      </c>
      <c r="F846" t="s">
        <v>34</v>
      </c>
      <c r="G846" t="s">
        <v>68</v>
      </c>
      <c r="H846">
        <v>19</v>
      </c>
      <c r="J846" t="s">
        <v>408</v>
      </c>
    </row>
    <row r="847" spans="1:10" x14ac:dyDescent="0.2">
      <c r="A847">
        <v>846</v>
      </c>
      <c r="B847">
        <v>2019</v>
      </c>
      <c r="C847">
        <v>182</v>
      </c>
      <c r="D847" t="s">
        <v>109</v>
      </c>
      <c r="E847" t="s">
        <v>1214</v>
      </c>
      <c r="F847" t="s">
        <v>39</v>
      </c>
      <c r="G847" t="s">
        <v>30</v>
      </c>
      <c r="H847">
        <v>18</v>
      </c>
      <c r="J847" t="s">
        <v>123</v>
      </c>
    </row>
    <row r="848" spans="1:10" x14ac:dyDescent="0.2">
      <c r="A848">
        <v>847</v>
      </c>
      <c r="B848">
        <v>2019</v>
      </c>
      <c r="C848">
        <v>183</v>
      </c>
      <c r="D848" t="s">
        <v>165</v>
      </c>
      <c r="E848" t="s">
        <v>1215</v>
      </c>
      <c r="F848" t="s">
        <v>39</v>
      </c>
      <c r="G848" t="s">
        <v>35</v>
      </c>
      <c r="H848">
        <v>18</v>
      </c>
      <c r="J848" t="s">
        <v>169</v>
      </c>
    </row>
    <row r="849" spans="1:23" x14ac:dyDescent="0.2">
      <c r="A849">
        <v>848</v>
      </c>
      <c r="B849">
        <v>2019</v>
      </c>
      <c r="C849">
        <v>184</v>
      </c>
      <c r="D849" t="s">
        <v>100</v>
      </c>
      <c r="E849" t="s">
        <v>1216</v>
      </c>
      <c r="F849" t="s">
        <v>76</v>
      </c>
      <c r="G849" t="s">
        <v>30</v>
      </c>
      <c r="H849">
        <v>18</v>
      </c>
      <c r="I849">
        <v>2022</v>
      </c>
      <c r="J849" t="s">
        <v>181</v>
      </c>
      <c r="K849">
        <v>9</v>
      </c>
      <c r="L849">
        <v>0</v>
      </c>
      <c r="M849">
        <v>2</v>
      </c>
      <c r="N849">
        <v>2</v>
      </c>
      <c r="O849">
        <v>-5</v>
      </c>
      <c r="P849">
        <v>2</v>
      </c>
      <c r="W849">
        <v>0</v>
      </c>
    </row>
    <row r="850" spans="1:23" x14ac:dyDescent="0.2">
      <c r="A850">
        <v>849</v>
      </c>
      <c r="B850">
        <v>2019</v>
      </c>
      <c r="C850">
        <v>185</v>
      </c>
      <c r="D850" t="s">
        <v>152</v>
      </c>
      <c r="E850" t="s">
        <v>1217</v>
      </c>
      <c r="F850" t="s">
        <v>76</v>
      </c>
      <c r="G850" t="s">
        <v>35</v>
      </c>
      <c r="H850">
        <v>18</v>
      </c>
      <c r="J850" t="s">
        <v>872</v>
      </c>
    </row>
    <row r="851" spans="1:23" x14ac:dyDescent="0.2">
      <c r="A851">
        <v>850</v>
      </c>
      <c r="B851">
        <v>2019</v>
      </c>
      <c r="C851">
        <v>186</v>
      </c>
      <c r="D851" t="s">
        <v>58</v>
      </c>
      <c r="E851" t="s">
        <v>1218</v>
      </c>
      <c r="F851" t="s">
        <v>39</v>
      </c>
      <c r="G851" t="s">
        <v>30</v>
      </c>
      <c r="H851">
        <v>18</v>
      </c>
      <c r="J851" t="s">
        <v>139</v>
      </c>
    </row>
    <row r="852" spans="1:23" x14ac:dyDescent="0.2">
      <c r="A852">
        <v>851</v>
      </c>
      <c r="B852">
        <v>2019</v>
      </c>
      <c r="C852">
        <v>187</v>
      </c>
      <c r="D852" t="s">
        <v>173</v>
      </c>
      <c r="E852" t="s">
        <v>1219</v>
      </c>
      <c r="F852" t="s">
        <v>39</v>
      </c>
      <c r="G852" t="s">
        <v>30</v>
      </c>
      <c r="H852">
        <v>18</v>
      </c>
      <c r="J852" t="s">
        <v>635</v>
      </c>
    </row>
    <row r="853" spans="1:23" x14ac:dyDescent="0.2">
      <c r="A853">
        <v>852</v>
      </c>
      <c r="B853">
        <v>2019</v>
      </c>
      <c r="C853">
        <v>188</v>
      </c>
      <c r="D853" t="s">
        <v>146</v>
      </c>
      <c r="E853" t="s">
        <v>1220</v>
      </c>
      <c r="F853" t="s">
        <v>43</v>
      </c>
      <c r="G853" t="s">
        <v>26</v>
      </c>
      <c r="H853">
        <v>19</v>
      </c>
      <c r="J853" t="s">
        <v>274</v>
      </c>
    </row>
    <row r="854" spans="1:23" x14ac:dyDescent="0.2">
      <c r="A854">
        <v>853</v>
      </c>
      <c r="B854">
        <v>2019</v>
      </c>
      <c r="C854">
        <v>189</v>
      </c>
      <c r="D854" t="s">
        <v>28</v>
      </c>
      <c r="E854" t="s">
        <v>1221</v>
      </c>
      <c r="F854" t="s">
        <v>43</v>
      </c>
      <c r="G854" t="s">
        <v>68</v>
      </c>
      <c r="H854">
        <v>18</v>
      </c>
      <c r="J854" t="s">
        <v>102</v>
      </c>
    </row>
    <row r="855" spans="1:23" x14ac:dyDescent="0.2">
      <c r="A855">
        <v>854</v>
      </c>
      <c r="B855">
        <v>2019</v>
      </c>
      <c r="C855">
        <v>190</v>
      </c>
      <c r="D855" t="s">
        <v>51</v>
      </c>
      <c r="E855" t="s">
        <v>1222</v>
      </c>
      <c r="F855" t="s">
        <v>60</v>
      </c>
      <c r="G855" t="s">
        <v>26</v>
      </c>
      <c r="H855">
        <v>19</v>
      </c>
      <c r="J855" t="s">
        <v>194</v>
      </c>
    </row>
    <row r="856" spans="1:23" x14ac:dyDescent="0.2">
      <c r="A856">
        <v>855</v>
      </c>
      <c r="B856">
        <v>2019</v>
      </c>
      <c r="C856">
        <v>191</v>
      </c>
      <c r="D856" t="s">
        <v>51</v>
      </c>
      <c r="E856" t="s">
        <v>1223</v>
      </c>
      <c r="F856" t="s">
        <v>39</v>
      </c>
      <c r="G856" t="s">
        <v>128</v>
      </c>
      <c r="H856">
        <v>18</v>
      </c>
      <c r="J856" t="s">
        <v>850</v>
      </c>
    </row>
    <row r="857" spans="1:23" x14ac:dyDescent="0.2">
      <c r="A857">
        <v>856</v>
      </c>
      <c r="B857">
        <v>2019</v>
      </c>
      <c r="C857">
        <v>192</v>
      </c>
      <c r="D857" t="s">
        <v>152</v>
      </c>
      <c r="E857" t="s">
        <v>1224</v>
      </c>
      <c r="F857" t="s">
        <v>34</v>
      </c>
      <c r="G857" t="s">
        <v>26</v>
      </c>
      <c r="H857">
        <v>18</v>
      </c>
      <c r="J857" t="s">
        <v>228</v>
      </c>
    </row>
    <row r="858" spans="1:23" x14ac:dyDescent="0.2">
      <c r="A858">
        <v>857</v>
      </c>
      <c r="B858">
        <v>2019</v>
      </c>
      <c r="C858">
        <v>193</v>
      </c>
      <c r="D858" t="s">
        <v>111</v>
      </c>
      <c r="E858" t="s">
        <v>1225</v>
      </c>
      <c r="F858" t="s">
        <v>60</v>
      </c>
      <c r="G858" t="s">
        <v>35</v>
      </c>
      <c r="H858">
        <v>18</v>
      </c>
      <c r="J858" t="s">
        <v>188</v>
      </c>
    </row>
    <row r="859" spans="1:23" x14ac:dyDescent="0.2">
      <c r="A859">
        <v>858</v>
      </c>
      <c r="B859">
        <v>2019</v>
      </c>
      <c r="C859">
        <v>194</v>
      </c>
      <c r="D859" t="s">
        <v>48</v>
      </c>
      <c r="E859" t="s">
        <v>1226</v>
      </c>
      <c r="F859" t="s">
        <v>39</v>
      </c>
      <c r="G859" t="s">
        <v>30</v>
      </c>
      <c r="H859">
        <v>18</v>
      </c>
      <c r="J859" t="s">
        <v>241</v>
      </c>
    </row>
    <row r="860" spans="1:23" x14ac:dyDescent="0.2">
      <c r="A860">
        <v>859</v>
      </c>
      <c r="B860">
        <v>2019</v>
      </c>
      <c r="C860">
        <v>195</v>
      </c>
      <c r="D860" t="s">
        <v>69</v>
      </c>
      <c r="E860" t="s">
        <v>1227</v>
      </c>
      <c r="F860" t="s">
        <v>34</v>
      </c>
      <c r="G860" t="s">
        <v>26</v>
      </c>
      <c r="H860">
        <v>19</v>
      </c>
      <c r="J860" t="s">
        <v>906</v>
      </c>
    </row>
    <row r="861" spans="1:23" x14ac:dyDescent="0.2">
      <c r="A861">
        <v>860</v>
      </c>
      <c r="B861">
        <v>2019</v>
      </c>
      <c r="C861">
        <v>196</v>
      </c>
      <c r="D861" t="s">
        <v>41</v>
      </c>
      <c r="E861" t="s">
        <v>1228</v>
      </c>
      <c r="F861" t="s">
        <v>34</v>
      </c>
      <c r="G861" t="s">
        <v>68</v>
      </c>
      <c r="H861">
        <v>19</v>
      </c>
      <c r="J861" t="s">
        <v>1229</v>
      </c>
    </row>
    <row r="862" spans="1:23" x14ac:dyDescent="0.2">
      <c r="A862">
        <v>861</v>
      </c>
      <c r="B862">
        <v>2019</v>
      </c>
      <c r="C862">
        <v>197</v>
      </c>
      <c r="D862" t="s">
        <v>82</v>
      </c>
      <c r="E862" t="s">
        <v>1230</v>
      </c>
      <c r="F862" t="s">
        <v>76</v>
      </c>
      <c r="G862" t="s">
        <v>128</v>
      </c>
      <c r="H862">
        <v>20</v>
      </c>
      <c r="J862" t="s">
        <v>570</v>
      </c>
    </row>
    <row r="863" spans="1:23" x14ac:dyDescent="0.2">
      <c r="A863">
        <v>862</v>
      </c>
      <c r="B863">
        <v>2019</v>
      </c>
      <c r="C863">
        <v>198</v>
      </c>
      <c r="D863" t="s">
        <v>109</v>
      </c>
      <c r="E863" t="s">
        <v>1231</v>
      </c>
      <c r="F863" t="s">
        <v>60</v>
      </c>
      <c r="G863" t="s">
        <v>26</v>
      </c>
      <c r="H863">
        <v>20</v>
      </c>
      <c r="J863" t="s">
        <v>628</v>
      </c>
    </row>
    <row r="864" spans="1:23" x14ac:dyDescent="0.2">
      <c r="A864">
        <v>863</v>
      </c>
      <c r="B864">
        <v>2019</v>
      </c>
      <c r="C864">
        <v>199</v>
      </c>
      <c r="D864" t="s">
        <v>222</v>
      </c>
      <c r="E864" t="s">
        <v>1232</v>
      </c>
      <c r="F864" t="s">
        <v>39</v>
      </c>
      <c r="G864" t="s">
        <v>35</v>
      </c>
      <c r="H864">
        <v>20</v>
      </c>
      <c r="J864" t="s">
        <v>50</v>
      </c>
    </row>
    <row r="865" spans="1:23" x14ac:dyDescent="0.2">
      <c r="A865">
        <v>864</v>
      </c>
      <c r="B865">
        <v>2019</v>
      </c>
      <c r="C865">
        <v>200</v>
      </c>
      <c r="D865" t="s">
        <v>32</v>
      </c>
      <c r="E865" t="s">
        <v>1233</v>
      </c>
      <c r="F865" t="s">
        <v>43</v>
      </c>
      <c r="G865" t="s">
        <v>30</v>
      </c>
      <c r="H865">
        <v>19</v>
      </c>
      <c r="J865" t="s">
        <v>246</v>
      </c>
    </row>
    <row r="866" spans="1:23" x14ac:dyDescent="0.2">
      <c r="A866">
        <v>865</v>
      </c>
      <c r="B866">
        <v>2019</v>
      </c>
      <c r="C866">
        <v>201</v>
      </c>
      <c r="D866" t="s">
        <v>23</v>
      </c>
      <c r="E866" t="s">
        <v>1234</v>
      </c>
      <c r="F866" t="s">
        <v>39</v>
      </c>
      <c r="G866" t="s">
        <v>26</v>
      </c>
      <c r="H866">
        <v>20</v>
      </c>
      <c r="I866">
        <v>2022</v>
      </c>
      <c r="J866" t="s">
        <v>431</v>
      </c>
      <c r="K866">
        <v>4</v>
      </c>
      <c r="L866">
        <v>1</v>
      </c>
      <c r="M866">
        <v>0</v>
      </c>
      <c r="N866">
        <v>1</v>
      </c>
      <c r="O866">
        <v>-2</v>
      </c>
      <c r="P866">
        <v>0</v>
      </c>
      <c r="W866">
        <v>0</v>
      </c>
    </row>
    <row r="867" spans="1:23" x14ac:dyDescent="0.2">
      <c r="A867">
        <v>866</v>
      </c>
      <c r="B867">
        <v>2019</v>
      </c>
      <c r="C867">
        <v>202</v>
      </c>
      <c r="D867" t="s">
        <v>384</v>
      </c>
      <c r="E867" t="s">
        <v>1235</v>
      </c>
      <c r="F867" t="s">
        <v>39</v>
      </c>
      <c r="G867" t="s">
        <v>128</v>
      </c>
      <c r="H867">
        <v>18</v>
      </c>
      <c r="J867" t="s">
        <v>484</v>
      </c>
    </row>
    <row r="868" spans="1:23" x14ac:dyDescent="0.2">
      <c r="A868">
        <v>867</v>
      </c>
      <c r="B868">
        <v>2019</v>
      </c>
      <c r="C868">
        <v>203</v>
      </c>
      <c r="D868" t="s">
        <v>87</v>
      </c>
      <c r="E868" t="s">
        <v>1236</v>
      </c>
      <c r="F868" t="s">
        <v>76</v>
      </c>
      <c r="G868" t="s">
        <v>68</v>
      </c>
      <c r="H868">
        <v>20</v>
      </c>
      <c r="I868">
        <v>2022</v>
      </c>
      <c r="J868" t="s">
        <v>388</v>
      </c>
      <c r="K868">
        <v>1</v>
      </c>
      <c r="L868">
        <v>0</v>
      </c>
      <c r="M868">
        <v>1</v>
      </c>
      <c r="N868">
        <v>1</v>
      </c>
      <c r="O868">
        <v>2</v>
      </c>
      <c r="P868">
        <v>0</v>
      </c>
      <c r="W868">
        <v>0.2</v>
      </c>
    </row>
    <row r="869" spans="1:23" x14ac:dyDescent="0.2">
      <c r="A869">
        <v>868</v>
      </c>
      <c r="B869">
        <v>2019</v>
      </c>
      <c r="C869">
        <v>204</v>
      </c>
      <c r="D869" t="s">
        <v>121</v>
      </c>
      <c r="E869" t="s">
        <v>1237</v>
      </c>
      <c r="F869" t="s">
        <v>76</v>
      </c>
      <c r="G869" t="s">
        <v>30</v>
      </c>
      <c r="H869">
        <v>18</v>
      </c>
      <c r="J869" t="s">
        <v>1238</v>
      </c>
    </row>
    <row r="870" spans="1:23" x14ac:dyDescent="0.2">
      <c r="A870">
        <v>869</v>
      </c>
      <c r="B870">
        <v>2019</v>
      </c>
      <c r="C870">
        <v>205</v>
      </c>
      <c r="D870" t="s">
        <v>171</v>
      </c>
      <c r="E870" t="s">
        <v>1239</v>
      </c>
      <c r="F870" t="s">
        <v>39</v>
      </c>
      <c r="G870" t="s">
        <v>68</v>
      </c>
      <c r="H870">
        <v>18</v>
      </c>
      <c r="J870" t="s">
        <v>995</v>
      </c>
    </row>
    <row r="871" spans="1:23" x14ac:dyDescent="0.2">
      <c r="A871">
        <v>870</v>
      </c>
      <c r="B871">
        <v>2019</v>
      </c>
      <c r="C871">
        <v>206</v>
      </c>
      <c r="D871" t="s">
        <v>23</v>
      </c>
      <c r="E871" t="s">
        <v>1240</v>
      </c>
      <c r="F871" t="s">
        <v>39</v>
      </c>
      <c r="G871" t="s">
        <v>30</v>
      </c>
      <c r="H871">
        <v>18</v>
      </c>
      <c r="J871" t="s">
        <v>1241</v>
      </c>
    </row>
    <row r="872" spans="1:23" x14ac:dyDescent="0.2">
      <c r="A872">
        <v>871</v>
      </c>
      <c r="B872">
        <v>2019</v>
      </c>
      <c r="C872">
        <v>207</v>
      </c>
      <c r="D872" t="s">
        <v>32</v>
      </c>
      <c r="E872" t="s">
        <v>1242</v>
      </c>
      <c r="F872" t="s">
        <v>80</v>
      </c>
      <c r="G872" t="s">
        <v>35</v>
      </c>
      <c r="H872">
        <v>18</v>
      </c>
      <c r="J872" t="s">
        <v>265</v>
      </c>
    </row>
    <row r="873" spans="1:23" x14ac:dyDescent="0.2">
      <c r="A873">
        <v>872</v>
      </c>
      <c r="B873">
        <v>2019</v>
      </c>
      <c r="C873">
        <v>208</v>
      </c>
      <c r="D873" t="s">
        <v>92</v>
      </c>
      <c r="E873" t="s">
        <v>1243</v>
      </c>
      <c r="F873" t="s">
        <v>60</v>
      </c>
      <c r="G873" t="s">
        <v>128</v>
      </c>
      <c r="H873">
        <v>18</v>
      </c>
      <c r="J873" t="s">
        <v>506</v>
      </c>
    </row>
    <row r="874" spans="1:23" x14ac:dyDescent="0.2">
      <c r="A874">
        <v>873</v>
      </c>
      <c r="B874">
        <v>2019</v>
      </c>
      <c r="C874">
        <v>209</v>
      </c>
      <c r="D874" t="s">
        <v>176</v>
      </c>
      <c r="E874" t="s">
        <v>1244</v>
      </c>
      <c r="F874" t="s">
        <v>34</v>
      </c>
      <c r="G874" t="s">
        <v>68</v>
      </c>
      <c r="H874">
        <v>20</v>
      </c>
      <c r="J874" t="s">
        <v>61</v>
      </c>
    </row>
    <row r="875" spans="1:23" x14ac:dyDescent="0.2">
      <c r="A875">
        <v>874</v>
      </c>
      <c r="B875">
        <v>2019</v>
      </c>
      <c r="C875">
        <v>210</v>
      </c>
      <c r="D875" t="s">
        <v>74</v>
      </c>
      <c r="E875" t="s">
        <v>1245</v>
      </c>
      <c r="F875" t="s">
        <v>76</v>
      </c>
      <c r="G875" t="s">
        <v>35</v>
      </c>
      <c r="H875">
        <v>18</v>
      </c>
      <c r="J875" t="s">
        <v>582</v>
      </c>
    </row>
    <row r="876" spans="1:23" x14ac:dyDescent="0.2">
      <c r="A876">
        <v>875</v>
      </c>
      <c r="B876">
        <v>2019</v>
      </c>
      <c r="C876">
        <v>211</v>
      </c>
      <c r="D876" t="s">
        <v>87</v>
      </c>
      <c r="E876" t="s">
        <v>1246</v>
      </c>
      <c r="F876" t="s">
        <v>76</v>
      </c>
      <c r="G876" t="s">
        <v>30</v>
      </c>
      <c r="H876">
        <v>19</v>
      </c>
      <c r="J876" t="s">
        <v>872</v>
      </c>
    </row>
    <row r="877" spans="1:23" x14ac:dyDescent="0.2">
      <c r="A877">
        <v>876</v>
      </c>
      <c r="B877">
        <v>2019</v>
      </c>
      <c r="C877">
        <v>212</v>
      </c>
      <c r="D877" t="s">
        <v>44</v>
      </c>
      <c r="E877" t="s">
        <v>1247</v>
      </c>
      <c r="F877" t="s">
        <v>39</v>
      </c>
      <c r="G877" t="s">
        <v>35</v>
      </c>
      <c r="H877">
        <v>18</v>
      </c>
      <c r="J877" t="s">
        <v>305</v>
      </c>
    </row>
    <row r="878" spans="1:23" x14ac:dyDescent="0.2">
      <c r="A878">
        <v>877</v>
      </c>
      <c r="B878">
        <v>2019</v>
      </c>
      <c r="C878">
        <v>213</v>
      </c>
      <c r="D878" t="s">
        <v>109</v>
      </c>
      <c r="E878" t="s">
        <v>1248</v>
      </c>
      <c r="F878" t="s">
        <v>34</v>
      </c>
      <c r="G878" t="s">
        <v>26</v>
      </c>
      <c r="H878">
        <v>19</v>
      </c>
      <c r="J878" t="s">
        <v>116</v>
      </c>
    </row>
    <row r="879" spans="1:23" x14ac:dyDescent="0.2">
      <c r="A879">
        <v>878</v>
      </c>
      <c r="B879">
        <v>2019</v>
      </c>
      <c r="C879">
        <v>214</v>
      </c>
      <c r="D879" t="s">
        <v>162</v>
      </c>
      <c r="E879" t="s">
        <v>1249</v>
      </c>
      <c r="F879" t="s">
        <v>34</v>
      </c>
      <c r="G879" t="s">
        <v>128</v>
      </c>
      <c r="H879">
        <v>18</v>
      </c>
      <c r="J879" t="s">
        <v>364</v>
      </c>
    </row>
    <row r="880" spans="1:23" x14ac:dyDescent="0.2">
      <c r="A880">
        <v>879</v>
      </c>
      <c r="B880">
        <v>2019</v>
      </c>
      <c r="C880">
        <v>215</v>
      </c>
      <c r="D880" t="s">
        <v>69</v>
      </c>
      <c r="E880" t="s">
        <v>1250</v>
      </c>
      <c r="F880" t="s">
        <v>43</v>
      </c>
      <c r="G880" t="s">
        <v>35</v>
      </c>
      <c r="H880">
        <v>18</v>
      </c>
      <c r="J880" t="s">
        <v>102</v>
      </c>
    </row>
    <row r="881" spans="1:23" x14ac:dyDescent="0.2">
      <c r="A881">
        <v>880</v>
      </c>
      <c r="B881">
        <v>2019</v>
      </c>
      <c r="C881">
        <v>216</v>
      </c>
      <c r="D881" t="s">
        <v>165</v>
      </c>
      <c r="E881" t="s">
        <v>1251</v>
      </c>
      <c r="F881" t="s">
        <v>39</v>
      </c>
      <c r="G881" t="s">
        <v>35</v>
      </c>
      <c r="H881">
        <v>18</v>
      </c>
      <c r="J881" t="s">
        <v>1252</v>
      </c>
    </row>
    <row r="882" spans="1:23" x14ac:dyDescent="0.2">
      <c r="A882">
        <v>881</v>
      </c>
      <c r="B882">
        <v>2019</v>
      </c>
      <c r="C882">
        <v>217</v>
      </c>
      <c r="D882" t="s">
        <v>92</v>
      </c>
      <c r="E882" t="s">
        <v>1253</v>
      </c>
      <c r="F882" t="s">
        <v>39</v>
      </c>
      <c r="G882" t="s">
        <v>26</v>
      </c>
      <c r="H882">
        <v>18</v>
      </c>
      <c r="J882" t="s">
        <v>635</v>
      </c>
    </row>
    <row r="883" spans="1:23" x14ac:dyDescent="0.2">
      <c r="A883">
        <v>882</v>
      </c>
      <c r="B883">
        <v>2018</v>
      </c>
      <c r="C883">
        <v>1</v>
      </c>
      <c r="D883" t="s">
        <v>55</v>
      </c>
      <c r="E883" t="s">
        <v>1254</v>
      </c>
      <c r="F883" t="s">
        <v>43</v>
      </c>
      <c r="G883" t="s">
        <v>30</v>
      </c>
      <c r="H883">
        <v>18</v>
      </c>
      <c r="I883">
        <v>2022</v>
      </c>
      <c r="J883" t="s">
        <v>745</v>
      </c>
      <c r="K883">
        <v>277</v>
      </c>
      <c r="L883">
        <v>31</v>
      </c>
      <c r="M883">
        <v>129</v>
      </c>
      <c r="N883">
        <v>160</v>
      </c>
      <c r="O883">
        <v>-78</v>
      </c>
      <c r="P883">
        <v>166</v>
      </c>
      <c r="W883">
        <v>20.8</v>
      </c>
    </row>
    <row r="884" spans="1:23" x14ac:dyDescent="0.2">
      <c r="A884">
        <v>883</v>
      </c>
      <c r="B884">
        <v>2018</v>
      </c>
      <c r="C884">
        <v>2</v>
      </c>
      <c r="D884" t="s">
        <v>165</v>
      </c>
      <c r="E884" t="s">
        <v>1255</v>
      </c>
      <c r="F884" t="s">
        <v>60</v>
      </c>
      <c r="G884" t="s">
        <v>68</v>
      </c>
      <c r="H884">
        <v>18</v>
      </c>
      <c r="I884">
        <v>2022</v>
      </c>
      <c r="J884" t="s">
        <v>139</v>
      </c>
      <c r="K884">
        <v>283</v>
      </c>
      <c r="L884">
        <v>89</v>
      </c>
      <c r="M884">
        <v>120</v>
      </c>
      <c r="N884">
        <v>209</v>
      </c>
      <c r="O884">
        <v>29</v>
      </c>
      <c r="P884">
        <v>239</v>
      </c>
      <c r="W884">
        <v>23.1</v>
      </c>
    </row>
    <row r="885" spans="1:23" x14ac:dyDescent="0.2">
      <c r="A885">
        <v>884</v>
      </c>
      <c r="B885">
        <v>2018</v>
      </c>
      <c r="C885">
        <v>3</v>
      </c>
      <c r="D885" t="s">
        <v>23</v>
      </c>
      <c r="E885" t="s">
        <v>1256</v>
      </c>
      <c r="F885" t="s">
        <v>76</v>
      </c>
      <c r="G885" t="s">
        <v>35</v>
      </c>
      <c r="H885">
        <v>18</v>
      </c>
      <c r="I885">
        <v>2022</v>
      </c>
      <c r="J885" t="s">
        <v>808</v>
      </c>
      <c r="K885">
        <v>237</v>
      </c>
      <c r="L885">
        <v>34</v>
      </c>
      <c r="M885">
        <v>57</v>
      </c>
      <c r="N885">
        <v>91</v>
      </c>
      <c r="O885">
        <v>-8</v>
      </c>
      <c r="P885">
        <v>98</v>
      </c>
      <c r="W885">
        <v>6.8</v>
      </c>
    </row>
    <row r="886" spans="1:23" x14ac:dyDescent="0.2">
      <c r="A886">
        <v>885</v>
      </c>
      <c r="B886">
        <v>2018</v>
      </c>
      <c r="C886">
        <v>4</v>
      </c>
      <c r="D886" t="s">
        <v>173</v>
      </c>
      <c r="E886" t="s">
        <v>1257</v>
      </c>
      <c r="F886" t="s">
        <v>34</v>
      </c>
      <c r="G886" t="s">
        <v>26</v>
      </c>
      <c r="H886">
        <v>18</v>
      </c>
      <c r="I886">
        <v>2022</v>
      </c>
      <c r="J886" t="s">
        <v>1258</v>
      </c>
      <c r="K886">
        <v>277</v>
      </c>
      <c r="L886">
        <v>90</v>
      </c>
      <c r="M886">
        <v>102</v>
      </c>
      <c r="N886">
        <v>192</v>
      </c>
      <c r="O886">
        <v>-48</v>
      </c>
      <c r="P886">
        <v>367</v>
      </c>
      <c r="W886">
        <v>18.600000000000001</v>
      </c>
    </row>
    <row r="887" spans="1:23" x14ac:dyDescent="0.2">
      <c r="A887">
        <v>886</v>
      </c>
      <c r="B887">
        <v>2018</v>
      </c>
      <c r="C887">
        <v>5</v>
      </c>
      <c r="D887" t="s">
        <v>32</v>
      </c>
      <c r="E887" t="s">
        <v>1259</v>
      </c>
      <c r="F887" t="s">
        <v>39</v>
      </c>
      <c r="G887" t="s">
        <v>35</v>
      </c>
      <c r="H887">
        <v>18</v>
      </c>
      <c r="I887">
        <v>2022</v>
      </c>
      <c r="J887" t="s">
        <v>232</v>
      </c>
      <c r="K887">
        <v>94</v>
      </c>
      <c r="L887">
        <v>13</v>
      </c>
      <c r="M887">
        <v>18</v>
      </c>
      <c r="N887">
        <v>31</v>
      </c>
      <c r="O887">
        <v>-7</v>
      </c>
      <c r="P887">
        <v>34</v>
      </c>
      <c r="W887">
        <v>1.9</v>
      </c>
    </row>
    <row r="888" spans="1:23" x14ac:dyDescent="0.2">
      <c r="A888">
        <v>887</v>
      </c>
      <c r="B888">
        <v>2018</v>
      </c>
      <c r="C888">
        <v>6</v>
      </c>
      <c r="D888" t="s">
        <v>51</v>
      </c>
      <c r="E888" t="s">
        <v>1260</v>
      </c>
      <c r="F888" t="s">
        <v>46</v>
      </c>
      <c r="G888" t="s">
        <v>68</v>
      </c>
      <c r="H888">
        <v>18</v>
      </c>
      <c r="I888">
        <v>2022</v>
      </c>
      <c r="J888" t="s">
        <v>230</v>
      </c>
      <c r="K888">
        <v>160</v>
      </c>
      <c r="L888">
        <v>25</v>
      </c>
      <c r="M888">
        <v>36</v>
      </c>
      <c r="N888">
        <v>61</v>
      </c>
      <c r="O888">
        <v>-46</v>
      </c>
      <c r="P888">
        <v>12</v>
      </c>
      <c r="W888">
        <v>3.2</v>
      </c>
    </row>
    <row r="889" spans="1:23" x14ac:dyDescent="0.2">
      <c r="A889">
        <v>888</v>
      </c>
      <c r="B889">
        <v>2018</v>
      </c>
      <c r="C889">
        <v>7</v>
      </c>
      <c r="D889" t="s">
        <v>69</v>
      </c>
      <c r="E889" t="s">
        <v>1261</v>
      </c>
      <c r="F889" t="s">
        <v>34</v>
      </c>
      <c r="G889" t="s">
        <v>30</v>
      </c>
      <c r="H889">
        <v>18</v>
      </c>
      <c r="I889">
        <v>2022</v>
      </c>
      <c r="J889" t="s">
        <v>437</v>
      </c>
      <c r="K889">
        <v>205</v>
      </c>
      <c r="L889">
        <v>19</v>
      </c>
      <c r="M889">
        <v>146</v>
      </c>
      <c r="N889">
        <v>165</v>
      </c>
      <c r="O889">
        <v>-24</v>
      </c>
      <c r="P889">
        <v>74</v>
      </c>
      <c r="W889">
        <v>21.2</v>
      </c>
    </row>
    <row r="890" spans="1:23" x14ac:dyDescent="0.2">
      <c r="A890">
        <v>889</v>
      </c>
      <c r="B890">
        <v>2018</v>
      </c>
      <c r="C890">
        <v>8</v>
      </c>
      <c r="D890" t="s">
        <v>48</v>
      </c>
      <c r="E890" t="s">
        <v>1262</v>
      </c>
      <c r="F890" t="s">
        <v>43</v>
      </c>
      <c r="G890" t="s">
        <v>30</v>
      </c>
      <c r="H890">
        <v>18</v>
      </c>
      <c r="I890">
        <v>2022</v>
      </c>
      <c r="J890" t="s">
        <v>331</v>
      </c>
      <c r="K890">
        <v>128</v>
      </c>
      <c r="L890">
        <v>17</v>
      </c>
      <c r="M890">
        <v>34</v>
      </c>
      <c r="N890">
        <v>51</v>
      </c>
      <c r="O890">
        <v>-21</v>
      </c>
      <c r="P890">
        <v>32</v>
      </c>
      <c r="W890">
        <v>6.8</v>
      </c>
    </row>
    <row r="891" spans="1:23" x14ac:dyDescent="0.2">
      <c r="A891">
        <v>890</v>
      </c>
      <c r="B891">
        <v>2018</v>
      </c>
      <c r="C891">
        <v>9</v>
      </c>
      <c r="D891" t="s">
        <v>171</v>
      </c>
      <c r="E891" t="s">
        <v>1263</v>
      </c>
      <c r="F891" t="s">
        <v>60</v>
      </c>
      <c r="G891" t="s">
        <v>68</v>
      </c>
      <c r="H891">
        <v>18</v>
      </c>
      <c r="I891">
        <v>2021</v>
      </c>
      <c r="J891" t="s">
        <v>1264</v>
      </c>
      <c r="K891">
        <v>20</v>
      </c>
      <c r="L891">
        <v>2</v>
      </c>
      <c r="M891">
        <v>2</v>
      </c>
      <c r="N891">
        <v>4</v>
      </c>
      <c r="O891">
        <v>-6</v>
      </c>
      <c r="P891">
        <v>4</v>
      </c>
      <c r="W891">
        <v>0</v>
      </c>
    </row>
    <row r="892" spans="1:23" x14ac:dyDescent="0.2">
      <c r="A892">
        <v>891</v>
      </c>
      <c r="B892">
        <v>2018</v>
      </c>
      <c r="C892">
        <v>10</v>
      </c>
      <c r="D892" t="s">
        <v>111</v>
      </c>
      <c r="E892" t="s">
        <v>1265</v>
      </c>
      <c r="F892" t="s">
        <v>39</v>
      </c>
      <c r="G892" t="s">
        <v>30</v>
      </c>
      <c r="H892">
        <v>18</v>
      </c>
      <c r="I892">
        <v>2022</v>
      </c>
      <c r="J892" t="s">
        <v>234</v>
      </c>
      <c r="K892">
        <v>102</v>
      </c>
      <c r="L892">
        <v>15</v>
      </c>
      <c r="M892">
        <v>34</v>
      </c>
      <c r="N892">
        <v>49</v>
      </c>
      <c r="O892">
        <v>3</v>
      </c>
      <c r="P892">
        <v>32</v>
      </c>
      <c r="W892">
        <v>7.6</v>
      </c>
    </row>
    <row r="893" spans="1:23" x14ac:dyDescent="0.2">
      <c r="A893">
        <v>892</v>
      </c>
      <c r="B893">
        <v>2018</v>
      </c>
      <c r="C893">
        <v>11</v>
      </c>
      <c r="D893" t="s">
        <v>176</v>
      </c>
      <c r="E893" t="s">
        <v>1266</v>
      </c>
      <c r="F893" t="s">
        <v>34</v>
      </c>
      <c r="G893" t="s">
        <v>68</v>
      </c>
      <c r="H893">
        <v>18</v>
      </c>
      <c r="I893">
        <v>2022</v>
      </c>
      <c r="J893" t="s">
        <v>36</v>
      </c>
      <c r="K893">
        <v>126</v>
      </c>
      <c r="L893">
        <v>25</v>
      </c>
      <c r="M893">
        <v>20</v>
      </c>
      <c r="N893">
        <v>45</v>
      </c>
      <c r="O893">
        <v>-6</v>
      </c>
      <c r="P893">
        <v>99</v>
      </c>
      <c r="W893">
        <v>4.7</v>
      </c>
    </row>
    <row r="894" spans="1:23" x14ac:dyDescent="0.2">
      <c r="A894">
        <v>893</v>
      </c>
      <c r="B894">
        <v>2018</v>
      </c>
      <c r="C894">
        <v>12</v>
      </c>
      <c r="D894" t="s">
        <v>176</v>
      </c>
      <c r="E894" t="s">
        <v>1267</v>
      </c>
      <c r="F894" t="s">
        <v>39</v>
      </c>
      <c r="G894" t="s">
        <v>30</v>
      </c>
      <c r="H894">
        <v>18</v>
      </c>
      <c r="I894">
        <v>2022</v>
      </c>
      <c r="J894" t="s">
        <v>321</v>
      </c>
      <c r="K894">
        <v>160</v>
      </c>
      <c r="L894">
        <v>17</v>
      </c>
      <c r="M894">
        <v>55</v>
      </c>
      <c r="N894">
        <v>72</v>
      </c>
      <c r="O894">
        <v>-3</v>
      </c>
      <c r="P894">
        <v>34</v>
      </c>
      <c r="W894">
        <v>12.5</v>
      </c>
    </row>
    <row r="895" spans="1:23" x14ac:dyDescent="0.2">
      <c r="A895">
        <v>894</v>
      </c>
      <c r="B895">
        <v>2018</v>
      </c>
      <c r="C895">
        <v>13</v>
      </c>
      <c r="D895" t="s">
        <v>78</v>
      </c>
      <c r="E895" t="s">
        <v>1268</v>
      </c>
      <c r="F895" t="s">
        <v>39</v>
      </c>
      <c r="G895" t="s">
        <v>35</v>
      </c>
      <c r="H895">
        <v>18</v>
      </c>
      <c r="I895">
        <v>2022</v>
      </c>
      <c r="J895" t="s">
        <v>179</v>
      </c>
      <c r="K895">
        <v>27</v>
      </c>
      <c r="L895">
        <v>3</v>
      </c>
      <c r="M895">
        <v>2</v>
      </c>
      <c r="N895">
        <v>5</v>
      </c>
      <c r="O895">
        <v>-1</v>
      </c>
      <c r="P895">
        <v>23</v>
      </c>
      <c r="W895">
        <v>0.3</v>
      </c>
    </row>
    <row r="896" spans="1:23" x14ac:dyDescent="0.2">
      <c r="A896">
        <v>895</v>
      </c>
      <c r="B896">
        <v>2018</v>
      </c>
      <c r="C896">
        <v>14</v>
      </c>
      <c r="D896" t="s">
        <v>41</v>
      </c>
      <c r="E896" t="s">
        <v>1269</v>
      </c>
      <c r="F896" t="s">
        <v>34</v>
      </c>
      <c r="G896" t="s">
        <v>26</v>
      </c>
      <c r="H896">
        <v>18</v>
      </c>
      <c r="I896">
        <v>2022</v>
      </c>
      <c r="J896" t="s">
        <v>36</v>
      </c>
      <c r="K896">
        <v>170</v>
      </c>
      <c r="L896">
        <v>45</v>
      </c>
      <c r="M896">
        <v>48</v>
      </c>
      <c r="N896">
        <v>93</v>
      </c>
      <c r="O896">
        <v>-5</v>
      </c>
      <c r="P896">
        <v>117</v>
      </c>
      <c r="W896">
        <v>9.1</v>
      </c>
    </row>
    <row r="897" spans="1:23" x14ac:dyDescent="0.2">
      <c r="A897">
        <v>896</v>
      </c>
      <c r="B897">
        <v>2018</v>
      </c>
      <c r="C897">
        <v>15</v>
      </c>
      <c r="D897" t="s">
        <v>222</v>
      </c>
      <c r="E897" t="s">
        <v>1270</v>
      </c>
      <c r="F897" t="s">
        <v>60</v>
      </c>
      <c r="G897" t="s">
        <v>26</v>
      </c>
      <c r="H897">
        <v>18</v>
      </c>
      <c r="I897">
        <v>2022</v>
      </c>
      <c r="J897" t="s">
        <v>188</v>
      </c>
      <c r="K897">
        <v>8</v>
      </c>
      <c r="L897">
        <v>0</v>
      </c>
      <c r="M897">
        <v>4</v>
      </c>
      <c r="N897">
        <v>4</v>
      </c>
      <c r="O897">
        <v>1</v>
      </c>
      <c r="P897">
        <v>4</v>
      </c>
      <c r="W897">
        <v>0.3</v>
      </c>
    </row>
    <row r="898" spans="1:23" x14ac:dyDescent="0.2">
      <c r="A898">
        <v>897</v>
      </c>
      <c r="B898">
        <v>2018</v>
      </c>
      <c r="C898">
        <v>16</v>
      </c>
      <c r="D898" t="s">
        <v>384</v>
      </c>
      <c r="E898" t="s">
        <v>1271</v>
      </c>
      <c r="F898" t="s">
        <v>46</v>
      </c>
      <c r="G898" t="s">
        <v>68</v>
      </c>
      <c r="H898">
        <v>18</v>
      </c>
      <c r="I898">
        <v>2022</v>
      </c>
      <c r="J898" t="s">
        <v>1272</v>
      </c>
      <c r="K898">
        <v>20</v>
      </c>
      <c r="L898">
        <v>2</v>
      </c>
      <c r="M898">
        <v>1</v>
      </c>
      <c r="N898">
        <v>3</v>
      </c>
      <c r="O898">
        <v>0</v>
      </c>
      <c r="P898">
        <v>6</v>
      </c>
      <c r="W898">
        <v>0.2</v>
      </c>
    </row>
    <row r="899" spans="1:23" x14ac:dyDescent="0.2">
      <c r="A899">
        <v>898</v>
      </c>
      <c r="B899">
        <v>2018</v>
      </c>
      <c r="C899">
        <v>17</v>
      </c>
      <c r="D899" t="s">
        <v>28</v>
      </c>
      <c r="E899" t="s">
        <v>1273</v>
      </c>
      <c r="F899" t="s">
        <v>39</v>
      </c>
      <c r="G899" t="s">
        <v>30</v>
      </c>
      <c r="H899">
        <v>18</v>
      </c>
      <c r="I899">
        <v>2022</v>
      </c>
      <c r="J899" t="s">
        <v>251</v>
      </c>
      <c r="K899">
        <v>114</v>
      </c>
      <c r="L899">
        <v>7</v>
      </c>
      <c r="M899">
        <v>36</v>
      </c>
      <c r="N899">
        <v>43</v>
      </c>
      <c r="O899">
        <v>-35</v>
      </c>
      <c r="P899">
        <v>44</v>
      </c>
      <c r="W899">
        <v>4.3</v>
      </c>
    </row>
    <row r="900" spans="1:23" x14ac:dyDescent="0.2">
      <c r="A900">
        <v>899</v>
      </c>
      <c r="B900">
        <v>2018</v>
      </c>
      <c r="C900">
        <v>18</v>
      </c>
      <c r="D900" t="s">
        <v>44</v>
      </c>
      <c r="E900" t="s">
        <v>1274</v>
      </c>
      <c r="F900" t="s">
        <v>39</v>
      </c>
      <c r="G900" t="s">
        <v>35</v>
      </c>
      <c r="H900">
        <v>18</v>
      </c>
      <c r="I900">
        <v>2022</v>
      </c>
      <c r="J900" t="s">
        <v>234</v>
      </c>
      <c r="K900">
        <v>27</v>
      </c>
      <c r="L900">
        <v>0</v>
      </c>
      <c r="M900">
        <v>5</v>
      </c>
      <c r="N900">
        <v>5</v>
      </c>
      <c r="O900">
        <v>0</v>
      </c>
      <c r="P900">
        <v>6</v>
      </c>
      <c r="W900">
        <v>0</v>
      </c>
    </row>
    <row r="901" spans="1:23" x14ac:dyDescent="0.2">
      <c r="A901">
        <v>900</v>
      </c>
      <c r="B901">
        <v>2018</v>
      </c>
      <c r="C901">
        <v>19</v>
      </c>
      <c r="D901" t="s">
        <v>41</v>
      </c>
      <c r="E901" t="s">
        <v>1275</v>
      </c>
      <c r="F901" t="s">
        <v>34</v>
      </c>
      <c r="G901" t="s">
        <v>35</v>
      </c>
      <c r="H901">
        <v>18</v>
      </c>
      <c r="J901" t="s">
        <v>1276</v>
      </c>
    </row>
    <row r="902" spans="1:23" x14ac:dyDescent="0.2">
      <c r="A902">
        <v>901</v>
      </c>
      <c r="B902">
        <v>2018</v>
      </c>
      <c r="C902">
        <v>20</v>
      </c>
      <c r="D902" t="s">
        <v>146</v>
      </c>
      <c r="E902" t="s">
        <v>1277</v>
      </c>
      <c r="F902" t="s">
        <v>76</v>
      </c>
      <c r="G902" t="s">
        <v>35</v>
      </c>
      <c r="H902">
        <v>18</v>
      </c>
      <c r="I902">
        <v>2022</v>
      </c>
      <c r="J902" t="s">
        <v>504</v>
      </c>
      <c r="K902">
        <v>64</v>
      </c>
      <c r="L902">
        <v>6</v>
      </c>
      <c r="M902">
        <v>8</v>
      </c>
      <c r="N902">
        <v>14</v>
      </c>
      <c r="O902">
        <v>-10</v>
      </c>
      <c r="P902">
        <v>20</v>
      </c>
      <c r="W902">
        <v>0.5</v>
      </c>
    </row>
    <row r="903" spans="1:23" x14ac:dyDescent="0.2">
      <c r="A903">
        <v>902</v>
      </c>
      <c r="B903">
        <v>2018</v>
      </c>
      <c r="C903">
        <v>21</v>
      </c>
      <c r="D903" t="s">
        <v>100</v>
      </c>
      <c r="E903" t="s">
        <v>1278</v>
      </c>
      <c r="F903" t="s">
        <v>39</v>
      </c>
      <c r="G903" t="s">
        <v>30</v>
      </c>
      <c r="H903">
        <v>18</v>
      </c>
      <c r="I903">
        <v>2022</v>
      </c>
      <c r="J903" t="s">
        <v>154</v>
      </c>
      <c r="K903">
        <v>39</v>
      </c>
      <c r="L903">
        <v>1</v>
      </c>
      <c r="M903">
        <v>5</v>
      </c>
      <c r="N903">
        <v>6</v>
      </c>
      <c r="O903">
        <v>-10</v>
      </c>
      <c r="P903">
        <v>8</v>
      </c>
      <c r="W903">
        <v>0.9</v>
      </c>
    </row>
    <row r="904" spans="1:23" x14ac:dyDescent="0.2">
      <c r="A904">
        <v>903</v>
      </c>
      <c r="B904">
        <v>2018</v>
      </c>
      <c r="C904">
        <v>22</v>
      </c>
      <c r="D904" t="s">
        <v>171</v>
      </c>
      <c r="E904" t="s">
        <v>1279</v>
      </c>
      <c r="F904" t="s">
        <v>34</v>
      </c>
      <c r="G904" t="s">
        <v>30</v>
      </c>
      <c r="H904">
        <v>18</v>
      </c>
      <c r="I904">
        <v>2022</v>
      </c>
      <c r="J904" t="s">
        <v>36</v>
      </c>
      <c r="K904">
        <v>135</v>
      </c>
      <c r="L904">
        <v>12</v>
      </c>
      <c r="M904">
        <v>20</v>
      </c>
      <c r="N904">
        <v>32</v>
      </c>
      <c r="O904">
        <v>32</v>
      </c>
      <c r="P904">
        <v>44</v>
      </c>
      <c r="W904">
        <v>9.6</v>
      </c>
    </row>
    <row r="905" spans="1:23" x14ac:dyDescent="0.2">
      <c r="A905">
        <v>904</v>
      </c>
      <c r="B905">
        <v>2018</v>
      </c>
      <c r="C905">
        <v>23</v>
      </c>
      <c r="D905" t="s">
        <v>58</v>
      </c>
      <c r="E905" t="s">
        <v>1280</v>
      </c>
      <c r="F905" t="s">
        <v>43</v>
      </c>
      <c r="G905" t="s">
        <v>35</v>
      </c>
      <c r="H905">
        <v>18</v>
      </c>
      <c r="I905">
        <v>2022</v>
      </c>
      <c r="J905" t="s">
        <v>458</v>
      </c>
      <c r="K905">
        <v>151</v>
      </c>
      <c r="L905">
        <v>22</v>
      </c>
      <c r="M905">
        <v>22</v>
      </c>
      <c r="N905">
        <v>44</v>
      </c>
      <c r="O905">
        <v>-15</v>
      </c>
      <c r="P905">
        <v>24</v>
      </c>
      <c r="W905">
        <v>2.6</v>
      </c>
    </row>
    <row r="906" spans="1:23" x14ac:dyDescent="0.2">
      <c r="A906">
        <v>905</v>
      </c>
      <c r="B906">
        <v>2018</v>
      </c>
      <c r="C906">
        <v>24</v>
      </c>
      <c r="D906" t="s">
        <v>82</v>
      </c>
      <c r="E906" t="s">
        <v>1281</v>
      </c>
      <c r="F906" t="s">
        <v>43</v>
      </c>
      <c r="G906" t="s">
        <v>30</v>
      </c>
      <c r="H906">
        <v>18</v>
      </c>
      <c r="J906" t="s">
        <v>246</v>
      </c>
    </row>
    <row r="907" spans="1:23" x14ac:dyDescent="0.2">
      <c r="A907">
        <v>906</v>
      </c>
      <c r="B907">
        <v>2018</v>
      </c>
      <c r="C907">
        <v>25</v>
      </c>
      <c r="D907" t="s">
        <v>92</v>
      </c>
      <c r="E907" t="s">
        <v>1282</v>
      </c>
      <c r="F907" t="s">
        <v>133</v>
      </c>
      <c r="G907" t="s">
        <v>68</v>
      </c>
      <c r="H907">
        <v>18</v>
      </c>
      <c r="J907" t="s">
        <v>599</v>
      </c>
    </row>
    <row r="908" spans="1:23" x14ac:dyDescent="0.2">
      <c r="A908">
        <v>907</v>
      </c>
      <c r="B908">
        <v>2018</v>
      </c>
      <c r="C908">
        <v>26</v>
      </c>
      <c r="D908" t="s">
        <v>173</v>
      </c>
      <c r="E908" t="s">
        <v>1283</v>
      </c>
      <c r="F908" t="s">
        <v>39</v>
      </c>
      <c r="G908" t="s">
        <v>30</v>
      </c>
      <c r="H908">
        <v>18</v>
      </c>
      <c r="I908">
        <v>2022</v>
      </c>
      <c r="J908" t="s">
        <v>158</v>
      </c>
      <c r="K908">
        <v>13</v>
      </c>
      <c r="L908">
        <v>0</v>
      </c>
      <c r="M908">
        <v>1</v>
      </c>
      <c r="N908">
        <v>1</v>
      </c>
      <c r="O908">
        <v>3</v>
      </c>
      <c r="P908">
        <v>4</v>
      </c>
      <c r="W908">
        <v>0.5</v>
      </c>
    </row>
    <row r="909" spans="1:23" x14ac:dyDescent="0.2">
      <c r="A909">
        <v>908</v>
      </c>
      <c r="B909">
        <v>2018</v>
      </c>
      <c r="C909">
        <v>27</v>
      </c>
      <c r="D909" t="s">
        <v>48</v>
      </c>
      <c r="E909" t="s">
        <v>1284</v>
      </c>
      <c r="F909" t="s">
        <v>39</v>
      </c>
      <c r="G909" t="s">
        <v>30</v>
      </c>
      <c r="H909">
        <v>18</v>
      </c>
      <c r="I909">
        <v>2022</v>
      </c>
      <c r="J909" t="s">
        <v>106</v>
      </c>
      <c r="K909">
        <v>22</v>
      </c>
      <c r="L909">
        <v>2</v>
      </c>
      <c r="M909">
        <v>4</v>
      </c>
      <c r="N909">
        <v>6</v>
      </c>
      <c r="O909">
        <v>1</v>
      </c>
      <c r="P909">
        <v>2</v>
      </c>
      <c r="W909">
        <v>1.2</v>
      </c>
    </row>
    <row r="910" spans="1:23" x14ac:dyDescent="0.2">
      <c r="A910">
        <v>909</v>
      </c>
      <c r="B910">
        <v>2018</v>
      </c>
      <c r="C910">
        <v>28</v>
      </c>
      <c r="D910" t="s">
        <v>171</v>
      </c>
      <c r="E910" t="s">
        <v>1285</v>
      </c>
      <c r="F910" t="s">
        <v>43</v>
      </c>
      <c r="G910" t="s">
        <v>30</v>
      </c>
      <c r="H910">
        <v>18</v>
      </c>
      <c r="I910">
        <v>2022</v>
      </c>
      <c r="J910" t="s">
        <v>458</v>
      </c>
      <c r="K910">
        <v>25</v>
      </c>
      <c r="L910">
        <v>1</v>
      </c>
      <c r="M910">
        <v>3</v>
      </c>
      <c r="N910">
        <v>4</v>
      </c>
      <c r="O910">
        <v>4</v>
      </c>
      <c r="P910">
        <v>0</v>
      </c>
      <c r="W910">
        <v>1.2</v>
      </c>
    </row>
    <row r="911" spans="1:23" x14ac:dyDescent="0.2">
      <c r="A911">
        <v>910</v>
      </c>
      <c r="B911">
        <v>2018</v>
      </c>
      <c r="C911">
        <v>29</v>
      </c>
      <c r="D911" t="s">
        <v>121</v>
      </c>
      <c r="E911" t="s">
        <v>1286</v>
      </c>
      <c r="F911" t="s">
        <v>43</v>
      </c>
      <c r="G911" t="s">
        <v>30</v>
      </c>
      <c r="H911">
        <v>18</v>
      </c>
      <c r="I911">
        <v>2022</v>
      </c>
      <c r="J911" t="s">
        <v>232</v>
      </c>
      <c r="K911">
        <v>88</v>
      </c>
      <c r="L911">
        <v>6</v>
      </c>
      <c r="M911">
        <v>22</v>
      </c>
      <c r="N911">
        <v>28</v>
      </c>
      <c r="O911">
        <v>8</v>
      </c>
      <c r="P911">
        <v>14</v>
      </c>
      <c r="W911">
        <v>4.4000000000000004</v>
      </c>
    </row>
    <row r="912" spans="1:23" x14ac:dyDescent="0.2">
      <c r="A912">
        <v>911</v>
      </c>
      <c r="B912">
        <v>2018</v>
      </c>
      <c r="C912">
        <v>30</v>
      </c>
      <c r="D912" t="s">
        <v>51</v>
      </c>
      <c r="E912" t="s">
        <v>1287</v>
      </c>
      <c r="F912" t="s">
        <v>39</v>
      </c>
      <c r="G912" t="s">
        <v>35</v>
      </c>
      <c r="H912">
        <v>18</v>
      </c>
      <c r="I912">
        <v>2022</v>
      </c>
      <c r="J912" t="s">
        <v>106</v>
      </c>
      <c r="K912">
        <v>71</v>
      </c>
      <c r="L912">
        <v>9</v>
      </c>
      <c r="M912">
        <v>7</v>
      </c>
      <c r="N912">
        <v>16</v>
      </c>
      <c r="O912">
        <v>-14</v>
      </c>
      <c r="P912">
        <v>26</v>
      </c>
      <c r="W912">
        <v>0.4</v>
      </c>
    </row>
    <row r="913" spans="1:23" x14ac:dyDescent="0.2">
      <c r="A913">
        <v>912</v>
      </c>
      <c r="B913">
        <v>2018</v>
      </c>
      <c r="C913">
        <v>31</v>
      </c>
      <c r="D913" t="s">
        <v>84</v>
      </c>
      <c r="E913" t="s">
        <v>1288</v>
      </c>
      <c r="F913" t="s">
        <v>60</v>
      </c>
      <c r="G913" t="s">
        <v>30</v>
      </c>
      <c r="H913">
        <v>18</v>
      </c>
      <c r="I913">
        <v>2022</v>
      </c>
      <c r="J913" t="s">
        <v>249</v>
      </c>
      <c r="K913">
        <v>1</v>
      </c>
      <c r="L913">
        <v>0</v>
      </c>
      <c r="M913">
        <v>0</v>
      </c>
      <c r="N913">
        <v>0</v>
      </c>
      <c r="O913">
        <v>0</v>
      </c>
      <c r="P913">
        <v>2</v>
      </c>
      <c r="W913">
        <v>0</v>
      </c>
    </row>
    <row r="914" spans="1:23" x14ac:dyDescent="0.2">
      <c r="A914">
        <v>913</v>
      </c>
      <c r="B914">
        <v>2018</v>
      </c>
      <c r="C914">
        <v>32</v>
      </c>
      <c r="D914" t="s">
        <v>55</v>
      </c>
      <c r="E914" t="s">
        <v>1289</v>
      </c>
      <c r="F914" t="s">
        <v>34</v>
      </c>
      <c r="G914" t="s">
        <v>30</v>
      </c>
      <c r="H914">
        <v>18</v>
      </c>
      <c r="I914">
        <v>2022</v>
      </c>
      <c r="J914" t="s">
        <v>36</v>
      </c>
      <c r="K914">
        <v>54</v>
      </c>
      <c r="L914">
        <v>0</v>
      </c>
      <c r="M914">
        <v>12</v>
      </c>
      <c r="N914">
        <v>12</v>
      </c>
      <c r="O914">
        <v>-18</v>
      </c>
      <c r="P914">
        <v>20</v>
      </c>
      <c r="W914">
        <v>1.1000000000000001</v>
      </c>
    </row>
    <row r="915" spans="1:23" x14ac:dyDescent="0.2">
      <c r="A915">
        <v>914</v>
      </c>
      <c r="B915">
        <v>2018</v>
      </c>
      <c r="C915">
        <v>33</v>
      </c>
      <c r="D915" t="s">
        <v>51</v>
      </c>
      <c r="E915" t="s">
        <v>1290</v>
      </c>
      <c r="F915" t="s">
        <v>43</v>
      </c>
      <c r="G915" t="s">
        <v>68</v>
      </c>
      <c r="H915">
        <v>18</v>
      </c>
      <c r="J915" t="s">
        <v>348</v>
      </c>
    </row>
    <row r="916" spans="1:23" x14ac:dyDescent="0.2">
      <c r="A916">
        <v>915</v>
      </c>
      <c r="B916">
        <v>2018</v>
      </c>
      <c r="C916">
        <v>34</v>
      </c>
      <c r="D916" t="s">
        <v>222</v>
      </c>
      <c r="E916" t="s">
        <v>1291</v>
      </c>
      <c r="F916" t="s">
        <v>39</v>
      </c>
      <c r="G916" t="s">
        <v>68</v>
      </c>
      <c r="H916">
        <v>18</v>
      </c>
      <c r="J916" t="s">
        <v>552</v>
      </c>
    </row>
    <row r="917" spans="1:23" x14ac:dyDescent="0.2">
      <c r="A917">
        <v>916</v>
      </c>
      <c r="B917">
        <v>2018</v>
      </c>
      <c r="C917">
        <v>35</v>
      </c>
      <c r="D917" t="s">
        <v>23</v>
      </c>
      <c r="E917" t="s">
        <v>1292</v>
      </c>
      <c r="F917" t="s">
        <v>34</v>
      </c>
      <c r="G917" t="s">
        <v>68</v>
      </c>
      <c r="H917">
        <v>18</v>
      </c>
      <c r="I917">
        <v>2022</v>
      </c>
      <c r="J917" t="s">
        <v>1293</v>
      </c>
      <c r="K917">
        <v>15</v>
      </c>
      <c r="L917">
        <v>2</v>
      </c>
      <c r="M917">
        <v>3</v>
      </c>
      <c r="N917">
        <v>5</v>
      </c>
      <c r="O917">
        <v>2</v>
      </c>
      <c r="P917">
        <v>2</v>
      </c>
      <c r="W917">
        <v>0.5</v>
      </c>
    </row>
    <row r="918" spans="1:23" x14ac:dyDescent="0.2">
      <c r="A918">
        <v>917</v>
      </c>
      <c r="B918">
        <v>2018</v>
      </c>
      <c r="C918">
        <v>36</v>
      </c>
      <c r="D918" t="s">
        <v>51</v>
      </c>
      <c r="E918" t="s">
        <v>1294</v>
      </c>
      <c r="F918" t="s">
        <v>39</v>
      </c>
      <c r="G918" t="s">
        <v>30</v>
      </c>
      <c r="H918">
        <v>18</v>
      </c>
      <c r="J918" t="s">
        <v>230</v>
      </c>
    </row>
    <row r="919" spans="1:23" x14ac:dyDescent="0.2">
      <c r="A919">
        <v>918</v>
      </c>
      <c r="B919">
        <v>2018</v>
      </c>
      <c r="C919">
        <v>37</v>
      </c>
      <c r="D919" t="s">
        <v>69</v>
      </c>
      <c r="E919" t="s">
        <v>1295</v>
      </c>
      <c r="F919" t="s">
        <v>39</v>
      </c>
      <c r="G919" t="s">
        <v>30</v>
      </c>
      <c r="H919">
        <v>18</v>
      </c>
      <c r="J919" t="s">
        <v>64</v>
      </c>
    </row>
    <row r="920" spans="1:23" x14ac:dyDescent="0.2">
      <c r="A920">
        <v>919</v>
      </c>
      <c r="B920">
        <v>2018</v>
      </c>
      <c r="C920">
        <v>38</v>
      </c>
      <c r="D920" t="s">
        <v>23</v>
      </c>
      <c r="E920" t="s">
        <v>1296</v>
      </c>
      <c r="F920" t="s">
        <v>60</v>
      </c>
      <c r="G920" t="s">
        <v>30</v>
      </c>
      <c r="H920">
        <v>18</v>
      </c>
      <c r="I920">
        <v>2022</v>
      </c>
      <c r="J920" t="s">
        <v>119</v>
      </c>
      <c r="K920">
        <v>133</v>
      </c>
      <c r="L920">
        <v>4</v>
      </c>
      <c r="M920">
        <v>15</v>
      </c>
      <c r="N920">
        <v>19</v>
      </c>
      <c r="O920">
        <v>-8</v>
      </c>
      <c r="P920">
        <v>74</v>
      </c>
      <c r="W920">
        <v>3.7</v>
      </c>
    </row>
    <row r="921" spans="1:23" x14ac:dyDescent="0.2">
      <c r="A921">
        <v>920</v>
      </c>
      <c r="B921">
        <v>2018</v>
      </c>
      <c r="C921">
        <v>39</v>
      </c>
      <c r="D921" t="s">
        <v>171</v>
      </c>
      <c r="E921" t="s">
        <v>1297</v>
      </c>
      <c r="F921" t="s">
        <v>43</v>
      </c>
      <c r="G921" t="s">
        <v>128</v>
      </c>
      <c r="H921">
        <v>18</v>
      </c>
      <c r="J921" t="s">
        <v>73</v>
      </c>
    </row>
    <row r="922" spans="1:23" x14ac:dyDescent="0.2">
      <c r="A922">
        <v>921</v>
      </c>
      <c r="B922">
        <v>2018</v>
      </c>
      <c r="C922">
        <v>40</v>
      </c>
      <c r="D922" t="s">
        <v>111</v>
      </c>
      <c r="E922" t="s">
        <v>1298</v>
      </c>
      <c r="F922" t="s">
        <v>39</v>
      </c>
      <c r="G922" t="s">
        <v>35</v>
      </c>
      <c r="H922">
        <v>18</v>
      </c>
      <c r="I922">
        <v>2022</v>
      </c>
      <c r="J922" t="s">
        <v>114</v>
      </c>
      <c r="K922">
        <v>81</v>
      </c>
      <c r="L922">
        <v>9</v>
      </c>
      <c r="M922">
        <v>13</v>
      </c>
      <c r="N922">
        <v>22</v>
      </c>
      <c r="O922">
        <v>-4</v>
      </c>
      <c r="P922">
        <v>12</v>
      </c>
      <c r="W922">
        <v>1</v>
      </c>
    </row>
    <row r="923" spans="1:23" x14ac:dyDescent="0.2">
      <c r="A923">
        <v>922</v>
      </c>
      <c r="B923">
        <v>2018</v>
      </c>
      <c r="C923">
        <v>41</v>
      </c>
      <c r="D923" t="s">
        <v>176</v>
      </c>
      <c r="E923" t="s">
        <v>1299</v>
      </c>
      <c r="F923" t="s">
        <v>39</v>
      </c>
      <c r="G923" t="s">
        <v>30</v>
      </c>
      <c r="H923">
        <v>18</v>
      </c>
      <c r="J923" t="s">
        <v>36</v>
      </c>
    </row>
    <row r="924" spans="1:23" x14ac:dyDescent="0.2">
      <c r="A924">
        <v>923</v>
      </c>
      <c r="B924">
        <v>2018</v>
      </c>
      <c r="C924">
        <v>42</v>
      </c>
      <c r="D924" t="s">
        <v>165</v>
      </c>
      <c r="E924" t="s">
        <v>1300</v>
      </c>
      <c r="F924" t="s">
        <v>34</v>
      </c>
      <c r="G924" t="s">
        <v>35</v>
      </c>
      <c r="H924">
        <v>18</v>
      </c>
      <c r="I924">
        <v>2022</v>
      </c>
      <c r="J924" t="s">
        <v>339</v>
      </c>
      <c r="K924">
        <v>2</v>
      </c>
      <c r="L924">
        <v>2</v>
      </c>
      <c r="M924">
        <v>0</v>
      </c>
      <c r="N924">
        <v>2</v>
      </c>
      <c r="O924">
        <v>3</v>
      </c>
      <c r="P924">
        <v>2</v>
      </c>
      <c r="W924">
        <v>0.4</v>
      </c>
    </row>
    <row r="925" spans="1:23" x14ac:dyDescent="0.2">
      <c r="A925">
        <v>924</v>
      </c>
      <c r="B925">
        <v>2018</v>
      </c>
      <c r="C925">
        <v>43</v>
      </c>
      <c r="D925" t="s">
        <v>176</v>
      </c>
      <c r="E925" t="s">
        <v>1301</v>
      </c>
      <c r="F925" t="s">
        <v>60</v>
      </c>
      <c r="G925" t="s">
        <v>35</v>
      </c>
      <c r="H925">
        <v>18</v>
      </c>
      <c r="J925" t="s">
        <v>119</v>
      </c>
    </row>
    <row r="926" spans="1:23" x14ac:dyDescent="0.2">
      <c r="A926">
        <v>925</v>
      </c>
      <c r="B926">
        <v>2018</v>
      </c>
      <c r="C926">
        <v>44</v>
      </c>
      <c r="D926" t="s">
        <v>78</v>
      </c>
      <c r="E926" t="s">
        <v>1302</v>
      </c>
      <c r="F926" t="s">
        <v>43</v>
      </c>
      <c r="G926" t="s">
        <v>68</v>
      </c>
      <c r="H926">
        <v>18</v>
      </c>
      <c r="J926" t="s">
        <v>348</v>
      </c>
    </row>
    <row r="927" spans="1:23" x14ac:dyDescent="0.2">
      <c r="A927">
        <v>926</v>
      </c>
      <c r="B927">
        <v>2018</v>
      </c>
      <c r="C927">
        <v>45</v>
      </c>
      <c r="D927" t="s">
        <v>92</v>
      </c>
      <c r="E927" t="s">
        <v>1303</v>
      </c>
      <c r="F927" t="s">
        <v>34</v>
      </c>
      <c r="G927" t="s">
        <v>30</v>
      </c>
      <c r="H927">
        <v>20</v>
      </c>
      <c r="I927">
        <v>2022</v>
      </c>
      <c r="J927" t="s">
        <v>358</v>
      </c>
      <c r="K927">
        <v>19</v>
      </c>
      <c r="L927">
        <v>0</v>
      </c>
      <c r="M927">
        <v>6</v>
      </c>
      <c r="N927">
        <v>6</v>
      </c>
      <c r="O927">
        <v>2</v>
      </c>
      <c r="P927">
        <v>8</v>
      </c>
      <c r="W927">
        <v>0.9</v>
      </c>
    </row>
    <row r="928" spans="1:23" x14ac:dyDescent="0.2">
      <c r="A928">
        <v>927</v>
      </c>
      <c r="B928">
        <v>2018</v>
      </c>
      <c r="C928">
        <v>46</v>
      </c>
      <c r="D928" t="s">
        <v>84</v>
      </c>
      <c r="E928" t="s">
        <v>1304</v>
      </c>
      <c r="F928" t="s">
        <v>25</v>
      </c>
      <c r="G928" t="s">
        <v>30</v>
      </c>
      <c r="H928">
        <v>18</v>
      </c>
      <c r="I928">
        <v>2022</v>
      </c>
      <c r="J928" t="s">
        <v>1305</v>
      </c>
      <c r="K928">
        <v>85</v>
      </c>
      <c r="L928">
        <v>8</v>
      </c>
      <c r="M928">
        <v>10</v>
      </c>
      <c r="N928">
        <v>18</v>
      </c>
      <c r="O928">
        <v>13</v>
      </c>
      <c r="P928">
        <v>32</v>
      </c>
      <c r="W928">
        <v>4.7</v>
      </c>
    </row>
    <row r="929" spans="1:23" x14ac:dyDescent="0.2">
      <c r="A929">
        <v>928</v>
      </c>
      <c r="B929">
        <v>2018</v>
      </c>
      <c r="C929">
        <v>47</v>
      </c>
      <c r="D929" t="s">
        <v>84</v>
      </c>
      <c r="E929" t="s">
        <v>1306</v>
      </c>
      <c r="F929" t="s">
        <v>34</v>
      </c>
      <c r="G929" t="s">
        <v>68</v>
      </c>
      <c r="H929">
        <v>18</v>
      </c>
      <c r="J929" t="s">
        <v>196</v>
      </c>
    </row>
    <row r="930" spans="1:23" x14ac:dyDescent="0.2">
      <c r="A930">
        <v>929</v>
      </c>
      <c r="B930">
        <v>2018</v>
      </c>
      <c r="C930">
        <v>48</v>
      </c>
      <c r="D930" t="s">
        <v>173</v>
      </c>
      <c r="E930" t="s">
        <v>1307</v>
      </c>
      <c r="F930" t="s">
        <v>39</v>
      </c>
      <c r="G930" t="s">
        <v>30</v>
      </c>
      <c r="H930">
        <v>18</v>
      </c>
      <c r="J930" t="s">
        <v>1252</v>
      </c>
    </row>
    <row r="931" spans="1:23" x14ac:dyDescent="0.2">
      <c r="A931">
        <v>930</v>
      </c>
      <c r="B931">
        <v>2018</v>
      </c>
      <c r="C931">
        <v>49</v>
      </c>
      <c r="D931" t="s">
        <v>44</v>
      </c>
      <c r="E931" t="s">
        <v>1308</v>
      </c>
      <c r="F931" t="s">
        <v>60</v>
      </c>
      <c r="G931" t="s">
        <v>68</v>
      </c>
      <c r="H931">
        <v>18</v>
      </c>
      <c r="J931" t="s">
        <v>707</v>
      </c>
    </row>
    <row r="932" spans="1:23" x14ac:dyDescent="0.2">
      <c r="A932">
        <v>931</v>
      </c>
      <c r="B932">
        <v>2018</v>
      </c>
      <c r="C932">
        <v>50</v>
      </c>
      <c r="D932" t="s">
        <v>41</v>
      </c>
      <c r="E932" t="s">
        <v>1309</v>
      </c>
      <c r="F932" t="s">
        <v>43</v>
      </c>
      <c r="G932" t="s">
        <v>30</v>
      </c>
      <c r="H932">
        <v>18</v>
      </c>
      <c r="J932" t="s">
        <v>1310</v>
      </c>
    </row>
    <row r="933" spans="1:23" x14ac:dyDescent="0.2">
      <c r="A933">
        <v>932</v>
      </c>
      <c r="B933">
        <v>2018</v>
      </c>
      <c r="C933">
        <v>51</v>
      </c>
      <c r="D933" t="s">
        <v>146</v>
      </c>
      <c r="E933" t="s">
        <v>1311</v>
      </c>
      <c r="F933" t="s">
        <v>39</v>
      </c>
      <c r="G933" t="s">
        <v>35</v>
      </c>
      <c r="H933">
        <v>18</v>
      </c>
      <c r="J933" t="s">
        <v>1028</v>
      </c>
    </row>
    <row r="934" spans="1:23" x14ac:dyDescent="0.2">
      <c r="A934">
        <v>933</v>
      </c>
      <c r="B934">
        <v>2018</v>
      </c>
      <c r="C934">
        <v>52</v>
      </c>
      <c r="D934" t="s">
        <v>121</v>
      </c>
      <c r="E934" t="s">
        <v>1312</v>
      </c>
      <c r="F934" t="s">
        <v>39</v>
      </c>
      <c r="G934" t="s">
        <v>30</v>
      </c>
      <c r="H934">
        <v>19</v>
      </c>
      <c r="I934">
        <v>2022</v>
      </c>
      <c r="J934" t="s">
        <v>284</v>
      </c>
      <c r="K934">
        <v>64</v>
      </c>
      <c r="L934">
        <v>3</v>
      </c>
      <c r="M934">
        <v>24</v>
      </c>
      <c r="N934">
        <v>27</v>
      </c>
      <c r="O934">
        <v>-9</v>
      </c>
      <c r="P934">
        <v>55</v>
      </c>
      <c r="W934">
        <v>3.6</v>
      </c>
    </row>
    <row r="935" spans="1:23" x14ac:dyDescent="0.2">
      <c r="A935">
        <v>934</v>
      </c>
      <c r="B935">
        <v>2018</v>
      </c>
      <c r="C935">
        <v>53</v>
      </c>
      <c r="D935" t="s">
        <v>87</v>
      </c>
      <c r="E935" t="s">
        <v>1313</v>
      </c>
      <c r="F935" t="s">
        <v>39</v>
      </c>
      <c r="G935" t="s">
        <v>30</v>
      </c>
      <c r="H935">
        <v>18</v>
      </c>
      <c r="I935">
        <v>2022</v>
      </c>
      <c r="J935" t="s">
        <v>896</v>
      </c>
      <c r="K935">
        <v>18</v>
      </c>
      <c r="L935">
        <v>2</v>
      </c>
      <c r="M935">
        <v>2</v>
      </c>
      <c r="N935">
        <v>4</v>
      </c>
      <c r="O935">
        <v>-4</v>
      </c>
      <c r="P935">
        <v>2</v>
      </c>
      <c r="W935">
        <v>0.3</v>
      </c>
    </row>
    <row r="936" spans="1:23" x14ac:dyDescent="0.2">
      <c r="A936">
        <v>935</v>
      </c>
      <c r="B936">
        <v>2018</v>
      </c>
      <c r="C936">
        <v>54</v>
      </c>
      <c r="D936" t="s">
        <v>58</v>
      </c>
      <c r="E936" t="s">
        <v>1314</v>
      </c>
      <c r="F936" t="s">
        <v>39</v>
      </c>
      <c r="G936" t="s">
        <v>35</v>
      </c>
      <c r="H936">
        <v>18</v>
      </c>
      <c r="I936">
        <v>2022</v>
      </c>
      <c r="J936" t="s">
        <v>230</v>
      </c>
      <c r="K936">
        <v>18</v>
      </c>
      <c r="L936">
        <v>1</v>
      </c>
      <c r="M936">
        <v>2</v>
      </c>
      <c r="N936">
        <v>3</v>
      </c>
      <c r="O936">
        <v>0</v>
      </c>
      <c r="P936">
        <v>2</v>
      </c>
      <c r="W936">
        <v>0.1</v>
      </c>
    </row>
    <row r="937" spans="1:23" x14ac:dyDescent="0.2">
      <c r="A937">
        <v>936</v>
      </c>
      <c r="B937">
        <v>2018</v>
      </c>
      <c r="C937">
        <v>55</v>
      </c>
      <c r="D937" t="s">
        <v>32</v>
      </c>
      <c r="E937" t="s">
        <v>1315</v>
      </c>
      <c r="F937" t="s">
        <v>39</v>
      </c>
      <c r="G937" t="s">
        <v>30</v>
      </c>
      <c r="H937">
        <v>18</v>
      </c>
      <c r="I937">
        <v>2022</v>
      </c>
      <c r="J937" t="s">
        <v>196</v>
      </c>
      <c r="K937">
        <v>24</v>
      </c>
      <c r="L937">
        <v>1</v>
      </c>
      <c r="M937">
        <v>5</v>
      </c>
      <c r="N937">
        <v>6</v>
      </c>
      <c r="O937">
        <v>-6</v>
      </c>
      <c r="P937">
        <v>10</v>
      </c>
      <c r="W937">
        <v>0.6</v>
      </c>
    </row>
    <row r="938" spans="1:23" x14ac:dyDescent="0.2">
      <c r="A938">
        <v>937</v>
      </c>
      <c r="B938">
        <v>2018</v>
      </c>
      <c r="C938">
        <v>56</v>
      </c>
      <c r="D938" t="s">
        <v>23</v>
      </c>
      <c r="E938" t="s">
        <v>1316</v>
      </c>
      <c r="F938" t="s">
        <v>43</v>
      </c>
      <c r="G938" t="s">
        <v>35</v>
      </c>
      <c r="H938">
        <v>18</v>
      </c>
      <c r="J938" t="s">
        <v>536</v>
      </c>
    </row>
    <row r="939" spans="1:23" x14ac:dyDescent="0.2">
      <c r="A939">
        <v>938</v>
      </c>
      <c r="B939">
        <v>2018</v>
      </c>
      <c r="C939">
        <v>57</v>
      </c>
      <c r="D939" t="s">
        <v>152</v>
      </c>
      <c r="E939" t="s">
        <v>1317</v>
      </c>
      <c r="F939" t="s">
        <v>43</v>
      </c>
      <c r="G939" t="s">
        <v>30</v>
      </c>
      <c r="H939">
        <v>18</v>
      </c>
      <c r="J939" t="s">
        <v>73</v>
      </c>
    </row>
    <row r="940" spans="1:23" x14ac:dyDescent="0.2">
      <c r="A940">
        <v>939</v>
      </c>
      <c r="B940">
        <v>2018</v>
      </c>
      <c r="C940">
        <v>58</v>
      </c>
      <c r="D940" t="s">
        <v>87</v>
      </c>
      <c r="E940" t="s">
        <v>1318</v>
      </c>
      <c r="F940" t="s">
        <v>43</v>
      </c>
      <c r="G940" t="s">
        <v>35</v>
      </c>
      <c r="H940">
        <v>18</v>
      </c>
      <c r="I940">
        <v>2022</v>
      </c>
      <c r="J940" t="s">
        <v>536</v>
      </c>
      <c r="K940">
        <v>1</v>
      </c>
      <c r="L940">
        <v>0</v>
      </c>
      <c r="M940">
        <v>0</v>
      </c>
      <c r="N940">
        <v>0</v>
      </c>
      <c r="O940">
        <v>0</v>
      </c>
      <c r="P940">
        <v>0</v>
      </c>
      <c r="W940">
        <v>0</v>
      </c>
    </row>
    <row r="941" spans="1:23" x14ac:dyDescent="0.2">
      <c r="A941">
        <v>940</v>
      </c>
      <c r="B941">
        <v>2018</v>
      </c>
      <c r="C941">
        <v>59</v>
      </c>
      <c r="D941" t="s">
        <v>109</v>
      </c>
      <c r="E941" t="s">
        <v>1319</v>
      </c>
      <c r="F941" t="s">
        <v>39</v>
      </c>
      <c r="G941" t="s">
        <v>26</v>
      </c>
      <c r="H941">
        <v>18</v>
      </c>
      <c r="I941">
        <v>2022</v>
      </c>
      <c r="J941" t="s">
        <v>917</v>
      </c>
      <c r="K941">
        <v>10</v>
      </c>
      <c r="L941">
        <v>1</v>
      </c>
      <c r="M941">
        <v>0</v>
      </c>
      <c r="N941">
        <v>1</v>
      </c>
      <c r="O941">
        <v>-2</v>
      </c>
      <c r="P941">
        <v>4</v>
      </c>
      <c r="W941">
        <v>0</v>
      </c>
    </row>
    <row r="942" spans="1:23" x14ac:dyDescent="0.2">
      <c r="A942">
        <v>941</v>
      </c>
      <c r="B942">
        <v>2018</v>
      </c>
      <c r="C942">
        <v>60</v>
      </c>
      <c r="D942" t="s">
        <v>66</v>
      </c>
      <c r="E942" t="s">
        <v>1320</v>
      </c>
      <c r="F942" t="s">
        <v>43</v>
      </c>
      <c r="G942" t="s">
        <v>35</v>
      </c>
      <c r="H942">
        <v>18</v>
      </c>
      <c r="I942">
        <v>2022</v>
      </c>
      <c r="J942" t="s">
        <v>468</v>
      </c>
      <c r="K942">
        <v>28</v>
      </c>
      <c r="L942">
        <v>1</v>
      </c>
      <c r="M942">
        <v>0</v>
      </c>
      <c r="N942">
        <v>1</v>
      </c>
      <c r="O942">
        <v>-3</v>
      </c>
      <c r="P942">
        <v>0</v>
      </c>
      <c r="W942">
        <v>-0.2</v>
      </c>
    </row>
    <row r="943" spans="1:23" x14ac:dyDescent="0.2">
      <c r="A943">
        <v>942</v>
      </c>
      <c r="B943">
        <v>2018</v>
      </c>
      <c r="C943">
        <v>61</v>
      </c>
      <c r="D943" t="s">
        <v>140</v>
      </c>
      <c r="E943" t="s">
        <v>1321</v>
      </c>
      <c r="F943" t="s">
        <v>60</v>
      </c>
      <c r="G943" t="s">
        <v>35</v>
      </c>
      <c r="H943">
        <v>18</v>
      </c>
      <c r="J943" t="s">
        <v>707</v>
      </c>
    </row>
    <row r="944" spans="1:23" x14ac:dyDescent="0.2">
      <c r="A944">
        <v>943</v>
      </c>
      <c r="B944">
        <v>2018</v>
      </c>
      <c r="C944">
        <v>62</v>
      </c>
      <c r="D944" t="s">
        <v>111</v>
      </c>
      <c r="E944" t="s">
        <v>1322</v>
      </c>
      <c r="F944" t="s">
        <v>39</v>
      </c>
      <c r="G944" t="s">
        <v>128</v>
      </c>
      <c r="H944">
        <v>18</v>
      </c>
      <c r="J944" t="s">
        <v>106</v>
      </c>
    </row>
    <row r="945" spans="1:23" x14ac:dyDescent="0.2">
      <c r="A945">
        <v>944</v>
      </c>
      <c r="B945">
        <v>2018</v>
      </c>
      <c r="C945">
        <v>63</v>
      </c>
      <c r="D945" t="s">
        <v>82</v>
      </c>
      <c r="E945" t="s">
        <v>1323</v>
      </c>
      <c r="F945" t="s">
        <v>39</v>
      </c>
      <c r="G945" t="s">
        <v>35</v>
      </c>
      <c r="H945">
        <v>18</v>
      </c>
      <c r="I945">
        <v>2022</v>
      </c>
      <c r="J945" t="s">
        <v>995</v>
      </c>
      <c r="K945">
        <v>10</v>
      </c>
      <c r="L945">
        <v>2</v>
      </c>
      <c r="M945">
        <v>1</v>
      </c>
      <c r="N945">
        <v>3</v>
      </c>
      <c r="O945">
        <v>-6</v>
      </c>
      <c r="P945">
        <v>6</v>
      </c>
      <c r="W945">
        <v>0</v>
      </c>
    </row>
    <row r="946" spans="1:23" x14ac:dyDescent="0.2">
      <c r="A946">
        <v>945</v>
      </c>
      <c r="B946">
        <v>2018</v>
      </c>
      <c r="C946">
        <v>64</v>
      </c>
      <c r="D946" t="s">
        <v>384</v>
      </c>
      <c r="E946" t="s">
        <v>1324</v>
      </c>
      <c r="F946" t="s">
        <v>76</v>
      </c>
      <c r="G946" t="s">
        <v>128</v>
      </c>
      <c r="H946">
        <v>18</v>
      </c>
      <c r="I946">
        <v>2022</v>
      </c>
      <c r="J946" t="s">
        <v>161</v>
      </c>
      <c r="K946">
        <v>2</v>
      </c>
      <c r="L946">
        <v>0</v>
      </c>
      <c r="M946">
        <v>1</v>
      </c>
      <c r="N946">
        <v>1</v>
      </c>
      <c r="O946">
        <v>0</v>
      </c>
      <c r="P946">
        <v>0</v>
      </c>
      <c r="Q946">
        <v>2</v>
      </c>
      <c r="R946">
        <v>1</v>
      </c>
      <c r="S946">
        <v>0</v>
      </c>
      <c r="T946">
        <v>1</v>
      </c>
      <c r="U946">
        <v>0.86299999999999999</v>
      </c>
      <c r="V946">
        <v>4.34</v>
      </c>
      <c r="W946">
        <v>0.1</v>
      </c>
    </row>
    <row r="947" spans="1:23" x14ac:dyDescent="0.2">
      <c r="A947">
        <v>946</v>
      </c>
      <c r="B947">
        <v>2018</v>
      </c>
      <c r="C947">
        <v>65</v>
      </c>
      <c r="D947" t="s">
        <v>32</v>
      </c>
      <c r="E947" t="s">
        <v>1325</v>
      </c>
      <c r="F947" t="s">
        <v>46</v>
      </c>
      <c r="G947" t="s">
        <v>68</v>
      </c>
      <c r="H947">
        <v>18</v>
      </c>
      <c r="I947">
        <v>2022</v>
      </c>
      <c r="J947" t="s">
        <v>1120</v>
      </c>
      <c r="K947">
        <v>15</v>
      </c>
      <c r="L947">
        <v>4</v>
      </c>
      <c r="M947">
        <v>1</v>
      </c>
      <c r="N947">
        <v>5</v>
      </c>
      <c r="O947">
        <v>-3</v>
      </c>
      <c r="P947">
        <v>11</v>
      </c>
      <c r="W947">
        <v>0.5</v>
      </c>
    </row>
    <row r="948" spans="1:23" x14ac:dyDescent="0.2">
      <c r="A948">
        <v>947</v>
      </c>
      <c r="B948">
        <v>2018</v>
      </c>
      <c r="C948">
        <v>66</v>
      </c>
      <c r="D948" t="s">
        <v>23</v>
      </c>
      <c r="E948" t="s">
        <v>1326</v>
      </c>
      <c r="F948" t="s">
        <v>39</v>
      </c>
      <c r="G948" t="s">
        <v>35</v>
      </c>
      <c r="H948">
        <v>18</v>
      </c>
      <c r="I948">
        <v>2022</v>
      </c>
      <c r="J948" t="s">
        <v>154</v>
      </c>
      <c r="K948">
        <v>1</v>
      </c>
      <c r="L948">
        <v>0</v>
      </c>
      <c r="M948">
        <v>0</v>
      </c>
      <c r="N948">
        <v>0</v>
      </c>
      <c r="O948">
        <v>0</v>
      </c>
      <c r="P948">
        <v>0</v>
      </c>
      <c r="W948">
        <v>0</v>
      </c>
    </row>
    <row r="949" spans="1:23" x14ac:dyDescent="0.2">
      <c r="A949">
        <v>948</v>
      </c>
      <c r="B949">
        <v>2018</v>
      </c>
      <c r="C949">
        <v>67</v>
      </c>
      <c r="D949" t="s">
        <v>51</v>
      </c>
      <c r="E949" t="s">
        <v>1327</v>
      </c>
      <c r="F949" t="s">
        <v>34</v>
      </c>
      <c r="G949" t="s">
        <v>30</v>
      </c>
      <c r="H949">
        <v>18</v>
      </c>
      <c r="I949">
        <v>2022</v>
      </c>
      <c r="J949" t="s">
        <v>234</v>
      </c>
      <c r="K949">
        <v>18</v>
      </c>
      <c r="L949">
        <v>1</v>
      </c>
      <c r="M949">
        <v>0</v>
      </c>
      <c r="N949">
        <v>1</v>
      </c>
      <c r="O949">
        <v>-2</v>
      </c>
      <c r="P949">
        <v>12</v>
      </c>
      <c r="W949">
        <v>0.4</v>
      </c>
    </row>
    <row r="950" spans="1:23" x14ac:dyDescent="0.2">
      <c r="A950">
        <v>949</v>
      </c>
      <c r="B950">
        <v>2018</v>
      </c>
      <c r="C950">
        <v>68</v>
      </c>
      <c r="D950" t="s">
        <v>69</v>
      </c>
      <c r="E950" t="s">
        <v>1328</v>
      </c>
      <c r="F950" t="s">
        <v>34</v>
      </c>
      <c r="G950" t="s">
        <v>35</v>
      </c>
      <c r="H950">
        <v>18</v>
      </c>
      <c r="J950" t="s">
        <v>261</v>
      </c>
    </row>
    <row r="951" spans="1:23" x14ac:dyDescent="0.2">
      <c r="A951">
        <v>950</v>
      </c>
      <c r="B951">
        <v>2018</v>
      </c>
      <c r="C951">
        <v>69</v>
      </c>
      <c r="D951" t="s">
        <v>48</v>
      </c>
      <c r="E951" t="s">
        <v>1329</v>
      </c>
      <c r="F951" t="s">
        <v>34</v>
      </c>
      <c r="G951" t="s">
        <v>35</v>
      </c>
      <c r="H951">
        <v>18</v>
      </c>
      <c r="J951" t="s">
        <v>36</v>
      </c>
    </row>
    <row r="952" spans="1:23" x14ac:dyDescent="0.2">
      <c r="A952">
        <v>951</v>
      </c>
      <c r="B952">
        <v>2018</v>
      </c>
      <c r="C952">
        <v>70</v>
      </c>
      <c r="D952" t="s">
        <v>171</v>
      </c>
      <c r="E952" t="s">
        <v>1330</v>
      </c>
      <c r="F952" t="s">
        <v>34</v>
      </c>
      <c r="G952" t="s">
        <v>30</v>
      </c>
      <c r="H952">
        <v>18</v>
      </c>
      <c r="J952" t="s">
        <v>1331</v>
      </c>
    </row>
    <row r="953" spans="1:23" x14ac:dyDescent="0.2">
      <c r="A953">
        <v>952</v>
      </c>
      <c r="B953">
        <v>2018</v>
      </c>
      <c r="C953">
        <v>71</v>
      </c>
      <c r="D953" t="s">
        <v>23</v>
      </c>
      <c r="E953" t="s">
        <v>1332</v>
      </c>
      <c r="F953" t="s">
        <v>34</v>
      </c>
      <c r="G953" t="s">
        <v>30</v>
      </c>
      <c r="H953">
        <v>18</v>
      </c>
      <c r="I953">
        <v>2022</v>
      </c>
      <c r="J953" t="s">
        <v>1189</v>
      </c>
      <c r="K953">
        <v>10</v>
      </c>
      <c r="L953">
        <v>1</v>
      </c>
      <c r="M953">
        <v>0</v>
      </c>
      <c r="N953">
        <v>1</v>
      </c>
      <c r="O953">
        <v>3</v>
      </c>
      <c r="P953">
        <v>8</v>
      </c>
      <c r="W953">
        <v>0.5</v>
      </c>
    </row>
    <row r="954" spans="1:23" x14ac:dyDescent="0.2">
      <c r="A954">
        <v>953</v>
      </c>
      <c r="B954">
        <v>2018</v>
      </c>
      <c r="C954">
        <v>72</v>
      </c>
      <c r="D954" t="s">
        <v>176</v>
      </c>
      <c r="E954" t="s">
        <v>1333</v>
      </c>
      <c r="F954" t="s">
        <v>46</v>
      </c>
      <c r="G954" t="s">
        <v>128</v>
      </c>
      <c r="H954">
        <v>18</v>
      </c>
      <c r="J954" t="s">
        <v>1334</v>
      </c>
    </row>
    <row r="955" spans="1:23" x14ac:dyDescent="0.2">
      <c r="A955">
        <v>954</v>
      </c>
      <c r="B955">
        <v>2018</v>
      </c>
      <c r="C955">
        <v>73</v>
      </c>
      <c r="D955" t="s">
        <v>32</v>
      </c>
      <c r="E955" t="s">
        <v>1335</v>
      </c>
      <c r="F955" t="s">
        <v>34</v>
      </c>
      <c r="G955" t="s">
        <v>30</v>
      </c>
      <c r="H955">
        <v>18</v>
      </c>
      <c r="J955" t="s">
        <v>36</v>
      </c>
    </row>
    <row r="956" spans="1:23" x14ac:dyDescent="0.2">
      <c r="A956">
        <v>955</v>
      </c>
      <c r="B956">
        <v>2018</v>
      </c>
      <c r="C956">
        <v>74</v>
      </c>
      <c r="D956" t="s">
        <v>48</v>
      </c>
      <c r="E956" t="s">
        <v>1336</v>
      </c>
      <c r="F956" t="s">
        <v>76</v>
      </c>
      <c r="G956" t="s">
        <v>68</v>
      </c>
      <c r="H956">
        <v>18</v>
      </c>
      <c r="J956" t="s">
        <v>192</v>
      </c>
    </row>
    <row r="957" spans="1:23" x14ac:dyDescent="0.2">
      <c r="A957">
        <v>956</v>
      </c>
      <c r="B957">
        <v>2018</v>
      </c>
      <c r="C957">
        <v>75</v>
      </c>
      <c r="D957" t="s">
        <v>78</v>
      </c>
      <c r="E957" t="s">
        <v>1337</v>
      </c>
      <c r="F957" t="s">
        <v>43</v>
      </c>
      <c r="G957" t="s">
        <v>35</v>
      </c>
      <c r="H957">
        <v>18</v>
      </c>
      <c r="J957" t="s">
        <v>276</v>
      </c>
    </row>
    <row r="958" spans="1:23" x14ac:dyDescent="0.2">
      <c r="A958">
        <v>957</v>
      </c>
      <c r="B958">
        <v>2018</v>
      </c>
      <c r="C958">
        <v>76</v>
      </c>
      <c r="D958" t="s">
        <v>121</v>
      </c>
      <c r="E958" t="s">
        <v>1338</v>
      </c>
      <c r="F958" t="s">
        <v>60</v>
      </c>
      <c r="G958" t="s">
        <v>35</v>
      </c>
      <c r="H958">
        <v>18</v>
      </c>
      <c r="J958" t="s">
        <v>278</v>
      </c>
    </row>
    <row r="959" spans="1:23" x14ac:dyDescent="0.2">
      <c r="A959">
        <v>958</v>
      </c>
      <c r="B959">
        <v>2018</v>
      </c>
      <c r="C959">
        <v>77</v>
      </c>
      <c r="D959" t="s">
        <v>152</v>
      </c>
      <c r="E959" t="s">
        <v>1339</v>
      </c>
      <c r="F959" t="s">
        <v>46</v>
      </c>
      <c r="G959" t="s">
        <v>35</v>
      </c>
      <c r="H959">
        <v>18</v>
      </c>
      <c r="J959" t="s">
        <v>1340</v>
      </c>
    </row>
    <row r="960" spans="1:23" x14ac:dyDescent="0.2">
      <c r="A960">
        <v>959</v>
      </c>
      <c r="B960">
        <v>2018</v>
      </c>
      <c r="C960">
        <v>78</v>
      </c>
      <c r="D960" t="s">
        <v>384</v>
      </c>
      <c r="E960" t="s">
        <v>1341</v>
      </c>
      <c r="F960" t="s">
        <v>76</v>
      </c>
      <c r="G960" t="s">
        <v>26</v>
      </c>
      <c r="H960">
        <v>18</v>
      </c>
      <c r="I960">
        <v>2022</v>
      </c>
      <c r="J960" t="s">
        <v>126</v>
      </c>
      <c r="K960">
        <v>10</v>
      </c>
      <c r="L960">
        <v>0</v>
      </c>
      <c r="M960">
        <v>0</v>
      </c>
      <c r="N960">
        <v>0</v>
      </c>
      <c r="O960">
        <v>-4</v>
      </c>
      <c r="P960">
        <v>2</v>
      </c>
      <c r="W960">
        <v>-0.3</v>
      </c>
    </row>
    <row r="961" spans="1:23" x14ac:dyDescent="0.2">
      <c r="A961">
        <v>960</v>
      </c>
      <c r="B961">
        <v>2018</v>
      </c>
      <c r="C961">
        <v>79</v>
      </c>
      <c r="D961" t="s">
        <v>58</v>
      </c>
      <c r="E961" t="s">
        <v>1342</v>
      </c>
      <c r="F961" t="s">
        <v>34</v>
      </c>
      <c r="G961" t="s">
        <v>26</v>
      </c>
      <c r="H961">
        <v>18</v>
      </c>
      <c r="J961" t="s">
        <v>228</v>
      </c>
    </row>
    <row r="962" spans="1:23" x14ac:dyDescent="0.2">
      <c r="A962">
        <v>961</v>
      </c>
      <c r="B962">
        <v>2018</v>
      </c>
      <c r="C962">
        <v>80</v>
      </c>
      <c r="D962" t="s">
        <v>44</v>
      </c>
      <c r="E962" t="s">
        <v>1343</v>
      </c>
      <c r="F962" t="s">
        <v>43</v>
      </c>
      <c r="G962" t="s">
        <v>26</v>
      </c>
      <c r="H962">
        <v>18</v>
      </c>
      <c r="J962" t="s">
        <v>246</v>
      </c>
    </row>
    <row r="963" spans="1:23" x14ac:dyDescent="0.2">
      <c r="A963">
        <v>962</v>
      </c>
      <c r="B963">
        <v>2018</v>
      </c>
      <c r="C963">
        <v>81</v>
      </c>
      <c r="D963" t="s">
        <v>51</v>
      </c>
      <c r="E963" t="s">
        <v>1344</v>
      </c>
      <c r="F963" t="s">
        <v>39</v>
      </c>
      <c r="G963" t="s">
        <v>30</v>
      </c>
      <c r="H963">
        <v>19</v>
      </c>
      <c r="J963" t="s">
        <v>1345</v>
      </c>
    </row>
    <row r="964" spans="1:23" x14ac:dyDescent="0.2">
      <c r="A964">
        <v>963</v>
      </c>
      <c r="B964">
        <v>2018</v>
      </c>
      <c r="C964">
        <v>82</v>
      </c>
      <c r="D964" t="s">
        <v>146</v>
      </c>
      <c r="E964" t="s">
        <v>1346</v>
      </c>
      <c r="F964" t="s">
        <v>60</v>
      </c>
      <c r="G964" t="s">
        <v>26</v>
      </c>
      <c r="H964">
        <v>18</v>
      </c>
      <c r="J964" t="s">
        <v>1199</v>
      </c>
    </row>
    <row r="965" spans="1:23" x14ac:dyDescent="0.2">
      <c r="A965">
        <v>964</v>
      </c>
      <c r="B965">
        <v>2018</v>
      </c>
      <c r="C965">
        <v>83</v>
      </c>
      <c r="D965" t="s">
        <v>121</v>
      </c>
      <c r="E965" t="s">
        <v>1347</v>
      </c>
      <c r="F965" t="s">
        <v>39</v>
      </c>
      <c r="G965" t="s">
        <v>35</v>
      </c>
      <c r="H965">
        <v>18</v>
      </c>
      <c r="J965" t="s">
        <v>615</v>
      </c>
    </row>
    <row r="966" spans="1:23" x14ac:dyDescent="0.2">
      <c r="A966">
        <v>965</v>
      </c>
      <c r="B966">
        <v>2018</v>
      </c>
      <c r="C966">
        <v>84</v>
      </c>
      <c r="D966" t="s">
        <v>51</v>
      </c>
      <c r="E966" t="s">
        <v>1348</v>
      </c>
      <c r="F966" t="s">
        <v>43</v>
      </c>
      <c r="G966" t="s">
        <v>128</v>
      </c>
      <c r="H966">
        <v>18</v>
      </c>
      <c r="J966" t="s">
        <v>1349</v>
      </c>
    </row>
    <row r="967" spans="1:23" x14ac:dyDescent="0.2">
      <c r="A967">
        <v>966</v>
      </c>
      <c r="B967">
        <v>2018</v>
      </c>
      <c r="C967">
        <v>85</v>
      </c>
      <c r="D967" t="s">
        <v>58</v>
      </c>
      <c r="E967" t="s">
        <v>1350</v>
      </c>
      <c r="F967" t="s">
        <v>46</v>
      </c>
      <c r="G967" t="s">
        <v>128</v>
      </c>
      <c r="H967">
        <v>18</v>
      </c>
      <c r="I967">
        <v>2022</v>
      </c>
      <c r="J967" t="s">
        <v>1351</v>
      </c>
      <c r="K967">
        <v>4</v>
      </c>
      <c r="L967">
        <v>0</v>
      </c>
      <c r="M967">
        <v>0</v>
      </c>
      <c r="N967">
        <v>0</v>
      </c>
      <c r="O967">
        <v>0</v>
      </c>
      <c r="P967">
        <v>0</v>
      </c>
      <c r="Q967">
        <v>4</v>
      </c>
      <c r="R967">
        <v>1</v>
      </c>
      <c r="S967">
        <v>2</v>
      </c>
      <c r="T967">
        <v>0</v>
      </c>
      <c r="U967">
        <v>0.90700000000000003</v>
      </c>
      <c r="V967">
        <v>2.98</v>
      </c>
      <c r="W967">
        <v>0.6</v>
      </c>
    </row>
    <row r="968" spans="1:23" x14ac:dyDescent="0.2">
      <c r="A968">
        <v>967</v>
      </c>
      <c r="B968">
        <v>2018</v>
      </c>
      <c r="C968">
        <v>86</v>
      </c>
      <c r="D968" t="s">
        <v>82</v>
      </c>
      <c r="E968" t="s">
        <v>1352</v>
      </c>
      <c r="F968" t="s">
        <v>60</v>
      </c>
      <c r="G968" t="s">
        <v>35</v>
      </c>
      <c r="H968">
        <v>18</v>
      </c>
      <c r="J968" t="s">
        <v>337</v>
      </c>
    </row>
    <row r="969" spans="1:23" x14ac:dyDescent="0.2">
      <c r="A969">
        <v>968</v>
      </c>
      <c r="B969">
        <v>2018</v>
      </c>
      <c r="C969">
        <v>87</v>
      </c>
      <c r="D969" t="s">
        <v>100</v>
      </c>
      <c r="E969" t="s">
        <v>1353</v>
      </c>
      <c r="F969" t="s">
        <v>43</v>
      </c>
      <c r="G969" t="s">
        <v>35</v>
      </c>
      <c r="H969">
        <v>18</v>
      </c>
      <c r="J969" t="s">
        <v>1354</v>
      </c>
    </row>
    <row r="970" spans="1:23" x14ac:dyDescent="0.2">
      <c r="A970">
        <v>969</v>
      </c>
      <c r="B970">
        <v>2018</v>
      </c>
      <c r="C970">
        <v>88</v>
      </c>
      <c r="D970" t="s">
        <v>171</v>
      </c>
      <c r="E970" t="s">
        <v>1355</v>
      </c>
      <c r="F970" t="s">
        <v>34</v>
      </c>
      <c r="G970" t="s">
        <v>30</v>
      </c>
      <c r="H970">
        <v>19</v>
      </c>
      <c r="I970">
        <v>2022</v>
      </c>
      <c r="J970" t="s">
        <v>139</v>
      </c>
      <c r="K970">
        <v>2</v>
      </c>
      <c r="L970">
        <v>0</v>
      </c>
      <c r="M970">
        <v>0</v>
      </c>
      <c r="N970">
        <v>0</v>
      </c>
      <c r="O970">
        <v>-1</v>
      </c>
      <c r="P970">
        <v>2</v>
      </c>
      <c r="W970">
        <v>0</v>
      </c>
    </row>
    <row r="971" spans="1:23" x14ac:dyDescent="0.2">
      <c r="A971">
        <v>970</v>
      </c>
      <c r="B971">
        <v>2018</v>
      </c>
      <c r="C971">
        <v>89</v>
      </c>
      <c r="D971" t="s">
        <v>222</v>
      </c>
      <c r="E971" t="s">
        <v>1356</v>
      </c>
      <c r="F971" t="s">
        <v>34</v>
      </c>
      <c r="G971" t="s">
        <v>68</v>
      </c>
      <c r="H971">
        <v>19</v>
      </c>
      <c r="J971" t="s">
        <v>1357</v>
      </c>
    </row>
    <row r="972" spans="1:23" x14ac:dyDescent="0.2">
      <c r="A972">
        <v>971</v>
      </c>
      <c r="B972">
        <v>2018</v>
      </c>
      <c r="C972">
        <v>90</v>
      </c>
      <c r="D972" t="s">
        <v>109</v>
      </c>
      <c r="E972" t="s">
        <v>1358</v>
      </c>
      <c r="F972" t="s">
        <v>60</v>
      </c>
      <c r="G972" t="s">
        <v>30</v>
      </c>
      <c r="H972">
        <v>18</v>
      </c>
      <c r="J972" t="s">
        <v>1359</v>
      </c>
    </row>
    <row r="973" spans="1:23" x14ac:dyDescent="0.2">
      <c r="A973">
        <v>972</v>
      </c>
      <c r="B973">
        <v>2018</v>
      </c>
      <c r="C973">
        <v>91</v>
      </c>
      <c r="D973" t="s">
        <v>66</v>
      </c>
      <c r="E973" t="s">
        <v>1360</v>
      </c>
      <c r="F973" t="s">
        <v>34</v>
      </c>
      <c r="G973" t="s">
        <v>35</v>
      </c>
      <c r="H973">
        <v>19</v>
      </c>
      <c r="I973">
        <v>2022</v>
      </c>
      <c r="J973" t="s">
        <v>906</v>
      </c>
      <c r="K973">
        <v>10</v>
      </c>
      <c r="L973">
        <v>2</v>
      </c>
      <c r="M973">
        <v>2</v>
      </c>
      <c r="N973">
        <v>4</v>
      </c>
      <c r="O973">
        <v>-1</v>
      </c>
      <c r="P973">
        <v>2</v>
      </c>
      <c r="W973">
        <v>0.3</v>
      </c>
    </row>
    <row r="974" spans="1:23" x14ac:dyDescent="0.2">
      <c r="A974">
        <v>973</v>
      </c>
      <c r="B974">
        <v>2018</v>
      </c>
      <c r="C974">
        <v>92</v>
      </c>
      <c r="D974" t="s">
        <v>82</v>
      </c>
      <c r="E974" t="s">
        <v>1361</v>
      </c>
      <c r="F974" t="s">
        <v>39</v>
      </c>
      <c r="G974" t="s">
        <v>35</v>
      </c>
      <c r="H974">
        <v>19</v>
      </c>
      <c r="I974">
        <v>2022</v>
      </c>
      <c r="J974" t="s">
        <v>364</v>
      </c>
      <c r="K974">
        <v>35</v>
      </c>
      <c r="L974">
        <v>2</v>
      </c>
      <c r="M974">
        <v>4</v>
      </c>
      <c r="N974">
        <v>6</v>
      </c>
      <c r="O974">
        <v>-4</v>
      </c>
      <c r="P974">
        <v>25</v>
      </c>
      <c r="W974">
        <v>-0.1</v>
      </c>
    </row>
    <row r="975" spans="1:23" x14ac:dyDescent="0.2">
      <c r="A975">
        <v>974</v>
      </c>
      <c r="B975">
        <v>2018</v>
      </c>
      <c r="C975">
        <v>93</v>
      </c>
      <c r="D975" t="s">
        <v>84</v>
      </c>
      <c r="E975" t="s">
        <v>1362</v>
      </c>
      <c r="F975" t="s">
        <v>39</v>
      </c>
      <c r="G975" t="s">
        <v>68</v>
      </c>
      <c r="H975">
        <v>18</v>
      </c>
      <c r="J975" t="s">
        <v>364</v>
      </c>
    </row>
    <row r="976" spans="1:23" x14ac:dyDescent="0.2">
      <c r="A976">
        <v>975</v>
      </c>
      <c r="B976">
        <v>2018</v>
      </c>
      <c r="C976">
        <v>94</v>
      </c>
      <c r="D976" t="s">
        <v>55</v>
      </c>
      <c r="E976" t="s">
        <v>1363</v>
      </c>
      <c r="F976" t="s">
        <v>46</v>
      </c>
      <c r="G976" t="s">
        <v>35</v>
      </c>
      <c r="H976">
        <v>18</v>
      </c>
      <c r="J976" t="s">
        <v>352</v>
      </c>
    </row>
    <row r="977" spans="1:23" x14ac:dyDescent="0.2">
      <c r="A977">
        <v>976</v>
      </c>
      <c r="B977">
        <v>2018</v>
      </c>
      <c r="C977">
        <v>95</v>
      </c>
      <c r="D977" t="s">
        <v>173</v>
      </c>
      <c r="E977" t="s">
        <v>1364</v>
      </c>
      <c r="F977" t="s">
        <v>39</v>
      </c>
      <c r="G977" t="s">
        <v>35</v>
      </c>
      <c r="H977">
        <v>18</v>
      </c>
      <c r="J977" t="s">
        <v>36</v>
      </c>
    </row>
    <row r="978" spans="1:23" x14ac:dyDescent="0.2">
      <c r="A978">
        <v>977</v>
      </c>
      <c r="B978">
        <v>2018</v>
      </c>
      <c r="C978">
        <v>96</v>
      </c>
      <c r="D978" t="s">
        <v>165</v>
      </c>
      <c r="E978" t="s">
        <v>1365</v>
      </c>
      <c r="F978" t="s">
        <v>39</v>
      </c>
      <c r="G978" t="s">
        <v>35</v>
      </c>
      <c r="H978">
        <v>18</v>
      </c>
      <c r="J978" t="s">
        <v>425</v>
      </c>
    </row>
    <row r="979" spans="1:23" x14ac:dyDescent="0.2">
      <c r="A979">
        <v>978</v>
      </c>
      <c r="B979">
        <v>2018</v>
      </c>
      <c r="C979">
        <v>97</v>
      </c>
      <c r="D979" t="s">
        <v>23</v>
      </c>
      <c r="E979" t="s">
        <v>1366</v>
      </c>
      <c r="F979" t="s">
        <v>39</v>
      </c>
      <c r="G979" t="s">
        <v>35</v>
      </c>
      <c r="H979">
        <v>18</v>
      </c>
      <c r="J979" t="s">
        <v>552</v>
      </c>
    </row>
    <row r="980" spans="1:23" x14ac:dyDescent="0.2">
      <c r="A980">
        <v>979</v>
      </c>
      <c r="B980">
        <v>2018</v>
      </c>
      <c r="C980">
        <v>98</v>
      </c>
      <c r="D980" t="s">
        <v>51</v>
      </c>
      <c r="E980" t="s">
        <v>1367</v>
      </c>
      <c r="F980" t="s">
        <v>34</v>
      </c>
      <c r="G980" t="s">
        <v>68</v>
      </c>
      <c r="H980">
        <v>18</v>
      </c>
      <c r="J980" t="s">
        <v>201</v>
      </c>
    </row>
    <row r="981" spans="1:23" x14ac:dyDescent="0.2">
      <c r="A981">
        <v>980</v>
      </c>
      <c r="B981">
        <v>2018</v>
      </c>
      <c r="C981">
        <v>99</v>
      </c>
      <c r="D981" t="s">
        <v>140</v>
      </c>
      <c r="E981" t="s">
        <v>1368</v>
      </c>
      <c r="F981" t="s">
        <v>34</v>
      </c>
      <c r="G981" t="s">
        <v>30</v>
      </c>
      <c r="H981">
        <v>18</v>
      </c>
      <c r="J981" t="s">
        <v>423</v>
      </c>
    </row>
    <row r="982" spans="1:23" x14ac:dyDescent="0.2">
      <c r="A982">
        <v>981</v>
      </c>
      <c r="B982">
        <v>2018</v>
      </c>
      <c r="C982">
        <v>100</v>
      </c>
      <c r="D982" t="s">
        <v>78</v>
      </c>
      <c r="E982" t="s">
        <v>1369</v>
      </c>
      <c r="F982" t="s">
        <v>39</v>
      </c>
      <c r="G982" t="s">
        <v>26</v>
      </c>
      <c r="H982">
        <v>20</v>
      </c>
      <c r="J982" t="s">
        <v>490</v>
      </c>
    </row>
    <row r="983" spans="1:23" x14ac:dyDescent="0.2">
      <c r="A983">
        <v>982</v>
      </c>
      <c r="B983">
        <v>2018</v>
      </c>
      <c r="C983">
        <v>101</v>
      </c>
      <c r="D983" t="s">
        <v>171</v>
      </c>
      <c r="E983" t="s">
        <v>1370</v>
      </c>
      <c r="F983" t="s">
        <v>80</v>
      </c>
      <c r="G983" t="s">
        <v>30</v>
      </c>
      <c r="H983">
        <v>18</v>
      </c>
      <c r="J983" t="s">
        <v>552</v>
      </c>
    </row>
    <row r="984" spans="1:23" x14ac:dyDescent="0.2">
      <c r="A984">
        <v>983</v>
      </c>
      <c r="B984">
        <v>2018</v>
      </c>
      <c r="C984">
        <v>102</v>
      </c>
      <c r="D984" t="s">
        <v>100</v>
      </c>
      <c r="E984" t="s">
        <v>1371</v>
      </c>
      <c r="F984" t="s">
        <v>34</v>
      </c>
      <c r="G984" t="s">
        <v>35</v>
      </c>
      <c r="H984">
        <v>20</v>
      </c>
      <c r="I984">
        <v>2022</v>
      </c>
      <c r="J984" t="s">
        <v>423</v>
      </c>
      <c r="K984">
        <v>50</v>
      </c>
      <c r="L984">
        <v>5</v>
      </c>
      <c r="M984">
        <v>6</v>
      </c>
      <c r="N984">
        <v>11</v>
      </c>
      <c r="O984">
        <v>-14</v>
      </c>
      <c r="P984">
        <v>18</v>
      </c>
      <c r="W984">
        <v>0.3</v>
      </c>
    </row>
    <row r="985" spans="1:23" x14ac:dyDescent="0.2">
      <c r="A985">
        <v>984</v>
      </c>
      <c r="B985">
        <v>2018</v>
      </c>
      <c r="C985">
        <v>103</v>
      </c>
      <c r="D985" t="s">
        <v>176</v>
      </c>
      <c r="E985" t="s">
        <v>1372</v>
      </c>
      <c r="F985" t="s">
        <v>34</v>
      </c>
      <c r="G985" t="s">
        <v>35</v>
      </c>
      <c r="H985">
        <v>18</v>
      </c>
      <c r="J985" t="s">
        <v>36</v>
      </c>
    </row>
    <row r="986" spans="1:23" x14ac:dyDescent="0.2">
      <c r="A986">
        <v>985</v>
      </c>
      <c r="B986">
        <v>2018</v>
      </c>
      <c r="C986">
        <v>104</v>
      </c>
      <c r="D986" t="s">
        <v>165</v>
      </c>
      <c r="E986" t="s">
        <v>1373</v>
      </c>
      <c r="F986" t="s">
        <v>76</v>
      </c>
      <c r="G986" t="s">
        <v>68</v>
      </c>
      <c r="H986">
        <v>18</v>
      </c>
      <c r="J986" t="s">
        <v>1374</v>
      </c>
    </row>
    <row r="987" spans="1:23" x14ac:dyDescent="0.2">
      <c r="A987">
        <v>986</v>
      </c>
      <c r="B987">
        <v>2018</v>
      </c>
      <c r="C987">
        <v>105</v>
      </c>
      <c r="D987" t="s">
        <v>162</v>
      </c>
      <c r="E987" t="s">
        <v>1375</v>
      </c>
      <c r="F987" t="s">
        <v>25</v>
      </c>
      <c r="G987" t="s">
        <v>35</v>
      </c>
      <c r="H987">
        <v>18</v>
      </c>
      <c r="J987" t="s">
        <v>126</v>
      </c>
    </row>
    <row r="988" spans="1:23" x14ac:dyDescent="0.2">
      <c r="A988">
        <v>987</v>
      </c>
      <c r="B988">
        <v>2018</v>
      </c>
      <c r="C988">
        <v>106</v>
      </c>
      <c r="D988" t="s">
        <v>78</v>
      </c>
      <c r="E988" t="s">
        <v>1376</v>
      </c>
      <c r="F988" t="s">
        <v>39</v>
      </c>
      <c r="G988" t="s">
        <v>35</v>
      </c>
      <c r="H988">
        <v>18</v>
      </c>
      <c r="J988" t="s">
        <v>305</v>
      </c>
    </row>
    <row r="989" spans="1:23" x14ac:dyDescent="0.2">
      <c r="A989">
        <v>988</v>
      </c>
      <c r="B989">
        <v>2018</v>
      </c>
      <c r="C989">
        <v>107</v>
      </c>
      <c r="D989" t="s">
        <v>92</v>
      </c>
      <c r="E989" t="s">
        <v>1377</v>
      </c>
      <c r="F989" t="s">
        <v>39</v>
      </c>
      <c r="G989" t="s">
        <v>128</v>
      </c>
      <c r="H989">
        <v>18</v>
      </c>
      <c r="I989">
        <v>2022</v>
      </c>
      <c r="J989" t="s">
        <v>89</v>
      </c>
      <c r="K989">
        <v>2</v>
      </c>
      <c r="L989">
        <v>0</v>
      </c>
      <c r="M989">
        <v>1</v>
      </c>
      <c r="N989">
        <v>1</v>
      </c>
      <c r="O989">
        <v>0</v>
      </c>
      <c r="P989">
        <v>0</v>
      </c>
      <c r="Q989">
        <v>2</v>
      </c>
      <c r="R989">
        <v>1</v>
      </c>
      <c r="S989">
        <v>1</v>
      </c>
      <c r="T989">
        <v>0</v>
      </c>
      <c r="U989">
        <v>0.88</v>
      </c>
      <c r="V989">
        <v>3.07</v>
      </c>
      <c r="W989">
        <v>0.1</v>
      </c>
    </row>
    <row r="990" spans="1:23" x14ac:dyDescent="0.2">
      <c r="A990">
        <v>989</v>
      </c>
      <c r="B990">
        <v>2018</v>
      </c>
      <c r="C990">
        <v>108</v>
      </c>
      <c r="D990" t="s">
        <v>162</v>
      </c>
      <c r="E990" t="s">
        <v>1378</v>
      </c>
      <c r="F990" t="s">
        <v>34</v>
      </c>
      <c r="G990" t="s">
        <v>26</v>
      </c>
      <c r="H990">
        <v>18</v>
      </c>
      <c r="J990" t="s">
        <v>831</v>
      </c>
    </row>
    <row r="991" spans="1:23" x14ac:dyDescent="0.2">
      <c r="A991">
        <v>990</v>
      </c>
      <c r="B991">
        <v>2018</v>
      </c>
      <c r="C991">
        <v>109</v>
      </c>
      <c r="D991" t="s">
        <v>384</v>
      </c>
      <c r="E991" t="s">
        <v>1379</v>
      </c>
      <c r="F991" t="s">
        <v>34</v>
      </c>
      <c r="G991" t="s">
        <v>26</v>
      </c>
      <c r="H991">
        <v>18</v>
      </c>
      <c r="J991" t="s">
        <v>36</v>
      </c>
    </row>
    <row r="992" spans="1:23" x14ac:dyDescent="0.2">
      <c r="A992">
        <v>991</v>
      </c>
      <c r="B992">
        <v>2018</v>
      </c>
      <c r="C992">
        <v>110</v>
      </c>
      <c r="D992" t="s">
        <v>28</v>
      </c>
      <c r="E992" t="s">
        <v>1380</v>
      </c>
      <c r="F992" t="s">
        <v>39</v>
      </c>
      <c r="G992" t="s">
        <v>30</v>
      </c>
      <c r="H992">
        <v>18</v>
      </c>
      <c r="J992" t="s">
        <v>106</v>
      </c>
    </row>
    <row r="993" spans="1:23" x14ac:dyDescent="0.2">
      <c r="A993">
        <v>992</v>
      </c>
      <c r="B993">
        <v>2018</v>
      </c>
      <c r="C993">
        <v>111</v>
      </c>
      <c r="D993" t="s">
        <v>74</v>
      </c>
      <c r="E993" t="s">
        <v>1381</v>
      </c>
      <c r="F993" t="s">
        <v>133</v>
      </c>
      <c r="G993" t="s">
        <v>35</v>
      </c>
      <c r="H993">
        <v>18</v>
      </c>
      <c r="J993" t="s">
        <v>352</v>
      </c>
    </row>
    <row r="994" spans="1:23" x14ac:dyDescent="0.2">
      <c r="A994">
        <v>993</v>
      </c>
      <c r="B994">
        <v>2018</v>
      </c>
      <c r="C994">
        <v>112</v>
      </c>
      <c r="D994" t="s">
        <v>41</v>
      </c>
      <c r="E994" t="s">
        <v>1382</v>
      </c>
      <c r="F994" t="s">
        <v>34</v>
      </c>
      <c r="G994" t="s">
        <v>30</v>
      </c>
      <c r="H994">
        <v>19</v>
      </c>
      <c r="J994" t="s">
        <v>274</v>
      </c>
    </row>
    <row r="995" spans="1:23" x14ac:dyDescent="0.2">
      <c r="A995">
        <v>994</v>
      </c>
      <c r="B995">
        <v>2018</v>
      </c>
      <c r="C995">
        <v>113</v>
      </c>
      <c r="D995" t="s">
        <v>146</v>
      </c>
      <c r="E995" t="s">
        <v>1383</v>
      </c>
      <c r="F995" t="s">
        <v>39</v>
      </c>
      <c r="G995" t="s">
        <v>35</v>
      </c>
      <c r="H995">
        <v>18</v>
      </c>
      <c r="J995" t="s">
        <v>284</v>
      </c>
    </row>
    <row r="996" spans="1:23" x14ac:dyDescent="0.2">
      <c r="A996">
        <v>995</v>
      </c>
      <c r="B996">
        <v>2018</v>
      </c>
      <c r="C996">
        <v>114</v>
      </c>
      <c r="D996" t="s">
        <v>32</v>
      </c>
      <c r="E996" t="s">
        <v>1384</v>
      </c>
      <c r="F996" t="s">
        <v>60</v>
      </c>
      <c r="G996" t="s">
        <v>128</v>
      </c>
      <c r="H996">
        <v>19</v>
      </c>
      <c r="I996">
        <v>2022</v>
      </c>
      <c r="J996" t="s">
        <v>207</v>
      </c>
      <c r="K996">
        <v>6</v>
      </c>
      <c r="L996">
        <v>0</v>
      </c>
      <c r="M996">
        <v>0</v>
      </c>
      <c r="N996">
        <v>0</v>
      </c>
      <c r="O996">
        <v>0</v>
      </c>
      <c r="P996">
        <v>0</v>
      </c>
      <c r="Q996">
        <v>6</v>
      </c>
      <c r="R996">
        <v>0</v>
      </c>
      <c r="S996">
        <v>3</v>
      </c>
      <c r="T996">
        <v>1</v>
      </c>
      <c r="U996">
        <v>0.85799999999999998</v>
      </c>
      <c r="V996">
        <v>4.1900000000000004</v>
      </c>
      <c r="W996">
        <v>0.1</v>
      </c>
    </row>
    <row r="997" spans="1:23" x14ac:dyDescent="0.2">
      <c r="A997">
        <v>996</v>
      </c>
      <c r="B997">
        <v>2018</v>
      </c>
      <c r="C997">
        <v>115</v>
      </c>
      <c r="D997" t="s">
        <v>140</v>
      </c>
      <c r="E997" t="s">
        <v>1385</v>
      </c>
      <c r="F997" t="s">
        <v>34</v>
      </c>
      <c r="G997" t="s">
        <v>35</v>
      </c>
      <c r="H997">
        <v>18</v>
      </c>
      <c r="I997">
        <v>2022</v>
      </c>
      <c r="J997" t="s">
        <v>256</v>
      </c>
      <c r="K997">
        <v>7</v>
      </c>
      <c r="L997">
        <v>2</v>
      </c>
      <c r="M997">
        <v>0</v>
      </c>
      <c r="N997">
        <v>2</v>
      </c>
      <c r="O997">
        <v>1</v>
      </c>
      <c r="P997">
        <v>6</v>
      </c>
      <c r="W997">
        <v>0.3</v>
      </c>
    </row>
    <row r="998" spans="1:23" x14ac:dyDescent="0.2">
      <c r="A998">
        <v>997</v>
      </c>
      <c r="B998">
        <v>2018</v>
      </c>
      <c r="C998">
        <v>116</v>
      </c>
      <c r="D998" t="s">
        <v>58</v>
      </c>
      <c r="E998" t="s">
        <v>1386</v>
      </c>
      <c r="F998" t="s">
        <v>34</v>
      </c>
      <c r="G998" t="s">
        <v>68</v>
      </c>
      <c r="H998">
        <v>18</v>
      </c>
      <c r="J998" t="s">
        <v>1387</v>
      </c>
    </row>
    <row r="999" spans="1:23" x14ac:dyDescent="0.2">
      <c r="A999">
        <v>998</v>
      </c>
      <c r="B999">
        <v>2018</v>
      </c>
      <c r="C999">
        <v>117</v>
      </c>
      <c r="D999" t="s">
        <v>55</v>
      </c>
      <c r="E999" t="s">
        <v>1388</v>
      </c>
      <c r="F999" t="s">
        <v>43</v>
      </c>
      <c r="G999" t="s">
        <v>30</v>
      </c>
      <c r="H999">
        <v>18</v>
      </c>
      <c r="J999" t="s">
        <v>653</v>
      </c>
    </row>
    <row r="1000" spans="1:23" x14ac:dyDescent="0.2">
      <c r="A1000">
        <v>999</v>
      </c>
      <c r="B1000">
        <v>2018</v>
      </c>
      <c r="C1000">
        <v>118</v>
      </c>
      <c r="D1000" t="s">
        <v>121</v>
      </c>
      <c r="E1000" t="s">
        <v>1389</v>
      </c>
      <c r="F1000" t="s">
        <v>39</v>
      </c>
      <c r="G1000" t="s">
        <v>30</v>
      </c>
      <c r="H1000">
        <v>19</v>
      </c>
      <c r="J1000" t="s">
        <v>232</v>
      </c>
    </row>
    <row r="1001" spans="1:23" x14ac:dyDescent="0.2">
      <c r="A1001">
        <v>1000</v>
      </c>
      <c r="B1001">
        <v>2018</v>
      </c>
      <c r="C1001">
        <v>119</v>
      </c>
      <c r="D1001" t="s">
        <v>152</v>
      </c>
      <c r="E1001" t="s">
        <v>1390</v>
      </c>
      <c r="F1001" t="s">
        <v>34</v>
      </c>
      <c r="G1001" t="s">
        <v>35</v>
      </c>
      <c r="H1001">
        <v>18</v>
      </c>
      <c r="J1001" t="s">
        <v>207</v>
      </c>
    </row>
    <row r="1002" spans="1:23" x14ac:dyDescent="0.2">
      <c r="A1002">
        <v>1001</v>
      </c>
      <c r="B1002">
        <v>2018</v>
      </c>
      <c r="C1002">
        <v>120</v>
      </c>
      <c r="D1002" t="s">
        <v>48</v>
      </c>
      <c r="E1002" t="s">
        <v>1391</v>
      </c>
      <c r="F1002" t="s">
        <v>80</v>
      </c>
      <c r="G1002" t="s">
        <v>35</v>
      </c>
      <c r="H1002">
        <v>18</v>
      </c>
      <c r="I1002">
        <v>2022</v>
      </c>
      <c r="J1002" t="s">
        <v>91</v>
      </c>
      <c r="K1002">
        <v>121</v>
      </c>
      <c r="L1002">
        <v>14</v>
      </c>
      <c r="M1002">
        <v>23</v>
      </c>
      <c r="N1002">
        <v>37</v>
      </c>
      <c r="O1002">
        <v>-25</v>
      </c>
      <c r="P1002">
        <v>24</v>
      </c>
      <c r="W1002">
        <v>1.8</v>
      </c>
    </row>
    <row r="1003" spans="1:23" x14ac:dyDescent="0.2">
      <c r="A1003">
        <v>1002</v>
      </c>
      <c r="B1003">
        <v>2018</v>
      </c>
      <c r="C1003">
        <v>121</v>
      </c>
      <c r="D1003" t="s">
        <v>109</v>
      </c>
      <c r="E1003" t="s">
        <v>1392</v>
      </c>
      <c r="F1003" t="s">
        <v>34</v>
      </c>
      <c r="G1003" t="s">
        <v>30</v>
      </c>
      <c r="H1003">
        <v>20</v>
      </c>
      <c r="J1003" t="s">
        <v>1393</v>
      </c>
    </row>
    <row r="1004" spans="1:23" x14ac:dyDescent="0.2">
      <c r="A1004">
        <v>1003</v>
      </c>
      <c r="B1004">
        <v>2018</v>
      </c>
      <c r="C1004">
        <v>122</v>
      </c>
      <c r="D1004" t="s">
        <v>162</v>
      </c>
      <c r="E1004" t="s">
        <v>1394</v>
      </c>
      <c r="F1004" t="s">
        <v>25</v>
      </c>
      <c r="G1004" t="s">
        <v>35</v>
      </c>
      <c r="H1004">
        <v>18</v>
      </c>
      <c r="J1004" t="s">
        <v>484</v>
      </c>
    </row>
    <row r="1005" spans="1:23" x14ac:dyDescent="0.2">
      <c r="A1005">
        <v>1004</v>
      </c>
      <c r="B1005">
        <v>2018</v>
      </c>
      <c r="C1005">
        <v>123</v>
      </c>
      <c r="D1005" t="s">
        <v>23</v>
      </c>
      <c r="E1005" t="s">
        <v>1395</v>
      </c>
      <c r="F1005" t="s">
        <v>34</v>
      </c>
      <c r="G1005" t="s">
        <v>26</v>
      </c>
      <c r="H1005">
        <v>19</v>
      </c>
      <c r="J1005" t="s">
        <v>1396</v>
      </c>
    </row>
    <row r="1006" spans="1:23" x14ac:dyDescent="0.2">
      <c r="A1006">
        <v>1005</v>
      </c>
      <c r="B1006">
        <v>2018</v>
      </c>
      <c r="C1006">
        <v>124</v>
      </c>
      <c r="D1006" t="s">
        <v>84</v>
      </c>
      <c r="E1006" t="s">
        <v>1397</v>
      </c>
      <c r="F1006" t="s">
        <v>34</v>
      </c>
      <c r="G1006" t="s">
        <v>128</v>
      </c>
      <c r="H1006">
        <v>19</v>
      </c>
      <c r="J1006" t="s">
        <v>1398</v>
      </c>
    </row>
    <row r="1007" spans="1:23" x14ac:dyDescent="0.2">
      <c r="A1007">
        <v>1006</v>
      </c>
      <c r="B1007">
        <v>2018</v>
      </c>
      <c r="C1007">
        <v>125</v>
      </c>
      <c r="D1007" t="s">
        <v>55</v>
      </c>
      <c r="E1007" t="s">
        <v>1399</v>
      </c>
      <c r="F1007" t="s">
        <v>76</v>
      </c>
      <c r="G1007" t="s">
        <v>30</v>
      </c>
      <c r="H1007">
        <v>18</v>
      </c>
      <c r="J1007" t="s">
        <v>685</v>
      </c>
    </row>
    <row r="1008" spans="1:23" x14ac:dyDescent="0.2">
      <c r="A1008">
        <v>1007</v>
      </c>
      <c r="B1008">
        <v>2018</v>
      </c>
      <c r="C1008">
        <v>126</v>
      </c>
      <c r="D1008" t="s">
        <v>173</v>
      </c>
      <c r="E1008" t="s">
        <v>1400</v>
      </c>
      <c r="F1008" t="s">
        <v>39</v>
      </c>
      <c r="G1008" t="s">
        <v>26</v>
      </c>
      <c r="H1008">
        <v>18</v>
      </c>
      <c r="J1008" t="s">
        <v>1401</v>
      </c>
    </row>
    <row r="1009" spans="1:23" x14ac:dyDescent="0.2">
      <c r="A1009">
        <v>1008</v>
      </c>
      <c r="B1009">
        <v>2018</v>
      </c>
      <c r="C1009">
        <v>127</v>
      </c>
      <c r="D1009" t="s">
        <v>41</v>
      </c>
      <c r="E1009" t="s">
        <v>1402</v>
      </c>
      <c r="F1009" t="s">
        <v>34</v>
      </c>
      <c r="G1009" t="s">
        <v>30</v>
      </c>
      <c r="H1009">
        <v>18</v>
      </c>
      <c r="J1009" t="s">
        <v>364</v>
      </c>
    </row>
    <row r="1010" spans="1:23" x14ac:dyDescent="0.2">
      <c r="A1010">
        <v>1009</v>
      </c>
      <c r="B1010">
        <v>2018</v>
      </c>
      <c r="C1010">
        <v>128</v>
      </c>
      <c r="D1010" t="s">
        <v>23</v>
      </c>
      <c r="E1010" t="s">
        <v>1403</v>
      </c>
      <c r="F1010" t="s">
        <v>39</v>
      </c>
      <c r="G1010" t="s">
        <v>35</v>
      </c>
      <c r="H1010">
        <v>18</v>
      </c>
      <c r="J1010" t="s">
        <v>474</v>
      </c>
    </row>
    <row r="1011" spans="1:23" x14ac:dyDescent="0.2">
      <c r="A1011">
        <v>1010</v>
      </c>
      <c r="B1011">
        <v>2018</v>
      </c>
      <c r="C1011">
        <v>129</v>
      </c>
      <c r="D1011" t="s">
        <v>87</v>
      </c>
      <c r="E1011" t="s">
        <v>1404</v>
      </c>
      <c r="F1011" t="s">
        <v>39</v>
      </c>
      <c r="G1011" t="s">
        <v>35</v>
      </c>
      <c r="H1011">
        <v>19</v>
      </c>
      <c r="J1011" t="s">
        <v>64</v>
      </c>
    </row>
    <row r="1012" spans="1:23" x14ac:dyDescent="0.2">
      <c r="A1012">
        <v>1011</v>
      </c>
      <c r="B1012">
        <v>2018</v>
      </c>
      <c r="C1012">
        <v>130</v>
      </c>
      <c r="D1012" t="s">
        <v>69</v>
      </c>
      <c r="E1012" t="s">
        <v>1405</v>
      </c>
      <c r="F1012" t="s">
        <v>76</v>
      </c>
      <c r="G1012" t="s">
        <v>30</v>
      </c>
      <c r="H1012">
        <v>18</v>
      </c>
      <c r="J1012" t="s">
        <v>1406</v>
      </c>
    </row>
    <row r="1013" spans="1:23" x14ac:dyDescent="0.2">
      <c r="A1013">
        <v>1012</v>
      </c>
      <c r="B1013">
        <v>2018</v>
      </c>
      <c r="C1013">
        <v>131</v>
      </c>
      <c r="D1013" t="s">
        <v>74</v>
      </c>
      <c r="E1013" t="s">
        <v>1407</v>
      </c>
      <c r="F1013" t="s">
        <v>34</v>
      </c>
      <c r="G1013" t="s">
        <v>30</v>
      </c>
      <c r="H1013">
        <v>18</v>
      </c>
      <c r="J1013" t="s">
        <v>36</v>
      </c>
    </row>
    <row r="1014" spans="1:23" x14ac:dyDescent="0.2">
      <c r="A1014">
        <v>1013</v>
      </c>
      <c r="B1014">
        <v>2018</v>
      </c>
      <c r="C1014">
        <v>132</v>
      </c>
      <c r="D1014" t="s">
        <v>171</v>
      </c>
      <c r="E1014" t="s">
        <v>1408</v>
      </c>
      <c r="F1014" t="s">
        <v>76</v>
      </c>
      <c r="G1014" t="s">
        <v>68</v>
      </c>
      <c r="H1014">
        <v>19</v>
      </c>
      <c r="J1014" t="s">
        <v>27</v>
      </c>
    </row>
    <row r="1015" spans="1:23" x14ac:dyDescent="0.2">
      <c r="A1015">
        <v>1014</v>
      </c>
      <c r="B1015">
        <v>2018</v>
      </c>
      <c r="C1015">
        <v>133</v>
      </c>
      <c r="D1015" t="s">
        <v>23</v>
      </c>
      <c r="E1015" t="s">
        <v>1409</v>
      </c>
      <c r="F1015" t="s">
        <v>39</v>
      </c>
      <c r="G1015" t="s">
        <v>35</v>
      </c>
      <c r="H1015">
        <v>18</v>
      </c>
      <c r="J1015" t="s">
        <v>764</v>
      </c>
    </row>
    <row r="1016" spans="1:23" x14ac:dyDescent="0.2">
      <c r="A1016">
        <v>1015</v>
      </c>
      <c r="B1016">
        <v>2018</v>
      </c>
      <c r="C1016">
        <v>134</v>
      </c>
      <c r="D1016" t="s">
        <v>176</v>
      </c>
      <c r="E1016" t="s">
        <v>1410</v>
      </c>
      <c r="F1016" t="s">
        <v>34</v>
      </c>
      <c r="G1016" t="s">
        <v>26</v>
      </c>
      <c r="H1016">
        <v>18</v>
      </c>
      <c r="J1016" t="s">
        <v>61</v>
      </c>
    </row>
    <row r="1017" spans="1:23" x14ac:dyDescent="0.2">
      <c r="A1017">
        <v>1016</v>
      </c>
      <c r="B1017">
        <v>2018</v>
      </c>
      <c r="C1017">
        <v>135</v>
      </c>
      <c r="D1017" t="s">
        <v>140</v>
      </c>
      <c r="E1017" t="s">
        <v>1411</v>
      </c>
      <c r="F1017" t="s">
        <v>34</v>
      </c>
      <c r="G1017" t="s">
        <v>26</v>
      </c>
      <c r="H1017">
        <v>19</v>
      </c>
      <c r="J1017" t="s">
        <v>1412</v>
      </c>
    </row>
    <row r="1018" spans="1:23" x14ac:dyDescent="0.2">
      <c r="A1018">
        <v>1017</v>
      </c>
      <c r="B1018">
        <v>2018</v>
      </c>
      <c r="C1018">
        <v>136</v>
      </c>
      <c r="D1018" t="s">
        <v>28</v>
      </c>
      <c r="E1018" t="s">
        <v>1413</v>
      </c>
      <c r="F1018" t="s">
        <v>80</v>
      </c>
      <c r="G1018" t="s">
        <v>128</v>
      </c>
      <c r="H1018">
        <v>18</v>
      </c>
      <c r="I1018">
        <v>2022</v>
      </c>
      <c r="J1018" t="s">
        <v>1414</v>
      </c>
      <c r="K1018">
        <v>6</v>
      </c>
      <c r="L1018">
        <v>0</v>
      </c>
      <c r="M1018">
        <v>0</v>
      </c>
      <c r="N1018">
        <v>0</v>
      </c>
      <c r="O1018">
        <v>0</v>
      </c>
      <c r="P1018">
        <v>0</v>
      </c>
      <c r="Q1018">
        <v>6</v>
      </c>
      <c r="R1018">
        <v>0</v>
      </c>
      <c r="S1018">
        <v>4</v>
      </c>
      <c r="T1018">
        <v>0</v>
      </c>
      <c r="U1018">
        <v>0.83299999999999996</v>
      </c>
      <c r="V1018">
        <v>4.83</v>
      </c>
      <c r="W1018">
        <v>-0.2</v>
      </c>
    </row>
    <row r="1019" spans="1:23" x14ac:dyDescent="0.2">
      <c r="A1019">
        <v>1018</v>
      </c>
      <c r="B1019">
        <v>2018</v>
      </c>
      <c r="C1019">
        <v>137</v>
      </c>
      <c r="D1019" t="s">
        <v>78</v>
      </c>
      <c r="E1019" t="s">
        <v>1415</v>
      </c>
      <c r="F1019" t="s">
        <v>39</v>
      </c>
      <c r="G1019" t="s">
        <v>35</v>
      </c>
      <c r="H1019">
        <v>18</v>
      </c>
      <c r="I1019">
        <v>2022</v>
      </c>
      <c r="J1019" t="s">
        <v>490</v>
      </c>
      <c r="K1019">
        <v>7</v>
      </c>
      <c r="L1019">
        <v>1</v>
      </c>
      <c r="M1019">
        <v>1</v>
      </c>
      <c r="N1019">
        <v>2</v>
      </c>
      <c r="O1019">
        <v>0</v>
      </c>
      <c r="P1019">
        <v>2</v>
      </c>
      <c r="W1019">
        <v>0.2</v>
      </c>
    </row>
    <row r="1020" spans="1:23" x14ac:dyDescent="0.2">
      <c r="A1020">
        <v>1019</v>
      </c>
      <c r="B1020">
        <v>2018</v>
      </c>
      <c r="C1020">
        <v>138</v>
      </c>
      <c r="D1020" t="s">
        <v>92</v>
      </c>
      <c r="E1020" t="s">
        <v>1416</v>
      </c>
      <c r="F1020" t="s">
        <v>34</v>
      </c>
      <c r="G1020" t="s">
        <v>26</v>
      </c>
      <c r="H1020">
        <v>20</v>
      </c>
      <c r="J1020" t="s">
        <v>1417</v>
      </c>
    </row>
    <row r="1021" spans="1:23" x14ac:dyDescent="0.2">
      <c r="A1021">
        <v>1020</v>
      </c>
      <c r="B1021">
        <v>2018</v>
      </c>
      <c r="C1021">
        <v>139</v>
      </c>
      <c r="D1021" t="s">
        <v>48</v>
      </c>
      <c r="E1021" t="s">
        <v>1418</v>
      </c>
      <c r="F1021" t="s">
        <v>76</v>
      </c>
      <c r="G1021" t="s">
        <v>35</v>
      </c>
      <c r="H1021">
        <v>20</v>
      </c>
      <c r="J1021" t="s">
        <v>352</v>
      </c>
    </row>
    <row r="1022" spans="1:23" x14ac:dyDescent="0.2">
      <c r="A1022">
        <v>1021</v>
      </c>
      <c r="B1022">
        <v>2018</v>
      </c>
      <c r="C1022">
        <v>140</v>
      </c>
      <c r="D1022" t="s">
        <v>384</v>
      </c>
      <c r="E1022" t="s">
        <v>1419</v>
      </c>
      <c r="F1022" t="s">
        <v>39</v>
      </c>
      <c r="G1022" t="s">
        <v>35</v>
      </c>
      <c r="H1022">
        <v>20</v>
      </c>
      <c r="J1022" t="s">
        <v>263</v>
      </c>
    </row>
    <row r="1023" spans="1:23" x14ac:dyDescent="0.2">
      <c r="A1023">
        <v>1022</v>
      </c>
      <c r="B1023">
        <v>2018</v>
      </c>
      <c r="C1023">
        <v>141</v>
      </c>
      <c r="D1023" t="s">
        <v>28</v>
      </c>
      <c r="E1023" t="s">
        <v>1420</v>
      </c>
      <c r="F1023" t="s">
        <v>435</v>
      </c>
      <c r="G1023" t="s">
        <v>35</v>
      </c>
      <c r="H1023">
        <v>20</v>
      </c>
      <c r="I1023">
        <v>2022</v>
      </c>
      <c r="J1023" t="s">
        <v>541</v>
      </c>
      <c r="K1023">
        <v>130</v>
      </c>
      <c r="L1023">
        <v>40</v>
      </c>
      <c r="M1023">
        <v>36</v>
      </c>
      <c r="N1023">
        <v>76</v>
      </c>
      <c r="O1023">
        <v>-18</v>
      </c>
      <c r="P1023">
        <v>27</v>
      </c>
      <c r="W1023">
        <v>7.2</v>
      </c>
    </row>
    <row r="1024" spans="1:23" x14ac:dyDescent="0.2">
      <c r="A1024">
        <v>1023</v>
      </c>
      <c r="B1024">
        <v>2018</v>
      </c>
      <c r="C1024">
        <v>142</v>
      </c>
      <c r="D1024" t="s">
        <v>32</v>
      </c>
      <c r="E1024" t="s">
        <v>1421</v>
      </c>
      <c r="F1024" t="s">
        <v>34</v>
      </c>
      <c r="G1024" t="s">
        <v>30</v>
      </c>
      <c r="H1024">
        <v>18</v>
      </c>
      <c r="J1024" t="s">
        <v>207</v>
      </c>
    </row>
    <row r="1025" spans="1:23" x14ac:dyDescent="0.2">
      <c r="A1025">
        <v>1024</v>
      </c>
      <c r="B1025">
        <v>2018</v>
      </c>
      <c r="C1025">
        <v>143</v>
      </c>
      <c r="D1025" t="s">
        <v>41</v>
      </c>
      <c r="E1025" t="s">
        <v>1422</v>
      </c>
      <c r="F1025" t="s">
        <v>43</v>
      </c>
      <c r="G1025" t="s">
        <v>128</v>
      </c>
      <c r="H1025">
        <v>18</v>
      </c>
      <c r="J1025" t="s">
        <v>331</v>
      </c>
    </row>
    <row r="1026" spans="1:23" x14ac:dyDescent="0.2">
      <c r="A1026">
        <v>1025</v>
      </c>
      <c r="B1026">
        <v>2018</v>
      </c>
      <c r="C1026">
        <v>144</v>
      </c>
      <c r="D1026" t="s">
        <v>146</v>
      </c>
      <c r="E1026" t="s">
        <v>1423</v>
      </c>
      <c r="F1026" t="s">
        <v>25</v>
      </c>
      <c r="G1026" t="s">
        <v>128</v>
      </c>
      <c r="H1026">
        <v>20</v>
      </c>
      <c r="J1026" t="s">
        <v>1424</v>
      </c>
    </row>
    <row r="1027" spans="1:23" x14ac:dyDescent="0.2">
      <c r="A1027">
        <v>1026</v>
      </c>
      <c r="B1027">
        <v>2018</v>
      </c>
      <c r="C1027">
        <v>145</v>
      </c>
      <c r="D1027" t="s">
        <v>32</v>
      </c>
      <c r="E1027" t="s">
        <v>1425</v>
      </c>
      <c r="F1027" t="s">
        <v>39</v>
      </c>
      <c r="G1027" t="s">
        <v>30</v>
      </c>
      <c r="H1027">
        <v>18</v>
      </c>
      <c r="J1027" t="s">
        <v>179</v>
      </c>
    </row>
    <row r="1028" spans="1:23" x14ac:dyDescent="0.2">
      <c r="A1028">
        <v>1027</v>
      </c>
      <c r="B1028">
        <v>2018</v>
      </c>
      <c r="C1028">
        <v>146</v>
      </c>
      <c r="D1028" t="s">
        <v>384</v>
      </c>
      <c r="E1028" t="s">
        <v>1426</v>
      </c>
      <c r="F1028" t="s">
        <v>60</v>
      </c>
      <c r="G1028" t="s">
        <v>30</v>
      </c>
      <c r="H1028">
        <v>18</v>
      </c>
      <c r="J1028" t="s">
        <v>687</v>
      </c>
    </row>
    <row r="1029" spans="1:23" x14ac:dyDescent="0.2">
      <c r="A1029">
        <v>1028</v>
      </c>
      <c r="B1029">
        <v>2018</v>
      </c>
      <c r="C1029">
        <v>147</v>
      </c>
      <c r="D1029" t="s">
        <v>58</v>
      </c>
      <c r="E1029" t="s">
        <v>1427</v>
      </c>
      <c r="F1029" t="s">
        <v>25</v>
      </c>
      <c r="G1029" t="s">
        <v>128</v>
      </c>
      <c r="H1029">
        <v>20</v>
      </c>
      <c r="J1029" t="s">
        <v>362</v>
      </c>
    </row>
    <row r="1030" spans="1:23" x14ac:dyDescent="0.2">
      <c r="A1030">
        <v>1029</v>
      </c>
      <c r="B1030">
        <v>2018</v>
      </c>
      <c r="C1030">
        <v>148</v>
      </c>
      <c r="D1030" t="s">
        <v>82</v>
      </c>
      <c r="E1030" t="s">
        <v>1428</v>
      </c>
      <c r="F1030" t="s">
        <v>43</v>
      </c>
      <c r="G1030" t="s">
        <v>30</v>
      </c>
      <c r="H1030">
        <v>19</v>
      </c>
      <c r="J1030" t="s">
        <v>73</v>
      </c>
    </row>
    <row r="1031" spans="1:23" x14ac:dyDescent="0.2">
      <c r="A1031">
        <v>1030</v>
      </c>
      <c r="B1031">
        <v>2018</v>
      </c>
      <c r="C1031">
        <v>149</v>
      </c>
      <c r="D1031" t="s">
        <v>121</v>
      </c>
      <c r="E1031" t="s">
        <v>1429</v>
      </c>
      <c r="F1031" t="s">
        <v>46</v>
      </c>
      <c r="G1031" t="s">
        <v>30</v>
      </c>
      <c r="H1031">
        <v>18</v>
      </c>
      <c r="J1031" t="s">
        <v>251</v>
      </c>
    </row>
    <row r="1032" spans="1:23" x14ac:dyDescent="0.2">
      <c r="A1032">
        <v>1031</v>
      </c>
      <c r="B1032">
        <v>2018</v>
      </c>
      <c r="C1032">
        <v>150</v>
      </c>
      <c r="D1032" t="s">
        <v>66</v>
      </c>
      <c r="E1032" t="s">
        <v>1430</v>
      </c>
      <c r="F1032" t="s">
        <v>39</v>
      </c>
      <c r="G1032" t="s">
        <v>30</v>
      </c>
      <c r="H1032">
        <v>18</v>
      </c>
      <c r="I1032">
        <v>2022</v>
      </c>
      <c r="J1032" t="s">
        <v>278</v>
      </c>
      <c r="K1032">
        <v>2</v>
      </c>
      <c r="L1032">
        <v>0</v>
      </c>
      <c r="M1032">
        <v>0</v>
      </c>
      <c r="N1032">
        <v>0</v>
      </c>
      <c r="O1032">
        <v>1</v>
      </c>
      <c r="P1032">
        <v>0</v>
      </c>
      <c r="W1032">
        <v>0.1</v>
      </c>
    </row>
    <row r="1033" spans="1:23" x14ac:dyDescent="0.2">
      <c r="A1033">
        <v>1032</v>
      </c>
      <c r="B1033">
        <v>2018</v>
      </c>
      <c r="C1033">
        <v>151</v>
      </c>
      <c r="D1033" t="s">
        <v>74</v>
      </c>
      <c r="E1033" t="s">
        <v>1431</v>
      </c>
      <c r="F1033" t="s">
        <v>435</v>
      </c>
      <c r="G1033" t="s">
        <v>30</v>
      </c>
      <c r="H1033">
        <v>19</v>
      </c>
      <c r="J1033" t="s">
        <v>615</v>
      </c>
    </row>
    <row r="1034" spans="1:23" x14ac:dyDescent="0.2">
      <c r="A1034">
        <v>1033</v>
      </c>
      <c r="B1034">
        <v>2018</v>
      </c>
      <c r="C1034">
        <v>152</v>
      </c>
      <c r="D1034" t="s">
        <v>109</v>
      </c>
      <c r="E1034" t="s">
        <v>1432</v>
      </c>
      <c r="F1034" t="s">
        <v>43</v>
      </c>
      <c r="G1034" t="s">
        <v>128</v>
      </c>
      <c r="H1034">
        <v>18</v>
      </c>
      <c r="J1034" t="s">
        <v>1433</v>
      </c>
    </row>
    <row r="1035" spans="1:23" x14ac:dyDescent="0.2">
      <c r="A1035">
        <v>1034</v>
      </c>
      <c r="B1035">
        <v>2018</v>
      </c>
      <c r="C1035">
        <v>153</v>
      </c>
      <c r="D1035" t="s">
        <v>66</v>
      </c>
      <c r="E1035" t="s">
        <v>1434</v>
      </c>
      <c r="F1035" t="s">
        <v>39</v>
      </c>
      <c r="G1035" t="s">
        <v>30</v>
      </c>
      <c r="H1035">
        <v>18</v>
      </c>
      <c r="J1035" t="s">
        <v>490</v>
      </c>
    </row>
    <row r="1036" spans="1:23" x14ac:dyDescent="0.2">
      <c r="A1036">
        <v>1035</v>
      </c>
      <c r="B1036">
        <v>2018</v>
      </c>
      <c r="C1036">
        <v>154</v>
      </c>
      <c r="D1036" t="s">
        <v>140</v>
      </c>
      <c r="E1036" t="s">
        <v>1435</v>
      </c>
      <c r="F1036" t="s">
        <v>39</v>
      </c>
      <c r="G1036" t="s">
        <v>30</v>
      </c>
      <c r="H1036">
        <v>18</v>
      </c>
      <c r="J1036" t="s">
        <v>305</v>
      </c>
    </row>
    <row r="1037" spans="1:23" x14ac:dyDescent="0.2">
      <c r="A1037">
        <v>1036</v>
      </c>
      <c r="B1037">
        <v>2018</v>
      </c>
      <c r="C1037">
        <v>155</v>
      </c>
      <c r="D1037" t="s">
        <v>82</v>
      </c>
      <c r="E1037" t="s">
        <v>1436</v>
      </c>
      <c r="F1037" t="s">
        <v>39</v>
      </c>
      <c r="G1037" t="s">
        <v>35</v>
      </c>
      <c r="H1037">
        <v>18</v>
      </c>
      <c r="J1037" t="s">
        <v>61</v>
      </c>
    </row>
    <row r="1038" spans="1:23" x14ac:dyDescent="0.2">
      <c r="A1038">
        <v>1037</v>
      </c>
      <c r="B1038">
        <v>2018</v>
      </c>
      <c r="C1038">
        <v>156</v>
      </c>
      <c r="D1038" t="s">
        <v>121</v>
      </c>
      <c r="E1038" t="s">
        <v>1437</v>
      </c>
      <c r="F1038" t="s">
        <v>43</v>
      </c>
      <c r="G1038" t="s">
        <v>68</v>
      </c>
      <c r="H1038">
        <v>19</v>
      </c>
      <c r="J1038" t="s">
        <v>1438</v>
      </c>
    </row>
    <row r="1039" spans="1:23" x14ac:dyDescent="0.2">
      <c r="A1039">
        <v>1038</v>
      </c>
      <c r="B1039">
        <v>2018</v>
      </c>
      <c r="C1039">
        <v>157</v>
      </c>
      <c r="D1039" t="s">
        <v>173</v>
      </c>
      <c r="E1039" t="s">
        <v>1439</v>
      </c>
      <c r="F1039" t="s">
        <v>39</v>
      </c>
      <c r="G1039" t="s">
        <v>128</v>
      </c>
      <c r="H1039">
        <v>18</v>
      </c>
      <c r="J1039" t="s">
        <v>1440</v>
      </c>
    </row>
    <row r="1040" spans="1:23" x14ac:dyDescent="0.2">
      <c r="A1040">
        <v>1039</v>
      </c>
      <c r="B1040">
        <v>2018</v>
      </c>
      <c r="C1040">
        <v>158</v>
      </c>
      <c r="D1040" t="s">
        <v>32</v>
      </c>
      <c r="E1040" t="s">
        <v>1441</v>
      </c>
      <c r="F1040" t="s">
        <v>39</v>
      </c>
      <c r="G1040" t="s">
        <v>128</v>
      </c>
      <c r="H1040">
        <v>18</v>
      </c>
      <c r="J1040" t="s">
        <v>484</v>
      </c>
    </row>
    <row r="1041" spans="1:23" x14ac:dyDescent="0.2">
      <c r="A1041">
        <v>1040</v>
      </c>
      <c r="B1041">
        <v>2018</v>
      </c>
      <c r="C1041">
        <v>159</v>
      </c>
      <c r="D1041" t="s">
        <v>44</v>
      </c>
      <c r="E1041" t="s">
        <v>1442</v>
      </c>
      <c r="F1041" t="s">
        <v>80</v>
      </c>
      <c r="G1041" t="s">
        <v>30</v>
      </c>
      <c r="H1041">
        <v>18</v>
      </c>
      <c r="J1041" t="s">
        <v>1443</v>
      </c>
    </row>
    <row r="1042" spans="1:23" x14ac:dyDescent="0.2">
      <c r="A1042">
        <v>1041</v>
      </c>
      <c r="B1042">
        <v>2018</v>
      </c>
      <c r="C1042">
        <v>160</v>
      </c>
      <c r="D1042" t="s">
        <v>51</v>
      </c>
      <c r="E1042" t="s">
        <v>1444</v>
      </c>
      <c r="F1042" t="s">
        <v>43</v>
      </c>
      <c r="G1042" t="s">
        <v>128</v>
      </c>
      <c r="H1042">
        <v>21</v>
      </c>
      <c r="J1042" t="s">
        <v>536</v>
      </c>
    </row>
    <row r="1043" spans="1:23" x14ac:dyDescent="0.2">
      <c r="A1043">
        <v>1042</v>
      </c>
      <c r="B1043">
        <v>2018</v>
      </c>
      <c r="C1043">
        <v>161</v>
      </c>
      <c r="D1043" t="s">
        <v>84</v>
      </c>
      <c r="E1043" t="s">
        <v>1445</v>
      </c>
      <c r="F1043" t="s">
        <v>1446</v>
      </c>
      <c r="G1043" t="s">
        <v>30</v>
      </c>
      <c r="H1043">
        <v>18</v>
      </c>
      <c r="J1043" t="s">
        <v>484</v>
      </c>
    </row>
    <row r="1044" spans="1:23" x14ac:dyDescent="0.2">
      <c r="A1044">
        <v>1043</v>
      </c>
      <c r="B1044">
        <v>2018</v>
      </c>
      <c r="C1044">
        <v>162</v>
      </c>
      <c r="D1044" t="s">
        <v>48</v>
      </c>
      <c r="E1044" t="s">
        <v>1447</v>
      </c>
      <c r="F1044" t="s">
        <v>133</v>
      </c>
      <c r="G1044" t="s">
        <v>128</v>
      </c>
      <c r="H1044">
        <v>18</v>
      </c>
      <c r="J1044" t="s">
        <v>230</v>
      </c>
    </row>
    <row r="1045" spans="1:23" x14ac:dyDescent="0.2">
      <c r="A1045">
        <v>1044</v>
      </c>
      <c r="B1045">
        <v>2018</v>
      </c>
      <c r="C1045">
        <v>163</v>
      </c>
      <c r="D1045" t="s">
        <v>171</v>
      </c>
      <c r="E1045" t="s">
        <v>1448</v>
      </c>
      <c r="F1045" t="s">
        <v>34</v>
      </c>
      <c r="G1045" t="s">
        <v>30</v>
      </c>
      <c r="H1045">
        <v>18</v>
      </c>
      <c r="J1045" t="s">
        <v>190</v>
      </c>
    </row>
    <row r="1046" spans="1:23" x14ac:dyDescent="0.2">
      <c r="A1046">
        <v>1045</v>
      </c>
      <c r="B1046">
        <v>2018</v>
      </c>
      <c r="C1046">
        <v>164</v>
      </c>
      <c r="D1046" t="s">
        <v>111</v>
      </c>
      <c r="E1046" t="s">
        <v>1449</v>
      </c>
      <c r="F1046" t="s">
        <v>34</v>
      </c>
      <c r="G1046" t="s">
        <v>30</v>
      </c>
      <c r="H1046">
        <v>18</v>
      </c>
      <c r="J1046" t="s">
        <v>1450</v>
      </c>
    </row>
    <row r="1047" spans="1:23" x14ac:dyDescent="0.2">
      <c r="A1047">
        <v>1046</v>
      </c>
      <c r="B1047">
        <v>2018</v>
      </c>
      <c r="C1047">
        <v>165</v>
      </c>
      <c r="D1047" t="s">
        <v>146</v>
      </c>
      <c r="E1047" t="s">
        <v>1451</v>
      </c>
      <c r="F1047" t="s">
        <v>43</v>
      </c>
      <c r="G1047" t="s">
        <v>68</v>
      </c>
      <c r="H1047">
        <v>18</v>
      </c>
      <c r="J1047" t="s">
        <v>102</v>
      </c>
    </row>
    <row r="1048" spans="1:23" x14ac:dyDescent="0.2">
      <c r="A1048">
        <v>1047</v>
      </c>
      <c r="B1048">
        <v>2018</v>
      </c>
      <c r="C1048">
        <v>166</v>
      </c>
      <c r="D1048" t="s">
        <v>165</v>
      </c>
      <c r="E1048" t="s">
        <v>1452</v>
      </c>
      <c r="F1048" t="s">
        <v>43</v>
      </c>
      <c r="G1048" t="s">
        <v>30</v>
      </c>
      <c r="H1048">
        <v>20</v>
      </c>
      <c r="J1048" t="s">
        <v>495</v>
      </c>
    </row>
    <row r="1049" spans="1:23" x14ac:dyDescent="0.2">
      <c r="A1049">
        <v>1048</v>
      </c>
      <c r="B1049">
        <v>2018</v>
      </c>
      <c r="C1049">
        <v>167</v>
      </c>
      <c r="D1049" t="s">
        <v>162</v>
      </c>
      <c r="E1049" t="s">
        <v>1453</v>
      </c>
      <c r="F1049" t="s">
        <v>584</v>
      </c>
      <c r="G1049" t="s">
        <v>35</v>
      </c>
      <c r="H1049">
        <v>18</v>
      </c>
      <c r="J1049" t="s">
        <v>352</v>
      </c>
    </row>
    <row r="1050" spans="1:23" x14ac:dyDescent="0.2">
      <c r="A1050">
        <v>1049</v>
      </c>
      <c r="B1050">
        <v>2018</v>
      </c>
      <c r="C1050">
        <v>168</v>
      </c>
      <c r="D1050" t="s">
        <v>78</v>
      </c>
      <c r="E1050" t="s">
        <v>1454</v>
      </c>
      <c r="F1050" t="s">
        <v>39</v>
      </c>
      <c r="G1050" t="s">
        <v>30</v>
      </c>
      <c r="H1050">
        <v>18</v>
      </c>
      <c r="J1050" t="s">
        <v>249</v>
      </c>
    </row>
    <row r="1051" spans="1:23" x14ac:dyDescent="0.2">
      <c r="A1051">
        <v>1050</v>
      </c>
      <c r="B1051">
        <v>2018</v>
      </c>
      <c r="C1051">
        <v>169</v>
      </c>
      <c r="D1051" t="s">
        <v>92</v>
      </c>
      <c r="E1051" t="s">
        <v>1455</v>
      </c>
      <c r="F1051" t="s">
        <v>39</v>
      </c>
      <c r="G1051" t="s">
        <v>68</v>
      </c>
      <c r="H1051">
        <v>18</v>
      </c>
      <c r="J1051" t="s">
        <v>1440</v>
      </c>
    </row>
    <row r="1052" spans="1:23" x14ac:dyDescent="0.2">
      <c r="A1052">
        <v>1051</v>
      </c>
      <c r="B1052">
        <v>2018</v>
      </c>
      <c r="C1052">
        <v>170</v>
      </c>
      <c r="D1052" t="s">
        <v>222</v>
      </c>
      <c r="E1052" t="s">
        <v>1456</v>
      </c>
      <c r="F1052" t="s">
        <v>133</v>
      </c>
      <c r="G1052" t="s">
        <v>26</v>
      </c>
      <c r="H1052">
        <v>18</v>
      </c>
      <c r="J1052" t="s">
        <v>1457</v>
      </c>
    </row>
    <row r="1053" spans="1:23" x14ac:dyDescent="0.2">
      <c r="A1053">
        <v>1052</v>
      </c>
      <c r="B1053">
        <v>2018</v>
      </c>
      <c r="C1053">
        <v>171</v>
      </c>
      <c r="D1053" t="s">
        <v>384</v>
      </c>
      <c r="E1053" t="s">
        <v>1458</v>
      </c>
      <c r="F1053" t="s">
        <v>34</v>
      </c>
      <c r="G1053" t="s">
        <v>68</v>
      </c>
      <c r="H1053">
        <v>18</v>
      </c>
      <c r="J1053" t="s">
        <v>188</v>
      </c>
    </row>
    <row r="1054" spans="1:23" x14ac:dyDescent="0.2">
      <c r="A1054">
        <v>1053</v>
      </c>
      <c r="B1054">
        <v>2018</v>
      </c>
      <c r="C1054">
        <v>172</v>
      </c>
      <c r="D1054" t="s">
        <v>28</v>
      </c>
      <c r="E1054" t="s">
        <v>1459</v>
      </c>
      <c r="F1054" t="s">
        <v>39</v>
      </c>
      <c r="G1054" t="s">
        <v>35</v>
      </c>
      <c r="H1054">
        <v>18</v>
      </c>
      <c r="J1054" t="s">
        <v>196</v>
      </c>
    </row>
    <row r="1055" spans="1:23" x14ac:dyDescent="0.2">
      <c r="A1055">
        <v>1054</v>
      </c>
      <c r="B1055">
        <v>2018</v>
      </c>
      <c r="C1055">
        <v>173</v>
      </c>
      <c r="D1055" t="s">
        <v>44</v>
      </c>
      <c r="E1055" t="s">
        <v>1460</v>
      </c>
      <c r="F1055" t="s">
        <v>76</v>
      </c>
      <c r="G1055" t="s">
        <v>128</v>
      </c>
      <c r="H1055">
        <v>21</v>
      </c>
      <c r="I1055">
        <v>2021</v>
      </c>
      <c r="J1055" t="s">
        <v>504</v>
      </c>
      <c r="K1055">
        <v>1</v>
      </c>
      <c r="L1055">
        <v>0</v>
      </c>
      <c r="M1055">
        <v>0</v>
      </c>
      <c r="N1055">
        <v>0</v>
      </c>
      <c r="P1055">
        <v>0</v>
      </c>
      <c r="Q1055">
        <v>1</v>
      </c>
      <c r="R1055">
        <v>0</v>
      </c>
      <c r="S1055">
        <v>0</v>
      </c>
      <c r="T1055">
        <v>0</v>
      </c>
      <c r="U1055">
        <v>0.75</v>
      </c>
      <c r="V1055">
        <v>5.63</v>
      </c>
      <c r="W1055">
        <v>0</v>
      </c>
    </row>
    <row r="1056" spans="1:23" x14ac:dyDescent="0.2">
      <c r="A1056">
        <v>1055</v>
      </c>
      <c r="B1056">
        <v>2018</v>
      </c>
      <c r="C1056">
        <v>174</v>
      </c>
      <c r="D1056" t="s">
        <v>41</v>
      </c>
      <c r="E1056" t="s">
        <v>1461</v>
      </c>
      <c r="F1056" t="s">
        <v>34</v>
      </c>
      <c r="G1056" t="s">
        <v>35</v>
      </c>
      <c r="H1056">
        <v>18</v>
      </c>
      <c r="J1056" t="s">
        <v>36</v>
      </c>
    </row>
    <row r="1057" spans="1:23" x14ac:dyDescent="0.2">
      <c r="A1057">
        <v>1056</v>
      </c>
      <c r="B1057">
        <v>2018</v>
      </c>
      <c r="C1057">
        <v>175</v>
      </c>
      <c r="D1057" t="s">
        <v>146</v>
      </c>
      <c r="E1057" t="s">
        <v>1462</v>
      </c>
      <c r="F1057" t="s">
        <v>39</v>
      </c>
      <c r="G1057" t="s">
        <v>128</v>
      </c>
      <c r="H1057">
        <v>18</v>
      </c>
      <c r="J1057" t="s">
        <v>114</v>
      </c>
    </row>
    <row r="1058" spans="1:23" x14ac:dyDescent="0.2">
      <c r="A1058">
        <v>1057</v>
      </c>
      <c r="B1058">
        <v>2018</v>
      </c>
      <c r="C1058">
        <v>176</v>
      </c>
      <c r="D1058" t="s">
        <v>100</v>
      </c>
      <c r="E1058" t="s">
        <v>1463</v>
      </c>
      <c r="F1058" t="s">
        <v>39</v>
      </c>
      <c r="G1058" t="s">
        <v>128</v>
      </c>
      <c r="H1058">
        <v>18</v>
      </c>
      <c r="J1058" t="s">
        <v>431</v>
      </c>
    </row>
    <row r="1059" spans="1:23" x14ac:dyDescent="0.2">
      <c r="A1059">
        <v>1058</v>
      </c>
      <c r="B1059">
        <v>2018</v>
      </c>
      <c r="C1059">
        <v>177</v>
      </c>
      <c r="D1059" t="s">
        <v>87</v>
      </c>
      <c r="E1059" t="s">
        <v>1464</v>
      </c>
      <c r="F1059" t="s">
        <v>34</v>
      </c>
      <c r="G1059" t="s">
        <v>35</v>
      </c>
      <c r="H1059">
        <v>18</v>
      </c>
      <c r="J1059" t="s">
        <v>325</v>
      </c>
    </row>
    <row r="1060" spans="1:23" x14ac:dyDescent="0.2">
      <c r="A1060">
        <v>1059</v>
      </c>
      <c r="B1060">
        <v>2018</v>
      </c>
      <c r="C1060">
        <v>178</v>
      </c>
      <c r="D1060" t="s">
        <v>58</v>
      </c>
      <c r="E1060" t="s">
        <v>1465</v>
      </c>
      <c r="F1060" t="s">
        <v>39</v>
      </c>
      <c r="G1060" t="s">
        <v>30</v>
      </c>
      <c r="H1060">
        <v>19</v>
      </c>
      <c r="I1060">
        <v>2022</v>
      </c>
      <c r="J1060" t="s">
        <v>310</v>
      </c>
      <c r="K1060">
        <v>2</v>
      </c>
      <c r="L1060">
        <v>0</v>
      </c>
      <c r="M1060">
        <v>0</v>
      </c>
      <c r="N1060">
        <v>0</v>
      </c>
      <c r="O1060">
        <v>0</v>
      </c>
      <c r="P1060">
        <v>5</v>
      </c>
      <c r="W1060">
        <v>0</v>
      </c>
    </row>
    <row r="1061" spans="1:23" x14ac:dyDescent="0.2">
      <c r="A1061">
        <v>1060</v>
      </c>
      <c r="B1061">
        <v>2018</v>
      </c>
      <c r="C1061">
        <v>179</v>
      </c>
      <c r="D1061" t="s">
        <v>82</v>
      </c>
      <c r="E1061" t="s">
        <v>1466</v>
      </c>
      <c r="F1061" t="s">
        <v>39</v>
      </c>
      <c r="G1061" t="s">
        <v>68</v>
      </c>
      <c r="H1061">
        <v>19</v>
      </c>
      <c r="J1061" t="s">
        <v>131</v>
      </c>
    </row>
    <row r="1062" spans="1:23" x14ac:dyDescent="0.2">
      <c r="A1062">
        <v>1061</v>
      </c>
      <c r="B1062">
        <v>2018</v>
      </c>
      <c r="C1062">
        <v>180</v>
      </c>
      <c r="D1062" t="s">
        <v>140</v>
      </c>
      <c r="E1062" t="s">
        <v>1467</v>
      </c>
      <c r="F1062" t="s">
        <v>39</v>
      </c>
      <c r="G1062" t="s">
        <v>30</v>
      </c>
      <c r="H1062">
        <v>18</v>
      </c>
      <c r="J1062" t="s">
        <v>928</v>
      </c>
    </row>
    <row r="1063" spans="1:23" x14ac:dyDescent="0.2">
      <c r="A1063">
        <v>1062</v>
      </c>
      <c r="B1063">
        <v>2018</v>
      </c>
      <c r="C1063">
        <v>181</v>
      </c>
      <c r="D1063" t="s">
        <v>152</v>
      </c>
      <c r="E1063" t="s">
        <v>1468</v>
      </c>
      <c r="F1063" t="s">
        <v>39</v>
      </c>
      <c r="G1063" t="s">
        <v>30</v>
      </c>
      <c r="H1063">
        <v>18</v>
      </c>
      <c r="J1063" t="s">
        <v>1469</v>
      </c>
    </row>
    <row r="1064" spans="1:23" x14ac:dyDescent="0.2">
      <c r="A1064">
        <v>1063</v>
      </c>
      <c r="B1064">
        <v>2018</v>
      </c>
      <c r="C1064">
        <v>182</v>
      </c>
      <c r="D1064" t="s">
        <v>100</v>
      </c>
      <c r="E1064" t="s">
        <v>1470</v>
      </c>
      <c r="F1064" t="s">
        <v>34</v>
      </c>
      <c r="G1064" t="s">
        <v>26</v>
      </c>
      <c r="H1064">
        <v>20</v>
      </c>
      <c r="I1064">
        <v>2022</v>
      </c>
      <c r="J1064" t="s">
        <v>570</v>
      </c>
      <c r="K1064">
        <v>58</v>
      </c>
      <c r="L1064">
        <v>4</v>
      </c>
      <c r="M1064">
        <v>11</v>
      </c>
      <c r="N1064">
        <v>15</v>
      </c>
      <c r="O1064">
        <v>-12</v>
      </c>
      <c r="P1064">
        <v>2</v>
      </c>
      <c r="W1064">
        <v>0.5</v>
      </c>
    </row>
    <row r="1065" spans="1:23" x14ac:dyDescent="0.2">
      <c r="A1065">
        <v>1064</v>
      </c>
      <c r="B1065">
        <v>2018</v>
      </c>
      <c r="C1065">
        <v>183</v>
      </c>
      <c r="D1065" t="s">
        <v>109</v>
      </c>
      <c r="E1065" t="s">
        <v>1471</v>
      </c>
      <c r="F1065" t="s">
        <v>34</v>
      </c>
      <c r="G1065" t="s">
        <v>26</v>
      </c>
      <c r="H1065">
        <v>20</v>
      </c>
      <c r="J1065" t="s">
        <v>126</v>
      </c>
    </row>
    <row r="1066" spans="1:23" x14ac:dyDescent="0.2">
      <c r="A1066">
        <v>1065</v>
      </c>
      <c r="B1066">
        <v>2018</v>
      </c>
      <c r="C1066">
        <v>184</v>
      </c>
      <c r="D1066" t="s">
        <v>66</v>
      </c>
      <c r="E1066" t="s">
        <v>1472</v>
      </c>
      <c r="F1066" t="s">
        <v>34</v>
      </c>
      <c r="G1066" t="s">
        <v>128</v>
      </c>
      <c r="H1066">
        <v>19</v>
      </c>
      <c r="J1066" t="s">
        <v>339</v>
      </c>
    </row>
    <row r="1067" spans="1:23" x14ac:dyDescent="0.2">
      <c r="A1067">
        <v>1066</v>
      </c>
      <c r="B1067">
        <v>2018</v>
      </c>
      <c r="C1067">
        <v>185</v>
      </c>
      <c r="D1067" t="s">
        <v>140</v>
      </c>
      <c r="E1067" t="s">
        <v>1473</v>
      </c>
      <c r="F1067" t="s">
        <v>39</v>
      </c>
      <c r="G1067" t="s">
        <v>30</v>
      </c>
      <c r="H1067">
        <v>18</v>
      </c>
      <c r="J1067" t="s">
        <v>917</v>
      </c>
    </row>
    <row r="1068" spans="1:23" x14ac:dyDescent="0.2">
      <c r="A1068">
        <v>1067</v>
      </c>
      <c r="B1068">
        <v>2018</v>
      </c>
      <c r="C1068">
        <v>186</v>
      </c>
      <c r="D1068" t="s">
        <v>69</v>
      </c>
      <c r="E1068" t="s">
        <v>1474</v>
      </c>
      <c r="F1068" t="s">
        <v>60</v>
      </c>
      <c r="G1068" t="s">
        <v>68</v>
      </c>
      <c r="H1068">
        <v>20</v>
      </c>
      <c r="J1068" t="s">
        <v>1475</v>
      </c>
    </row>
    <row r="1069" spans="1:23" x14ac:dyDescent="0.2">
      <c r="A1069">
        <v>1068</v>
      </c>
      <c r="B1069">
        <v>2018</v>
      </c>
      <c r="C1069">
        <v>187</v>
      </c>
      <c r="D1069" t="s">
        <v>55</v>
      </c>
      <c r="E1069" t="s">
        <v>1476</v>
      </c>
      <c r="F1069" t="s">
        <v>43</v>
      </c>
      <c r="G1069" t="s">
        <v>30</v>
      </c>
      <c r="H1069">
        <v>18</v>
      </c>
      <c r="J1069" t="s">
        <v>102</v>
      </c>
    </row>
    <row r="1070" spans="1:23" x14ac:dyDescent="0.2">
      <c r="A1070">
        <v>1069</v>
      </c>
      <c r="B1070">
        <v>2018</v>
      </c>
      <c r="C1070">
        <v>188</v>
      </c>
      <c r="D1070" t="s">
        <v>173</v>
      </c>
      <c r="E1070" t="s">
        <v>1477</v>
      </c>
      <c r="F1070" t="s">
        <v>39</v>
      </c>
      <c r="G1070" t="s">
        <v>26</v>
      </c>
      <c r="H1070">
        <v>19</v>
      </c>
      <c r="J1070" t="s">
        <v>1146</v>
      </c>
    </row>
    <row r="1071" spans="1:23" x14ac:dyDescent="0.2">
      <c r="A1071">
        <v>1070</v>
      </c>
      <c r="B1071">
        <v>2018</v>
      </c>
      <c r="C1071">
        <v>189</v>
      </c>
      <c r="D1071" t="s">
        <v>32</v>
      </c>
      <c r="E1071" t="s">
        <v>1478</v>
      </c>
      <c r="F1071" t="s">
        <v>560</v>
      </c>
      <c r="G1071" t="s">
        <v>26</v>
      </c>
      <c r="H1071">
        <v>18</v>
      </c>
      <c r="J1071" t="s">
        <v>1479</v>
      </c>
    </row>
    <row r="1072" spans="1:23" x14ac:dyDescent="0.2">
      <c r="A1072">
        <v>1071</v>
      </c>
      <c r="B1072">
        <v>2018</v>
      </c>
      <c r="C1072">
        <v>190</v>
      </c>
      <c r="D1072" t="s">
        <v>23</v>
      </c>
      <c r="E1072" t="s">
        <v>1480</v>
      </c>
      <c r="F1072" t="s">
        <v>39</v>
      </c>
      <c r="G1072" t="s">
        <v>35</v>
      </c>
      <c r="H1072">
        <v>19</v>
      </c>
      <c r="J1072" t="s">
        <v>1481</v>
      </c>
    </row>
    <row r="1073" spans="1:23" x14ac:dyDescent="0.2">
      <c r="A1073">
        <v>1072</v>
      </c>
      <c r="B1073">
        <v>2018</v>
      </c>
      <c r="C1073">
        <v>191</v>
      </c>
      <c r="D1073" t="s">
        <v>51</v>
      </c>
      <c r="E1073" t="s">
        <v>1482</v>
      </c>
      <c r="F1073" t="s">
        <v>76</v>
      </c>
      <c r="G1073" t="s">
        <v>35</v>
      </c>
      <c r="H1073">
        <v>18</v>
      </c>
      <c r="J1073" t="s">
        <v>493</v>
      </c>
    </row>
    <row r="1074" spans="1:23" x14ac:dyDescent="0.2">
      <c r="A1074">
        <v>1073</v>
      </c>
      <c r="B1074">
        <v>2018</v>
      </c>
      <c r="C1074">
        <v>192</v>
      </c>
      <c r="D1074" t="s">
        <v>69</v>
      </c>
      <c r="E1074" t="s">
        <v>1483</v>
      </c>
      <c r="F1074" t="s">
        <v>39</v>
      </c>
      <c r="G1074" t="s">
        <v>128</v>
      </c>
      <c r="H1074">
        <v>18</v>
      </c>
      <c r="J1074" t="s">
        <v>1484</v>
      </c>
    </row>
    <row r="1075" spans="1:23" x14ac:dyDescent="0.2">
      <c r="A1075">
        <v>1074</v>
      </c>
      <c r="B1075">
        <v>2018</v>
      </c>
      <c r="C1075">
        <v>193</v>
      </c>
      <c r="D1075" t="s">
        <v>48</v>
      </c>
      <c r="E1075" t="s">
        <v>1485</v>
      </c>
      <c r="F1075" t="s">
        <v>34</v>
      </c>
      <c r="G1075" t="s">
        <v>26</v>
      </c>
      <c r="H1075">
        <v>19</v>
      </c>
      <c r="I1075">
        <v>2022</v>
      </c>
      <c r="J1075" t="s">
        <v>256</v>
      </c>
      <c r="K1075">
        <v>15</v>
      </c>
      <c r="L1075">
        <v>0</v>
      </c>
      <c r="M1075">
        <v>1</v>
      </c>
      <c r="N1075">
        <v>1</v>
      </c>
      <c r="O1075">
        <v>0</v>
      </c>
      <c r="P1075">
        <v>4</v>
      </c>
      <c r="W1075">
        <v>-0.2</v>
      </c>
    </row>
    <row r="1076" spans="1:23" x14ac:dyDescent="0.2">
      <c r="A1076">
        <v>1075</v>
      </c>
      <c r="B1076">
        <v>2018</v>
      </c>
      <c r="C1076">
        <v>194</v>
      </c>
      <c r="D1076" t="s">
        <v>173</v>
      </c>
      <c r="E1076" t="s">
        <v>1486</v>
      </c>
      <c r="F1076" t="s">
        <v>34</v>
      </c>
      <c r="G1076" t="s">
        <v>68</v>
      </c>
      <c r="H1076">
        <v>18</v>
      </c>
      <c r="J1076" t="s">
        <v>1487</v>
      </c>
    </row>
    <row r="1077" spans="1:23" x14ac:dyDescent="0.2">
      <c r="A1077">
        <v>1076</v>
      </c>
      <c r="B1077">
        <v>2018</v>
      </c>
      <c r="C1077">
        <v>195</v>
      </c>
      <c r="D1077" t="s">
        <v>111</v>
      </c>
      <c r="E1077" t="s">
        <v>1488</v>
      </c>
      <c r="F1077" t="s">
        <v>76</v>
      </c>
      <c r="G1077" t="s">
        <v>35</v>
      </c>
      <c r="H1077">
        <v>18</v>
      </c>
      <c r="J1077" t="s">
        <v>1374</v>
      </c>
    </row>
    <row r="1078" spans="1:23" x14ac:dyDescent="0.2">
      <c r="A1078">
        <v>1077</v>
      </c>
      <c r="B1078">
        <v>2018</v>
      </c>
      <c r="C1078">
        <v>196</v>
      </c>
      <c r="D1078" t="s">
        <v>176</v>
      </c>
      <c r="E1078" t="s">
        <v>1489</v>
      </c>
      <c r="F1078" t="s">
        <v>34</v>
      </c>
      <c r="G1078" t="s">
        <v>30</v>
      </c>
      <c r="H1078">
        <v>18</v>
      </c>
      <c r="J1078" t="s">
        <v>256</v>
      </c>
    </row>
    <row r="1079" spans="1:23" x14ac:dyDescent="0.2">
      <c r="A1079">
        <v>1078</v>
      </c>
      <c r="B1079">
        <v>2018</v>
      </c>
      <c r="C1079">
        <v>197</v>
      </c>
      <c r="D1079" t="s">
        <v>165</v>
      </c>
      <c r="E1079" t="s">
        <v>1490</v>
      </c>
      <c r="F1079" t="s">
        <v>34</v>
      </c>
      <c r="G1079" t="s">
        <v>128</v>
      </c>
      <c r="H1079">
        <v>18</v>
      </c>
      <c r="J1079" t="s">
        <v>362</v>
      </c>
    </row>
    <row r="1080" spans="1:23" x14ac:dyDescent="0.2">
      <c r="A1080">
        <v>1079</v>
      </c>
      <c r="B1080">
        <v>2018</v>
      </c>
      <c r="C1080">
        <v>198</v>
      </c>
      <c r="D1080" t="s">
        <v>162</v>
      </c>
      <c r="E1080" t="s">
        <v>1491</v>
      </c>
      <c r="F1080" t="s">
        <v>60</v>
      </c>
      <c r="G1080" t="s">
        <v>26</v>
      </c>
      <c r="H1080">
        <v>18</v>
      </c>
      <c r="J1080" t="s">
        <v>291</v>
      </c>
    </row>
    <row r="1081" spans="1:23" x14ac:dyDescent="0.2">
      <c r="A1081">
        <v>1080</v>
      </c>
      <c r="B1081">
        <v>2018</v>
      </c>
      <c r="C1081">
        <v>199</v>
      </c>
      <c r="D1081" t="s">
        <v>78</v>
      </c>
      <c r="E1081" t="s">
        <v>1492</v>
      </c>
      <c r="F1081" t="s">
        <v>1493</v>
      </c>
      <c r="G1081" t="s">
        <v>26</v>
      </c>
      <c r="H1081">
        <v>20</v>
      </c>
      <c r="J1081" t="s">
        <v>123</v>
      </c>
    </row>
    <row r="1082" spans="1:23" x14ac:dyDescent="0.2">
      <c r="A1082">
        <v>1081</v>
      </c>
      <c r="B1082">
        <v>2018</v>
      </c>
      <c r="C1082">
        <v>200</v>
      </c>
      <c r="D1082" t="s">
        <v>92</v>
      </c>
      <c r="E1082" t="s">
        <v>1494</v>
      </c>
      <c r="F1082" t="s">
        <v>39</v>
      </c>
      <c r="G1082" t="s">
        <v>30</v>
      </c>
      <c r="H1082">
        <v>18</v>
      </c>
      <c r="J1082" t="s">
        <v>139</v>
      </c>
    </row>
    <row r="1083" spans="1:23" x14ac:dyDescent="0.2">
      <c r="A1083">
        <v>1082</v>
      </c>
      <c r="B1083">
        <v>2018</v>
      </c>
      <c r="C1083">
        <v>201</v>
      </c>
      <c r="D1083" t="s">
        <v>222</v>
      </c>
      <c r="E1083" t="s">
        <v>1495</v>
      </c>
      <c r="F1083" t="s">
        <v>34</v>
      </c>
      <c r="G1083" t="s">
        <v>30</v>
      </c>
      <c r="H1083">
        <v>18</v>
      </c>
      <c r="J1083" t="s">
        <v>256</v>
      </c>
    </row>
    <row r="1084" spans="1:23" x14ac:dyDescent="0.2">
      <c r="A1084">
        <v>1083</v>
      </c>
      <c r="B1084">
        <v>2018</v>
      </c>
      <c r="C1084">
        <v>202</v>
      </c>
      <c r="D1084" t="s">
        <v>384</v>
      </c>
      <c r="E1084" t="s">
        <v>1496</v>
      </c>
      <c r="F1084" t="s">
        <v>60</v>
      </c>
      <c r="G1084" t="s">
        <v>128</v>
      </c>
      <c r="H1084">
        <v>19</v>
      </c>
      <c r="J1084" t="s">
        <v>902</v>
      </c>
    </row>
    <row r="1085" spans="1:23" x14ac:dyDescent="0.2">
      <c r="A1085">
        <v>1084</v>
      </c>
      <c r="B1085">
        <v>2018</v>
      </c>
      <c r="C1085">
        <v>203</v>
      </c>
      <c r="D1085" t="s">
        <v>28</v>
      </c>
      <c r="E1085" t="s">
        <v>1497</v>
      </c>
      <c r="F1085" t="s">
        <v>76</v>
      </c>
      <c r="G1085" t="s">
        <v>26</v>
      </c>
      <c r="H1085">
        <v>18</v>
      </c>
      <c r="J1085" t="s">
        <v>161</v>
      </c>
    </row>
    <row r="1086" spans="1:23" x14ac:dyDescent="0.2">
      <c r="A1086">
        <v>1085</v>
      </c>
      <c r="B1086">
        <v>2018</v>
      </c>
      <c r="C1086">
        <v>204</v>
      </c>
      <c r="D1086" t="s">
        <v>44</v>
      </c>
      <c r="E1086" t="s">
        <v>1498</v>
      </c>
      <c r="F1086" t="s">
        <v>39</v>
      </c>
      <c r="G1086" t="s">
        <v>68</v>
      </c>
      <c r="H1086">
        <v>19</v>
      </c>
      <c r="I1086">
        <v>2022</v>
      </c>
      <c r="J1086" t="s">
        <v>446</v>
      </c>
      <c r="K1086">
        <v>6</v>
      </c>
      <c r="L1086">
        <v>1</v>
      </c>
      <c r="M1086">
        <v>1</v>
      </c>
      <c r="N1086">
        <v>2</v>
      </c>
      <c r="O1086">
        <v>-1</v>
      </c>
      <c r="P1086">
        <v>0</v>
      </c>
      <c r="W1086">
        <v>0.2</v>
      </c>
    </row>
    <row r="1087" spans="1:23" x14ac:dyDescent="0.2">
      <c r="A1087">
        <v>1086</v>
      </c>
      <c r="B1087">
        <v>2018</v>
      </c>
      <c r="C1087">
        <v>205</v>
      </c>
      <c r="D1087" t="s">
        <v>41</v>
      </c>
      <c r="E1087" t="s">
        <v>1499</v>
      </c>
      <c r="F1087" t="s">
        <v>43</v>
      </c>
      <c r="G1087" t="s">
        <v>35</v>
      </c>
      <c r="H1087">
        <v>18</v>
      </c>
      <c r="J1087" t="s">
        <v>1012</v>
      </c>
    </row>
    <row r="1088" spans="1:23" x14ac:dyDescent="0.2">
      <c r="A1088">
        <v>1087</v>
      </c>
      <c r="B1088">
        <v>2018</v>
      </c>
      <c r="C1088">
        <v>206</v>
      </c>
      <c r="D1088" t="s">
        <v>109</v>
      </c>
      <c r="E1088" t="s">
        <v>1500</v>
      </c>
      <c r="F1088" t="s">
        <v>46</v>
      </c>
      <c r="G1088" t="s">
        <v>30</v>
      </c>
      <c r="H1088">
        <v>19</v>
      </c>
      <c r="J1088" t="s">
        <v>651</v>
      </c>
    </row>
    <row r="1089" spans="1:23" x14ac:dyDescent="0.2">
      <c r="A1089">
        <v>1088</v>
      </c>
      <c r="B1089">
        <v>2018</v>
      </c>
      <c r="C1089">
        <v>207</v>
      </c>
      <c r="D1089" t="s">
        <v>222</v>
      </c>
      <c r="E1089" t="s">
        <v>1501</v>
      </c>
      <c r="F1089" t="s">
        <v>76</v>
      </c>
      <c r="G1089" t="s">
        <v>30</v>
      </c>
      <c r="H1089">
        <v>19</v>
      </c>
      <c r="J1089" t="s">
        <v>959</v>
      </c>
    </row>
    <row r="1090" spans="1:23" x14ac:dyDescent="0.2">
      <c r="A1090">
        <v>1089</v>
      </c>
      <c r="B1090">
        <v>2018</v>
      </c>
      <c r="C1090">
        <v>208</v>
      </c>
      <c r="D1090" t="s">
        <v>140</v>
      </c>
      <c r="E1090" t="s">
        <v>1502</v>
      </c>
      <c r="F1090" t="s">
        <v>39</v>
      </c>
      <c r="G1090" t="s">
        <v>128</v>
      </c>
      <c r="H1090">
        <v>18</v>
      </c>
      <c r="J1090" t="s">
        <v>234</v>
      </c>
    </row>
    <row r="1091" spans="1:23" x14ac:dyDescent="0.2">
      <c r="A1091">
        <v>1090</v>
      </c>
      <c r="B1091">
        <v>2018</v>
      </c>
      <c r="C1091">
        <v>209</v>
      </c>
      <c r="D1091" t="s">
        <v>121</v>
      </c>
      <c r="E1091" t="s">
        <v>1503</v>
      </c>
      <c r="F1091" t="s">
        <v>39</v>
      </c>
      <c r="G1091" t="s">
        <v>128</v>
      </c>
      <c r="H1091">
        <v>18</v>
      </c>
      <c r="J1091" t="s">
        <v>764</v>
      </c>
    </row>
    <row r="1092" spans="1:23" x14ac:dyDescent="0.2">
      <c r="A1092">
        <v>1091</v>
      </c>
      <c r="B1092">
        <v>2018</v>
      </c>
      <c r="C1092">
        <v>210</v>
      </c>
      <c r="D1092" t="s">
        <v>82</v>
      </c>
      <c r="E1092" t="s">
        <v>1504</v>
      </c>
      <c r="F1092" t="s">
        <v>34</v>
      </c>
      <c r="G1092" t="s">
        <v>35</v>
      </c>
      <c r="H1092">
        <v>19</v>
      </c>
      <c r="J1092" t="s">
        <v>362</v>
      </c>
    </row>
    <row r="1093" spans="1:23" x14ac:dyDescent="0.2">
      <c r="A1093">
        <v>1092</v>
      </c>
      <c r="B1093">
        <v>2018</v>
      </c>
      <c r="C1093">
        <v>211</v>
      </c>
      <c r="D1093" t="s">
        <v>121</v>
      </c>
      <c r="E1093" t="s">
        <v>1505</v>
      </c>
      <c r="F1093" t="s">
        <v>60</v>
      </c>
      <c r="G1093" t="s">
        <v>68</v>
      </c>
      <c r="H1093">
        <v>18</v>
      </c>
      <c r="J1093" t="s">
        <v>313</v>
      </c>
    </row>
    <row r="1094" spans="1:23" x14ac:dyDescent="0.2">
      <c r="A1094">
        <v>1093</v>
      </c>
      <c r="B1094">
        <v>2018</v>
      </c>
      <c r="C1094">
        <v>212</v>
      </c>
      <c r="D1094" t="s">
        <v>152</v>
      </c>
      <c r="E1094" t="s">
        <v>1506</v>
      </c>
      <c r="F1094" t="s">
        <v>60</v>
      </c>
      <c r="G1094" t="s">
        <v>35</v>
      </c>
      <c r="H1094">
        <v>19</v>
      </c>
      <c r="J1094" t="s">
        <v>707</v>
      </c>
    </row>
    <row r="1095" spans="1:23" x14ac:dyDescent="0.2">
      <c r="A1095">
        <v>1094</v>
      </c>
      <c r="B1095">
        <v>2018</v>
      </c>
      <c r="C1095">
        <v>213</v>
      </c>
      <c r="D1095" t="s">
        <v>74</v>
      </c>
      <c r="E1095" t="s">
        <v>1507</v>
      </c>
      <c r="F1095" t="s">
        <v>46</v>
      </c>
      <c r="G1095" t="s">
        <v>128</v>
      </c>
      <c r="H1095">
        <v>20</v>
      </c>
      <c r="J1095" t="s">
        <v>1272</v>
      </c>
    </row>
    <row r="1096" spans="1:23" x14ac:dyDescent="0.2">
      <c r="A1096">
        <v>1095</v>
      </c>
      <c r="B1096">
        <v>2018</v>
      </c>
      <c r="C1096">
        <v>214</v>
      </c>
      <c r="D1096" t="s">
        <v>109</v>
      </c>
      <c r="E1096" t="s">
        <v>1508</v>
      </c>
      <c r="F1096" t="s">
        <v>39</v>
      </c>
      <c r="G1096" t="s">
        <v>128</v>
      </c>
      <c r="H1096">
        <v>19</v>
      </c>
      <c r="J1096" t="s">
        <v>1481</v>
      </c>
    </row>
    <row r="1097" spans="1:23" x14ac:dyDescent="0.2">
      <c r="A1097">
        <v>1096</v>
      </c>
      <c r="B1097">
        <v>2018</v>
      </c>
      <c r="C1097">
        <v>215</v>
      </c>
      <c r="D1097" t="s">
        <v>66</v>
      </c>
      <c r="E1097" t="s">
        <v>1509</v>
      </c>
      <c r="F1097" t="s">
        <v>39</v>
      </c>
      <c r="G1097" t="s">
        <v>35</v>
      </c>
      <c r="H1097">
        <v>18</v>
      </c>
      <c r="J1097" t="s">
        <v>158</v>
      </c>
    </row>
    <row r="1098" spans="1:23" x14ac:dyDescent="0.2">
      <c r="A1098">
        <v>1097</v>
      </c>
      <c r="B1098">
        <v>2018</v>
      </c>
      <c r="C1098">
        <v>216</v>
      </c>
      <c r="D1098" t="s">
        <v>171</v>
      </c>
      <c r="E1098" t="s">
        <v>1510</v>
      </c>
      <c r="F1098" t="s">
        <v>34</v>
      </c>
      <c r="G1098" t="s">
        <v>68</v>
      </c>
      <c r="H1098">
        <v>18</v>
      </c>
      <c r="J1098" t="s">
        <v>325</v>
      </c>
    </row>
    <row r="1099" spans="1:23" x14ac:dyDescent="0.2">
      <c r="A1099">
        <v>1098</v>
      </c>
      <c r="B1099">
        <v>2018</v>
      </c>
      <c r="C1099">
        <v>217</v>
      </c>
      <c r="D1099" t="s">
        <v>84</v>
      </c>
      <c r="E1099" t="s">
        <v>1511</v>
      </c>
      <c r="F1099" t="s">
        <v>39</v>
      </c>
      <c r="G1099" t="s">
        <v>35</v>
      </c>
      <c r="H1099">
        <v>18</v>
      </c>
      <c r="J1099" t="s">
        <v>421</v>
      </c>
    </row>
    <row r="1100" spans="1:23" x14ac:dyDescent="0.2">
      <c r="A1100">
        <v>1099</v>
      </c>
      <c r="B1100">
        <v>2017</v>
      </c>
      <c r="C1100">
        <v>1</v>
      </c>
      <c r="D1100" t="s">
        <v>28</v>
      </c>
      <c r="E1100" t="s">
        <v>1512</v>
      </c>
      <c r="F1100" t="s">
        <v>80</v>
      </c>
      <c r="G1100" t="s">
        <v>35</v>
      </c>
      <c r="H1100">
        <v>18</v>
      </c>
      <c r="I1100">
        <v>2022</v>
      </c>
      <c r="J1100" t="s">
        <v>230</v>
      </c>
      <c r="K1100">
        <v>300</v>
      </c>
      <c r="L1100">
        <v>78</v>
      </c>
      <c r="M1100">
        <v>128</v>
      </c>
      <c r="N1100">
        <v>206</v>
      </c>
      <c r="O1100">
        <v>-16</v>
      </c>
      <c r="P1100">
        <v>83</v>
      </c>
      <c r="W1100">
        <v>19.8</v>
      </c>
    </row>
    <row r="1101" spans="1:23" x14ac:dyDescent="0.2">
      <c r="A1101">
        <v>1100</v>
      </c>
      <c r="B1101">
        <v>2017</v>
      </c>
      <c r="C1101">
        <v>2</v>
      </c>
      <c r="D1101" t="s">
        <v>41</v>
      </c>
      <c r="E1101" t="s">
        <v>1513</v>
      </c>
      <c r="F1101" t="s">
        <v>39</v>
      </c>
      <c r="G1101" t="s">
        <v>35</v>
      </c>
      <c r="H1101">
        <v>18</v>
      </c>
      <c r="I1101">
        <v>2022</v>
      </c>
      <c r="J1101" t="s">
        <v>510</v>
      </c>
      <c r="K1101">
        <v>222</v>
      </c>
      <c r="L1101">
        <v>32</v>
      </c>
      <c r="M1101">
        <v>45</v>
      </c>
      <c r="N1101">
        <v>77</v>
      </c>
      <c r="O1101">
        <v>-36</v>
      </c>
      <c r="P1101">
        <v>83</v>
      </c>
      <c r="W1101">
        <v>4.0999999999999996</v>
      </c>
    </row>
    <row r="1102" spans="1:23" x14ac:dyDescent="0.2">
      <c r="A1102">
        <v>1101</v>
      </c>
      <c r="B1102">
        <v>2017</v>
      </c>
      <c r="C1102">
        <v>3</v>
      </c>
      <c r="D1102" t="s">
        <v>78</v>
      </c>
      <c r="E1102" t="s">
        <v>1514</v>
      </c>
      <c r="F1102" t="s">
        <v>76</v>
      </c>
      <c r="G1102" t="s">
        <v>30</v>
      </c>
      <c r="H1102">
        <v>18</v>
      </c>
      <c r="I1102">
        <v>2022</v>
      </c>
      <c r="J1102" t="s">
        <v>755</v>
      </c>
      <c r="K1102">
        <v>275</v>
      </c>
      <c r="L1102">
        <v>33</v>
      </c>
      <c r="M1102">
        <v>98</v>
      </c>
      <c r="N1102">
        <v>131</v>
      </c>
      <c r="O1102">
        <v>-6</v>
      </c>
      <c r="P1102">
        <v>64</v>
      </c>
      <c r="W1102">
        <v>25.5</v>
      </c>
    </row>
    <row r="1103" spans="1:23" x14ac:dyDescent="0.2">
      <c r="A1103">
        <v>1102</v>
      </c>
      <c r="B1103">
        <v>2017</v>
      </c>
      <c r="C1103">
        <v>4</v>
      </c>
      <c r="D1103" t="s">
        <v>384</v>
      </c>
      <c r="E1103" t="s">
        <v>1515</v>
      </c>
      <c r="F1103" t="s">
        <v>39</v>
      </c>
      <c r="G1103" t="s">
        <v>30</v>
      </c>
      <c r="H1103">
        <v>18</v>
      </c>
      <c r="I1103">
        <v>2022</v>
      </c>
      <c r="J1103" t="s">
        <v>464</v>
      </c>
      <c r="K1103">
        <v>178</v>
      </c>
      <c r="L1103">
        <v>48</v>
      </c>
      <c r="M1103">
        <v>132</v>
      </c>
      <c r="N1103">
        <v>180</v>
      </c>
      <c r="O1103">
        <v>77</v>
      </c>
      <c r="P1103">
        <v>50</v>
      </c>
      <c r="W1103">
        <v>30.2</v>
      </c>
    </row>
    <row r="1104" spans="1:23" x14ac:dyDescent="0.2">
      <c r="A1104">
        <v>1103</v>
      </c>
      <c r="B1104">
        <v>2017</v>
      </c>
      <c r="C1104">
        <v>5</v>
      </c>
      <c r="D1104" t="s">
        <v>69</v>
      </c>
      <c r="E1104" t="s">
        <v>203</v>
      </c>
      <c r="F1104" t="s">
        <v>43</v>
      </c>
      <c r="G1104" t="s">
        <v>35</v>
      </c>
      <c r="H1104">
        <v>18</v>
      </c>
      <c r="I1104">
        <v>2022</v>
      </c>
      <c r="J1104" t="s">
        <v>536</v>
      </c>
      <c r="K1104">
        <v>245</v>
      </c>
      <c r="L1104">
        <v>97</v>
      </c>
      <c r="M1104">
        <v>124</v>
      </c>
      <c r="N1104">
        <v>221</v>
      </c>
      <c r="O1104">
        <v>20</v>
      </c>
      <c r="P1104">
        <v>48</v>
      </c>
      <c r="W1104">
        <v>25.4</v>
      </c>
    </row>
    <row r="1105" spans="1:23" x14ac:dyDescent="0.2">
      <c r="A1105">
        <v>1104</v>
      </c>
      <c r="B1105">
        <v>2017</v>
      </c>
      <c r="C1105">
        <v>6</v>
      </c>
      <c r="D1105" t="s">
        <v>140</v>
      </c>
      <c r="E1105" t="s">
        <v>1516</v>
      </c>
      <c r="F1105" t="s">
        <v>39</v>
      </c>
      <c r="G1105" t="s">
        <v>35</v>
      </c>
      <c r="H1105">
        <v>18</v>
      </c>
      <c r="I1105">
        <v>2022</v>
      </c>
      <c r="J1105" t="s">
        <v>224</v>
      </c>
      <c r="K1105">
        <v>74</v>
      </c>
      <c r="L1105">
        <v>9</v>
      </c>
      <c r="M1105">
        <v>14</v>
      </c>
      <c r="N1105">
        <v>23</v>
      </c>
      <c r="O1105">
        <v>-1</v>
      </c>
      <c r="P1105">
        <v>14</v>
      </c>
      <c r="W1105">
        <v>1.5</v>
      </c>
    </row>
    <row r="1106" spans="1:23" x14ac:dyDescent="0.2">
      <c r="A1106">
        <v>1105</v>
      </c>
      <c r="B1106">
        <v>2017</v>
      </c>
      <c r="C1106">
        <v>7</v>
      </c>
      <c r="D1106" t="s">
        <v>171</v>
      </c>
      <c r="E1106" t="s">
        <v>1517</v>
      </c>
      <c r="F1106" t="s">
        <v>43</v>
      </c>
      <c r="G1106" t="s">
        <v>35</v>
      </c>
      <c r="H1106">
        <v>18</v>
      </c>
      <c r="I1106">
        <v>2022</v>
      </c>
      <c r="J1106" t="s">
        <v>468</v>
      </c>
      <c r="K1106">
        <v>109</v>
      </c>
      <c r="L1106">
        <v>7</v>
      </c>
      <c r="M1106">
        <v>10</v>
      </c>
      <c r="N1106">
        <v>17</v>
      </c>
      <c r="O1106">
        <v>-31</v>
      </c>
      <c r="P1106">
        <v>57</v>
      </c>
      <c r="W1106">
        <v>-0.6</v>
      </c>
    </row>
    <row r="1107" spans="1:23" x14ac:dyDescent="0.2">
      <c r="A1107">
        <v>1106</v>
      </c>
      <c r="B1107">
        <v>2017</v>
      </c>
      <c r="C1107">
        <v>8</v>
      </c>
      <c r="D1107" t="s">
        <v>55</v>
      </c>
      <c r="E1107" t="s">
        <v>1518</v>
      </c>
      <c r="F1107" t="s">
        <v>34</v>
      </c>
      <c r="G1107" t="s">
        <v>35</v>
      </c>
      <c r="H1107">
        <v>18</v>
      </c>
      <c r="I1107">
        <v>2022</v>
      </c>
      <c r="J1107" t="s">
        <v>589</v>
      </c>
      <c r="K1107">
        <v>195</v>
      </c>
      <c r="L1107">
        <v>33</v>
      </c>
      <c r="M1107">
        <v>47</v>
      </c>
      <c r="N1107">
        <v>80</v>
      </c>
      <c r="O1107">
        <v>-47</v>
      </c>
      <c r="P1107">
        <v>28</v>
      </c>
      <c r="W1107">
        <v>5.5</v>
      </c>
    </row>
    <row r="1108" spans="1:23" x14ac:dyDescent="0.2">
      <c r="A1108">
        <v>1107</v>
      </c>
      <c r="B1108">
        <v>2017</v>
      </c>
      <c r="C1108">
        <v>9</v>
      </c>
      <c r="D1108" t="s">
        <v>51</v>
      </c>
      <c r="E1108" t="s">
        <v>1519</v>
      </c>
      <c r="F1108" t="s">
        <v>39</v>
      </c>
      <c r="G1108" t="s">
        <v>35</v>
      </c>
      <c r="H1108">
        <v>18</v>
      </c>
      <c r="I1108">
        <v>2022</v>
      </c>
      <c r="J1108" t="s">
        <v>327</v>
      </c>
      <c r="K1108">
        <v>182</v>
      </c>
      <c r="L1108">
        <v>26</v>
      </c>
      <c r="M1108">
        <v>31</v>
      </c>
      <c r="N1108">
        <v>57</v>
      </c>
      <c r="O1108">
        <v>-38</v>
      </c>
      <c r="P1108">
        <v>121</v>
      </c>
      <c r="W1108">
        <v>2.8</v>
      </c>
    </row>
    <row r="1109" spans="1:23" x14ac:dyDescent="0.2">
      <c r="A1109">
        <v>1108</v>
      </c>
      <c r="B1109">
        <v>2017</v>
      </c>
      <c r="C1109">
        <v>10</v>
      </c>
      <c r="D1109" t="s">
        <v>222</v>
      </c>
      <c r="E1109" t="s">
        <v>1520</v>
      </c>
      <c r="F1109" t="s">
        <v>39</v>
      </c>
      <c r="G1109" t="s">
        <v>68</v>
      </c>
      <c r="H1109">
        <v>18</v>
      </c>
      <c r="I1109">
        <v>2022</v>
      </c>
      <c r="J1109" t="s">
        <v>114</v>
      </c>
      <c r="K1109">
        <v>115</v>
      </c>
      <c r="L1109">
        <v>18</v>
      </c>
      <c r="M1109">
        <v>22</v>
      </c>
      <c r="N1109">
        <v>40</v>
      </c>
      <c r="O1109">
        <v>-13</v>
      </c>
      <c r="P1109">
        <v>18</v>
      </c>
      <c r="W1109">
        <v>2.7</v>
      </c>
    </row>
    <row r="1110" spans="1:23" x14ac:dyDescent="0.2">
      <c r="A1110">
        <v>1109</v>
      </c>
      <c r="B1110">
        <v>2017</v>
      </c>
      <c r="C1110">
        <v>11</v>
      </c>
      <c r="D1110" t="s">
        <v>146</v>
      </c>
      <c r="E1110" t="s">
        <v>1521</v>
      </c>
      <c r="F1110" t="s">
        <v>39</v>
      </c>
      <c r="G1110" t="s">
        <v>35</v>
      </c>
      <c r="H1110">
        <v>18</v>
      </c>
      <c r="I1110">
        <v>2022</v>
      </c>
      <c r="J1110" t="s">
        <v>305</v>
      </c>
      <c r="K1110">
        <v>89</v>
      </c>
      <c r="L1110">
        <v>18</v>
      </c>
      <c r="M1110">
        <v>19</v>
      </c>
      <c r="N1110">
        <v>37</v>
      </c>
      <c r="O1110">
        <v>-13</v>
      </c>
      <c r="P1110">
        <v>18</v>
      </c>
      <c r="W1110">
        <v>3.4</v>
      </c>
    </row>
    <row r="1111" spans="1:23" x14ac:dyDescent="0.2">
      <c r="A1111">
        <v>1110</v>
      </c>
      <c r="B1111">
        <v>2017</v>
      </c>
      <c r="C1111">
        <v>12</v>
      </c>
      <c r="D1111" t="s">
        <v>165</v>
      </c>
      <c r="E1111" t="s">
        <v>1522</v>
      </c>
      <c r="F1111" t="s">
        <v>46</v>
      </c>
      <c r="G1111" t="s">
        <v>35</v>
      </c>
      <c r="H1111">
        <v>18</v>
      </c>
      <c r="I1111">
        <v>2022</v>
      </c>
      <c r="J1111" t="s">
        <v>528</v>
      </c>
      <c r="K1111">
        <v>203</v>
      </c>
      <c r="L1111">
        <v>45</v>
      </c>
      <c r="M1111">
        <v>74</v>
      </c>
      <c r="N1111">
        <v>119</v>
      </c>
      <c r="O1111">
        <v>24</v>
      </c>
      <c r="P1111">
        <v>64</v>
      </c>
      <c r="W1111">
        <v>12.1</v>
      </c>
    </row>
    <row r="1112" spans="1:23" x14ac:dyDescent="0.2">
      <c r="A1112">
        <v>1111</v>
      </c>
      <c r="B1112">
        <v>2017</v>
      </c>
      <c r="C1112">
        <v>13</v>
      </c>
      <c r="D1112" t="s">
        <v>140</v>
      </c>
      <c r="E1112" t="s">
        <v>1523</v>
      </c>
      <c r="F1112" t="s">
        <v>39</v>
      </c>
      <c r="G1112" t="s">
        <v>35</v>
      </c>
      <c r="H1112">
        <v>18</v>
      </c>
      <c r="I1112">
        <v>2022</v>
      </c>
      <c r="J1112" t="s">
        <v>284</v>
      </c>
      <c r="K1112">
        <v>209</v>
      </c>
      <c r="L1112">
        <v>49</v>
      </c>
      <c r="M1112">
        <v>94</v>
      </c>
      <c r="N1112">
        <v>143</v>
      </c>
      <c r="O1112">
        <v>-49</v>
      </c>
      <c r="P1112">
        <v>62</v>
      </c>
      <c r="W1112">
        <v>11.3</v>
      </c>
    </row>
    <row r="1113" spans="1:23" x14ac:dyDescent="0.2">
      <c r="A1113">
        <v>1112</v>
      </c>
      <c r="B1113">
        <v>2017</v>
      </c>
      <c r="C1113">
        <v>14</v>
      </c>
      <c r="D1113" t="s">
        <v>109</v>
      </c>
      <c r="E1113" t="s">
        <v>1524</v>
      </c>
      <c r="F1113" t="s">
        <v>34</v>
      </c>
      <c r="G1113" t="s">
        <v>30</v>
      </c>
      <c r="H1113">
        <v>18</v>
      </c>
      <c r="I1113">
        <v>2022</v>
      </c>
      <c r="J1113" t="s">
        <v>913</v>
      </c>
      <c r="K1113">
        <v>91</v>
      </c>
      <c r="L1113">
        <v>3</v>
      </c>
      <c r="M1113">
        <v>9</v>
      </c>
      <c r="N1113">
        <v>12</v>
      </c>
      <c r="O1113">
        <v>15</v>
      </c>
      <c r="P1113">
        <v>58</v>
      </c>
      <c r="W1113">
        <v>3.6</v>
      </c>
    </row>
    <row r="1114" spans="1:23" x14ac:dyDescent="0.2">
      <c r="A1114">
        <v>1113</v>
      </c>
      <c r="B1114">
        <v>2017</v>
      </c>
      <c r="C1114">
        <v>15</v>
      </c>
      <c r="D1114" t="s">
        <v>140</v>
      </c>
      <c r="E1114" t="s">
        <v>1525</v>
      </c>
      <c r="F1114" t="s">
        <v>43</v>
      </c>
      <c r="G1114" t="s">
        <v>30</v>
      </c>
      <c r="H1114">
        <v>18</v>
      </c>
      <c r="I1114">
        <v>2022</v>
      </c>
      <c r="J1114" t="s">
        <v>468</v>
      </c>
      <c r="K1114">
        <v>116</v>
      </c>
      <c r="L1114">
        <v>2</v>
      </c>
      <c r="M1114">
        <v>29</v>
      </c>
      <c r="N1114">
        <v>31</v>
      </c>
      <c r="O1114">
        <v>-23</v>
      </c>
      <c r="P1114">
        <v>71</v>
      </c>
      <c r="W1114">
        <v>3.8</v>
      </c>
    </row>
    <row r="1115" spans="1:23" x14ac:dyDescent="0.2">
      <c r="A1115">
        <v>1114</v>
      </c>
      <c r="B1115">
        <v>2017</v>
      </c>
      <c r="C1115">
        <v>16</v>
      </c>
      <c r="D1115" t="s">
        <v>162</v>
      </c>
      <c r="E1115" t="s">
        <v>1526</v>
      </c>
      <c r="F1115" t="s">
        <v>76</v>
      </c>
      <c r="G1115" t="s">
        <v>30</v>
      </c>
      <c r="H1115">
        <v>18</v>
      </c>
      <c r="I1115">
        <v>2022</v>
      </c>
      <c r="J1115" t="s">
        <v>327</v>
      </c>
      <c r="K1115">
        <v>82</v>
      </c>
      <c r="L1115">
        <v>3</v>
      </c>
      <c r="M1115">
        <v>13</v>
      </c>
      <c r="N1115">
        <v>16</v>
      </c>
      <c r="O1115">
        <v>-4</v>
      </c>
      <c r="P1115">
        <v>48</v>
      </c>
      <c r="W1115">
        <v>2.6</v>
      </c>
    </row>
    <row r="1116" spans="1:23" x14ac:dyDescent="0.2">
      <c r="A1116">
        <v>1115</v>
      </c>
      <c r="B1116">
        <v>2017</v>
      </c>
      <c r="C1116">
        <v>17</v>
      </c>
      <c r="D1116" t="s">
        <v>121</v>
      </c>
      <c r="E1116" t="s">
        <v>1527</v>
      </c>
      <c r="F1116" t="s">
        <v>43</v>
      </c>
      <c r="G1116" t="s">
        <v>30</v>
      </c>
      <c r="H1116">
        <v>18</v>
      </c>
      <c r="I1116">
        <v>2022</v>
      </c>
      <c r="J1116" t="s">
        <v>54</v>
      </c>
      <c r="K1116">
        <v>74</v>
      </c>
      <c r="L1116">
        <v>5</v>
      </c>
      <c r="M1116">
        <v>19</v>
      </c>
      <c r="N1116">
        <v>24</v>
      </c>
      <c r="O1116">
        <v>11</v>
      </c>
      <c r="P1116">
        <v>18</v>
      </c>
      <c r="W1116">
        <v>4</v>
      </c>
    </row>
    <row r="1117" spans="1:23" x14ac:dyDescent="0.2">
      <c r="A1117">
        <v>1116</v>
      </c>
      <c r="B1117">
        <v>2017</v>
      </c>
      <c r="C1117">
        <v>18</v>
      </c>
      <c r="D1117" t="s">
        <v>152</v>
      </c>
      <c r="E1117" t="s">
        <v>1528</v>
      </c>
      <c r="F1117" t="s">
        <v>76</v>
      </c>
      <c r="G1117" t="s">
        <v>30</v>
      </c>
      <c r="H1117">
        <v>18</v>
      </c>
      <c r="I1117">
        <v>2022</v>
      </c>
      <c r="J1117" t="s">
        <v>77</v>
      </c>
      <c r="K1117">
        <v>45</v>
      </c>
      <c r="L1117">
        <v>0</v>
      </c>
      <c r="M1117">
        <v>8</v>
      </c>
      <c r="N1117">
        <v>8</v>
      </c>
      <c r="O1117">
        <v>-7</v>
      </c>
      <c r="P1117">
        <v>12</v>
      </c>
      <c r="W1117">
        <v>1.3</v>
      </c>
    </row>
    <row r="1118" spans="1:23" x14ac:dyDescent="0.2">
      <c r="A1118">
        <v>1117</v>
      </c>
      <c r="B1118">
        <v>2017</v>
      </c>
      <c r="C1118">
        <v>19</v>
      </c>
      <c r="D1118" t="s">
        <v>100</v>
      </c>
      <c r="E1118" t="s">
        <v>1529</v>
      </c>
      <c r="F1118" t="s">
        <v>34</v>
      </c>
      <c r="G1118" t="s">
        <v>35</v>
      </c>
      <c r="H1118">
        <v>18</v>
      </c>
      <c r="I1118">
        <v>2022</v>
      </c>
      <c r="J1118" t="s">
        <v>36</v>
      </c>
      <c r="K1118">
        <v>125</v>
      </c>
      <c r="L1118">
        <v>52</v>
      </c>
      <c r="M1118">
        <v>38</v>
      </c>
      <c r="N1118">
        <v>90</v>
      </c>
      <c r="O1118">
        <v>-17</v>
      </c>
      <c r="P1118">
        <v>29</v>
      </c>
      <c r="W1118">
        <v>10.3</v>
      </c>
    </row>
    <row r="1119" spans="1:23" x14ac:dyDescent="0.2">
      <c r="A1119">
        <v>1118</v>
      </c>
      <c r="B1119">
        <v>2017</v>
      </c>
      <c r="C1119">
        <v>20</v>
      </c>
      <c r="D1119" t="s">
        <v>92</v>
      </c>
      <c r="E1119" t="s">
        <v>1530</v>
      </c>
      <c r="F1119" t="s">
        <v>39</v>
      </c>
      <c r="G1119" t="s">
        <v>35</v>
      </c>
      <c r="H1119">
        <v>18</v>
      </c>
      <c r="I1119">
        <v>2022</v>
      </c>
      <c r="J1119" t="s">
        <v>234</v>
      </c>
      <c r="K1119">
        <v>241</v>
      </c>
      <c r="L1119">
        <v>42</v>
      </c>
      <c r="M1119">
        <v>122</v>
      </c>
      <c r="N1119">
        <v>164</v>
      </c>
      <c r="O1119">
        <v>25</v>
      </c>
      <c r="P1119">
        <v>58</v>
      </c>
      <c r="W1119">
        <v>14.9</v>
      </c>
    </row>
    <row r="1120" spans="1:23" x14ac:dyDescent="0.2">
      <c r="A1120">
        <v>1119</v>
      </c>
      <c r="B1120">
        <v>2017</v>
      </c>
      <c r="C1120">
        <v>21</v>
      </c>
      <c r="D1120" t="s">
        <v>171</v>
      </c>
      <c r="E1120" t="s">
        <v>1531</v>
      </c>
      <c r="F1120" t="s">
        <v>46</v>
      </c>
      <c r="G1120" t="s">
        <v>35</v>
      </c>
      <c r="H1120">
        <v>18</v>
      </c>
      <c r="I1120">
        <v>2022</v>
      </c>
      <c r="J1120" t="s">
        <v>1532</v>
      </c>
      <c r="K1120">
        <v>253</v>
      </c>
      <c r="L1120">
        <v>42</v>
      </c>
      <c r="M1120">
        <v>51</v>
      </c>
      <c r="N1120">
        <v>93</v>
      </c>
      <c r="O1120">
        <v>-26</v>
      </c>
      <c r="P1120">
        <v>46</v>
      </c>
      <c r="W1120">
        <v>6.7</v>
      </c>
    </row>
    <row r="1121" spans="1:23" x14ac:dyDescent="0.2">
      <c r="A1121">
        <v>1120</v>
      </c>
      <c r="B1121">
        <v>2017</v>
      </c>
      <c r="C1121">
        <v>22</v>
      </c>
      <c r="D1121" t="s">
        <v>111</v>
      </c>
      <c r="E1121" t="s">
        <v>1533</v>
      </c>
      <c r="F1121" t="s">
        <v>34</v>
      </c>
      <c r="G1121" t="s">
        <v>68</v>
      </c>
      <c r="H1121">
        <v>18</v>
      </c>
      <c r="I1121">
        <v>2022</v>
      </c>
      <c r="J1121" t="s">
        <v>251</v>
      </c>
      <c r="K1121">
        <v>186</v>
      </c>
      <c r="L1121">
        <v>40</v>
      </c>
      <c r="M1121">
        <v>53</v>
      </c>
      <c r="N1121">
        <v>93</v>
      </c>
      <c r="O1121">
        <v>17</v>
      </c>
      <c r="P1121">
        <v>82</v>
      </c>
      <c r="W1121">
        <v>8.6999999999999993</v>
      </c>
    </row>
    <row r="1122" spans="1:23" x14ac:dyDescent="0.2">
      <c r="A1122">
        <v>1121</v>
      </c>
      <c r="B1122">
        <v>2017</v>
      </c>
      <c r="C1122">
        <v>23</v>
      </c>
      <c r="D1122" t="s">
        <v>32</v>
      </c>
      <c r="E1122" t="s">
        <v>1534</v>
      </c>
      <c r="F1122" t="s">
        <v>39</v>
      </c>
      <c r="G1122" t="s">
        <v>30</v>
      </c>
      <c r="H1122">
        <v>18</v>
      </c>
      <c r="I1122">
        <v>2022</v>
      </c>
      <c r="J1122" t="s">
        <v>310</v>
      </c>
      <c r="K1122">
        <v>20</v>
      </c>
      <c r="L1122">
        <v>1</v>
      </c>
      <c r="M1122">
        <v>4</v>
      </c>
      <c r="N1122">
        <v>5</v>
      </c>
      <c r="O1122">
        <v>-1</v>
      </c>
      <c r="P1122">
        <v>8</v>
      </c>
      <c r="W1122">
        <v>0.7</v>
      </c>
    </row>
    <row r="1123" spans="1:23" x14ac:dyDescent="0.2">
      <c r="A1123">
        <v>1122</v>
      </c>
      <c r="B1123">
        <v>2017</v>
      </c>
      <c r="C1123">
        <v>24</v>
      </c>
      <c r="D1123" t="s">
        <v>66</v>
      </c>
      <c r="E1123" t="s">
        <v>1535</v>
      </c>
      <c r="F1123" t="s">
        <v>76</v>
      </c>
      <c r="G1123" t="s">
        <v>1536</v>
      </c>
      <c r="H1123">
        <v>18</v>
      </c>
      <c r="I1123">
        <v>2022</v>
      </c>
      <c r="J1123" t="s">
        <v>745</v>
      </c>
      <c r="K1123">
        <v>70</v>
      </c>
      <c r="L1123">
        <v>2</v>
      </c>
      <c r="M1123">
        <v>3</v>
      </c>
      <c r="N1123">
        <v>5</v>
      </c>
      <c r="O1123">
        <v>-8</v>
      </c>
      <c r="P1123">
        <v>6</v>
      </c>
      <c r="W1123">
        <v>-0.6</v>
      </c>
    </row>
    <row r="1124" spans="1:23" x14ac:dyDescent="0.2">
      <c r="A1124">
        <v>1123</v>
      </c>
      <c r="B1124">
        <v>2017</v>
      </c>
      <c r="C1124">
        <v>25</v>
      </c>
      <c r="D1124" t="s">
        <v>23</v>
      </c>
      <c r="E1124" t="s">
        <v>1537</v>
      </c>
      <c r="F1124" t="s">
        <v>34</v>
      </c>
      <c r="G1124" t="s">
        <v>35</v>
      </c>
      <c r="H1124">
        <v>18</v>
      </c>
      <c r="I1124">
        <v>2022</v>
      </c>
      <c r="J1124" t="s">
        <v>1424</v>
      </c>
      <c r="K1124">
        <v>85</v>
      </c>
      <c r="L1124">
        <v>13</v>
      </c>
      <c r="M1124">
        <v>9</v>
      </c>
      <c r="N1124">
        <v>22</v>
      </c>
      <c r="O1124">
        <v>-22</v>
      </c>
      <c r="P1124">
        <v>10</v>
      </c>
      <c r="W1124">
        <v>1</v>
      </c>
    </row>
    <row r="1125" spans="1:23" x14ac:dyDescent="0.2">
      <c r="A1125">
        <v>1124</v>
      </c>
      <c r="B1125">
        <v>2017</v>
      </c>
      <c r="C1125">
        <v>26</v>
      </c>
      <c r="D1125" t="s">
        <v>78</v>
      </c>
      <c r="E1125" t="s">
        <v>1538</v>
      </c>
      <c r="F1125" t="s">
        <v>34</v>
      </c>
      <c r="G1125" t="s">
        <v>128</v>
      </c>
      <c r="H1125">
        <v>18</v>
      </c>
      <c r="I1125">
        <v>2022</v>
      </c>
      <c r="J1125" t="s">
        <v>1258</v>
      </c>
      <c r="K1125">
        <v>77</v>
      </c>
      <c r="L1125">
        <v>0</v>
      </c>
      <c r="M1125">
        <v>3</v>
      </c>
      <c r="N1125">
        <v>3</v>
      </c>
      <c r="O1125">
        <v>0</v>
      </c>
      <c r="P1125">
        <v>4</v>
      </c>
      <c r="Q1125">
        <v>77</v>
      </c>
      <c r="R1125">
        <v>41</v>
      </c>
      <c r="S1125">
        <v>23</v>
      </c>
      <c r="T1125">
        <v>8</v>
      </c>
      <c r="U1125">
        <v>0.91300000000000003</v>
      </c>
      <c r="V1125">
        <v>2.46</v>
      </c>
      <c r="W1125">
        <v>12.7</v>
      </c>
    </row>
    <row r="1126" spans="1:23" x14ac:dyDescent="0.2">
      <c r="A1126">
        <v>1125</v>
      </c>
      <c r="B1126">
        <v>2017</v>
      </c>
      <c r="C1126">
        <v>27</v>
      </c>
      <c r="D1126" t="s">
        <v>41</v>
      </c>
      <c r="E1126" t="s">
        <v>1539</v>
      </c>
      <c r="F1126" t="s">
        <v>39</v>
      </c>
      <c r="G1126" t="s">
        <v>35</v>
      </c>
      <c r="H1126">
        <v>18</v>
      </c>
      <c r="I1126">
        <v>2022</v>
      </c>
      <c r="J1126" t="s">
        <v>232</v>
      </c>
      <c r="K1126">
        <v>77</v>
      </c>
      <c r="L1126">
        <v>7</v>
      </c>
      <c r="M1126">
        <v>16</v>
      </c>
      <c r="N1126">
        <v>23</v>
      </c>
      <c r="O1126">
        <v>-14</v>
      </c>
      <c r="P1126">
        <v>18</v>
      </c>
      <c r="W1126">
        <v>0.8</v>
      </c>
    </row>
    <row r="1127" spans="1:23" x14ac:dyDescent="0.2">
      <c r="A1127">
        <v>1126</v>
      </c>
      <c r="B1127">
        <v>2017</v>
      </c>
      <c r="C1127">
        <v>28</v>
      </c>
      <c r="D1127" t="s">
        <v>173</v>
      </c>
      <c r="E1127" t="s">
        <v>1540</v>
      </c>
      <c r="F1127" t="s">
        <v>39</v>
      </c>
      <c r="G1127" t="s">
        <v>35</v>
      </c>
      <c r="H1127">
        <v>18</v>
      </c>
      <c r="J1127" t="s">
        <v>339</v>
      </c>
    </row>
    <row r="1128" spans="1:23" x14ac:dyDescent="0.2">
      <c r="A1128">
        <v>1127</v>
      </c>
      <c r="B1128">
        <v>2017</v>
      </c>
      <c r="C1128">
        <v>29</v>
      </c>
      <c r="D1128" t="s">
        <v>48</v>
      </c>
      <c r="E1128" t="s">
        <v>1541</v>
      </c>
      <c r="F1128" t="s">
        <v>76</v>
      </c>
      <c r="G1128" t="s">
        <v>30</v>
      </c>
      <c r="H1128">
        <v>18</v>
      </c>
      <c r="I1128">
        <v>2022</v>
      </c>
      <c r="J1128" t="s">
        <v>224</v>
      </c>
      <c r="K1128">
        <v>213</v>
      </c>
      <c r="L1128">
        <v>10</v>
      </c>
      <c r="M1128">
        <v>44</v>
      </c>
      <c r="N1128">
        <v>54</v>
      </c>
      <c r="O1128">
        <v>-32</v>
      </c>
      <c r="P1128">
        <v>72</v>
      </c>
      <c r="W1128">
        <v>8.1999999999999993</v>
      </c>
    </row>
    <row r="1129" spans="1:23" x14ac:dyDescent="0.2">
      <c r="A1129">
        <v>1128</v>
      </c>
      <c r="B1129">
        <v>2017</v>
      </c>
      <c r="C1129">
        <v>30</v>
      </c>
      <c r="D1129" t="s">
        <v>74</v>
      </c>
      <c r="E1129" t="s">
        <v>1542</v>
      </c>
      <c r="F1129" t="s">
        <v>76</v>
      </c>
      <c r="G1129" t="s">
        <v>68</v>
      </c>
      <c r="H1129">
        <v>18</v>
      </c>
      <c r="I1129">
        <v>2022</v>
      </c>
      <c r="J1129" t="s">
        <v>126</v>
      </c>
      <c r="K1129">
        <v>122</v>
      </c>
      <c r="L1129">
        <v>23</v>
      </c>
      <c r="M1129">
        <v>24</v>
      </c>
      <c r="N1129">
        <v>47</v>
      </c>
      <c r="O1129">
        <v>-15</v>
      </c>
      <c r="P1129">
        <v>20</v>
      </c>
      <c r="W1129">
        <v>3.7</v>
      </c>
    </row>
    <row r="1130" spans="1:23" x14ac:dyDescent="0.2">
      <c r="A1130">
        <v>1129</v>
      </c>
      <c r="B1130">
        <v>2017</v>
      </c>
      <c r="C1130">
        <v>31</v>
      </c>
      <c r="D1130" t="s">
        <v>92</v>
      </c>
      <c r="E1130" t="s">
        <v>1543</v>
      </c>
      <c r="F1130" t="s">
        <v>60</v>
      </c>
      <c r="G1130" t="s">
        <v>1544</v>
      </c>
      <c r="H1130">
        <v>18</v>
      </c>
      <c r="I1130">
        <v>2022</v>
      </c>
      <c r="J1130" t="s">
        <v>1545</v>
      </c>
      <c r="K1130">
        <v>46</v>
      </c>
      <c r="L1130">
        <v>5</v>
      </c>
      <c r="M1130">
        <v>6</v>
      </c>
      <c r="N1130">
        <v>11</v>
      </c>
      <c r="O1130">
        <v>-3</v>
      </c>
      <c r="P1130">
        <v>23</v>
      </c>
      <c r="W1130">
        <v>0.7</v>
      </c>
    </row>
    <row r="1131" spans="1:23" x14ac:dyDescent="0.2">
      <c r="A1131">
        <v>1130</v>
      </c>
      <c r="B1131">
        <v>2017</v>
      </c>
      <c r="C1131">
        <v>32</v>
      </c>
      <c r="D1131" t="s">
        <v>384</v>
      </c>
      <c r="E1131" t="s">
        <v>1546</v>
      </c>
      <c r="F1131" t="s">
        <v>39</v>
      </c>
      <c r="G1131" t="s">
        <v>30</v>
      </c>
      <c r="H1131">
        <v>18</v>
      </c>
      <c r="I1131">
        <v>2022</v>
      </c>
      <c r="J1131" t="s">
        <v>232</v>
      </c>
      <c r="K1131">
        <v>39</v>
      </c>
      <c r="L1131">
        <v>0</v>
      </c>
      <c r="M1131">
        <v>7</v>
      </c>
      <c r="N1131">
        <v>7</v>
      </c>
      <c r="O1131">
        <v>2</v>
      </c>
      <c r="P1131">
        <v>8</v>
      </c>
      <c r="W1131">
        <v>1.3</v>
      </c>
    </row>
    <row r="1132" spans="1:23" x14ac:dyDescent="0.2">
      <c r="A1132">
        <v>1131</v>
      </c>
      <c r="B1132">
        <v>2017</v>
      </c>
      <c r="C1132">
        <v>33</v>
      </c>
      <c r="D1132" t="s">
        <v>69</v>
      </c>
      <c r="E1132" t="s">
        <v>1547</v>
      </c>
      <c r="F1132" t="s">
        <v>39</v>
      </c>
      <c r="G1132" t="s">
        <v>68</v>
      </c>
      <c r="H1132">
        <v>18</v>
      </c>
      <c r="I1132">
        <v>2022</v>
      </c>
      <c r="J1132" t="s">
        <v>913</v>
      </c>
      <c r="K1132">
        <v>30</v>
      </c>
      <c r="L1132">
        <v>2</v>
      </c>
      <c r="M1132">
        <v>6</v>
      </c>
      <c r="N1132">
        <v>8</v>
      </c>
      <c r="O1132">
        <v>-5</v>
      </c>
      <c r="P1132">
        <v>12</v>
      </c>
      <c r="W1132">
        <v>0.2</v>
      </c>
    </row>
    <row r="1133" spans="1:23" x14ac:dyDescent="0.2">
      <c r="A1133">
        <v>1132</v>
      </c>
      <c r="B1133">
        <v>2017</v>
      </c>
      <c r="C1133">
        <v>34</v>
      </c>
      <c r="D1133" t="s">
        <v>140</v>
      </c>
      <c r="E1133" t="s">
        <v>1548</v>
      </c>
      <c r="F1133" t="s">
        <v>39</v>
      </c>
      <c r="G1133" t="s">
        <v>30</v>
      </c>
      <c r="H1133">
        <v>18</v>
      </c>
      <c r="I1133">
        <v>2022</v>
      </c>
      <c r="J1133" t="s">
        <v>114</v>
      </c>
      <c r="K1133">
        <v>142</v>
      </c>
      <c r="L1133">
        <v>10</v>
      </c>
      <c r="M1133">
        <v>32</v>
      </c>
      <c r="N1133">
        <v>42</v>
      </c>
      <c r="O1133">
        <v>20</v>
      </c>
      <c r="P1133">
        <v>101</v>
      </c>
      <c r="W1133">
        <v>8.6</v>
      </c>
    </row>
    <row r="1134" spans="1:23" x14ac:dyDescent="0.2">
      <c r="A1134">
        <v>1133</v>
      </c>
      <c r="B1134">
        <v>2017</v>
      </c>
      <c r="C1134">
        <v>35</v>
      </c>
      <c r="D1134" t="s">
        <v>41</v>
      </c>
      <c r="E1134" t="s">
        <v>1549</v>
      </c>
      <c r="F1134" t="s">
        <v>39</v>
      </c>
      <c r="G1134" t="s">
        <v>26</v>
      </c>
      <c r="H1134">
        <v>18</v>
      </c>
      <c r="I1134">
        <v>2022</v>
      </c>
      <c r="J1134" t="s">
        <v>154</v>
      </c>
      <c r="K1134">
        <v>10</v>
      </c>
      <c r="L1134">
        <v>1</v>
      </c>
      <c r="M1134">
        <v>3</v>
      </c>
      <c r="N1134">
        <v>4</v>
      </c>
      <c r="O1134">
        <v>-1</v>
      </c>
      <c r="P1134">
        <v>10</v>
      </c>
      <c r="W1134">
        <v>0.3</v>
      </c>
    </row>
    <row r="1135" spans="1:23" x14ac:dyDescent="0.2">
      <c r="A1135">
        <v>1134</v>
      </c>
      <c r="B1135">
        <v>2017</v>
      </c>
      <c r="C1135">
        <v>36</v>
      </c>
      <c r="D1135" t="s">
        <v>28</v>
      </c>
      <c r="E1135" t="s">
        <v>1550</v>
      </c>
      <c r="F1135" t="s">
        <v>43</v>
      </c>
      <c r="G1135" t="s">
        <v>35</v>
      </c>
      <c r="H1135">
        <v>18</v>
      </c>
      <c r="I1135">
        <v>2022</v>
      </c>
      <c r="J1135" t="s">
        <v>1012</v>
      </c>
      <c r="K1135">
        <v>119</v>
      </c>
      <c r="L1135">
        <v>18</v>
      </c>
      <c r="M1135">
        <v>16</v>
      </c>
      <c r="N1135">
        <v>34</v>
      </c>
      <c r="O1135">
        <v>-25</v>
      </c>
      <c r="P1135">
        <v>20</v>
      </c>
      <c r="W1135">
        <v>1.9</v>
      </c>
    </row>
    <row r="1136" spans="1:23" x14ac:dyDescent="0.2">
      <c r="A1136">
        <v>1135</v>
      </c>
      <c r="B1136">
        <v>2017</v>
      </c>
      <c r="C1136">
        <v>37</v>
      </c>
      <c r="D1136" t="s">
        <v>55</v>
      </c>
      <c r="E1136" t="s">
        <v>1551</v>
      </c>
      <c r="F1136" t="s">
        <v>43</v>
      </c>
      <c r="G1136" t="s">
        <v>35</v>
      </c>
      <c r="H1136">
        <v>18</v>
      </c>
      <c r="J1136" t="s">
        <v>71</v>
      </c>
    </row>
    <row r="1137" spans="1:23" x14ac:dyDescent="0.2">
      <c r="A1137">
        <v>1136</v>
      </c>
      <c r="B1137">
        <v>2017</v>
      </c>
      <c r="C1137">
        <v>38</v>
      </c>
      <c r="D1137" t="s">
        <v>51</v>
      </c>
      <c r="E1137" t="s">
        <v>1552</v>
      </c>
      <c r="F1137" t="s">
        <v>43</v>
      </c>
      <c r="G1137" t="s">
        <v>30</v>
      </c>
      <c r="H1137">
        <v>18</v>
      </c>
      <c r="I1137">
        <v>2022</v>
      </c>
      <c r="J1137" t="s">
        <v>1331</v>
      </c>
      <c r="K1137">
        <v>92</v>
      </c>
      <c r="L1137">
        <v>1</v>
      </c>
      <c r="M1137">
        <v>16</v>
      </c>
      <c r="N1137">
        <v>17</v>
      </c>
      <c r="O1137">
        <v>-17</v>
      </c>
      <c r="P1137">
        <v>36</v>
      </c>
      <c r="W1137">
        <v>2.2000000000000002</v>
      </c>
    </row>
    <row r="1138" spans="1:23" x14ac:dyDescent="0.2">
      <c r="A1138">
        <v>1137</v>
      </c>
      <c r="B1138">
        <v>2017</v>
      </c>
      <c r="C1138">
        <v>39</v>
      </c>
      <c r="D1138" t="s">
        <v>78</v>
      </c>
      <c r="E1138" t="s">
        <v>1553</v>
      </c>
      <c r="F1138" t="s">
        <v>34</v>
      </c>
      <c r="G1138" t="s">
        <v>26</v>
      </c>
      <c r="H1138">
        <v>18</v>
      </c>
      <c r="I1138">
        <v>2022</v>
      </c>
      <c r="J1138" t="s">
        <v>40</v>
      </c>
      <c r="K1138">
        <v>128</v>
      </c>
      <c r="L1138">
        <v>58</v>
      </c>
      <c r="M1138">
        <v>67</v>
      </c>
      <c r="N1138">
        <v>125</v>
      </c>
      <c r="O1138">
        <v>29</v>
      </c>
      <c r="P1138">
        <v>38</v>
      </c>
      <c r="W1138">
        <v>15.7</v>
      </c>
    </row>
    <row r="1139" spans="1:23" x14ac:dyDescent="0.2">
      <c r="A1139">
        <v>1138</v>
      </c>
      <c r="B1139">
        <v>2017</v>
      </c>
      <c r="C1139">
        <v>40</v>
      </c>
      <c r="D1139" t="s">
        <v>222</v>
      </c>
      <c r="E1139" t="s">
        <v>1554</v>
      </c>
      <c r="F1139" t="s">
        <v>76</v>
      </c>
      <c r="G1139" t="s">
        <v>35</v>
      </c>
      <c r="H1139">
        <v>18</v>
      </c>
      <c r="I1139">
        <v>2022</v>
      </c>
      <c r="J1139" t="s">
        <v>89</v>
      </c>
      <c r="K1139">
        <v>15</v>
      </c>
      <c r="L1139">
        <v>1</v>
      </c>
      <c r="M1139">
        <v>2</v>
      </c>
      <c r="N1139">
        <v>3</v>
      </c>
      <c r="O1139">
        <v>-5</v>
      </c>
      <c r="P1139">
        <v>4</v>
      </c>
      <c r="W1139">
        <v>-0.1</v>
      </c>
    </row>
    <row r="1140" spans="1:23" x14ac:dyDescent="0.2">
      <c r="A1140">
        <v>1139</v>
      </c>
      <c r="B1140">
        <v>2017</v>
      </c>
      <c r="C1140">
        <v>41</v>
      </c>
      <c r="D1140" t="s">
        <v>146</v>
      </c>
      <c r="E1140" t="s">
        <v>1555</v>
      </c>
      <c r="F1140" t="s">
        <v>39</v>
      </c>
      <c r="G1140" t="s">
        <v>35</v>
      </c>
      <c r="H1140">
        <v>18</v>
      </c>
      <c r="I1140">
        <v>2022</v>
      </c>
      <c r="J1140" t="s">
        <v>251</v>
      </c>
      <c r="K1140">
        <v>50</v>
      </c>
      <c r="L1140">
        <v>7</v>
      </c>
      <c r="M1140">
        <v>5</v>
      </c>
      <c r="N1140">
        <v>12</v>
      </c>
      <c r="O1140">
        <v>-15</v>
      </c>
      <c r="P1140">
        <v>10</v>
      </c>
      <c r="W1140">
        <v>0.5</v>
      </c>
    </row>
    <row r="1141" spans="1:23" x14ac:dyDescent="0.2">
      <c r="A1141">
        <v>1140</v>
      </c>
      <c r="B1141">
        <v>2017</v>
      </c>
      <c r="C1141">
        <v>42</v>
      </c>
      <c r="D1141" t="s">
        <v>165</v>
      </c>
      <c r="E1141" t="s">
        <v>1556</v>
      </c>
      <c r="F1141" t="s">
        <v>76</v>
      </c>
      <c r="G1141" t="s">
        <v>35</v>
      </c>
      <c r="H1141">
        <v>19</v>
      </c>
      <c r="I1141">
        <v>2022</v>
      </c>
      <c r="J1141" t="s">
        <v>1557</v>
      </c>
      <c r="K1141">
        <v>130</v>
      </c>
      <c r="L1141">
        <v>12</v>
      </c>
      <c r="M1141">
        <v>23</v>
      </c>
      <c r="N1141">
        <v>35</v>
      </c>
      <c r="O1141">
        <v>-12</v>
      </c>
      <c r="P1141">
        <v>24</v>
      </c>
      <c r="W1141">
        <v>0.8</v>
      </c>
    </row>
    <row r="1142" spans="1:23" x14ac:dyDescent="0.2">
      <c r="A1142">
        <v>1141</v>
      </c>
      <c r="B1142">
        <v>2017</v>
      </c>
      <c r="C1142">
        <v>43</v>
      </c>
      <c r="D1142" t="s">
        <v>66</v>
      </c>
      <c r="E1142" t="s">
        <v>1558</v>
      </c>
      <c r="F1142" t="s">
        <v>34</v>
      </c>
      <c r="G1142" t="s">
        <v>30</v>
      </c>
      <c r="H1142">
        <v>18</v>
      </c>
      <c r="I1142">
        <v>2022</v>
      </c>
      <c r="J1142" t="s">
        <v>317</v>
      </c>
      <c r="K1142">
        <v>15</v>
      </c>
      <c r="L1142">
        <v>0</v>
      </c>
      <c r="M1142">
        <v>5</v>
      </c>
      <c r="N1142">
        <v>5</v>
      </c>
      <c r="O1142">
        <v>3</v>
      </c>
      <c r="P1142">
        <v>4</v>
      </c>
      <c r="W1142">
        <v>0.9</v>
      </c>
    </row>
    <row r="1143" spans="1:23" x14ac:dyDescent="0.2">
      <c r="A1143">
        <v>1142</v>
      </c>
      <c r="B1143">
        <v>2017</v>
      </c>
      <c r="C1143">
        <v>44</v>
      </c>
      <c r="D1143" t="s">
        <v>32</v>
      </c>
      <c r="E1143" t="s">
        <v>1559</v>
      </c>
      <c r="F1143" t="s">
        <v>43</v>
      </c>
      <c r="G1143" t="s">
        <v>30</v>
      </c>
      <c r="H1143">
        <v>18</v>
      </c>
      <c r="J1143" t="s">
        <v>745</v>
      </c>
    </row>
    <row r="1144" spans="1:23" x14ac:dyDescent="0.2">
      <c r="A1144">
        <v>1143</v>
      </c>
      <c r="B1144">
        <v>2017</v>
      </c>
      <c r="C1144">
        <v>45</v>
      </c>
      <c r="D1144" t="s">
        <v>44</v>
      </c>
      <c r="E1144" t="s">
        <v>1560</v>
      </c>
      <c r="F1144" t="s">
        <v>1561</v>
      </c>
      <c r="G1144" t="s">
        <v>35</v>
      </c>
      <c r="H1144">
        <v>18</v>
      </c>
      <c r="I1144">
        <v>2022</v>
      </c>
      <c r="J1144" t="s">
        <v>1562</v>
      </c>
      <c r="K1144">
        <v>123</v>
      </c>
      <c r="L1144">
        <v>22</v>
      </c>
      <c r="M1144">
        <v>27</v>
      </c>
      <c r="N1144">
        <v>49</v>
      </c>
      <c r="O1144">
        <v>-7</v>
      </c>
      <c r="P1144">
        <v>44</v>
      </c>
      <c r="W1144">
        <v>4</v>
      </c>
    </row>
    <row r="1145" spans="1:23" x14ac:dyDescent="0.2">
      <c r="A1145">
        <v>1144</v>
      </c>
      <c r="B1145">
        <v>2017</v>
      </c>
      <c r="C1145">
        <v>46</v>
      </c>
      <c r="D1145" t="s">
        <v>176</v>
      </c>
      <c r="E1145" t="s">
        <v>1563</v>
      </c>
      <c r="F1145" t="s">
        <v>76</v>
      </c>
      <c r="G1145" t="s">
        <v>30</v>
      </c>
      <c r="H1145">
        <v>18</v>
      </c>
      <c r="I1145">
        <v>2022</v>
      </c>
      <c r="J1145" t="s">
        <v>1564</v>
      </c>
      <c r="K1145">
        <v>21</v>
      </c>
      <c r="L1145">
        <v>1</v>
      </c>
      <c r="M1145">
        <v>4</v>
      </c>
      <c r="N1145">
        <v>5</v>
      </c>
      <c r="O1145">
        <v>-6</v>
      </c>
      <c r="P1145">
        <v>4</v>
      </c>
      <c r="W1145">
        <v>0.6</v>
      </c>
    </row>
    <row r="1146" spans="1:23" x14ac:dyDescent="0.2">
      <c r="A1146">
        <v>1145</v>
      </c>
      <c r="B1146">
        <v>2017</v>
      </c>
      <c r="C1146">
        <v>47</v>
      </c>
      <c r="D1146" t="s">
        <v>173</v>
      </c>
      <c r="E1146" t="s">
        <v>1565</v>
      </c>
      <c r="F1146" t="s">
        <v>39</v>
      </c>
      <c r="G1146" t="s">
        <v>26</v>
      </c>
      <c r="H1146">
        <v>18</v>
      </c>
      <c r="I1146">
        <v>2022</v>
      </c>
      <c r="J1146" t="s">
        <v>234</v>
      </c>
      <c r="K1146">
        <v>109</v>
      </c>
      <c r="L1146">
        <v>23</v>
      </c>
      <c r="M1146">
        <v>16</v>
      </c>
      <c r="N1146">
        <v>39</v>
      </c>
      <c r="O1146">
        <v>-9</v>
      </c>
      <c r="P1146">
        <v>71</v>
      </c>
      <c r="W1146">
        <v>3.5</v>
      </c>
    </row>
    <row r="1147" spans="1:23" x14ac:dyDescent="0.2">
      <c r="A1147">
        <v>1146</v>
      </c>
      <c r="B1147">
        <v>2017</v>
      </c>
      <c r="C1147">
        <v>48</v>
      </c>
      <c r="D1147" t="s">
        <v>109</v>
      </c>
      <c r="E1147" t="s">
        <v>1566</v>
      </c>
      <c r="F1147" t="s">
        <v>60</v>
      </c>
      <c r="G1147" t="s">
        <v>68</v>
      </c>
      <c r="H1147">
        <v>20</v>
      </c>
      <c r="I1147">
        <v>2021</v>
      </c>
      <c r="J1147" t="s">
        <v>1010</v>
      </c>
      <c r="K1147">
        <v>46</v>
      </c>
      <c r="L1147">
        <v>7</v>
      </c>
      <c r="M1147">
        <v>7</v>
      </c>
      <c r="N1147">
        <v>14</v>
      </c>
      <c r="O1147">
        <v>-5</v>
      </c>
      <c r="P1147">
        <v>12</v>
      </c>
      <c r="W1147">
        <v>1.2</v>
      </c>
    </row>
    <row r="1148" spans="1:23" x14ac:dyDescent="0.2">
      <c r="A1148">
        <v>1147</v>
      </c>
      <c r="B1148">
        <v>2017</v>
      </c>
      <c r="C1148">
        <v>49</v>
      </c>
      <c r="D1148" t="s">
        <v>100</v>
      </c>
      <c r="E1148" t="s">
        <v>1567</v>
      </c>
      <c r="F1148" t="s">
        <v>39</v>
      </c>
      <c r="G1148" t="s">
        <v>30</v>
      </c>
      <c r="H1148">
        <v>18</v>
      </c>
      <c r="I1148">
        <v>2022</v>
      </c>
      <c r="J1148" t="s">
        <v>362</v>
      </c>
      <c r="K1148">
        <v>180</v>
      </c>
      <c r="L1148">
        <v>5</v>
      </c>
      <c r="M1148">
        <v>37</v>
      </c>
      <c r="N1148">
        <v>42</v>
      </c>
      <c r="O1148">
        <v>-26</v>
      </c>
      <c r="P1148">
        <v>68</v>
      </c>
      <c r="W1148">
        <v>7.7</v>
      </c>
    </row>
    <row r="1149" spans="1:23" x14ac:dyDescent="0.2">
      <c r="A1149">
        <v>1148</v>
      </c>
      <c r="B1149">
        <v>2017</v>
      </c>
      <c r="C1149">
        <v>50</v>
      </c>
      <c r="D1149" t="s">
        <v>58</v>
      </c>
      <c r="E1149" t="s">
        <v>1568</v>
      </c>
      <c r="F1149" t="s">
        <v>39</v>
      </c>
      <c r="G1149" t="s">
        <v>26</v>
      </c>
      <c r="H1149">
        <v>18</v>
      </c>
      <c r="I1149">
        <v>2022</v>
      </c>
      <c r="J1149" t="s">
        <v>1133</v>
      </c>
      <c r="K1149">
        <v>146</v>
      </c>
      <c r="L1149">
        <v>29</v>
      </c>
      <c r="M1149">
        <v>38</v>
      </c>
      <c r="N1149">
        <v>67</v>
      </c>
      <c r="O1149">
        <v>-15</v>
      </c>
      <c r="P1149">
        <v>117</v>
      </c>
      <c r="W1149">
        <v>6.2</v>
      </c>
    </row>
    <row r="1150" spans="1:23" x14ac:dyDescent="0.2">
      <c r="A1150">
        <v>1149</v>
      </c>
      <c r="B1150">
        <v>2017</v>
      </c>
      <c r="C1150">
        <v>51</v>
      </c>
      <c r="D1150" t="s">
        <v>87</v>
      </c>
      <c r="E1150" t="s">
        <v>1569</v>
      </c>
      <c r="F1150" t="s">
        <v>39</v>
      </c>
      <c r="G1150" t="s">
        <v>30</v>
      </c>
      <c r="H1150">
        <v>18</v>
      </c>
      <c r="J1150" t="s">
        <v>431</v>
      </c>
    </row>
    <row r="1151" spans="1:23" x14ac:dyDescent="0.2">
      <c r="A1151">
        <v>1150</v>
      </c>
      <c r="B1151">
        <v>2017</v>
      </c>
      <c r="C1151">
        <v>52</v>
      </c>
      <c r="D1151" t="s">
        <v>165</v>
      </c>
      <c r="E1151" t="s">
        <v>1570</v>
      </c>
      <c r="F1151" t="s">
        <v>34</v>
      </c>
      <c r="G1151" t="s">
        <v>30</v>
      </c>
      <c r="H1151">
        <v>18</v>
      </c>
      <c r="J1151" t="s">
        <v>437</v>
      </c>
    </row>
    <row r="1152" spans="1:23" x14ac:dyDescent="0.2">
      <c r="A1152">
        <v>1151</v>
      </c>
      <c r="B1152">
        <v>2017</v>
      </c>
      <c r="C1152">
        <v>53</v>
      </c>
      <c r="D1152" t="s">
        <v>152</v>
      </c>
      <c r="E1152" t="s">
        <v>1571</v>
      </c>
      <c r="F1152" t="s">
        <v>39</v>
      </c>
      <c r="G1152" t="s">
        <v>35</v>
      </c>
      <c r="H1152">
        <v>18</v>
      </c>
      <c r="I1152">
        <v>2022</v>
      </c>
      <c r="J1152" t="s">
        <v>552</v>
      </c>
      <c r="K1152">
        <v>37</v>
      </c>
      <c r="L1152">
        <v>1</v>
      </c>
      <c r="M1152">
        <v>6</v>
      </c>
      <c r="N1152">
        <v>7</v>
      </c>
      <c r="O1152">
        <v>-6</v>
      </c>
      <c r="P1152">
        <v>6</v>
      </c>
      <c r="W1152">
        <v>-0.1</v>
      </c>
    </row>
    <row r="1153" spans="1:23" x14ac:dyDescent="0.2">
      <c r="A1153">
        <v>1152</v>
      </c>
      <c r="B1153">
        <v>2017</v>
      </c>
      <c r="C1153">
        <v>54</v>
      </c>
      <c r="D1153" t="s">
        <v>55</v>
      </c>
      <c r="E1153" t="s">
        <v>1572</v>
      </c>
      <c r="F1153" t="s">
        <v>76</v>
      </c>
      <c r="G1153" t="s">
        <v>128</v>
      </c>
      <c r="H1153">
        <v>18</v>
      </c>
      <c r="I1153">
        <v>2022</v>
      </c>
      <c r="J1153" t="s">
        <v>1573</v>
      </c>
      <c r="K1153">
        <v>13</v>
      </c>
      <c r="L1153">
        <v>0</v>
      </c>
      <c r="M1153">
        <v>0</v>
      </c>
      <c r="N1153">
        <v>0</v>
      </c>
      <c r="O1153">
        <v>0</v>
      </c>
      <c r="P1153">
        <v>0</v>
      </c>
      <c r="Q1153">
        <v>13</v>
      </c>
      <c r="R1153">
        <v>3</v>
      </c>
      <c r="S1153">
        <v>8</v>
      </c>
      <c r="T1153">
        <v>2</v>
      </c>
      <c r="U1153">
        <v>0.91300000000000003</v>
      </c>
      <c r="V1153">
        <v>3.08</v>
      </c>
      <c r="W1153">
        <v>2.6</v>
      </c>
    </row>
    <row r="1154" spans="1:23" x14ac:dyDescent="0.2">
      <c r="A1154">
        <v>1153</v>
      </c>
      <c r="B1154">
        <v>2017</v>
      </c>
      <c r="C1154">
        <v>55</v>
      </c>
      <c r="D1154" t="s">
        <v>69</v>
      </c>
      <c r="E1154" t="s">
        <v>1574</v>
      </c>
      <c r="F1154" t="s">
        <v>39</v>
      </c>
      <c r="G1154" t="s">
        <v>26</v>
      </c>
      <c r="H1154">
        <v>18</v>
      </c>
      <c r="I1154">
        <v>2022</v>
      </c>
      <c r="J1154" t="s">
        <v>284</v>
      </c>
      <c r="K1154">
        <v>44</v>
      </c>
      <c r="L1154">
        <v>1</v>
      </c>
      <c r="M1154">
        <v>2</v>
      </c>
      <c r="N1154">
        <v>3</v>
      </c>
      <c r="O1154">
        <v>-10</v>
      </c>
      <c r="P1154">
        <v>91</v>
      </c>
      <c r="W1154">
        <v>-0.4</v>
      </c>
    </row>
    <row r="1155" spans="1:23" x14ac:dyDescent="0.2">
      <c r="A1155">
        <v>1154</v>
      </c>
      <c r="B1155">
        <v>2017</v>
      </c>
      <c r="C1155">
        <v>56</v>
      </c>
      <c r="D1155" t="s">
        <v>23</v>
      </c>
      <c r="E1155" t="s">
        <v>1575</v>
      </c>
      <c r="F1155" t="s">
        <v>39</v>
      </c>
      <c r="G1155" t="s">
        <v>30</v>
      </c>
      <c r="H1155">
        <v>18</v>
      </c>
      <c r="J1155" t="s">
        <v>64</v>
      </c>
    </row>
    <row r="1156" spans="1:23" x14ac:dyDescent="0.2">
      <c r="A1156">
        <v>1155</v>
      </c>
      <c r="B1156">
        <v>2017</v>
      </c>
      <c r="C1156">
        <v>57</v>
      </c>
      <c r="D1156" t="s">
        <v>48</v>
      </c>
      <c r="E1156" t="s">
        <v>1576</v>
      </c>
      <c r="F1156" t="s">
        <v>39</v>
      </c>
      <c r="G1156" t="s">
        <v>30</v>
      </c>
      <c r="H1156">
        <v>18</v>
      </c>
      <c r="I1156">
        <v>2022</v>
      </c>
      <c r="J1156" t="s">
        <v>881</v>
      </c>
      <c r="K1156">
        <v>47</v>
      </c>
      <c r="L1156">
        <v>3</v>
      </c>
      <c r="M1156">
        <v>5</v>
      </c>
      <c r="N1156">
        <v>8</v>
      </c>
      <c r="O1156">
        <v>-13</v>
      </c>
      <c r="P1156">
        <v>14</v>
      </c>
      <c r="W1156">
        <v>0.8</v>
      </c>
    </row>
    <row r="1157" spans="1:23" x14ac:dyDescent="0.2">
      <c r="A1157">
        <v>1156</v>
      </c>
      <c r="B1157">
        <v>2017</v>
      </c>
      <c r="C1157">
        <v>58</v>
      </c>
      <c r="D1157" t="s">
        <v>23</v>
      </c>
      <c r="E1157" t="s">
        <v>1577</v>
      </c>
      <c r="F1157" t="s">
        <v>76</v>
      </c>
      <c r="G1157" t="s">
        <v>35</v>
      </c>
      <c r="H1157">
        <v>18</v>
      </c>
      <c r="J1157" t="s">
        <v>212</v>
      </c>
    </row>
    <row r="1158" spans="1:23" x14ac:dyDescent="0.2">
      <c r="A1158">
        <v>1157</v>
      </c>
      <c r="B1158">
        <v>2017</v>
      </c>
      <c r="C1158">
        <v>59</v>
      </c>
      <c r="D1158" t="s">
        <v>121</v>
      </c>
      <c r="E1158" t="s">
        <v>1578</v>
      </c>
      <c r="F1158" t="s">
        <v>76</v>
      </c>
      <c r="G1158" t="s">
        <v>30</v>
      </c>
      <c r="H1158">
        <v>18</v>
      </c>
      <c r="J1158" t="s">
        <v>40</v>
      </c>
    </row>
    <row r="1159" spans="1:23" x14ac:dyDescent="0.2">
      <c r="A1159">
        <v>1158</v>
      </c>
      <c r="B1159">
        <v>2017</v>
      </c>
      <c r="C1159">
        <v>60</v>
      </c>
      <c r="D1159" t="s">
        <v>58</v>
      </c>
      <c r="E1159" t="s">
        <v>1579</v>
      </c>
      <c r="F1159" t="s">
        <v>39</v>
      </c>
      <c r="G1159" t="s">
        <v>35</v>
      </c>
      <c r="H1159">
        <v>18</v>
      </c>
      <c r="J1159" t="s">
        <v>321</v>
      </c>
    </row>
    <row r="1160" spans="1:23" x14ac:dyDescent="0.2">
      <c r="A1160">
        <v>1159</v>
      </c>
      <c r="B1160">
        <v>2017</v>
      </c>
      <c r="C1160">
        <v>61</v>
      </c>
      <c r="D1160" t="s">
        <v>74</v>
      </c>
      <c r="E1160" t="s">
        <v>1580</v>
      </c>
      <c r="F1160" t="s">
        <v>34</v>
      </c>
      <c r="G1160" t="s">
        <v>26</v>
      </c>
      <c r="H1160">
        <v>18</v>
      </c>
      <c r="J1160" t="s">
        <v>36</v>
      </c>
    </row>
    <row r="1161" spans="1:23" x14ac:dyDescent="0.2">
      <c r="A1161">
        <v>1160</v>
      </c>
      <c r="B1161">
        <v>2017</v>
      </c>
      <c r="C1161">
        <v>62</v>
      </c>
      <c r="D1161" t="s">
        <v>140</v>
      </c>
      <c r="E1161" t="s">
        <v>1581</v>
      </c>
      <c r="F1161" t="s">
        <v>34</v>
      </c>
      <c r="G1161" t="s">
        <v>35</v>
      </c>
      <c r="H1161">
        <v>18</v>
      </c>
      <c r="I1161">
        <v>2022</v>
      </c>
      <c r="J1161" t="s">
        <v>478</v>
      </c>
      <c r="K1161">
        <v>41</v>
      </c>
      <c r="L1161">
        <v>2</v>
      </c>
      <c r="M1161">
        <v>4</v>
      </c>
      <c r="N1161">
        <v>6</v>
      </c>
      <c r="O1161">
        <v>-2</v>
      </c>
      <c r="P1161">
        <v>8</v>
      </c>
      <c r="W1161">
        <v>-0.1</v>
      </c>
    </row>
    <row r="1162" spans="1:23" x14ac:dyDescent="0.2">
      <c r="A1162">
        <v>1161</v>
      </c>
      <c r="B1162">
        <v>2017</v>
      </c>
      <c r="C1162">
        <v>63</v>
      </c>
      <c r="D1162" t="s">
        <v>28</v>
      </c>
      <c r="E1162" t="s">
        <v>1582</v>
      </c>
      <c r="F1162" t="s">
        <v>43</v>
      </c>
      <c r="G1162" t="s">
        <v>1536</v>
      </c>
      <c r="H1162">
        <v>18</v>
      </c>
      <c r="I1162">
        <v>2022</v>
      </c>
      <c r="J1162" t="s">
        <v>276</v>
      </c>
      <c r="K1162">
        <v>14</v>
      </c>
      <c r="L1162">
        <v>3</v>
      </c>
      <c r="M1162">
        <v>5</v>
      </c>
      <c r="N1162">
        <v>8</v>
      </c>
      <c r="O1162">
        <v>5</v>
      </c>
      <c r="P1162">
        <v>0</v>
      </c>
      <c r="W1162">
        <v>0.9</v>
      </c>
    </row>
    <row r="1163" spans="1:23" x14ac:dyDescent="0.2">
      <c r="A1163">
        <v>1162</v>
      </c>
      <c r="B1163">
        <v>2017</v>
      </c>
      <c r="C1163">
        <v>64</v>
      </c>
      <c r="D1163" t="s">
        <v>69</v>
      </c>
      <c r="E1163" t="s">
        <v>1583</v>
      </c>
      <c r="F1163" t="s">
        <v>39</v>
      </c>
      <c r="G1163" t="s">
        <v>128</v>
      </c>
      <c r="H1163">
        <v>18</v>
      </c>
      <c r="I1163">
        <v>2022</v>
      </c>
      <c r="J1163" t="s">
        <v>305</v>
      </c>
      <c r="K1163">
        <v>3</v>
      </c>
      <c r="L1163">
        <v>0</v>
      </c>
      <c r="M1163">
        <v>0</v>
      </c>
      <c r="N1163">
        <v>0</v>
      </c>
      <c r="O1163">
        <v>0</v>
      </c>
      <c r="P1163">
        <v>0</v>
      </c>
      <c r="Q1163">
        <v>3</v>
      </c>
      <c r="R1163">
        <v>0</v>
      </c>
      <c r="S1163">
        <v>2</v>
      </c>
      <c r="T1163">
        <v>0</v>
      </c>
      <c r="U1163">
        <v>0.77100000000000002</v>
      </c>
      <c r="V1163">
        <v>5.25</v>
      </c>
      <c r="W1163">
        <v>-0.4</v>
      </c>
    </row>
    <row r="1164" spans="1:23" x14ac:dyDescent="0.2">
      <c r="A1164">
        <v>1163</v>
      </c>
      <c r="B1164">
        <v>2017</v>
      </c>
      <c r="C1164">
        <v>65</v>
      </c>
      <c r="D1164" t="s">
        <v>140</v>
      </c>
      <c r="E1164" t="s">
        <v>1584</v>
      </c>
      <c r="F1164" t="s">
        <v>1044</v>
      </c>
      <c r="G1164" t="s">
        <v>68</v>
      </c>
      <c r="H1164">
        <v>18</v>
      </c>
      <c r="I1164">
        <v>2022</v>
      </c>
      <c r="J1164" t="s">
        <v>599</v>
      </c>
      <c r="K1164">
        <v>30</v>
      </c>
      <c r="L1164">
        <v>2</v>
      </c>
      <c r="M1164">
        <v>4</v>
      </c>
      <c r="N1164">
        <v>6</v>
      </c>
      <c r="O1164">
        <v>0</v>
      </c>
      <c r="P1164">
        <v>4</v>
      </c>
      <c r="W1164">
        <v>0.3</v>
      </c>
    </row>
    <row r="1165" spans="1:23" x14ac:dyDescent="0.2">
      <c r="A1165">
        <v>1164</v>
      </c>
      <c r="B1165">
        <v>2017</v>
      </c>
      <c r="C1165">
        <v>66</v>
      </c>
      <c r="D1165" t="s">
        <v>222</v>
      </c>
      <c r="E1165" t="s">
        <v>1585</v>
      </c>
      <c r="F1165" t="s">
        <v>34</v>
      </c>
      <c r="G1165" t="s">
        <v>30</v>
      </c>
      <c r="H1165">
        <v>18</v>
      </c>
      <c r="J1165" t="s">
        <v>36</v>
      </c>
    </row>
    <row r="1166" spans="1:23" x14ac:dyDescent="0.2">
      <c r="A1166">
        <v>1165</v>
      </c>
      <c r="B1166">
        <v>2017</v>
      </c>
      <c r="C1166">
        <v>67</v>
      </c>
      <c r="D1166" t="s">
        <v>165</v>
      </c>
      <c r="E1166" t="s">
        <v>1586</v>
      </c>
      <c r="F1166" t="s">
        <v>39</v>
      </c>
      <c r="G1166" t="s">
        <v>35</v>
      </c>
      <c r="H1166">
        <v>19</v>
      </c>
      <c r="I1166">
        <v>2022</v>
      </c>
      <c r="J1166" t="s">
        <v>327</v>
      </c>
      <c r="K1166">
        <v>111</v>
      </c>
      <c r="L1166">
        <v>13</v>
      </c>
      <c r="M1166">
        <v>22</v>
      </c>
      <c r="N1166">
        <v>35</v>
      </c>
      <c r="O1166">
        <v>-12</v>
      </c>
      <c r="P1166">
        <v>30</v>
      </c>
      <c r="W1166">
        <v>2.4</v>
      </c>
    </row>
    <row r="1167" spans="1:23" x14ac:dyDescent="0.2">
      <c r="A1167">
        <v>1166</v>
      </c>
      <c r="B1167">
        <v>2017</v>
      </c>
      <c r="C1167">
        <v>68</v>
      </c>
      <c r="D1167" t="s">
        <v>23</v>
      </c>
      <c r="E1167" t="s">
        <v>1587</v>
      </c>
      <c r="F1167" t="s">
        <v>39</v>
      </c>
      <c r="G1167" t="s">
        <v>30</v>
      </c>
      <c r="H1167">
        <v>18</v>
      </c>
      <c r="J1167" t="s">
        <v>577</v>
      </c>
    </row>
    <row r="1168" spans="1:23" x14ac:dyDescent="0.2">
      <c r="A1168">
        <v>1167</v>
      </c>
      <c r="B1168">
        <v>2017</v>
      </c>
      <c r="C1168">
        <v>69</v>
      </c>
      <c r="D1168" t="s">
        <v>32</v>
      </c>
      <c r="E1168" t="s">
        <v>1588</v>
      </c>
      <c r="F1168" t="s">
        <v>39</v>
      </c>
      <c r="G1168" t="s">
        <v>68</v>
      </c>
      <c r="H1168">
        <v>18</v>
      </c>
      <c r="I1168">
        <v>2022</v>
      </c>
      <c r="J1168" t="s">
        <v>263</v>
      </c>
      <c r="K1168">
        <v>60</v>
      </c>
      <c r="L1168">
        <v>6</v>
      </c>
      <c r="M1168">
        <v>8</v>
      </c>
      <c r="N1168">
        <v>14</v>
      </c>
      <c r="O1168">
        <v>-15</v>
      </c>
      <c r="P1168">
        <v>25</v>
      </c>
      <c r="W1168">
        <v>0.5</v>
      </c>
    </row>
    <row r="1169" spans="1:23" x14ac:dyDescent="0.2">
      <c r="A1169">
        <v>1168</v>
      </c>
      <c r="B1169">
        <v>2017</v>
      </c>
      <c r="C1169">
        <v>70</v>
      </c>
      <c r="D1169" t="s">
        <v>48</v>
      </c>
      <c r="E1169" t="s">
        <v>1589</v>
      </c>
      <c r="F1169" t="s">
        <v>60</v>
      </c>
      <c r="G1169" t="s">
        <v>68</v>
      </c>
      <c r="H1169">
        <v>19</v>
      </c>
      <c r="J1169" t="s">
        <v>1590</v>
      </c>
    </row>
    <row r="1170" spans="1:23" x14ac:dyDescent="0.2">
      <c r="A1170">
        <v>1169</v>
      </c>
      <c r="B1170">
        <v>2017</v>
      </c>
      <c r="C1170">
        <v>71</v>
      </c>
      <c r="D1170" t="s">
        <v>51</v>
      </c>
      <c r="E1170" t="s">
        <v>1591</v>
      </c>
      <c r="F1170" t="s">
        <v>76</v>
      </c>
      <c r="G1170" t="s">
        <v>30</v>
      </c>
      <c r="H1170">
        <v>18</v>
      </c>
      <c r="J1170" t="s">
        <v>274</v>
      </c>
    </row>
    <row r="1171" spans="1:23" x14ac:dyDescent="0.2">
      <c r="A1171">
        <v>1170</v>
      </c>
      <c r="B1171">
        <v>2017</v>
      </c>
      <c r="C1171">
        <v>72</v>
      </c>
      <c r="D1171" t="s">
        <v>146</v>
      </c>
      <c r="E1171" t="s">
        <v>1592</v>
      </c>
      <c r="F1171" t="s">
        <v>39</v>
      </c>
      <c r="G1171" t="s">
        <v>128</v>
      </c>
      <c r="H1171">
        <v>18</v>
      </c>
      <c r="J1171" t="s">
        <v>232</v>
      </c>
    </row>
    <row r="1172" spans="1:23" x14ac:dyDescent="0.2">
      <c r="A1172">
        <v>1171</v>
      </c>
      <c r="B1172">
        <v>2017</v>
      </c>
      <c r="C1172">
        <v>73</v>
      </c>
      <c r="D1172" t="s">
        <v>165</v>
      </c>
      <c r="E1172" t="s">
        <v>1593</v>
      </c>
      <c r="F1172" t="s">
        <v>39</v>
      </c>
      <c r="G1172" t="s">
        <v>68</v>
      </c>
      <c r="H1172">
        <v>18</v>
      </c>
      <c r="J1172" t="s">
        <v>510</v>
      </c>
    </row>
    <row r="1173" spans="1:23" x14ac:dyDescent="0.2">
      <c r="A1173">
        <v>1172</v>
      </c>
      <c r="B1173">
        <v>2017</v>
      </c>
      <c r="C1173">
        <v>74</v>
      </c>
      <c r="D1173" t="s">
        <v>66</v>
      </c>
      <c r="E1173" t="s">
        <v>1594</v>
      </c>
      <c r="F1173" t="s">
        <v>39</v>
      </c>
      <c r="G1173" t="s">
        <v>30</v>
      </c>
      <c r="H1173">
        <v>20</v>
      </c>
      <c r="I1173">
        <v>2022</v>
      </c>
      <c r="J1173" t="s">
        <v>863</v>
      </c>
      <c r="K1173">
        <v>4</v>
      </c>
      <c r="L1173">
        <v>0</v>
      </c>
      <c r="M1173">
        <v>0</v>
      </c>
      <c r="N1173">
        <v>0</v>
      </c>
      <c r="O1173">
        <v>1</v>
      </c>
      <c r="P1173">
        <v>2</v>
      </c>
      <c r="W1173">
        <v>0.1</v>
      </c>
    </row>
    <row r="1174" spans="1:23" x14ac:dyDescent="0.2">
      <c r="A1174">
        <v>1173</v>
      </c>
      <c r="B1174">
        <v>2017</v>
      </c>
      <c r="C1174">
        <v>75</v>
      </c>
      <c r="D1174" t="s">
        <v>32</v>
      </c>
      <c r="E1174" t="s">
        <v>1595</v>
      </c>
      <c r="F1174" t="s">
        <v>39</v>
      </c>
      <c r="G1174" t="s">
        <v>35</v>
      </c>
      <c r="H1174">
        <v>18</v>
      </c>
      <c r="J1174" t="s">
        <v>154</v>
      </c>
    </row>
    <row r="1175" spans="1:23" x14ac:dyDescent="0.2">
      <c r="A1175">
        <v>1174</v>
      </c>
      <c r="B1175">
        <v>2017</v>
      </c>
      <c r="C1175">
        <v>76</v>
      </c>
      <c r="D1175" t="s">
        <v>109</v>
      </c>
      <c r="E1175" t="s">
        <v>1596</v>
      </c>
      <c r="F1175" t="s">
        <v>60</v>
      </c>
      <c r="G1175" t="s">
        <v>35</v>
      </c>
      <c r="H1175">
        <v>18</v>
      </c>
      <c r="J1175" t="s">
        <v>1597</v>
      </c>
    </row>
    <row r="1176" spans="1:23" x14ac:dyDescent="0.2">
      <c r="A1176">
        <v>1175</v>
      </c>
      <c r="B1176">
        <v>2017</v>
      </c>
      <c r="C1176">
        <v>77</v>
      </c>
      <c r="D1176" t="s">
        <v>176</v>
      </c>
      <c r="E1176" t="s">
        <v>1598</v>
      </c>
      <c r="F1176" t="s">
        <v>34</v>
      </c>
      <c r="G1176" t="s">
        <v>30</v>
      </c>
      <c r="H1176">
        <v>18</v>
      </c>
      <c r="J1176" t="s">
        <v>228</v>
      </c>
    </row>
    <row r="1177" spans="1:23" x14ac:dyDescent="0.2">
      <c r="A1177">
        <v>1176</v>
      </c>
      <c r="B1177">
        <v>2017</v>
      </c>
      <c r="C1177">
        <v>78</v>
      </c>
      <c r="D1177" t="s">
        <v>111</v>
      </c>
      <c r="E1177" t="s">
        <v>1599</v>
      </c>
      <c r="F1177" t="s">
        <v>39</v>
      </c>
      <c r="G1177" t="s">
        <v>128</v>
      </c>
      <c r="H1177">
        <v>18</v>
      </c>
      <c r="I1177">
        <v>2022</v>
      </c>
      <c r="J1177" t="s">
        <v>896</v>
      </c>
      <c r="K1177">
        <v>14</v>
      </c>
      <c r="L1177">
        <v>0</v>
      </c>
      <c r="M1177">
        <v>0</v>
      </c>
      <c r="N1177">
        <v>0</v>
      </c>
      <c r="O1177">
        <v>0</v>
      </c>
      <c r="P1177">
        <v>0</v>
      </c>
      <c r="Q1177">
        <v>14</v>
      </c>
      <c r="R1177">
        <v>7</v>
      </c>
      <c r="S1177">
        <v>6</v>
      </c>
      <c r="T1177">
        <v>0</v>
      </c>
      <c r="U1177">
        <v>0.90900000000000003</v>
      </c>
      <c r="V1177">
        <v>2.8</v>
      </c>
      <c r="W1177">
        <v>2.2999999999999998</v>
      </c>
    </row>
    <row r="1178" spans="1:23" x14ac:dyDescent="0.2">
      <c r="A1178">
        <v>1177</v>
      </c>
      <c r="B1178">
        <v>2017</v>
      </c>
      <c r="C1178">
        <v>79</v>
      </c>
      <c r="D1178" t="s">
        <v>51</v>
      </c>
      <c r="E1178" t="s">
        <v>1600</v>
      </c>
      <c r="F1178" t="s">
        <v>39</v>
      </c>
      <c r="G1178" t="s">
        <v>68</v>
      </c>
      <c r="H1178">
        <v>18</v>
      </c>
      <c r="J1178" t="s">
        <v>249</v>
      </c>
    </row>
    <row r="1179" spans="1:23" x14ac:dyDescent="0.2">
      <c r="A1179">
        <v>1178</v>
      </c>
      <c r="B1179">
        <v>2017</v>
      </c>
      <c r="C1179">
        <v>80</v>
      </c>
      <c r="D1179" t="s">
        <v>41</v>
      </c>
      <c r="E1179" t="s">
        <v>1601</v>
      </c>
      <c r="F1179" t="s">
        <v>435</v>
      </c>
      <c r="G1179" t="s">
        <v>128</v>
      </c>
      <c r="H1179">
        <v>18</v>
      </c>
      <c r="J1179" t="s">
        <v>1602</v>
      </c>
    </row>
    <row r="1180" spans="1:23" x14ac:dyDescent="0.2">
      <c r="A1180">
        <v>1179</v>
      </c>
      <c r="B1180">
        <v>2017</v>
      </c>
      <c r="C1180">
        <v>81</v>
      </c>
      <c r="D1180" t="s">
        <v>28</v>
      </c>
      <c r="E1180" t="s">
        <v>1603</v>
      </c>
      <c r="F1180" t="s">
        <v>34</v>
      </c>
      <c r="G1180" t="s">
        <v>30</v>
      </c>
      <c r="H1180">
        <v>18</v>
      </c>
      <c r="I1180">
        <v>2022</v>
      </c>
      <c r="J1180" t="s">
        <v>1604</v>
      </c>
      <c r="K1180">
        <v>1</v>
      </c>
      <c r="L1180">
        <v>0</v>
      </c>
      <c r="M1180">
        <v>1</v>
      </c>
      <c r="N1180">
        <v>1</v>
      </c>
      <c r="O1180">
        <v>0</v>
      </c>
      <c r="P1180">
        <v>0</v>
      </c>
      <c r="W1180">
        <v>0.1</v>
      </c>
    </row>
    <row r="1181" spans="1:23" x14ac:dyDescent="0.2">
      <c r="A1181">
        <v>1180</v>
      </c>
      <c r="B1181">
        <v>2017</v>
      </c>
      <c r="C1181">
        <v>82</v>
      </c>
      <c r="D1181" t="s">
        <v>32</v>
      </c>
      <c r="E1181" t="s">
        <v>1605</v>
      </c>
      <c r="F1181" t="s">
        <v>39</v>
      </c>
      <c r="G1181" t="s">
        <v>30</v>
      </c>
      <c r="H1181">
        <v>18</v>
      </c>
      <c r="J1181" t="s">
        <v>1606</v>
      </c>
    </row>
    <row r="1182" spans="1:23" x14ac:dyDescent="0.2">
      <c r="A1182">
        <v>1181</v>
      </c>
      <c r="B1182">
        <v>2017</v>
      </c>
      <c r="C1182">
        <v>83</v>
      </c>
      <c r="D1182" t="s">
        <v>51</v>
      </c>
      <c r="E1182" t="s">
        <v>1607</v>
      </c>
      <c r="F1182" t="s">
        <v>39</v>
      </c>
      <c r="G1182" t="s">
        <v>35</v>
      </c>
      <c r="H1182">
        <v>18</v>
      </c>
      <c r="J1182" t="s">
        <v>278</v>
      </c>
    </row>
    <row r="1183" spans="1:23" x14ac:dyDescent="0.2">
      <c r="A1183">
        <v>1182</v>
      </c>
      <c r="B1183">
        <v>2017</v>
      </c>
      <c r="C1183">
        <v>84</v>
      </c>
      <c r="D1183" t="s">
        <v>111</v>
      </c>
      <c r="E1183" t="s">
        <v>1608</v>
      </c>
      <c r="F1183" t="s">
        <v>60</v>
      </c>
      <c r="G1183" t="s">
        <v>30</v>
      </c>
      <c r="H1183">
        <v>18</v>
      </c>
      <c r="I1183">
        <v>2022</v>
      </c>
      <c r="J1183" t="s">
        <v>154</v>
      </c>
      <c r="K1183">
        <v>1</v>
      </c>
      <c r="L1183">
        <v>0</v>
      </c>
      <c r="M1183">
        <v>0</v>
      </c>
      <c r="N1183">
        <v>0</v>
      </c>
      <c r="O1183">
        <v>-2</v>
      </c>
      <c r="P1183">
        <v>0</v>
      </c>
      <c r="W1183">
        <v>-0.1</v>
      </c>
    </row>
    <row r="1184" spans="1:23" x14ac:dyDescent="0.2">
      <c r="A1184">
        <v>1183</v>
      </c>
      <c r="B1184">
        <v>2017</v>
      </c>
      <c r="C1184">
        <v>85</v>
      </c>
      <c r="D1184" t="s">
        <v>82</v>
      </c>
      <c r="E1184" t="s">
        <v>1609</v>
      </c>
      <c r="F1184" t="s">
        <v>34</v>
      </c>
      <c r="G1184" t="s">
        <v>68</v>
      </c>
      <c r="H1184">
        <v>18</v>
      </c>
      <c r="J1184" t="s">
        <v>145</v>
      </c>
    </row>
    <row r="1185" spans="1:23" x14ac:dyDescent="0.2">
      <c r="A1185">
        <v>1184</v>
      </c>
      <c r="B1185">
        <v>2017</v>
      </c>
      <c r="C1185">
        <v>86</v>
      </c>
      <c r="D1185" t="s">
        <v>44</v>
      </c>
      <c r="E1185" t="s">
        <v>1610</v>
      </c>
      <c r="F1185" t="s">
        <v>60</v>
      </c>
      <c r="G1185" t="s">
        <v>128</v>
      </c>
      <c r="H1185">
        <v>18</v>
      </c>
      <c r="I1185">
        <v>2022</v>
      </c>
      <c r="J1185" t="s">
        <v>657</v>
      </c>
      <c r="K1185">
        <v>4</v>
      </c>
      <c r="L1185">
        <v>0</v>
      </c>
      <c r="M1185">
        <v>0</v>
      </c>
      <c r="N1185">
        <v>0</v>
      </c>
      <c r="O1185">
        <v>0</v>
      </c>
      <c r="P1185">
        <v>0</v>
      </c>
      <c r="Q1185">
        <v>4</v>
      </c>
      <c r="R1185">
        <v>0</v>
      </c>
      <c r="S1185">
        <v>2</v>
      </c>
      <c r="T1185">
        <v>0</v>
      </c>
      <c r="U1185">
        <v>0.93700000000000006</v>
      </c>
      <c r="V1185">
        <v>2.4</v>
      </c>
      <c r="W1185">
        <v>0.9</v>
      </c>
    </row>
    <row r="1186" spans="1:23" x14ac:dyDescent="0.2">
      <c r="A1186">
        <v>1185</v>
      </c>
      <c r="B1186">
        <v>2017</v>
      </c>
      <c r="C1186">
        <v>87</v>
      </c>
      <c r="D1186" t="s">
        <v>23</v>
      </c>
      <c r="E1186" t="s">
        <v>1611</v>
      </c>
      <c r="F1186" t="s">
        <v>39</v>
      </c>
      <c r="G1186" t="s">
        <v>30</v>
      </c>
      <c r="H1186">
        <v>18</v>
      </c>
      <c r="I1186">
        <v>2022</v>
      </c>
      <c r="J1186" t="s">
        <v>1019</v>
      </c>
      <c r="K1186">
        <v>50</v>
      </c>
      <c r="L1186">
        <v>1</v>
      </c>
      <c r="M1186">
        <v>0</v>
      </c>
      <c r="N1186">
        <v>1</v>
      </c>
      <c r="O1186">
        <v>-7</v>
      </c>
      <c r="P1186">
        <v>6</v>
      </c>
      <c r="W1186">
        <v>0.3</v>
      </c>
    </row>
    <row r="1187" spans="1:23" x14ac:dyDescent="0.2">
      <c r="A1187">
        <v>1186</v>
      </c>
      <c r="B1187">
        <v>2017</v>
      </c>
      <c r="C1187">
        <v>88</v>
      </c>
      <c r="D1187" t="s">
        <v>51</v>
      </c>
      <c r="E1187" t="s">
        <v>1612</v>
      </c>
      <c r="F1187" t="s">
        <v>34</v>
      </c>
      <c r="G1187" t="s">
        <v>128</v>
      </c>
      <c r="H1187">
        <v>18</v>
      </c>
      <c r="J1187" t="s">
        <v>352</v>
      </c>
    </row>
    <row r="1188" spans="1:23" x14ac:dyDescent="0.2">
      <c r="A1188">
        <v>1187</v>
      </c>
      <c r="B1188">
        <v>2017</v>
      </c>
      <c r="C1188">
        <v>89</v>
      </c>
      <c r="D1188" t="s">
        <v>55</v>
      </c>
      <c r="E1188" t="s">
        <v>1613</v>
      </c>
      <c r="F1188" t="s">
        <v>76</v>
      </c>
      <c r="G1188" t="s">
        <v>30</v>
      </c>
      <c r="H1188">
        <v>18</v>
      </c>
      <c r="J1188" t="s">
        <v>685</v>
      </c>
    </row>
    <row r="1189" spans="1:23" x14ac:dyDescent="0.2">
      <c r="A1189">
        <v>1188</v>
      </c>
      <c r="B1189">
        <v>2017</v>
      </c>
      <c r="C1189">
        <v>90</v>
      </c>
      <c r="D1189" t="s">
        <v>48</v>
      </c>
      <c r="E1189" t="s">
        <v>1614</v>
      </c>
      <c r="F1189" t="s">
        <v>34</v>
      </c>
      <c r="G1189" t="s">
        <v>35</v>
      </c>
      <c r="H1189">
        <v>18</v>
      </c>
      <c r="J1189" t="s">
        <v>36</v>
      </c>
    </row>
    <row r="1190" spans="1:23" x14ac:dyDescent="0.2">
      <c r="A1190">
        <v>1189</v>
      </c>
      <c r="B1190">
        <v>2017</v>
      </c>
      <c r="C1190">
        <v>91</v>
      </c>
      <c r="D1190" t="s">
        <v>58</v>
      </c>
      <c r="E1190" t="s">
        <v>1615</v>
      </c>
      <c r="F1190" t="s">
        <v>34</v>
      </c>
      <c r="G1190" t="s">
        <v>35</v>
      </c>
      <c r="H1190">
        <v>19</v>
      </c>
      <c r="J1190" t="s">
        <v>228</v>
      </c>
    </row>
    <row r="1191" spans="1:23" x14ac:dyDescent="0.2">
      <c r="A1191">
        <v>1190</v>
      </c>
      <c r="B1191">
        <v>2017</v>
      </c>
      <c r="C1191">
        <v>92</v>
      </c>
      <c r="D1191" t="s">
        <v>74</v>
      </c>
      <c r="E1191" t="s">
        <v>1616</v>
      </c>
      <c r="F1191" t="s">
        <v>34</v>
      </c>
      <c r="G1191" t="s">
        <v>30</v>
      </c>
      <c r="H1191">
        <v>18</v>
      </c>
      <c r="I1191">
        <v>2021</v>
      </c>
      <c r="J1191" t="s">
        <v>36</v>
      </c>
      <c r="K1191">
        <v>2</v>
      </c>
      <c r="L1191">
        <v>0</v>
      </c>
      <c r="M1191">
        <v>0</v>
      </c>
      <c r="N1191">
        <v>0</v>
      </c>
      <c r="O1191">
        <v>3</v>
      </c>
      <c r="P1191">
        <v>0</v>
      </c>
      <c r="W1191">
        <v>0.3</v>
      </c>
    </row>
    <row r="1192" spans="1:23" x14ac:dyDescent="0.2">
      <c r="A1192">
        <v>1191</v>
      </c>
      <c r="B1192">
        <v>2017</v>
      </c>
      <c r="C1192">
        <v>93</v>
      </c>
      <c r="D1192" t="s">
        <v>87</v>
      </c>
      <c r="E1192" t="s">
        <v>1617</v>
      </c>
      <c r="F1192" t="s">
        <v>34</v>
      </c>
      <c r="G1192" t="s">
        <v>30</v>
      </c>
      <c r="H1192">
        <v>18</v>
      </c>
      <c r="J1192" t="s">
        <v>514</v>
      </c>
    </row>
    <row r="1193" spans="1:23" x14ac:dyDescent="0.2">
      <c r="A1193">
        <v>1192</v>
      </c>
      <c r="B1193">
        <v>2017</v>
      </c>
      <c r="C1193">
        <v>94</v>
      </c>
      <c r="D1193" t="s">
        <v>384</v>
      </c>
      <c r="E1193" t="s">
        <v>1618</v>
      </c>
      <c r="F1193" t="s">
        <v>39</v>
      </c>
      <c r="G1193" t="s">
        <v>68</v>
      </c>
      <c r="H1193">
        <v>18</v>
      </c>
      <c r="J1193" t="s">
        <v>478</v>
      </c>
    </row>
    <row r="1194" spans="1:23" x14ac:dyDescent="0.2">
      <c r="A1194">
        <v>1193</v>
      </c>
      <c r="B1194">
        <v>2017</v>
      </c>
      <c r="C1194">
        <v>95</v>
      </c>
      <c r="D1194" t="s">
        <v>69</v>
      </c>
      <c r="E1194" t="s">
        <v>1619</v>
      </c>
      <c r="F1194" t="s">
        <v>34</v>
      </c>
      <c r="G1194" t="s">
        <v>30</v>
      </c>
      <c r="H1194">
        <v>18</v>
      </c>
      <c r="I1194">
        <v>2022</v>
      </c>
      <c r="J1194" t="s">
        <v>966</v>
      </c>
      <c r="K1194">
        <v>17</v>
      </c>
      <c r="L1194">
        <v>1</v>
      </c>
      <c r="M1194">
        <v>2</v>
      </c>
      <c r="N1194">
        <v>3</v>
      </c>
      <c r="O1194">
        <v>-4</v>
      </c>
      <c r="P1194">
        <v>2</v>
      </c>
      <c r="W1194">
        <v>0.4</v>
      </c>
    </row>
    <row r="1195" spans="1:23" x14ac:dyDescent="0.2">
      <c r="A1195">
        <v>1194</v>
      </c>
      <c r="B1195">
        <v>2017</v>
      </c>
      <c r="C1195">
        <v>96</v>
      </c>
      <c r="D1195" t="s">
        <v>140</v>
      </c>
      <c r="E1195" t="s">
        <v>1620</v>
      </c>
      <c r="F1195" t="s">
        <v>60</v>
      </c>
      <c r="G1195" t="s">
        <v>128</v>
      </c>
      <c r="H1195">
        <v>18</v>
      </c>
      <c r="J1195" t="s">
        <v>116</v>
      </c>
    </row>
    <row r="1196" spans="1:23" x14ac:dyDescent="0.2">
      <c r="A1196">
        <v>1195</v>
      </c>
      <c r="B1196">
        <v>2017</v>
      </c>
      <c r="C1196">
        <v>97</v>
      </c>
      <c r="D1196" t="s">
        <v>82</v>
      </c>
      <c r="E1196" t="s">
        <v>1621</v>
      </c>
      <c r="F1196" t="s">
        <v>39</v>
      </c>
      <c r="G1196" t="s">
        <v>35</v>
      </c>
      <c r="H1196">
        <v>18</v>
      </c>
      <c r="I1196">
        <v>2022</v>
      </c>
      <c r="J1196" t="s">
        <v>673</v>
      </c>
      <c r="K1196">
        <v>3</v>
      </c>
      <c r="L1196">
        <v>0</v>
      </c>
      <c r="M1196">
        <v>0</v>
      </c>
      <c r="N1196">
        <v>0</v>
      </c>
      <c r="O1196">
        <v>-2</v>
      </c>
      <c r="P1196">
        <v>5</v>
      </c>
      <c r="W1196">
        <v>-0.1</v>
      </c>
    </row>
    <row r="1197" spans="1:23" x14ac:dyDescent="0.2">
      <c r="A1197">
        <v>1196</v>
      </c>
      <c r="B1197">
        <v>2017</v>
      </c>
      <c r="C1197">
        <v>98</v>
      </c>
      <c r="D1197" t="s">
        <v>28</v>
      </c>
      <c r="E1197" t="s">
        <v>1622</v>
      </c>
      <c r="F1197" t="s">
        <v>60</v>
      </c>
      <c r="G1197" t="s">
        <v>26</v>
      </c>
      <c r="H1197">
        <v>18</v>
      </c>
      <c r="J1197" t="s">
        <v>241</v>
      </c>
    </row>
    <row r="1198" spans="1:23" x14ac:dyDescent="0.2">
      <c r="A1198">
        <v>1197</v>
      </c>
      <c r="B1198">
        <v>2017</v>
      </c>
      <c r="C1198">
        <v>99</v>
      </c>
      <c r="D1198" t="s">
        <v>55</v>
      </c>
      <c r="E1198" t="s">
        <v>1623</v>
      </c>
      <c r="F1198" t="s">
        <v>39</v>
      </c>
      <c r="G1198" t="s">
        <v>30</v>
      </c>
      <c r="H1198">
        <v>19</v>
      </c>
      <c r="I1198">
        <v>2022</v>
      </c>
      <c r="J1198" t="s">
        <v>1108</v>
      </c>
      <c r="K1198">
        <v>111</v>
      </c>
      <c r="L1198">
        <v>2</v>
      </c>
      <c r="M1198">
        <v>17</v>
      </c>
      <c r="N1198">
        <v>19</v>
      </c>
      <c r="O1198">
        <v>-10</v>
      </c>
      <c r="P1198">
        <v>24</v>
      </c>
      <c r="W1198">
        <v>4.0999999999999996</v>
      </c>
    </row>
    <row r="1199" spans="1:23" x14ac:dyDescent="0.2">
      <c r="A1199">
        <v>1198</v>
      </c>
      <c r="B1199">
        <v>2017</v>
      </c>
      <c r="C1199">
        <v>100</v>
      </c>
      <c r="D1199" t="s">
        <v>51</v>
      </c>
      <c r="E1199" t="s">
        <v>1624</v>
      </c>
      <c r="F1199" t="s">
        <v>1044</v>
      </c>
      <c r="G1199" t="s">
        <v>30</v>
      </c>
      <c r="H1199">
        <v>18</v>
      </c>
      <c r="J1199" t="s">
        <v>653</v>
      </c>
    </row>
    <row r="1200" spans="1:23" x14ac:dyDescent="0.2">
      <c r="A1200">
        <v>1199</v>
      </c>
      <c r="B1200">
        <v>2017</v>
      </c>
      <c r="C1200">
        <v>101</v>
      </c>
      <c r="D1200" t="s">
        <v>78</v>
      </c>
      <c r="E1200" t="s">
        <v>1625</v>
      </c>
      <c r="F1200" t="s">
        <v>39</v>
      </c>
      <c r="G1200" t="s">
        <v>35</v>
      </c>
      <c r="H1200">
        <v>18</v>
      </c>
      <c r="J1200" t="s">
        <v>154</v>
      </c>
    </row>
    <row r="1201" spans="1:23" x14ac:dyDescent="0.2">
      <c r="A1201">
        <v>1200</v>
      </c>
      <c r="B1201">
        <v>2017</v>
      </c>
      <c r="C1201">
        <v>102</v>
      </c>
      <c r="D1201" t="s">
        <v>100</v>
      </c>
      <c r="E1201" t="s">
        <v>1626</v>
      </c>
      <c r="F1201" t="s">
        <v>34</v>
      </c>
      <c r="G1201" t="s">
        <v>35</v>
      </c>
      <c r="H1201">
        <v>18</v>
      </c>
      <c r="I1201">
        <v>2022</v>
      </c>
      <c r="J1201" t="s">
        <v>36</v>
      </c>
      <c r="K1201">
        <v>35</v>
      </c>
      <c r="L1201">
        <v>7</v>
      </c>
      <c r="M1201">
        <v>2</v>
      </c>
      <c r="N1201">
        <v>9</v>
      </c>
      <c r="O1201">
        <v>-8</v>
      </c>
      <c r="P1201">
        <v>10</v>
      </c>
      <c r="W1201">
        <v>0.8</v>
      </c>
    </row>
    <row r="1202" spans="1:23" x14ac:dyDescent="0.2">
      <c r="A1202">
        <v>1201</v>
      </c>
      <c r="B1202">
        <v>2017</v>
      </c>
      <c r="C1202">
        <v>103</v>
      </c>
      <c r="D1202" t="s">
        <v>146</v>
      </c>
      <c r="E1202" t="s">
        <v>1627</v>
      </c>
      <c r="F1202" t="s">
        <v>34</v>
      </c>
      <c r="G1202" t="s">
        <v>30</v>
      </c>
      <c r="H1202">
        <v>18</v>
      </c>
      <c r="I1202">
        <v>2022</v>
      </c>
      <c r="J1202" t="s">
        <v>339</v>
      </c>
      <c r="K1202">
        <v>117</v>
      </c>
      <c r="L1202">
        <v>4</v>
      </c>
      <c r="M1202">
        <v>16</v>
      </c>
      <c r="N1202">
        <v>20</v>
      </c>
      <c r="O1202">
        <v>10</v>
      </c>
      <c r="P1202">
        <v>38</v>
      </c>
      <c r="W1202">
        <v>6.2</v>
      </c>
    </row>
    <row r="1203" spans="1:23" x14ac:dyDescent="0.2">
      <c r="A1203">
        <v>1202</v>
      </c>
      <c r="B1203">
        <v>2017</v>
      </c>
      <c r="C1203">
        <v>104</v>
      </c>
      <c r="D1203" t="s">
        <v>165</v>
      </c>
      <c r="E1203" t="s">
        <v>1628</v>
      </c>
      <c r="F1203" t="s">
        <v>76</v>
      </c>
      <c r="G1203" t="s">
        <v>128</v>
      </c>
      <c r="H1203">
        <v>18</v>
      </c>
      <c r="J1203" t="s">
        <v>181</v>
      </c>
    </row>
    <row r="1204" spans="1:23" x14ac:dyDescent="0.2">
      <c r="A1204">
        <v>1203</v>
      </c>
      <c r="B1204">
        <v>2017</v>
      </c>
      <c r="C1204">
        <v>105</v>
      </c>
      <c r="D1204" t="s">
        <v>66</v>
      </c>
      <c r="E1204" t="s">
        <v>1629</v>
      </c>
      <c r="F1204" t="s">
        <v>76</v>
      </c>
      <c r="G1204" t="s">
        <v>35</v>
      </c>
      <c r="H1204">
        <v>18</v>
      </c>
      <c r="J1204" t="s">
        <v>582</v>
      </c>
    </row>
    <row r="1205" spans="1:23" x14ac:dyDescent="0.2">
      <c r="A1205">
        <v>1204</v>
      </c>
      <c r="B1205">
        <v>2017</v>
      </c>
      <c r="C1205">
        <v>106</v>
      </c>
      <c r="D1205" t="s">
        <v>41</v>
      </c>
      <c r="E1205" t="s">
        <v>1630</v>
      </c>
      <c r="F1205" t="s">
        <v>39</v>
      </c>
      <c r="G1205" t="s">
        <v>26</v>
      </c>
      <c r="H1205">
        <v>18</v>
      </c>
      <c r="J1205" t="s">
        <v>263</v>
      </c>
    </row>
    <row r="1206" spans="1:23" x14ac:dyDescent="0.2">
      <c r="A1206">
        <v>1205</v>
      </c>
      <c r="B1206">
        <v>2017</v>
      </c>
      <c r="C1206">
        <v>107</v>
      </c>
      <c r="D1206" t="s">
        <v>41</v>
      </c>
      <c r="E1206" t="s">
        <v>1631</v>
      </c>
      <c r="F1206" t="s">
        <v>435</v>
      </c>
      <c r="G1206" t="s">
        <v>68</v>
      </c>
      <c r="H1206">
        <v>18</v>
      </c>
      <c r="I1206">
        <v>2021</v>
      </c>
      <c r="J1206" t="s">
        <v>284</v>
      </c>
      <c r="K1206">
        <v>2</v>
      </c>
      <c r="L1206">
        <v>0</v>
      </c>
      <c r="M1206">
        <v>0</v>
      </c>
      <c r="N1206">
        <v>0</v>
      </c>
      <c r="O1206">
        <v>-1</v>
      </c>
      <c r="P1206">
        <v>0</v>
      </c>
      <c r="W1206">
        <v>-0.1</v>
      </c>
    </row>
    <row r="1207" spans="1:23" x14ac:dyDescent="0.2">
      <c r="A1207">
        <v>1206</v>
      </c>
      <c r="B1207">
        <v>2017</v>
      </c>
      <c r="C1207">
        <v>108</v>
      </c>
      <c r="D1207" t="s">
        <v>32</v>
      </c>
      <c r="E1207" t="s">
        <v>1632</v>
      </c>
      <c r="F1207" t="s">
        <v>39</v>
      </c>
      <c r="G1207" t="s">
        <v>30</v>
      </c>
      <c r="H1207">
        <v>18</v>
      </c>
      <c r="J1207" t="s">
        <v>196</v>
      </c>
    </row>
    <row r="1208" spans="1:23" x14ac:dyDescent="0.2">
      <c r="A1208">
        <v>1207</v>
      </c>
      <c r="B1208">
        <v>2017</v>
      </c>
      <c r="C1208">
        <v>109</v>
      </c>
      <c r="D1208" t="s">
        <v>162</v>
      </c>
      <c r="E1208" t="s">
        <v>1633</v>
      </c>
      <c r="F1208" t="s">
        <v>25</v>
      </c>
      <c r="G1208" t="s">
        <v>35</v>
      </c>
      <c r="H1208">
        <v>18</v>
      </c>
      <c r="I1208">
        <v>2022</v>
      </c>
      <c r="J1208" t="s">
        <v>546</v>
      </c>
      <c r="K1208">
        <v>31</v>
      </c>
      <c r="L1208">
        <v>5</v>
      </c>
      <c r="M1208">
        <v>6</v>
      </c>
      <c r="N1208">
        <v>11</v>
      </c>
      <c r="O1208">
        <v>10</v>
      </c>
      <c r="P1208">
        <v>12</v>
      </c>
      <c r="W1208">
        <v>1.4</v>
      </c>
    </row>
    <row r="1209" spans="1:23" x14ac:dyDescent="0.2">
      <c r="A1209">
        <v>1208</v>
      </c>
      <c r="B1209">
        <v>2017</v>
      </c>
      <c r="C1209">
        <v>110</v>
      </c>
      <c r="D1209" t="s">
        <v>121</v>
      </c>
      <c r="E1209" t="s">
        <v>1634</v>
      </c>
      <c r="F1209" t="s">
        <v>39</v>
      </c>
      <c r="G1209" t="s">
        <v>128</v>
      </c>
      <c r="H1209">
        <v>18</v>
      </c>
      <c r="J1209" t="s">
        <v>474</v>
      </c>
    </row>
    <row r="1210" spans="1:23" x14ac:dyDescent="0.2">
      <c r="A1210">
        <v>1209</v>
      </c>
      <c r="B1210">
        <v>2017</v>
      </c>
      <c r="C1210">
        <v>111</v>
      </c>
      <c r="D1210" t="s">
        <v>152</v>
      </c>
      <c r="E1210" t="s">
        <v>1635</v>
      </c>
      <c r="F1210" t="s">
        <v>34</v>
      </c>
      <c r="G1210" t="s">
        <v>128</v>
      </c>
      <c r="H1210">
        <v>18</v>
      </c>
      <c r="I1210">
        <v>2022</v>
      </c>
      <c r="J1210" t="s">
        <v>274</v>
      </c>
      <c r="K1210">
        <v>51</v>
      </c>
      <c r="L1210">
        <v>0</v>
      </c>
      <c r="M1210">
        <v>0</v>
      </c>
      <c r="N1210">
        <v>0</v>
      </c>
      <c r="O1210">
        <v>0</v>
      </c>
      <c r="P1210">
        <v>6</v>
      </c>
      <c r="Q1210">
        <v>51</v>
      </c>
      <c r="R1210">
        <v>30</v>
      </c>
      <c r="S1210">
        <v>17</v>
      </c>
      <c r="T1210">
        <v>3</v>
      </c>
      <c r="U1210">
        <v>0.92</v>
      </c>
      <c r="V1210">
        <v>2.23</v>
      </c>
      <c r="W1210">
        <v>9.5</v>
      </c>
    </row>
    <row r="1211" spans="1:23" x14ac:dyDescent="0.2">
      <c r="A1211">
        <v>1210</v>
      </c>
      <c r="B1211">
        <v>2017</v>
      </c>
      <c r="C1211">
        <v>112</v>
      </c>
      <c r="D1211" t="s">
        <v>48</v>
      </c>
      <c r="E1211" t="s">
        <v>1636</v>
      </c>
      <c r="F1211" t="s">
        <v>43</v>
      </c>
      <c r="G1211" t="s">
        <v>1637</v>
      </c>
      <c r="H1211">
        <v>19</v>
      </c>
      <c r="J1211" t="s">
        <v>531</v>
      </c>
    </row>
    <row r="1212" spans="1:23" x14ac:dyDescent="0.2">
      <c r="A1212">
        <v>1211</v>
      </c>
      <c r="B1212">
        <v>2017</v>
      </c>
      <c r="C1212">
        <v>113</v>
      </c>
      <c r="D1212" t="s">
        <v>92</v>
      </c>
      <c r="E1212" t="s">
        <v>1638</v>
      </c>
      <c r="F1212" t="s">
        <v>60</v>
      </c>
      <c r="G1212" t="s">
        <v>68</v>
      </c>
      <c r="H1212">
        <v>18</v>
      </c>
      <c r="I1212">
        <v>2022</v>
      </c>
      <c r="J1212" t="s">
        <v>1639</v>
      </c>
      <c r="K1212">
        <v>28</v>
      </c>
      <c r="L1212">
        <v>2</v>
      </c>
      <c r="M1212">
        <v>0</v>
      </c>
      <c r="N1212">
        <v>2</v>
      </c>
      <c r="O1212">
        <v>-9</v>
      </c>
      <c r="P1212">
        <v>15</v>
      </c>
      <c r="W1212">
        <v>-0.5</v>
      </c>
    </row>
    <row r="1213" spans="1:23" x14ac:dyDescent="0.2">
      <c r="A1213">
        <v>1212</v>
      </c>
      <c r="B1213">
        <v>2017</v>
      </c>
      <c r="C1213">
        <v>114</v>
      </c>
      <c r="D1213" t="s">
        <v>384</v>
      </c>
      <c r="E1213" t="s">
        <v>1640</v>
      </c>
      <c r="F1213" t="s">
        <v>46</v>
      </c>
      <c r="G1213" t="s">
        <v>128</v>
      </c>
      <c r="H1213">
        <v>20</v>
      </c>
      <c r="J1213" t="s">
        <v>1641</v>
      </c>
    </row>
    <row r="1214" spans="1:23" x14ac:dyDescent="0.2">
      <c r="A1214">
        <v>1213</v>
      </c>
      <c r="B1214">
        <v>2017</v>
      </c>
      <c r="C1214">
        <v>115</v>
      </c>
      <c r="D1214" t="s">
        <v>111</v>
      </c>
      <c r="E1214" t="s">
        <v>1642</v>
      </c>
      <c r="F1214" t="s">
        <v>46</v>
      </c>
      <c r="G1214" t="s">
        <v>68</v>
      </c>
      <c r="H1214">
        <v>18</v>
      </c>
      <c r="J1214" t="s">
        <v>303</v>
      </c>
    </row>
    <row r="1215" spans="1:23" x14ac:dyDescent="0.2">
      <c r="A1215">
        <v>1214</v>
      </c>
      <c r="B1215">
        <v>2017</v>
      </c>
      <c r="C1215">
        <v>116</v>
      </c>
      <c r="D1215" t="s">
        <v>82</v>
      </c>
      <c r="E1215" t="s">
        <v>1643</v>
      </c>
      <c r="F1215" t="s">
        <v>39</v>
      </c>
      <c r="G1215" t="s">
        <v>35</v>
      </c>
      <c r="H1215">
        <v>18</v>
      </c>
      <c r="J1215" t="s">
        <v>1644</v>
      </c>
    </row>
    <row r="1216" spans="1:23" x14ac:dyDescent="0.2">
      <c r="A1216">
        <v>1215</v>
      </c>
      <c r="B1216">
        <v>2017</v>
      </c>
      <c r="C1216">
        <v>117</v>
      </c>
      <c r="D1216" t="s">
        <v>44</v>
      </c>
      <c r="E1216" t="s">
        <v>1645</v>
      </c>
      <c r="F1216" t="s">
        <v>43</v>
      </c>
      <c r="G1216" t="s">
        <v>35</v>
      </c>
      <c r="H1216">
        <v>18</v>
      </c>
      <c r="I1216">
        <v>2022</v>
      </c>
      <c r="J1216" t="s">
        <v>246</v>
      </c>
      <c r="K1216">
        <v>117</v>
      </c>
      <c r="L1216">
        <v>19</v>
      </c>
      <c r="M1216">
        <v>17</v>
      </c>
      <c r="N1216">
        <v>36</v>
      </c>
      <c r="O1216">
        <v>-9</v>
      </c>
      <c r="P1216">
        <v>12</v>
      </c>
      <c r="W1216">
        <v>3.1</v>
      </c>
    </row>
    <row r="1217" spans="1:23" x14ac:dyDescent="0.2">
      <c r="A1217">
        <v>1216</v>
      </c>
      <c r="B1217">
        <v>2017</v>
      </c>
      <c r="C1217">
        <v>118</v>
      </c>
      <c r="D1217" t="s">
        <v>146</v>
      </c>
      <c r="E1217" t="s">
        <v>1646</v>
      </c>
      <c r="F1217" t="s">
        <v>39</v>
      </c>
      <c r="G1217" t="s">
        <v>30</v>
      </c>
      <c r="H1217">
        <v>18</v>
      </c>
      <c r="J1217" t="s">
        <v>284</v>
      </c>
    </row>
    <row r="1218" spans="1:23" x14ac:dyDescent="0.2">
      <c r="A1218">
        <v>1217</v>
      </c>
      <c r="B1218">
        <v>2017</v>
      </c>
      <c r="C1218">
        <v>119</v>
      </c>
      <c r="D1218" t="s">
        <v>48</v>
      </c>
      <c r="E1218" t="s">
        <v>1647</v>
      </c>
      <c r="F1218" t="s">
        <v>76</v>
      </c>
      <c r="G1218" t="s">
        <v>30</v>
      </c>
      <c r="H1218">
        <v>19</v>
      </c>
      <c r="J1218" t="s">
        <v>181</v>
      </c>
    </row>
    <row r="1219" spans="1:23" x14ac:dyDescent="0.2">
      <c r="A1219">
        <v>1218</v>
      </c>
      <c r="B1219">
        <v>2017</v>
      </c>
      <c r="C1219">
        <v>120</v>
      </c>
      <c r="D1219" t="s">
        <v>84</v>
      </c>
      <c r="E1219" t="s">
        <v>1648</v>
      </c>
      <c r="F1219" t="s">
        <v>80</v>
      </c>
      <c r="G1219" t="s">
        <v>30</v>
      </c>
      <c r="H1219">
        <v>18</v>
      </c>
      <c r="J1219" t="s">
        <v>1649</v>
      </c>
    </row>
    <row r="1220" spans="1:23" x14ac:dyDescent="0.2">
      <c r="A1220">
        <v>1219</v>
      </c>
      <c r="B1220">
        <v>2017</v>
      </c>
      <c r="C1220">
        <v>121</v>
      </c>
      <c r="D1220" t="s">
        <v>173</v>
      </c>
      <c r="E1220" t="s">
        <v>1650</v>
      </c>
      <c r="F1220" t="s">
        <v>34</v>
      </c>
      <c r="G1220" t="s">
        <v>35</v>
      </c>
      <c r="H1220">
        <v>19</v>
      </c>
      <c r="I1220">
        <v>2022</v>
      </c>
      <c r="J1220" t="s">
        <v>1440</v>
      </c>
      <c r="K1220">
        <v>145</v>
      </c>
      <c r="L1220">
        <v>40</v>
      </c>
      <c r="M1220">
        <v>57</v>
      </c>
      <c r="N1220">
        <v>97</v>
      </c>
      <c r="O1220">
        <v>-27</v>
      </c>
      <c r="P1220">
        <v>59</v>
      </c>
      <c r="W1220">
        <v>9</v>
      </c>
    </row>
    <row r="1221" spans="1:23" x14ac:dyDescent="0.2">
      <c r="A1221">
        <v>1220</v>
      </c>
      <c r="B1221">
        <v>2017</v>
      </c>
      <c r="C1221">
        <v>122</v>
      </c>
      <c r="D1221" t="s">
        <v>58</v>
      </c>
      <c r="E1221" t="s">
        <v>1651</v>
      </c>
      <c r="F1221" t="s">
        <v>39</v>
      </c>
      <c r="G1221" t="s">
        <v>68</v>
      </c>
      <c r="H1221">
        <v>18</v>
      </c>
      <c r="J1221" t="s">
        <v>327</v>
      </c>
    </row>
    <row r="1222" spans="1:23" x14ac:dyDescent="0.2">
      <c r="A1222">
        <v>1221</v>
      </c>
      <c r="B1222">
        <v>2017</v>
      </c>
      <c r="C1222">
        <v>123</v>
      </c>
      <c r="D1222" t="s">
        <v>171</v>
      </c>
      <c r="E1222" t="s">
        <v>1652</v>
      </c>
      <c r="F1222" t="s">
        <v>34</v>
      </c>
      <c r="G1222" t="s">
        <v>30</v>
      </c>
      <c r="H1222">
        <v>20</v>
      </c>
      <c r="J1222" t="s">
        <v>234</v>
      </c>
    </row>
    <row r="1223" spans="1:23" x14ac:dyDescent="0.2">
      <c r="A1223">
        <v>1222</v>
      </c>
      <c r="B1223">
        <v>2017</v>
      </c>
      <c r="C1223">
        <v>124</v>
      </c>
      <c r="D1223" t="s">
        <v>121</v>
      </c>
      <c r="E1223" t="s">
        <v>1653</v>
      </c>
      <c r="F1223" t="s">
        <v>60</v>
      </c>
      <c r="G1223" t="s">
        <v>26</v>
      </c>
      <c r="H1223">
        <v>19</v>
      </c>
      <c r="J1223" t="s">
        <v>380</v>
      </c>
    </row>
    <row r="1224" spans="1:23" x14ac:dyDescent="0.2">
      <c r="A1224">
        <v>1223</v>
      </c>
      <c r="B1224">
        <v>2017</v>
      </c>
      <c r="C1224">
        <v>125</v>
      </c>
      <c r="D1224" t="s">
        <v>384</v>
      </c>
      <c r="E1224" t="s">
        <v>1654</v>
      </c>
      <c r="F1224" t="s">
        <v>60</v>
      </c>
      <c r="G1224" t="s">
        <v>35</v>
      </c>
      <c r="H1224">
        <v>19</v>
      </c>
      <c r="J1224" t="s">
        <v>296</v>
      </c>
    </row>
    <row r="1225" spans="1:23" x14ac:dyDescent="0.2">
      <c r="A1225">
        <v>1224</v>
      </c>
      <c r="B1225">
        <v>2017</v>
      </c>
      <c r="C1225">
        <v>126</v>
      </c>
      <c r="D1225" t="s">
        <v>32</v>
      </c>
      <c r="E1225" t="s">
        <v>1655</v>
      </c>
      <c r="F1225" t="s">
        <v>34</v>
      </c>
      <c r="G1225" t="s">
        <v>30</v>
      </c>
      <c r="H1225">
        <v>18</v>
      </c>
      <c r="J1225" t="s">
        <v>207</v>
      </c>
    </row>
    <row r="1226" spans="1:23" x14ac:dyDescent="0.2">
      <c r="A1226">
        <v>1225</v>
      </c>
      <c r="B1226">
        <v>2017</v>
      </c>
      <c r="C1226">
        <v>127</v>
      </c>
      <c r="D1226" t="s">
        <v>140</v>
      </c>
      <c r="E1226" t="s">
        <v>1656</v>
      </c>
      <c r="F1226" t="s">
        <v>43</v>
      </c>
      <c r="G1226" t="s">
        <v>1657</v>
      </c>
      <c r="H1226">
        <v>18</v>
      </c>
      <c r="J1226" t="s">
        <v>190</v>
      </c>
    </row>
    <row r="1227" spans="1:23" x14ac:dyDescent="0.2">
      <c r="A1227">
        <v>1226</v>
      </c>
      <c r="B1227">
        <v>2017</v>
      </c>
      <c r="C1227">
        <v>128</v>
      </c>
      <c r="D1227" t="s">
        <v>32</v>
      </c>
      <c r="E1227" t="s">
        <v>1658</v>
      </c>
      <c r="F1227" t="s">
        <v>39</v>
      </c>
      <c r="G1227" t="s">
        <v>35</v>
      </c>
      <c r="H1227">
        <v>19</v>
      </c>
      <c r="J1227" t="s">
        <v>89</v>
      </c>
    </row>
    <row r="1228" spans="1:23" x14ac:dyDescent="0.2">
      <c r="A1228">
        <v>1227</v>
      </c>
      <c r="B1228">
        <v>2017</v>
      </c>
      <c r="C1228">
        <v>129</v>
      </c>
      <c r="D1228" t="s">
        <v>28</v>
      </c>
      <c r="E1228" t="s">
        <v>1659</v>
      </c>
      <c r="F1228" t="s">
        <v>80</v>
      </c>
      <c r="G1228" t="s">
        <v>128</v>
      </c>
      <c r="H1228">
        <v>21</v>
      </c>
      <c r="I1228">
        <v>2020</v>
      </c>
      <c r="J1228" t="s">
        <v>931</v>
      </c>
      <c r="K1228">
        <v>2</v>
      </c>
      <c r="L1228">
        <v>0</v>
      </c>
      <c r="M1228">
        <v>0</v>
      </c>
      <c r="N1228">
        <v>0</v>
      </c>
      <c r="O1228">
        <v>0</v>
      </c>
      <c r="P1228">
        <v>0</v>
      </c>
      <c r="Q1228">
        <v>2</v>
      </c>
      <c r="R1228">
        <v>0</v>
      </c>
      <c r="S1228">
        <v>1</v>
      </c>
      <c r="T1228">
        <v>0</v>
      </c>
      <c r="U1228">
        <v>0.90200000000000002</v>
      </c>
      <c r="V1228">
        <v>3.42</v>
      </c>
      <c r="W1228">
        <v>0.2</v>
      </c>
    </row>
    <row r="1229" spans="1:23" x14ac:dyDescent="0.2">
      <c r="A1229">
        <v>1228</v>
      </c>
      <c r="B1229">
        <v>2017</v>
      </c>
      <c r="C1229">
        <v>130</v>
      </c>
      <c r="D1229" t="s">
        <v>92</v>
      </c>
      <c r="E1229" t="s">
        <v>1660</v>
      </c>
      <c r="F1229" t="s">
        <v>39</v>
      </c>
      <c r="G1229" t="s">
        <v>30</v>
      </c>
      <c r="H1229">
        <v>18</v>
      </c>
      <c r="J1229" t="s">
        <v>635</v>
      </c>
    </row>
    <row r="1230" spans="1:23" x14ac:dyDescent="0.2">
      <c r="A1230">
        <v>1229</v>
      </c>
      <c r="B1230">
        <v>2017</v>
      </c>
      <c r="C1230">
        <v>131</v>
      </c>
      <c r="D1230" t="s">
        <v>51</v>
      </c>
      <c r="E1230" t="s">
        <v>1661</v>
      </c>
      <c r="F1230" t="s">
        <v>39</v>
      </c>
      <c r="G1230" t="s">
        <v>30</v>
      </c>
      <c r="H1230">
        <v>18</v>
      </c>
      <c r="J1230" t="s">
        <v>278</v>
      </c>
    </row>
    <row r="1231" spans="1:23" x14ac:dyDescent="0.2">
      <c r="A1231">
        <v>1230</v>
      </c>
      <c r="B1231">
        <v>2017</v>
      </c>
      <c r="C1231">
        <v>132</v>
      </c>
      <c r="D1231" t="s">
        <v>78</v>
      </c>
      <c r="E1231" t="s">
        <v>1662</v>
      </c>
      <c r="F1231" t="s">
        <v>43</v>
      </c>
      <c r="G1231" t="s">
        <v>35</v>
      </c>
      <c r="H1231">
        <v>18</v>
      </c>
      <c r="I1231">
        <v>2022</v>
      </c>
      <c r="J1231" t="s">
        <v>212</v>
      </c>
      <c r="K1231">
        <v>65</v>
      </c>
      <c r="L1231">
        <v>12</v>
      </c>
      <c r="M1231">
        <v>5</v>
      </c>
      <c r="N1231">
        <v>17</v>
      </c>
      <c r="O1231">
        <v>-1</v>
      </c>
      <c r="P1231">
        <v>12</v>
      </c>
      <c r="W1231">
        <v>1.7</v>
      </c>
    </row>
    <row r="1232" spans="1:23" x14ac:dyDescent="0.2">
      <c r="A1232">
        <v>1231</v>
      </c>
      <c r="B1232">
        <v>2017</v>
      </c>
      <c r="C1232">
        <v>133</v>
      </c>
      <c r="D1232" t="s">
        <v>222</v>
      </c>
      <c r="E1232" t="s">
        <v>1663</v>
      </c>
      <c r="F1232" t="s">
        <v>34</v>
      </c>
      <c r="G1232" t="s">
        <v>30</v>
      </c>
      <c r="H1232">
        <v>18</v>
      </c>
      <c r="J1232" t="s">
        <v>36</v>
      </c>
    </row>
    <row r="1233" spans="1:23" x14ac:dyDescent="0.2">
      <c r="A1233">
        <v>1232</v>
      </c>
      <c r="B1233">
        <v>2017</v>
      </c>
      <c r="C1233">
        <v>134</v>
      </c>
      <c r="D1233" t="s">
        <v>146</v>
      </c>
      <c r="E1233" t="s">
        <v>1664</v>
      </c>
      <c r="F1233" t="s">
        <v>34</v>
      </c>
      <c r="G1233" t="s">
        <v>30</v>
      </c>
      <c r="H1233">
        <v>19</v>
      </c>
      <c r="J1233" t="s">
        <v>201</v>
      </c>
    </row>
    <row r="1234" spans="1:23" x14ac:dyDescent="0.2">
      <c r="A1234">
        <v>1233</v>
      </c>
      <c r="B1234">
        <v>2017</v>
      </c>
      <c r="C1234">
        <v>135</v>
      </c>
      <c r="D1234" t="s">
        <v>69</v>
      </c>
      <c r="E1234" t="s">
        <v>1665</v>
      </c>
      <c r="F1234" t="s">
        <v>43</v>
      </c>
      <c r="G1234" t="s">
        <v>30</v>
      </c>
      <c r="H1234">
        <v>20</v>
      </c>
      <c r="J1234" t="s">
        <v>745</v>
      </c>
    </row>
    <row r="1235" spans="1:23" x14ac:dyDescent="0.2">
      <c r="A1235">
        <v>1234</v>
      </c>
      <c r="B1235">
        <v>2017</v>
      </c>
      <c r="C1235">
        <v>136</v>
      </c>
      <c r="D1235" t="s">
        <v>66</v>
      </c>
      <c r="E1235" t="s">
        <v>1666</v>
      </c>
      <c r="F1235" t="s">
        <v>133</v>
      </c>
      <c r="G1235" t="s">
        <v>30</v>
      </c>
      <c r="H1235">
        <v>18</v>
      </c>
      <c r="J1235" t="s">
        <v>1440</v>
      </c>
    </row>
    <row r="1236" spans="1:23" x14ac:dyDescent="0.2">
      <c r="A1236">
        <v>1235</v>
      </c>
      <c r="B1236">
        <v>2017</v>
      </c>
      <c r="C1236">
        <v>137</v>
      </c>
      <c r="D1236" t="s">
        <v>41</v>
      </c>
      <c r="E1236" t="s">
        <v>1667</v>
      </c>
      <c r="F1236" t="s">
        <v>34</v>
      </c>
      <c r="G1236" t="s">
        <v>26</v>
      </c>
      <c r="H1236">
        <v>18</v>
      </c>
      <c r="I1236">
        <v>2022</v>
      </c>
      <c r="J1236" t="s">
        <v>1668</v>
      </c>
      <c r="K1236">
        <v>16</v>
      </c>
      <c r="L1236">
        <v>5</v>
      </c>
      <c r="M1236">
        <v>4</v>
      </c>
      <c r="N1236">
        <v>9</v>
      </c>
      <c r="O1236">
        <v>4</v>
      </c>
      <c r="P1236">
        <v>4</v>
      </c>
      <c r="W1236">
        <v>1.2</v>
      </c>
    </row>
    <row r="1237" spans="1:23" x14ac:dyDescent="0.2">
      <c r="A1237">
        <v>1236</v>
      </c>
      <c r="B1237">
        <v>2017</v>
      </c>
      <c r="C1237">
        <v>138</v>
      </c>
      <c r="D1237" t="s">
        <v>146</v>
      </c>
      <c r="E1237" t="s">
        <v>1669</v>
      </c>
      <c r="F1237" t="s">
        <v>34</v>
      </c>
      <c r="G1237" t="s">
        <v>35</v>
      </c>
      <c r="H1237">
        <v>19</v>
      </c>
      <c r="I1237">
        <v>2021</v>
      </c>
      <c r="J1237" t="s">
        <v>546</v>
      </c>
      <c r="K1237">
        <v>1</v>
      </c>
      <c r="L1237">
        <v>0</v>
      </c>
      <c r="M1237">
        <v>0</v>
      </c>
      <c r="N1237">
        <v>0</v>
      </c>
      <c r="O1237">
        <v>1</v>
      </c>
      <c r="P1237">
        <v>0</v>
      </c>
      <c r="W1237">
        <v>0</v>
      </c>
    </row>
    <row r="1238" spans="1:23" x14ac:dyDescent="0.2">
      <c r="A1238">
        <v>1237</v>
      </c>
      <c r="B1238">
        <v>2017</v>
      </c>
      <c r="C1238">
        <v>139</v>
      </c>
      <c r="D1238" t="s">
        <v>176</v>
      </c>
      <c r="E1238" t="s">
        <v>1670</v>
      </c>
      <c r="F1238" t="s">
        <v>43</v>
      </c>
      <c r="G1238" t="s">
        <v>30</v>
      </c>
      <c r="H1238">
        <v>21</v>
      </c>
      <c r="I1238">
        <v>2022</v>
      </c>
      <c r="J1238" t="s">
        <v>531</v>
      </c>
      <c r="K1238">
        <v>61</v>
      </c>
      <c r="L1238">
        <v>4</v>
      </c>
      <c r="M1238">
        <v>14</v>
      </c>
      <c r="N1238">
        <v>18</v>
      </c>
      <c r="O1238">
        <v>-12</v>
      </c>
      <c r="P1238">
        <v>18</v>
      </c>
      <c r="W1238">
        <v>2.2999999999999998</v>
      </c>
    </row>
    <row r="1239" spans="1:23" x14ac:dyDescent="0.2">
      <c r="A1239">
        <v>1238</v>
      </c>
      <c r="B1239">
        <v>2017</v>
      </c>
      <c r="C1239">
        <v>140</v>
      </c>
      <c r="D1239" t="s">
        <v>162</v>
      </c>
      <c r="E1239" t="s">
        <v>1671</v>
      </c>
      <c r="F1239" t="s">
        <v>39</v>
      </c>
      <c r="G1239" t="s">
        <v>68</v>
      </c>
      <c r="H1239">
        <v>20</v>
      </c>
      <c r="J1239" t="s">
        <v>673</v>
      </c>
    </row>
    <row r="1240" spans="1:23" x14ac:dyDescent="0.2">
      <c r="A1240">
        <v>1239</v>
      </c>
      <c r="B1240">
        <v>2017</v>
      </c>
      <c r="C1240">
        <v>141</v>
      </c>
      <c r="D1240" t="s">
        <v>121</v>
      </c>
      <c r="E1240" t="s">
        <v>1672</v>
      </c>
      <c r="F1240" t="s">
        <v>60</v>
      </c>
      <c r="G1240" t="s">
        <v>30</v>
      </c>
      <c r="H1240">
        <v>18</v>
      </c>
      <c r="J1240" t="s">
        <v>179</v>
      </c>
    </row>
    <row r="1241" spans="1:23" x14ac:dyDescent="0.2">
      <c r="A1241">
        <v>1240</v>
      </c>
      <c r="B1241">
        <v>2017</v>
      </c>
      <c r="C1241">
        <v>142</v>
      </c>
      <c r="D1241" t="s">
        <v>140</v>
      </c>
      <c r="E1241" t="s">
        <v>1673</v>
      </c>
      <c r="F1241" t="s">
        <v>34</v>
      </c>
      <c r="G1241" t="s">
        <v>26</v>
      </c>
      <c r="H1241">
        <v>19</v>
      </c>
      <c r="J1241" t="s">
        <v>1674</v>
      </c>
    </row>
    <row r="1242" spans="1:23" x14ac:dyDescent="0.2">
      <c r="A1242">
        <v>1241</v>
      </c>
      <c r="B1242">
        <v>2017</v>
      </c>
      <c r="C1242">
        <v>143</v>
      </c>
      <c r="D1242" t="s">
        <v>28</v>
      </c>
      <c r="E1242" t="s">
        <v>1675</v>
      </c>
      <c r="F1242" t="s">
        <v>25</v>
      </c>
      <c r="G1242" t="s">
        <v>68</v>
      </c>
      <c r="H1242">
        <v>18</v>
      </c>
      <c r="I1242">
        <v>2022</v>
      </c>
      <c r="J1242" t="s">
        <v>263</v>
      </c>
      <c r="K1242">
        <v>41</v>
      </c>
      <c r="L1242">
        <v>3</v>
      </c>
      <c r="M1242">
        <v>3</v>
      </c>
      <c r="N1242">
        <v>6</v>
      </c>
      <c r="O1242">
        <v>-9</v>
      </c>
      <c r="P1242">
        <v>10</v>
      </c>
      <c r="W1242">
        <v>-0.2</v>
      </c>
    </row>
    <row r="1243" spans="1:23" x14ac:dyDescent="0.2">
      <c r="A1243">
        <v>1242</v>
      </c>
      <c r="B1243">
        <v>2017</v>
      </c>
      <c r="C1243">
        <v>144</v>
      </c>
      <c r="D1243" t="s">
        <v>48</v>
      </c>
      <c r="E1243" t="s">
        <v>1676</v>
      </c>
      <c r="F1243" t="s">
        <v>39</v>
      </c>
      <c r="G1243" t="s">
        <v>26</v>
      </c>
      <c r="H1243">
        <v>19</v>
      </c>
      <c r="J1243" t="s">
        <v>464</v>
      </c>
    </row>
    <row r="1244" spans="1:23" x14ac:dyDescent="0.2">
      <c r="A1244">
        <v>1243</v>
      </c>
      <c r="B1244">
        <v>2017</v>
      </c>
      <c r="C1244">
        <v>145</v>
      </c>
      <c r="D1244" t="s">
        <v>171</v>
      </c>
      <c r="E1244" t="s">
        <v>1677</v>
      </c>
      <c r="F1244" t="s">
        <v>43</v>
      </c>
      <c r="G1244" t="s">
        <v>30</v>
      </c>
      <c r="H1244">
        <v>18</v>
      </c>
      <c r="J1244" t="s">
        <v>1678</v>
      </c>
    </row>
    <row r="1245" spans="1:23" x14ac:dyDescent="0.2">
      <c r="A1245">
        <v>1244</v>
      </c>
      <c r="B1245">
        <v>2017</v>
      </c>
      <c r="C1245">
        <v>146</v>
      </c>
      <c r="D1245" t="s">
        <v>111</v>
      </c>
      <c r="E1245" t="s">
        <v>1679</v>
      </c>
      <c r="F1245" t="s">
        <v>60</v>
      </c>
      <c r="G1245" t="s">
        <v>68</v>
      </c>
      <c r="H1245">
        <v>18</v>
      </c>
      <c r="J1245" t="s">
        <v>1028</v>
      </c>
    </row>
    <row r="1246" spans="1:23" x14ac:dyDescent="0.2">
      <c r="A1246">
        <v>1245</v>
      </c>
      <c r="B1246">
        <v>2017</v>
      </c>
      <c r="C1246">
        <v>147</v>
      </c>
      <c r="D1246" t="s">
        <v>82</v>
      </c>
      <c r="E1246" t="s">
        <v>1680</v>
      </c>
      <c r="F1246" t="s">
        <v>39</v>
      </c>
      <c r="G1246" t="s">
        <v>30</v>
      </c>
      <c r="H1246">
        <v>18</v>
      </c>
      <c r="J1246" t="s">
        <v>234</v>
      </c>
    </row>
    <row r="1247" spans="1:23" x14ac:dyDescent="0.2">
      <c r="A1247">
        <v>1246</v>
      </c>
      <c r="B1247">
        <v>2017</v>
      </c>
      <c r="C1247">
        <v>148</v>
      </c>
      <c r="D1247" t="s">
        <v>44</v>
      </c>
      <c r="E1247" t="s">
        <v>1681</v>
      </c>
      <c r="F1247" t="s">
        <v>39</v>
      </c>
      <c r="G1247" t="s">
        <v>26</v>
      </c>
      <c r="H1247">
        <v>20</v>
      </c>
      <c r="J1247" t="s">
        <v>1345</v>
      </c>
    </row>
    <row r="1248" spans="1:23" x14ac:dyDescent="0.2">
      <c r="A1248">
        <v>1247</v>
      </c>
      <c r="B1248">
        <v>2017</v>
      </c>
      <c r="C1248">
        <v>149</v>
      </c>
      <c r="D1248" t="s">
        <v>23</v>
      </c>
      <c r="E1248" t="s">
        <v>1682</v>
      </c>
      <c r="F1248" t="s">
        <v>39</v>
      </c>
      <c r="G1248" t="s">
        <v>30</v>
      </c>
      <c r="H1248">
        <v>18</v>
      </c>
      <c r="J1248" t="s">
        <v>50</v>
      </c>
    </row>
    <row r="1249" spans="1:23" x14ac:dyDescent="0.2">
      <c r="A1249">
        <v>1248</v>
      </c>
      <c r="B1249">
        <v>2017</v>
      </c>
      <c r="C1249">
        <v>150</v>
      </c>
      <c r="D1249" t="s">
        <v>48</v>
      </c>
      <c r="E1249" t="s">
        <v>1683</v>
      </c>
      <c r="F1249" t="s">
        <v>46</v>
      </c>
      <c r="G1249" t="s">
        <v>30</v>
      </c>
      <c r="H1249">
        <v>18</v>
      </c>
      <c r="I1249">
        <v>2022</v>
      </c>
      <c r="J1249" t="s">
        <v>1684</v>
      </c>
      <c r="K1249">
        <v>6</v>
      </c>
      <c r="L1249">
        <v>0</v>
      </c>
      <c r="M1249">
        <v>0</v>
      </c>
      <c r="N1249">
        <v>0</v>
      </c>
      <c r="O1249">
        <v>0</v>
      </c>
      <c r="P1249">
        <v>0</v>
      </c>
      <c r="W1249">
        <v>0.2</v>
      </c>
    </row>
    <row r="1250" spans="1:23" x14ac:dyDescent="0.2">
      <c r="A1250">
        <v>1249</v>
      </c>
      <c r="B1250">
        <v>2017</v>
      </c>
      <c r="C1250">
        <v>151</v>
      </c>
      <c r="D1250" t="s">
        <v>84</v>
      </c>
      <c r="E1250" t="s">
        <v>1685</v>
      </c>
      <c r="F1250" t="s">
        <v>43</v>
      </c>
      <c r="G1250" t="s">
        <v>30</v>
      </c>
      <c r="H1250">
        <v>18</v>
      </c>
      <c r="J1250" t="s">
        <v>675</v>
      </c>
    </row>
    <row r="1251" spans="1:23" x14ac:dyDescent="0.2">
      <c r="A1251">
        <v>1250</v>
      </c>
      <c r="B1251">
        <v>2017</v>
      </c>
      <c r="C1251">
        <v>152</v>
      </c>
      <c r="D1251" t="s">
        <v>87</v>
      </c>
      <c r="E1251" t="s">
        <v>1686</v>
      </c>
      <c r="F1251" t="s">
        <v>1687</v>
      </c>
      <c r="G1251" t="s">
        <v>26</v>
      </c>
      <c r="H1251">
        <v>18</v>
      </c>
      <c r="J1251" t="s">
        <v>246</v>
      </c>
    </row>
    <row r="1252" spans="1:23" x14ac:dyDescent="0.2">
      <c r="A1252">
        <v>1251</v>
      </c>
      <c r="B1252">
        <v>2017</v>
      </c>
      <c r="C1252">
        <v>153</v>
      </c>
      <c r="D1252" t="s">
        <v>58</v>
      </c>
      <c r="E1252" t="s">
        <v>1688</v>
      </c>
      <c r="F1252" t="s">
        <v>43</v>
      </c>
      <c r="G1252" t="s">
        <v>128</v>
      </c>
      <c r="H1252">
        <v>18</v>
      </c>
      <c r="J1252" t="s">
        <v>276</v>
      </c>
    </row>
    <row r="1253" spans="1:23" x14ac:dyDescent="0.2">
      <c r="A1253">
        <v>1252</v>
      </c>
      <c r="B1253">
        <v>2017</v>
      </c>
      <c r="C1253">
        <v>154</v>
      </c>
      <c r="D1253" t="s">
        <v>74</v>
      </c>
      <c r="E1253" t="s">
        <v>1689</v>
      </c>
      <c r="F1253" t="s">
        <v>46</v>
      </c>
      <c r="G1253" t="s">
        <v>128</v>
      </c>
      <c r="H1253">
        <v>18</v>
      </c>
      <c r="J1253" t="s">
        <v>1690</v>
      </c>
    </row>
    <row r="1254" spans="1:23" x14ac:dyDescent="0.2">
      <c r="A1254">
        <v>1253</v>
      </c>
      <c r="B1254">
        <v>2017</v>
      </c>
      <c r="C1254">
        <v>155</v>
      </c>
      <c r="D1254" t="s">
        <v>87</v>
      </c>
      <c r="E1254" t="s">
        <v>1691</v>
      </c>
      <c r="F1254" t="s">
        <v>43</v>
      </c>
      <c r="G1254" t="s">
        <v>35</v>
      </c>
      <c r="H1254">
        <v>20</v>
      </c>
      <c r="J1254" t="s">
        <v>1012</v>
      </c>
    </row>
    <row r="1255" spans="1:23" x14ac:dyDescent="0.2">
      <c r="A1255">
        <v>1254</v>
      </c>
      <c r="B1255">
        <v>2017</v>
      </c>
      <c r="C1255">
        <v>156</v>
      </c>
      <c r="D1255" t="s">
        <v>384</v>
      </c>
      <c r="E1255" t="s">
        <v>1692</v>
      </c>
      <c r="F1255" t="s">
        <v>60</v>
      </c>
      <c r="G1255" t="s">
        <v>68</v>
      </c>
      <c r="H1255">
        <v>20</v>
      </c>
      <c r="J1255" t="s">
        <v>1693</v>
      </c>
    </row>
    <row r="1256" spans="1:23" x14ac:dyDescent="0.2">
      <c r="A1256">
        <v>1255</v>
      </c>
      <c r="B1256">
        <v>2017</v>
      </c>
      <c r="C1256">
        <v>157</v>
      </c>
      <c r="D1256" t="s">
        <v>171</v>
      </c>
      <c r="E1256" t="s">
        <v>1694</v>
      </c>
      <c r="F1256" t="s">
        <v>46</v>
      </c>
      <c r="G1256" t="s">
        <v>35</v>
      </c>
      <c r="H1256">
        <v>20</v>
      </c>
      <c r="J1256" t="s">
        <v>1695</v>
      </c>
    </row>
    <row r="1257" spans="1:23" x14ac:dyDescent="0.2">
      <c r="A1257">
        <v>1256</v>
      </c>
      <c r="B1257">
        <v>2017</v>
      </c>
      <c r="C1257">
        <v>158</v>
      </c>
      <c r="D1257" t="s">
        <v>140</v>
      </c>
      <c r="E1257" t="s">
        <v>1696</v>
      </c>
      <c r="F1257" t="s">
        <v>39</v>
      </c>
      <c r="G1257" t="s">
        <v>35</v>
      </c>
      <c r="H1257">
        <v>18</v>
      </c>
      <c r="J1257" t="s">
        <v>209</v>
      </c>
    </row>
    <row r="1258" spans="1:23" x14ac:dyDescent="0.2">
      <c r="A1258">
        <v>1257</v>
      </c>
      <c r="B1258">
        <v>2017</v>
      </c>
      <c r="C1258">
        <v>159</v>
      </c>
      <c r="D1258" t="s">
        <v>100</v>
      </c>
      <c r="E1258" t="s">
        <v>1697</v>
      </c>
      <c r="F1258" t="s">
        <v>34</v>
      </c>
      <c r="G1258" t="s">
        <v>68</v>
      </c>
      <c r="H1258">
        <v>18</v>
      </c>
      <c r="J1258" t="s">
        <v>251</v>
      </c>
    </row>
    <row r="1259" spans="1:23" x14ac:dyDescent="0.2">
      <c r="A1259">
        <v>1258</v>
      </c>
      <c r="B1259">
        <v>2017</v>
      </c>
      <c r="C1259">
        <v>160</v>
      </c>
      <c r="D1259" t="s">
        <v>28</v>
      </c>
      <c r="E1259" t="s">
        <v>1698</v>
      </c>
      <c r="F1259" t="s">
        <v>76</v>
      </c>
      <c r="G1259" t="s">
        <v>35</v>
      </c>
      <c r="H1259">
        <v>18</v>
      </c>
      <c r="J1259" t="s">
        <v>1374</v>
      </c>
    </row>
    <row r="1260" spans="1:23" x14ac:dyDescent="0.2">
      <c r="A1260">
        <v>1259</v>
      </c>
      <c r="B1260">
        <v>2017</v>
      </c>
      <c r="C1260">
        <v>161</v>
      </c>
      <c r="D1260" t="s">
        <v>140</v>
      </c>
      <c r="E1260" t="s">
        <v>1699</v>
      </c>
      <c r="F1260" t="s">
        <v>46</v>
      </c>
      <c r="G1260" t="s">
        <v>128</v>
      </c>
      <c r="H1260">
        <v>18</v>
      </c>
      <c r="J1260" t="s">
        <v>1700</v>
      </c>
    </row>
    <row r="1261" spans="1:23" x14ac:dyDescent="0.2">
      <c r="A1261">
        <v>1260</v>
      </c>
      <c r="B1261">
        <v>2017</v>
      </c>
      <c r="C1261">
        <v>162</v>
      </c>
      <c r="D1261" t="s">
        <v>51</v>
      </c>
      <c r="E1261" t="s">
        <v>1701</v>
      </c>
      <c r="F1261" t="s">
        <v>34</v>
      </c>
      <c r="G1261" t="s">
        <v>68</v>
      </c>
      <c r="H1261">
        <v>20</v>
      </c>
      <c r="J1261" t="s">
        <v>514</v>
      </c>
    </row>
    <row r="1262" spans="1:23" x14ac:dyDescent="0.2">
      <c r="A1262">
        <v>1261</v>
      </c>
      <c r="B1262">
        <v>2017</v>
      </c>
      <c r="C1262">
        <v>163</v>
      </c>
      <c r="D1262" t="s">
        <v>78</v>
      </c>
      <c r="E1262" t="s">
        <v>1702</v>
      </c>
      <c r="F1262" t="s">
        <v>39</v>
      </c>
      <c r="G1262" t="s">
        <v>68</v>
      </c>
      <c r="H1262">
        <v>18</v>
      </c>
      <c r="J1262" t="s">
        <v>1019</v>
      </c>
    </row>
    <row r="1263" spans="1:23" x14ac:dyDescent="0.2">
      <c r="A1263">
        <v>1262</v>
      </c>
      <c r="B1263">
        <v>2017</v>
      </c>
      <c r="C1263">
        <v>164</v>
      </c>
      <c r="D1263" t="s">
        <v>51</v>
      </c>
      <c r="E1263" t="s">
        <v>1703</v>
      </c>
      <c r="F1263" t="s">
        <v>39</v>
      </c>
      <c r="G1263" t="s">
        <v>30</v>
      </c>
      <c r="H1263">
        <v>18</v>
      </c>
      <c r="J1263" t="s">
        <v>263</v>
      </c>
    </row>
    <row r="1264" spans="1:23" x14ac:dyDescent="0.2">
      <c r="A1264">
        <v>1263</v>
      </c>
      <c r="B1264">
        <v>2017</v>
      </c>
      <c r="C1264">
        <v>165</v>
      </c>
      <c r="D1264" t="s">
        <v>176</v>
      </c>
      <c r="E1264" t="s">
        <v>1704</v>
      </c>
      <c r="F1264" t="s">
        <v>39</v>
      </c>
      <c r="G1264" t="s">
        <v>26</v>
      </c>
      <c r="H1264">
        <v>18</v>
      </c>
      <c r="J1264" t="s">
        <v>230</v>
      </c>
    </row>
    <row r="1265" spans="1:23" x14ac:dyDescent="0.2">
      <c r="A1265">
        <v>1264</v>
      </c>
      <c r="B1265">
        <v>2017</v>
      </c>
      <c r="C1265">
        <v>166</v>
      </c>
      <c r="D1265" t="s">
        <v>165</v>
      </c>
      <c r="E1265" t="s">
        <v>1705</v>
      </c>
      <c r="F1265" t="s">
        <v>39</v>
      </c>
      <c r="G1265" t="s">
        <v>30</v>
      </c>
      <c r="H1265">
        <v>19</v>
      </c>
      <c r="J1265" t="s">
        <v>224</v>
      </c>
    </row>
    <row r="1266" spans="1:23" x14ac:dyDescent="0.2">
      <c r="A1266">
        <v>1265</v>
      </c>
      <c r="B1266">
        <v>2017</v>
      </c>
      <c r="C1266">
        <v>167</v>
      </c>
      <c r="D1266" t="s">
        <v>66</v>
      </c>
      <c r="E1266" t="s">
        <v>1706</v>
      </c>
      <c r="F1266" t="s">
        <v>43</v>
      </c>
      <c r="G1266" t="s">
        <v>128</v>
      </c>
      <c r="H1266">
        <v>18</v>
      </c>
      <c r="J1266" t="s">
        <v>1354</v>
      </c>
    </row>
    <row r="1267" spans="1:23" x14ac:dyDescent="0.2">
      <c r="A1267">
        <v>1266</v>
      </c>
      <c r="B1267">
        <v>2017</v>
      </c>
      <c r="C1267">
        <v>168</v>
      </c>
      <c r="D1267" t="s">
        <v>41</v>
      </c>
      <c r="E1267" t="s">
        <v>1707</v>
      </c>
      <c r="F1267" t="s">
        <v>43</v>
      </c>
      <c r="G1267" t="s">
        <v>68</v>
      </c>
      <c r="H1267">
        <v>18</v>
      </c>
      <c r="J1267" t="s">
        <v>102</v>
      </c>
    </row>
    <row r="1268" spans="1:23" x14ac:dyDescent="0.2">
      <c r="A1268">
        <v>1267</v>
      </c>
      <c r="B1268">
        <v>2017</v>
      </c>
      <c r="C1268">
        <v>169</v>
      </c>
      <c r="D1268" t="s">
        <v>109</v>
      </c>
      <c r="E1268" t="s">
        <v>1708</v>
      </c>
      <c r="F1268" t="s">
        <v>34</v>
      </c>
      <c r="G1268" t="s">
        <v>30</v>
      </c>
      <c r="H1268">
        <v>19</v>
      </c>
      <c r="J1268" t="s">
        <v>1387</v>
      </c>
    </row>
    <row r="1269" spans="1:23" x14ac:dyDescent="0.2">
      <c r="A1269">
        <v>1268</v>
      </c>
      <c r="B1269">
        <v>2017</v>
      </c>
      <c r="C1269">
        <v>170</v>
      </c>
      <c r="D1269" t="s">
        <v>44</v>
      </c>
      <c r="E1269" t="s">
        <v>1709</v>
      </c>
      <c r="F1269" t="s">
        <v>43</v>
      </c>
      <c r="G1269" t="s">
        <v>68</v>
      </c>
      <c r="H1269">
        <v>20</v>
      </c>
      <c r="I1269">
        <v>2020</v>
      </c>
      <c r="J1269" t="s">
        <v>71</v>
      </c>
      <c r="K1269">
        <v>6</v>
      </c>
      <c r="L1269">
        <v>0</v>
      </c>
      <c r="M1269">
        <v>1</v>
      </c>
      <c r="N1269">
        <v>1</v>
      </c>
      <c r="O1269">
        <v>0</v>
      </c>
      <c r="P1269">
        <v>0</v>
      </c>
      <c r="W1269">
        <v>0</v>
      </c>
    </row>
    <row r="1270" spans="1:23" x14ac:dyDescent="0.2">
      <c r="A1270">
        <v>1269</v>
      </c>
      <c r="B1270">
        <v>2017</v>
      </c>
      <c r="C1270">
        <v>171</v>
      </c>
      <c r="D1270" t="s">
        <v>162</v>
      </c>
      <c r="E1270" t="s">
        <v>1710</v>
      </c>
      <c r="F1270" t="s">
        <v>39</v>
      </c>
      <c r="G1270" t="s">
        <v>68</v>
      </c>
      <c r="H1270">
        <v>18</v>
      </c>
      <c r="J1270" t="s">
        <v>917</v>
      </c>
    </row>
    <row r="1271" spans="1:23" x14ac:dyDescent="0.2">
      <c r="A1271">
        <v>1270</v>
      </c>
      <c r="B1271">
        <v>2017</v>
      </c>
      <c r="C1271">
        <v>172</v>
      </c>
      <c r="D1271" t="s">
        <v>121</v>
      </c>
      <c r="E1271" t="s">
        <v>1711</v>
      </c>
      <c r="F1271" t="s">
        <v>39</v>
      </c>
      <c r="G1271" t="s">
        <v>35</v>
      </c>
      <c r="H1271">
        <v>18</v>
      </c>
      <c r="J1271" t="s">
        <v>546</v>
      </c>
    </row>
    <row r="1272" spans="1:23" x14ac:dyDescent="0.2">
      <c r="A1272">
        <v>1271</v>
      </c>
      <c r="B1272">
        <v>2017</v>
      </c>
      <c r="C1272">
        <v>173</v>
      </c>
      <c r="D1272" t="s">
        <v>152</v>
      </c>
      <c r="E1272" t="s">
        <v>1712</v>
      </c>
      <c r="F1272" t="s">
        <v>39</v>
      </c>
      <c r="G1272" t="s">
        <v>35</v>
      </c>
      <c r="H1272">
        <v>18</v>
      </c>
      <c r="J1272" t="s">
        <v>651</v>
      </c>
    </row>
    <row r="1273" spans="1:23" x14ac:dyDescent="0.2">
      <c r="A1273">
        <v>1272</v>
      </c>
      <c r="B1273">
        <v>2017</v>
      </c>
      <c r="C1273">
        <v>174</v>
      </c>
      <c r="D1273" t="s">
        <v>171</v>
      </c>
      <c r="E1273" t="s">
        <v>1713</v>
      </c>
      <c r="F1273" t="s">
        <v>39</v>
      </c>
      <c r="G1273" t="s">
        <v>35</v>
      </c>
      <c r="H1273">
        <v>18</v>
      </c>
      <c r="I1273">
        <v>2022</v>
      </c>
      <c r="J1273" t="s">
        <v>289</v>
      </c>
      <c r="K1273">
        <v>32</v>
      </c>
      <c r="L1273">
        <v>3</v>
      </c>
      <c r="M1273">
        <v>3</v>
      </c>
      <c r="N1273">
        <v>6</v>
      </c>
      <c r="O1273">
        <v>-5</v>
      </c>
      <c r="P1273">
        <v>10</v>
      </c>
      <c r="W1273">
        <v>0.2</v>
      </c>
    </row>
    <row r="1274" spans="1:23" x14ac:dyDescent="0.2">
      <c r="A1274">
        <v>1273</v>
      </c>
      <c r="B1274">
        <v>2017</v>
      </c>
      <c r="C1274">
        <v>175</v>
      </c>
      <c r="D1274" t="s">
        <v>92</v>
      </c>
      <c r="E1274" t="s">
        <v>1714</v>
      </c>
      <c r="F1274" t="s">
        <v>39</v>
      </c>
      <c r="G1274" t="s">
        <v>30</v>
      </c>
      <c r="H1274">
        <v>19</v>
      </c>
      <c r="J1274" t="s">
        <v>284</v>
      </c>
    </row>
    <row r="1275" spans="1:23" x14ac:dyDescent="0.2">
      <c r="A1275">
        <v>1274</v>
      </c>
      <c r="B1275">
        <v>2017</v>
      </c>
      <c r="C1275">
        <v>176</v>
      </c>
      <c r="D1275" t="s">
        <v>74</v>
      </c>
      <c r="E1275" t="s">
        <v>1715</v>
      </c>
      <c r="F1275" t="s">
        <v>60</v>
      </c>
      <c r="G1275" t="s">
        <v>35</v>
      </c>
      <c r="H1275">
        <v>18</v>
      </c>
      <c r="J1275" t="s">
        <v>106</v>
      </c>
    </row>
    <row r="1276" spans="1:23" x14ac:dyDescent="0.2">
      <c r="A1276">
        <v>1275</v>
      </c>
      <c r="B1276">
        <v>2017</v>
      </c>
      <c r="C1276">
        <v>177</v>
      </c>
      <c r="D1276" t="s">
        <v>111</v>
      </c>
      <c r="E1276" t="s">
        <v>1716</v>
      </c>
      <c r="F1276" t="s">
        <v>34</v>
      </c>
      <c r="G1276" t="s">
        <v>35</v>
      </c>
      <c r="H1276">
        <v>18</v>
      </c>
      <c r="J1276" t="s">
        <v>1717</v>
      </c>
    </row>
    <row r="1277" spans="1:23" x14ac:dyDescent="0.2">
      <c r="A1277">
        <v>1276</v>
      </c>
      <c r="B1277">
        <v>2017</v>
      </c>
      <c r="C1277">
        <v>178</v>
      </c>
      <c r="D1277" t="s">
        <v>82</v>
      </c>
      <c r="E1277" t="s">
        <v>1718</v>
      </c>
      <c r="F1277" t="s">
        <v>60</v>
      </c>
      <c r="G1277" t="s">
        <v>35</v>
      </c>
      <c r="H1277">
        <v>21</v>
      </c>
      <c r="J1277" t="s">
        <v>482</v>
      </c>
    </row>
    <row r="1278" spans="1:23" x14ac:dyDescent="0.2">
      <c r="A1278">
        <v>1277</v>
      </c>
      <c r="B1278">
        <v>2017</v>
      </c>
      <c r="C1278">
        <v>179</v>
      </c>
      <c r="D1278" t="s">
        <v>44</v>
      </c>
      <c r="E1278" t="s">
        <v>1719</v>
      </c>
      <c r="F1278" t="s">
        <v>34</v>
      </c>
      <c r="G1278" t="s">
        <v>68</v>
      </c>
      <c r="H1278">
        <v>20</v>
      </c>
      <c r="I1278">
        <v>2022</v>
      </c>
      <c r="J1278" t="s">
        <v>1720</v>
      </c>
      <c r="K1278">
        <v>13</v>
      </c>
      <c r="L1278">
        <v>1</v>
      </c>
      <c r="M1278">
        <v>2</v>
      </c>
      <c r="N1278">
        <v>3</v>
      </c>
      <c r="O1278">
        <v>0</v>
      </c>
      <c r="P1278">
        <v>6</v>
      </c>
      <c r="W1278">
        <v>0.2</v>
      </c>
    </row>
    <row r="1279" spans="1:23" x14ac:dyDescent="0.2">
      <c r="A1279">
        <v>1278</v>
      </c>
      <c r="B1279">
        <v>2017</v>
      </c>
      <c r="C1279">
        <v>180</v>
      </c>
      <c r="D1279" t="s">
        <v>109</v>
      </c>
      <c r="E1279" t="s">
        <v>1721</v>
      </c>
      <c r="F1279" t="s">
        <v>34</v>
      </c>
      <c r="G1279" t="s">
        <v>35</v>
      </c>
      <c r="H1279">
        <v>18</v>
      </c>
      <c r="J1279" t="s">
        <v>243</v>
      </c>
    </row>
    <row r="1280" spans="1:23" x14ac:dyDescent="0.2">
      <c r="A1280">
        <v>1279</v>
      </c>
      <c r="B1280">
        <v>2017</v>
      </c>
      <c r="C1280">
        <v>181</v>
      </c>
      <c r="D1280" t="s">
        <v>69</v>
      </c>
      <c r="E1280" t="s">
        <v>1722</v>
      </c>
      <c r="F1280" t="s">
        <v>76</v>
      </c>
      <c r="G1280" t="s">
        <v>68</v>
      </c>
      <c r="H1280">
        <v>20</v>
      </c>
      <c r="J1280" t="s">
        <v>284</v>
      </c>
    </row>
    <row r="1281" spans="1:23" x14ac:dyDescent="0.2">
      <c r="A1281">
        <v>1280</v>
      </c>
      <c r="B1281">
        <v>2017</v>
      </c>
      <c r="C1281">
        <v>182</v>
      </c>
      <c r="D1281" t="s">
        <v>84</v>
      </c>
      <c r="E1281" t="s">
        <v>1723</v>
      </c>
      <c r="F1281" t="s">
        <v>34</v>
      </c>
      <c r="G1281" t="s">
        <v>30</v>
      </c>
      <c r="H1281">
        <v>18</v>
      </c>
      <c r="J1281" t="s">
        <v>1387</v>
      </c>
    </row>
    <row r="1282" spans="1:23" x14ac:dyDescent="0.2">
      <c r="A1282">
        <v>1281</v>
      </c>
      <c r="B1282">
        <v>2017</v>
      </c>
      <c r="C1282">
        <v>183</v>
      </c>
      <c r="D1282" t="s">
        <v>173</v>
      </c>
      <c r="E1282" t="s">
        <v>1724</v>
      </c>
      <c r="F1282" t="s">
        <v>39</v>
      </c>
      <c r="G1282" t="s">
        <v>128</v>
      </c>
      <c r="H1282">
        <v>18</v>
      </c>
      <c r="J1282" t="s">
        <v>478</v>
      </c>
    </row>
    <row r="1283" spans="1:23" x14ac:dyDescent="0.2">
      <c r="A1283">
        <v>1282</v>
      </c>
      <c r="B1283">
        <v>2017</v>
      </c>
      <c r="C1283">
        <v>184</v>
      </c>
      <c r="D1283" t="s">
        <v>222</v>
      </c>
      <c r="E1283" t="s">
        <v>1725</v>
      </c>
      <c r="F1283" t="s">
        <v>76</v>
      </c>
      <c r="G1283" t="s">
        <v>68</v>
      </c>
      <c r="H1283">
        <v>21</v>
      </c>
      <c r="J1283" t="s">
        <v>1726</v>
      </c>
    </row>
    <row r="1284" spans="1:23" x14ac:dyDescent="0.2">
      <c r="A1284">
        <v>1283</v>
      </c>
      <c r="B1284">
        <v>2017</v>
      </c>
      <c r="C1284">
        <v>185</v>
      </c>
      <c r="D1284" t="s">
        <v>100</v>
      </c>
      <c r="E1284" t="s">
        <v>1727</v>
      </c>
      <c r="F1284" t="s">
        <v>34</v>
      </c>
      <c r="G1284" t="s">
        <v>35</v>
      </c>
      <c r="H1284">
        <v>18</v>
      </c>
      <c r="I1284">
        <v>2022</v>
      </c>
      <c r="J1284" t="s">
        <v>196</v>
      </c>
      <c r="K1284">
        <v>24</v>
      </c>
      <c r="L1284">
        <v>0</v>
      </c>
      <c r="M1284">
        <v>10</v>
      </c>
      <c r="N1284">
        <v>10</v>
      </c>
      <c r="O1284">
        <v>0</v>
      </c>
      <c r="P1284">
        <v>6</v>
      </c>
      <c r="W1284">
        <v>0.6</v>
      </c>
    </row>
    <row r="1285" spans="1:23" x14ac:dyDescent="0.2">
      <c r="A1285">
        <v>1284</v>
      </c>
      <c r="B1285">
        <v>2017</v>
      </c>
      <c r="C1285">
        <v>186</v>
      </c>
      <c r="D1285" t="s">
        <v>87</v>
      </c>
      <c r="E1285" t="s">
        <v>1728</v>
      </c>
      <c r="F1285" t="s">
        <v>76</v>
      </c>
      <c r="G1285" t="s">
        <v>30</v>
      </c>
      <c r="H1285">
        <v>18</v>
      </c>
      <c r="J1285" t="s">
        <v>1729</v>
      </c>
    </row>
    <row r="1286" spans="1:23" x14ac:dyDescent="0.2">
      <c r="A1286">
        <v>1285</v>
      </c>
      <c r="B1286">
        <v>2017</v>
      </c>
      <c r="C1286">
        <v>187</v>
      </c>
      <c r="D1286" t="s">
        <v>384</v>
      </c>
      <c r="E1286" t="s">
        <v>1730</v>
      </c>
      <c r="F1286" t="s">
        <v>34</v>
      </c>
      <c r="G1286" t="s">
        <v>30</v>
      </c>
      <c r="H1286">
        <v>19</v>
      </c>
      <c r="J1286" t="s">
        <v>589</v>
      </c>
    </row>
    <row r="1287" spans="1:23" x14ac:dyDescent="0.2">
      <c r="A1287">
        <v>1286</v>
      </c>
      <c r="B1287">
        <v>2017</v>
      </c>
      <c r="C1287">
        <v>188</v>
      </c>
      <c r="D1287" t="s">
        <v>69</v>
      </c>
      <c r="E1287" t="s">
        <v>1731</v>
      </c>
      <c r="F1287" t="s">
        <v>39</v>
      </c>
      <c r="G1287" t="s">
        <v>30</v>
      </c>
      <c r="H1287">
        <v>19</v>
      </c>
      <c r="J1287" t="s">
        <v>552</v>
      </c>
    </row>
    <row r="1288" spans="1:23" x14ac:dyDescent="0.2">
      <c r="A1288">
        <v>1287</v>
      </c>
      <c r="B1288">
        <v>2017</v>
      </c>
      <c r="C1288">
        <v>189</v>
      </c>
      <c r="D1288" t="s">
        <v>140</v>
      </c>
      <c r="E1288" t="s">
        <v>1732</v>
      </c>
      <c r="F1288" t="s">
        <v>39</v>
      </c>
      <c r="G1288" t="s">
        <v>35</v>
      </c>
      <c r="H1288">
        <v>18</v>
      </c>
      <c r="I1288">
        <v>2022</v>
      </c>
      <c r="J1288" t="s">
        <v>1028</v>
      </c>
      <c r="K1288">
        <v>2</v>
      </c>
      <c r="L1288">
        <v>0</v>
      </c>
      <c r="M1288">
        <v>0</v>
      </c>
      <c r="N1288">
        <v>0</v>
      </c>
      <c r="O1288">
        <v>0</v>
      </c>
      <c r="P1288">
        <v>2</v>
      </c>
      <c r="W1288">
        <v>0</v>
      </c>
    </row>
    <row r="1289" spans="1:23" x14ac:dyDescent="0.2">
      <c r="A1289">
        <v>1288</v>
      </c>
      <c r="B1289">
        <v>2017</v>
      </c>
      <c r="C1289">
        <v>190</v>
      </c>
      <c r="D1289" t="s">
        <v>32</v>
      </c>
      <c r="E1289" t="s">
        <v>1733</v>
      </c>
      <c r="F1289" t="s">
        <v>43</v>
      </c>
      <c r="G1289" t="s">
        <v>68</v>
      </c>
      <c r="H1289">
        <v>18</v>
      </c>
      <c r="J1289" t="s">
        <v>73</v>
      </c>
    </row>
    <row r="1290" spans="1:23" x14ac:dyDescent="0.2">
      <c r="A1290">
        <v>1289</v>
      </c>
      <c r="B1290">
        <v>2017</v>
      </c>
      <c r="C1290">
        <v>191</v>
      </c>
      <c r="D1290" t="s">
        <v>28</v>
      </c>
      <c r="E1290" t="s">
        <v>1734</v>
      </c>
      <c r="F1290" t="s">
        <v>39</v>
      </c>
      <c r="G1290" t="s">
        <v>30</v>
      </c>
      <c r="H1290">
        <v>18</v>
      </c>
      <c r="J1290" t="s">
        <v>230</v>
      </c>
    </row>
    <row r="1291" spans="1:23" x14ac:dyDescent="0.2">
      <c r="A1291">
        <v>1290</v>
      </c>
      <c r="B1291">
        <v>2017</v>
      </c>
      <c r="C1291">
        <v>192</v>
      </c>
      <c r="D1291" t="s">
        <v>55</v>
      </c>
      <c r="E1291" t="s">
        <v>1735</v>
      </c>
      <c r="F1291" t="s">
        <v>43</v>
      </c>
      <c r="G1291" t="s">
        <v>26</v>
      </c>
      <c r="H1291">
        <v>19</v>
      </c>
      <c r="J1291" t="s">
        <v>261</v>
      </c>
    </row>
    <row r="1292" spans="1:23" x14ac:dyDescent="0.2">
      <c r="A1292">
        <v>1291</v>
      </c>
      <c r="B1292">
        <v>2017</v>
      </c>
      <c r="C1292">
        <v>193</v>
      </c>
      <c r="D1292" t="s">
        <v>51</v>
      </c>
      <c r="E1292" t="s">
        <v>1736</v>
      </c>
      <c r="F1292" t="s">
        <v>39</v>
      </c>
      <c r="G1292" t="s">
        <v>35</v>
      </c>
      <c r="H1292">
        <v>18</v>
      </c>
      <c r="J1292" t="s">
        <v>61</v>
      </c>
    </row>
    <row r="1293" spans="1:23" x14ac:dyDescent="0.2">
      <c r="A1293">
        <v>1292</v>
      </c>
      <c r="B1293">
        <v>2017</v>
      </c>
      <c r="C1293">
        <v>194</v>
      </c>
      <c r="D1293" t="s">
        <v>78</v>
      </c>
      <c r="E1293" t="s">
        <v>1737</v>
      </c>
      <c r="F1293" t="s">
        <v>39</v>
      </c>
      <c r="G1293" t="s">
        <v>128</v>
      </c>
      <c r="H1293">
        <v>18</v>
      </c>
      <c r="I1293">
        <v>2018</v>
      </c>
      <c r="J1293" t="s">
        <v>123</v>
      </c>
      <c r="K1293">
        <v>1</v>
      </c>
      <c r="L1293">
        <v>0</v>
      </c>
      <c r="M1293">
        <v>0</v>
      </c>
      <c r="N1293">
        <v>0</v>
      </c>
      <c r="O1293">
        <v>0</v>
      </c>
      <c r="P1293">
        <v>0</v>
      </c>
      <c r="Q1293">
        <v>1</v>
      </c>
      <c r="R1293">
        <v>0</v>
      </c>
      <c r="S1293">
        <v>0</v>
      </c>
      <c r="T1293">
        <v>0</v>
      </c>
      <c r="U1293">
        <v>0.5</v>
      </c>
      <c r="V1293">
        <v>6.5</v>
      </c>
      <c r="W1293">
        <v>-0.1</v>
      </c>
    </row>
    <row r="1294" spans="1:23" x14ac:dyDescent="0.2">
      <c r="A1294">
        <v>1293</v>
      </c>
      <c r="B1294">
        <v>2017</v>
      </c>
      <c r="C1294">
        <v>195</v>
      </c>
      <c r="D1294" t="s">
        <v>152</v>
      </c>
      <c r="E1294" t="s">
        <v>1738</v>
      </c>
      <c r="F1294" t="s">
        <v>43</v>
      </c>
      <c r="G1294" t="s">
        <v>30</v>
      </c>
      <c r="H1294">
        <v>18</v>
      </c>
      <c r="J1294" t="s">
        <v>675</v>
      </c>
    </row>
    <row r="1295" spans="1:23" x14ac:dyDescent="0.2">
      <c r="A1295">
        <v>1294</v>
      </c>
      <c r="B1295">
        <v>2017</v>
      </c>
      <c r="C1295">
        <v>196</v>
      </c>
      <c r="D1295" t="s">
        <v>41</v>
      </c>
      <c r="E1295" t="s">
        <v>1739</v>
      </c>
      <c r="F1295" t="s">
        <v>39</v>
      </c>
      <c r="G1295" t="s">
        <v>30</v>
      </c>
      <c r="H1295">
        <v>20</v>
      </c>
      <c r="I1295">
        <v>2022</v>
      </c>
      <c r="J1295" t="s">
        <v>1740</v>
      </c>
      <c r="K1295">
        <v>26</v>
      </c>
      <c r="L1295">
        <v>4</v>
      </c>
      <c r="M1295">
        <v>5</v>
      </c>
      <c r="N1295">
        <v>9</v>
      </c>
      <c r="O1295">
        <v>-9</v>
      </c>
      <c r="P1295">
        <v>6</v>
      </c>
      <c r="W1295">
        <v>1.1000000000000001</v>
      </c>
    </row>
    <row r="1296" spans="1:23" x14ac:dyDescent="0.2">
      <c r="A1296">
        <v>1295</v>
      </c>
      <c r="B1296">
        <v>2017</v>
      </c>
      <c r="C1296">
        <v>197</v>
      </c>
      <c r="D1296" t="s">
        <v>165</v>
      </c>
      <c r="E1296" t="s">
        <v>1741</v>
      </c>
      <c r="F1296" t="s">
        <v>76</v>
      </c>
      <c r="G1296" t="s">
        <v>30</v>
      </c>
      <c r="H1296">
        <v>18</v>
      </c>
      <c r="J1296" t="s">
        <v>1742</v>
      </c>
    </row>
    <row r="1297" spans="1:23" x14ac:dyDescent="0.2">
      <c r="A1297">
        <v>1296</v>
      </c>
      <c r="B1297">
        <v>2017</v>
      </c>
      <c r="C1297">
        <v>198</v>
      </c>
      <c r="D1297" t="s">
        <v>66</v>
      </c>
      <c r="E1297" t="s">
        <v>1743</v>
      </c>
      <c r="F1297" t="s">
        <v>39</v>
      </c>
      <c r="G1297" t="s">
        <v>26</v>
      </c>
      <c r="H1297">
        <v>19</v>
      </c>
      <c r="J1297" t="s">
        <v>224</v>
      </c>
    </row>
    <row r="1298" spans="1:23" x14ac:dyDescent="0.2">
      <c r="A1298">
        <v>1297</v>
      </c>
      <c r="B1298">
        <v>2017</v>
      </c>
      <c r="C1298">
        <v>199</v>
      </c>
      <c r="D1298" t="s">
        <v>23</v>
      </c>
      <c r="E1298" t="s">
        <v>1744</v>
      </c>
      <c r="F1298" t="s">
        <v>34</v>
      </c>
      <c r="G1298" t="s">
        <v>128</v>
      </c>
      <c r="H1298">
        <v>18</v>
      </c>
      <c r="I1298">
        <v>2022</v>
      </c>
      <c r="J1298" t="s">
        <v>256</v>
      </c>
      <c r="K1298">
        <v>18</v>
      </c>
      <c r="L1298">
        <v>0</v>
      </c>
      <c r="M1298">
        <v>0</v>
      </c>
      <c r="N1298">
        <v>0</v>
      </c>
      <c r="O1298">
        <v>0</v>
      </c>
      <c r="P1298">
        <v>0</v>
      </c>
      <c r="Q1298">
        <v>18</v>
      </c>
      <c r="R1298">
        <v>3</v>
      </c>
      <c r="S1298">
        <v>10</v>
      </c>
      <c r="T1298">
        <v>2</v>
      </c>
      <c r="U1298">
        <v>0.874</v>
      </c>
      <c r="V1298">
        <v>4.21</v>
      </c>
      <c r="W1298">
        <v>1</v>
      </c>
    </row>
    <row r="1299" spans="1:23" x14ac:dyDescent="0.2">
      <c r="A1299">
        <v>1298</v>
      </c>
      <c r="B1299">
        <v>2017</v>
      </c>
      <c r="C1299">
        <v>200</v>
      </c>
      <c r="D1299" t="s">
        <v>109</v>
      </c>
      <c r="E1299" t="s">
        <v>1745</v>
      </c>
      <c r="F1299" t="s">
        <v>34</v>
      </c>
      <c r="G1299" t="s">
        <v>35</v>
      </c>
      <c r="H1299">
        <v>18</v>
      </c>
      <c r="J1299" t="s">
        <v>831</v>
      </c>
    </row>
    <row r="1300" spans="1:23" x14ac:dyDescent="0.2">
      <c r="A1300">
        <v>1299</v>
      </c>
      <c r="B1300">
        <v>2017</v>
      </c>
      <c r="C1300">
        <v>201</v>
      </c>
      <c r="D1300" t="s">
        <v>176</v>
      </c>
      <c r="E1300" t="s">
        <v>1746</v>
      </c>
      <c r="F1300" t="s">
        <v>34</v>
      </c>
      <c r="G1300" t="s">
        <v>26</v>
      </c>
      <c r="H1300">
        <v>18</v>
      </c>
      <c r="J1300" t="s">
        <v>36</v>
      </c>
    </row>
    <row r="1301" spans="1:23" x14ac:dyDescent="0.2">
      <c r="A1301">
        <v>1300</v>
      </c>
      <c r="B1301">
        <v>2017</v>
      </c>
      <c r="C1301">
        <v>202</v>
      </c>
      <c r="D1301" t="s">
        <v>162</v>
      </c>
      <c r="E1301" t="s">
        <v>1747</v>
      </c>
      <c r="F1301" t="s">
        <v>43</v>
      </c>
      <c r="G1301" t="s">
        <v>26</v>
      </c>
      <c r="H1301">
        <v>18</v>
      </c>
      <c r="J1301" t="s">
        <v>186</v>
      </c>
    </row>
    <row r="1302" spans="1:23" x14ac:dyDescent="0.2">
      <c r="A1302">
        <v>1301</v>
      </c>
      <c r="B1302">
        <v>2017</v>
      </c>
      <c r="C1302">
        <v>203</v>
      </c>
      <c r="D1302" t="s">
        <v>121</v>
      </c>
      <c r="E1302" t="s">
        <v>1748</v>
      </c>
      <c r="F1302" t="s">
        <v>39</v>
      </c>
      <c r="G1302" t="s">
        <v>30</v>
      </c>
      <c r="H1302">
        <v>18</v>
      </c>
      <c r="J1302" t="s">
        <v>289</v>
      </c>
    </row>
    <row r="1303" spans="1:23" x14ac:dyDescent="0.2">
      <c r="A1303">
        <v>1302</v>
      </c>
      <c r="B1303">
        <v>2017</v>
      </c>
      <c r="C1303">
        <v>204</v>
      </c>
      <c r="D1303" t="s">
        <v>152</v>
      </c>
      <c r="E1303" t="s">
        <v>1749</v>
      </c>
      <c r="F1303" t="s">
        <v>46</v>
      </c>
      <c r="G1303" t="s">
        <v>30</v>
      </c>
      <c r="H1303">
        <v>18</v>
      </c>
      <c r="J1303" t="s">
        <v>510</v>
      </c>
    </row>
    <row r="1304" spans="1:23" x14ac:dyDescent="0.2">
      <c r="A1304">
        <v>1303</v>
      </c>
      <c r="B1304">
        <v>2017</v>
      </c>
      <c r="C1304">
        <v>205</v>
      </c>
      <c r="D1304" t="s">
        <v>28</v>
      </c>
      <c r="E1304" t="s">
        <v>1750</v>
      </c>
      <c r="F1304" t="s">
        <v>60</v>
      </c>
      <c r="G1304" t="s">
        <v>30</v>
      </c>
      <c r="H1304">
        <v>19</v>
      </c>
      <c r="J1304" t="s">
        <v>1597</v>
      </c>
    </row>
    <row r="1305" spans="1:23" x14ac:dyDescent="0.2">
      <c r="A1305">
        <v>1304</v>
      </c>
      <c r="B1305">
        <v>2017</v>
      </c>
      <c r="C1305">
        <v>206</v>
      </c>
      <c r="D1305" t="s">
        <v>92</v>
      </c>
      <c r="E1305" t="s">
        <v>1751</v>
      </c>
      <c r="F1305" t="s">
        <v>43</v>
      </c>
      <c r="G1305" t="s">
        <v>30</v>
      </c>
      <c r="H1305">
        <v>18</v>
      </c>
      <c r="J1305" t="s">
        <v>271</v>
      </c>
    </row>
    <row r="1306" spans="1:23" x14ac:dyDescent="0.2">
      <c r="A1306">
        <v>1305</v>
      </c>
      <c r="B1306">
        <v>2017</v>
      </c>
      <c r="C1306">
        <v>207</v>
      </c>
      <c r="D1306" t="s">
        <v>171</v>
      </c>
      <c r="E1306" t="s">
        <v>1752</v>
      </c>
      <c r="F1306" t="s">
        <v>76</v>
      </c>
      <c r="G1306" t="s">
        <v>35</v>
      </c>
      <c r="H1306">
        <v>21</v>
      </c>
      <c r="J1306" t="s">
        <v>27</v>
      </c>
    </row>
    <row r="1307" spans="1:23" x14ac:dyDescent="0.2">
      <c r="A1307">
        <v>1306</v>
      </c>
      <c r="B1307">
        <v>2017</v>
      </c>
      <c r="C1307">
        <v>208</v>
      </c>
      <c r="D1307" t="s">
        <v>111</v>
      </c>
      <c r="E1307" t="s">
        <v>1753</v>
      </c>
      <c r="F1307" t="s">
        <v>34</v>
      </c>
      <c r="G1307" t="s">
        <v>30</v>
      </c>
      <c r="H1307">
        <v>18</v>
      </c>
      <c r="J1307" t="s">
        <v>36</v>
      </c>
    </row>
    <row r="1308" spans="1:23" x14ac:dyDescent="0.2">
      <c r="A1308">
        <v>1307</v>
      </c>
      <c r="B1308">
        <v>2017</v>
      </c>
      <c r="C1308">
        <v>209</v>
      </c>
      <c r="D1308" t="s">
        <v>82</v>
      </c>
      <c r="E1308" t="s">
        <v>1754</v>
      </c>
      <c r="F1308" t="s">
        <v>34</v>
      </c>
      <c r="G1308" t="s">
        <v>68</v>
      </c>
      <c r="H1308">
        <v>20</v>
      </c>
      <c r="J1308" t="s">
        <v>339</v>
      </c>
    </row>
    <row r="1309" spans="1:23" x14ac:dyDescent="0.2">
      <c r="A1309">
        <v>1308</v>
      </c>
      <c r="B1309">
        <v>2017</v>
      </c>
      <c r="C1309">
        <v>210</v>
      </c>
      <c r="D1309" t="s">
        <v>44</v>
      </c>
      <c r="E1309" t="s">
        <v>1755</v>
      </c>
      <c r="F1309" t="s">
        <v>34</v>
      </c>
      <c r="G1309" t="s">
        <v>30</v>
      </c>
      <c r="H1309">
        <v>18</v>
      </c>
      <c r="J1309" t="s">
        <v>845</v>
      </c>
    </row>
    <row r="1310" spans="1:23" x14ac:dyDescent="0.2">
      <c r="A1310">
        <v>1309</v>
      </c>
      <c r="B1310">
        <v>2017</v>
      </c>
      <c r="C1310">
        <v>211</v>
      </c>
      <c r="D1310" t="s">
        <v>66</v>
      </c>
      <c r="E1310" t="s">
        <v>1756</v>
      </c>
      <c r="F1310" t="s">
        <v>34</v>
      </c>
      <c r="G1310" t="s">
        <v>30</v>
      </c>
      <c r="H1310">
        <v>20</v>
      </c>
      <c r="J1310" t="s">
        <v>716</v>
      </c>
    </row>
    <row r="1311" spans="1:23" x14ac:dyDescent="0.2">
      <c r="A1311">
        <v>1310</v>
      </c>
      <c r="B1311">
        <v>2017</v>
      </c>
      <c r="C1311">
        <v>212</v>
      </c>
      <c r="D1311" t="s">
        <v>100</v>
      </c>
      <c r="E1311" t="s">
        <v>1757</v>
      </c>
      <c r="F1311" t="s">
        <v>60</v>
      </c>
      <c r="G1311" t="s">
        <v>26</v>
      </c>
      <c r="H1311">
        <v>18</v>
      </c>
      <c r="I1311">
        <v>2021</v>
      </c>
      <c r="J1311" t="s">
        <v>917</v>
      </c>
      <c r="K1311">
        <v>4</v>
      </c>
      <c r="L1311">
        <v>0</v>
      </c>
      <c r="M1311">
        <v>1</v>
      </c>
      <c r="N1311">
        <v>1</v>
      </c>
      <c r="O1311">
        <v>-3</v>
      </c>
      <c r="P1311">
        <v>0</v>
      </c>
      <c r="W1311">
        <v>-0.1</v>
      </c>
    </row>
    <row r="1312" spans="1:23" x14ac:dyDescent="0.2">
      <c r="A1312">
        <v>1311</v>
      </c>
      <c r="B1312">
        <v>2017</v>
      </c>
      <c r="C1312">
        <v>213</v>
      </c>
      <c r="D1312" t="s">
        <v>84</v>
      </c>
      <c r="E1312" t="s">
        <v>1758</v>
      </c>
      <c r="F1312" t="s">
        <v>584</v>
      </c>
      <c r="G1312" t="s">
        <v>26</v>
      </c>
      <c r="H1312">
        <v>18</v>
      </c>
      <c r="J1312" t="s">
        <v>1759</v>
      </c>
    </row>
    <row r="1313" spans="1:23" x14ac:dyDescent="0.2">
      <c r="A1313">
        <v>1312</v>
      </c>
      <c r="B1313">
        <v>2017</v>
      </c>
      <c r="C1313">
        <v>214</v>
      </c>
      <c r="D1313" t="s">
        <v>28</v>
      </c>
      <c r="E1313" t="s">
        <v>1760</v>
      </c>
      <c r="F1313" t="s">
        <v>34</v>
      </c>
      <c r="G1313" t="s">
        <v>30</v>
      </c>
      <c r="H1313">
        <v>19</v>
      </c>
      <c r="J1313" t="s">
        <v>126</v>
      </c>
    </row>
    <row r="1314" spans="1:23" x14ac:dyDescent="0.2">
      <c r="A1314">
        <v>1313</v>
      </c>
      <c r="B1314">
        <v>2017</v>
      </c>
      <c r="C1314">
        <v>215</v>
      </c>
      <c r="D1314" t="s">
        <v>48</v>
      </c>
      <c r="E1314" t="s">
        <v>1761</v>
      </c>
      <c r="F1314" t="s">
        <v>34</v>
      </c>
      <c r="G1314" t="s">
        <v>30</v>
      </c>
      <c r="H1314">
        <v>18</v>
      </c>
      <c r="J1314" t="s">
        <v>1762</v>
      </c>
    </row>
    <row r="1315" spans="1:23" x14ac:dyDescent="0.2">
      <c r="A1315">
        <v>1314</v>
      </c>
      <c r="B1315">
        <v>2017</v>
      </c>
      <c r="C1315">
        <v>216</v>
      </c>
      <c r="D1315" t="s">
        <v>74</v>
      </c>
      <c r="E1315" t="s">
        <v>1763</v>
      </c>
      <c r="F1315" t="s">
        <v>39</v>
      </c>
      <c r="G1315" t="s">
        <v>30</v>
      </c>
      <c r="H1315">
        <v>18</v>
      </c>
      <c r="J1315" t="s">
        <v>40</v>
      </c>
    </row>
    <row r="1316" spans="1:23" x14ac:dyDescent="0.2">
      <c r="A1316">
        <v>1315</v>
      </c>
      <c r="B1316">
        <v>2017</v>
      </c>
      <c r="C1316">
        <v>217</v>
      </c>
      <c r="D1316" t="s">
        <v>87</v>
      </c>
      <c r="E1316" t="s">
        <v>1764</v>
      </c>
      <c r="F1316" t="s">
        <v>39</v>
      </c>
      <c r="G1316" t="s">
        <v>30</v>
      </c>
      <c r="H1316">
        <v>20</v>
      </c>
      <c r="J1316" t="s">
        <v>1765</v>
      </c>
    </row>
    <row r="1317" spans="1:23" x14ac:dyDescent="0.2">
      <c r="A1317">
        <v>1316</v>
      </c>
      <c r="B1317">
        <v>2016</v>
      </c>
      <c r="C1317">
        <v>1</v>
      </c>
      <c r="D1317" t="s">
        <v>121</v>
      </c>
      <c r="E1317" t="s">
        <v>1766</v>
      </c>
      <c r="F1317" t="s">
        <v>34</v>
      </c>
      <c r="G1317" t="s">
        <v>35</v>
      </c>
      <c r="H1317">
        <v>18</v>
      </c>
      <c r="I1317">
        <v>2022</v>
      </c>
      <c r="J1317" t="s">
        <v>1767</v>
      </c>
      <c r="K1317">
        <v>407</v>
      </c>
      <c r="L1317">
        <v>259</v>
      </c>
      <c r="M1317">
        <v>198</v>
      </c>
      <c r="N1317">
        <v>457</v>
      </c>
      <c r="O1317">
        <v>78</v>
      </c>
      <c r="P1317">
        <v>74</v>
      </c>
      <c r="W1317">
        <v>61.1</v>
      </c>
    </row>
    <row r="1318" spans="1:23" x14ac:dyDescent="0.2">
      <c r="A1318">
        <v>1317</v>
      </c>
      <c r="B1318">
        <v>2016</v>
      </c>
      <c r="C1318">
        <v>2</v>
      </c>
      <c r="D1318" t="s">
        <v>66</v>
      </c>
      <c r="E1318" t="s">
        <v>1768</v>
      </c>
      <c r="F1318" t="s">
        <v>76</v>
      </c>
      <c r="G1318" t="s">
        <v>68</v>
      </c>
      <c r="H1318">
        <v>18</v>
      </c>
      <c r="I1318">
        <v>2022</v>
      </c>
      <c r="J1318" t="s">
        <v>1726</v>
      </c>
      <c r="K1318">
        <v>407</v>
      </c>
      <c r="L1318">
        <v>176</v>
      </c>
      <c r="M1318">
        <v>151</v>
      </c>
      <c r="N1318">
        <v>327</v>
      </c>
      <c r="O1318">
        <v>-36</v>
      </c>
      <c r="P1318">
        <v>163</v>
      </c>
      <c r="W1318">
        <v>37.4</v>
      </c>
    </row>
    <row r="1319" spans="1:23" x14ac:dyDescent="0.2">
      <c r="A1319">
        <v>1318</v>
      </c>
      <c r="B1319">
        <v>2016</v>
      </c>
      <c r="C1319">
        <v>3</v>
      </c>
      <c r="D1319" t="s">
        <v>44</v>
      </c>
      <c r="E1319" t="s">
        <v>1769</v>
      </c>
      <c r="F1319" t="s">
        <v>39</v>
      </c>
      <c r="G1319" t="s">
        <v>26</v>
      </c>
      <c r="H1319">
        <v>18</v>
      </c>
      <c r="I1319">
        <v>2022</v>
      </c>
      <c r="J1319" t="s">
        <v>1440</v>
      </c>
      <c r="K1319">
        <v>361</v>
      </c>
      <c r="L1319">
        <v>102</v>
      </c>
      <c r="M1319">
        <v>137</v>
      </c>
      <c r="N1319">
        <v>239</v>
      </c>
      <c r="O1319">
        <v>8</v>
      </c>
      <c r="P1319">
        <v>306</v>
      </c>
      <c r="W1319">
        <v>24.6</v>
      </c>
    </row>
    <row r="1320" spans="1:23" x14ac:dyDescent="0.2">
      <c r="A1320">
        <v>1319</v>
      </c>
      <c r="B1320">
        <v>2016</v>
      </c>
      <c r="C1320">
        <v>4</v>
      </c>
      <c r="D1320" t="s">
        <v>111</v>
      </c>
      <c r="E1320" t="s">
        <v>1770</v>
      </c>
      <c r="F1320" t="s">
        <v>43</v>
      </c>
      <c r="G1320" t="s">
        <v>68</v>
      </c>
      <c r="H1320">
        <v>18</v>
      </c>
      <c r="I1320">
        <v>2022</v>
      </c>
      <c r="J1320" t="s">
        <v>504</v>
      </c>
      <c r="K1320">
        <v>259</v>
      </c>
      <c r="L1320">
        <v>46</v>
      </c>
      <c r="M1320">
        <v>52</v>
      </c>
      <c r="N1320">
        <v>98</v>
      </c>
      <c r="O1320">
        <v>18</v>
      </c>
      <c r="P1320">
        <v>76</v>
      </c>
      <c r="W1320">
        <v>9</v>
      </c>
    </row>
    <row r="1321" spans="1:23" x14ac:dyDescent="0.2">
      <c r="A1321">
        <v>1320</v>
      </c>
      <c r="B1321">
        <v>2016</v>
      </c>
      <c r="C1321">
        <v>5</v>
      </c>
      <c r="D1321" t="s">
        <v>69</v>
      </c>
      <c r="E1321" t="s">
        <v>1771</v>
      </c>
      <c r="F1321" t="s">
        <v>76</v>
      </c>
      <c r="G1321" t="s">
        <v>30</v>
      </c>
      <c r="H1321">
        <v>18</v>
      </c>
      <c r="I1321">
        <v>2022</v>
      </c>
      <c r="J1321" t="s">
        <v>234</v>
      </c>
      <c r="K1321">
        <v>41</v>
      </c>
      <c r="L1321">
        <v>2</v>
      </c>
      <c r="M1321">
        <v>1</v>
      </c>
      <c r="N1321">
        <v>3</v>
      </c>
      <c r="O1321">
        <v>-2</v>
      </c>
      <c r="P1321">
        <v>6</v>
      </c>
      <c r="W1321">
        <v>0.8</v>
      </c>
    </row>
    <row r="1322" spans="1:23" x14ac:dyDescent="0.2">
      <c r="A1322">
        <v>1321</v>
      </c>
      <c r="B1322">
        <v>2016</v>
      </c>
      <c r="C1322">
        <v>6</v>
      </c>
      <c r="D1322" t="s">
        <v>162</v>
      </c>
      <c r="E1322" t="s">
        <v>1772</v>
      </c>
      <c r="F1322" t="s">
        <v>34</v>
      </c>
      <c r="G1322" t="s">
        <v>26</v>
      </c>
      <c r="H1322">
        <v>18</v>
      </c>
      <c r="I1322">
        <v>2022</v>
      </c>
      <c r="J1322" t="s">
        <v>234</v>
      </c>
      <c r="K1322">
        <v>431</v>
      </c>
      <c r="L1322">
        <v>152</v>
      </c>
      <c r="M1322">
        <v>230</v>
      </c>
      <c r="N1322">
        <v>382</v>
      </c>
      <c r="O1322">
        <v>85</v>
      </c>
      <c r="P1322">
        <v>425</v>
      </c>
      <c r="W1322">
        <v>44.5</v>
      </c>
    </row>
    <row r="1323" spans="1:23" x14ac:dyDescent="0.2">
      <c r="A1323">
        <v>1322</v>
      </c>
      <c r="B1323">
        <v>2016</v>
      </c>
      <c r="C1323">
        <v>7</v>
      </c>
      <c r="D1323" t="s">
        <v>32</v>
      </c>
      <c r="E1323" t="s">
        <v>1773</v>
      </c>
      <c r="F1323" t="s">
        <v>34</v>
      </c>
      <c r="G1323" t="s">
        <v>35</v>
      </c>
      <c r="H1323">
        <v>18</v>
      </c>
      <c r="I1323">
        <v>2022</v>
      </c>
      <c r="J1323" t="s">
        <v>36</v>
      </c>
      <c r="K1323">
        <v>360</v>
      </c>
      <c r="L1323">
        <v>96</v>
      </c>
      <c r="M1323">
        <v>160</v>
      </c>
      <c r="N1323">
        <v>256</v>
      </c>
      <c r="O1323">
        <v>-39</v>
      </c>
      <c r="P1323">
        <v>122</v>
      </c>
      <c r="W1323">
        <v>24.9</v>
      </c>
    </row>
    <row r="1324" spans="1:23" x14ac:dyDescent="0.2">
      <c r="A1324">
        <v>1323</v>
      </c>
      <c r="B1324">
        <v>2016</v>
      </c>
      <c r="C1324">
        <v>8</v>
      </c>
      <c r="D1324" t="s">
        <v>55</v>
      </c>
      <c r="E1324" t="s">
        <v>1774</v>
      </c>
      <c r="F1324" t="s">
        <v>39</v>
      </c>
      <c r="G1324" t="s">
        <v>26</v>
      </c>
      <c r="H1324">
        <v>18</v>
      </c>
      <c r="I1324">
        <v>2020</v>
      </c>
      <c r="J1324" t="s">
        <v>114</v>
      </c>
      <c r="K1324">
        <v>84</v>
      </c>
      <c r="L1324">
        <v>13</v>
      </c>
      <c r="M1324">
        <v>19</v>
      </c>
      <c r="N1324">
        <v>32</v>
      </c>
      <c r="O1324">
        <v>-11</v>
      </c>
      <c r="P1324">
        <v>14</v>
      </c>
      <c r="W1324">
        <v>2.4</v>
      </c>
    </row>
    <row r="1325" spans="1:23" x14ac:dyDescent="0.2">
      <c r="A1325">
        <v>1324</v>
      </c>
      <c r="B1325">
        <v>2016</v>
      </c>
      <c r="C1325">
        <v>9</v>
      </c>
      <c r="D1325" t="s">
        <v>23</v>
      </c>
      <c r="E1325" t="s">
        <v>1775</v>
      </c>
      <c r="F1325" t="s">
        <v>60</v>
      </c>
      <c r="G1325" t="s">
        <v>30</v>
      </c>
      <c r="H1325">
        <v>18</v>
      </c>
      <c r="I1325">
        <v>2022</v>
      </c>
      <c r="J1325" t="s">
        <v>305</v>
      </c>
      <c r="K1325">
        <v>362</v>
      </c>
      <c r="L1325">
        <v>36</v>
      </c>
      <c r="M1325">
        <v>138</v>
      </c>
      <c r="N1325">
        <v>174</v>
      </c>
      <c r="O1325">
        <v>50</v>
      </c>
      <c r="P1325">
        <v>213</v>
      </c>
      <c r="W1325">
        <v>28.8</v>
      </c>
    </row>
    <row r="1326" spans="1:23" x14ac:dyDescent="0.2">
      <c r="A1326">
        <v>1325</v>
      </c>
      <c r="B1326">
        <v>2016</v>
      </c>
      <c r="C1326">
        <v>10</v>
      </c>
      <c r="D1326" t="s">
        <v>384</v>
      </c>
      <c r="E1326" t="s">
        <v>1776</v>
      </c>
      <c r="F1326" t="s">
        <v>39</v>
      </c>
      <c r="G1326" t="s">
        <v>35</v>
      </c>
      <c r="H1326">
        <v>18</v>
      </c>
      <c r="I1326">
        <v>2022</v>
      </c>
      <c r="J1326" t="s">
        <v>1252</v>
      </c>
      <c r="K1326">
        <v>342</v>
      </c>
      <c r="L1326">
        <v>47</v>
      </c>
      <c r="M1326">
        <v>62</v>
      </c>
      <c r="N1326">
        <v>109</v>
      </c>
      <c r="O1326">
        <v>10</v>
      </c>
      <c r="P1326">
        <v>120</v>
      </c>
      <c r="W1326">
        <v>8</v>
      </c>
    </row>
    <row r="1327" spans="1:23" x14ac:dyDescent="0.2">
      <c r="A1327">
        <v>1326</v>
      </c>
      <c r="B1327">
        <v>2016</v>
      </c>
      <c r="C1327">
        <v>11</v>
      </c>
      <c r="D1327" t="s">
        <v>173</v>
      </c>
      <c r="E1327" t="s">
        <v>1777</v>
      </c>
      <c r="F1327" t="s">
        <v>34</v>
      </c>
      <c r="G1327" t="s">
        <v>35</v>
      </c>
      <c r="H1327">
        <v>18</v>
      </c>
      <c r="I1327">
        <v>2022</v>
      </c>
      <c r="J1327" t="s">
        <v>305</v>
      </c>
      <c r="K1327">
        <v>69</v>
      </c>
      <c r="L1327">
        <v>5</v>
      </c>
      <c r="M1327">
        <v>15</v>
      </c>
      <c r="N1327">
        <v>20</v>
      </c>
      <c r="O1327">
        <v>-5</v>
      </c>
      <c r="P1327">
        <v>14</v>
      </c>
      <c r="W1327">
        <v>1</v>
      </c>
    </row>
    <row r="1328" spans="1:23" x14ac:dyDescent="0.2">
      <c r="A1328">
        <v>1327</v>
      </c>
      <c r="B1328">
        <v>2016</v>
      </c>
      <c r="C1328">
        <v>12</v>
      </c>
      <c r="D1328" t="s">
        <v>28</v>
      </c>
      <c r="E1328" t="s">
        <v>1778</v>
      </c>
      <c r="F1328" t="s">
        <v>39</v>
      </c>
      <c r="G1328" t="s">
        <v>35</v>
      </c>
      <c r="H1328">
        <v>18</v>
      </c>
      <c r="I1328">
        <v>2022</v>
      </c>
      <c r="J1328" t="s">
        <v>114</v>
      </c>
      <c r="K1328">
        <v>162</v>
      </c>
      <c r="L1328">
        <v>15</v>
      </c>
      <c r="M1328">
        <v>25</v>
      </c>
      <c r="N1328">
        <v>40</v>
      </c>
      <c r="O1328">
        <v>-29</v>
      </c>
      <c r="P1328">
        <v>111</v>
      </c>
      <c r="W1328">
        <v>0.9</v>
      </c>
    </row>
    <row r="1329" spans="1:23" x14ac:dyDescent="0.2">
      <c r="A1329">
        <v>1328</v>
      </c>
      <c r="B1329">
        <v>2016</v>
      </c>
      <c r="C1329">
        <v>13</v>
      </c>
      <c r="D1329" t="s">
        <v>165</v>
      </c>
      <c r="E1329" t="s">
        <v>1779</v>
      </c>
      <c r="F1329" t="s">
        <v>39</v>
      </c>
      <c r="G1329" t="s">
        <v>30</v>
      </c>
      <c r="H1329">
        <v>18</v>
      </c>
      <c r="I1329">
        <v>2022</v>
      </c>
      <c r="J1329" t="s">
        <v>615</v>
      </c>
      <c r="K1329">
        <v>111</v>
      </c>
      <c r="L1329">
        <v>8</v>
      </c>
      <c r="M1329">
        <v>29</v>
      </c>
      <c r="N1329">
        <v>37</v>
      </c>
      <c r="O1329">
        <v>-7</v>
      </c>
      <c r="P1329">
        <v>38</v>
      </c>
      <c r="W1329">
        <v>5.5</v>
      </c>
    </row>
    <row r="1330" spans="1:23" x14ac:dyDescent="0.2">
      <c r="A1330">
        <v>1329</v>
      </c>
      <c r="B1330">
        <v>2016</v>
      </c>
      <c r="C1330">
        <v>14</v>
      </c>
      <c r="D1330" t="s">
        <v>152</v>
      </c>
      <c r="E1330" t="s">
        <v>1780</v>
      </c>
      <c r="F1330" t="s">
        <v>34</v>
      </c>
      <c r="G1330" t="s">
        <v>30</v>
      </c>
      <c r="H1330">
        <v>18</v>
      </c>
      <c r="I1330">
        <v>2022</v>
      </c>
      <c r="J1330" t="s">
        <v>1258</v>
      </c>
      <c r="K1330">
        <v>313</v>
      </c>
      <c r="L1330">
        <v>34</v>
      </c>
      <c r="M1330">
        <v>144</v>
      </c>
      <c r="N1330">
        <v>178</v>
      </c>
      <c r="O1330">
        <v>111</v>
      </c>
      <c r="P1330">
        <v>243</v>
      </c>
      <c r="W1330">
        <v>37</v>
      </c>
    </row>
    <row r="1331" spans="1:23" x14ac:dyDescent="0.2">
      <c r="A1331">
        <v>1330</v>
      </c>
      <c r="B1331">
        <v>2016</v>
      </c>
      <c r="C1331">
        <v>15</v>
      </c>
      <c r="D1331" t="s">
        <v>82</v>
      </c>
      <c r="E1331" t="s">
        <v>1781</v>
      </c>
      <c r="F1331" t="s">
        <v>34</v>
      </c>
      <c r="G1331" t="s">
        <v>35</v>
      </c>
      <c r="H1331">
        <v>18</v>
      </c>
      <c r="I1331">
        <v>2022</v>
      </c>
      <c r="J1331" t="s">
        <v>758</v>
      </c>
      <c r="K1331">
        <v>251</v>
      </c>
      <c r="L1331">
        <v>46</v>
      </c>
      <c r="M1331">
        <v>47</v>
      </c>
      <c r="N1331">
        <v>93</v>
      </c>
      <c r="O1331">
        <v>-30</v>
      </c>
      <c r="P1331">
        <v>207</v>
      </c>
      <c r="W1331">
        <v>6.9</v>
      </c>
    </row>
    <row r="1332" spans="1:23" x14ac:dyDescent="0.2">
      <c r="A1332">
        <v>1331</v>
      </c>
      <c r="B1332">
        <v>2016</v>
      </c>
      <c r="C1332">
        <v>16</v>
      </c>
      <c r="D1332" t="s">
        <v>32</v>
      </c>
      <c r="E1332" t="s">
        <v>1782</v>
      </c>
      <c r="F1332" t="s">
        <v>34</v>
      </c>
      <c r="G1332" t="s">
        <v>30</v>
      </c>
      <c r="H1332">
        <v>18</v>
      </c>
      <c r="I1332">
        <v>2022</v>
      </c>
      <c r="J1332" t="s">
        <v>546</v>
      </c>
      <c r="K1332">
        <v>337</v>
      </c>
      <c r="L1332">
        <v>53</v>
      </c>
      <c r="M1332">
        <v>89</v>
      </c>
      <c r="N1332">
        <v>142</v>
      </c>
      <c r="O1332">
        <v>-46</v>
      </c>
      <c r="P1332">
        <v>218</v>
      </c>
      <c r="W1332">
        <v>25.6</v>
      </c>
    </row>
    <row r="1333" spans="1:23" x14ac:dyDescent="0.2">
      <c r="A1333">
        <v>1332</v>
      </c>
      <c r="B1333">
        <v>2016</v>
      </c>
      <c r="C1333">
        <v>17</v>
      </c>
      <c r="D1333" t="s">
        <v>74</v>
      </c>
      <c r="E1333" t="s">
        <v>1783</v>
      </c>
      <c r="F1333" t="s">
        <v>39</v>
      </c>
      <c r="G1333" t="s">
        <v>30</v>
      </c>
      <c r="H1333">
        <v>18</v>
      </c>
      <c r="I1333">
        <v>2022</v>
      </c>
      <c r="J1333" t="s">
        <v>1252</v>
      </c>
      <c r="K1333">
        <v>174</v>
      </c>
      <c r="L1333">
        <v>11</v>
      </c>
      <c r="M1333">
        <v>37</v>
      </c>
      <c r="N1333">
        <v>48</v>
      </c>
      <c r="O1333">
        <v>4</v>
      </c>
      <c r="P1333">
        <v>85</v>
      </c>
      <c r="W1333">
        <v>8.6999999999999993</v>
      </c>
    </row>
    <row r="1334" spans="1:23" x14ac:dyDescent="0.2">
      <c r="A1334">
        <v>1333</v>
      </c>
      <c r="B1334">
        <v>2016</v>
      </c>
      <c r="C1334">
        <v>18</v>
      </c>
      <c r="D1334" t="s">
        <v>66</v>
      </c>
      <c r="E1334" t="s">
        <v>1784</v>
      </c>
      <c r="F1334" t="s">
        <v>39</v>
      </c>
      <c r="G1334" t="s">
        <v>30</v>
      </c>
      <c r="H1334">
        <v>18</v>
      </c>
      <c r="I1334">
        <v>2022</v>
      </c>
      <c r="J1334" t="s">
        <v>305</v>
      </c>
      <c r="K1334">
        <v>95</v>
      </c>
      <c r="L1334">
        <v>2</v>
      </c>
      <c r="M1334">
        <v>15</v>
      </c>
      <c r="N1334">
        <v>17</v>
      </c>
      <c r="O1334">
        <v>14</v>
      </c>
      <c r="P1334">
        <v>70</v>
      </c>
      <c r="W1334">
        <v>4.0999999999999996</v>
      </c>
    </row>
    <row r="1335" spans="1:23" x14ac:dyDescent="0.2">
      <c r="A1335">
        <v>1334</v>
      </c>
      <c r="B1335">
        <v>2016</v>
      </c>
      <c r="C1335">
        <v>19</v>
      </c>
      <c r="D1335" t="s">
        <v>176</v>
      </c>
      <c r="E1335" t="s">
        <v>1785</v>
      </c>
      <c r="F1335" t="s">
        <v>34</v>
      </c>
      <c r="G1335" t="s">
        <v>26</v>
      </c>
      <c r="H1335">
        <v>18</v>
      </c>
      <c r="I1335">
        <v>2022</v>
      </c>
      <c r="J1335" t="s">
        <v>36</v>
      </c>
      <c r="K1335">
        <v>67</v>
      </c>
      <c r="L1335">
        <v>11</v>
      </c>
      <c r="M1335">
        <v>14</v>
      </c>
      <c r="N1335">
        <v>25</v>
      </c>
      <c r="O1335">
        <v>2</v>
      </c>
      <c r="P1335">
        <v>25</v>
      </c>
      <c r="W1335">
        <v>2.6</v>
      </c>
    </row>
    <row r="1336" spans="1:23" x14ac:dyDescent="0.2">
      <c r="A1336">
        <v>1335</v>
      </c>
      <c r="B1336">
        <v>2016</v>
      </c>
      <c r="C1336">
        <v>20</v>
      </c>
      <c r="D1336" t="s">
        <v>51</v>
      </c>
      <c r="E1336" t="s">
        <v>1786</v>
      </c>
      <c r="F1336" t="s">
        <v>39</v>
      </c>
      <c r="G1336" t="s">
        <v>30</v>
      </c>
      <c r="H1336">
        <v>18</v>
      </c>
      <c r="I1336">
        <v>2022</v>
      </c>
      <c r="J1336" t="s">
        <v>408</v>
      </c>
      <c r="K1336">
        <v>115</v>
      </c>
      <c r="L1336">
        <v>10</v>
      </c>
      <c r="M1336">
        <v>20</v>
      </c>
      <c r="N1336">
        <v>30</v>
      </c>
      <c r="O1336">
        <v>-50</v>
      </c>
      <c r="P1336">
        <v>28</v>
      </c>
      <c r="W1336">
        <v>2.7</v>
      </c>
    </row>
    <row r="1337" spans="1:23" x14ac:dyDescent="0.2">
      <c r="A1337">
        <v>1336</v>
      </c>
      <c r="B1337">
        <v>2016</v>
      </c>
      <c r="C1337">
        <v>21</v>
      </c>
      <c r="D1337" t="s">
        <v>165</v>
      </c>
      <c r="E1337" t="s">
        <v>1787</v>
      </c>
      <c r="F1337" t="s">
        <v>39</v>
      </c>
      <c r="G1337" t="s">
        <v>68</v>
      </c>
      <c r="H1337">
        <v>18</v>
      </c>
      <c r="I1337">
        <v>2022</v>
      </c>
      <c r="J1337" t="s">
        <v>635</v>
      </c>
      <c r="K1337">
        <v>96</v>
      </c>
      <c r="L1337">
        <v>5</v>
      </c>
      <c r="M1337">
        <v>13</v>
      </c>
      <c r="N1337">
        <v>18</v>
      </c>
      <c r="O1337">
        <v>-14</v>
      </c>
      <c r="P1337">
        <v>30</v>
      </c>
      <c r="W1337">
        <v>0.3</v>
      </c>
    </row>
    <row r="1338" spans="1:23" x14ac:dyDescent="0.2">
      <c r="A1338">
        <v>1337</v>
      </c>
      <c r="B1338">
        <v>2016</v>
      </c>
      <c r="C1338">
        <v>22</v>
      </c>
      <c r="D1338" t="s">
        <v>41</v>
      </c>
      <c r="E1338" t="s">
        <v>1788</v>
      </c>
      <c r="F1338" t="s">
        <v>60</v>
      </c>
      <c r="G1338" t="s">
        <v>35</v>
      </c>
      <c r="H1338">
        <v>18</v>
      </c>
      <c r="I1338">
        <v>2020</v>
      </c>
      <c r="J1338" t="s">
        <v>1789</v>
      </c>
      <c r="K1338">
        <v>4</v>
      </c>
      <c r="L1338">
        <v>0</v>
      </c>
      <c r="M1338">
        <v>0</v>
      </c>
      <c r="N1338">
        <v>0</v>
      </c>
      <c r="O1338">
        <v>-1</v>
      </c>
      <c r="P1338">
        <v>0</v>
      </c>
      <c r="W1338">
        <v>-0.1</v>
      </c>
    </row>
    <row r="1339" spans="1:23" x14ac:dyDescent="0.2">
      <c r="A1339">
        <v>1338</v>
      </c>
      <c r="B1339">
        <v>2016</v>
      </c>
      <c r="C1339">
        <v>23</v>
      </c>
      <c r="D1339" t="s">
        <v>222</v>
      </c>
      <c r="E1339" t="s">
        <v>1790</v>
      </c>
      <c r="F1339" t="s">
        <v>76</v>
      </c>
      <c r="G1339" t="s">
        <v>35</v>
      </c>
      <c r="H1339">
        <v>19</v>
      </c>
      <c r="I1339">
        <v>2022</v>
      </c>
      <c r="J1339" t="s">
        <v>192</v>
      </c>
      <c r="K1339">
        <v>110</v>
      </c>
      <c r="L1339">
        <v>13</v>
      </c>
      <c r="M1339">
        <v>13</v>
      </c>
      <c r="N1339">
        <v>26</v>
      </c>
      <c r="O1339">
        <v>-31</v>
      </c>
      <c r="P1339">
        <v>28</v>
      </c>
      <c r="W1339">
        <v>0.8</v>
      </c>
    </row>
    <row r="1340" spans="1:23" x14ac:dyDescent="0.2">
      <c r="A1340">
        <v>1339</v>
      </c>
      <c r="B1340">
        <v>2016</v>
      </c>
      <c r="C1340">
        <v>24</v>
      </c>
      <c r="D1340" t="s">
        <v>58</v>
      </c>
      <c r="E1340" t="s">
        <v>1791</v>
      </c>
      <c r="F1340" t="s">
        <v>34</v>
      </c>
      <c r="G1340" t="s">
        <v>26</v>
      </c>
      <c r="H1340">
        <v>18</v>
      </c>
      <c r="I1340">
        <v>2022</v>
      </c>
      <c r="J1340" t="s">
        <v>234</v>
      </c>
      <c r="K1340">
        <v>137</v>
      </c>
      <c r="L1340">
        <v>17</v>
      </c>
      <c r="M1340">
        <v>11</v>
      </c>
      <c r="N1340">
        <v>28</v>
      </c>
      <c r="O1340">
        <v>-17</v>
      </c>
      <c r="P1340">
        <v>101</v>
      </c>
      <c r="W1340">
        <v>1.1000000000000001</v>
      </c>
    </row>
    <row r="1341" spans="1:23" x14ac:dyDescent="0.2">
      <c r="A1341">
        <v>1340</v>
      </c>
      <c r="B1341">
        <v>2016</v>
      </c>
      <c r="C1341">
        <v>25</v>
      </c>
      <c r="D1341" t="s">
        <v>78</v>
      </c>
      <c r="E1341" t="s">
        <v>1792</v>
      </c>
      <c r="F1341" t="s">
        <v>34</v>
      </c>
      <c r="G1341" t="s">
        <v>26</v>
      </c>
      <c r="H1341">
        <v>18</v>
      </c>
      <c r="I1341">
        <v>2022</v>
      </c>
      <c r="J1341" t="s">
        <v>1229</v>
      </c>
      <c r="K1341">
        <v>10</v>
      </c>
      <c r="L1341">
        <v>1</v>
      </c>
      <c r="M1341">
        <v>0</v>
      </c>
      <c r="N1341">
        <v>1</v>
      </c>
      <c r="O1341">
        <v>0</v>
      </c>
      <c r="P1341">
        <v>4</v>
      </c>
      <c r="W1341">
        <v>0.1</v>
      </c>
    </row>
    <row r="1342" spans="1:23" x14ac:dyDescent="0.2">
      <c r="A1342">
        <v>1341</v>
      </c>
      <c r="B1342">
        <v>2016</v>
      </c>
      <c r="C1342">
        <v>26</v>
      </c>
      <c r="D1342" t="s">
        <v>92</v>
      </c>
      <c r="E1342" t="s">
        <v>1793</v>
      </c>
      <c r="F1342" t="s">
        <v>34</v>
      </c>
      <c r="G1342" t="s">
        <v>35</v>
      </c>
      <c r="H1342">
        <v>18</v>
      </c>
      <c r="I1342">
        <v>2022</v>
      </c>
      <c r="J1342" t="s">
        <v>798</v>
      </c>
      <c r="K1342">
        <v>223</v>
      </c>
      <c r="L1342">
        <v>56</v>
      </c>
      <c r="M1342">
        <v>47</v>
      </c>
      <c r="N1342">
        <v>103</v>
      </c>
      <c r="O1342">
        <v>-57</v>
      </c>
      <c r="P1342">
        <v>86</v>
      </c>
      <c r="W1342">
        <v>8.9</v>
      </c>
    </row>
    <row r="1343" spans="1:23" x14ac:dyDescent="0.2">
      <c r="A1343">
        <v>1342</v>
      </c>
      <c r="B1343">
        <v>2016</v>
      </c>
      <c r="C1343">
        <v>27</v>
      </c>
      <c r="D1343" t="s">
        <v>109</v>
      </c>
      <c r="E1343" t="s">
        <v>1794</v>
      </c>
      <c r="F1343" t="s">
        <v>39</v>
      </c>
      <c r="G1343" t="s">
        <v>35</v>
      </c>
      <c r="H1343">
        <v>18</v>
      </c>
      <c r="I1343">
        <v>2022</v>
      </c>
      <c r="J1343" t="s">
        <v>64</v>
      </c>
      <c r="K1343">
        <v>225</v>
      </c>
      <c r="L1343">
        <v>25</v>
      </c>
      <c r="M1343">
        <v>44</v>
      </c>
      <c r="N1343">
        <v>69</v>
      </c>
      <c r="O1343">
        <v>-20</v>
      </c>
      <c r="P1343">
        <v>65</v>
      </c>
      <c r="W1343">
        <v>3.5</v>
      </c>
    </row>
    <row r="1344" spans="1:23" x14ac:dyDescent="0.2">
      <c r="A1344">
        <v>1343</v>
      </c>
      <c r="B1344">
        <v>2016</v>
      </c>
      <c r="C1344">
        <v>28</v>
      </c>
      <c r="D1344" t="s">
        <v>84</v>
      </c>
      <c r="E1344" t="s">
        <v>1795</v>
      </c>
      <c r="F1344" t="s">
        <v>39</v>
      </c>
      <c r="G1344" t="s">
        <v>30</v>
      </c>
      <c r="H1344">
        <v>18</v>
      </c>
      <c r="I1344">
        <v>2022</v>
      </c>
      <c r="J1344" t="s">
        <v>913</v>
      </c>
      <c r="K1344">
        <v>1</v>
      </c>
      <c r="L1344">
        <v>0</v>
      </c>
      <c r="M1344">
        <v>1</v>
      </c>
      <c r="N1344">
        <v>1</v>
      </c>
      <c r="O1344">
        <v>1</v>
      </c>
      <c r="P1344">
        <v>0</v>
      </c>
      <c r="W1344">
        <v>0.2</v>
      </c>
    </row>
    <row r="1345" spans="1:23" x14ac:dyDescent="0.2">
      <c r="A1345">
        <v>1344</v>
      </c>
      <c r="B1345">
        <v>2016</v>
      </c>
      <c r="C1345">
        <v>29</v>
      </c>
      <c r="D1345" t="s">
        <v>152</v>
      </c>
      <c r="E1345" t="s">
        <v>1796</v>
      </c>
      <c r="F1345" t="s">
        <v>34</v>
      </c>
      <c r="G1345" t="s">
        <v>35</v>
      </c>
      <c r="H1345">
        <v>18</v>
      </c>
      <c r="I1345">
        <v>2022</v>
      </c>
      <c r="J1345" t="s">
        <v>36</v>
      </c>
      <c r="K1345">
        <v>119</v>
      </c>
      <c r="L1345">
        <v>12</v>
      </c>
      <c r="M1345">
        <v>11</v>
      </c>
      <c r="N1345">
        <v>23</v>
      </c>
      <c r="O1345">
        <v>-3</v>
      </c>
      <c r="P1345">
        <v>137</v>
      </c>
      <c r="W1345">
        <v>1.3</v>
      </c>
    </row>
    <row r="1346" spans="1:23" x14ac:dyDescent="0.2">
      <c r="A1346">
        <v>1345</v>
      </c>
      <c r="B1346">
        <v>2016</v>
      </c>
      <c r="C1346">
        <v>30</v>
      </c>
      <c r="D1346" t="s">
        <v>58</v>
      </c>
      <c r="E1346" t="s">
        <v>1797</v>
      </c>
      <c r="F1346" t="s">
        <v>39</v>
      </c>
      <c r="G1346" t="s">
        <v>35</v>
      </c>
      <c r="H1346">
        <v>18</v>
      </c>
      <c r="I1346">
        <v>2022</v>
      </c>
      <c r="J1346" t="s">
        <v>478</v>
      </c>
      <c r="K1346">
        <v>197</v>
      </c>
      <c r="L1346">
        <v>24</v>
      </c>
      <c r="M1346">
        <v>41</v>
      </c>
      <c r="N1346">
        <v>65</v>
      </c>
      <c r="O1346">
        <v>-35</v>
      </c>
      <c r="P1346">
        <v>52</v>
      </c>
      <c r="W1346">
        <v>3.5</v>
      </c>
    </row>
    <row r="1347" spans="1:23" x14ac:dyDescent="0.2">
      <c r="A1347">
        <v>1346</v>
      </c>
      <c r="B1347">
        <v>2016</v>
      </c>
      <c r="C1347">
        <v>31</v>
      </c>
      <c r="D1347" t="s">
        <v>121</v>
      </c>
      <c r="E1347" t="s">
        <v>1798</v>
      </c>
      <c r="F1347" t="s">
        <v>60</v>
      </c>
      <c r="G1347" t="s">
        <v>68</v>
      </c>
      <c r="H1347">
        <v>20</v>
      </c>
      <c r="I1347">
        <v>2020</v>
      </c>
      <c r="J1347" t="s">
        <v>1093</v>
      </c>
      <c r="K1347">
        <v>1</v>
      </c>
      <c r="L1347">
        <v>1</v>
      </c>
      <c r="M1347">
        <v>0</v>
      </c>
      <c r="N1347">
        <v>1</v>
      </c>
      <c r="O1347">
        <v>1</v>
      </c>
      <c r="P1347">
        <v>0</v>
      </c>
      <c r="W1347">
        <v>0.2</v>
      </c>
    </row>
    <row r="1348" spans="1:23" x14ac:dyDescent="0.2">
      <c r="A1348">
        <v>1347</v>
      </c>
      <c r="B1348">
        <v>2016</v>
      </c>
      <c r="C1348">
        <v>32</v>
      </c>
      <c r="D1348" t="s">
        <v>111</v>
      </c>
      <c r="E1348" t="s">
        <v>1799</v>
      </c>
      <c r="F1348" t="s">
        <v>39</v>
      </c>
      <c r="G1348" t="s">
        <v>26</v>
      </c>
      <c r="H1348">
        <v>18</v>
      </c>
      <c r="I1348">
        <v>2022</v>
      </c>
      <c r="J1348" t="s">
        <v>484</v>
      </c>
      <c r="K1348">
        <v>36</v>
      </c>
      <c r="L1348">
        <v>1</v>
      </c>
      <c r="M1348">
        <v>2</v>
      </c>
      <c r="N1348">
        <v>3</v>
      </c>
      <c r="O1348">
        <v>-6</v>
      </c>
      <c r="P1348">
        <v>18</v>
      </c>
      <c r="W1348">
        <v>-0.4</v>
      </c>
    </row>
    <row r="1349" spans="1:23" x14ac:dyDescent="0.2">
      <c r="A1349">
        <v>1348</v>
      </c>
      <c r="B1349">
        <v>2016</v>
      </c>
      <c r="C1349">
        <v>33</v>
      </c>
      <c r="D1349" t="s">
        <v>55</v>
      </c>
      <c r="E1349" t="s">
        <v>1800</v>
      </c>
      <c r="F1349" t="s">
        <v>43</v>
      </c>
      <c r="G1349" t="s">
        <v>35</v>
      </c>
      <c r="H1349">
        <v>18</v>
      </c>
      <c r="I1349">
        <v>2022</v>
      </c>
      <c r="J1349" t="s">
        <v>733</v>
      </c>
      <c r="K1349">
        <v>137</v>
      </c>
      <c r="L1349">
        <v>16</v>
      </c>
      <c r="M1349">
        <v>25</v>
      </c>
      <c r="N1349">
        <v>41</v>
      </c>
      <c r="O1349">
        <v>-8</v>
      </c>
      <c r="P1349">
        <v>16</v>
      </c>
      <c r="W1349">
        <v>2.7</v>
      </c>
    </row>
    <row r="1350" spans="1:23" x14ac:dyDescent="0.2">
      <c r="A1350">
        <v>1349</v>
      </c>
      <c r="B1350">
        <v>2016</v>
      </c>
      <c r="C1350">
        <v>34</v>
      </c>
      <c r="D1350" t="s">
        <v>44</v>
      </c>
      <c r="E1350" t="s">
        <v>1801</v>
      </c>
      <c r="F1350" t="s">
        <v>34</v>
      </c>
      <c r="G1350" t="s">
        <v>30</v>
      </c>
      <c r="H1350">
        <v>18</v>
      </c>
      <c r="I1350">
        <v>2022</v>
      </c>
      <c r="J1350" t="s">
        <v>116</v>
      </c>
      <c r="K1350">
        <v>115</v>
      </c>
      <c r="L1350">
        <v>3</v>
      </c>
      <c r="M1350">
        <v>18</v>
      </c>
      <c r="N1350">
        <v>21</v>
      </c>
      <c r="O1350">
        <v>-17</v>
      </c>
      <c r="P1350">
        <v>68</v>
      </c>
      <c r="W1350">
        <v>3</v>
      </c>
    </row>
    <row r="1351" spans="1:23" x14ac:dyDescent="0.2">
      <c r="A1351">
        <v>1350</v>
      </c>
      <c r="B1351">
        <v>2016</v>
      </c>
      <c r="C1351">
        <v>35</v>
      </c>
      <c r="D1351" t="s">
        <v>92</v>
      </c>
      <c r="E1351" t="s">
        <v>1802</v>
      </c>
      <c r="F1351" t="s">
        <v>39</v>
      </c>
      <c r="G1351" t="s">
        <v>35</v>
      </c>
      <c r="H1351">
        <v>18</v>
      </c>
      <c r="I1351">
        <v>2022</v>
      </c>
      <c r="J1351" t="s">
        <v>546</v>
      </c>
      <c r="K1351">
        <v>173</v>
      </c>
      <c r="L1351">
        <v>46</v>
      </c>
      <c r="M1351">
        <v>76</v>
      </c>
      <c r="N1351">
        <v>122</v>
      </c>
      <c r="O1351">
        <v>11</v>
      </c>
      <c r="P1351">
        <v>44</v>
      </c>
      <c r="W1351">
        <v>12.4</v>
      </c>
    </row>
    <row r="1352" spans="1:23" x14ac:dyDescent="0.2">
      <c r="A1352">
        <v>1351</v>
      </c>
      <c r="B1352">
        <v>2016</v>
      </c>
      <c r="C1352">
        <v>36</v>
      </c>
      <c r="D1352" t="s">
        <v>41</v>
      </c>
      <c r="E1352" t="s">
        <v>1803</v>
      </c>
      <c r="F1352" t="s">
        <v>39</v>
      </c>
      <c r="G1352" t="s">
        <v>35</v>
      </c>
      <c r="H1352">
        <v>18</v>
      </c>
      <c r="J1352" t="s">
        <v>1133</v>
      </c>
    </row>
    <row r="1353" spans="1:23" x14ac:dyDescent="0.2">
      <c r="A1353">
        <v>1352</v>
      </c>
      <c r="B1353">
        <v>2016</v>
      </c>
      <c r="C1353">
        <v>37</v>
      </c>
      <c r="D1353" t="s">
        <v>109</v>
      </c>
      <c r="E1353" t="s">
        <v>1804</v>
      </c>
      <c r="F1353" t="s">
        <v>46</v>
      </c>
      <c r="G1353" t="s">
        <v>30</v>
      </c>
      <c r="H1353">
        <v>18</v>
      </c>
      <c r="I1353">
        <v>2022</v>
      </c>
      <c r="J1353" t="s">
        <v>421</v>
      </c>
      <c r="K1353">
        <v>94</v>
      </c>
      <c r="L1353">
        <v>3</v>
      </c>
      <c r="M1353">
        <v>8</v>
      </c>
      <c r="N1353">
        <v>11</v>
      </c>
      <c r="O1353">
        <v>-11</v>
      </c>
      <c r="P1353">
        <v>36</v>
      </c>
      <c r="W1353">
        <v>1.7</v>
      </c>
    </row>
    <row r="1354" spans="1:23" x14ac:dyDescent="0.2">
      <c r="A1354">
        <v>1353</v>
      </c>
      <c r="B1354">
        <v>2016</v>
      </c>
      <c r="C1354">
        <v>38</v>
      </c>
      <c r="D1354" t="s">
        <v>222</v>
      </c>
      <c r="E1354" t="s">
        <v>1369</v>
      </c>
      <c r="F1354" t="s">
        <v>39</v>
      </c>
      <c r="G1354" t="s">
        <v>26</v>
      </c>
      <c r="H1354">
        <v>18</v>
      </c>
      <c r="J1354" t="s">
        <v>490</v>
      </c>
    </row>
    <row r="1355" spans="1:23" x14ac:dyDescent="0.2">
      <c r="A1355">
        <v>1354</v>
      </c>
      <c r="B1355">
        <v>2016</v>
      </c>
      <c r="C1355">
        <v>39</v>
      </c>
      <c r="D1355" t="s">
        <v>48</v>
      </c>
      <c r="E1355" t="s">
        <v>1805</v>
      </c>
      <c r="F1355" t="s">
        <v>34</v>
      </c>
      <c r="G1355" t="s">
        <v>68</v>
      </c>
      <c r="H1355">
        <v>18</v>
      </c>
      <c r="I1355">
        <v>2022</v>
      </c>
      <c r="J1355" t="s">
        <v>145</v>
      </c>
      <c r="K1355">
        <v>368</v>
      </c>
      <c r="L1355">
        <v>160</v>
      </c>
      <c r="M1355">
        <v>147</v>
      </c>
      <c r="N1355">
        <v>307</v>
      </c>
      <c r="O1355">
        <v>-14</v>
      </c>
      <c r="P1355">
        <v>67</v>
      </c>
      <c r="W1355">
        <v>35.1</v>
      </c>
    </row>
    <row r="1356" spans="1:23" x14ac:dyDescent="0.2">
      <c r="A1356">
        <v>1355</v>
      </c>
      <c r="B1356">
        <v>2016</v>
      </c>
      <c r="C1356">
        <v>40</v>
      </c>
      <c r="D1356" t="s">
        <v>384</v>
      </c>
      <c r="E1356" t="s">
        <v>1806</v>
      </c>
      <c r="F1356" t="s">
        <v>39</v>
      </c>
      <c r="G1356" t="s">
        <v>26</v>
      </c>
      <c r="H1356">
        <v>18</v>
      </c>
      <c r="J1356" t="s">
        <v>207</v>
      </c>
    </row>
    <row r="1357" spans="1:23" x14ac:dyDescent="0.2">
      <c r="A1357">
        <v>1356</v>
      </c>
      <c r="B1357">
        <v>2016</v>
      </c>
      <c r="C1357">
        <v>41</v>
      </c>
      <c r="D1357" t="s">
        <v>28</v>
      </c>
      <c r="E1357" t="s">
        <v>1807</v>
      </c>
      <c r="F1357" t="s">
        <v>39</v>
      </c>
      <c r="G1357" t="s">
        <v>68</v>
      </c>
      <c r="H1357">
        <v>18</v>
      </c>
      <c r="I1357">
        <v>2022</v>
      </c>
      <c r="J1357" t="s">
        <v>114</v>
      </c>
      <c r="K1357">
        <v>120</v>
      </c>
      <c r="L1357">
        <v>18</v>
      </c>
      <c r="M1357">
        <v>13</v>
      </c>
      <c r="N1357">
        <v>31</v>
      </c>
      <c r="O1357">
        <v>-12</v>
      </c>
      <c r="P1357">
        <v>96</v>
      </c>
      <c r="W1357">
        <v>2</v>
      </c>
    </row>
    <row r="1358" spans="1:23" x14ac:dyDescent="0.2">
      <c r="A1358">
        <v>1357</v>
      </c>
      <c r="B1358">
        <v>2016</v>
      </c>
      <c r="C1358">
        <v>42</v>
      </c>
      <c r="D1358" t="s">
        <v>173</v>
      </c>
      <c r="E1358" t="s">
        <v>1808</v>
      </c>
      <c r="F1358" t="s">
        <v>43</v>
      </c>
      <c r="G1358" t="s">
        <v>35</v>
      </c>
      <c r="H1358">
        <v>18</v>
      </c>
      <c r="I1358">
        <v>2022</v>
      </c>
      <c r="J1358" t="s">
        <v>536</v>
      </c>
      <c r="K1358">
        <v>61</v>
      </c>
      <c r="L1358">
        <v>12</v>
      </c>
      <c r="M1358">
        <v>10</v>
      </c>
      <c r="N1358">
        <v>22</v>
      </c>
      <c r="O1358">
        <v>-25</v>
      </c>
      <c r="P1358">
        <v>12</v>
      </c>
      <c r="W1358">
        <v>1.3</v>
      </c>
    </row>
    <row r="1359" spans="1:23" x14ac:dyDescent="0.2">
      <c r="A1359">
        <v>1358</v>
      </c>
      <c r="B1359">
        <v>2016</v>
      </c>
      <c r="C1359">
        <v>43</v>
      </c>
      <c r="D1359" t="s">
        <v>165</v>
      </c>
      <c r="E1359" t="s">
        <v>1809</v>
      </c>
      <c r="F1359" t="s">
        <v>76</v>
      </c>
      <c r="G1359" t="s">
        <v>1637</v>
      </c>
      <c r="H1359">
        <v>18</v>
      </c>
      <c r="I1359">
        <v>2022</v>
      </c>
      <c r="J1359" t="s">
        <v>161</v>
      </c>
      <c r="K1359">
        <v>119</v>
      </c>
      <c r="L1359">
        <v>14</v>
      </c>
      <c r="M1359">
        <v>28</v>
      </c>
      <c r="N1359">
        <v>42</v>
      </c>
      <c r="O1359">
        <v>-26</v>
      </c>
      <c r="P1359">
        <v>28</v>
      </c>
      <c r="W1359">
        <v>1.9</v>
      </c>
    </row>
    <row r="1360" spans="1:23" x14ac:dyDescent="0.2">
      <c r="A1360">
        <v>1359</v>
      </c>
      <c r="B1360">
        <v>2016</v>
      </c>
      <c r="C1360">
        <v>44</v>
      </c>
      <c r="D1360" t="s">
        <v>109</v>
      </c>
      <c r="E1360" t="s">
        <v>1810</v>
      </c>
      <c r="F1360" t="s">
        <v>39</v>
      </c>
      <c r="G1360" t="s">
        <v>26</v>
      </c>
      <c r="H1360">
        <v>18</v>
      </c>
      <c r="I1360">
        <v>2022</v>
      </c>
      <c r="J1360" t="s">
        <v>232</v>
      </c>
      <c r="K1360">
        <v>59</v>
      </c>
      <c r="L1360">
        <v>3</v>
      </c>
      <c r="M1360">
        <v>4</v>
      </c>
      <c r="N1360">
        <v>7</v>
      </c>
      <c r="O1360">
        <v>-7</v>
      </c>
      <c r="P1360">
        <v>39</v>
      </c>
      <c r="W1360">
        <v>-0.2</v>
      </c>
    </row>
    <row r="1361" spans="1:23" x14ac:dyDescent="0.2">
      <c r="A1361">
        <v>1360</v>
      </c>
      <c r="B1361">
        <v>2016</v>
      </c>
      <c r="C1361">
        <v>45</v>
      </c>
      <c r="D1361" t="s">
        <v>48</v>
      </c>
      <c r="E1361" t="s">
        <v>1811</v>
      </c>
      <c r="F1361" t="s">
        <v>34</v>
      </c>
      <c r="G1361" t="s">
        <v>30</v>
      </c>
      <c r="H1361">
        <v>18</v>
      </c>
      <c r="J1361" t="s">
        <v>36</v>
      </c>
    </row>
    <row r="1362" spans="1:23" x14ac:dyDescent="0.2">
      <c r="A1362">
        <v>1361</v>
      </c>
      <c r="B1362">
        <v>2016</v>
      </c>
      <c r="C1362">
        <v>46</v>
      </c>
      <c r="D1362" t="s">
        <v>51</v>
      </c>
      <c r="E1362" t="s">
        <v>1812</v>
      </c>
      <c r="F1362" t="s">
        <v>39</v>
      </c>
      <c r="G1362" t="s">
        <v>68</v>
      </c>
      <c r="H1362">
        <v>18</v>
      </c>
      <c r="I1362">
        <v>2022</v>
      </c>
      <c r="J1362" t="s">
        <v>154</v>
      </c>
      <c r="K1362">
        <v>83</v>
      </c>
      <c r="L1362">
        <v>7</v>
      </c>
      <c r="M1362">
        <v>7</v>
      </c>
      <c r="N1362">
        <v>14</v>
      </c>
      <c r="O1362">
        <v>-13</v>
      </c>
      <c r="P1362">
        <v>138</v>
      </c>
      <c r="W1362">
        <v>0.5</v>
      </c>
    </row>
    <row r="1363" spans="1:23" x14ac:dyDescent="0.2">
      <c r="A1363">
        <v>1362</v>
      </c>
      <c r="B1363">
        <v>2016</v>
      </c>
      <c r="C1363">
        <v>47</v>
      </c>
      <c r="D1363" t="s">
        <v>74</v>
      </c>
      <c r="E1363" t="s">
        <v>1813</v>
      </c>
      <c r="F1363" t="s">
        <v>39</v>
      </c>
      <c r="G1363" t="s">
        <v>30</v>
      </c>
      <c r="H1363">
        <v>18</v>
      </c>
      <c r="I1363">
        <v>2022</v>
      </c>
      <c r="J1363" t="s">
        <v>265</v>
      </c>
      <c r="K1363">
        <v>340</v>
      </c>
      <c r="L1363">
        <v>22</v>
      </c>
      <c r="M1363">
        <v>122</v>
      </c>
      <c r="N1363">
        <v>144</v>
      </c>
      <c r="O1363">
        <v>9</v>
      </c>
      <c r="P1363">
        <v>67</v>
      </c>
      <c r="W1363">
        <v>21.7</v>
      </c>
    </row>
    <row r="1364" spans="1:23" x14ac:dyDescent="0.2">
      <c r="A1364">
        <v>1363</v>
      </c>
      <c r="B1364">
        <v>2016</v>
      </c>
      <c r="C1364">
        <v>48</v>
      </c>
      <c r="D1364" t="s">
        <v>41</v>
      </c>
      <c r="E1364" t="s">
        <v>1814</v>
      </c>
      <c r="F1364" t="s">
        <v>39</v>
      </c>
      <c r="G1364" t="s">
        <v>128</v>
      </c>
      <c r="H1364">
        <v>18</v>
      </c>
      <c r="I1364">
        <v>2022</v>
      </c>
      <c r="J1364" t="s">
        <v>364</v>
      </c>
      <c r="K1364">
        <v>146</v>
      </c>
      <c r="L1364">
        <v>0</v>
      </c>
      <c r="M1364">
        <v>1</v>
      </c>
      <c r="N1364">
        <v>1</v>
      </c>
      <c r="O1364">
        <v>0</v>
      </c>
      <c r="P1364">
        <v>2</v>
      </c>
      <c r="Q1364">
        <v>146</v>
      </c>
      <c r="R1364">
        <v>62</v>
      </c>
      <c r="S1364">
        <v>61</v>
      </c>
      <c r="T1364">
        <v>16</v>
      </c>
      <c r="U1364">
        <v>0.90500000000000003</v>
      </c>
      <c r="V1364">
        <v>2.97</v>
      </c>
      <c r="W1364">
        <v>22.2</v>
      </c>
    </row>
    <row r="1365" spans="1:23" x14ac:dyDescent="0.2">
      <c r="A1365">
        <v>1364</v>
      </c>
      <c r="B1365">
        <v>2016</v>
      </c>
      <c r="C1365">
        <v>49</v>
      </c>
      <c r="D1365" t="s">
        <v>152</v>
      </c>
      <c r="E1365" t="s">
        <v>1815</v>
      </c>
      <c r="F1365" t="s">
        <v>34</v>
      </c>
      <c r="G1365" t="s">
        <v>30</v>
      </c>
      <c r="H1365">
        <v>18</v>
      </c>
      <c r="I1365">
        <v>2022</v>
      </c>
      <c r="J1365" t="s">
        <v>36</v>
      </c>
      <c r="K1365">
        <v>194</v>
      </c>
      <c r="L1365">
        <v>6</v>
      </c>
      <c r="M1365">
        <v>39</v>
      </c>
      <c r="N1365">
        <v>45</v>
      </c>
      <c r="O1365">
        <v>48</v>
      </c>
      <c r="P1365">
        <v>138</v>
      </c>
      <c r="W1365">
        <v>12</v>
      </c>
    </row>
    <row r="1366" spans="1:23" x14ac:dyDescent="0.2">
      <c r="A1366">
        <v>1365</v>
      </c>
      <c r="B1366">
        <v>2016</v>
      </c>
      <c r="C1366">
        <v>50</v>
      </c>
      <c r="D1366" t="s">
        <v>48</v>
      </c>
      <c r="E1366" t="s">
        <v>1816</v>
      </c>
      <c r="F1366" t="s">
        <v>60</v>
      </c>
      <c r="G1366" t="s">
        <v>1536</v>
      </c>
      <c r="H1366">
        <v>18</v>
      </c>
      <c r="J1366" t="s">
        <v>1789</v>
      </c>
    </row>
    <row r="1367" spans="1:23" x14ac:dyDescent="0.2">
      <c r="A1367">
        <v>1366</v>
      </c>
      <c r="B1367">
        <v>2016</v>
      </c>
      <c r="C1367">
        <v>51</v>
      </c>
      <c r="D1367" t="s">
        <v>146</v>
      </c>
      <c r="E1367" t="s">
        <v>1817</v>
      </c>
      <c r="F1367" t="s">
        <v>39</v>
      </c>
      <c r="G1367" t="s">
        <v>30</v>
      </c>
      <c r="H1367">
        <v>18</v>
      </c>
      <c r="I1367">
        <v>2022</v>
      </c>
      <c r="J1367" t="s">
        <v>510</v>
      </c>
      <c r="K1367">
        <v>58</v>
      </c>
      <c r="L1367">
        <v>2</v>
      </c>
      <c r="M1367">
        <v>14</v>
      </c>
      <c r="N1367">
        <v>16</v>
      </c>
      <c r="O1367">
        <v>-19</v>
      </c>
      <c r="P1367">
        <v>26</v>
      </c>
      <c r="W1367">
        <v>1.4</v>
      </c>
    </row>
    <row r="1368" spans="1:23" x14ac:dyDescent="0.2">
      <c r="A1368">
        <v>1367</v>
      </c>
      <c r="B1368">
        <v>2016</v>
      </c>
      <c r="C1368">
        <v>52</v>
      </c>
      <c r="D1368" t="s">
        <v>41</v>
      </c>
      <c r="E1368" t="s">
        <v>1818</v>
      </c>
      <c r="F1368" t="s">
        <v>39</v>
      </c>
      <c r="G1368" t="s">
        <v>68</v>
      </c>
      <c r="H1368">
        <v>18</v>
      </c>
      <c r="I1368">
        <v>2022</v>
      </c>
      <c r="J1368" t="s">
        <v>261</v>
      </c>
      <c r="K1368">
        <v>15</v>
      </c>
      <c r="L1368">
        <v>4</v>
      </c>
      <c r="M1368">
        <v>3</v>
      </c>
      <c r="N1368">
        <v>7</v>
      </c>
      <c r="O1368">
        <v>0</v>
      </c>
      <c r="P1368">
        <v>4</v>
      </c>
      <c r="W1368">
        <v>0.8</v>
      </c>
    </row>
    <row r="1369" spans="1:23" x14ac:dyDescent="0.2">
      <c r="A1369">
        <v>1368</v>
      </c>
      <c r="B1369">
        <v>2016</v>
      </c>
      <c r="C1369">
        <v>53</v>
      </c>
      <c r="D1369" t="s">
        <v>51</v>
      </c>
      <c r="E1369" t="s">
        <v>1819</v>
      </c>
      <c r="F1369" t="s">
        <v>46</v>
      </c>
      <c r="G1369" t="s">
        <v>30</v>
      </c>
      <c r="H1369">
        <v>18</v>
      </c>
      <c r="I1369">
        <v>2022</v>
      </c>
      <c r="J1369" t="s">
        <v>1820</v>
      </c>
      <c r="K1369">
        <v>245</v>
      </c>
      <c r="L1369">
        <v>21</v>
      </c>
      <c r="M1369">
        <v>97</v>
      </c>
      <c r="N1369">
        <v>118</v>
      </c>
      <c r="O1369">
        <v>-95</v>
      </c>
      <c r="P1369">
        <v>128</v>
      </c>
      <c r="W1369">
        <v>13.5</v>
      </c>
    </row>
    <row r="1370" spans="1:23" x14ac:dyDescent="0.2">
      <c r="A1370">
        <v>1369</v>
      </c>
      <c r="B1370">
        <v>2016</v>
      </c>
      <c r="C1370">
        <v>54</v>
      </c>
      <c r="D1370" t="s">
        <v>162</v>
      </c>
      <c r="E1370" t="s">
        <v>1821</v>
      </c>
      <c r="F1370" t="s">
        <v>34</v>
      </c>
      <c r="G1370" t="s">
        <v>128</v>
      </c>
      <c r="H1370">
        <v>18</v>
      </c>
      <c r="J1370" t="s">
        <v>234</v>
      </c>
    </row>
    <row r="1371" spans="1:23" x14ac:dyDescent="0.2">
      <c r="A1371">
        <v>1370</v>
      </c>
      <c r="B1371">
        <v>2016</v>
      </c>
      <c r="C1371">
        <v>55</v>
      </c>
      <c r="D1371" t="s">
        <v>87</v>
      </c>
      <c r="E1371" t="s">
        <v>1822</v>
      </c>
      <c r="F1371" t="s">
        <v>43</v>
      </c>
      <c r="G1371" t="s">
        <v>128</v>
      </c>
      <c r="H1371">
        <v>18</v>
      </c>
      <c r="I1371">
        <v>2022</v>
      </c>
      <c r="J1371" t="s">
        <v>271</v>
      </c>
      <c r="K1371">
        <v>27</v>
      </c>
      <c r="L1371">
        <v>0</v>
      </c>
      <c r="M1371">
        <v>0</v>
      </c>
      <c r="N1371">
        <v>0</v>
      </c>
      <c r="O1371">
        <v>0</v>
      </c>
      <c r="P1371">
        <v>0</v>
      </c>
      <c r="Q1371">
        <v>27</v>
      </c>
      <c r="R1371">
        <v>10</v>
      </c>
      <c r="S1371">
        <v>13</v>
      </c>
      <c r="T1371">
        <v>3</v>
      </c>
      <c r="U1371">
        <v>0.90500000000000003</v>
      </c>
      <c r="V1371">
        <v>3.12</v>
      </c>
      <c r="W1371">
        <v>4.5</v>
      </c>
    </row>
    <row r="1372" spans="1:23" x14ac:dyDescent="0.2">
      <c r="A1372">
        <v>1371</v>
      </c>
      <c r="B1372">
        <v>2016</v>
      </c>
      <c r="C1372">
        <v>56</v>
      </c>
      <c r="D1372" t="s">
        <v>162</v>
      </c>
      <c r="E1372" t="s">
        <v>1823</v>
      </c>
      <c r="F1372" t="s">
        <v>39</v>
      </c>
      <c r="G1372" t="s">
        <v>35</v>
      </c>
      <c r="H1372">
        <v>18</v>
      </c>
      <c r="I1372">
        <v>2022</v>
      </c>
      <c r="J1372" t="s">
        <v>913</v>
      </c>
      <c r="K1372">
        <v>200</v>
      </c>
      <c r="L1372">
        <v>36</v>
      </c>
      <c r="M1372">
        <v>39</v>
      </c>
      <c r="N1372">
        <v>75</v>
      </c>
      <c r="O1372">
        <v>2</v>
      </c>
      <c r="P1372">
        <v>50</v>
      </c>
      <c r="W1372">
        <v>6.9</v>
      </c>
    </row>
    <row r="1373" spans="1:23" x14ac:dyDescent="0.2">
      <c r="A1373">
        <v>1372</v>
      </c>
      <c r="B1373">
        <v>2016</v>
      </c>
      <c r="C1373">
        <v>57</v>
      </c>
      <c r="D1373" t="s">
        <v>121</v>
      </c>
      <c r="E1373" t="s">
        <v>1824</v>
      </c>
      <c r="F1373" t="s">
        <v>43</v>
      </c>
      <c r="G1373" t="s">
        <v>68</v>
      </c>
      <c r="H1373">
        <v>18</v>
      </c>
      <c r="I1373">
        <v>2022</v>
      </c>
      <c r="J1373" t="s">
        <v>1825</v>
      </c>
      <c r="K1373">
        <v>129</v>
      </c>
      <c r="L1373">
        <v>20</v>
      </c>
      <c r="M1373">
        <v>16</v>
      </c>
      <c r="N1373">
        <v>36</v>
      </c>
      <c r="O1373">
        <v>-8</v>
      </c>
      <c r="P1373">
        <v>56</v>
      </c>
      <c r="W1373">
        <v>3.1</v>
      </c>
    </row>
    <row r="1374" spans="1:23" x14ac:dyDescent="0.2">
      <c r="A1374">
        <v>1373</v>
      </c>
      <c r="B1374">
        <v>2016</v>
      </c>
      <c r="C1374">
        <v>58</v>
      </c>
      <c r="D1374" t="s">
        <v>109</v>
      </c>
      <c r="E1374" t="s">
        <v>1826</v>
      </c>
      <c r="F1374" t="s">
        <v>39</v>
      </c>
      <c r="G1374" t="s">
        <v>68</v>
      </c>
      <c r="H1374">
        <v>18</v>
      </c>
      <c r="I1374">
        <v>2022</v>
      </c>
      <c r="J1374" t="s">
        <v>145</v>
      </c>
      <c r="K1374">
        <v>74</v>
      </c>
      <c r="L1374">
        <v>11</v>
      </c>
      <c r="M1374">
        <v>11</v>
      </c>
      <c r="N1374">
        <v>22</v>
      </c>
      <c r="O1374">
        <v>1</v>
      </c>
      <c r="P1374">
        <v>10</v>
      </c>
      <c r="W1374">
        <v>1.7</v>
      </c>
    </row>
    <row r="1375" spans="1:23" x14ac:dyDescent="0.2">
      <c r="A1375">
        <v>1374</v>
      </c>
      <c r="B1375">
        <v>2016</v>
      </c>
      <c r="C1375">
        <v>59</v>
      </c>
      <c r="D1375" t="s">
        <v>92</v>
      </c>
      <c r="E1375" t="s">
        <v>1827</v>
      </c>
      <c r="F1375" t="s">
        <v>39</v>
      </c>
      <c r="G1375" t="s">
        <v>128</v>
      </c>
      <c r="H1375">
        <v>18</v>
      </c>
      <c r="J1375" t="s">
        <v>323</v>
      </c>
    </row>
    <row r="1376" spans="1:23" x14ac:dyDescent="0.2">
      <c r="A1376">
        <v>1375</v>
      </c>
      <c r="B1376">
        <v>2016</v>
      </c>
      <c r="C1376">
        <v>60</v>
      </c>
      <c r="D1376" t="s">
        <v>100</v>
      </c>
      <c r="E1376" t="s">
        <v>1828</v>
      </c>
      <c r="F1376" t="s">
        <v>34</v>
      </c>
      <c r="G1376" t="s">
        <v>35</v>
      </c>
      <c r="H1376">
        <v>20</v>
      </c>
      <c r="I1376">
        <v>2022</v>
      </c>
      <c r="J1376" t="s">
        <v>427</v>
      </c>
      <c r="K1376">
        <v>173</v>
      </c>
      <c r="L1376">
        <v>13</v>
      </c>
      <c r="M1376">
        <v>17</v>
      </c>
      <c r="N1376">
        <v>30</v>
      </c>
      <c r="O1376">
        <v>-24</v>
      </c>
      <c r="P1376">
        <v>44</v>
      </c>
      <c r="W1376">
        <v>0.1</v>
      </c>
    </row>
    <row r="1377" spans="1:23" x14ac:dyDescent="0.2">
      <c r="A1377">
        <v>1376</v>
      </c>
      <c r="B1377">
        <v>2016</v>
      </c>
      <c r="C1377">
        <v>61</v>
      </c>
      <c r="D1377" t="s">
        <v>87</v>
      </c>
      <c r="E1377" t="s">
        <v>1829</v>
      </c>
      <c r="F1377" t="s">
        <v>76</v>
      </c>
      <c r="G1377" t="s">
        <v>68</v>
      </c>
      <c r="H1377">
        <v>19</v>
      </c>
      <c r="I1377">
        <v>2022</v>
      </c>
      <c r="J1377" t="s">
        <v>1374</v>
      </c>
      <c r="K1377">
        <v>6</v>
      </c>
      <c r="L1377">
        <v>1</v>
      </c>
      <c r="M1377">
        <v>0</v>
      </c>
      <c r="N1377">
        <v>1</v>
      </c>
      <c r="O1377">
        <v>-1</v>
      </c>
      <c r="P1377">
        <v>2</v>
      </c>
      <c r="W1377">
        <v>0.1</v>
      </c>
    </row>
    <row r="1378" spans="1:23" x14ac:dyDescent="0.2">
      <c r="A1378">
        <v>1377</v>
      </c>
      <c r="B1378">
        <v>2016</v>
      </c>
      <c r="C1378">
        <v>62</v>
      </c>
      <c r="D1378" t="s">
        <v>121</v>
      </c>
      <c r="E1378" t="s">
        <v>1830</v>
      </c>
      <c r="F1378" t="s">
        <v>34</v>
      </c>
      <c r="G1378" t="s">
        <v>128</v>
      </c>
      <c r="H1378">
        <v>18</v>
      </c>
      <c r="I1378">
        <v>2022</v>
      </c>
      <c r="J1378" t="s">
        <v>36</v>
      </c>
      <c r="K1378">
        <v>4</v>
      </c>
      <c r="L1378">
        <v>0</v>
      </c>
      <c r="M1378">
        <v>0</v>
      </c>
      <c r="N1378">
        <v>0</v>
      </c>
      <c r="O1378">
        <v>0</v>
      </c>
      <c r="P1378">
        <v>2</v>
      </c>
      <c r="Q1378">
        <v>4</v>
      </c>
      <c r="R1378">
        <v>3</v>
      </c>
      <c r="S1378">
        <v>1</v>
      </c>
      <c r="T1378">
        <v>0</v>
      </c>
      <c r="U1378">
        <v>0.91100000000000003</v>
      </c>
      <c r="V1378">
        <v>2.76</v>
      </c>
      <c r="W1378">
        <v>0.7</v>
      </c>
    </row>
    <row r="1379" spans="1:23" x14ac:dyDescent="0.2">
      <c r="A1379">
        <v>1378</v>
      </c>
      <c r="B1379">
        <v>2016</v>
      </c>
      <c r="C1379">
        <v>63</v>
      </c>
      <c r="D1379" t="s">
        <v>111</v>
      </c>
      <c r="E1379" t="s">
        <v>1831</v>
      </c>
      <c r="F1379" t="s">
        <v>76</v>
      </c>
      <c r="G1379" t="s">
        <v>30</v>
      </c>
      <c r="H1379">
        <v>18</v>
      </c>
      <c r="I1379">
        <v>2022</v>
      </c>
      <c r="J1379" t="s">
        <v>61</v>
      </c>
      <c r="K1379">
        <v>20</v>
      </c>
      <c r="L1379">
        <v>0</v>
      </c>
      <c r="M1379">
        <v>1</v>
      </c>
      <c r="N1379">
        <v>1</v>
      </c>
      <c r="O1379">
        <v>-5</v>
      </c>
      <c r="P1379">
        <v>4</v>
      </c>
      <c r="W1379">
        <v>-0.1</v>
      </c>
    </row>
    <row r="1380" spans="1:23" x14ac:dyDescent="0.2">
      <c r="A1380">
        <v>1379</v>
      </c>
      <c r="B1380">
        <v>2016</v>
      </c>
      <c r="C1380">
        <v>64</v>
      </c>
      <c r="D1380" t="s">
        <v>69</v>
      </c>
      <c r="E1380" t="s">
        <v>1832</v>
      </c>
      <c r="F1380" t="s">
        <v>34</v>
      </c>
      <c r="G1380" t="s">
        <v>68</v>
      </c>
      <c r="H1380">
        <v>18</v>
      </c>
      <c r="I1380">
        <v>2022</v>
      </c>
      <c r="J1380" t="s">
        <v>36</v>
      </c>
      <c r="K1380">
        <v>15</v>
      </c>
      <c r="L1380">
        <v>0</v>
      </c>
      <c r="M1380">
        <v>0</v>
      </c>
      <c r="N1380">
        <v>0</v>
      </c>
      <c r="O1380">
        <v>-5</v>
      </c>
      <c r="P1380">
        <v>11</v>
      </c>
      <c r="W1380">
        <v>-0.5</v>
      </c>
    </row>
    <row r="1381" spans="1:23" x14ac:dyDescent="0.2">
      <c r="A1381">
        <v>1380</v>
      </c>
      <c r="B1381">
        <v>2016</v>
      </c>
      <c r="C1381">
        <v>65</v>
      </c>
      <c r="D1381" t="s">
        <v>44</v>
      </c>
      <c r="E1381" t="s">
        <v>1833</v>
      </c>
      <c r="F1381" t="s">
        <v>60</v>
      </c>
      <c r="G1381" t="s">
        <v>68</v>
      </c>
      <c r="H1381">
        <v>18</v>
      </c>
      <c r="I1381">
        <v>2021</v>
      </c>
      <c r="J1381" t="s">
        <v>131</v>
      </c>
      <c r="K1381">
        <v>5</v>
      </c>
      <c r="L1381">
        <v>1</v>
      </c>
      <c r="M1381">
        <v>0</v>
      </c>
      <c r="N1381">
        <v>1</v>
      </c>
      <c r="O1381">
        <v>-3</v>
      </c>
      <c r="P1381">
        <v>2</v>
      </c>
      <c r="W1381">
        <v>0</v>
      </c>
    </row>
    <row r="1382" spans="1:23" x14ac:dyDescent="0.2">
      <c r="A1382">
        <v>1381</v>
      </c>
      <c r="B1382">
        <v>2016</v>
      </c>
      <c r="C1382">
        <v>66</v>
      </c>
      <c r="D1382" t="s">
        <v>162</v>
      </c>
      <c r="E1382" t="s">
        <v>1834</v>
      </c>
      <c r="F1382" t="s">
        <v>34</v>
      </c>
      <c r="G1382" t="s">
        <v>30</v>
      </c>
      <c r="H1382">
        <v>18</v>
      </c>
      <c r="I1382">
        <v>2022</v>
      </c>
      <c r="J1382" t="s">
        <v>36</v>
      </c>
      <c r="K1382">
        <v>203</v>
      </c>
      <c r="L1382">
        <v>24</v>
      </c>
      <c r="M1382">
        <v>139</v>
      </c>
      <c r="N1382">
        <v>163</v>
      </c>
      <c r="O1382">
        <v>59</v>
      </c>
      <c r="P1382">
        <v>72</v>
      </c>
      <c r="W1382">
        <v>26.9</v>
      </c>
    </row>
    <row r="1383" spans="1:23" x14ac:dyDescent="0.2">
      <c r="A1383">
        <v>1382</v>
      </c>
      <c r="B1383">
        <v>2016</v>
      </c>
      <c r="C1383">
        <v>67</v>
      </c>
      <c r="D1383" t="s">
        <v>165</v>
      </c>
      <c r="E1383" t="s">
        <v>1835</v>
      </c>
      <c r="F1383" t="s">
        <v>34</v>
      </c>
      <c r="G1383" t="s">
        <v>26</v>
      </c>
      <c r="H1383">
        <v>18</v>
      </c>
      <c r="J1383" t="s">
        <v>906</v>
      </c>
    </row>
    <row r="1384" spans="1:23" x14ac:dyDescent="0.2">
      <c r="A1384">
        <v>1383</v>
      </c>
      <c r="B1384">
        <v>2016</v>
      </c>
      <c r="C1384">
        <v>68</v>
      </c>
      <c r="D1384" t="s">
        <v>32</v>
      </c>
      <c r="E1384" t="s">
        <v>1836</v>
      </c>
      <c r="F1384" t="s">
        <v>34</v>
      </c>
      <c r="G1384" t="s">
        <v>30</v>
      </c>
      <c r="H1384">
        <v>18</v>
      </c>
      <c r="I1384">
        <v>2022</v>
      </c>
      <c r="J1384" t="s">
        <v>183</v>
      </c>
      <c r="K1384">
        <v>34</v>
      </c>
      <c r="L1384">
        <v>0</v>
      </c>
      <c r="M1384">
        <v>7</v>
      </c>
      <c r="N1384">
        <v>7</v>
      </c>
      <c r="O1384">
        <v>-16</v>
      </c>
      <c r="P1384">
        <v>4</v>
      </c>
      <c r="W1384">
        <v>0.1</v>
      </c>
    </row>
    <row r="1385" spans="1:23" x14ac:dyDescent="0.2">
      <c r="A1385">
        <v>1384</v>
      </c>
      <c r="B1385">
        <v>2016</v>
      </c>
      <c r="C1385">
        <v>69</v>
      </c>
      <c r="D1385" t="s">
        <v>55</v>
      </c>
      <c r="E1385" t="s">
        <v>1837</v>
      </c>
      <c r="F1385" t="s">
        <v>39</v>
      </c>
      <c r="G1385" t="s">
        <v>68</v>
      </c>
      <c r="H1385">
        <v>18</v>
      </c>
      <c r="J1385" t="s">
        <v>234</v>
      </c>
    </row>
    <row r="1386" spans="1:23" x14ac:dyDescent="0.2">
      <c r="A1386">
        <v>1385</v>
      </c>
      <c r="B1386">
        <v>2016</v>
      </c>
      <c r="C1386">
        <v>70</v>
      </c>
      <c r="D1386" t="s">
        <v>23</v>
      </c>
      <c r="E1386" t="s">
        <v>1838</v>
      </c>
      <c r="F1386" t="s">
        <v>39</v>
      </c>
      <c r="G1386" t="s">
        <v>35</v>
      </c>
      <c r="H1386">
        <v>18</v>
      </c>
      <c r="J1386" t="s">
        <v>179</v>
      </c>
    </row>
    <row r="1387" spans="1:23" x14ac:dyDescent="0.2">
      <c r="A1387">
        <v>1386</v>
      </c>
      <c r="B1387">
        <v>2016</v>
      </c>
      <c r="C1387">
        <v>71</v>
      </c>
      <c r="D1387" t="s">
        <v>384</v>
      </c>
      <c r="E1387" t="s">
        <v>1839</v>
      </c>
      <c r="F1387" t="s">
        <v>39</v>
      </c>
      <c r="G1387" t="s">
        <v>30</v>
      </c>
      <c r="H1387">
        <v>18</v>
      </c>
      <c r="J1387" t="s">
        <v>241</v>
      </c>
    </row>
    <row r="1388" spans="1:23" x14ac:dyDescent="0.2">
      <c r="A1388">
        <v>1387</v>
      </c>
      <c r="B1388">
        <v>2016</v>
      </c>
      <c r="C1388">
        <v>72</v>
      </c>
      <c r="D1388" t="s">
        <v>121</v>
      </c>
      <c r="E1388" t="s">
        <v>1840</v>
      </c>
      <c r="F1388" t="s">
        <v>34</v>
      </c>
      <c r="G1388" t="s">
        <v>30</v>
      </c>
      <c r="H1388">
        <v>18</v>
      </c>
      <c r="J1388" t="s">
        <v>36</v>
      </c>
    </row>
    <row r="1389" spans="1:23" x14ac:dyDescent="0.2">
      <c r="A1389">
        <v>1388</v>
      </c>
      <c r="B1389">
        <v>2016</v>
      </c>
      <c r="C1389">
        <v>73</v>
      </c>
      <c r="D1389" t="s">
        <v>28</v>
      </c>
      <c r="E1389" t="s">
        <v>1841</v>
      </c>
      <c r="F1389" t="s">
        <v>34</v>
      </c>
      <c r="G1389" t="s">
        <v>68</v>
      </c>
      <c r="H1389">
        <v>18</v>
      </c>
      <c r="I1389">
        <v>2022</v>
      </c>
      <c r="J1389" t="s">
        <v>36</v>
      </c>
      <c r="K1389">
        <v>58</v>
      </c>
      <c r="L1389">
        <v>8</v>
      </c>
      <c r="M1389">
        <v>5</v>
      </c>
      <c r="N1389">
        <v>13</v>
      </c>
      <c r="O1389">
        <v>-5</v>
      </c>
      <c r="P1389">
        <v>10</v>
      </c>
      <c r="W1389">
        <v>0.9</v>
      </c>
    </row>
    <row r="1390" spans="1:23" x14ac:dyDescent="0.2">
      <c r="A1390">
        <v>1389</v>
      </c>
      <c r="B1390">
        <v>2016</v>
      </c>
      <c r="C1390">
        <v>74</v>
      </c>
      <c r="D1390" t="s">
        <v>165</v>
      </c>
      <c r="E1390" t="s">
        <v>1842</v>
      </c>
      <c r="F1390" t="s">
        <v>39</v>
      </c>
      <c r="G1390" t="s">
        <v>35</v>
      </c>
      <c r="H1390">
        <v>18</v>
      </c>
      <c r="J1390" t="s">
        <v>251</v>
      </c>
    </row>
    <row r="1391" spans="1:23" x14ac:dyDescent="0.2">
      <c r="A1391">
        <v>1390</v>
      </c>
      <c r="B1391">
        <v>2016</v>
      </c>
      <c r="C1391">
        <v>75</v>
      </c>
      <c r="D1391" t="s">
        <v>165</v>
      </c>
      <c r="E1391" t="s">
        <v>1843</v>
      </c>
      <c r="F1391" t="s">
        <v>39</v>
      </c>
      <c r="G1391" t="s">
        <v>128</v>
      </c>
      <c r="H1391">
        <v>18</v>
      </c>
      <c r="I1391">
        <v>2022</v>
      </c>
      <c r="J1391" t="s">
        <v>1146</v>
      </c>
      <c r="K1391">
        <v>2</v>
      </c>
      <c r="L1391">
        <v>0</v>
      </c>
      <c r="M1391">
        <v>0</v>
      </c>
      <c r="N1391">
        <v>0</v>
      </c>
      <c r="O1391">
        <v>0</v>
      </c>
      <c r="P1391">
        <v>0</v>
      </c>
      <c r="Q1391">
        <v>2</v>
      </c>
      <c r="R1391">
        <v>0</v>
      </c>
      <c r="S1391">
        <v>1</v>
      </c>
      <c r="T1391">
        <v>0</v>
      </c>
      <c r="U1391">
        <v>0.78</v>
      </c>
      <c r="V1391">
        <v>7.2</v>
      </c>
      <c r="W1391">
        <v>-0.3</v>
      </c>
    </row>
    <row r="1392" spans="1:23" x14ac:dyDescent="0.2">
      <c r="A1392">
        <v>1391</v>
      </c>
      <c r="B1392">
        <v>2016</v>
      </c>
      <c r="C1392">
        <v>76</v>
      </c>
      <c r="D1392" t="s">
        <v>74</v>
      </c>
      <c r="E1392" t="s">
        <v>1844</v>
      </c>
      <c r="F1392" t="s">
        <v>39</v>
      </c>
      <c r="G1392" t="s">
        <v>35</v>
      </c>
      <c r="H1392">
        <v>19</v>
      </c>
      <c r="I1392">
        <v>2022</v>
      </c>
      <c r="J1392" t="s">
        <v>352</v>
      </c>
      <c r="K1392">
        <v>77</v>
      </c>
      <c r="L1392">
        <v>15</v>
      </c>
      <c r="M1392">
        <v>24</v>
      </c>
      <c r="N1392">
        <v>39</v>
      </c>
      <c r="O1392">
        <v>-5</v>
      </c>
      <c r="P1392">
        <v>30</v>
      </c>
      <c r="W1392">
        <v>3.2</v>
      </c>
    </row>
    <row r="1393" spans="1:23" x14ac:dyDescent="0.2">
      <c r="A1393">
        <v>1392</v>
      </c>
      <c r="B1393">
        <v>2016</v>
      </c>
      <c r="C1393">
        <v>77</v>
      </c>
      <c r="D1393" t="s">
        <v>87</v>
      </c>
      <c r="E1393" t="s">
        <v>1845</v>
      </c>
      <c r="F1393" t="s">
        <v>39</v>
      </c>
      <c r="G1393" t="s">
        <v>30</v>
      </c>
      <c r="H1393">
        <v>18</v>
      </c>
      <c r="J1393" t="s">
        <v>490</v>
      </c>
    </row>
    <row r="1394" spans="1:23" x14ac:dyDescent="0.2">
      <c r="A1394">
        <v>1393</v>
      </c>
      <c r="B1394">
        <v>2016</v>
      </c>
      <c r="C1394">
        <v>78</v>
      </c>
      <c r="D1394" t="s">
        <v>74</v>
      </c>
      <c r="E1394" t="s">
        <v>1846</v>
      </c>
      <c r="F1394" t="s">
        <v>39</v>
      </c>
      <c r="G1394" t="s">
        <v>30</v>
      </c>
      <c r="H1394">
        <v>18</v>
      </c>
      <c r="I1394">
        <v>2021</v>
      </c>
      <c r="J1394" t="s">
        <v>764</v>
      </c>
      <c r="K1394">
        <v>1</v>
      </c>
      <c r="L1394">
        <v>0</v>
      </c>
      <c r="M1394">
        <v>0</v>
      </c>
      <c r="N1394">
        <v>0</v>
      </c>
      <c r="O1394">
        <v>-2</v>
      </c>
      <c r="P1394">
        <v>0</v>
      </c>
      <c r="W1394">
        <v>-0.1</v>
      </c>
    </row>
    <row r="1395" spans="1:23" x14ac:dyDescent="0.2">
      <c r="A1395">
        <v>1394</v>
      </c>
      <c r="B1395">
        <v>2016</v>
      </c>
      <c r="C1395">
        <v>79</v>
      </c>
      <c r="D1395" t="s">
        <v>66</v>
      </c>
      <c r="E1395" t="s">
        <v>1847</v>
      </c>
      <c r="F1395" t="s">
        <v>39</v>
      </c>
      <c r="G1395" t="s">
        <v>30</v>
      </c>
      <c r="H1395">
        <v>18</v>
      </c>
      <c r="J1395" t="s">
        <v>651</v>
      </c>
    </row>
    <row r="1396" spans="1:23" x14ac:dyDescent="0.2">
      <c r="A1396">
        <v>1395</v>
      </c>
      <c r="B1396">
        <v>2016</v>
      </c>
      <c r="C1396">
        <v>80</v>
      </c>
      <c r="D1396" t="s">
        <v>28</v>
      </c>
      <c r="E1396" t="s">
        <v>1848</v>
      </c>
      <c r="F1396" t="s">
        <v>39</v>
      </c>
      <c r="G1396" t="s">
        <v>35</v>
      </c>
      <c r="H1396">
        <v>18</v>
      </c>
      <c r="I1396">
        <v>2019</v>
      </c>
      <c r="J1396" t="s">
        <v>265</v>
      </c>
      <c r="K1396">
        <v>1</v>
      </c>
      <c r="L1396">
        <v>0</v>
      </c>
      <c r="M1396">
        <v>0</v>
      </c>
      <c r="N1396">
        <v>0</v>
      </c>
      <c r="O1396">
        <v>-2</v>
      </c>
      <c r="P1396">
        <v>0</v>
      </c>
      <c r="W1396">
        <v>-0.1</v>
      </c>
    </row>
    <row r="1397" spans="1:23" x14ac:dyDescent="0.2">
      <c r="A1397">
        <v>1396</v>
      </c>
      <c r="B1397">
        <v>2016</v>
      </c>
      <c r="C1397">
        <v>81</v>
      </c>
      <c r="D1397" t="s">
        <v>171</v>
      </c>
      <c r="E1397" t="s">
        <v>1849</v>
      </c>
      <c r="F1397" t="s">
        <v>1850</v>
      </c>
      <c r="G1397" t="s">
        <v>30</v>
      </c>
      <c r="H1397">
        <v>18</v>
      </c>
      <c r="I1397">
        <v>2022</v>
      </c>
      <c r="J1397" t="s">
        <v>114</v>
      </c>
      <c r="K1397">
        <v>2</v>
      </c>
      <c r="L1397">
        <v>0</v>
      </c>
      <c r="M1397">
        <v>0</v>
      </c>
      <c r="N1397">
        <v>0</v>
      </c>
      <c r="O1397">
        <v>-2</v>
      </c>
      <c r="P1397">
        <v>0</v>
      </c>
      <c r="W1397">
        <v>-0.1</v>
      </c>
    </row>
    <row r="1398" spans="1:23" x14ac:dyDescent="0.2">
      <c r="A1398">
        <v>1397</v>
      </c>
      <c r="B1398">
        <v>2016</v>
      </c>
      <c r="C1398">
        <v>82</v>
      </c>
      <c r="D1398" t="s">
        <v>41</v>
      </c>
      <c r="E1398" t="s">
        <v>1851</v>
      </c>
      <c r="F1398" t="s">
        <v>39</v>
      </c>
      <c r="G1398" t="s">
        <v>26</v>
      </c>
      <c r="H1398">
        <v>18</v>
      </c>
      <c r="I1398">
        <v>2021</v>
      </c>
      <c r="J1398" t="s">
        <v>615</v>
      </c>
      <c r="K1398">
        <v>22</v>
      </c>
      <c r="L1398">
        <v>1</v>
      </c>
      <c r="M1398">
        <v>0</v>
      </c>
      <c r="N1398">
        <v>1</v>
      </c>
      <c r="O1398">
        <v>-5</v>
      </c>
      <c r="P1398">
        <v>6</v>
      </c>
      <c r="W1398">
        <v>-0.4</v>
      </c>
    </row>
    <row r="1399" spans="1:23" x14ac:dyDescent="0.2">
      <c r="A1399">
        <v>1398</v>
      </c>
      <c r="B1399">
        <v>2016</v>
      </c>
      <c r="C1399">
        <v>83</v>
      </c>
      <c r="D1399" t="s">
        <v>48</v>
      </c>
      <c r="E1399" t="s">
        <v>1852</v>
      </c>
      <c r="F1399" t="s">
        <v>1850</v>
      </c>
      <c r="G1399" t="s">
        <v>128</v>
      </c>
      <c r="H1399">
        <v>18</v>
      </c>
      <c r="J1399" t="s">
        <v>1853</v>
      </c>
    </row>
    <row r="1400" spans="1:23" x14ac:dyDescent="0.2">
      <c r="A1400">
        <v>1399</v>
      </c>
      <c r="B1400">
        <v>2016</v>
      </c>
      <c r="C1400">
        <v>84</v>
      </c>
      <c r="D1400" t="s">
        <v>111</v>
      </c>
      <c r="E1400" t="s">
        <v>1854</v>
      </c>
      <c r="F1400" t="s">
        <v>39</v>
      </c>
      <c r="G1400" t="s">
        <v>30</v>
      </c>
      <c r="H1400">
        <v>18</v>
      </c>
      <c r="J1400" t="s">
        <v>1855</v>
      </c>
    </row>
    <row r="1401" spans="1:23" x14ac:dyDescent="0.2">
      <c r="A1401">
        <v>1400</v>
      </c>
      <c r="B1401">
        <v>2016</v>
      </c>
      <c r="C1401">
        <v>85</v>
      </c>
      <c r="D1401" t="s">
        <v>58</v>
      </c>
      <c r="E1401" t="s">
        <v>1856</v>
      </c>
      <c r="F1401" t="s">
        <v>39</v>
      </c>
      <c r="G1401" t="s">
        <v>30</v>
      </c>
      <c r="H1401">
        <v>18</v>
      </c>
      <c r="I1401">
        <v>2022</v>
      </c>
      <c r="J1401" t="s">
        <v>249</v>
      </c>
      <c r="K1401">
        <v>79</v>
      </c>
      <c r="L1401">
        <v>6</v>
      </c>
      <c r="M1401">
        <v>14</v>
      </c>
      <c r="N1401">
        <v>20</v>
      </c>
      <c r="O1401">
        <v>-17</v>
      </c>
      <c r="P1401">
        <v>22</v>
      </c>
      <c r="W1401">
        <v>2.8</v>
      </c>
    </row>
    <row r="1402" spans="1:23" x14ac:dyDescent="0.2">
      <c r="A1402">
        <v>1401</v>
      </c>
      <c r="B1402">
        <v>2016</v>
      </c>
      <c r="C1402">
        <v>86</v>
      </c>
      <c r="D1402" t="s">
        <v>55</v>
      </c>
      <c r="E1402" t="s">
        <v>1857</v>
      </c>
      <c r="F1402" t="s">
        <v>34</v>
      </c>
      <c r="G1402" t="s">
        <v>30</v>
      </c>
      <c r="H1402">
        <v>19</v>
      </c>
      <c r="I1402">
        <v>2022</v>
      </c>
      <c r="J1402" t="s">
        <v>1357</v>
      </c>
      <c r="K1402">
        <v>36</v>
      </c>
      <c r="L1402">
        <v>0</v>
      </c>
      <c r="M1402">
        <v>6</v>
      </c>
      <c r="N1402">
        <v>6</v>
      </c>
      <c r="O1402">
        <v>-19</v>
      </c>
      <c r="P1402">
        <v>36</v>
      </c>
      <c r="W1402">
        <v>-0.1</v>
      </c>
    </row>
    <row r="1403" spans="1:23" x14ac:dyDescent="0.2">
      <c r="A1403">
        <v>1402</v>
      </c>
      <c r="B1403">
        <v>2016</v>
      </c>
      <c r="C1403">
        <v>87</v>
      </c>
      <c r="D1403" t="s">
        <v>84</v>
      </c>
      <c r="E1403" t="s">
        <v>1858</v>
      </c>
      <c r="F1403" t="s">
        <v>39</v>
      </c>
      <c r="G1403" t="s">
        <v>35</v>
      </c>
      <c r="H1403">
        <v>18</v>
      </c>
      <c r="I1403">
        <v>2022</v>
      </c>
      <c r="J1403" t="s">
        <v>123</v>
      </c>
      <c r="K1403">
        <v>3</v>
      </c>
      <c r="L1403">
        <v>1</v>
      </c>
      <c r="M1403">
        <v>0</v>
      </c>
      <c r="N1403">
        <v>1</v>
      </c>
      <c r="O1403">
        <v>1</v>
      </c>
      <c r="P1403">
        <v>0</v>
      </c>
      <c r="W1403">
        <v>0.2</v>
      </c>
    </row>
    <row r="1404" spans="1:23" x14ac:dyDescent="0.2">
      <c r="A1404">
        <v>1403</v>
      </c>
      <c r="B1404">
        <v>2016</v>
      </c>
      <c r="C1404">
        <v>88</v>
      </c>
      <c r="D1404" t="s">
        <v>109</v>
      </c>
      <c r="E1404" t="s">
        <v>1859</v>
      </c>
      <c r="F1404" t="s">
        <v>39</v>
      </c>
      <c r="G1404" t="s">
        <v>128</v>
      </c>
      <c r="H1404">
        <v>19</v>
      </c>
      <c r="I1404">
        <v>2022</v>
      </c>
      <c r="J1404" t="s">
        <v>123</v>
      </c>
      <c r="K1404">
        <v>3</v>
      </c>
      <c r="L1404">
        <v>0</v>
      </c>
      <c r="M1404">
        <v>0</v>
      </c>
      <c r="N1404">
        <v>0</v>
      </c>
      <c r="P1404">
        <v>0</v>
      </c>
      <c r="Q1404">
        <v>3</v>
      </c>
      <c r="R1404">
        <v>1</v>
      </c>
      <c r="S1404">
        <v>2</v>
      </c>
      <c r="T1404">
        <v>0</v>
      </c>
      <c r="U1404">
        <v>0.879</v>
      </c>
      <c r="V1404">
        <v>3.71</v>
      </c>
      <c r="W1404">
        <v>0.2</v>
      </c>
    </row>
    <row r="1405" spans="1:23" x14ac:dyDescent="0.2">
      <c r="A1405">
        <v>1404</v>
      </c>
      <c r="B1405">
        <v>2016</v>
      </c>
      <c r="C1405">
        <v>89</v>
      </c>
      <c r="D1405" t="s">
        <v>222</v>
      </c>
      <c r="E1405" t="s">
        <v>1860</v>
      </c>
      <c r="F1405" t="s">
        <v>43</v>
      </c>
      <c r="G1405" t="s">
        <v>30</v>
      </c>
      <c r="H1405">
        <v>18</v>
      </c>
      <c r="J1405" t="s">
        <v>271</v>
      </c>
    </row>
    <row r="1406" spans="1:23" x14ac:dyDescent="0.2">
      <c r="A1406">
        <v>1405</v>
      </c>
      <c r="B1406">
        <v>2016</v>
      </c>
      <c r="C1406">
        <v>90</v>
      </c>
      <c r="D1406" t="s">
        <v>78</v>
      </c>
      <c r="E1406" t="s">
        <v>1861</v>
      </c>
      <c r="F1406" t="s">
        <v>43</v>
      </c>
      <c r="G1406" t="s">
        <v>35</v>
      </c>
      <c r="H1406">
        <v>18</v>
      </c>
      <c r="I1406">
        <v>2022</v>
      </c>
      <c r="J1406" t="s">
        <v>319</v>
      </c>
      <c r="K1406">
        <v>3</v>
      </c>
      <c r="L1406">
        <v>0</v>
      </c>
      <c r="M1406">
        <v>1</v>
      </c>
      <c r="N1406">
        <v>1</v>
      </c>
      <c r="O1406">
        <v>2</v>
      </c>
      <c r="P1406">
        <v>0</v>
      </c>
      <c r="W1406">
        <v>0.1</v>
      </c>
    </row>
    <row r="1407" spans="1:23" x14ac:dyDescent="0.2">
      <c r="A1407">
        <v>1406</v>
      </c>
      <c r="B1407">
        <v>2016</v>
      </c>
      <c r="C1407">
        <v>91</v>
      </c>
      <c r="D1407" t="s">
        <v>111</v>
      </c>
      <c r="E1407" t="s">
        <v>1862</v>
      </c>
      <c r="F1407" t="s">
        <v>43</v>
      </c>
      <c r="G1407" t="s">
        <v>30</v>
      </c>
      <c r="H1407">
        <v>19</v>
      </c>
      <c r="J1407" t="s">
        <v>348</v>
      </c>
    </row>
    <row r="1408" spans="1:23" x14ac:dyDescent="0.2">
      <c r="A1408">
        <v>1407</v>
      </c>
      <c r="B1408">
        <v>2016</v>
      </c>
      <c r="C1408">
        <v>92</v>
      </c>
      <c r="D1408" t="s">
        <v>121</v>
      </c>
      <c r="E1408" t="s">
        <v>1863</v>
      </c>
      <c r="F1408" t="s">
        <v>39</v>
      </c>
      <c r="G1408" t="s">
        <v>35</v>
      </c>
      <c r="H1408">
        <v>20</v>
      </c>
      <c r="I1408">
        <v>2022</v>
      </c>
      <c r="J1408" t="s">
        <v>478</v>
      </c>
      <c r="K1408">
        <v>43</v>
      </c>
      <c r="L1408">
        <v>6</v>
      </c>
      <c r="M1408">
        <v>5</v>
      </c>
      <c r="N1408">
        <v>11</v>
      </c>
      <c r="O1408">
        <v>7</v>
      </c>
      <c r="P1408">
        <v>2</v>
      </c>
      <c r="W1408">
        <v>1.3</v>
      </c>
    </row>
    <row r="1409" spans="1:23" x14ac:dyDescent="0.2">
      <c r="A1409">
        <v>1408</v>
      </c>
      <c r="B1409">
        <v>2016</v>
      </c>
      <c r="C1409">
        <v>93</v>
      </c>
      <c r="D1409" t="s">
        <v>58</v>
      </c>
      <c r="E1409" t="s">
        <v>1864</v>
      </c>
      <c r="F1409" t="s">
        <v>34</v>
      </c>
      <c r="G1409" t="s">
        <v>26</v>
      </c>
      <c r="H1409">
        <v>18</v>
      </c>
      <c r="J1409" t="s">
        <v>232</v>
      </c>
    </row>
    <row r="1410" spans="1:23" x14ac:dyDescent="0.2">
      <c r="A1410">
        <v>1409</v>
      </c>
      <c r="B1410">
        <v>2016</v>
      </c>
      <c r="C1410">
        <v>94</v>
      </c>
      <c r="D1410" t="s">
        <v>222</v>
      </c>
      <c r="E1410" t="s">
        <v>1865</v>
      </c>
      <c r="F1410" t="s">
        <v>39</v>
      </c>
      <c r="G1410" t="s">
        <v>35</v>
      </c>
      <c r="H1410">
        <v>18</v>
      </c>
      <c r="J1410" t="s">
        <v>278</v>
      </c>
    </row>
    <row r="1411" spans="1:23" x14ac:dyDescent="0.2">
      <c r="A1411">
        <v>1410</v>
      </c>
      <c r="B1411">
        <v>2016</v>
      </c>
      <c r="C1411">
        <v>95</v>
      </c>
      <c r="D1411" t="s">
        <v>176</v>
      </c>
      <c r="E1411" t="s">
        <v>1866</v>
      </c>
      <c r="F1411" t="s">
        <v>60</v>
      </c>
      <c r="G1411" t="s">
        <v>26</v>
      </c>
      <c r="H1411">
        <v>21</v>
      </c>
      <c r="J1411" t="s">
        <v>1867</v>
      </c>
    </row>
    <row r="1412" spans="1:23" x14ac:dyDescent="0.2">
      <c r="A1412">
        <v>1411</v>
      </c>
      <c r="B1412">
        <v>2016</v>
      </c>
      <c r="C1412">
        <v>96</v>
      </c>
      <c r="D1412" t="s">
        <v>162</v>
      </c>
      <c r="E1412" t="s">
        <v>1868</v>
      </c>
      <c r="F1412" t="s">
        <v>43</v>
      </c>
      <c r="G1412" t="s">
        <v>35</v>
      </c>
      <c r="H1412">
        <v>18</v>
      </c>
      <c r="J1412" t="s">
        <v>348</v>
      </c>
    </row>
    <row r="1413" spans="1:23" x14ac:dyDescent="0.2">
      <c r="A1413">
        <v>1412</v>
      </c>
      <c r="B1413">
        <v>2016</v>
      </c>
      <c r="C1413">
        <v>97</v>
      </c>
      <c r="D1413" t="s">
        <v>66</v>
      </c>
      <c r="E1413" t="s">
        <v>1869</v>
      </c>
      <c r="F1413" t="s">
        <v>43</v>
      </c>
      <c r="G1413" t="s">
        <v>30</v>
      </c>
      <c r="H1413">
        <v>18</v>
      </c>
      <c r="J1413" t="s">
        <v>186</v>
      </c>
    </row>
    <row r="1414" spans="1:23" x14ac:dyDescent="0.2">
      <c r="A1414">
        <v>1413</v>
      </c>
      <c r="B1414">
        <v>2016</v>
      </c>
      <c r="C1414">
        <v>98</v>
      </c>
      <c r="D1414" t="s">
        <v>171</v>
      </c>
      <c r="E1414" t="s">
        <v>1870</v>
      </c>
      <c r="F1414" t="s">
        <v>76</v>
      </c>
      <c r="G1414" t="s">
        <v>30</v>
      </c>
      <c r="H1414">
        <v>18</v>
      </c>
      <c r="I1414">
        <v>2021</v>
      </c>
      <c r="J1414" t="s">
        <v>582</v>
      </c>
      <c r="K1414">
        <v>4</v>
      </c>
      <c r="L1414">
        <v>0</v>
      </c>
      <c r="M1414">
        <v>1</v>
      </c>
      <c r="N1414">
        <v>1</v>
      </c>
      <c r="O1414">
        <v>1</v>
      </c>
      <c r="P1414">
        <v>0</v>
      </c>
      <c r="W1414">
        <v>0.2</v>
      </c>
    </row>
    <row r="1415" spans="1:23" x14ac:dyDescent="0.2">
      <c r="A1415">
        <v>1414</v>
      </c>
      <c r="B1415">
        <v>2016</v>
      </c>
      <c r="C1415">
        <v>99</v>
      </c>
      <c r="D1415" t="s">
        <v>55</v>
      </c>
      <c r="E1415" t="s">
        <v>1871</v>
      </c>
      <c r="F1415" t="s">
        <v>39</v>
      </c>
      <c r="G1415" t="s">
        <v>26</v>
      </c>
      <c r="H1415">
        <v>18</v>
      </c>
      <c r="I1415">
        <v>2022</v>
      </c>
      <c r="J1415" t="s">
        <v>993</v>
      </c>
      <c r="K1415">
        <v>21</v>
      </c>
      <c r="L1415">
        <v>2</v>
      </c>
      <c r="M1415">
        <v>4</v>
      </c>
      <c r="N1415">
        <v>6</v>
      </c>
      <c r="O1415">
        <v>-2</v>
      </c>
      <c r="P1415">
        <v>23</v>
      </c>
      <c r="W1415">
        <v>0.3</v>
      </c>
    </row>
    <row r="1416" spans="1:23" x14ac:dyDescent="0.2">
      <c r="A1416">
        <v>1415</v>
      </c>
      <c r="B1416">
        <v>2016</v>
      </c>
      <c r="C1416">
        <v>100</v>
      </c>
      <c r="D1416" t="s">
        <v>23</v>
      </c>
      <c r="E1416" t="s">
        <v>1872</v>
      </c>
      <c r="F1416" t="s">
        <v>39</v>
      </c>
      <c r="G1416" t="s">
        <v>30</v>
      </c>
      <c r="H1416">
        <v>18</v>
      </c>
      <c r="I1416">
        <v>2022</v>
      </c>
      <c r="J1416" t="s">
        <v>234</v>
      </c>
      <c r="K1416">
        <v>236</v>
      </c>
      <c r="L1416">
        <v>5</v>
      </c>
      <c r="M1416">
        <v>38</v>
      </c>
      <c r="N1416">
        <v>43</v>
      </c>
      <c r="O1416">
        <v>16</v>
      </c>
      <c r="P1416">
        <v>42</v>
      </c>
      <c r="W1416">
        <v>9.6999999999999993</v>
      </c>
    </row>
    <row r="1417" spans="1:23" x14ac:dyDescent="0.2">
      <c r="A1417">
        <v>1416</v>
      </c>
      <c r="B1417">
        <v>2016</v>
      </c>
      <c r="C1417">
        <v>101</v>
      </c>
      <c r="D1417" t="s">
        <v>121</v>
      </c>
      <c r="E1417" t="s">
        <v>1873</v>
      </c>
      <c r="F1417" t="s">
        <v>39</v>
      </c>
      <c r="G1417" t="s">
        <v>30</v>
      </c>
      <c r="H1417">
        <v>18</v>
      </c>
      <c r="I1417">
        <v>2021</v>
      </c>
      <c r="J1417" t="s">
        <v>61</v>
      </c>
      <c r="K1417">
        <v>3</v>
      </c>
      <c r="L1417">
        <v>0</v>
      </c>
      <c r="M1417">
        <v>0</v>
      </c>
      <c r="N1417">
        <v>0</v>
      </c>
      <c r="O1417">
        <v>-1</v>
      </c>
      <c r="P1417">
        <v>4</v>
      </c>
      <c r="W1417">
        <v>-0.1</v>
      </c>
    </row>
    <row r="1418" spans="1:23" x14ac:dyDescent="0.2">
      <c r="A1418">
        <v>1417</v>
      </c>
      <c r="B1418">
        <v>2016</v>
      </c>
      <c r="C1418">
        <v>102</v>
      </c>
      <c r="D1418" t="s">
        <v>28</v>
      </c>
      <c r="E1418" t="s">
        <v>1874</v>
      </c>
      <c r="F1418" t="s">
        <v>60</v>
      </c>
      <c r="G1418" t="s">
        <v>26</v>
      </c>
      <c r="H1418">
        <v>18</v>
      </c>
      <c r="I1418">
        <v>2022</v>
      </c>
      <c r="J1418" t="s">
        <v>1789</v>
      </c>
      <c r="K1418">
        <v>51</v>
      </c>
      <c r="L1418">
        <v>6</v>
      </c>
      <c r="M1418">
        <v>3</v>
      </c>
      <c r="N1418">
        <v>9</v>
      </c>
      <c r="O1418">
        <v>-9</v>
      </c>
      <c r="P1418">
        <v>6</v>
      </c>
      <c r="W1418">
        <v>0.3</v>
      </c>
    </row>
    <row r="1419" spans="1:23" x14ac:dyDescent="0.2">
      <c r="A1419">
        <v>1418</v>
      </c>
      <c r="B1419">
        <v>2016</v>
      </c>
      <c r="C1419">
        <v>103</v>
      </c>
      <c r="D1419" t="s">
        <v>173</v>
      </c>
      <c r="E1419" t="s">
        <v>1875</v>
      </c>
      <c r="F1419" t="s">
        <v>34</v>
      </c>
      <c r="G1419" t="s">
        <v>68</v>
      </c>
      <c r="H1419">
        <v>20</v>
      </c>
      <c r="J1419" t="s">
        <v>1876</v>
      </c>
    </row>
    <row r="1420" spans="1:23" x14ac:dyDescent="0.2">
      <c r="A1420">
        <v>1419</v>
      </c>
      <c r="B1420">
        <v>2016</v>
      </c>
      <c r="C1420">
        <v>104</v>
      </c>
      <c r="D1420" t="s">
        <v>165</v>
      </c>
      <c r="E1420" t="s">
        <v>1877</v>
      </c>
      <c r="F1420" t="s">
        <v>34</v>
      </c>
      <c r="G1420" t="s">
        <v>26</v>
      </c>
      <c r="H1420">
        <v>18</v>
      </c>
      <c r="J1420" t="s">
        <v>228</v>
      </c>
    </row>
    <row r="1421" spans="1:23" x14ac:dyDescent="0.2">
      <c r="A1421">
        <v>1420</v>
      </c>
      <c r="B1421">
        <v>2016</v>
      </c>
      <c r="C1421">
        <v>105</v>
      </c>
      <c r="D1421" t="s">
        <v>28</v>
      </c>
      <c r="E1421" t="s">
        <v>1878</v>
      </c>
      <c r="F1421" t="s">
        <v>39</v>
      </c>
      <c r="G1421" t="s">
        <v>128</v>
      </c>
      <c r="H1421">
        <v>18</v>
      </c>
      <c r="J1421" t="s">
        <v>61</v>
      </c>
    </row>
    <row r="1422" spans="1:23" x14ac:dyDescent="0.2">
      <c r="A1422">
        <v>1421</v>
      </c>
      <c r="B1422">
        <v>2016</v>
      </c>
      <c r="C1422">
        <v>106</v>
      </c>
      <c r="D1422" t="s">
        <v>82</v>
      </c>
      <c r="E1422" t="s">
        <v>1879</v>
      </c>
      <c r="F1422" t="s">
        <v>34</v>
      </c>
      <c r="G1422" t="s">
        <v>68</v>
      </c>
      <c r="H1422">
        <v>19</v>
      </c>
      <c r="I1422">
        <v>2022</v>
      </c>
      <c r="J1422" t="s">
        <v>261</v>
      </c>
      <c r="K1422">
        <v>80</v>
      </c>
      <c r="L1422">
        <v>6</v>
      </c>
      <c r="M1422">
        <v>11</v>
      </c>
      <c r="N1422">
        <v>17</v>
      </c>
      <c r="O1422">
        <v>-2</v>
      </c>
      <c r="P1422">
        <v>122</v>
      </c>
      <c r="W1422">
        <v>0.4</v>
      </c>
    </row>
    <row r="1423" spans="1:23" x14ac:dyDescent="0.2">
      <c r="A1423">
        <v>1422</v>
      </c>
      <c r="B1423">
        <v>2016</v>
      </c>
      <c r="C1423">
        <v>107</v>
      </c>
      <c r="D1423" t="s">
        <v>51</v>
      </c>
      <c r="E1423" t="s">
        <v>1880</v>
      </c>
      <c r="F1423" t="s">
        <v>43</v>
      </c>
      <c r="G1423" t="s">
        <v>30</v>
      </c>
      <c r="H1423">
        <v>18</v>
      </c>
      <c r="J1423" t="s">
        <v>204</v>
      </c>
    </row>
    <row r="1424" spans="1:23" x14ac:dyDescent="0.2">
      <c r="A1424">
        <v>1423</v>
      </c>
      <c r="B1424">
        <v>2016</v>
      </c>
      <c r="C1424">
        <v>108</v>
      </c>
      <c r="D1424" t="s">
        <v>74</v>
      </c>
      <c r="E1424" t="s">
        <v>1881</v>
      </c>
      <c r="F1424" t="s">
        <v>43</v>
      </c>
      <c r="G1424" t="s">
        <v>30</v>
      </c>
      <c r="H1424">
        <v>18</v>
      </c>
      <c r="J1424" t="s">
        <v>348</v>
      </c>
    </row>
    <row r="1425" spans="1:23" x14ac:dyDescent="0.2">
      <c r="A1425">
        <v>1424</v>
      </c>
      <c r="B1425">
        <v>2016</v>
      </c>
      <c r="C1425">
        <v>109</v>
      </c>
      <c r="D1425" t="s">
        <v>41</v>
      </c>
      <c r="E1425" t="s">
        <v>1882</v>
      </c>
      <c r="F1425" t="s">
        <v>39</v>
      </c>
      <c r="G1425" t="s">
        <v>35</v>
      </c>
      <c r="H1425">
        <v>18</v>
      </c>
      <c r="I1425">
        <v>2022</v>
      </c>
      <c r="J1425" t="s">
        <v>490</v>
      </c>
      <c r="K1425">
        <v>54</v>
      </c>
      <c r="L1425">
        <v>1</v>
      </c>
      <c r="M1425">
        <v>2</v>
      </c>
      <c r="N1425">
        <v>3</v>
      </c>
      <c r="O1425">
        <v>-6</v>
      </c>
      <c r="P1425">
        <v>8</v>
      </c>
      <c r="W1425">
        <v>-0.8</v>
      </c>
    </row>
    <row r="1426" spans="1:23" x14ac:dyDescent="0.2">
      <c r="A1426">
        <v>1425</v>
      </c>
      <c r="B1426">
        <v>2016</v>
      </c>
      <c r="C1426">
        <v>110</v>
      </c>
      <c r="D1426" t="s">
        <v>48</v>
      </c>
      <c r="E1426" t="s">
        <v>1883</v>
      </c>
      <c r="F1426" t="s">
        <v>43</v>
      </c>
      <c r="G1426" t="s">
        <v>30</v>
      </c>
      <c r="H1426">
        <v>19</v>
      </c>
      <c r="I1426">
        <v>2022</v>
      </c>
      <c r="J1426" t="s">
        <v>1012</v>
      </c>
      <c r="K1426">
        <v>58</v>
      </c>
      <c r="L1426">
        <v>3</v>
      </c>
      <c r="M1426">
        <v>8</v>
      </c>
      <c r="N1426">
        <v>11</v>
      </c>
      <c r="O1426">
        <v>7</v>
      </c>
      <c r="P1426">
        <v>12</v>
      </c>
      <c r="W1426">
        <v>2.1</v>
      </c>
    </row>
    <row r="1427" spans="1:23" x14ac:dyDescent="0.2">
      <c r="A1427">
        <v>1426</v>
      </c>
      <c r="B1427">
        <v>2016</v>
      </c>
      <c r="C1427">
        <v>111</v>
      </c>
      <c r="D1427" t="s">
        <v>100</v>
      </c>
      <c r="E1427" t="s">
        <v>1884</v>
      </c>
      <c r="F1427" t="s">
        <v>39</v>
      </c>
      <c r="G1427" t="s">
        <v>35</v>
      </c>
      <c r="H1427">
        <v>18</v>
      </c>
      <c r="I1427">
        <v>2022</v>
      </c>
      <c r="J1427" t="s">
        <v>64</v>
      </c>
      <c r="K1427">
        <v>121</v>
      </c>
      <c r="L1427">
        <v>16</v>
      </c>
      <c r="M1427">
        <v>18</v>
      </c>
      <c r="N1427">
        <v>34</v>
      </c>
      <c r="O1427">
        <v>-42</v>
      </c>
      <c r="P1427">
        <v>39</v>
      </c>
      <c r="W1427">
        <v>1.2</v>
      </c>
    </row>
    <row r="1428" spans="1:23" x14ac:dyDescent="0.2">
      <c r="A1428">
        <v>1427</v>
      </c>
      <c r="B1428">
        <v>2016</v>
      </c>
      <c r="C1428">
        <v>112</v>
      </c>
      <c r="D1428" t="s">
        <v>146</v>
      </c>
      <c r="E1428" t="s">
        <v>1885</v>
      </c>
      <c r="F1428" t="s">
        <v>43</v>
      </c>
      <c r="G1428" t="s">
        <v>30</v>
      </c>
      <c r="H1428">
        <v>18</v>
      </c>
      <c r="I1428">
        <v>2022</v>
      </c>
      <c r="J1428" t="s">
        <v>186</v>
      </c>
      <c r="K1428">
        <v>19</v>
      </c>
      <c r="L1428">
        <v>0</v>
      </c>
      <c r="M1428">
        <v>2</v>
      </c>
      <c r="N1428">
        <v>2</v>
      </c>
      <c r="O1428">
        <v>3</v>
      </c>
      <c r="P1428">
        <v>2</v>
      </c>
      <c r="W1428">
        <v>0.7</v>
      </c>
    </row>
    <row r="1429" spans="1:23" x14ac:dyDescent="0.2">
      <c r="A1429">
        <v>1428</v>
      </c>
      <c r="B1429">
        <v>2016</v>
      </c>
      <c r="C1429">
        <v>113</v>
      </c>
      <c r="D1429" t="s">
        <v>48</v>
      </c>
      <c r="E1429" t="s">
        <v>1886</v>
      </c>
      <c r="F1429" t="s">
        <v>39</v>
      </c>
      <c r="G1429" t="s">
        <v>35</v>
      </c>
      <c r="H1429">
        <v>19</v>
      </c>
      <c r="J1429" t="s">
        <v>651</v>
      </c>
    </row>
    <row r="1430" spans="1:23" x14ac:dyDescent="0.2">
      <c r="A1430">
        <v>1429</v>
      </c>
      <c r="B1430">
        <v>2016</v>
      </c>
      <c r="C1430">
        <v>114</v>
      </c>
      <c r="D1430" t="s">
        <v>222</v>
      </c>
      <c r="E1430" t="s">
        <v>1887</v>
      </c>
      <c r="F1430" t="s">
        <v>39</v>
      </c>
      <c r="G1430" t="s">
        <v>30</v>
      </c>
      <c r="H1430">
        <v>18</v>
      </c>
      <c r="I1430">
        <v>2022</v>
      </c>
      <c r="J1430" t="s">
        <v>552</v>
      </c>
      <c r="K1430">
        <v>108</v>
      </c>
      <c r="L1430">
        <v>3</v>
      </c>
      <c r="M1430">
        <v>15</v>
      </c>
      <c r="N1430">
        <v>18</v>
      </c>
      <c r="O1430">
        <v>-6</v>
      </c>
      <c r="P1430">
        <v>68</v>
      </c>
      <c r="W1430">
        <v>3.3</v>
      </c>
    </row>
    <row r="1431" spans="1:23" x14ac:dyDescent="0.2">
      <c r="A1431">
        <v>1430</v>
      </c>
      <c r="B1431">
        <v>2016</v>
      </c>
      <c r="C1431">
        <v>115</v>
      </c>
      <c r="D1431" t="s">
        <v>58</v>
      </c>
      <c r="E1431" t="s">
        <v>1888</v>
      </c>
      <c r="F1431" t="s">
        <v>39</v>
      </c>
      <c r="G1431" t="s">
        <v>35</v>
      </c>
      <c r="H1431">
        <v>19</v>
      </c>
      <c r="J1431" t="s">
        <v>131</v>
      </c>
    </row>
    <row r="1432" spans="1:23" x14ac:dyDescent="0.2">
      <c r="A1432">
        <v>1431</v>
      </c>
      <c r="B1432">
        <v>2016</v>
      </c>
      <c r="C1432">
        <v>116</v>
      </c>
      <c r="D1432" t="s">
        <v>78</v>
      </c>
      <c r="E1432" t="s">
        <v>1889</v>
      </c>
      <c r="F1432" t="s">
        <v>39</v>
      </c>
      <c r="G1432" t="s">
        <v>1637</v>
      </c>
      <c r="H1432">
        <v>20</v>
      </c>
      <c r="I1432">
        <v>2022</v>
      </c>
      <c r="J1432" t="s">
        <v>1890</v>
      </c>
      <c r="K1432">
        <v>40</v>
      </c>
      <c r="L1432">
        <v>1</v>
      </c>
      <c r="M1432">
        <v>1</v>
      </c>
      <c r="N1432">
        <v>2</v>
      </c>
      <c r="O1432">
        <v>-10</v>
      </c>
      <c r="P1432">
        <v>10</v>
      </c>
      <c r="W1432">
        <v>-0.7</v>
      </c>
    </row>
    <row r="1433" spans="1:23" x14ac:dyDescent="0.2">
      <c r="A1433">
        <v>1432</v>
      </c>
      <c r="B1433">
        <v>2016</v>
      </c>
      <c r="C1433">
        <v>117</v>
      </c>
      <c r="D1433" t="s">
        <v>84</v>
      </c>
      <c r="E1433" t="s">
        <v>1891</v>
      </c>
      <c r="F1433" t="s">
        <v>80</v>
      </c>
      <c r="G1433" t="s">
        <v>26</v>
      </c>
      <c r="H1433">
        <v>19</v>
      </c>
      <c r="J1433" t="s">
        <v>1892</v>
      </c>
    </row>
    <row r="1434" spans="1:23" x14ac:dyDescent="0.2">
      <c r="A1434">
        <v>1433</v>
      </c>
      <c r="B1434">
        <v>2016</v>
      </c>
      <c r="C1434">
        <v>118</v>
      </c>
      <c r="D1434" t="s">
        <v>109</v>
      </c>
      <c r="E1434" t="s">
        <v>1893</v>
      </c>
      <c r="F1434" t="s">
        <v>34</v>
      </c>
      <c r="G1434" t="s">
        <v>35</v>
      </c>
      <c r="H1434">
        <v>20</v>
      </c>
      <c r="I1434">
        <v>2022</v>
      </c>
      <c r="J1434" t="s">
        <v>906</v>
      </c>
      <c r="K1434">
        <v>109</v>
      </c>
      <c r="L1434">
        <v>31</v>
      </c>
      <c r="M1434">
        <v>20</v>
      </c>
      <c r="N1434">
        <v>51</v>
      </c>
      <c r="O1434">
        <v>7</v>
      </c>
      <c r="P1434">
        <v>40</v>
      </c>
      <c r="W1434">
        <v>6</v>
      </c>
    </row>
    <row r="1435" spans="1:23" x14ac:dyDescent="0.2">
      <c r="A1435">
        <v>1434</v>
      </c>
      <c r="B1435">
        <v>2016</v>
      </c>
      <c r="C1435">
        <v>119</v>
      </c>
      <c r="D1435" t="s">
        <v>92</v>
      </c>
      <c r="E1435" t="s">
        <v>1894</v>
      </c>
      <c r="F1435" t="s">
        <v>39</v>
      </c>
      <c r="G1435" t="s">
        <v>35</v>
      </c>
      <c r="H1435">
        <v>18</v>
      </c>
      <c r="J1435" t="s">
        <v>510</v>
      </c>
    </row>
    <row r="1436" spans="1:23" x14ac:dyDescent="0.2">
      <c r="A1436">
        <v>1435</v>
      </c>
      <c r="B1436">
        <v>2016</v>
      </c>
      <c r="C1436">
        <v>120</v>
      </c>
      <c r="D1436" t="s">
        <v>176</v>
      </c>
      <c r="E1436" t="s">
        <v>1895</v>
      </c>
      <c r="F1436" t="s">
        <v>76</v>
      </c>
      <c r="G1436" t="s">
        <v>26</v>
      </c>
      <c r="H1436">
        <v>18</v>
      </c>
      <c r="I1436">
        <v>2022</v>
      </c>
      <c r="J1436" t="s">
        <v>685</v>
      </c>
      <c r="K1436">
        <v>20</v>
      </c>
      <c r="L1436">
        <v>0</v>
      </c>
      <c r="M1436">
        <v>2</v>
      </c>
      <c r="N1436">
        <v>2</v>
      </c>
      <c r="O1436">
        <v>-2</v>
      </c>
      <c r="P1436">
        <v>2</v>
      </c>
      <c r="W1436">
        <v>-0.1</v>
      </c>
    </row>
    <row r="1437" spans="1:23" x14ac:dyDescent="0.2">
      <c r="A1437">
        <v>1436</v>
      </c>
      <c r="B1437">
        <v>2016</v>
      </c>
      <c r="C1437">
        <v>121</v>
      </c>
      <c r="D1437" t="s">
        <v>87</v>
      </c>
      <c r="E1437" t="s">
        <v>1896</v>
      </c>
      <c r="F1437" t="s">
        <v>34</v>
      </c>
      <c r="G1437" t="s">
        <v>30</v>
      </c>
      <c r="H1437">
        <v>20</v>
      </c>
      <c r="J1437" t="s">
        <v>256</v>
      </c>
    </row>
    <row r="1438" spans="1:23" x14ac:dyDescent="0.2">
      <c r="A1438">
        <v>1437</v>
      </c>
      <c r="B1438">
        <v>2016</v>
      </c>
      <c r="C1438">
        <v>122</v>
      </c>
      <c r="D1438" t="s">
        <v>121</v>
      </c>
      <c r="E1438" t="s">
        <v>1897</v>
      </c>
      <c r="F1438" t="s">
        <v>60</v>
      </c>
      <c r="G1438" t="s">
        <v>68</v>
      </c>
      <c r="H1438">
        <v>19</v>
      </c>
      <c r="J1438" t="s">
        <v>577</v>
      </c>
    </row>
    <row r="1439" spans="1:23" x14ac:dyDescent="0.2">
      <c r="A1439">
        <v>1438</v>
      </c>
      <c r="B1439">
        <v>2016</v>
      </c>
      <c r="C1439">
        <v>123</v>
      </c>
      <c r="D1439" t="s">
        <v>111</v>
      </c>
      <c r="E1439" t="s">
        <v>1898</v>
      </c>
      <c r="F1439" t="s">
        <v>39</v>
      </c>
      <c r="G1439" t="s">
        <v>128</v>
      </c>
      <c r="H1439">
        <v>18</v>
      </c>
      <c r="J1439" t="s">
        <v>278</v>
      </c>
    </row>
    <row r="1440" spans="1:23" x14ac:dyDescent="0.2">
      <c r="A1440">
        <v>1439</v>
      </c>
      <c r="B1440">
        <v>2016</v>
      </c>
      <c r="C1440">
        <v>124</v>
      </c>
      <c r="D1440" t="s">
        <v>23</v>
      </c>
      <c r="E1440" t="s">
        <v>1899</v>
      </c>
      <c r="F1440" t="s">
        <v>34</v>
      </c>
      <c r="G1440" t="s">
        <v>30</v>
      </c>
      <c r="H1440">
        <v>18</v>
      </c>
      <c r="J1440" t="s">
        <v>1900</v>
      </c>
    </row>
    <row r="1441" spans="1:23" x14ac:dyDescent="0.2">
      <c r="A1441">
        <v>1440</v>
      </c>
      <c r="B1441">
        <v>2016</v>
      </c>
      <c r="C1441">
        <v>125</v>
      </c>
      <c r="D1441" t="s">
        <v>92</v>
      </c>
      <c r="E1441" t="s">
        <v>1901</v>
      </c>
      <c r="F1441" t="s">
        <v>39</v>
      </c>
      <c r="G1441" t="s">
        <v>35</v>
      </c>
      <c r="H1441">
        <v>20</v>
      </c>
      <c r="J1441" t="s">
        <v>148</v>
      </c>
    </row>
    <row r="1442" spans="1:23" x14ac:dyDescent="0.2">
      <c r="A1442">
        <v>1441</v>
      </c>
      <c r="B1442">
        <v>2016</v>
      </c>
      <c r="C1442">
        <v>126</v>
      </c>
      <c r="D1442" t="s">
        <v>162</v>
      </c>
      <c r="E1442" t="s">
        <v>1902</v>
      </c>
      <c r="F1442" t="s">
        <v>34</v>
      </c>
      <c r="G1442" t="s">
        <v>35</v>
      </c>
      <c r="H1442">
        <v>18</v>
      </c>
      <c r="J1442" t="s">
        <v>508</v>
      </c>
    </row>
    <row r="1443" spans="1:23" x14ac:dyDescent="0.2">
      <c r="A1443">
        <v>1442</v>
      </c>
      <c r="B1443">
        <v>2016</v>
      </c>
      <c r="C1443">
        <v>127</v>
      </c>
      <c r="D1443" t="s">
        <v>66</v>
      </c>
      <c r="E1443" t="s">
        <v>1903</v>
      </c>
      <c r="F1443" t="s">
        <v>39</v>
      </c>
      <c r="G1443" t="s">
        <v>35</v>
      </c>
      <c r="H1443">
        <v>18</v>
      </c>
      <c r="J1443" t="s">
        <v>615</v>
      </c>
    </row>
    <row r="1444" spans="1:23" x14ac:dyDescent="0.2">
      <c r="A1444">
        <v>1443</v>
      </c>
      <c r="B1444">
        <v>2016</v>
      </c>
      <c r="C1444">
        <v>128</v>
      </c>
      <c r="D1444" t="s">
        <v>78</v>
      </c>
      <c r="E1444" t="s">
        <v>1904</v>
      </c>
      <c r="F1444" t="s">
        <v>39</v>
      </c>
      <c r="G1444" t="s">
        <v>128</v>
      </c>
      <c r="H1444">
        <v>18</v>
      </c>
      <c r="J1444" t="s">
        <v>993</v>
      </c>
    </row>
    <row r="1445" spans="1:23" x14ac:dyDescent="0.2">
      <c r="A1445">
        <v>1444</v>
      </c>
      <c r="B1445">
        <v>2016</v>
      </c>
      <c r="C1445">
        <v>129</v>
      </c>
      <c r="D1445" t="s">
        <v>55</v>
      </c>
      <c r="E1445" t="s">
        <v>1905</v>
      </c>
      <c r="F1445" t="s">
        <v>43</v>
      </c>
      <c r="G1445" t="s">
        <v>30</v>
      </c>
      <c r="H1445">
        <v>19</v>
      </c>
      <c r="J1445" t="s">
        <v>102</v>
      </c>
    </row>
    <row r="1446" spans="1:23" x14ac:dyDescent="0.2">
      <c r="A1446">
        <v>1445</v>
      </c>
      <c r="B1446">
        <v>2016</v>
      </c>
      <c r="C1446">
        <v>130</v>
      </c>
      <c r="D1446" t="s">
        <v>55</v>
      </c>
      <c r="E1446" t="s">
        <v>1906</v>
      </c>
      <c r="F1446" t="s">
        <v>46</v>
      </c>
      <c r="G1446" t="s">
        <v>30</v>
      </c>
      <c r="H1446">
        <v>18</v>
      </c>
      <c r="J1446" t="s">
        <v>474</v>
      </c>
    </row>
    <row r="1447" spans="1:23" x14ac:dyDescent="0.2">
      <c r="A1447">
        <v>1446</v>
      </c>
      <c r="B1447">
        <v>2016</v>
      </c>
      <c r="C1447">
        <v>131</v>
      </c>
      <c r="D1447" t="s">
        <v>384</v>
      </c>
      <c r="E1447" t="s">
        <v>1907</v>
      </c>
      <c r="F1447" t="s">
        <v>43</v>
      </c>
      <c r="G1447" t="s">
        <v>128</v>
      </c>
      <c r="H1447">
        <v>19</v>
      </c>
      <c r="I1447">
        <v>2020</v>
      </c>
      <c r="J1447" t="s">
        <v>276</v>
      </c>
      <c r="K1447">
        <v>2</v>
      </c>
      <c r="L1447">
        <v>0</v>
      </c>
      <c r="M1447">
        <v>0</v>
      </c>
      <c r="N1447">
        <v>0</v>
      </c>
      <c r="O1447">
        <v>0</v>
      </c>
      <c r="P1447">
        <v>0</v>
      </c>
      <c r="Q1447">
        <v>2</v>
      </c>
      <c r="R1447">
        <v>1</v>
      </c>
      <c r="S1447">
        <v>1</v>
      </c>
      <c r="T1447">
        <v>0</v>
      </c>
      <c r="U1447">
        <v>0.91400000000000003</v>
      </c>
      <c r="V1447">
        <v>3.42</v>
      </c>
      <c r="W1447">
        <v>0.4</v>
      </c>
    </row>
    <row r="1448" spans="1:23" x14ac:dyDescent="0.2">
      <c r="A1448">
        <v>1447</v>
      </c>
      <c r="B1448">
        <v>2016</v>
      </c>
      <c r="C1448">
        <v>132</v>
      </c>
      <c r="D1448" t="s">
        <v>28</v>
      </c>
      <c r="E1448" t="s">
        <v>1908</v>
      </c>
      <c r="F1448" t="s">
        <v>60</v>
      </c>
      <c r="G1448" t="s">
        <v>30</v>
      </c>
      <c r="H1448">
        <v>19</v>
      </c>
      <c r="J1448" t="s">
        <v>150</v>
      </c>
    </row>
    <row r="1449" spans="1:23" x14ac:dyDescent="0.2">
      <c r="A1449">
        <v>1448</v>
      </c>
      <c r="B1449">
        <v>2016</v>
      </c>
      <c r="C1449">
        <v>133</v>
      </c>
      <c r="D1449" t="s">
        <v>173</v>
      </c>
      <c r="E1449" t="s">
        <v>1909</v>
      </c>
      <c r="F1449" t="s">
        <v>39</v>
      </c>
      <c r="G1449" t="s">
        <v>30</v>
      </c>
      <c r="H1449">
        <v>18</v>
      </c>
      <c r="I1449">
        <v>2022</v>
      </c>
      <c r="J1449" t="s">
        <v>89</v>
      </c>
      <c r="K1449">
        <v>67</v>
      </c>
      <c r="L1449">
        <v>7</v>
      </c>
      <c r="M1449">
        <v>8</v>
      </c>
      <c r="N1449">
        <v>15</v>
      </c>
      <c r="O1449">
        <v>-23</v>
      </c>
      <c r="P1449">
        <v>20</v>
      </c>
      <c r="W1449">
        <v>1.5</v>
      </c>
    </row>
    <row r="1450" spans="1:23" x14ac:dyDescent="0.2">
      <c r="A1450">
        <v>1449</v>
      </c>
      <c r="B1450">
        <v>2016</v>
      </c>
      <c r="C1450">
        <v>134</v>
      </c>
      <c r="D1450" t="s">
        <v>165</v>
      </c>
      <c r="E1450" t="s">
        <v>1910</v>
      </c>
      <c r="F1450" t="s">
        <v>39</v>
      </c>
      <c r="G1450" t="s">
        <v>128</v>
      </c>
      <c r="H1450">
        <v>19</v>
      </c>
      <c r="J1450" t="s">
        <v>40</v>
      </c>
    </row>
    <row r="1451" spans="1:23" x14ac:dyDescent="0.2">
      <c r="A1451">
        <v>1450</v>
      </c>
      <c r="B1451">
        <v>2016</v>
      </c>
      <c r="C1451">
        <v>135</v>
      </c>
      <c r="D1451" t="s">
        <v>152</v>
      </c>
      <c r="E1451" t="s">
        <v>1911</v>
      </c>
      <c r="F1451" t="s">
        <v>76</v>
      </c>
      <c r="G1451" t="s">
        <v>26</v>
      </c>
      <c r="H1451">
        <v>18</v>
      </c>
      <c r="J1451" t="s">
        <v>685</v>
      </c>
    </row>
    <row r="1452" spans="1:23" x14ac:dyDescent="0.2">
      <c r="A1452">
        <v>1451</v>
      </c>
      <c r="B1452">
        <v>2016</v>
      </c>
      <c r="C1452">
        <v>136</v>
      </c>
      <c r="D1452" t="s">
        <v>152</v>
      </c>
      <c r="E1452" t="s">
        <v>1912</v>
      </c>
      <c r="F1452" t="s">
        <v>34</v>
      </c>
      <c r="G1452" t="s">
        <v>30</v>
      </c>
      <c r="H1452">
        <v>20</v>
      </c>
      <c r="J1452" t="s">
        <v>1398</v>
      </c>
    </row>
    <row r="1453" spans="1:23" x14ac:dyDescent="0.2">
      <c r="A1453">
        <v>1452</v>
      </c>
      <c r="B1453">
        <v>2016</v>
      </c>
      <c r="C1453">
        <v>137</v>
      </c>
      <c r="D1453" t="s">
        <v>51</v>
      </c>
      <c r="E1453" t="s">
        <v>1913</v>
      </c>
      <c r="F1453" t="s">
        <v>39</v>
      </c>
      <c r="G1453" t="s">
        <v>30</v>
      </c>
      <c r="H1453">
        <v>18</v>
      </c>
      <c r="J1453" t="s">
        <v>145</v>
      </c>
    </row>
    <row r="1454" spans="1:23" x14ac:dyDescent="0.2">
      <c r="A1454">
        <v>1453</v>
      </c>
      <c r="B1454">
        <v>2016</v>
      </c>
      <c r="C1454">
        <v>138</v>
      </c>
      <c r="D1454" t="s">
        <v>74</v>
      </c>
      <c r="E1454" t="s">
        <v>1914</v>
      </c>
      <c r="F1454" t="s">
        <v>34</v>
      </c>
      <c r="G1454" t="s">
        <v>35</v>
      </c>
      <c r="H1454">
        <v>18</v>
      </c>
      <c r="J1454" t="s">
        <v>412</v>
      </c>
    </row>
    <row r="1455" spans="1:23" x14ac:dyDescent="0.2">
      <c r="A1455">
        <v>1454</v>
      </c>
      <c r="B1455">
        <v>2016</v>
      </c>
      <c r="C1455">
        <v>139</v>
      </c>
      <c r="D1455" t="s">
        <v>41</v>
      </c>
      <c r="E1455" t="s">
        <v>1915</v>
      </c>
      <c r="F1455" t="s">
        <v>43</v>
      </c>
      <c r="G1455" t="s">
        <v>30</v>
      </c>
      <c r="H1455">
        <v>18</v>
      </c>
      <c r="I1455">
        <v>2022</v>
      </c>
      <c r="J1455" t="s">
        <v>599</v>
      </c>
      <c r="K1455">
        <v>5</v>
      </c>
      <c r="L1455">
        <v>0</v>
      </c>
      <c r="M1455">
        <v>2</v>
      </c>
      <c r="N1455">
        <v>2</v>
      </c>
      <c r="O1455">
        <v>0</v>
      </c>
      <c r="P1455">
        <v>2</v>
      </c>
      <c r="W1455">
        <v>0.3</v>
      </c>
    </row>
    <row r="1456" spans="1:23" x14ac:dyDescent="0.2">
      <c r="A1456">
        <v>1455</v>
      </c>
      <c r="B1456">
        <v>2016</v>
      </c>
      <c r="C1456">
        <v>140</v>
      </c>
      <c r="D1456" t="s">
        <v>69</v>
      </c>
      <c r="E1456" t="s">
        <v>1916</v>
      </c>
      <c r="F1456" t="s">
        <v>39</v>
      </c>
      <c r="G1456" t="s">
        <v>30</v>
      </c>
      <c r="H1456">
        <v>18</v>
      </c>
      <c r="J1456" t="s">
        <v>263</v>
      </c>
    </row>
    <row r="1457" spans="1:23" x14ac:dyDescent="0.2">
      <c r="A1457">
        <v>1456</v>
      </c>
      <c r="B1457">
        <v>2016</v>
      </c>
      <c r="C1457">
        <v>141</v>
      </c>
      <c r="D1457" t="s">
        <v>171</v>
      </c>
      <c r="E1457" t="s">
        <v>1917</v>
      </c>
      <c r="F1457" t="s">
        <v>34</v>
      </c>
      <c r="G1457" t="s">
        <v>26</v>
      </c>
      <c r="H1457">
        <v>18</v>
      </c>
      <c r="I1457">
        <v>2022</v>
      </c>
      <c r="J1457" t="s">
        <v>232</v>
      </c>
      <c r="K1457">
        <v>16</v>
      </c>
      <c r="L1457">
        <v>0</v>
      </c>
      <c r="M1457">
        <v>1</v>
      </c>
      <c r="N1457">
        <v>1</v>
      </c>
      <c r="O1457">
        <v>-1</v>
      </c>
      <c r="P1457">
        <v>0</v>
      </c>
      <c r="W1457">
        <v>-0.2</v>
      </c>
    </row>
    <row r="1458" spans="1:23" x14ac:dyDescent="0.2">
      <c r="A1458">
        <v>1457</v>
      </c>
      <c r="B1458">
        <v>2016</v>
      </c>
      <c r="C1458">
        <v>142</v>
      </c>
      <c r="D1458" t="s">
        <v>146</v>
      </c>
      <c r="E1458" t="s">
        <v>1918</v>
      </c>
      <c r="F1458" t="s">
        <v>34</v>
      </c>
      <c r="G1458" t="s">
        <v>35</v>
      </c>
      <c r="H1458">
        <v>20</v>
      </c>
      <c r="I1458">
        <v>2022</v>
      </c>
      <c r="J1458" t="s">
        <v>1424</v>
      </c>
      <c r="K1458">
        <v>1</v>
      </c>
      <c r="L1458">
        <v>0</v>
      </c>
      <c r="M1458">
        <v>0</v>
      </c>
      <c r="N1458">
        <v>0</v>
      </c>
      <c r="O1458">
        <v>0</v>
      </c>
      <c r="P1458">
        <v>0</v>
      </c>
      <c r="W1458">
        <v>0</v>
      </c>
    </row>
    <row r="1459" spans="1:23" x14ac:dyDescent="0.2">
      <c r="A1459">
        <v>1458</v>
      </c>
      <c r="B1459">
        <v>2016</v>
      </c>
      <c r="C1459">
        <v>143</v>
      </c>
      <c r="D1459" t="s">
        <v>48</v>
      </c>
      <c r="E1459" t="s">
        <v>1919</v>
      </c>
      <c r="F1459" t="s">
        <v>1044</v>
      </c>
      <c r="G1459" t="s">
        <v>1536</v>
      </c>
      <c r="H1459">
        <v>18</v>
      </c>
      <c r="J1459" t="s">
        <v>190</v>
      </c>
    </row>
    <row r="1460" spans="1:23" x14ac:dyDescent="0.2">
      <c r="A1460">
        <v>1459</v>
      </c>
      <c r="B1460">
        <v>2016</v>
      </c>
      <c r="C1460">
        <v>144</v>
      </c>
      <c r="D1460" t="s">
        <v>92</v>
      </c>
      <c r="E1460" t="s">
        <v>1920</v>
      </c>
      <c r="F1460" t="s">
        <v>39</v>
      </c>
      <c r="G1460" t="s">
        <v>35</v>
      </c>
      <c r="H1460">
        <v>20</v>
      </c>
      <c r="J1460" t="s">
        <v>249</v>
      </c>
    </row>
    <row r="1461" spans="1:23" x14ac:dyDescent="0.2">
      <c r="A1461">
        <v>1460</v>
      </c>
      <c r="B1461">
        <v>2016</v>
      </c>
      <c r="C1461">
        <v>145</v>
      </c>
      <c r="D1461" t="s">
        <v>84</v>
      </c>
      <c r="E1461" t="s">
        <v>1921</v>
      </c>
      <c r="F1461" t="s">
        <v>39</v>
      </c>
      <c r="G1461" t="s">
        <v>26</v>
      </c>
      <c r="H1461">
        <v>18</v>
      </c>
      <c r="I1461">
        <v>2022</v>
      </c>
      <c r="J1461" t="s">
        <v>615</v>
      </c>
      <c r="K1461">
        <v>15</v>
      </c>
      <c r="L1461">
        <v>1</v>
      </c>
      <c r="M1461">
        <v>0</v>
      </c>
      <c r="N1461">
        <v>1</v>
      </c>
      <c r="O1461">
        <v>1</v>
      </c>
      <c r="P1461">
        <v>9</v>
      </c>
      <c r="W1461">
        <v>0</v>
      </c>
    </row>
    <row r="1462" spans="1:23" x14ac:dyDescent="0.2">
      <c r="A1462">
        <v>1461</v>
      </c>
      <c r="B1462">
        <v>2016</v>
      </c>
      <c r="C1462">
        <v>146</v>
      </c>
      <c r="D1462" t="s">
        <v>78</v>
      </c>
      <c r="E1462" t="s">
        <v>1922</v>
      </c>
      <c r="F1462" t="s">
        <v>39</v>
      </c>
      <c r="G1462" t="s">
        <v>68</v>
      </c>
      <c r="H1462">
        <v>18</v>
      </c>
      <c r="I1462">
        <v>2021</v>
      </c>
      <c r="J1462" t="s">
        <v>179</v>
      </c>
      <c r="K1462">
        <v>36</v>
      </c>
      <c r="L1462">
        <v>1</v>
      </c>
      <c r="M1462">
        <v>2</v>
      </c>
      <c r="N1462">
        <v>3</v>
      </c>
      <c r="O1462">
        <v>-5</v>
      </c>
      <c r="P1462">
        <v>21</v>
      </c>
      <c r="W1462">
        <v>-0.3</v>
      </c>
    </row>
    <row r="1463" spans="1:23" x14ac:dyDescent="0.2">
      <c r="A1463">
        <v>1462</v>
      </c>
      <c r="B1463">
        <v>2016</v>
      </c>
      <c r="C1463">
        <v>147</v>
      </c>
      <c r="D1463" t="s">
        <v>84</v>
      </c>
      <c r="E1463" t="s">
        <v>1923</v>
      </c>
      <c r="F1463" t="s">
        <v>43</v>
      </c>
      <c r="G1463" t="s">
        <v>26</v>
      </c>
      <c r="H1463">
        <v>18</v>
      </c>
      <c r="I1463">
        <v>2022</v>
      </c>
      <c r="J1463" t="s">
        <v>73</v>
      </c>
      <c r="K1463">
        <v>23</v>
      </c>
      <c r="L1463">
        <v>2</v>
      </c>
      <c r="M1463">
        <v>2</v>
      </c>
      <c r="N1463">
        <v>4</v>
      </c>
      <c r="O1463">
        <v>0</v>
      </c>
      <c r="P1463">
        <v>4</v>
      </c>
      <c r="W1463">
        <v>0.2</v>
      </c>
    </row>
    <row r="1464" spans="1:23" x14ac:dyDescent="0.2">
      <c r="A1464">
        <v>1463</v>
      </c>
      <c r="B1464">
        <v>2016</v>
      </c>
      <c r="C1464">
        <v>148</v>
      </c>
      <c r="D1464" t="s">
        <v>109</v>
      </c>
      <c r="E1464" t="s">
        <v>1924</v>
      </c>
      <c r="F1464" t="s">
        <v>39</v>
      </c>
      <c r="G1464" t="s">
        <v>35</v>
      </c>
      <c r="H1464">
        <v>18</v>
      </c>
      <c r="J1464" t="s">
        <v>1028</v>
      </c>
    </row>
    <row r="1465" spans="1:23" x14ac:dyDescent="0.2">
      <c r="A1465">
        <v>1464</v>
      </c>
      <c r="B1465">
        <v>2016</v>
      </c>
      <c r="C1465">
        <v>149</v>
      </c>
      <c r="D1465" t="s">
        <v>111</v>
      </c>
      <c r="E1465" t="s">
        <v>1925</v>
      </c>
      <c r="F1465" t="s">
        <v>34</v>
      </c>
      <c r="G1465" t="s">
        <v>26</v>
      </c>
      <c r="H1465">
        <v>18</v>
      </c>
      <c r="J1465" t="s">
        <v>36</v>
      </c>
    </row>
    <row r="1466" spans="1:23" x14ac:dyDescent="0.2">
      <c r="A1466">
        <v>1465</v>
      </c>
      <c r="B1466">
        <v>2016</v>
      </c>
      <c r="C1466">
        <v>150</v>
      </c>
      <c r="D1466" t="s">
        <v>100</v>
      </c>
      <c r="E1466" t="s">
        <v>1926</v>
      </c>
      <c r="F1466" t="s">
        <v>133</v>
      </c>
      <c r="G1466" t="s">
        <v>35</v>
      </c>
      <c r="H1466">
        <v>19</v>
      </c>
      <c r="J1466" t="s">
        <v>337</v>
      </c>
    </row>
    <row r="1467" spans="1:23" x14ac:dyDescent="0.2">
      <c r="A1467">
        <v>1466</v>
      </c>
      <c r="B1467">
        <v>2016</v>
      </c>
      <c r="C1467">
        <v>151</v>
      </c>
      <c r="D1467" t="s">
        <v>87</v>
      </c>
      <c r="E1467" t="s">
        <v>1927</v>
      </c>
      <c r="F1467" t="s">
        <v>76</v>
      </c>
      <c r="G1467" t="s">
        <v>30</v>
      </c>
      <c r="H1467">
        <v>18</v>
      </c>
      <c r="J1467" t="s">
        <v>181</v>
      </c>
    </row>
    <row r="1468" spans="1:23" x14ac:dyDescent="0.2">
      <c r="A1468">
        <v>1467</v>
      </c>
      <c r="B1468">
        <v>2016</v>
      </c>
      <c r="C1468">
        <v>152</v>
      </c>
      <c r="D1468" t="s">
        <v>121</v>
      </c>
      <c r="E1468" t="s">
        <v>1928</v>
      </c>
      <c r="F1468" t="s">
        <v>34</v>
      </c>
      <c r="G1468" t="s">
        <v>30</v>
      </c>
      <c r="H1468">
        <v>20</v>
      </c>
      <c r="J1468" t="s">
        <v>577</v>
      </c>
    </row>
    <row r="1469" spans="1:23" x14ac:dyDescent="0.2">
      <c r="A1469">
        <v>1468</v>
      </c>
      <c r="B1469">
        <v>2016</v>
      </c>
      <c r="C1469">
        <v>153</v>
      </c>
      <c r="D1469" t="s">
        <v>111</v>
      </c>
      <c r="E1469" t="s">
        <v>1929</v>
      </c>
      <c r="F1469" t="s">
        <v>76</v>
      </c>
      <c r="G1469" t="s">
        <v>35</v>
      </c>
      <c r="H1469">
        <v>18</v>
      </c>
      <c r="J1469" t="s">
        <v>164</v>
      </c>
    </row>
    <row r="1470" spans="1:23" x14ac:dyDescent="0.2">
      <c r="A1470">
        <v>1469</v>
      </c>
      <c r="B1470">
        <v>2016</v>
      </c>
      <c r="C1470">
        <v>154</v>
      </c>
      <c r="D1470" t="s">
        <v>69</v>
      </c>
      <c r="E1470" t="s">
        <v>1930</v>
      </c>
      <c r="F1470" t="s">
        <v>39</v>
      </c>
      <c r="G1470" t="s">
        <v>26</v>
      </c>
      <c r="H1470">
        <v>19</v>
      </c>
      <c r="J1470" t="s">
        <v>615</v>
      </c>
    </row>
    <row r="1471" spans="1:23" x14ac:dyDescent="0.2">
      <c r="A1471">
        <v>1470</v>
      </c>
      <c r="B1471">
        <v>2016</v>
      </c>
      <c r="C1471">
        <v>155</v>
      </c>
      <c r="D1471" t="s">
        <v>44</v>
      </c>
      <c r="E1471" t="s">
        <v>1931</v>
      </c>
      <c r="F1471" t="s">
        <v>34</v>
      </c>
      <c r="G1471" t="s">
        <v>128</v>
      </c>
      <c r="H1471">
        <v>19</v>
      </c>
      <c r="J1471" t="s">
        <v>1932</v>
      </c>
    </row>
    <row r="1472" spans="1:23" x14ac:dyDescent="0.2">
      <c r="A1472">
        <v>1471</v>
      </c>
      <c r="B1472">
        <v>2016</v>
      </c>
      <c r="C1472">
        <v>156</v>
      </c>
      <c r="D1472" t="s">
        <v>162</v>
      </c>
      <c r="E1472" t="s">
        <v>1933</v>
      </c>
      <c r="F1472" t="s">
        <v>76</v>
      </c>
      <c r="G1472" t="s">
        <v>68</v>
      </c>
      <c r="H1472">
        <v>18</v>
      </c>
      <c r="J1472" t="s">
        <v>1573</v>
      </c>
    </row>
    <row r="1473" spans="1:23" x14ac:dyDescent="0.2">
      <c r="A1473">
        <v>1472</v>
      </c>
      <c r="B1473">
        <v>2016</v>
      </c>
      <c r="C1473">
        <v>157</v>
      </c>
      <c r="D1473" t="s">
        <v>66</v>
      </c>
      <c r="E1473" t="s">
        <v>1934</v>
      </c>
      <c r="F1473" t="s">
        <v>60</v>
      </c>
      <c r="G1473" t="s">
        <v>128</v>
      </c>
      <c r="H1473">
        <v>18</v>
      </c>
      <c r="J1473" t="s">
        <v>1789</v>
      </c>
    </row>
    <row r="1474" spans="1:23" x14ac:dyDescent="0.2">
      <c r="A1474">
        <v>1473</v>
      </c>
      <c r="B1474">
        <v>2016</v>
      </c>
      <c r="C1474">
        <v>158</v>
      </c>
      <c r="D1474" t="s">
        <v>32</v>
      </c>
      <c r="E1474" t="s">
        <v>1935</v>
      </c>
      <c r="F1474" t="s">
        <v>39</v>
      </c>
      <c r="G1474" t="s">
        <v>30</v>
      </c>
      <c r="H1474">
        <v>20</v>
      </c>
      <c r="J1474" t="s">
        <v>1644</v>
      </c>
    </row>
    <row r="1475" spans="1:23" x14ac:dyDescent="0.2">
      <c r="A1475">
        <v>1474</v>
      </c>
      <c r="B1475">
        <v>2016</v>
      </c>
      <c r="C1475">
        <v>159</v>
      </c>
      <c r="D1475" t="s">
        <v>55</v>
      </c>
      <c r="E1475" t="s">
        <v>1936</v>
      </c>
      <c r="F1475" t="s">
        <v>39</v>
      </c>
      <c r="G1475" t="s">
        <v>26</v>
      </c>
      <c r="H1475">
        <v>18</v>
      </c>
      <c r="I1475">
        <v>2022</v>
      </c>
      <c r="J1475" t="s">
        <v>249</v>
      </c>
      <c r="K1475">
        <v>130</v>
      </c>
      <c r="L1475">
        <v>34</v>
      </c>
      <c r="M1475">
        <v>34</v>
      </c>
      <c r="N1475">
        <v>68</v>
      </c>
      <c r="O1475">
        <v>-25</v>
      </c>
      <c r="P1475">
        <v>42</v>
      </c>
      <c r="W1475">
        <v>6</v>
      </c>
    </row>
    <row r="1476" spans="1:23" x14ac:dyDescent="0.2">
      <c r="A1476">
        <v>1475</v>
      </c>
      <c r="B1476">
        <v>2016</v>
      </c>
      <c r="C1476">
        <v>160</v>
      </c>
      <c r="D1476" t="s">
        <v>23</v>
      </c>
      <c r="E1476" t="s">
        <v>1937</v>
      </c>
      <c r="F1476" t="s">
        <v>39</v>
      </c>
      <c r="G1476" t="s">
        <v>35</v>
      </c>
      <c r="H1476">
        <v>18</v>
      </c>
      <c r="I1476">
        <v>2022</v>
      </c>
      <c r="J1476" t="s">
        <v>169</v>
      </c>
      <c r="K1476">
        <v>51</v>
      </c>
      <c r="L1476">
        <v>5</v>
      </c>
      <c r="M1476">
        <v>6</v>
      </c>
      <c r="N1476">
        <v>11</v>
      </c>
      <c r="O1476">
        <v>-7</v>
      </c>
      <c r="P1476">
        <v>81</v>
      </c>
      <c r="W1476">
        <v>0.7</v>
      </c>
    </row>
    <row r="1477" spans="1:23" x14ac:dyDescent="0.2">
      <c r="A1477">
        <v>1476</v>
      </c>
      <c r="B1477">
        <v>2016</v>
      </c>
      <c r="C1477">
        <v>161</v>
      </c>
      <c r="D1477" t="s">
        <v>384</v>
      </c>
      <c r="E1477" t="s">
        <v>1938</v>
      </c>
      <c r="F1477" t="s">
        <v>34</v>
      </c>
      <c r="G1477" t="s">
        <v>30</v>
      </c>
      <c r="H1477">
        <v>18</v>
      </c>
      <c r="J1477" t="s">
        <v>990</v>
      </c>
    </row>
    <row r="1478" spans="1:23" x14ac:dyDescent="0.2">
      <c r="A1478">
        <v>1477</v>
      </c>
      <c r="B1478">
        <v>2016</v>
      </c>
      <c r="C1478">
        <v>162</v>
      </c>
      <c r="D1478" t="s">
        <v>28</v>
      </c>
      <c r="E1478" t="s">
        <v>1939</v>
      </c>
      <c r="F1478" t="s">
        <v>43</v>
      </c>
      <c r="G1478" t="s">
        <v>1536</v>
      </c>
      <c r="H1478">
        <v>18</v>
      </c>
      <c r="I1478">
        <v>2022</v>
      </c>
      <c r="J1478" t="s">
        <v>1007</v>
      </c>
      <c r="K1478">
        <v>307</v>
      </c>
      <c r="L1478">
        <v>70</v>
      </c>
      <c r="M1478">
        <v>133</v>
      </c>
      <c r="N1478">
        <v>203</v>
      </c>
      <c r="O1478">
        <v>-26</v>
      </c>
      <c r="P1478">
        <v>54</v>
      </c>
      <c r="W1478">
        <v>18.899999999999999</v>
      </c>
    </row>
    <row r="1479" spans="1:23" x14ac:dyDescent="0.2">
      <c r="A1479">
        <v>1478</v>
      </c>
      <c r="B1479">
        <v>2016</v>
      </c>
      <c r="C1479">
        <v>163</v>
      </c>
      <c r="D1479" t="s">
        <v>173</v>
      </c>
      <c r="E1479" t="s">
        <v>1940</v>
      </c>
      <c r="F1479" t="s">
        <v>76</v>
      </c>
      <c r="G1479" t="s">
        <v>68</v>
      </c>
      <c r="H1479">
        <v>18</v>
      </c>
      <c r="J1479" t="s">
        <v>582</v>
      </c>
    </row>
    <row r="1480" spans="1:23" x14ac:dyDescent="0.2">
      <c r="A1480">
        <v>1479</v>
      </c>
      <c r="B1480">
        <v>2016</v>
      </c>
      <c r="C1480">
        <v>164</v>
      </c>
      <c r="D1480" t="s">
        <v>165</v>
      </c>
      <c r="E1480" t="s">
        <v>1941</v>
      </c>
      <c r="F1480" t="s">
        <v>39</v>
      </c>
      <c r="G1480" t="s">
        <v>30</v>
      </c>
      <c r="H1480">
        <v>18</v>
      </c>
      <c r="J1480" t="s">
        <v>154</v>
      </c>
    </row>
    <row r="1481" spans="1:23" x14ac:dyDescent="0.2">
      <c r="A1481">
        <v>1480</v>
      </c>
      <c r="B1481">
        <v>2016</v>
      </c>
      <c r="C1481">
        <v>165</v>
      </c>
      <c r="D1481" t="s">
        <v>152</v>
      </c>
      <c r="E1481" t="s">
        <v>1942</v>
      </c>
      <c r="F1481" t="s">
        <v>43</v>
      </c>
      <c r="G1481" t="s">
        <v>35</v>
      </c>
      <c r="H1481">
        <v>18</v>
      </c>
      <c r="I1481">
        <v>2022</v>
      </c>
      <c r="J1481" t="s">
        <v>276</v>
      </c>
      <c r="K1481">
        <v>23</v>
      </c>
      <c r="L1481">
        <v>2</v>
      </c>
      <c r="M1481">
        <v>4</v>
      </c>
      <c r="N1481">
        <v>6</v>
      </c>
      <c r="O1481">
        <v>-2</v>
      </c>
      <c r="P1481">
        <v>8</v>
      </c>
      <c r="W1481">
        <v>0.3</v>
      </c>
    </row>
    <row r="1482" spans="1:23" x14ac:dyDescent="0.2">
      <c r="A1482">
        <v>1481</v>
      </c>
      <c r="B1482">
        <v>2016</v>
      </c>
      <c r="C1482">
        <v>166</v>
      </c>
      <c r="D1482" t="s">
        <v>162</v>
      </c>
      <c r="E1482" t="s">
        <v>1943</v>
      </c>
      <c r="F1482" t="s">
        <v>39</v>
      </c>
      <c r="G1482" t="s">
        <v>35</v>
      </c>
      <c r="H1482">
        <v>18</v>
      </c>
      <c r="I1482">
        <v>2021</v>
      </c>
      <c r="J1482" t="s">
        <v>577</v>
      </c>
      <c r="K1482">
        <v>1</v>
      </c>
      <c r="L1482">
        <v>0</v>
      </c>
      <c r="M1482">
        <v>0</v>
      </c>
      <c r="N1482">
        <v>0</v>
      </c>
      <c r="O1482">
        <v>0</v>
      </c>
      <c r="P1482">
        <v>0</v>
      </c>
      <c r="W1482">
        <v>0</v>
      </c>
    </row>
    <row r="1483" spans="1:23" x14ac:dyDescent="0.2">
      <c r="A1483">
        <v>1482</v>
      </c>
      <c r="B1483">
        <v>2016</v>
      </c>
      <c r="C1483">
        <v>167</v>
      </c>
      <c r="D1483" t="s">
        <v>51</v>
      </c>
      <c r="E1483" t="s">
        <v>1944</v>
      </c>
      <c r="F1483" t="s">
        <v>43</v>
      </c>
      <c r="G1483" t="s">
        <v>128</v>
      </c>
      <c r="H1483">
        <v>18</v>
      </c>
      <c r="J1483" t="s">
        <v>73</v>
      </c>
    </row>
    <row r="1484" spans="1:23" x14ac:dyDescent="0.2">
      <c r="A1484">
        <v>1483</v>
      </c>
      <c r="B1484">
        <v>2016</v>
      </c>
      <c r="C1484">
        <v>168</v>
      </c>
      <c r="D1484" t="s">
        <v>74</v>
      </c>
      <c r="E1484" t="s">
        <v>1945</v>
      </c>
      <c r="F1484" t="s">
        <v>60</v>
      </c>
      <c r="G1484" t="s">
        <v>128</v>
      </c>
      <c r="H1484">
        <v>18</v>
      </c>
      <c r="J1484" t="s">
        <v>150</v>
      </c>
    </row>
    <row r="1485" spans="1:23" x14ac:dyDescent="0.2">
      <c r="A1485">
        <v>1484</v>
      </c>
      <c r="B1485">
        <v>2016</v>
      </c>
      <c r="C1485">
        <v>169</v>
      </c>
      <c r="D1485" t="s">
        <v>41</v>
      </c>
      <c r="E1485" t="s">
        <v>1946</v>
      </c>
      <c r="F1485" t="s">
        <v>34</v>
      </c>
      <c r="G1485" t="s">
        <v>35</v>
      </c>
      <c r="H1485">
        <v>19</v>
      </c>
      <c r="I1485">
        <v>2022</v>
      </c>
      <c r="J1485" t="s">
        <v>256</v>
      </c>
      <c r="K1485">
        <v>6</v>
      </c>
      <c r="L1485">
        <v>0</v>
      </c>
      <c r="M1485">
        <v>0</v>
      </c>
      <c r="N1485">
        <v>0</v>
      </c>
      <c r="O1485">
        <v>0</v>
      </c>
      <c r="P1485">
        <v>0</v>
      </c>
      <c r="W1485">
        <v>-0.1</v>
      </c>
    </row>
    <row r="1486" spans="1:23" x14ac:dyDescent="0.2">
      <c r="A1486">
        <v>1485</v>
      </c>
      <c r="B1486">
        <v>2016</v>
      </c>
      <c r="C1486">
        <v>170</v>
      </c>
      <c r="D1486" t="s">
        <v>176</v>
      </c>
      <c r="E1486" t="s">
        <v>1947</v>
      </c>
      <c r="F1486" t="s">
        <v>34</v>
      </c>
      <c r="G1486" t="s">
        <v>26</v>
      </c>
      <c r="H1486">
        <v>18</v>
      </c>
      <c r="J1486" t="s">
        <v>352</v>
      </c>
    </row>
    <row r="1487" spans="1:23" x14ac:dyDescent="0.2">
      <c r="A1487">
        <v>1486</v>
      </c>
      <c r="B1487">
        <v>2016</v>
      </c>
      <c r="C1487">
        <v>171</v>
      </c>
      <c r="D1487" t="s">
        <v>171</v>
      </c>
      <c r="E1487" t="s">
        <v>1948</v>
      </c>
      <c r="F1487" t="s">
        <v>39</v>
      </c>
      <c r="G1487" t="s">
        <v>35</v>
      </c>
      <c r="H1487">
        <v>19</v>
      </c>
      <c r="J1487" t="s">
        <v>431</v>
      </c>
    </row>
    <row r="1488" spans="1:23" x14ac:dyDescent="0.2">
      <c r="A1488">
        <v>1487</v>
      </c>
      <c r="B1488">
        <v>2016</v>
      </c>
      <c r="C1488">
        <v>172</v>
      </c>
      <c r="D1488" t="s">
        <v>41</v>
      </c>
      <c r="E1488" t="s">
        <v>1949</v>
      </c>
      <c r="F1488" t="s">
        <v>39</v>
      </c>
      <c r="G1488" t="s">
        <v>35</v>
      </c>
      <c r="H1488">
        <v>18</v>
      </c>
      <c r="J1488" t="s">
        <v>546</v>
      </c>
    </row>
    <row r="1489" spans="1:23" x14ac:dyDescent="0.2">
      <c r="A1489">
        <v>1488</v>
      </c>
      <c r="B1489">
        <v>2016</v>
      </c>
      <c r="C1489">
        <v>173</v>
      </c>
      <c r="D1489" t="s">
        <v>48</v>
      </c>
      <c r="E1489" t="s">
        <v>1950</v>
      </c>
      <c r="F1489" t="s">
        <v>34</v>
      </c>
      <c r="G1489" t="s">
        <v>30</v>
      </c>
      <c r="H1489">
        <v>20</v>
      </c>
      <c r="I1489">
        <v>2018</v>
      </c>
      <c r="J1489" t="s">
        <v>427</v>
      </c>
      <c r="K1489">
        <v>4</v>
      </c>
      <c r="L1489">
        <v>1</v>
      </c>
      <c r="M1489">
        <v>0</v>
      </c>
      <c r="N1489">
        <v>1</v>
      </c>
      <c r="O1489">
        <v>-1</v>
      </c>
      <c r="P1489">
        <v>0</v>
      </c>
      <c r="W1489">
        <v>0.2</v>
      </c>
    </row>
    <row r="1490" spans="1:23" x14ac:dyDescent="0.2">
      <c r="A1490">
        <v>1489</v>
      </c>
      <c r="B1490">
        <v>2016</v>
      </c>
      <c r="C1490">
        <v>174</v>
      </c>
      <c r="D1490" t="s">
        <v>171</v>
      </c>
      <c r="E1490" t="s">
        <v>1951</v>
      </c>
      <c r="F1490" t="s">
        <v>39</v>
      </c>
      <c r="G1490" t="s">
        <v>128</v>
      </c>
      <c r="H1490">
        <v>18</v>
      </c>
      <c r="J1490" t="s">
        <v>1952</v>
      </c>
    </row>
    <row r="1491" spans="1:23" x14ac:dyDescent="0.2">
      <c r="A1491">
        <v>1490</v>
      </c>
      <c r="B1491">
        <v>2016</v>
      </c>
      <c r="C1491">
        <v>175</v>
      </c>
      <c r="D1491" t="s">
        <v>222</v>
      </c>
      <c r="E1491" t="s">
        <v>1953</v>
      </c>
      <c r="F1491" t="s">
        <v>60</v>
      </c>
      <c r="G1491" t="s">
        <v>1954</v>
      </c>
      <c r="H1491">
        <v>21</v>
      </c>
      <c r="I1491">
        <v>2022</v>
      </c>
      <c r="J1491" t="s">
        <v>482</v>
      </c>
      <c r="K1491">
        <v>73</v>
      </c>
      <c r="L1491">
        <v>10</v>
      </c>
      <c r="M1491">
        <v>8</v>
      </c>
      <c r="N1491">
        <v>18</v>
      </c>
      <c r="O1491">
        <v>8</v>
      </c>
      <c r="P1491">
        <v>25</v>
      </c>
      <c r="W1491">
        <v>1.5</v>
      </c>
    </row>
    <row r="1492" spans="1:23" x14ac:dyDescent="0.2">
      <c r="A1492">
        <v>1491</v>
      </c>
      <c r="B1492">
        <v>2016</v>
      </c>
      <c r="C1492">
        <v>176</v>
      </c>
      <c r="D1492" t="s">
        <v>78</v>
      </c>
      <c r="E1492" t="s">
        <v>1955</v>
      </c>
      <c r="F1492" t="s">
        <v>43</v>
      </c>
      <c r="G1492" t="s">
        <v>30</v>
      </c>
      <c r="H1492">
        <v>18</v>
      </c>
      <c r="J1492" t="s">
        <v>675</v>
      </c>
    </row>
    <row r="1493" spans="1:23" x14ac:dyDescent="0.2">
      <c r="A1493">
        <v>1492</v>
      </c>
      <c r="B1493">
        <v>2016</v>
      </c>
      <c r="C1493">
        <v>177</v>
      </c>
      <c r="D1493" t="s">
        <v>84</v>
      </c>
      <c r="E1493" t="s">
        <v>1956</v>
      </c>
      <c r="F1493" t="s">
        <v>34</v>
      </c>
      <c r="G1493" t="s">
        <v>30</v>
      </c>
      <c r="H1493">
        <v>20</v>
      </c>
      <c r="J1493" t="s">
        <v>1957</v>
      </c>
    </row>
    <row r="1494" spans="1:23" x14ac:dyDescent="0.2">
      <c r="A1494">
        <v>1493</v>
      </c>
      <c r="B1494">
        <v>2016</v>
      </c>
      <c r="C1494">
        <v>178</v>
      </c>
      <c r="D1494" t="s">
        <v>109</v>
      </c>
      <c r="E1494" t="s">
        <v>1958</v>
      </c>
      <c r="F1494" t="s">
        <v>60</v>
      </c>
      <c r="G1494" t="s">
        <v>30</v>
      </c>
      <c r="H1494">
        <v>18</v>
      </c>
      <c r="J1494" t="s">
        <v>1959</v>
      </c>
    </row>
    <row r="1495" spans="1:23" x14ac:dyDescent="0.2">
      <c r="A1495">
        <v>1494</v>
      </c>
      <c r="B1495">
        <v>2016</v>
      </c>
      <c r="C1495">
        <v>179</v>
      </c>
      <c r="D1495" t="s">
        <v>121</v>
      </c>
      <c r="E1495" t="s">
        <v>1960</v>
      </c>
      <c r="F1495" t="s">
        <v>39</v>
      </c>
      <c r="G1495" t="s">
        <v>30</v>
      </c>
      <c r="H1495">
        <v>18</v>
      </c>
      <c r="J1495" t="s">
        <v>234</v>
      </c>
    </row>
    <row r="1496" spans="1:23" x14ac:dyDescent="0.2">
      <c r="A1496">
        <v>1495</v>
      </c>
      <c r="B1496">
        <v>2016</v>
      </c>
      <c r="C1496">
        <v>180</v>
      </c>
      <c r="D1496" t="s">
        <v>100</v>
      </c>
      <c r="E1496" t="s">
        <v>1961</v>
      </c>
      <c r="F1496" t="s">
        <v>39</v>
      </c>
      <c r="G1496" t="s">
        <v>30</v>
      </c>
      <c r="H1496">
        <v>18</v>
      </c>
      <c r="J1496" t="s">
        <v>183</v>
      </c>
    </row>
    <row r="1497" spans="1:23" x14ac:dyDescent="0.2">
      <c r="A1497">
        <v>1496</v>
      </c>
      <c r="B1497">
        <v>2016</v>
      </c>
      <c r="C1497">
        <v>181</v>
      </c>
      <c r="D1497" t="s">
        <v>87</v>
      </c>
      <c r="E1497" t="s">
        <v>1962</v>
      </c>
      <c r="F1497" t="s">
        <v>34</v>
      </c>
      <c r="G1497" t="s">
        <v>30</v>
      </c>
      <c r="H1497">
        <v>19</v>
      </c>
      <c r="J1497" t="s">
        <v>798</v>
      </c>
    </row>
    <row r="1498" spans="1:23" x14ac:dyDescent="0.2">
      <c r="A1498">
        <v>1497</v>
      </c>
      <c r="B1498">
        <v>2016</v>
      </c>
      <c r="C1498">
        <v>182</v>
      </c>
      <c r="D1498" t="s">
        <v>121</v>
      </c>
      <c r="E1498" t="s">
        <v>1963</v>
      </c>
      <c r="F1498" t="s">
        <v>60</v>
      </c>
      <c r="G1498" t="s">
        <v>26</v>
      </c>
      <c r="H1498">
        <v>19</v>
      </c>
      <c r="J1498" t="s">
        <v>1639</v>
      </c>
    </row>
    <row r="1499" spans="1:23" x14ac:dyDescent="0.2">
      <c r="A1499">
        <v>1498</v>
      </c>
      <c r="B1499">
        <v>2016</v>
      </c>
      <c r="C1499">
        <v>183</v>
      </c>
      <c r="D1499" t="s">
        <v>111</v>
      </c>
      <c r="E1499" t="s">
        <v>1964</v>
      </c>
      <c r="F1499" t="s">
        <v>39</v>
      </c>
      <c r="G1499" t="s">
        <v>30</v>
      </c>
      <c r="H1499">
        <v>20</v>
      </c>
      <c r="J1499" t="s">
        <v>1108</v>
      </c>
    </row>
    <row r="1500" spans="1:23" x14ac:dyDescent="0.2">
      <c r="A1500">
        <v>1499</v>
      </c>
      <c r="B1500">
        <v>2016</v>
      </c>
      <c r="C1500">
        <v>184</v>
      </c>
      <c r="D1500" t="s">
        <v>69</v>
      </c>
      <c r="E1500" t="s">
        <v>1965</v>
      </c>
      <c r="F1500" t="s">
        <v>270</v>
      </c>
      <c r="G1500" t="s">
        <v>35</v>
      </c>
      <c r="H1500">
        <v>20</v>
      </c>
      <c r="J1500" t="s">
        <v>224</v>
      </c>
    </row>
    <row r="1501" spans="1:23" x14ac:dyDescent="0.2">
      <c r="A1501">
        <v>1500</v>
      </c>
      <c r="B1501">
        <v>2016</v>
      </c>
      <c r="C1501">
        <v>185</v>
      </c>
      <c r="D1501" t="s">
        <v>44</v>
      </c>
      <c r="E1501" t="s">
        <v>1966</v>
      </c>
      <c r="F1501" t="s">
        <v>80</v>
      </c>
      <c r="G1501" t="s">
        <v>35</v>
      </c>
      <c r="H1501">
        <v>19</v>
      </c>
      <c r="I1501">
        <v>2020</v>
      </c>
      <c r="J1501" t="s">
        <v>913</v>
      </c>
      <c r="K1501">
        <v>3</v>
      </c>
      <c r="L1501">
        <v>0</v>
      </c>
      <c r="M1501">
        <v>0</v>
      </c>
      <c r="N1501">
        <v>0</v>
      </c>
      <c r="O1501">
        <v>0</v>
      </c>
      <c r="P1501">
        <v>0</v>
      </c>
      <c r="W1501">
        <v>0</v>
      </c>
    </row>
    <row r="1502" spans="1:23" x14ac:dyDescent="0.2">
      <c r="A1502">
        <v>1501</v>
      </c>
      <c r="B1502">
        <v>2016</v>
      </c>
      <c r="C1502">
        <v>186</v>
      </c>
      <c r="D1502" t="s">
        <v>162</v>
      </c>
      <c r="E1502" t="s">
        <v>1967</v>
      </c>
      <c r="F1502" t="s">
        <v>435</v>
      </c>
      <c r="G1502" t="s">
        <v>30</v>
      </c>
      <c r="H1502">
        <v>19</v>
      </c>
      <c r="J1502" t="s">
        <v>196</v>
      </c>
    </row>
    <row r="1503" spans="1:23" x14ac:dyDescent="0.2">
      <c r="A1503">
        <v>1502</v>
      </c>
      <c r="B1503">
        <v>2016</v>
      </c>
      <c r="C1503">
        <v>187</v>
      </c>
      <c r="D1503" t="s">
        <v>23</v>
      </c>
      <c r="E1503" t="s">
        <v>1968</v>
      </c>
      <c r="F1503" t="s">
        <v>43</v>
      </c>
      <c r="G1503" t="s">
        <v>30</v>
      </c>
      <c r="H1503">
        <v>18</v>
      </c>
      <c r="J1503" t="s">
        <v>319</v>
      </c>
    </row>
    <row r="1504" spans="1:23" x14ac:dyDescent="0.2">
      <c r="A1504">
        <v>1503</v>
      </c>
      <c r="B1504">
        <v>2016</v>
      </c>
      <c r="C1504">
        <v>188</v>
      </c>
      <c r="D1504" t="s">
        <v>32</v>
      </c>
      <c r="E1504" t="s">
        <v>1969</v>
      </c>
      <c r="F1504" t="s">
        <v>39</v>
      </c>
      <c r="G1504" t="s">
        <v>30</v>
      </c>
      <c r="H1504">
        <v>18</v>
      </c>
      <c r="J1504" t="s">
        <v>1970</v>
      </c>
    </row>
    <row r="1505" spans="1:23" x14ac:dyDescent="0.2">
      <c r="A1505">
        <v>1504</v>
      </c>
      <c r="B1505">
        <v>2016</v>
      </c>
      <c r="C1505">
        <v>189</v>
      </c>
      <c r="D1505" t="s">
        <v>55</v>
      </c>
      <c r="E1505" t="s">
        <v>1971</v>
      </c>
      <c r="F1505" t="s">
        <v>34</v>
      </c>
      <c r="G1505" t="s">
        <v>30</v>
      </c>
      <c r="H1505">
        <v>18</v>
      </c>
      <c r="J1505" t="s">
        <v>114</v>
      </c>
    </row>
    <row r="1506" spans="1:23" x14ac:dyDescent="0.2">
      <c r="A1506">
        <v>1505</v>
      </c>
      <c r="B1506">
        <v>2016</v>
      </c>
      <c r="C1506">
        <v>190</v>
      </c>
      <c r="D1506" t="s">
        <v>55</v>
      </c>
      <c r="E1506" t="s">
        <v>1972</v>
      </c>
      <c r="F1506" t="s">
        <v>60</v>
      </c>
      <c r="G1506" t="s">
        <v>35</v>
      </c>
      <c r="H1506">
        <v>19</v>
      </c>
      <c r="J1506" t="s">
        <v>1590</v>
      </c>
    </row>
    <row r="1507" spans="1:23" x14ac:dyDescent="0.2">
      <c r="A1507">
        <v>1506</v>
      </c>
      <c r="B1507">
        <v>2016</v>
      </c>
      <c r="C1507">
        <v>191</v>
      </c>
      <c r="D1507" t="s">
        <v>384</v>
      </c>
      <c r="E1507" t="s">
        <v>1973</v>
      </c>
      <c r="F1507" t="s">
        <v>39</v>
      </c>
      <c r="G1507" t="s">
        <v>26</v>
      </c>
      <c r="H1507">
        <v>18</v>
      </c>
      <c r="J1507" t="s">
        <v>196</v>
      </c>
    </row>
    <row r="1508" spans="1:23" x14ac:dyDescent="0.2">
      <c r="A1508">
        <v>1507</v>
      </c>
      <c r="B1508">
        <v>2016</v>
      </c>
      <c r="C1508">
        <v>192</v>
      </c>
      <c r="D1508" t="s">
        <v>28</v>
      </c>
      <c r="E1508" t="s">
        <v>1974</v>
      </c>
      <c r="F1508" t="s">
        <v>39</v>
      </c>
      <c r="G1508" t="s">
        <v>30</v>
      </c>
      <c r="H1508">
        <v>19</v>
      </c>
      <c r="I1508">
        <v>2022</v>
      </c>
      <c r="J1508" t="s">
        <v>1740</v>
      </c>
      <c r="K1508">
        <v>22</v>
      </c>
      <c r="L1508">
        <v>0</v>
      </c>
      <c r="M1508">
        <v>3</v>
      </c>
      <c r="N1508">
        <v>3</v>
      </c>
      <c r="O1508">
        <v>-2</v>
      </c>
      <c r="P1508">
        <v>10</v>
      </c>
      <c r="W1508">
        <v>0.5</v>
      </c>
    </row>
    <row r="1509" spans="1:23" x14ac:dyDescent="0.2">
      <c r="A1509">
        <v>1508</v>
      </c>
      <c r="B1509">
        <v>2016</v>
      </c>
      <c r="C1509">
        <v>193</v>
      </c>
      <c r="D1509" t="s">
        <v>176</v>
      </c>
      <c r="E1509" t="s">
        <v>1975</v>
      </c>
      <c r="F1509" t="s">
        <v>34</v>
      </c>
      <c r="G1509" t="s">
        <v>26</v>
      </c>
      <c r="H1509">
        <v>18</v>
      </c>
      <c r="J1509" t="s">
        <v>36</v>
      </c>
    </row>
    <row r="1510" spans="1:23" x14ac:dyDescent="0.2">
      <c r="A1510">
        <v>1509</v>
      </c>
      <c r="B1510">
        <v>2016</v>
      </c>
      <c r="C1510">
        <v>194</v>
      </c>
      <c r="D1510" t="s">
        <v>69</v>
      </c>
      <c r="E1510" t="s">
        <v>1976</v>
      </c>
      <c r="F1510" t="s">
        <v>39</v>
      </c>
      <c r="G1510" t="s">
        <v>35</v>
      </c>
      <c r="H1510">
        <v>19</v>
      </c>
      <c r="J1510" t="s">
        <v>183</v>
      </c>
    </row>
    <row r="1511" spans="1:23" x14ac:dyDescent="0.2">
      <c r="A1511">
        <v>1510</v>
      </c>
      <c r="B1511">
        <v>2016</v>
      </c>
      <c r="C1511">
        <v>195</v>
      </c>
      <c r="D1511" t="s">
        <v>222</v>
      </c>
      <c r="E1511" t="s">
        <v>1977</v>
      </c>
      <c r="F1511" t="s">
        <v>34</v>
      </c>
      <c r="G1511" t="s">
        <v>30</v>
      </c>
      <c r="H1511">
        <v>18</v>
      </c>
      <c r="J1511" t="s">
        <v>1189</v>
      </c>
    </row>
    <row r="1512" spans="1:23" x14ac:dyDescent="0.2">
      <c r="A1512">
        <v>1511</v>
      </c>
      <c r="B1512">
        <v>2016</v>
      </c>
      <c r="C1512">
        <v>196</v>
      </c>
      <c r="D1512" t="s">
        <v>82</v>
      </c>
      <c r="E1512" t="s">
        <v>1978</v>
      </c>
      <c r="F1512" t="s">
        <v>60</v>
      </c>
      <c r="G1512" t="s">
        <v>68</v>
      </c>
      <c r="H1512">
        <v>18</v>
      </c>
      <c r="J1512" t="s">
        <v>169</v>
      </c>
    </row>
    <row r="1513" spans="1:23" x14ac:dyDescent="0.2">
      <c r="A1513">
        <v>1512</v>
      </c>
      <c r="B1513">
        <v>2016</v>
      </c>
      <c r="C1513">
        <v>197</v>
      </c>
      <c r="D1513" t="s">
        <v>51</v>
      </c>
      <c r="E1513" t="s">
        <v>1979</v>
      </c>
      <c r="F1513" t="s">
        <v>43</v>
      </c>
      <c r="G1513" t="s">
        <v>26</v>
      </c>
      <c r="H1513">
        <v>19</v>
      </c>
      <c r="J1513" t="s">
        <v>653</v>
      </c>
    </row>
    <row r="1514" spans="1:23" x14ac:dyDescent="0.2">
      <c r="A1514">
        <v>1513</v>
      </c>
      <c r="B1514">
        <v>2016</v>
      </c>
      <c r="C1514">
        <v>198</v>
      </c>
      <c r="D1514" t="s">
        <v>74</v>
      </c>
      <c r="E1514" t="s">
        <v>1980</v>
      </c>
      <c r="F1514" t="s">
        <v>39</v>
      </c>
      <c r="G1514" t="s">
        <v>30</v>
      </c>
      <c r="H1514">
        <v>19</v>
      </c>
      <c r="J1514" t="s">
        <v>1412</v>
      </c>
    </row>
    <row r="1515" spans="1:23" x14ac:dyDescent="0.2">
      <c r="A1515">
        <v>1514</v>
      </c>
      <c r="B1515">
        <v>2016</v>
      </c>
      <c r="C1515">
        <v>199</v>
      </c>
      <c r="D1515" t="s">
        <v>41</v>
      </c>
      <c r="E1515" t="s">
        <v>1981</v>
      </c>
      <c r="F1515" t="s">
        <v>43</v>
      </c>
      <c r="G1515" t="s">
        <v>30</v>
      </c>
      <c r="H1515">
        <v>18</v>
      </c>
      <c r="J1515" t="s">
        <v>73</v>
      </c>
    </row>
    <row r="1516" spans="1:23" x14ac:dyDescent="0.2">
      <c r="A1516">
        <v>1515</v>
      </c>
      <c r="B1516">
        <v>2016</v>
      </c>
      <c r="C1516">
        <v>200</v>
      </c>
      <c r="D1516" t="s">
        <v>176</v>
      </c>
      <c r="E1516" t="s">
        <v>1982</v>
      </c>
      <c r="F1516" t="s">
        <v>39</v>
      </c>
      <c r="G1516" t="s">
        <v>30</v>
      </c>
      <c r="H1516">
        <v>18</v>
      </c>
      <c r="J1516" t="s">
        <v>673</v>
      </c>
    </row>
    <row r="1517" spans="1:23" x14ac:dyDescent="0.2">
      <c r="A1517">
        <v>1516</v>
      </c>
      <c r="B1517">
        <v>2016</v>
      </c>
      <c r="C1517">
        <v>201</v>
      </c>
      <c r="D1517" t="s">
        <v>171</v>
      </c>
      <c r="E1517" t="s">
        <v>1983</v>
      </c>
      <c r="F1517" t="s">
        <v>39</v>
      </c>
      <c r="G1517" t="s">
        <v>68</v>
      </c>
      <c r="H1517">
        <v>18</v>
      </c>
      <c r="J1517" t="s">
        <v>484</v>
      </c>
    </row>
    <row r="1518" spans="1:23" x14ac:dyDescent="0.2">
      <c r="A1518">
        <v>1517</v>
      </c>
      <c r="B1518">
        <v>2016</v>
      </c>
      <c r="C1518">
        <v>202</v>
      </c>
      <c r="D1518" t="s">
        <v>146</v>
      </c>
      <c r="E1518" t="s">
        <v>1984</v>
      </c>
      <c r="F1518" t="s">
        <v>39</v>
      </c>
      <c r="G1518" t="s">
        <v>30</v>
      </c>
      <c r="H1518">
        <v>19</v>
      </c>
      <c r="J1518" t="s">
        <v>284</v>
      </c>
    </row>
    <row r="1519" spans="1:23" x14ac:dyDescent="0.2">
      <c r="A1519">
        <v>1518</v>
      </c>
      <c r="B1519">
        <v>2016</v>
      </c>
      <c r="C1519">
        <v>203</v>
      </c>
      <c r="D1519" t="s">
        <v>48</v>
      </c>
      <c r="E1519" t="s">
        <v>1985</v>
      </c>
      <c r="F1519" t="s">
        <v>34</v>
      </c>
      <c r="G1519" t="s">
        <v>30</v>
      </c>
      <c r="H1519">
        <v>18</v>
      </c>
      <c r="J1519" t="s">
        <v>339</v>
      </c>
    </row>
    <row r="1520" spans="1:23" x14ac:dyDescent="0.2">
      <c r="A1520">
        <v>1519</v>
      </c>
      <c r="B1520">
        <v>2016</v>
      </c>
      <c r="C1520">
        <v>204</v>
      </c>
      <c r="D1520" t="s">
        <v>82</v>
      </c>
      <c r="E1520" t="s">
        <v>1986</v>
      </c>
      <c r="F1520" t="s">
        <v>39</v>
      </c>
      <c r="G1520" t="s">
        <v>30</v>
      </c>
      <c r="H1520">
        <v>18</v>
      </c>
      <c r="J1520" t="s">
        <v>913</v>
      </c>
    </row>
    <row r="1521" spans="1:23" x14ac:dyDescent="0.2">
      <c r="A1521">
        <v>1520</v>
      </c>
      <c r="B1521">
        <v>2016</v>
      </c>
      <c r="C1521">
        <v>205</v>
      </c>
      <c r="D1521" t="s">
        <v>58</v>
      </c>
      <c r="E1521" t="s">
        <v>1987</v>
      </c>
      <c r="F1521" t="s">
        <v>39</v>
      </c>
      <c r="G1521" t="s">
        <v>35</v>
      </c>
      <c r="H1521">
        <v>19</v>
      </c>
      <c r="J1521" t="s">
        <v>577</v>
      </c>
    </row>
    <row r="1522" spans="1:23" x14ac:dyDescent="0.2">
      <c r="A1522">
        <v>1521</v>
      </c>
      <c r="B1522">
        <v>2016</v>
      </c>
      <c r="C1522">
        <v>206</v>
      </c>
      <c r="D1522" t="s">
        <v>109</v>
      </c>
      <c r="E1522" t="s">
        <v>1988</v>
      </c>
      <c r="F1522" t="s">
        <v>76</v>
      </c>
      <c r="G1522" t="s">
        <v>35</v>
      </c>
      <c r="H1522">
        <v>18</v>
      </c>
      <c r="J1522" t="s">
        <v>230</v>
      </c>
    </row>
    <row r="1523" spans="1:23" x14ac:dyDescent="0.2">
      <c r="A1523">
        <v>1522</v>
      </c>
      <c r="B1523">
        <v>2016</v>
      </c>
      <c r="C1523">
        <v>207</v>
      </c>
      <c r="D1523" t="s">
        <v>84</v>
      </c>
      <c r="E1523" t="s">
        <v>1989</v>
      </c>
      <c r="F1523" t="s">
        <v>60</v>
      </c>
      <c r="G1523" t="s">
        <v>30</v>
      </c>
      <c r="H1523">
        <v>18</v>
      </c>
      <c r="J1523" t="s">
        <v>1990</v>
      </c>
    </row>
    <row r="1524" spans="1:23" x14ac:dyDescent="0.2">
      <c r="A1524">
        <v>1523</v>
      </c>
      <c r="B1524">
        <v>2016</v>
      </c>
      <c r="C1524">
        <v>208</v>
      </c>
      <c r="D1524" t="s">
        <v>109</v>
      </c>
      <c r="E1524" t="s">
        <v>1991</v>
      </c>
      <c r="F1524" t="s">
        <v>34</v>
      </c>
      <c r="G1524" t="s">
        <v>35</v>
      </c>
      <c r="H1524">
        <v>20</v>
      </c>
      <c r="J1524" t="s">
        <v>339</v>
      </c>
    </row>
    <row r="1525" spans="1:23" x14ac:dyDescent="0.2">
      <c r="A1525">
        <v>1524</v>
      </c>
      <c r="B1525">
        <v>2016</v>
      </c>
      <c r="C1525">
        <v>209</v>
      </c>
      <c r="D1525" t="s">
        <v>92</v>
      </c>
      <c r="E1525" t="s">
        <v>1992</v>
      </c>
      <c r="F1525" t="s">
        <v>1044</v>
      </c>
      <c r="G1525" t="s">
        <v>1637</v>
      </c>
      <c r="H1525">
        <v>18</v>
      </c>
      <c r="J1525" t="s">
        <v>1993</v>
      </c>
    </row>
    <row r="1526" spans="1:23" x14ac:dyDescent="0.2">
      <c r="A1526">
        <v>1525</v>
      </c>
      <c r="B1526">
        <v>2016</v>
      </c>
      <c r="C1526">
        <v>210</v>
      </c>
      <c r="D1526" t="s">
        <v>100</v>
      </c>
      <c r="E1526" t="s">
        <v>1994</v>
      </c>
      <c r="F1526" t="s">
        <v>1044</v>
      </c>
      <c r="G1526" t="s">
        <v>1536</v>
      </c>
      <c r="H1526">
        <v>18</v>
      </c>
      <c r="I1526">
        <v>2021</v>
      </c>
      <c r="J1526" t="s">
        <v>653</v>
      </c>
      <c r="K1526">
        <v>8</v>
      </c>
      <c r="L1526">
        <v>1</v>
      </c>
      <c r="M1526">
        <v>0</v>
      </c>
      <c r="N1526">
        <v>1</v>
      </c>
      <c r="O1526">
        <v>-4</v>
      </c>
      <c r="P1526">
        <v>14</v>
      </c>
      <c r="W1526">
        <v>-0.1</v>
      </c>
    </row>
    <row r="1527" spans="1:23" x14ac:dyDescent="0.2">
      <c r="A1527">
        <v>1526</v>
      </c>
      <c r="B1527">
        <v>2016</v>
      </c>
      <c r="C1527">
        <v>211</v>
      </c>
      <c r="D1527" t="s">
        <v>92</v>
      </c>
      <c r="E1527" t="s">
        <v>1995</v>
      </c>
      <c r="F1527" t="s">
        <v>46</v>
      </c>
      <c r="G1527" t="s">
        <v>26</v>
      </c>
      <c r="H1527">
        <v>18</v>
      </c>
      <c r="J1527" t="s">
        <v>1996</v>
      </c>
    </row>
    <row r="1528" spans="1:23" x14ac:dyDescent="0.2">
      <c r="A1528">
        <v>1527</v>
      </c>
      <c r="B1528">
        <v>2015</v>
      </c>
      <c r="C1528">
        <v>1</v>
      </c>
      <c r="D1528" t="s">
        <v>111</v>
      </c>
      <c r="E1528" t="s">
        <v>1997</v>
      </c>
      <c r="F1528" t="s">
        <v>39</v>
      </c>
      <c r="G1528" t="s">
        <v>35</v>
      </c>
      <c r="H1528">
        <v>18</v>
      </c>
      <c r="I1528">
        <v>2022</v>
      </c>
      <c r="J1528" t="s">
        <v>145</v>
      </c>
      <c r="K1528">
        <v>487</v>
      </c>
      <c r="L1528">
        <v>239</v>
      </c>
      <c r="M1528">
        <v>458</v>
      </c>
      <c r="N1528">
        <v>697</v>
      </c>
      <c r="O1528">
        <v>92</v>
      </c>
      <c r="P1528">
        <v>183</v>
      </c>
      <c r="W1528">
        <v>82.4</v>
      </c>
    </row>
    <row r="1529" spans="1:23" x14ac:dyDescent="0.2">
      <c r="A1529">
        <v>1528</v>
      </c>
      <c r="B1529">
        <v>2015</v>
      </c>
      <c r="C1529">
        <v>2</v>
      </c>
      <c r="D1529" t="s">
        <v>55</v>
      </c>
      <c r="E1529" t="s">
        <v>1998</v>
      </c>
      <c r="F1529" t="s">
        <v>34</v>
      </c>
      <c r="G1529" t="s">
        <v>35</v>
      </c>
      <c r="H1529">
        <v>18</v>
      </c>
      <c r="I1529">
        <v>2022</v>
      </c>
      <c r="J1529" t="s">
        <v>1258</v>
      </c>
      <c r="K1529">
        <v>409</v>
      </c>
      <c r="L1529">
        <v>153</v>
      </c>
      <c r="M1529">
        <v>227</v>
      </c>
      <c r="N1529">
        <v>380</v>
      </c>
      <c r="O1529">
        <v>-66</v>
      </c>
      <c r="P1529">
        <v>152</v>
      </c>
      <c r="W1529">
        <v>41.1</v>
      </c>
    </row>
    <row r="1530" spans="1:23" x14ac:dyDescent="0.2">
      <c r="A1530">
        <v>1529</v>
      </c>
      <c r="B1530">
        <v>2015</v>
      </c>
      <c r="C1530">
        <v>3</v>
      </c>
      <c r="D1530" t="s">
        <v>32</v>
      </c>
      <c r="E1530" t="s">
        <v>1999</v>
      </c>
      <c r="F1530" t="s">
        <v>39</v>
      </c>
      <c r="G1530" t="s">
        <v>35</v>
      </c>
      <c r="H1530">
        <v>18</v>
      </c>
      <c r="I1530">
        <v>2022</v>
      </c>
      <c r="J1530" t="s">
        <v>145</v>
      </c>
      <c r="K1530">
        <v>273</v>
      </c>
      <c r="L1530">
        <v>67</v>
      </c>
      <c r="M1530">
        <v>103</v>
      </c>
      <c r="N1530">
        <v>170</v>
      </c>
      <c r="O1530">
        <v>-30</v>
      </c>
      <c r="P1530">
        <v>86</v>
      </c>
      <c r="W1530">
        <v>15.3</v>
      </c>
    </row>
    <row r="1531" spans="1:23" x14ac:dyDescent="0.2">
      <c r="A1531">
        <v>1530</v>
      </c>
      <c r="B1531">
        <v>2015</v>
      </c>
      <c r="C1531">
        <v>4</v>
      </c>
      <c r="D1531" t="s">
        <v>121</v>
      </c>
      <c r="E1531" t="s">
        <v>2000</v>
      </c>
      <c r="F1531" t="s">
        <v>39</v>
      </c>
      <c r="G1531" t="s">
        <v>35</v>
      </c>
      <c r="H1531">
        <v>18</v>
      </c>
      <c r="I1531">
        <v>2022</v>
      </c>
      <c r="J1531" t="s">
        <v>234</v>
      </c>
      <c r="K1531">
        <v>427</v>
      </c>
      <c r="L1531">
        <v>138</v>
      </c>
      <c r="M1531">
        <v>317</v>
      </c>
      <c r="N1531">
        <v>455</v>
      </c>
      <c r="O1531">
        <v>71</v>
      </c>
      <c r="P1531">
        <v>138</v>
      </c>
      <c r="W1531">
        <v>47.5</v>
      </c>
    </row>
    <row r="1532" spans="1:23" x14ac:dyDescent="0.2">
      <c r="A1532">
        <v>1531</v>
      </c>
      <c r="B1532">
        <v>2015</v>
      </c>
      <c r="C1532">
        <v>5</v>
      </c>
      <c r="D1532" t="s">
        <v>165</v>
      </c>
      <c r="E1532" t="s">
        <v>2001</v>
      </c>
      <c r="F1532" t="s">
        <v>34</v>
      </c>
      <c r="G1532" t="s">
        <v>30</v>
      </c>
      <c r="H1532">
        <v>18</v>
      </c>
      <c r="I1532">
        <v>2022</v>
      </c>
      <c r="J1532" t="s">
        <v>1357</v>
      </c>
      <c r="K1532">
        <v>517</v>
      </c>
      <c r="L1532">
        <v>42</v>
      </c>
      <c r="M1532">
        <v>159</v>
      </c>
      <c r="N1532">
        <v>201</v>
      </c>
      <c r="O1532">
        <v>-22</v>
      </c>
      <c r="P1532">
        <v>130</v>
      </c>
      <c r="W1532">
        <v>32.799999999999997</v>
      </c>
    </row>
    <row r="1533" spans="1:23" x14ac:dyDescent="0.2">
      <c r="A1533">
        <v>1532</v>
      </c>
      <c r="B1533">
        <v>2015</v>
      </c>
      <c r="C1533">
        <v>6</v>
      </c>
      <c r="D1533" t="s">
        <v>28</v>
      </c>
      <c r="E1533" t="s">
        <v>2002</v>
      </c>
      <c r="F1533" t="s">
        <v>46</v>
      </c>
      <c r="G1533" t="s">
        <v>35</v>
      </c>
      <c r="H1533">
        <v>18</v>
      </c>
      <c r="I1533">
        <v>2022</v>
      </c>
      <c r="J1533" t="s">
        <v>546</v>
      </c>
      <c r="K1533">
        <v>386</v>
      </c>
      <c r="L1533">
        <v>69</v>
      </c>
      <c r="M1533">
        <v>110</v>
      </c>
      <c r="N1533">
        <v>179</v>
      </c>
      <c r="O1533">
        <v>-66</v>
      </c>
      <c r="P1533">
        <v>110</v>
      </c>
      <c r="W1533">
        <v>13.7</v>
      </c>
    </row>
    <row r="1534" spans="1:23" x14ac:dyDescent="0.2">
      <c r="A1534">
        <v>1533</v>
      </c>
      <c r="B1534">
        <v>2015</v>
      </c>
      <c r="C1534">
        <v>7</v>
      </c>
      <c r="D1534" t="s">
        <v>41</v>
      </c>
      <c r="E1534" t="s">
        <v>2003</v>
      </c>
      <c r="F1534" t="s">
        <v>60</v>
      </c>
      <c r="G1534" t="s">
        <v>30</v>
      </c>
      <c r="H1534">
        <v>18</v>
      </c>
      <c r="I1534">
        <v>2022</v>
      </c>
      <c r="J1534" t="s">
        <v>510</v>
      </c>
      <c r="K1534">
        <v>450</v>
      </c>
      <c r="L1534">
        <v>59</v>
      </c>
      <c r="M1534">
        <v>131</v>
      </c>
      <c r="N1534">
        <v>190</v>
      </c>
      <c r="O1534">
        <v>-11</v>
      </c>
      <c r="P1534">
        <v>172</v>
      </c>
      <c r="W1534">
        <v>34.200000000000003</v>
      </c>
    </row>
    <row r="1535" spans="1:23" x14ac:dyDescent="0.2">
      <c r="A1535">
        <v>1534</v>
      </c>
      <c r="B1535">
        <v>2015</v>
      </c>
      <c r="C1535">
        <v>8</v>
      </c>
      <c r="D1535" t="s">
        <v>44</v>
      </c>
      <c r="E1535" t="s">
        <v>2004</v>
      </c>
      <c r="F1535" t="s">
        <v>34</v>
      </c>
      <c r="G1535" t="s">
        <v>30</v>
      </c>
      <c r="H1535">
        <v>18</v>
      </c>
      <c r="I1535">
        <v>2022</v>
      </c>
      <c r="J1535" t="s">
        <v>437</v>
      </c>
      <c r="K1535">
        <v>403</v>
      </c>
      <c r="L1535">
        <v>76</v>
      </c>
      <c r="M1535">
        <v>161</v>
      </c>
      <c r="N1535">
        <v>237</v>
      </c>
      <c r="O1535">
        <v>-2</v>
      </c>
      <c r="P1535">
        <v>93</v>
      </c>
      <c r="W1535">
        <v>41</v>
      </c>
    </row>
    <row r="1536" spans="1:23" x14ac:dyDescent="0.2">
      <c r="A1536">
        <v>1535</v>
      </c>
      <c r="B1536">
        <v>2015</v>
      </c>
      <c r="C1536">
        <v>9</v>
      </c>
      <c r="D1536" t="s">
        <v>100</v>
      </c>
      <c r="E1536" t="s">
        <v>2005</v>
      </c>
      <c r="F1536" t="s">
        <v>80</v>
      </c>
      <c r="G1536" t="s">
        <v>68</v>
      </c>
      <c r="H1536">
        <v>18</v>
      </c>
      <c r="I1536">
        <v>2022</v>
      </c>
      <c r="J1536" t="s">
        <v>230</v>
      </c>
      <c r="K1536">
        <v>394</v>
      </c>
      <c r="L1536">
        <v>123</v>
      </c>
      <c r="M1536">
        <v>141</v>
      </c>
      <c r="N1536">
        <v>264</v>
      </c>
      <c r="O1536">
        <v>-20</v>
      </c>
      <c r="P1536">
        <v>234</v>
      </c>
      <c r="W1536">
        <v>27.8</v>
      </c>
    </row>
    <row r="1537" spans="1:23" x14ac:dyDescent="0.2">
      <c r="A1537">
        <v>1536</v>
      </c>
      <c r="B1537">
        <v>2015</v>
      </c>
      <c r="C1537">
        <v>10</v>
      </c>
      <c r="D1537" t="s">
        <v>384</v>
      </c>
      <c r="E1537" t="s">
        <v>2006</v>
      </c>
      <c r="F1537" t="s">
        <v>76</v>
      </c>
      <c r="G1537" t="s">
        <v>68</v>
      </c>
      <c r="H1537">
        <v>18</v>
      </c>
      <c r="I1537">
        <v>2022</v>
      </c>
      <c r="J1537" t="s">
        <v>27</v>
      </c>
      <c r="K1537">
        <v>408</v>
      </c>
      <c r="L1537">
        <v>165</v>
      </c>
      <c r="M1537">
        <v>243</v>
      </c>
      <c r="N1537">
        <v>408</v>
      </c>
      <c r="O1537">
        <v>44</v>
      </c>
      <c r="P1537">
        <v>216</v>
      </c>
      <c r="W1537">
        <v>46.2</v>
      </c>
    </row>
    <row r="1538" spans="1:23" x14ac:dyDescent="0.2">
      <c r="A1538">
        <v>1537</v>
      </c>
      <c r="B1538">
        <v>2015</v>
      </c>
      <c r="C1538">
        <v>11</v>
      </c>
      <c r="D1538" t="s">
        <v>222</v>
      </c>
      <c r="E1538" t="s">
        <v>2007</v>
      </c>
      <c r="F1538" t="s">
        <v>39</v>
      </c>
      <c r="G1538" t="s">
        <v>26</v>
      </c>
      <c r="H1538">
        <v>18</v>
      </c>
      <c r="I1538">
        <v>2022</v>
      </c>
      <c r="J1538" t="s">
        <v>40</v>
      </c>
      <c r="K1538">
        <v>346</v>
      </c>
      <c r="L1538">
        <v>56</v>
      </c>
      <c r="M1538">
        <v>54</v>
      </c>
      <c r="N1538">
        <v>110</v>
      </c>
      <c r="O1538">
        <v>-40</v>
      </c>
      <c r="P1538">
        <v>253</v>
      </c>
      <c r="W1538">
        <v>8.1999999999999993</v>
      </c>
    </row>
    <row r="1539" spans="1:23" x14ac:dyDescent="0.2">
      <c r="A1539">
        <v>1538</v>
      </c>
      <c r="B1539">
        <v>2015</v>
      </c>
      <c r="C1539">
        <v>12</v>
      </c>
      <c r="D1539" t="s">
        <v>78</v>
      </c>
      <c r="E1539" t="s">
        <v>2008</v>
      </c>
      <c r="F1539" t="s">
        <v>60</v>
      </c>
      <c r="G1539" t="s">
        <v>68</v>
      </c>
      <c r="H1539">
        <v>18</v>
      </c>
      <c r="I1539">
        <v>2022</v>
      </c>
      <c r="J1539" t="s">
        <v>313</v>
      </c>
      <c r="K1539">
        <v>214</v>
      </c>
      <c r="L1539">
        <v>44</v>
      </c>
      <c r="M1539">
        <v>50</v>
      </c>
      <c r="N1539">
        <v>94</v>
      </c>
      <c r="O1539">
        <v>3</v>
      </c>
      <c r="P1539">
        <v>50</v>
      </c>
      <c r="W1539">
        <v>9.6</v>
      </c>
    </row>
    <row r="1540" spans="1:23" x14ac:dyDescent="0.2">
      <c r="A1540">
        <v>1539</v>
      </c>
      <c r="B1540">
        <v>2015</v>
      </c>
      <c r="C1540">
        <v>13</v>
      </c>
      <c r="D1540" t="s">
        <v>152</v>
      </c>
      <c r="E1540" t="s">
        <v>2009</v>
      </c>
      <c r="F1540" t="s">
        <v>46</v>
      </c>
      <c r="G1540" t="s">
        <v>30</v>
      </c>
      <c r="H1540">
        <v>18</v>
      </c>
      <c r="I1540">
        <v>2022</v>
      </c>
      <c r="J1540" t="s">
        <v>651</v>
      </c>
      <c r="K1540">
        <v>54</v>
      </c>
      <c r="L1540">
        <v>0</v>
      </c>
      <c r="M1540">
        <v>12</v>
      </c>
      <c r="N1540">
        <v>12</v>
      </c>
      <c r="O1540">
        <v>1</v>
      </c>
      <c r="P1540">
        <v>22</v>
      </c>
      <c r="W1540">
        <v>2.2999999999999998</v>
      </c>
    </row>
    <row r="1541" spans="1:23" x14ac:dyDescent="0.2">
      <c r="A1541">
        <v>1540</v>
      </c>
      <c r="B1541">
        <v>2015</v>
      </c>
      <c r="C1541">
        <v>14</v>
      </c>
      <c r="D1541" t="s">
        <v>152</v>
      </c>
      <c r="E1541" t="s">
        <v>2010</v>
      </c>
      <c r="F1541" t="s">
        <v>39</v>
      </c>
      <c r="G1541" t="s">
        <v>26</v>
      </c>
      <c r="H1541">
        <v>18</v>
      </c>
      <c r="I1541">
        <v>2022</v>
      </c>
      <c r="J1541" t="s">
        <v>89</v>
      </c>
      <c r="K1541">
        <v>321</v>
      </c>
      <c r="L1541">
        <v>92</v>
      </c>
      <c r="M1541">
        <v>84</v>
      </c>
      <c r="N1541">
        <v>176</v>
      </c>
      <c r="O1541">
        <v>21</v>
      </c>
      <c r="P1541">
        <v>67</v>
      </c>
      <c r="W1541">
        <v>19.899999999999999</v>
      </c>
    </row>
    <row r="1542" spans="1:23" x14ac:dyDescent="0.2">
      <c r="A1542">
        <v>1541</v>
      </c>
      <c r="B1542">
        <v>2015</v>
      </c>
      <c r="C1542">
        <v>15</v>
      </c>
      <c r="D1542" t="s">
        <v>152</v>
      </c>
      <c r="E1542" t="s">
        <v>2011</v>
      </c>
      <c r="F1542" t="s">
        <v>39</v>
      </c>
      <c r="G1542" t="s">
        <v>68</v>
      </c>
      <c r="H1542">
        <v>18</v>
      </c>
      <c r="I1542">
        <v>2022</v>
      </c>
      <c r="J1542" t="s">
        <v>232</v>
      </c>
      <c r="K1542">
        <v>16</v>
      </c>
      <c r="L1542">
        <v>1</v>
      </c>
      <c r="M1542">
        <v>2</v>
      </c>
      <c r="N1542">
        <v>3</v>
      </c>
      <c r="O1542">
        <v>-1</v>
      </c>
      <c r="P1542">
        <v>4</v>
      </c>
      <c r="W1542">
        <v>0.1</v>
      </c>
    </row>
    <row r="1543" spans="1:23" x14ac:dyDescent="0.2">
      <c r="A1543">
        <v>1542</v>
      </c>
      <c r="B1543">
        <v>2015</v>
      </c>
      <c r="C1543">
        <v>16</v>
      </c>
      <c r="D1543" t="s">
        <v>176</v>
      </c>
      <c r="E1543" t="s">
        <v>2012</v>
      </c>
      <c r="F1543" t="s">
        <v>39</v>
      </c>
      <c r="G1543" t="s">
        <v>35</v>
      </c>
      <c r="H1543">
        <v>18</v>
      </c>
      <c r="I1543">
        <v>2022</v>
      </c>
      <c r="J1543" t="s">
        <v>50</v>
      </c>
      <c r="K1543">
        <v>362</v>
      </c>
      <c r="L1543">
        <v>91</v>
      </c>
      <c r="M1543">
        <v>220</v>
      </c>
      <c r="N1543">
        <v>311</v>
      </c>
      <c r="O1543">
        <v>-1</v>
      </c>
      <c r="P1543">
        <v>192</v>
      </c>
      <c r="W1543">
        <v>30.1</v>
      </c>
    </row>
    <row r="1544" spans="1:23" x14ac:dyDescent="0.2">
      <c r="A1544">
        <v>1543</v>
      </c>
      <c r="B1544">
        <v>2015</v>
      </c>
      <c r="C1544">
        <v>17</v>
      </c>
      <c r="D1544" t="s">
        <v>66</v>
      </c>
      <c r="E1544" t="s">
        <v>2013</v>
      </c>
      <c r="F1544" t="s">
        <v>34</v>
      </c>
      <c r="G1544" t="s">
        <v>26</v>
      </c>
      <c r="H1544">
        <v>18</v>
      </c>
      <c r="I1544">
        <v>2022</v>
      </c>
      <c r="J1544" t="s">
        <v>207</v>
      </c>
      <c r="K1544">
        <v>384</v>
      </c>
      <c r="L1544">
        <v>178</v>
      </c>
      <c r="M1544">
        <v>166</v>
      </c>
      <c r="N1544">
        <v>344</v>
      </c>
      <c r="O1544">
        <v>-9</v>
      </c>
      <c r="P1544">
        <v>88</v>
      </c>
      <c r="W1544">
        <v>39.1</v>
      </c>
    </row>
    <row r="1545" spans="1:23" x14ac:dyDescent="0.2">
      <c r="A1545">
        <v>1544</v>
      </c>
      <c r="B1545">
        <v>2015</v>
      </c>
      <c r="C1545">
        <v>18</v>
      </c>
      <c r="D1545" t="s">
        <v>173</v>
      </c>
      <c r="E1545" t="s">
        <v>2014</v>
      </c>
      <c r="F1545" t="s">
        <v>39</v>
      </c>
      <c r="G1545" t="s">
        <v>30</v>
      </c>
      <c r="H1545">
        <v>18</v>
      </c>
      <c r="I1545">
        <v>2022</v>
      </c>
      <c r="J1545" t="s">
        <v>651</v>
      </c>
      <c r="K1545">
        <v>313</v>
      </c>
      <c r="L1545">
        <v>42</v>
      </c>
      <c r="M1545">
        <v>146</v>
      </c>
      <c r="N1545">
        <v>188</v>
      </c>
      <c r="O1545">
        <v>-62</v>
      </c>
      <c r="P1545">
        <v>150</v>
      </c>
      <c r="W1545">
        <v>25.5</v>
      </c>
    </row>
    <row r="1546" spans="1:23" x14ac:dyDescent="0.2">
      <c r="A1546">
        <v>1545</v>
      </c>
      <c r="B1546">
        <v>2015</v>
      </c>
      <c r="C1546">
        <v>19</v>
      </c>
      <c r="D1546" t="s">
        <v>51</v>
      </c>
      <c r="E1546" t="s">
        <v>2015</v>
      </c>
      <c r="F1546" t="s">
        <v>60</v>
      </c>
      <c r="G1546" t="s">
        <v>26</v>
      </c>
      <c r="H1546">
        <v>18</v>
      </c>
      <c r="I1546">
        <v>2022</v>
      </c>
      <c r="J1546" t="s">
        <v>1440</v>
      </c>
      <c r="K1546">
        <v>113</v>
      </c>
      <c r="L1546">
        <v>12</v>
      </c>
      <c r="M1546">
        <v>19</v>
      </c>
      <c r="N1546">
        <v>31</v>
      </c>
      <c r="O1546">
        <v>-10</v>
      </c>
      <c r="P1546">
        <v>58</v>
      </c>
      <c r="W1546">
        <v>2</v>
      </c>
    </row>
    <row r="1547" spans="1:23" x14ac:dyDescent="0.2">
      <c r="A1547">
        <v>1546</v>
      </c>
      <c r="B1547">
        <v>2015</v>
      </c>
      <c r="C1547">
        <v>20</v>
      </c>
      <c r="D1547" t="s">
        <v>82</v>
      </c>
      <c r="E1547" t="s">
        <v>2016</v>
      </c>
      <c r="F1547" t="s">
        <v>43</v>
      </c>
      <c r="G1547" t="s">
        <v>35</v>
      </c>
      <c r="H1547">
        <v>18</v>
      </c>
      <c r="I1547">
        <v>2022</v>
      </c>
      <c r="J1547" t="s">
        <v>733</v>
      </c>
      <c r="K1547">
        <v>343</v>
      </c>
      <c r="L1547">
        <v>69</v>
      </c>
      <c r="M1547">
        <v>76</v>
      </c>
      <c r="N1547">
        <v>145</v>
      </c>
      <c r="O1547">
        <v>35</v>
      </c>
      <c r="P1547">
        <v>116</v>
      </c>
      <c r="W1547">
        <v>13.3</v>
      </c>
    </row>
    <row r="1548" spans="1:23" x14ac:dyDescent="0.2">
      <c r="A1548">
        <v>1547</v>
      </c>
      <c r="B1548">
        <v>2015</v>
      </c>
      <c r="C1548">
        <v>21</v>
      </c>
      <c r="D1548" t="s">
        <v>173</v>
      </c>
      <c r="E1548" t="s">
        <v>2017</v>
      </c>
      <c r="F1548" t="s">
        <v>34</v>
      </c>
      <c r="G1548" t="s">
        <v>35</v>
      </c>
      <c r="H1548">
        <v>18</v>
      </c>
      <c r="I1548">
        <v>2022</v>
      </c>
      <c r="J1548" t="s">
        <v>36</v>
      </c>
      <c r="K1548">
        <v>224</v>
      </c>
      <c r="L1548">
        <v>36</v>
      </c>
      <c r="M1548">
        <v>62</v>
      </c>
      <c r="N1548">
        <v>98</v>
      </c>
      <c r="O1548">
        <v>-52</v>
      </c>
      <c r="P1548">
        <v>91</v>
      </c>
      <c r="W1548">
        <v>5.9</v>
      </c>
    </row>
    <row r="1549" spans="1:23" x14ac:dyDescent="0.2">
      <c r="A1549">
        <v>1548</v>
      </c>
      <c r="B1549">
        <v>2015</v>
      </c>
      <c r="C1549">
        <v>22</v>
      </c>
      <c r="D1549" t="s">
        <v>84</v>
      </c>
      <c r="E1549" t="s">
        <v>2018</v>
      </c>
      <c r="F1549" t="s">
        <v>60</v>
      </c>
      <c r="G1549" t="s">
        <v>128</v>
      </c>
      <c r="H1549">
        <v>18</v>
      </c>
      <c r="I1549">
        <v>2022</v>
      </c>
      <c r="J1549" t="s">
        <v>296</v>
      </c>
      <c r="K1549">
        <v>89</v>
      </c>
      <c r="L1549">
        <v>0</v>
      </c>
      <c r="M1549">
        <v>1</v>
      </c>
      <c r="N1549">
        <v>1</v>
      </c>
      <c r="O1549">
        <v>0</v>
      </c>
      <c r="P1549">
        <v>2</v>
      </c>
      <c r="Q1549">
        <v>89</v>
      </c>
      <c r="R1549">
        <v>52</v>
      </c>
      <c r="S1549">
        <v>22</v>
      </c>
      <c r="T1549">
        <v>8</v>
      </c>
      <c r="U1549">
        <v>0.90200000000000002</v>
      </c>
      <c r="V1549">
        <v>2.81</v>
      </c>
      <c r="W1549">
        <v>11.7</v>
      </c>
    </row>
    <row r="1550" spans="1:23" x14ac:dyDescent="0.2">
      <c r="A1550">
        <v>1549</v>
      </c>
      <c r="B1550">
        <v>2015</v>
      </c>
      <c r="C1550">
        <v>23</v>
      </c>
      <c r="D1550" t="s">
        <v>69</v>
      </c>
      <c r="E1550" t="s">
        <v>2019</v>
      </c>
      <c r="F1550" t="s">
        <v>34</v>
      </c>
      <c r="G1550" t="s">
        <v>68</v>
      </c>
      <c r="H1550">
        <v>18</v>
      </c>
      <c r="I1550">
        <v>2022</v>
      </c>
      <c r="J1550" t="s">
        <v>339</v>
      </c>
      <c r="K1550">
        <v>324</v>
      </c>
      <c r="L1550">
        <v>121</v>
      </c>
      <c r="M1550">
        <v>135</v>
      </c>
      <c r="N1550">
        <v>256</v>
      </c>
      <c r="O1550">
        <v>-11</v>
      </c>
      <c r="P1550">
        <v>88</v>
      </c>
      <c r="W1550">
        <v>28.7</v>
      </c>
    </row>
    <row r="1551" spans="1:23" x14ac:dyDescent="0.2">
      <c r="A1551">
        <v>1550</v>
      </c>
      <c r="B1551">
        <v>2015</v>
      </c>
      <c r="C1551">
        <v>24</v>
      </c>
      <c r="D1551" t="s">
        <v>41</v>
      </c>
      <c r="E1551" t="s">
        <v>2020</v>
      </c>
      <c r="F1551" t="s">
        <v>39</v>
      </c>
      <c r="G1551" t="s">
        <v>35</v>
      </c>
      <c r="H1551">
        <v>18</v>
      </c>
      <c r="I1551">
        <v>2022</v>
      </c>
      <c r="J1551" t="s">
        <v>196</v>
      </c>
      <c r="K1551">
        <v>428</v>
      </c>
      <c r="L1551">
        <v>110</v>
      </c>
      <c r="M1551">
        <v>161</v>
      </c>
      <c r="N1551">
        <v>271</v>
      </c>
      <c r="O1551">
        <v>-18</v>
      </c>
      <c r="P1551">
        <v>266</v>
      </c>
      <c r="W1551">
        <v>26.7</v>
      </c>
    </row>
    <row r="1552" spans="1:23" x14ac:dyDescent="0.2">
      <c r="A1552">
        <v>1551</v>
      </c>
      <c r="B1552">
        <v>2015</v>
      </c>
      <c r="C1552">
        <v>25</v>
      </c>
      <c r="D1552" t="s">
        <v>66</v>
      </c>
      <c r="E1552" t="s">
        <v>2021</v>
      </c>
      <c r="F1552" t="s">
        <v>34</v>
      </c>
      <c r="G1552" t="s">
        <v>35</v>
      </c>
      <c r="H1552">
        <v>18</v>
      </c>
      <c r="I1552">
        <v>2022</v>
      </c>
      <c r="J1552" t="s">
        <v>36</v>
      </c>
      <c r="K1552">
        <v>309</v>
      </c>
      <c r="L1552">
        <v>60</v>
      </c>
      <c r="M1552">
        <v>86</v>
      </c>
      <c r="N1552">
        <v>146</v>
      </c>
      <c r="O1552">
        <v>-3</v>
      </c>
      <c r="P1552">
        <v>44</v>
      </c>
      <c r="W1552">
        <v>13.3</v>
      </c>
    </row>
    <row r="1553" spans="1:23" x14ac:dyDescent="0.2">
      <c r="A1553">
        <v>1552</v>
      </c>
      <c r="B1553">
        <v>2015</v>
      </c>
      <c r="C1553">
        <v>26</v>
      </c>
      <c r="D1553" t="s">
        <v>23</v>
      </c>
      <c r="E1553" t="s">
        <v>2022</v>
      </c>
      <c r="F1553" t="s">
        <v>39</v>
      </c>
      <c r="G1553" t="s">
        <v>30</v>
      </c>
      <c r="H1553">
        <v>18</v>
      </c>
      <c r="I1553">
        <v>2022</v>
      </c>
      <c r="J1553" t="s">
        <v>364</v>
      </c>
      <c r="K1553">
        <v>56</v>
      </c>
      <c r="L1553">
        <v>2</v>
      </c>
      <c r="M1553">
        <v>8</v>
      </c>
      <c r="N1553">
        <v>10</v>
      </c>
      <c r="O1553">
        <v>-1</v>
      </c>
      <c r="P1553">
        <v>10</v>
      </c>
      <c r="W1553">
        <v>2</v>
      </c>
    </row>
    <row r="1554" spans="1:23" x14ac:dyDescent="0.2">
      <c r="A1554">
        <v>1553</v>
      </c>
      <c r="B1554">
        <v>2015</v>
      </c>
      <c r="C1554">
        <v>27</v>
      </c>
      <c r="D1554" t="s">
        <v>58</v>
      </c>
      <c r="E1554" t="s">
        <v>2023</v>
      </c>
      <c r="F1554" t="s">
        <v>43</v>
      </c>
      <c r="G1554" t="s">
        <v>30</v>
      </c>
      <c r="H1554">
        <v>18</v>
      </c>
      <c r="I1554">
        <v>2022</v>
      </c>
      <c r="J1554" t="s">
        <v>212</v>
      </c>
      <c r="K1554">
        <v>165</v>
      </c>
      <c r="L1554">
        <v>3</v>
      </c>
      <c r="M1554">
        <v>21</v>
      </c>
      <c r="N1554">
        <v>24</v>
      </c>
      <c r="O1554">
        <v>-26</v>
      </c>
      <c r="P1554">
        <v>46</v>
      </c>
      <c r="W1554">
        <v>4.0999999999999996</v>
      </c>
    </row>
    <row r="1555" spans="1:23" x14ac:dyDescent="0.2">
      <c r="A1555">
        <v>1554</v>
      </c>
      <c r="B1555">
        <v>2015</v>
      </c>
      <c r="C1555">
        <v>28</v>
      </c>
      <c r="D1555" t="s">
        <v>176</v>
      </c>
      <c r="E1555" t="s">
        <v>2024</v>
      </c>
      <c r="F1555" t="s">
        <v>39</v>
      </c>
      <c r="G1555" t="s">
        <v>26</v>
      </c>
      <c r="H1555">
        <v>18</v>
      </c>
      <c r="I1555">
        <v>2022</v>
      </c>
      <c r="J1555" t="s">
        <v>265</v>
      </c>
      <c r="K1555">
        <v>408</v>
      </c>
      <c r="L1555">
        <v>93</v>
      </c>
      <c r="M1555">
        <v>96</v>
      </c>
      <c r="N1555">
        <v>189</v>
      </c>
      <c r="O1555">
        <v>-2</v>
      </c>
      <c r="P1555">
        <v>73</v>
      </c>
      <c r="W1555">
        <v>18.8</v>
      </c>
    </row>
    <row r="1556" spans="1:23" x14ac:dyDescent="0.2">
      <c r="A1556">
        <v>1555</v>
      </c>
      <c r="B1556">
        <v>2015</v>
      </c>
      <c r="C1556">
        <v>29</v>
      </c>
      <c r="D1556" t="s">
        <v>44</v>
      </c>
      <c r="E1556" t="s">
        <v>2025</v>
      </c>
      <c r="F1556" t="s">
        <v>43</v>
      </c>
      <c r="G1556" t="s">
        <v>30</v>
      </c>
      <c r="H1556">
        <v>18</v>
      </c>
      <c r="I1556">
        <v>2022</v>
      </c>
      <c r="J1556" t="s">
        <v>102</v>
      </c>
      <c r="K1556">
        <v>75</v>
      </c>
      <c r="L1556">
        <v>3</v>
      </c>
      <c r="M1556">
        <v>13</v>
      </c>
      <c r="N1556">
        <v>16</v>
      </c>
      <c r="O1556">
        <v>-4</v>
      </c>
      <c r="P1556">
        <v>22</v>
      </c>
      <c r="W1556">
        <v>2.4</v>
      </c>
    </row>
    <row r="1557" spans="1:23" x14ac:dyDescent="0.2">
      <c r="A1557">
        <v>1556</v>
      </c>
      <c r="B1557">
        <v>2015</v>
      </c>
      <c r="C1557">
        <v>30</v>
      </c>
      <c r="D1557" t="s">
        <v>32</v>
      </c>
      <c r="E1557" t="s">
        <v>2026</v>
      </c>
      <c r="F1557" t="s">
        <v>39</v>
      </c>
      <c r="G1557" t="s">
        <v>68</v>
      </c>
      <c r="H1557">
        <v>18</v>
      </c>
      <c r="I1557">
        <v>2022</v>
      </c>
      <c r="J1557" t="s">
        <v>913</v>
      </c>
      <c r="K1557">
        <v>41</v>
      </c>
      <c r="L1557">
        <v>4</v>
      </c>
      <c r="M1557">
        <v>11</v>
      </c>
      <c r="N1557">
        <v>15</v>
      </c>
      <c r="O1557">
        <v>-7</v>
      </c>
      <c r="P1557">
        <v>11</v>
      </c>
      <c r="W1557">
        <v>0.9</v>
      </c>
    </row>
    <row r="1558" spans="1:23" x14ac:dyDescent="0.2">
      <c r="A1558">
        <v>1557</v>
      </c>
      <c r="B1558">
        <v>2015</v>
      </c>
      <c r="C1558">
        <v>31</v>
      </c>
      <c r="D1558" t="s">
        <v>100</v>
      </c>
      <c r="E1558" t="s">
        <v>2027</v>
      </c>
      <c r="F1558" t="s">
        <v>39</v>
      </c>
      <c r="G1558" t="s">
        <v>30</v>
      </c>
      <c r="H1558">
        <v>18</v>
      </c>
      <c r="J1558" t="s">
        <v>323</v>
      </c>
    </row>
    <row r="1559" spans="1:23" x14ac:dyDescent="0.2">
      <c r="A1559">
        <v>1558</v>
      </c>
      <c r="B1559">
        <v>2015</v>
      </c>
      <c r="C1559">
        <v>32</v>
      </c>
      <c r="D1559" t="s">
        <v>32</v>
      </c>
      <c r="E1559" t="s">
        <v>2028</v>
      </c>
      <c r="F1559" t="s">
        <v>34</v>
      </c>
      <c r="G1559" t="s">
        <v>68</v>
      </c>
      <c r="H1559">
        <v>18</v>
      </c>
      <c r="I1559">
        <v>2022</v>
      </c>
      <c r="J1559" t="s">
        <v>36</v>
      </c>
      <c r="K1559">
        <v>318</v>
      </c>
      <c r="L1559">
        <v>43</v>
      </c>
      <c r="M1559">
        <v>41</v>
      </c>
      <c r="N1559">
        <v>84</v>
      </c>
      <c r="O1559">
        <v>-53</v>
      </c>
      <c r="P1559">
        <v>77</v>
      </c>
      <c r="W1559">
        <v>5.2</v>
      </c>
    </row>
    <row r="1560" spans="1:23" x14ac:dyDescent="0.2">
      <c r="A1560">
        <v>1559</v>
      </c>
      <c r="B1560">
        <v>2015</v>
      </c>
      <c r="C1560">
        <v>33</v>
      </c>
      <c r="D1560" t="s">
        <v>109</v>
      </c>
      <c r="E1560" t="s">
        <v>2029</v>
      </c>
      <c r="F1560" t="s">
        <v>39</v>
      </c>
      <c r="G1560" t="s">
        <v>35</v>
      </c>
      <c r="H1560">
        <v>18</v>
      </c>
      <c r="I1560">
        <v>2022</v>
      </c>
      <c r="J1560" t="s">
        <v>61</v>
      </c>
      <c r="K1560">
        <v>72</v>
      </c>
      <c r="L1560">
        <v>3</v>
      </c>
      <c r="M1560">
        <v>10</v>
      </c>
      <c r="N1560">
        <v>13</v>
      </c>
      <c r="O1560">
        <v>-22</v>
      </c>
      <c r="P1560">
        <v>18</v>
      </c>
      <c r="W1560">
        <v>-0.6</v>
      </c>
    </row>
    <row r="1561" spans="1:23" x14ac:dyDescent="0.2">
      <c r="A1561">
        <v>1560</v>
      </c>
      <c r="B1561">
        <v>2015</v>
      </c>
      <c r="C1561">
        <v>34</v>
      </c>
      <c r="D1561" t="s">
        <v>121</v>
      </c>
      <c r="E1561" t="s">
        <v>2030</v>
      </c>
      <c r="F1561" t="s">
        <v>39</v>
      </c>
      <c r="G1561" t="s">
        <v>30</v>
      </c>
      <c r="H1561">
        <v>18</v>
      </c>
      <c r="I1561">
        <v>2022</v>
      </c>
      <c r="J1561" t="s">
        <v>145</v>
      </c>
      <c r="K1561">
        <v>268</v>
      </c>
      <c r="L1561">
        <v>13</v>
      </c>
      <c r="M1561">
        <v>41</v>
      </c>
      <c r="N1561">
        <v>54</v>
      </c>
      <c r="O1561">
        <v>33</v>
      </c>
      <c r="P1561">
        <v>100</v>
      </c>
      <c r="W1561">
        <v>11.1</v>
      </c>
    </row>
    <row r="1562" spans="1:23" x14ac:dyDescent="0.2">
      <c r="A1562">
        <v>1561</v>
      </c>
      <c r="B1562">
        <v>2015</v>
      </c>
      <c r="C1562">
        <v>35</v>
      </c>
      <c r="D1562" t="s">
        <v>165</v>
      </c>
      <c r="E1562" t="s">
        <v>1670</v>
      </c>
      <c r="F1562" t="s">
        <v>76</v>
      </c>
      <c r="G1562" t="s">
        <v>68</v>
      </c>
      <c r="H1562">
        <v>18</v>
      </c>
      <c r="I1562">
        <v>2022</v>
      </c>
      <c r="J1562" t="s">
        <v>504</v>
      </c>
      <c r="K1562">
        <v>445</v>
      </c>
      <c r="L1562">
        <v>182</v>
      </c>
      <c r="M1562">
        <v>219</v>
      </c>
      <c r="N1562">
        <v>401</v>
      </c>
      <c r="O1562">
        <v>72</v>
      </c>
      <c r="P1562">
        <v>172</v>
      </c>
      <c r="W1562">
        <v>48.6</v>
      </c>
    </row>
    <row r="1563" spans="1:23" x14ac:dyDescent="0.2">
      <c r="A1563">
        <v>1562</v>
      </c>
      <c r="B1563">
        <v>2015</v>
      </c>
      <c r="C1563">
        <v>36</v>
      </c>
      <c r="D1563" t="s">
        <v>173</v>
      </c>
      <c r="E1563" t="s">
        <v>2031</v>
      </c>
      <c r="F1563" t="s">
        <v>39</v>
      </c>
      <c r="G1563" t="s">
        <v>68</v>
      </c>
      <c r="H1563">
        <v>18</v>
      </c>
      <c r="J1563" t="s">
        <v>1133</v>
      </c>
    </row>
    <row r="1564" spans="1:23" x14ac:dyDescent="0.2">
      <c r="A1564">
        <v>1563</v>
      </c>
      <c r="B1564">
        <v>2015</v>
      </c>
      <c r="C1564">
        <v>37</v>
      </c>
      <c r="D1564" t="s">
        <v>152</v>
      </c>
      <c r="E1564" t="s">
        <v>2032</v>
      </c>
      <c r="F1564" t="s">
        <v>34</v>
      </c>
      <c r="G1564" t="s">
        <v>30</v>
      </c>
      <c r="H1564">
        <v>18</v>
      </c>
      <c r="I1564">
        <v>2022</v>
      </c>
      <c r="J1564" t="s">
        <v>327</v>
      </c>
      <c r="K1564">
        <v>403</v>
      </c>
      <c r="L1564">
        <v>21</v>
      </c>
      <c r="M1564">
        <v>49</v>
      </c>
      <c r="N1564">
        <v>70</v>
      </c>
      <c r="O1564">
        <v>60</v>
      </c>
      <c r="P1564">
        <v>227</v>
      </c>
      <c r="W1564">
        <v>22.3</v>
      </c>
    </row>
    <row r="1565" spans="1:23" x14ac:dyDescent="0.2">
      <c r="A1565">
        <v>1564</v>
      </c>
      <c r="B1565">
        <v>2015</v>
      </c>
      <c r="C1565">
        <v>38</v>
      </c>
      <c r="D1565" t="s">
        <v>44</v>
      </c>
      <c r="E1565" t="s">
        <v>2033</v>
      </c>
      <c r="F1565" t="s">
        <v>34</v>
      </c>
      <c r="G1565" t="s">
        <v>26</v>
      </c>
      <c r="H1565">
        <v>18</v>
      </c>
      <c r="J1565" t="s">
        <v>224</v>
      </c>
    </row>
    <row r="1566" spans="1:23" x14ac:dyDescent="0.2">
      <c r="A1566">
        <v>1565</v>
      </c>
      <c r="B1566">
        <v>2015</v>
      </c>
      <c r="C1566">
        <v>39</v>
      </c>
      <c r="D1566" t="s">
        <v>384</v>
      </c>
      <c r="E1566" t="s">
        <v>2034</v>
      </c>
      <c r="F1566" t="s">
        <v>39</v>
      </c>
      <c r="G1566" t="s">
        <v>26</v>
      </c>
      <c r="H1566">
        <v>18</v>
      </c>
      <c r="I1566">
        <v>2022</v>
      </c>
      <c r="J1566" t="s">
        <v>1258</v>
      </c>
      <c r="K1566">
        <v>47</v>
      </c>
      <c r="L1566">
        <v>2</v>
      </c>
      <c r="M1566">
        <v>6</v>
      </c>
      <c r="N1566">
        <v>8</v>
      </c>
      <c r="O1566">
        <v>-2</v>
      </c>
      <c r="P1566">
        <v>56</v>
      </c>
      <c r="W1566">
        <v>0.3</v>
      </c>
    </row>
    <row r="1567" spans="1:23" x14ac:dyDescent="0.2">
      <c r="A1567">
        <v>1566</v>
      </c>
      <c r="B1567">
        <v>2015</v>
      </c>
      <c r="C1567">
        <v>40</v>
      </c>
      <c r="D1567" t="s">
        <v>384</v>
      </c>
      <c r="E1567" t="s">
        <v>2035</v>
      </c>
      <c r="F1567" t="s">
        <v>39</v>
      </c>
      <c r="G1567" t="s">
        <v>30</v>
      </c>
      <c r="H1567">
        <v>18</v>
      </c>
      <c r="I1567">
        <v>2022</v>
      </c>
      <c r="J1567" t="s">
        <v>917</v>
      </c>
      <c r="K1567">
        <v>57</v>
      </c>
      <c r="L1567">
        <v>2</v>
      </c>
      <c r="M1567">
        <v>6</v>
      </c>
      <c r="N1567">
        <v>8</v>
      </c>
      <c r="O1567">
        <v>-16</v>
      </c>
      <c r="P1567">
        <v>39</v>
      </c>
      <c r="W1567">
        <v>1.3</v>
      </c>
    </row>
    <row r="1568" spans="1:23" x14ac:dyDescent="0.2">
      <c r="A1568">
        <v>1567</v>
      </c>
      <c r="B1568">
        <v>2015</v>
      </c>
      <c r="C1568">
        <v>41</v>
      </c>
      <c r="D1568" t="s">
        <v>171</v>
      </c>
      <c r="E1568" t="s">
        <v>2036</v>
      </c>
      <c r="F1568" t="s">
        <v>39</v>
      </c>
      <c r="G1568" t="s">
        <v>26</v>
      </c>
      <c r="H1568">
        <v>18</v>
      </c>
      <c r="J1568" t="s">
        <v>50</v>
      </c>
    </row>
    <row r="1569" spans="1:23" x14ac:dyDescent="0.2">
      <c r="A1569">
        <v>1568</v>
      </c>
      <c r="B1569">
        <v>2015</v>
      </c>
      <c r="C1569">
        <v>42</v>
      </c>
      <c r="D1569" t="s">
        <v>28</v>
      </c>
      <c r="E1569" t="s">
        <v>2037</v>
      </c>
      <c r="F1569" t="s">
        <v>39</v>
      </c>
      <c r="G1569" t="s">
        <v>128</v>
      </c>
      <c r="H1569">
        <v>18</v>
      </c>
      <c r="I1569">
        <v>2022</v>
      </c>
      <c r="J1569" t="s">
        <v>139</v>
      </c>
      <c r="K1569">
        <v>130</v>
      </c>
      <c r="L1569">
        <v>0</v>
      </c>
      <c r="M1569">
        <v>1</v>
      </c>
      <c r="N1569">
        <v>1</v>
      </c>
      <c r="O1569">
        <v>0</v>
      </c>
      <c r="P1569">
        <v>0</v>
      </c>
      <c r="Q1569">
        <v>130</v>
      </c>
      <c r="R1569">
        <v>55</v>
      </c>
      <c r="S1569">
        <v>51</v>
      </c>
      <c r="T1569">
        <v>16</v>
      </c>
      <c r="U1569">
        <v>0.90700000000000003</v>
      </c>
      <c r="V1569">
        <v>2.94</v>
      </c>
      <c r="W1569">
        <v>21.8</v>
      </c>
    </row>
    <row r="1570" spans="1:23" x14ac:dyDescent="0.2">
      <c r="A1570">
        <v>1569</v>
      </c>
      <c r="B1570">
        <v>2015</v>
      </c>
      <c r="C1570">
        <v>43</v>
      </c>
      <c r="D1570" t="s">
        <v>146</v>
      </c>
      <c r="E1570" t="s">
        <v>2038</v>
      </c>
      <c r="F1570" t="s">
        <v>25</v>
      </c>
      <c r="G1570" t="s">
        <v>30</v>
      </c>
      <c r="H1570">
        <v>18</v>
      </c>
      <c r="I1570">
        <v>2022</v>
      </c>
      <c r="J1570" t="s">
        <v>2039</v>
      </c>
      <c r="K1570">
        <v>226</v>
      </c>
      <c r="L1570">
        <v>16</v>
      </c>
      <c r="M1570">
        <v>43</v>
      </c>
      <c r="N1570">
        <v>59</v>
      </c>
      <c r="O1570">
        <v>51</v>
      </c>
      <c r="P1570">
        <v>201</v>
      </c>
      <c r="W1570">
        <v>14.1</v>
      </c>
    </row>
    <row r="1571" spans="1:23" x14ac:dyDescent="0.2">
      <c r="A1571">
        <v>1570</v>
      </c>
      <c r="B1571">
        <v>2015</v>
      </c>
      <c r="C1571">
        <v>44</v>
      </c>
      <c r="D1571" t="s">
        <v>109</v>
      </c>
      <c r="E1571" t="s">
        <v>2040</v>
      </c>
      <c r="F1571" t="s">
        <v>39</v>
      </c>
      <c r="G1571" t="s">
        <v>30</v>
      </c>
      <c r="H1571">
        <v>18</v>
      </c>
      <c r="J1571" t="s">
        <v>278</v>
      </c>
    </row>
    <row r="1572" spans="1:23" x14ac:dyDescent="0.2">
      <c r="A1572">
        <v>1571</v>
      </c>
      <c r="B1572">
        <v>2015</v>
      </c>
      <c r="C1572">
        <v>45</v>
      </c>
      <c r="D1572" t="s">
        <v>152</v>
      </c>
      <c r="E1572" t="s">
        <v>2041</v>
      </c>
      <c r="F1572" t="s">
        <v>43</v>
      </c>
      <c r="G1572" t="s">
        <v>35</v>
      </c>
      <c r="H1572">
        <v>18</v>
      </c>
      <c r="I1572">
        <v>2019</v>
      </c>
      <c r="J1572" t="s">
        <v>350</v>
      </c>
      <c r="K1572">
        <v>29</v>
      </c>
      <c r="L1572">
        <v>3</v>
      </c>
      <c r="M1572">
        <v>6</v>
      </c>
      <c r="N1572">
        <v>9</v>
      </c>
      <c r="O1572">
        <v>1</v>
      </c>
      <c r="P1572">
        <v>2</v>
      </c>
      <c r="W1572">
        <v>0.7</v>
      </c>
    </row>
    <row r="1573" spans="1:23" x14ac:dyDescent="0.2">
      <c r="A1573">
        <v>1572</v>
      </c>
      <c r="B1573">
        <v>2015</v>
      </c>
      <c r="C1573">
        <v>46</v>
      </c>
      <c r="D1573" t="s">
        <v>87</v>
      </c>
      <c r="E1573" t="s">
        <v>2042</v>
      </c>
      <c r="F1573" t="s">
        <v>2043</v>
      </c>
      <c r="G1573" t="s">
        <v>68</v>
      </c>
      <c r="H1573">
        <v>18</v>
      </c>
      <c r="I1573">
        <v>2022</v>
      </c>
      <c r="J1573" t="s">
        <v>310</v>
      </c>
      <c r="K1573">
        <v>202</v>
      </c>
      <c r="L1573">
        <v>46</v>
      </c>
      <c r="M1573">
        <v>24</v>
      </c>
      <c r="N1573">
        <v>70</v>
      </c>
      <c r="O1573">
        <v>-10</v>
      </c>
      <c r="P1573">
        <v>30</v>
      </c>
      <c r="W1573">
        <v>7.4</v>
      </c>
    </row>
    <row r="1574" spans="1:23" x14ac:dyDescent="0.2">
      <c r="A1574">
        <v>1573</v>
      </c>
      <c r="B1574">
        <v>2015</v>
      </c>
      <c r="C1574">
        <v>47</v>
      </c>
      <c r="D1574" t="s">
        <v>66</v>
      </c>
      <c r="E1574" t="s">
        <v>2044</v>
      </c>
      <c r="F1574" t="s">
        <v>34</v>
      </c>
      <c r="G1574" t="s">
        <v>35</v>
      </c>
      <c r="H1574">
        <v>18</v>
      </c>
      <c r="I1574">
        <v>2022</v>
      </c>
      <c r="J1574" t="s">
        <v>241</v>
      </c>
      <c r="K1574">
        <v>132</v>
      </c>
      <c r="L1574">
        <v>10</v>
      </c>
      <c r="M1574">
        <v>12</v>
      </c>
      <c r="N1574">
        <v>22</v>
      </c>
      <c r="O1574">
        <v>-12</v>
      </c>
      <c r="P1574">
        <v>24</v>
      </c>
      <c r="W1574">
        <v>0.6</v>
      </c>
    </row>
    <row r="1575" spans="1:23" x14ac:dyDescent="0.2">
      <c r="A1575">
        <v>1574</v>
      </c>
      <c r="B1575">
        <v>2015</v>
      </c>
      <c r="C1575">
        <v>48</v>
      </c>
      <c r="D1575" t="s">
        <v>173</v>
      </c>
      <c r="E1575" t="s">
        <v>2045</v>
      </c>
      <c r="F1575" t="s">
        <v>46</v>
      </c>
      <c r="G1575" t="s">
        <v>35</v>
      </c>
      <c r="H1575">
        <v>18</v>
      </c>
      <c r="I1575">
        <v>2021</v>
      </c>
      <c r="J1575" t="s">
        <v>310</v>
      </c>
      <c r="K1575">
        <v>57</v>
      </c>
      <c r="L1575">
        <v>5</v>
      </c>
      <c r="M1575">
        <v>6</v>
      </c>
      <c r="N1575">
        <v>11</v>
      </c>
      <c r="O1575">
        <v>-13</v>
      </c>
      <c r="P1575">
        <v>18</v>
      </c>
      <c r="W1575">
        <v>0.2</v>
      </c>
    </row>
    <row r="1576" spans="1:23" x14ac:dyDescent="0.2">
      <c r="A1576">
        <v>1575</v>
      </c>
      <c r="B1576">
        <v>2015</v>
      </c>
      <c r="C1576">
        <v>49</v>
      </c>
      <c r="D1576" t="s">
        <v>78</v>
      </c>
      <c r="E1576" t="s">
        <v>2046</v>
      </c>
      <c r="F1576" t="s">
        <v>76</v>
      </c>
      <c r="G1576" t="s">
        <v>26</v>
      </c>
      <c r="H1576">
        <v>18</v>
      </c>
      <c r="I1576">
        <v>2022</v>
      </c>
      <c r="J1576" t="s">
        <v>143</v>
      </c>
      <c r="K1576">
        <v>239</v>
      </c>
      <c r="L1576">
        <v>80</v>
      </c>
      <c r="M1576">
        <v>90</v>
      </c>
      <c r="N1576">
        <v>170</v>
      </c>
      <c r="O1576">
        <v>20</v>
      </c>
      <c r="P1576">
        <v>72</v>
      </c>
      <c r="W1576">
        <v>19.899999999999999</v>
      </c>
    </row>
    <row r="1577" spans="1:23" x14ac:dyDescent="0.2">
      <c r="A1577">
        <v>1576</v>
      </c>
      <c r="B1577">
        <v>2015</v>
      </c>
      <c r="C1577">
        <v>50</v>
      </c>
      <c r="D1577" t="s">
        <v>82</v>
      </c>
      <c r="E1577" t="s">
        <v>2047</v>
      </c>
      <c r="F1577" t="s">
        <v>34</v>
      </c>
      <c r="G1577" t="s">
        <v>26</v>
      </c>
      <c r="H1577">
        <v>18</v>
      </c>
      <c r="I1577">
        <v>2022</v>
      </c>
      <c r="J1577" t="s">
        <v>36</v>
      </c>
      <c r="K1577">
        <v>272</v>
      </c>
      <c r="L1577">
        <v>36</v>
      </c>
      <c r="M1577">
        <v>76</v>
      </c>
      <c r="N1577">
        <v>112</v>
      </c>
      <c r="O1577">
        <v>21</v>
      </c>
      <c r="P1577">
        <v>201</v>
      </c>
      <c r="W1577">
        <v>8.8000000000000007</v>
      </c>
    </row>
    <row r="1578" spans="1:23" x14ac:dyDescent="0.2">
      <c r="A1578">
        <v>1577</v>
      </c>
      <c r="B1578">
        <v>2015</v>
      </c>
      <c r="C1578">
        <v>51</v>
      </c>
      <c r="D1578" t="s">
        <v>55</v>
      </c>
      <c r="E1578" t="s">
        <v>2048</v>
      </c>
      <c r="F1578" t="s">
        <v>39</v>
      </c>
      <c r="G1578" t="s">
        <v>30</v>
      </c>
      <c r="H1578">
        <v>18</v>
      </c>
      <c r="I1578">
        <v>2022</v>
      </c>
      <c r="J1578" t="s">
        <v>474</v>
      </c>
      <c r="K1578">
        <v>65</v>
      </c>
      <c r="L1578">
        <v>4</v>
      </c>
      <c r="M1578">
        <v>10</v>
      </c>
      <c r="N1578">
        <v>14</v>
      </c>
      <c r="O1578">
        <v>-9</v>
      </c>
      <c r="P1578">
        <v>24</v>
      </c>
      <c r="W1578">
        <v>2.5</v>
      </c>
    </row>
    <row r="1579" spans="1:23" x14ac:dyDescent="0.2">
      <c r="A1579">
        <v>1578</v>
      </c>
      <c r="B1579">
        <v>2015</v>
      </c>
      <c r="C1579">
        <v>52</v>
      </c>
      <c r="D1579" t="s">
        <v>152</v>
      </c>
      <c r="E1579" t="s">
        <v>2049</v>
      </c>
      <c r="F1579" t="s">
        <v>39</v>
      </c>
      <c r="G1579" t="s">
        <v>30</v>
      </c>
      <c r="H1579">
        <v>18</v>
      </c>
      <c r="I1579">
        <v>2022</v>
      </c>
      <c r="J1579" t="s">
        <v>431</v>
      </c>
      <c r="K1579">
        <v>142</v>
      </c>
      <c r="L1579">
        <v>5</v>
      </c>
      <c r="M1579">
        <v>13</v>
      </c>
      <c r="N1579">
        <v>18</v>
      </c>
      <c r="O1579">
        <v>6</v>
      </c>
      <c r="P1579">
        <v>152</v>
      </c>
      <c r="W1579">
        <v>5.4</v>
      </c>
    </row>
    <row r="1580" spans="1:23" x14ac:dyDescent="0.2">
      <c r="A1580">
        <v>1579</v>
      </c>
      <c r="B1580">
        <v>2015</v>
      </c>
      <c r="C1580">
        <v>53</v>
      </c>
      <c r="D1580" t="s">
        <v>162</v>
      </c>
      <c r="E1580" t="s">
        <v>2050</v>
      </c>
      <c r="F1580" t="s">
        <v>43</v>
      </c>
      <c r="G1580" t="s">
        <v>30</v>
      </c>
      <c r="H1580">
        <v>18</v>
      </c>
      <c r="I1580">
        <v>2022</v>
      </c>
      <c r="J1580" t="s">
        <v>139</v>
      </c>
      <c r="K1580">
        <v>298</v>
      </c>
      <c r="L1580">
        <v>16</v>
      </c>
      <c r="M1580">
        <v>96</v>
      </c>
      <c r="N1580">
        <v>112</v>
      </c>
      <c r="O1580">
        <v>29</v>
      </c>
      <c r="P1580">
        <v>146</v>
      </c>
      <c r="W1580">
        <v>19.5</v>
      </c>
    </row>
    <row r="1581" spans="1:23" x14ac:dyDescent="0.2">
      <c r="A1581">
        <v>1580</v>
      </c>
      <c r="B1581">
        <v>2015</v>
      </c>
      <c r="C1581">
        <v>54</v>
      </c>
      <c r="D1581" t="s">
        <v>48</v>
      </c>
      <c r="E1581" t="s">
        <v>2051</v>
      </c>
      <c r="F1581" t="s">
        <v>39</v>
      </c>
      <c r="G1581" t="s">
        <v>26</v>
      </c>
      <c r="H1581">
        <v>18</v>
      </c>
      <c r="J1581" t="s">
        <v>1028</v>
      </c>
    </row>
    <row r="1582" spans="1:23" x14ac:dyDescent="0.2">
      <c r="A1582">
        <v>1581</v>
      </c>
      <c r="B1582">
        <v>2015</v>
      </c>
      <c r="C1582">
        <v>55</v>
      </c>
      <c r="D1582" t="s">
        <v>74</v>
      </c>
      <c r="E1582" t="s">
        <v>2052</v>
      </c>
      <c r="F1582" t="s">
        <v>60</v>
      </c>
      <c r="G1582" t="s">
        <v>35</v>
      </c>
      <c r="H1582">
        <v>18</v>
      </c>
      <c r="I1582">
        <v>2022</v>
      </c>
      <c r="J1582" t="s">
        <v>131</v>
      </c>
      <c r="K1582">
        <v>146</v>
      </c>
      <c r="L1582">
        <v>24</v>
      </c>
      <c r="M1582">
        <v>17</v>
      </c>
      <c r="N1582">
        <v>41</v>
      </c>
      <c r="O1582">
        <v>12</v>
      </c>
      <c r="P1582">
        <v>77</v>
      </c>
      <c r="W1582">
        <v>3.7</v>
      </c>
    </row>
    <row r="1583" spans="1:23" x14ac:dyDescent="0.2">
      <c r="A1583">
        <v>1582</v>
      </c>
      <c r="B1583">
        <v>2015</v>
      </c>
      <c r="C1583">
        <v>56</v>
      </c>
      <c r="D1583" t="s">
        <v>92</v>
      </c>
      <c r="E1583" t="s">
        <v>2053</v>
      </c>
      <c r="F1583" t="s">
        <v>39</v>
      </c>
      <c r="G1583" t="s">
        <v>30</v>
      </c>
      <c r="H1583">
        <v>18</v>
      </c>
      <c r="I1583">
        <v>2022</v>
      </c>
      <c r="J1583" t="s">
        <v>1028</v>
      </c>
      <c r="K1583">
        <v>340</v>
      </c>
      <c r="L1583">
        <v>39</v>
      </c>
      <c r="M1583">
        <v>98</v>
      </c>
      <c r="N1583">
        <v>137</v>
      </c>
      <c r="O1583">
        <v>1</v>
      </c>
      <c r="P1583">
        <v>173</v>
      </c>
      <c r="W1583">
        <v>23.7</v>
      </c>
    </row>
    <row r="1584" spans="1:23" x14ac:dyDescent="0.2">
      <c r="A1584">
        <v>1583</v>
      </c>
      <c r="B1584">
        <v>2015</v>
      </c>
      <c r="C1584">
        <v>57</v>
      </c>
      <c r="D1584" t="s">
        <v>84</v>
      </c>
      <c r="E1584" t="s">
        <v>2054</v>
      </c>
      <c r="F1584" t="s">
        <v>80</v>
      </c>
      <c r="G1584" t="s">
        <v>30</v>
      </c>
      <c r="H1584">
        <v>18</v>
      </c>
      <c r="I1584">
        <v>2022</v>
      </c>
      <c r="J1584" t="s">
        <v>1767</v>
      </c>
      <c r="K1584">
        <v>175</v>
      </c>
      <c r="L1584">
        <v>3</v>
      </c>
      <c r="M1584">
        <v>24</v>
      </c>
      <c r="N1584">
        <v>27</v>
      </c>
      <c r="O1584">
        <v>3</v>
      </c>
      <c r="P1584">
        <v>99</v>
      </c>
      <c r="W1584">
        <v>5.2</v>
      </c>
    </row>
    <row r="1585" spans="1:23" x14ac:dyDescent="0.2">
      <c r="A1585">
        <v>1584</v>
      </c>
      <c r="B1585">
        <v>2015</v>
      </c>
      <c r="C1585">
        <v>58</v>
      </c>
      <c r="D1585" t="s">
        <v>44</v>
      </c>
      <c r="E1585" t="s">
        <v>2055</v>
      </c>
      <c r="F1585" t="s">
        <v>43</v>
      </c>
      <c r="G1585" t="s">
        <v>35</v>
      </c>
      <c r="H1585">
        <v>18</v>
      </c>
      <c r="I1585">
        <v>2022</v>
      </c>
      <c r="J1585" t="s">
        <v>186</v>
      </c>
      <c r="K1585">
        <v>71</v>
      </c>
      <c r="L1585">
        <v>11</v>
      </c>
      <c r="M1585">
        <v>9</v>
      </c>
      <c r="N1585">
        <v>20</v>
      </c>
      <c r="O1585">
        <v>-2</v>
      </c>
      <c r="P1585">
        <v>22</v>
      </c>
      <c r="W1585">
        <v>1.7</v>
      </c>
    </row>
    <row r="1586" spans="1:23" x14ac:dyDescent="0.2">
      <c r="A1586">
        <v>1585</v>
      </c>
      <c r="B1586">
        <v>2015</v>
      </c>
      <c r="C1586">
        <v>59</v>
      </c>
      <c r="D1586" t="s">
        <v>58</v>
      </c>
      <c r="E1586" t="s">
        <v>2056</v>
      </c>
      <c r="F1586" t="s">
        <v>76</v>
      </c>
      <c r="G1586" t="s">
        <v>35</v>
      </c>
      <c r="H1586">
        <v>18</v>
      </c>
      <c r="J1586" t="s">
        <v>2057</v>
      </c>
    </row>
    <row r="1587" spans="1:23" x14ac:dyDescent="0.2">
      <c r="A1587">
        <v>1586</v>
      </c>
      <c r="B1587">
        <v>2015</v>
      </c>
      <c r="C1587">
        <v>60</v>
      </c>
      <c r="D1587" t="s">
        <v>162</v>
      </c>
      <c r="E1587" t="s">
        <v>2058</v>
      </c>
      <c r="F1587" t="s">
        <v>43</v>
      </c>
      <c r="G1587" t="s">
        <v>30</v>
      </c>
      <c r="H1587">
        <v>18</v>
      </c>
      <c r="I1587">
        <v>2022</v>
      </c>
      <c r="J1587" t="s">
        <v>733</v>
      </c>
      <c r="K1587">
        <v>168</v>
      </c>
      <c r="L1587">
        <v>14</v>
      </c>
      <c r="M1587">
        <v>33</v>
      </c>
      <c r="N1587">
        <v>47</v>
      </c>
      <c r="O1587">
        <v>30</v>
      </c>
      <c r="P1587">
        <v>40</v>
      </c>
      <c r="W1587">
        <v>10</v>
      </c>
    </row>
    <row r="1588" spans="1:23" x14ac:dyDescent="0.2">
      <c r="A1588">
        <v>1587</v>
      </c>
      <c r="B1588">
        <v>2015</v>
      </c>
      <c r="C1588">
        <v>61</v>
      </c>
      <c r="D1588" t="s">
        <v>121</v>
      </c>
      <c r="E1588" t="s">
        <v>2059</v>
      </c>
      <c r="F1588" t="s">
        <v>34</v>
      </c>
      <c r="G1588" t="s">
        <v>68</v>
      </c>
      <c r="H1588">
        <v>18</v>
      </c>
      <c r="J1588" t="s">
        <v>36</v>
      </c>
    </row>
    <row r="1589" spans="1:23" x14ac:dyDescent="0.2">
      <c r="A1589">
        <v>1588</v>
      </c>
      <c r="B1589">
        <v>2015</v>
      </c>
      <c r="C1589">
        <v>62</v>
      </c>
      <c r="D1589" t="s">
        <v>171</v>
      </c>
      <c r="E1589" t="s">
        <v>2060</v>
      </c>
      <c r="F1589" t="s">
        <v>43</v>
      </c>
      <c r="G1589" t="s">
        <v>68</v>
      </c>
      <c r="H1589">
        <v>18</v>
      </c>
      <c r="J1589" t="s">
        <v>1007</v>
      </c>
    </row>
    <row r="1590" spans="1:23" x14ac:dyDescent="0.2">
      <c r="A1590">
        <v>1589</v>
      </c>
      <c r="B1590">
        <v>2015</v>
      </c>
      <c r="C1590">
        <v>63</v>
      </c>
      <c r="D1590" t="s">
        <v>32</v>
      </c>
      <c r="E1590" t="s">
        <v>2061</v>
      </c>
      <c r="F1590" t="s">
        <v>39</v>
      </c>
      <c r="G1590" t="s">
        <v>30</v>
      </c>
      <c r="H1590">
        <v>18</v>
      </c>
      <c r="I1590">
        <v>2022</v>
      </c>
      <c r="J1590" t="s">
        <v>169</v>
      </c>
      <c r="K1590">
        <v>59</v>
      </c>
      <c r="L1590">
        <v>3</v>
      </c>
      <c r="M1590">
        <v>7</v>
      </c>
      <c r="N1590">
        <v>10</v>
      </c>
      <c r="O1590">
        <v>-18</v>
      </c>
      <c r="P1590">
        <v>42</v>
      </c>
      <c r="W1590">
        <v>1</v>
      </c>
    </row>
    <row r="1591" spans="1:23" x14ac:dyDescent="0.2">
      <c r="A1591">
        <v>1590</v>
      </c>
      <c r="B1591">
        <v>2015</v>
      </c>
      <c r="C1591">
        <v>64</v>
      </c>
      <c r="D1591" t="s">
        <v>109</v>
      </c>
      <c r="E1591" t="s">
        <v>2062</v>
      </c>
      <c r="F1591" t="s">
        <v>34</v>
      </c>
      <c r="G1591" t="s">
        <v>26</v>
      </c>
      <c r="H1591">
        <v>18</v>
      </c>
      <c r="J1591" t="s">
        <v>265</v>
      </c>
    </row>
    <row r="1592" spans="1:23" x14ac:dyDescent="0.2">
      <c r="A1592">
        <v>1591</v>
      </c>
      <c r="B1592">
        <v>2015</v>
      </c>
      <c r="C1592">
        <v>65</v>
      </c>
      <c r="D1592" t="s">
        <v>121</v>
      </c>
      <c r="E1592" t="s">
        <v>2063</v>
      </c>
      <c r="F1592" t="s">
        <v>39</v>
      </c>
      <c r="G1592" t="s">
        <v>30</v>
      </c>
      <c r="H1592">
        <v>18</v>
      </c>
      <c r="J1592" t="s">
        <v>896</v>
      </c>
    </row>
    <row r="1593" spans="1:23" x14ac:dyDescent="0.2">
      <c r="A1593">
        <v>1592</v>
      </c>
      <c r="B1593">
        <v>2015</v>
      </c>
      <c r="C1593">
        <v>66</v>
      </c>
      <c r="D1593" t="s">
        <v>69</v>
      </c>
      <c r="E1593" t="s">
        <v>2064</v>
      </c>
      <c r="F1593" t="s">
        <v>39</v>
      </c>
      <c r="G1593" t="s">
        <v>30</v>
      </c>
      <c r="H1593">
        <v>18</v>
      </c>
      <c r="I1593">
        <v>2022</v>
      </c>
      <c r="J1593" t="s">
        <v>321</v>
      </c>
      <c r="K1593">
        <v>10</v>
      </c>
      <c r="L1593">
        <v>0</v>
      </c>
      <c r="M1593">
        <v>0</v>
      </c>
      <c r="N1593">
        <v>0</v>
      </c>
      <c r="O1593">
        <v>-5</v>
      </c>
      <c r="P1593">
        <v>0</v>
      </c>
      <c r="W1593">
        <v>-0.3</v>
      </c>
    </row>
    <row r="1594" spans="1:23" x14ac:dyDescent="0.2">
      <c r="A1594">
        <v>1593</v>
      </c>
      <c r="B1594">
        <v>2015</v>
      </c>
      <c r="C1594">
        <v>67</v>
      </c>
      <c r="D1594" t="s">
        <v>28</v>
      </c>
      <c r="E1594" t="s">
        <v>2065</v>
      </c>
      <c r="F1594" t="s">
        <v>39</v>
      </c>
      <c r="G1594" t="s">
        <v>35</v>
      </c>
      <c r="H1594">
        <v>18</v>
      </c>
      <c r="I1594">
        <v>2022</v>
      </c>
      <c r="J1594" t="s">
        <v>232</v>
      </c>
      <c r="K1594">
        <v>5</v>
      </c>
      <c r="L1594">
        <v>0</v>
      </c>
      <c r="M1594">
        <v>0</v>
      </c>
      <c r="N1594">
        <v>0</v>
      </c>
      <c r="O1594">
        <v>-3</v>
      </c>
      <c r="P1594">
        <v>2</v>
      </c>
      <c r="W1594">
        <v>-0.2</v>
      </c>
    </row>
    <row r="1595" spans="1:23" x14ac:dyDescent="0.2">
      <c r="A1595">
        <v>1594</v>
      </c>
      <c r="B1595">
        <v>2015</v>
      </c>
      <c r="C1595">
        <v>68</v>
      </c>
      <c r="D1595" t="s">
        <v>121</v>
      </c>
      <c r="E1595" t="s">
        <v>2066</v>
      </c>
      <c r="F1595" t="s">
        <v>270</v>
      </c>
      <c r="G1595" t="s">
        <v>26</v>
      </c>
      <c r="H1595">
        <v>18</v>
      </c>
      <c r="J1595" t="s">
        <v>433</v>
      </c>
    </row>
    <row r="1596" spans="1:23" x14ac:dyDescent="0.2">
      <c r="A1596">
        <v>1595</v>
      </c>
      <c r="B1596">
        <v>2015</v>
      </c>
      <c r="C1596">
        <v>69</v>
      </c>
      <c r="D1596" t="s">
        <v>44</v>
      </c>
      <c r="E1596" t="s">
        <v>2067</v>
      </c>
      <c r="F1596" t="s">
        <v>39</v>
      </c>
      <c r="G1596" t="s">
        <v>68</v>
      </c>
      <c r="H1596">
        <v>18</v>
      </c>
      <c r="I1596">
        <v>2022</v>
      </c>
      <c r="J1596" t="s">
        <v>50</v>
      </c>
      <c r="K1596">
        <v>122</v>
      </c>
      <c r="L1596">
        <v>10</v>
      </c>
      <c r="M1596">
        <v>27</v>
      </c>
      <c r="N1596">
        <v>37</v>
      </c>
      <c r="O1596">
        <v>-10</v>
      </c>
      <c r="P1596">
        <v>98</v>
      </c>
      <c r="W1596">
        <v>1.9</v>
      </c>
    </row>
    <row r="1597" spans="1:23" x14ac:dyDescent="0.2">
      <c r="A1597">
        <v>1596</v>
      </c>
      <c r="B1597">
        <v>2015</v>
      </c>
      <c r="C1597">
        <v>70</v>
      </c>
      <c r="D1597" t="s">
        <v>41</v>
      </c>
      <c r="E1597" t="s">
        <v>2068</v>
      </c>
      <c r="F1597" t="s">
        <v>43</v>
      </c>
      <c r="G1597" t="s">
        <v>128</v>
      </c>
      <c r="H1597">
        <v>18</v>
      </c>
      <c r="I1597">
        <v>2022</v>
      </c>
      <c r="J1597" t="s">
        <v>331</v>
      </c>
      <c r="K1597">
        <v>5</v>
      </c>
      <c r="L1597">
        <v>0</v>
      </c>
      <c r="M1597">
        <v>0</v>
      </c>
      <c r="N1597">
        <v>0</v>
      </c>
      <c r="O1597">
        <v>0</v>
      </c>
      <c r="P1597">
        <v>0</v>
      </c>
      <c r="Q1597">
        <v>5</v>
      </c>
      <c r="R1597">
        <v>0</v>
      </c>
      <c r="S1597">
        <v>4</v>
      </c>
      <c r="T1597">
        <v>1</v>
      </c>
      <c r="U1597">
        <v>0.91</v>
      </c>
      <c r="V1597">
        <v>3.23</v>
      </c>
      <c r="W1597">
        <v>1</v>
      </c>
    </row>
    <row r="1598" spans="1:23" x14ac:dyDescent="0.2">
      <c r="A1598">
        <v>1597</v>
      </c>
      <c r="B1598">
        <v>2015</v>
      </c>
      <c r="C1598">
        <v>71</v>
      </c>
      <c r="D1598" t="s">
        <v>384</v>
      </c>
      <c r="E1598" t="s">
        <v>2069</v>
      </c>
      <c r="F1598" t="s">
        <v>39</v>
      </c>
      <c r="G1598" t="s">
        <v>35</v>
      </c>
      <c r="H1598">
        <v>18</v>
      </c>
      <c r="I1598">
        <v>2020</v>
      </c>
      <c r="J1598" t="s">
        <v>431</v>
      </c>
      <c r="K1598">
        <v>22</v>
      </c>
      <c r="L1598">
        <v>0</v>
      </c>
      <c r="M1598">
        <v>1</v>
      </c>
      <c r="N1598">
        <v>1</v>
      </c>
      <c r="O1598">
        <v>-4</v>
      </c>
      <c r="P1598">
        <v>7</v>
      </c>
      <c r="W1598">
        <v>-0.4</v>
      </c>
    </row>
    <row r="1599" spans="1:23" x14ac:dyDescent="0.2">
      <c r="A1599">
        <v>1598</v>
      </c>
      <c r="B1599">
        <v>2015</v>
      </c>
      <c r="C1599">
        <v>72</v>
      </c>
      <c r="D1599" t="s">
        <v>109</v>
      </c>
      <c r="E1599" t="s">
        <v>2070</v>
      </c>
      <c r="F1599" t="s">
        <v>39</v>
      </c>
      <c r="G1599" t="s">
        <v>35</v>
      </c>
      <c r="H1599">
        <v>18</v>
      </c>
      <c r="I1599">
        <v>2022</v>
      </c>
      <c r="J1599" t="s">
        <v>552</v>
      </c>
      <c r="K1599">
        <v>294</v>
      </c>
      <c r="L1599">
        <v>66</v>
      </c>
      <c r="M1599">
        <v>93</v>
      </c>
      <c r="N1599">
        <v>159</v>
      </c>
      <c r="O1599">
        <v>79</v>
      </c>
      <c r="P1599">
        <v>150</v>
      </c>
      <c r="W1599">
        <v>16.3</v>
      </c>
    </row>
    <row r="1600" spans="1:23" x14ac:dyDescent="0.2">
      <c r="A1600">
        <v>1599</v>
      </c>
      <c r="B1600">
        <v>2015</v>
      </c>
      <c r="C1600">
        <v>73</v>
      </c>
      <c r="D1600" t="s">
        <v>51</v>
      </c>
      <c r="E1600" t="s">
        <v>2071</v>
      </c>
      <c r="F1600" t="s">
        <v>76</v>
      </c>
      <c r="G1600" t="s">
        <v>30</v>
      </c>
      <c r="H1600">
        <v>18</v>
      </c>
      <c r="J1600" t="s">
        <v>116</v>
      </c>
    </row>
    <row r="1601" spans="1:23" x14ac:dyDescent="0.2">
      <c r="A1601">
        <v>1600</v>
      </c>
      <c r="B1601">
        <v>2015</v>
      </c>
      <c r="C1601">
        <v>74</v>
      </c>
      <c r="D1601" t="s">
        <v>146</v>
      </c>
      <c r="E1601" t="s">
        <v>2072</v>
      </c>
      <c r="F1601" t="s">
        <v>60</v>
      </c>
      <c r="G1601" t="s">
        <v>35</v>
      </c>
      <c r="H1601">
        <v>18</v>
      </c>
      <c r="J1601" t="s">
        <v>150</v>
      </c>
    </row>
    <row r="1602" spans="1:23" x14ac:dyDescent="0.2">
      <c r="A1602">
        <v>1601</v>
      </c>
      <c r="B1602">
        <v>2015</v>
      </c>
      <c r="C1602">
        <v>75</v>
      </c>
      <c r="D1602" t="s">
        <v>152</v>
      </c>
      <c r="E1602" t="s">
        <v>2073</v>
      </c>
      <c r="F1602" t="s">
        <v>46</v>
      </c>
      <c r="G1602" t="s">
        <v>128</v>
      </c>
      <c r="H1602">
        <v>18</v>
      </c>
      <c r="I1602">
        <v>2022</v>
      </c>
      <c r="J1602" t="s">
        <v>2074</v>
      </c>
      <c r="K1602">
        <v>28</v>
      </c>
      <c r="L1602">
        <v>0</v>
      </c>
      <c r="M1602">
        <v>1</v>
      </c>
      <c r="N1602">
        <v>1</v>
      </c>
      <c r="O1602">
        <v>0</v>
      </c>
      <c r="P1602">
        <v>0</v>
      </c>
      <c r="Q1602">
        <v>28</v>
      </c>
      <c r="R1602">
        <v>15</v>
      </c>
      <c r="S1602">
        <v>8</v>
      </c>
      <c r="T1602">
        <v>3</v>
      </c>
      <c r="U1602">
        <v>0.90200000000000002</v>
      </c>
      <c r="V1602">
        <v>2.88</v>
      </c>
      <c r="W1602">
        <v>3.8</v>
      </c>
    </row>
    <row r="1603" spans="1:23" x14ac:dyDescent="0.2">
      <c r="A1603">
        <v>1602</v>
      </c>
      <c r="B1603">
        <v>2015</v>
      </c>
      <c r="C1603">
        <v>76</v>
      </c>
      <c r="D1603" t="s">
        <v>32</v>
      </c>
      <c r="E1603" t="s">
        <v>2075</v>
      </c>
      <c r="F1603" t="s">
        <v>39</v>
      </c>
      <c r="G1603" t="s">
        <v>128</v>
      </c>
      <c r="H1603">
        <v>19</v>
      </c>
      <c r="I1603">
        <v>2022</v>
      </c>
      <c r="J1603" t="s">
        <v>224</v>
      </c>
      <c r="K1603">
        <v>74</v>
      </c>
      <c r="L1603">
        <v>0</v>
      </c>
      <c r="M1603">
        <v>2</v>
      </c>
      <c r="N1603">
        <v>2</v>
      </c>
      <c r="O1603">
        <v>0</v>
      </c>
      <c r="P1603">
        <v>2</v>
      </c>
      <c r="Q1603">
        <v>74</v>
      </c>
      <c r="R1603">
        <v>29</v>
      </c>
      <c r="S1603">
        <v>32</v>
      </c>
      <c r="T1603">
        <v>5</v>
      </c>
      <c r="U1603">
        <v>0.90800000000000003</v>
      </c>
      <c r="V1603">
        <v>2.74</v>
      </c>
      <c r="W1603">
        <v>11.1</v>
      </c>
    </row>
    <row r="1604" spans="1:23" x14ac:dyDescent="0.2">
      <c r="A1604">
        <v>1603</v>
      </c>
      <c r="B1604">
        <v>2015</v>
      </c>
      <c r="C1604">
        <v>77</v>
      </c>
      <c r="D1604" t="s">
        <v>222</v>
      </c>
      <c r="E1604" t="s">
        <v>2076</v>
      </c>
      <c r="F1604" t="s">
        <v>39</v>
      </c>
      <c r="G1604" t="s">
        <v>128</v>
      </c>
      <c r="H1604">
        <v>18</v>
      </c>
      <c r="I1604">
        <v>2022</v>
      </c>
      <c r="J1604" t="s">
        <v>425</v>
      </c>
      <c r="K1604">
        <v>63</v>
      </c>
      <c r="L1604">
        <v>0</v>
      </c>
      <c r="M1604">
        <v>1</v>
      </c>
      <c r="N1604">
        <v>1</v>
      </c>
      <c r="O1604">
        <v>0</v>
      </c>
      <c r="P1604">
        <v>0</v>
      </c>
      <c r="Q1604">
        <v>63</v>
      </c>
      <c r="R1604">
        <v>17</v>
      </c>
      <c r="S1604">
        <v>26</v>
      </c>
      <c r="T1604">
        <v>9</v>
      </c>
      <c r="U1604">
        <v>0.89200000000000002</v>
      </c>
      <c r="V1604">
        <v>3.54</v>
      </c>
      <c r="W1604">
        <v>6.8</v>
      </c>
    </row>
    <row r="1605" spans="1:23" x14ac:dyDescent="0.2">
      <c r="A1605">
        <v>1604</v>
      </c>
      <c r="B1605">
        <v>2015</v>
      </c>
      <c r="C1605">
        <v>78</v>
      </c>
      <c r="D1605" t="s">
        <v>66</v>
      </c>
      <c r="E1605" t="s">
        <v>2077</v>
      </c>
      <c r="F1605" t="s">
        <v>34</v>
      </c>
      <c r="G1605" t="s">
        <v>26</v>
      </c>
      <c r="H1605">
        <v>18</v>
      </c>
      <c r="J1605" t="s">
        <v>906</v>
      </c>
    </row>
    <row r="1606" spans="1:23" x14ac:dyDescent="0.2">
      <c r="A1606">
        <v>1605</v>
      </c>
      <c r="B1606">
        <v>2015</v>
      </c>
      <c r="C1606">
        <v>79</v>
      </c>
      <c r="D1606" t="s">
        <v>171</v>
      </c>
      <c r="E1606" t="s">
        <v>2078</v>
      </c>
      <c r="F1606" t="s">
        <v>60</v>
      </c>
      <c r="G1606" t="s">
        <v>30</v>
      </c>
      <c r="H1606">
        <v>18</v>
      </c>
      <c r="J1606" t="s">
        <v>478</v>
      </c>
    </row>
    <row r="1607" spans="1:23" x14ac:dyDescent="0.2">
      <c r="A1607">
        <v>1606</v>
      </c>
      <c r="B1607">
        <v>2015</v>
      </c>
      <c r="C1607">
        <v>80</v>
      </c>
      <c r="D1607" t="s">
        <v>58</v>
      </c>
      <c r="E1607" t="s">
        <v>2079</v>
      </c>
      <c r="F1607" t="s">
        <v>34</v>
      </c>
      <c r="G1607" t="s">
        <v>35</v>
      </c>
      <c r="H1607">
        <v>18</v>
      </c>
      <c r="J1607" t="s">
        <v>116</v>
      </c>
    </row>
    <row r="1608" spans="1:23" x14ac:dyDescent="0.2">
      <c r="A1608">
        <v>1607</v>
      </c>
      <c r="B1608">
        <v>2015</v>
      </c>
      <c r="C1608">
        <v>81</v>
      </c>
      <c r="D1608" t="s">
        <v>32</v>
      </c>
      <c r="E1608" t="s">
        <v>2080</v>
      </c>
      <c r="F1608" t="s">
        <v>34</v>
      </c>
      <c r="G1608" t="s">
        <v>26</v>
      </c>
      <c r="H1608">
        <v>18</v>
      </c>
      <c r="J1608" t="s">
        <v>36</v>
      </c>
    </row>
    <row r="1609" spans="1:23" x14ac:dyDescent="0.2">
      <c r="A1609">
        <v>1608</v>
      </c>
      <c r="B1609">
        <v>2015</v>
      </c>
      <c r="C1609">
        <v>82</v>
      </c>
      <c r="D1609" t="s">
        <v>176</v>
      </c>
      <c r="E1609" t="s">
        <v>2081</v>
      </c>
      <c r="F1609" t="s">
        <v>39</v>
      </c>
      <c r="G1609" t="s">
        <v>30</v>
      </c>
      <c r="H1609">
        <v>18</v>
      </c>
      <c r="J1609" t="s">
        <v>552</v>
      </c>
    </row>
    <row r="1610" spans="1:23" x14ac:dyDescent="0.2">
      <c r="A1610">
        <v>1609</v>
      </c>
      <c r="B1610">
        <v>2015</v>
      </c>
      <c r="C1610">
        <v>83</v>
      </c>
      <c r="D1610" t="s">
        <v>32</v>
      </c>
      <c r="E1610" t="s">
        <v>2082</v>
      </c>
      <c r="F1610" t="s">
        <v>43</v>
      </c>
      <c r="G1610" t="s">
        <v>68</v>
      </c>
      <c r="H1610">
        <v>18</v>
      </c>
      <c r="J1610" t="s">
        <v>1012</v>
      </c>
    </row>
    <row r="1611" spans="1:23" x14ac:dyDescent="0.2">
      <c r="A1611">
        <v>1610</v>
      </c>
      <c r="B1611">
        <v>2015</v>
      </c>
      <c r="C1611">
        <v>84</v>
      </c>
      <c r="D1611" t="s">
        <v>58</v>
      </c>
      <c r="E1611" t="s">
        <v>2083</v>
      </c>
      <c r="F1611" t="s">
        <v>39</v>
      </c>
      <c r="G1611" t="s">
        <v>68</v>
      </c>
      <c r="H1611">
        <v>18</v>
      </c>
      <c r="J1611" t="s">
        <v>123</v>
      </c>
    </row>
    <row r="1612" spans="1:23" x14ac:dyDescent="0.2">
      <c r="A1612">
        <v>1611</v>
      </c>
      <c r="B1612">
        <v>2015</v>
      </c>
      <c r="C1612">
        <v>85</v>
      </c>
      <c r="D1612" t="s">
        <v>74</v>
      </c>
      <c r="E1612" t="s">
        <v>2084</v>
      </c>
      <c r="F1612" t="s">
        <v>34</v>
      </c>
      <c r="G1612" t="s">
        <v>35</v>
      </c>
      <c r="H1612">
        <v>18</v>
      </c>
      <c r="I1612">
        <v>2022</v>
      </c>
      <c r="J1612" t="s">
        <v>339</v>
      </c>
      <c r="K1612">
        <v>27</v>
      </c>
      <c r="L1612">
        <v>1</v>
      </c>
      <c r="M1612">
        <v>6</v>
      </c>
      <c r="N1612">
        <v>7</v>
      </c>
      <c r="O1612">
        <v>-4</v>
      </c>
      <c r="P1612">
        <v>2</v>
      </c>
      <c r="W1612">
        <v>0.1</v>
      </c>
    </row>
    <row r="1613" spans="1:23" x14ac:dyDescent="0.2">
      <c r="A1613">
        <v>1612</v>
      </c>
      <c r="B1613">
        <v>2015</v>
      </c>
      <c r="C1613">
        <v>86</v>
      </c>
      <c r="D1613" t="s">
        <v>100</v>
      </c>
      <c r="E1613" t="s">
        <v>2085</v>
      </c>
      <c r="F1613" t="s">
        <v>34</v>
      </c>
      <c r="G1613" t="s">
        <v>128</v>
      </c>
      <c r="H1613">
        <v>18</v>
      </c>
      <c r="J1613" t="s">
        <v>957</v>
      </c>
    </row>
    <row r="1614" spans="1:23" x14ac:dyDescent="0.2">
      <c r="A1614">
        <v>1613</v>
      </c>
      <c r="B1614">
        <v>2015</v>
      </c>
      <c r="C1614">
        <v>87</v>
      </c>
      <c r="D1614" t="s">
        <v>23</v>
      </c>
      <c r="E1614" t="s">
        <v>2086</v>
      </c>
      <c r="F1614" t="s">
        <v>43</v>
      </c>
      <c r="G1614" t="s">
        <v>35</v>
      </c>
      <c r="H1614">
        <v>19</v>
      </c>
      <c r="I1614">
        <v>2022</v>
      </c>
      <c r="J1614" t="s">
        <v>73</v>
      </c>
      <c r="K1614">
        <v>13</v>
      </c>
      <c r="L1614">
        <v>2</v>
      </c>
      <c r="M1614">
        <v>0</v>
      </c>
      <c r="N1614">
        <v>2</v>
      </c>
      <c r="O1614">
        <v>-3</v>
      </c>
      <c r="P1614">
        <v>0</v>
      </c>
      <c r="W1614">
        <v>0.1</v>
      </c>
    </row>
    <row r="1615" spans="1:23" x14ac:dyDescent="0.2">
      <c r="A1615">
        <v>1614</v>
      </c>
      <c r="B1615">
        <v>2015</v>
      </c>
      <c r="C1615">
        <v>88</v>
      </c>
      <c r="D1615" t="s">
        <v>222</v>
      </c>
      <c r="E1615" t="s">
        <v>2087</v>
      </c>
      <c r="F1615" t="s">
        <v>39</v>
      </c>
      <c r="G1615" t="s">
        <v>30</v>
      </c>
      <c r="H1615">
        <v>18</v>
      </c>
      <c r="J1615" t="s">
        <v>284</v>
      </c>
    </row>
    <row r="1616" spans="1:23" x14ac:dyDescent="0.2">
      <c r="A1616">
        <v>1615</v>
      </c>
      <c r="B1616">
        <v>2015</v>
      </c>
      <c r="C1616">
        <v>89</v>
      </c>
      <c r="D1616" t="s">
        <v>171</v>
      </c>
      <c r="E1616" t="s">
        <v>2088</v>
      </c>
      <c r="F1616" t="s">
        <v>76</v>
      </c>
      <c r="G1616" t="s">
        <v>35</v>
      </c>
      <c r="H1616">
        <v>18</v>
      </c>
      <c r="I1616">
        <v>2020</v>
      </c>
      <c r="J1616" t="s">
        <v>808</v>
      </c>
      <c r="K1616">
        <v>9</v>
      </c>
      <c r="L1616">
        <v>2</v>
      </c>
      <c r="M1616">
        <v>2</v>
      </c>
      <c r="N1616">
        <v>4</v>
      </c>
      <c r="O1616">
        <v>2</v>
      </c>
      <c r="P1616">
        <v>0</v>
      </c>
      <c r="W1616">
        <v>0.5</v>
      </c>
    </row>
    <row r="1617" spans="1:23" x14ac:dyDescent="0.2">
      <c r="A1617">
        <v>1616</v>
      </c>
      <c r="B1617">
        <v>2015</v>
      </c>
      <c r="C1617">
        <v>90</v>
      </c>
      <c r="D1617" t="s">
        <v>41</v>
      </c>
      <c r="E1617" t="s">
        <v>2089</v>
      </c>
      <c r="F1617" t="s">
        <v>25</v>
      </c>
      <c r="G1617" t="s">
        <v>128</v>
      </c>
      <c r="H1617">
        <v>18</v>
      </c>
      <c r="J1617" t="s">
        <v>2090</v>
      </c>
    </row>
    <row r="1618" spans="1:23" x14ac:dyDescent="0.2">
      <c r="A1618">
        <v>1617</v>
      </c>
      <c r="B1618">
        <v>2015</v>
      </c>
      <c r="C1618">
        <v>91</v>
      </c>
      <c r="D1618" t="s">
        <v>48</v>
      </c>
      <c r="E1618" t="s">
        <v>2091</v>
      </c>
      <c r="F1618" t="s">
        <v>34</v>
      </c>
      <c r="G1618" t="s">
        <v>30</v>
      </c>
      <c r="H1618">
        <v>18</v>
      </c>
      <c r="I1618">
        <v>2021</v>
      </c>
      <c r="J1618" t="s">
        <v>228</v>
      </c>
      <c r="K1618">
        <v>25</v>
      </c>
      <c r="L1618">
        <v>1</v>
      </c>
      <c r="M1618">
        <v>2</v>
      </c>
      <c r="N1618">
        <v>3</v>
      </c>
      <c r="O1618">
        <v>-8</v>
      </c>
      <c r="P1618">
        <v>45</v>
      </c>
      <c r="W1618">
        <v>0</v>
      </c>
    </row>
    <row r="1619" spans="1:23" x14ac:dyDescent="0.2">
      <c r="A1619">
        <v>1618</v>
      </c>
      <c r="B1619">
        <v>2015</v>
      </c>
      <c r="C1619">
        <v>92</v>
      </c>
      <c r="D1619" t="s">
        <v>55</v>
      </c>
      <c r="E1619" t="s">
        <v>2092</v>
      </c>
      <c r="F1619" t="s">
        <v>34</v>
      </c>
      <c r="G1619" t="s">
        <v>30</v>
      </c>
      <c r="H1619">
        <v>18</v>
      </c>
      <c r="I1619">
        <v>2022</v>
      </c>
      <c r="J1619" t="s">
        <v>2093</v>
      </c>
      <c r="K1619">
        <v>50</v>
      </c>
      <c r="L1619">
        <v>2</v>
      </c>
      <c r="M1619">
        <v>6</v>
      </c>
      <c r="N1619">
        <v>8</v>
      </c>
      <c r="O1619">
        <v>-8</v>
      </c>
      <c r="P1619">
        <v>32</v>
      </c>
      <c r="W1619">
        <v>1.2</v>
      </c>
    </row>
    <row r="1620" spans="1:23" x14ac:dyDescent="0.2">
      <c r="A1620">
        <v>1619</v>
      </c>
      <c r="B1620">
        <v>2015</v>
      </c>
      <c r="C1620">
        <v>93</v>
      </c>
      <c r="D1620" t="s">
        <v>165</v>
      </c>
      <c r="E1620" t="s">
        <v>2094</v>
      </c>
      <c r="F1620" t="s">
        <v>39</v>
      </c>
      <c r="G1620" t="s">
        <v>128</v>
      </c>
      <c r="H1620">
        <v>18</v>
      </c>
      <c r="J1620" t="s">
        <v>91</v>
      </c>
    </row>
    <row r="1621" spans="1:23" x14ac:dyDescent="0.2">
      <c r="A1621">
        <v>1620</v>
      </c>
      <c r="B1621">
        <v>2015</v>
      </c>
      <c r="C1621">
        <v>94</v>
      </c>
      <c r="D1621" t="s">
        <v>92</v>
      </c>
      <c r="E1621" t="s">
        <v>2095</v>
      </c>
      <c r="F1621" t="s">
        <v>39</v>
      </c>
      <c r="G1621" t="s">
        <v>35</v>
      </c>
      <c r="H1621">
        <v>18</v>
      </c>
      <c r="J1621" t="s">
        <v>249</v>
      </c>
    </row>
    <row r="1622" spans="1:23" x14ac:dyDescent="0.2">
      <c r="A1622">
        <v>1621</v>
      </c>
      <c r="B1622">
        <v>2015</v>
      </c>
      <c r="C1622">
        <v>95</v>
      </c>
      <c r="D1622" t="s">
        <v>121</v>
      </c>
      <c r="E1622" t="s">
        <v>2096</v>
      </c>
      <c r="F1622" t="s">
        <v>43</v>
      </c>
      <c r="G1622" t="s">
        <v>30</v>
      </c>
      <c r="H1622">
        <v>18</v>
      </c>
      <c r="J1622" t="s">
        <v>675</v>
      </c>
    </row>
    <row r="1623" spans="1:23" x14ac:dyDescent="0.2">
      <c r="A1623">
        <v>1622</v>
      </c>
      <c r="B1623">
        <v>2015</v>
      </c>
      <c r="C1623">
        <v>96</v>
      </c>
      <c r="D1623" t="s">
        <v>165</v>
      </c>
      <c r="E1623" t="s">
        <v>2097</v>
      </c>
      <c r="F1623" t="s">
        <v>39</v>
      </c>
      <c r="G1623" t="s">
        <v>35</v>
      </c>
      <c r="H1623">
        <v>18</v>
      </c>
      <c r="I1623">
        <v>2022</v>
      </c>
      <c r="J1623" t="s">
        <v>764</v>
      </c>
      <c r="K1623">
        <v>163</v>
      </c>
      <c r="L1623">
        <v>26</v>
      </c>
      <c r="M1623">
        <v>38</v>
      </c>
      <c r="N1623">
        <v>64</v>
      </c>
      <c r="O1623">
        <v>23</v>
      </c>
      <c r="P1623">
        <v>75</v>
      </c>
      <c r="W1623">
        <v>5.9</v>
      </c>
    </row>
    <row r="1624" spans="1:23" x14ac:dyDescent="0.2">
      <c r="A1624">
        <v>1623</v>
      </c>
      <c r="B1624">
        <v>2015</v>
      </c>
      <c r="C1624">
        <v>97</v>
      </c>
      <c r="D1624" t="s">
        <v>28</v>
      </c>
      <c r="E1624" t="s">
        <v>2098</v>
      </c>
      <c r="F1624" t="s">
        <v>39</v>
      </c>
      <c r="G1624" t="s">
        <v>30</v>
      </c>
      <c r="H1624">
        <v>18</v>
      </c>
      <c r="I1624">
        <v>2022</v>
      </c>
      <c r="J1624" t="s">
        <v>232</v>
      </c>
      <c r="K1624">
        <v>38</v>
      </c>
      <c r="L1624">
        <v>0</v>
      </c>
      <c r="M1624">
        <v>4</v>
      </c>
      <c r="N1624">
        <v>4</v>
      </c>
      <c r="O1624">
        <v>-3</v>
      </c>
      <c r="P1624">
        <v>14</v>
      </c>
      <c r="W1624">
        <v>0.7</v>
      </c>
    </row>
    <row r="1625" spans="1:23" x14ac:dyDescent="0.2">
      <c r="A1625">
        <v>1624</v>
      </c>
      <c r="B1625">
        <v>2015</v>
      </c>
      <c r="C1625">
        <v>98</v>
      </c>
      <c r="D1625" t="s">
        <v>41</v>
      </c>
      <c r="E1625" t="s">
        <v>2099</v>
      </c>
      <c r="F1625" t="s">
        <v>39</v>
      </c>
      <c r="G1625" t="s">
        <v>26</v>
      </c>
      <c r="H1625">
        <v>18</v>
      </c>
      <c r="J1625" t="s">
        <v>651</v>
      </c>
    </row>
    <row r="1626" spans="1:23" x14ac:dyDescent="0.2">
      <c r="A1626">
        <v>1625</v>
      </c>
      <c r="B1626">
        <v>2015</v>
      </c>
      <c r="C1626">
        <v>99</v>
      </c>
      <c r="D1626" t="s">
        <v>146</v>
      </c>
      <c r="E1626" t="s">
        <v>2100</v>
      </c>
      <c r="F1626" t="s">
        <v>39</v>
      </c>
      <c r="G1626" t="s">
        <v>26</v>
      </c>
      <c r="H1626">
        <v>18</v>
      </c>
      <c r="I1626">
        <v>2021</v>
      </c>
      <c r="J1626" t="s">
        <v>478</v>
      </c>
      <c r="K1626">
        <v>171</v>
      </c>
      <c r="L1626">
        <v>22</v>
      </c>
      <c r="M1626">
        <v>18</v>
      </c>
      <c r="N1626">
        <v>40</v>
      </c>
      <c r="O1626">
        <v>-17</v>
      </c>
      <c r="P1626">
        <v>70</v>
      </c>
      <c r="W1626">
        <v>3.2</v>
      </c>
    </row>
    <row r="1627" spans="1:23" x14ac:dyDescent="0.2">
      <c r="A1627">
        <v>1626</v>
      </c>
      <c r="B1627">
        <v>2015</v>
      </c>
      <c r="C1627">
        <v>100</v>
      </c>
      <c r="D1627" t="s">
        <v>74</v>
      </c>
      <c r="E1627" t="s">
        <v>2101</v>
      </c>
      <c r="F1627" t="s">
        <v>39</v>
      </c>
      <c r="G1627" t="s">
        <v>35</v>
      </c>
      <c r="H1627">
        <v>18</v>
      </c>
      <c r="I1627">
        <v>2020</v>
      </c>
      <c r="J1627" t="s">
        <v>635</v>
      </c>
      <c r="K1627">
        <v>2</v>
      </c>
      <c r="L1627">
        <v>0</v>
      </c>
      <c r="M1627">
        <v>0</v>
      </c>
      <c r="N1627">
        <v>0</v>
      </c>
      <c r="O1627">
        <v>-2</v>
      </c>
      <c r="P1627">
        <v>0</v>
      </c>
      <c r="W1627">
        <v>-0.1</v>
      </c>
    </row>
    <row r="1628" spans="1:23" x14ac:dyDescent="0.2">
      <c r="A1628">
        <v>1627</v>
      </c>
      <c r="B1628">
        <v>2015</v>
      </c>
      <c r="C1628">
        <v>101</v>
      </c>
      <c r="D1628" t="s">
        <v>384</v>
      </c>
      <c r="E1628" t="s">
        <v>2102</v>
      </c>
      <c r="F1628" t="s">
        <v>60</v>
      </c>
      <c r="G1628" t="s">
        <v>30</v>
      </c>
      <c r="H1628">
        <v>21</v>
      </c>
      <c r="I1628">
        <v>2018</v>
      </c>
      <c r="J1628" t="s">
        <v>1545</v>
      </c>
      <c r="K1628">
        <v>10</v>
      </c>
      <c r="L1628">
        <v>1</v>
      </c>
      <c r="M1628">
        <v>2</v>
      </c>
      <c r="N1628">
        <v>3</v>
      </c>
      <c r="O1628">
        <v>2</v>
      </c>
      <c r="P1628">
        <v>12</v>
      </c>
      <c r="W1628">
        <v>0.7</v>
      </c>
    </row>
    <row r="1629" spans="1:23" x14ac:dyDescent="0.2">
      <c r="A1629">
        <v>1628</v>
      </c>
      <c r="B1629">
        <v>2015</v>
      </c>
      <c r="C1629">
        <v>102</v>
      </c>
      <c r="D1629" t="s">
        <v>222</v>
      </c>
      <c r="E1629" t="s">
        <v>2103</v>
      </c>
      <c r="F1629" t="s">
        <v>80</v>
      </c>
      <c r="G1629" t="s">
        <v>35</v>
      </c>
      <c r="H1629">
        <v>18</v>
      </c>
      <c r="I1629">
        <v>2020</v>
      </c>
      <c r="J1629" t="s">
        <v>1767</v>
      </c>
      <c r="K1629">
        <v>192</v>
      </c>
      <c r="L1629">
        <v>28</v>
      </c>
      <c r="M1629">
        <v>32</v>
      </c>
      <c r="N1629">
        <v>60</v>
      </c>
      <c r="O1629">
        <v>-20</v>
      </c>
      <c r="P1629">
        <v>42</v>
      </c>
      <c r="W1629">
        <v>4.3</v>
      </c>
    </row>
    <row r="1630" spans="1:23" x14ac:dyDescent="0.2">
      <c r="A1630">
        <v>1629</v>
      </c>
      <c r="B1630">
        <v>2015</v>
      </c>
      <c r="C1630">
        <v>103</v>
      </c>
      <c r="D1630" t="s">
        <v>78</v>
      </c>
      <c r="E1630" t="s">
        <v>2104</v>
      </c>
      <c r="F1630" t="s">
        <v>34</v>
      </c>
      <c r="G1630" t="s">
        <v>30</v>
      </c>
      <c r="H1630">
        <v>18</v>
      </c>
      <c r="J1630" t="s">
        <v>234</v>
      </c>
    </row>
    <row r="1631" spans="1:23" x14ac:dyDescent="0.2">
      <c r="A1631">
        <v>1630</v>
      </c>
      <c r="B1631">
        <v>2015</v>
      </c>
      <c r="C1631">
        <v>104</v>
      </c>
      <c r="D1631" t="s">
        <v>41</v>
      </c>
      <c r="E1631" t="s">
        <v>2105</v>
      </c>
      <c r="F1631" t="s">
        <v>60</v>
      </c>
      <c r="G1631" t="s">
        <v>35</v>
      </c>
      <c r="H1631">
        <v>18</v>
      </c>
      <c r="I1631">
        <v>2020</v>
      </c>
      <c r="J1631" t="s">
        <v>657</v>
      </c>
      <c r="K1631">
        <v>35</v>
      </c>
      <c r="L1631">
        <v>2</v>
      </c>
      <c r="M1631">
        <v>3</v>
      </c>
      <c r="N1631">
        <v>5</v>
      </c>
      <c r="O1631">
        <v>-5</v>
      </c>
      <c r="P1631">
        <v>8</v>
      </c>
      <c r="W1631">
        <v>-0.1</v>
      </c>
    </row>
    <row r="1632" spans="1:23" x14ac:dyDescent="0.2">
      <c r="A1632">
        <v>1631</v>
      </c>
      <c r="B1632">
        <v>2015</v>
      </c>
      <c r="C1632">
        <v>105</v>
      </c>
      <c r="D1632" t="s">
        <v>152</v>
      </c>
      <c r="E1632" t="s">
        <v>2106</v>
      </c>
      <c r="F1632" t="s">
        <v>39</v>
      </c>
      <c r="G1632" t="s">
        <v>26</v>
      </c>
      <c r="H1632">
        <v>18</v>
      </c>
      <c r="J1632" t="s">
        <v>478</v>
      </c>
    </row>
    <row r="1633" spans="1:23" x14ac:dyDescent="0.2">
      <c r="A1633">
        <v>1632</v>
      </c>
      <c r="B1633">
        <v>2015</v>
      </c>
      <c r="C1633">
        <v>106</v>
      </c>
      <c r="D1633" t="s">
        <v>100</v>
      </c>
      <c r="E1633" t="s">
        <v>2107</v>
      </c>
      <c r="F1633" t="s">
        <v>39</v>
      </c>
      <c r="G1633" t="s">
        <v>26</v>
      </c>
      <c r="H1633">
        <v>20</v>
      </c>
      <c r="J1633" t="s">
        <v>251</v>
      </c>
    </row>
    <row r="1634" spans="1:23" x14ac:dyDescent="0.2">
      <c r="A1634">
        <v>1633</v>
      </c>
      <c r="B1634">
        <v>2015</v>
      </c>
      <c r="C1634">
        <v>107</v>
      </c>
      <c r="D1634" t="s">
        <v>173</v>
      </c>
      <c r="E1634" t="s">
        <v>2108</v>
      </c>
      <c r="F1634" t="s">
        <v>39</v>
      </c>
      <c r="G1634" t="s">
        <v>30</v>
      </c>
      <c r="H1634">
        <v>20</v>
      </c>
      <c r="I1634">
        <v>2022</v>
      </c>
      <c r="J1634" t="s">
        <v>352</v>
      </c>
      <c r="K1634">
        <v>70</v>
      </c>
      <c r="L1634">
        <v>6</v>
      </c>
      <c r="M1634">
        <v>14</v>
      </c>
      <c r="N1634">
        <v>20</v>
      </c>
      <c r="O1634">
        <v>-7</v>
      </c>
      <c r="P1634">
        <v>16</v>
      </c>
      <c r="W1634">
        <v>3.1</v>
      </c>
    </row>
    <row r="1635" spans="1:23" x14ac:dyDescent="0.2">
      <c r="A1635">
        <v>1634</v>
      </c>
      <c r="B1635">
        <v>2015</v>
      </c>
      <c r="C1635">
        <v>108</v>
      </c>
      <c r="D1635" t="s">
        <v>66</v>
      </c>
      <c r="E1635" t="s">
        <v>2109</v>
      </c>
      <c r="F1635" t="s">
        <v>46</v>
      </c>
      <c r="G1635" t="s">
        <v>68</v>
      </c>
      <c r="H1635">
        <v>18</v>
      </c>
      <c r="J1635" t="s">
        <v>2110</v>
      </c>
    </row>
    <row r="1636" spans="1:23" x14ac:dyDescent="0.2">
      <c r="A1636">
        <v>1635</v>
      </c>
      <c r="B1636">
        <v>2015</v>
      </c>
      <c r="C1636">
        <v>109</v>
      </c>
      <c r="D1636" t="s">
        <v>173</v>
      </c>
      <c r="E1636" t="s">
        <v>2111</v>
      </c>
      <c r="F1636" t="s">
        <v>43</v>
      </c>
      <c r="G1636" t="s">
        <v>26</v>
      </c>
      <c r="H1636">
        <v>18</v>
      </c>
      <c r="J1636" t="s">
        <v>186</v>
      </c>
    </row>
    <row r="1637" spans="1:23" x14ac:dyDescent="0.2">
      <c r="A1637">
        <v>1636</v>
      </c>
      <c r="B1637">
        <v>2015</v>
      </c>
      <c r="C1637">
        <v>110</v>
      </c>
      <c r="D1637" t="s">
        <v>51</v>
      </c>
      <c r="E1637" t="s">
        <v>2112</v>
      </c>
      <c r="F1637" t="s">
        <v>80</v>
      </c>
      <c r="G1637" t="s">
        <v>128</v>
      </c>
      <c r="H1637">
        <v>18</v>
      </c>
      <c r="J1637" t="s">
        <v>102</v>
      </c>
    </row>
    <row r="1638" spans="1:23" x14ac:dyDescent="0.2">
      <c r="A1638">
        <v>1637</v>
      </c>
      <c r="B1638">
        <v>2015</v>
      </c>
      <c r="C1638">
        <v>111</v>
      </c>
      <c r="D1638" t="s">
        <v>82</v>
      </c>
      <c r="E1638" t="s">
        <v>2113</v>
      </c>
      <c r="F1638" t="s">
        <v>46</v>
      </c>
      <c r="G1638" t="s">
        <v>128</v>
      </c>
      <c r="H1638">
        <v>18</v>
      </c>
      <c r="J1638" t="s">
        <v>1097</v>
      </c>
    </row>
    <row r="1639" spans="1:23" x14ac:dyDescent="0.2">
      <c r="A1639">
        <v>1638</v>
      </c>
      <c r="B1639">
        <v>2015</v>
      </c>
      <c r="C1639">
        <v>112</v>
      </c>
      <c r="D1639" t="s">
        <v>176</v>
      </c>
      <c r="E1639" t="s">
        <v>2114</v>
      </c>
      <c r="F1639" t="s">
        <v>39</v>
      </c>
      <c r="G1639" t="s">
        <v>30</v>
      </c>
      <c r="H1639">
        <v>18</v>
      </c>
      <c r="J1639" t="s">
        <v>327</v>
      </c>
    </row>
    <row r="1640" spans="1:23" x14ac:dyDescent="0.2">
      <c r="A1640">
        <v>1639</v>
      </c>
      <c r="B1640">
        <v>2015</v>
      </c>
      <c r="C1640">
        <v>113</v>
      </c>
      <c r="D1640" t="s">
        <v>171</v>
      </c>
      <c r="E1640" t="s">
        <v>2115</v>
      </c>
      <c r="F1640" t="s">
        <v>39</v>
      </c>
      <c r="G1640" t="s">
        <v>35</v>
      </c>
      <c r="H1640">
        <v>18</v>
      </c>
      <c r="J1640" t="s">
        <v>241</v>
      </c>
    </row>
    <row r="1641" spans="1:23" x14ac:dyDescent="0.2">
      <c r="A1641">
        <v>1640</v>
      </c>
      <c r="B1641">
        <v>2015</v>
      </c>
      <c r="C1641">
        <v>114</v>
      </c>
      <c r="D1641" t="s">
        <v>69</v>
      </c>
      <c r="E1641" t="s">
        <v>2116</v>
      </c>
      <c r="F1641" t="s">
        <v>60</v>
      </c>
      <c r="G1641" t="s">
        <v>35</v>
      </c>
      <c r="H1641">
        <v>18</v>
      </c>
      <c r="J1641" t="s">
        <v>768</v>
      </c>
    </row>
    <row r="1642" spans="1:23" x14ac:dyDescent="0.2">
      <c r="A1642">
        <v>1641</v>
      </c>
      <c r="B1642">
        <v>2015</v>
      </c>
      <c r="C1642">
        <v>115</v>
      </c>
      <c r="D1642" t="s">
        <v>74</v>
      </c>
      <c r="E1642" t="s">
        <v>2117</v>
      </c>
      <c r="F1642" t="s">
        <v>39</v>
      </c>
      <c r="G1642" t="s">
        <v>30</v>
      </c>
      <c r="H1642">
        <v>18</v>
      </c>
      <c r="I1642">
        <v>2022</v>
      </c>
      <c r="J1642" t="s">
        <v>131</v>
      </c>
      <c r="K1642">
        <v>101</v>
      </c>
      <c r="L1642">
        <v>4</v>
      </c>
      <c r="M1642">
        <v>29</v>
      </c>
      <c r="N1642">
        <v>33</v>
      </c>
      <c r="O1642">
        <v>32</v>
      </c>
      <c r="P1642">
        <v>60</v>
      </c>
      <c r="W1642">
        <v>7.7</v>
      </c>
    </row>
    <row r="1643" spans="1:23" x14ac:dyDescent="0.2">
      <c r="A1643">
        <v>1642</v>
      </c>
      <c r="B1643">
        <v>2015</v>
      </c>
      <c r="C1643">
        <v>116</v>
      </c>
      <c r="D1643" t="s">
        <v>92</v>
      </c>
      <c r="E1643" t="s">
        <v>2118</v>
      </c>
      <c r="F1643" t="s">
        <v>39</v>
      </c>
      <c r="G1643" t="s">
        <v>35</v>
      </c>
      <c r="H1643">
        <v>18</v>
      </c>
      <c r="I1643">
        <v>2022</v>
      </c>
      <c r="J1643" t="s">
        <v>89</v>
      </c>
      <c r="K1643">
        <v>9</v>
      </c>
      <c r="L1643">
        <v>0</v>
      </c>
      <c r="M1643">
        <v>1</v>
      </c>
      <c r="N1643">
        <v>1</v>
      </c>
      <c r="O1643">
        <v>-1</v>
      </c>
      <c r="P1643">
        <v>2</v>
      </c>
      <c r="W1643">
        <v>0</v>
      </c>
    </row>
    <row r="1644" spans="1:23" x14ac:dyDescent="0.2">
      <c r="A1644">
        <v>1643</v>
      </c>
      <c r="B1644">
        <v>2015</v>
      </c>
      <c r="C1644">
        <v>117</v>
      </c>
      <c r="D1644" t="s">
        <v>111</v>
      </c>
      <c r="E1644" t="s">
        <v>2119</v>
      </c>
      <c r="F1644" t="s">
        <v>34</v>
      </c>
      <c r="G1644" t="s">
        <v>30</v>
      </c>
      <c r="H1644">
        <v>18</v>
      </c>
      <c r="I1644">
        <v>2022</v>
      </c>
      <c r="J1644" t="s">
        <v>36</v>
      </c>
      <c r="K1644">
        <v>144</v>
      </c>
      <c r="L1644">
        <v>10</v>
      </c>
      <c r="M1644">
        <v>24</v>
      </c>
      <c r="N1644">
        <v>34</v>
      </c>
      <c r="O1644">
        <v>-20</v>
      </c>
      <c r="P1644">
        <v>40</v>
      </c>
      <c r="W1644">
        <v>5.4</v>
      </c>
    </row>
    <row r="1645" spans="1:23" x14ac:dyDescent="0.2">
      <c r="A1645">
        <v>1644</v>
      </c>
      <c r="B1645">
        <v>2015</v>
      </c>
      <c r="C1645">
        <v>118</v>
      </c>
      <c r="D1645" t="s">
        <v>109</v>
      </c>
      <c r="E1645" t="s">
        <v>2120</v>
      </c>
      <c r="F1645" t="s">
        <v>76</v>
      </c>
      <c r="G1645" t="s">
        <v>68</v>
      </c>
      <c r="H1645">
        <v>18</v>
      </c>
      <c r="J1645" t="s">
        <v>1557</v>
      </c>
    </row>
    <row r="1646" spans="1:23" x14ac:dyDescent="0.2">
      <c r="A1646">
        <v>1645</v>
      </c>
      <c r="B1646">
        <v>2015</v>
      </c>
      <c r="C1646">
        <v>119</v>
      </c>
      <c r="D1646" t="s">
        <v>171</v>
      </c>
      <c r="E1646" t="s">
        <v>2121</v>
      </c>
      <c r="F1646" t="s">
        <v>43</v>
      </c>
      <c r="G1646" t="s">
        <v>68</v>
      </c>
      <c r="H1646">
        <v>19</v>
      </c>
      <c r="J1646" t="s">
        <v>73</v>
      </c>
    </row>
    <row r="1647" spans="1:23" x14ac:dyDescent="0.2">
      <c r="A1647">
        <v>1646</v>
      </c>
      <c r="B1647">
        <v>2015</v>
      </c>
      <c r="C1647">
        <v>120</v>
      </c>
      <c r="D1647" t="s">
        <v>109</v>
      </c>
      <c r="E1647" t="s">
        <v>2122</v>
      </c>
      <c r="F1647" t="s">
        <v>39</v>
      </c>
      <c r="G1647" t="s">
        <v>68</v>
      </c>
      <c r="H1647">
        <v>18</v>
      </c>
      <c r="I1647">
        <v>2022</v>
      </c>
      <c r="J1647" t="s">
        <v>651</v>
      </c>
      <c r="K1647">
        <v>232</v>
      </c>
      <c r="L1647">
        <v>41</v>
      </c>
      <c r="M1647">
        <v>41</v>
      </c>
      <c r="N1647">
        <v>82</v>
      </c>
      <c r="O1647">
        <v>18</v>
      </c>
      <c r="P1647">
        <v>81</v>
      </c>
      <c r="W1647">
        <v>7.9</v>
      </c>
    </row>
    <row r="1648" spans="1:23" x14ac:dyDescent="0.2">
      <c r="A1648">
        <v>1647</v>
      </c>
      <c r="B1648">
        <v>2015</v>
      </c>
      <c r="C1648">
        <v>121</v>
      </c>
      <c r="D1648" t="s">
        <v>48</v>
      </c>
      <c r="E1648" t="s">
        <v>2123</v>
      </c>
      <c r="F1648" t="s">
        <v>34</v>
      </c>
      <c r="G1648" t="s">
        <v>30</v>
      </c>
      <c r="H1648">
        <v>18</v>
      </c>
      <c r="J1648" t="s">
        <v>2124</v>
      </c>
    </row>
    <row r="1649" spans="1:23" x14ac:dyDescent="0.2">
      <c r="A1649">
        <v>1648</v>
      </c>
      <c r="B1649">
        <v>2015</v>
      </c>
      <c r="C1649">
        <v>122</v>
      </c>
      <c r="D1649" t="s">
        <v>55</v>
      </c>
      <c r="E1649" t="s">
        <v>2125</v>
      </c>
      <c r="F1649" t="s">
        <v>39</v>
      </c>
      <c r="G1649" t="s">
        <v>30</v>
      </c>
      <c r="H1649">
        <v>18</v>
      </c>
      <c r="J1649" t="s">
        <v>913</v>
      </c>
    </row>
    <row r="1650" spans="1:23" x14ac:dyDescent="0.2">
      <c r="A1650">
        <v>1649</v>
      </c>
      <c r="B1650">
        <v>2015</v>
      </c>
      <c r="C1650">
        <v>123</v>
      </c>
      <c r="D1650" t="s">
        <v>32</v>
      </c>
      <c r="E1650" t="s">
        <v>2126</v>
      </c>
      <c r="F1650" t="s">
        <v>34</v>
      </c>
      <c r="G1650" t="s">
        <v>68</v>
      </c>
      <c r="H1650">
        <v>19</v>
      </c>
      <c r="I1650">
        <v>2022</v>
      </c>
      <c r="J1650" t="s">
        <v>337</v>
      </c>
      <c r="K1650">
        <v>241</v>
      </c>
      <c r="L1650">
        <v>66</v>
      </c>
      <c r="M1650">
        <v>82</v>
      </c>
      <c r="N1650">
        <v>148</v>
      </c>
      <c r="O1650">
        <v>17</v>
      </c>
      <c r="P1650">
        <v>94</v>
      </c>
      <c r="W1650">
        <v>16.8</v>
      </c>
    </row>
    <row r="1651" spans="1:23" x14ac:dyDescent="0.2">
      <c r="A1651">
        <v>1650</v>
      </c>
      <c r="B1651">
        <v>2015</v>
      </c>
      <c r="C1651">
        <v>124</v>
      </c>
      <c r="D1651" t="s">
        <v>111</v>
      </c>
      <c r="E1651" t="s">
        <v>2127</v>
      </c>
      <c r="F1651" t="s">
        <v>39</v>
      </c>
      <c r="G1651" t="s">
        <v>30</v>
      </c>
      <c r="H1651">
        <v>18</v>
      </c>
      <c r="I1651">
        <v>2022</v>
      </c>
      <c r="J1651" t="s">
        <v>50</v>
      </c>
      <c r="K1651">
        <v>190</v>
      </c>
      <c r="L1651">
        <v>13</v>
      </c>
      <c r="M1651">
        <v>34</v>
      </c>
      <c r="N1651">
        <v>47</v>
      </c>
      <c r="O1651">
        <v>-15</v>
      </c>
      <c r="P1651">
        <v>77</v>
      </c>
      <c r="W1651">
        <v>8.5</v>
      </c>
    </row>
    <row r="1652" spans="1:23" x14ac:dyDescent="0.2">
      <c r="A1652">
        <v>1651</v>
      </c>
      <c r="B1652">
        <v>2015</v>
      </c>
      <c r="C1652">
        <v>125</v>
      </c>
      <c r="D1652" t="s">
        <v>121</v>
      </c>
      <c r="E1652" t="s">
        <v>2128</v>
      </c>
      <c r="F1652" t="s">
        <v>695</v>
      </c>
      <c r="G1652" t="s">
        <v>26</v>
      </c>
      <c r="H1652">
        <v>18</v>
      </c>
      <c r="I1652">
        <v>2021</v>
      </c>
      <c r="J1652" t="s">
        <v>91</v>
      </c>
      <c r="K1652">
        <v>45</v>
      </c>
      <c r="L1652">
        <v>4</v>
      </c>
      <c r="M1652">
        <v>5</v>
      </c>
      <c r="N1652">
        <v>9</v>
      </c>
      <c r="O1652">
        <v>-1</v>
      </c>
      <c r="P1652">
        <v>16</v>
      </c>
      <c r="W1652">
        <v>0.6</v>
      </c>
    </row>
    <row r="1653" spans="1:23" x14ac:dyDescent="0.2">
      <c r="A1653">
        <v>1652</v>
      </c>
      <c r="B1653">
        <v>2015</v>
      </c>
      <c r="C1653">
        <v>126</v>
      </c>
      <c r="D1653" t="s">
        <v>165</v>
      </c>
      <c r="E1653" t="s">
        <v>2129</v>
      </c>
      <c r="F1653" t="s">
        <v>34</v>
      </c>
      <c r="G1653" t="s">
        <v>26</v>
      </c>
      <c r="H1653">
        <v>18</v>
      </c>
      <c r="J1653" t="s">
        <v>220</v>
      </c>
    </row>
    <row r="1654" spans="1:23" x14ac:dyDescent="0.2">
      <c r="A1654">
        <v>1653</v>
      </c>
      <c r="B1654">
        <v>2015</v>
      </c>
      <c r="C1654">
        <v>127</v>
      </c>
      <c r="D1654" t="s">
        <v>92</v>
      </c>
      <c r="E1654" t="s">
        <v>2130</v>
      </c>
      <c r="F1654" t="s">
        <v>76</v>
      </c>
      <c r="G1654" t="s">
        <v>30</v>
      </c>
      <c r="H1654">
        <v>19</v>
      </c>
      <c r="I1654">
        <v>2022</v>
      </c>
      <c r="J1654" t="s">
        <v>522</v>
      </c>
      <c r="K1654">
        <v>89</v>
      </c>
      <c r="L1654">
        <v>4</v>
      </c>
      <c r="M1654">
        <v>13</v>
      </c>
      <c r="N1654">
        <v>17</v>
      </c>
      <c r="O1654">
        <v>-14</v>
      </c>
      <c r="P1654">
        <v>66</v>
      </c>
      <c r="W1654">
        <v>1.9</v>
      </c>
    </row>
    <row r="1655" spans="1:23" x14ac:dyDescent="0.2">
      <c r="A1655">
        <v>1654</v>
      </c>
      <c r="B1655">
        <v>2015</v>
      </c>
      <c r="C1655">
        <v>128</v>
      </c>
      <c r="D1655" t="s">
        <v>41</v>
      </c>
      <c r="E1655" t="s">
        <v>2131</v>
      </c>
      <c r="F1655" t="s">
        <v>46</v>
      </c>
      <c r="G1655" t="s">
        <v>68</v>
      </c>
      <c r="H1655">
        <v>18</v>
      </c>
      <c r="I1655">
        <v>2021</v>
      </c>
      <c r="J1655" t="s">
        <v>2132</v>
      </c>
      <c r="K1655">
        <v>7</v>
      </c>
      <c r="L1655">
        <v>1</v>
      </c>
      <c r="M1655">
        <v>0</v>
      </c>
      <c r="N1655">
        <v>1</v>
      </c>
      <c r="O1655">
        <v>1</v>
      </c>
      <c r="P1655">
        <v>0</v>
      </c>
      <c r="W1655">
        <v>0.1</v>
      </c>
    </row>
    <row r="1656" spans="1:23" x14ac:dyDescent="0.2">
      <c r="A1656">
        <v>1655</v>
      </c>
      <c r="B1656">
        <v>2015</v>
      </c>
      <c r="C1656">
        <v>129</v>
      </c>
      <c r="D1656" t="s">
        <v>44</v>
      </c>
      <c r="E1656" t="s">
        <v>2133</v>
      </c>
      <c r="F1656" t="s">
        <v>39</v>
      </c>
      <c r="G1656" t="s">
        <v>30</v>
      </c>
      <c r="H1656">
        <v>19</v>
      </c>
      <c r="J1656" t="s">
        <v>241</v>
      </c>
    </row>
    <row r="1657" spans="1:23" x14ac:dyDescent="0.2">
      <c r="A1657">
        <v>1656</v>
      </c>
      <c r="B1657">
        <v>2015</v>
      </c>
      <c r="C1657">
        <v>130</v>
      </c>
      <c r="D1657" t="s">
        <v>100</v>
      </c>
      <c r="E1657" t="s">
        <v>2134</v>
      </c>
      <c r="F1657" t="s">
        <v>270</v>
      </c>
      <c r="G1657" t="s">
        <v>30</v>
      </c>
      <c r="H1657">
        <v>18</v>
      </c>
      <c r="J1657" t="s">
        <v>433</v>
      </c>
    </row>
    <row r="1658" spans="1:23" x14ac:dyDescent="0.2">
      <c r="A1658">
        <v>1657</v>
      </c>
      <c r="B1658">
        <v>2015</v>
      </c>
      <c r="C1658">
        <v>131</v>
      </c>
      <c r="D1658" t="s">
        <v>23</v>
      </c>
      <c r="E1658" t="s">
        <v>2135</v>
      </c>
      <c r="F1658" t="s">
        <v>39</v>
      </c>
      <c r="G1658" t="s">
        <v>35</v>
      </c>
      <c r="H1658">
        <v>18</v>
      </c>
      <c r="J1658" t="s">
        <v>673</v>
      </c>
    </row>
    <row r="1659" spans="1:23" x14ac:dyDescent="0.2">
      <c r="A1659">
        <v>1658</v>
      </c>
      <c r="B1659">
        <v>2015</v>
      </c>
      <c r="C1659">
        <v>132</v>
      </c>
      <c r="D1659" t="s">
        <v>222</v>
      </c>
      <c r="E1659" t="s">
        <v>2136</v>
      </c>
      <c r="F1659" t="s">
        <v>34</v>
      </c>
      <c r="G1659" t="s">
        <v>26</v>
      </c>
      <c r="H1659">
        <v>18</v>
      </c>
      <c r="J1659" t="s">
        <v>990</v>
      </c>
    </row>
    <row r="1660" spans="1:23" x14ac:dyDescent="0.2">
      <c r="A1660">
        <v>1659</v>
      </c>
      <c r="B1660">
        <v>2015</v>
      </c>
      <c r="C1660">
        <v>133</v>
      </c>
      <c r="D1660" t="s">
        <v>78</v>
      </c>
      <c r="E1660" t="s">
        <v>2137</v>
      </c>
      <c r="F1660" t="s">
        <v>34</v>
      </c>
      <c r="G1660" t="s">
        <v>30</v>
      </c>
      <c r="H1660">
        <v>18</v>
      </c>
      <c r="J1660" t="s">
        <v>352</v>
      </c>
    </row>
    <row r="1661" spans="1:23" x14ac:dyDescent="0.2">
      <c r="A1661">
        <v>1660</v>
      </c>
      <c r="B1661">
        <v>2015</v>
      </c>
      <c r="C1661">
        <v>134</v>
      </c>
      <c r="D1661" t="s">
        <v>146</v>
      </c>
      <c r="E1661" t="s">
        <v>2138</v>
      </c>
      <c r="F1661" t="s">
        <v>39</v>
      </c>
      <c r="G1661" t="s">
        <v>68</v>
      </c>
      <c r="H1661">
        <v>19</v>
      </c>
      <c r="J1661" t="s">
        <v>169</v>
      </c>
    </row>
    <row r="1662" spans="1:23" x14ac:dyDescent="0.2">
      <c r="A1662">
        <v>1661</v>
      </c>
      <c r="B1662">
        <v>2015</v>
      </c>
      <c r="C1662">
        <v>135</v>
      </c>
      <c r="D1662" t="s">
        <v>82</v>
      </c>
      <c r="E1662" t="s">
        <v>2139</v>
      </c>
      <c r="F1662" t="s">
        <v>60</v>
      </c>
      <c r="G1662" t="s">
        <v>26</v>
      </c>
      <c r="H1662">
        <v>18</v>
      </c>
      <c r="I1662">
        <v>2022</v>
      </c>
      <c r="J1662" t="s">
        <v>2140</v>
      </c>
      <c r="K1662">
        <v>136</v>
      </c>
      <c r="L1662">
        <v>74</v>
      </c>
      <c r="M1662">
        <v>85</v>
      </c>
      <c r="N1662">
        <v>159</v>
      </c>
      <c r="O1662">
        <v>37</v>
      </c>
      <c r="P1662">
        <v>50</v>
      </c>
      <c r="W1662">
        <v>19.3</v>
      </c>
    </row>
    <row r="1663" spans="1:23" x14ac:dyDescent="0.2">
      <c r="A1663">
        <v>1662</v>
      </c>
      <c r="B1663">
        <v>2015</v>
      </c>
      <c r="C1663">
        <v>136</v>
      </c>
      <c r="D1663" t="s">
        <v>162</v>
      </c>
      <c r="E1663" t="s">
        <v>2141</v>
      </c>
      <c r="F1663" t="s">
        <v>435</v>
      </c>
      <c r="G1663" t="s">
        <v>26</v>
      </c>
      <c r="H1663">
        <v>18</v>
      </c>
      <c r="J1663" t="s">
        <v>615</v>
      </c>
    </row>
    <row r="1664" spans="1:23" x14ac:dyDescent="0.2">
      <c r="A1664">
        <v>1663</v>
      </c>
      <c r="B1664">
        <v>2015</v>
      </c>
      <c r="C1664">
        <v>137</v>
      </c>
      <c r="D1664" t="s">
        <v>87</v>
      </c>
      <c r="E1664" t="s">
        <v>2142</v>
      </c>
      <c r="F1664" t="s">
        <v>46</v>
      </c>
      <c r="G1664" t="s">
        <v>35</v>
      </c>
      <c r="H1664">
        <v>21</v>
      </c>
      <c r="I1664">
        <v>2022</v>
      </c>
      <c r="J1664" t="s">
        <v>47</v>
      </c>
      <c r="K1664">
        <v>256</v>
      </c>
      <c r="L1664">
        <v>22</v>
      </c>
      <c r="M1664">
        <v>55</v>
      </c>
      <c r="N1664">
        <v>77</v>
      </c>
      <c r="O1664">
        <v>0</v>
      </c>
      <c r="P1664">
        <v>80</v>
      </c>
      <c r="W1664">
        <v>4.7</v>
      </c>
    </row>
    <row r="1665" spans="1:23" x14ac:dyDescent="0.2">
      <c r="A1665">
        <v>1664</v>
      </c>
      <c r="B1665">
        <v>2015</v>
      </c>
      <c r="C1665">
        <v>138</v>
      </c>
      <c r="D1665" t="s">
        <v>165</v>
      </c>
      <c r="E1665" t="s">
        <v>2143</v>
      </c>
      <c r="F1665" t="s">
        <v>39</v>
      </c>
      <c r="G1665" t="s">
        <v>68</v>
      </c>
      <c r="H1665">
        <v>19</v>
      </c>
      <c r="J1665" t="s">
        <v>651</v>
      </c>
    </row>
    <row r="1666" spans="1:23" x14ac:dyDescent="0.2">
      <c r="A1666">
        <v>1665</v>
      </c>
      <c r="B1666">
        <v>2015</v>
      </c>
      <c r="C1666">
        <v>139</v>
      </c>
      <c r="D1666" t="s">
        <v>173</v>
      </c>
      <c r="E1666" t="s">
        <v>2144</v>
      </c>
      <c r="F1666" t="s">
        <v>25</v>
      </c>
      <c r="G1666" t="s">
        <v>30</v>
      </c>
      <c r="H1666">
        <v>19</v>
      </c>
      <c r="I1666">
        <v>2022</v>
      </c>
      <c r="J1666" t="s">
        <v>271</v>
      </c>
      <c r="K1666">
        <v>94</v>
      </c>
      <c r="L1666">
        <v>1</v>
      </c>
      <c r="M1666">
        <v>13</v>
      </c>
      <c r="N1666">
        <v>14</v>
      </c>
      <c r="O1666">
        <v>-24</v>
      </c>
      <c r="P1666">
        <v>37</v>
      </c>
      <c r="W1666">
        <v>0.8</v>
      </c>
    </row>
    <row r="1667" spans="1:23" x14ac:dyDescent="0.2">
      <c r="A1667">
        <v>1666</v>
      </c>
      <c r="B1667">
        <v>2015</v>
      </c>
      <c r="C1667">
        <v>140</v>
      </c>
      <c r="D1667" t="s">
        <v>51</v>
      </c>
      <c r="E1667" t="s">
        <v>2145</v>
      </c>
      <c r="F1667" t="s">
        <v>39</v>
      </c>
      <c r="G1667" t="s">
        <v>35</v>
      </c>
      <c r="H1667">
        <v>18</v>
      </c>
      <c r="I1667">
        <v>2022</v>
      </c>
      <c r="J1667" t="s">
        <v>207</v>
      </c>
      <c r="K1667">
        <v>3</v>
      </c>
      <c r="L1667">
        <v>0</v>
      </c>
      <c r="M1667">
        <v>0</v>
      </c>
      <c r="N1667">
        <v>0</v>
      </c>
      <c r="O1667">
        <v>0</v>
      </c>
      <c r="P1667">
        <v>0</v>
      </c>
      <c r="W1667">
        <v>0</v>
      </c>
    </row>
    <row r="1668" spans="1:23" x14ac:dyDescent="0.2">
      <c r="A1668">
        <v>1667</v>
      </c>
      <c r="B1668">
        <v>2015</v>
      </c>
      <c r="C1668">
        <v>141</v>
      </c>
      <c r="D1668" t="s">
        <v>44</v>
      </c>
      <c r="E1668" t="s">
        <v>2146</v>
      </c>
      <c r="F1668" t="s">
        <v>76</v>
      </c>
      <c r="G1668" t="s">
        <v>30</v>
      </c>
      <c r="H1668">
        <v>18</v>
      </c>
      <c r="J1668" t="s">
        <v>1374</v>
      </c>
    </row>
    <row r="1669" spans="1:23" x14ac:dyDescent="0.2">
      <c r="A1669">
        <v>1668</v>
      </c>
      <c r="B1669">
        <v>2015</v>
      </c>
      <c r="C1669">
        <v>142</v>
      </c>
      <c r="D1669" t="s">
        <v>100</v>
      </c>
      <c r="E1669" t="s">
        <v>2147</v>
      </c>
      <c r="F1669" t="s">
        <v>270</v>
      </c>
      <c r="G1669" t="s">
        <v>26</v>
      </c>
      <c r="H1669">
        <v>18</v>
      </c>
      <c r="I1669">
        <v>2022</v>
      </c>
      <c r="J1669" t="s">
        <v>2148</v>
      </c>
      <c r="K1669">
        <v>153</v>
      </c>
      <c r="L1669">
        <v>25</v>
      </c>
      <c r="M1669">
        <v>32</v>
      </c>
      <c r="N1669">
        <v>57</v>
      </c>
      <c r="O1669">
        <v>-18</v>
      </c>
      <c r="P1669">
        <v>46</v>
      </c>
      <c r="W1669">
        <v>4.3</v>
      </c>
    </row>
    <row r="1670" spans="1:23" x14ac:dyDescent="0.2">
      <c r="A1670">
        <v>1669</v>
      </c>
      <c r="B1670">
        <v>2015</v>
      </c>
      <c r="C1670">
        <v>143</v>
      </c>
      <c r="D1670" t="s">
        <v>84</v>
      </c>
      <c r="E1670" t="s">
        <v>2149</v>
      </c>
      <c r="F1670" t="s">
        <v>39</v>
      </c>
      <c r="G1670" t="s">
        <v>30</v>
      </c>
      <c r="H1670">
        <v>18</v>
      </c>
      <c r="J1670" t="s">
        <v>478</v>
      </c>
    </row>
    <row r="1671" spans="1:23" x14ac:dyDescent="0.2">
      <c r="A1671">
        <v>1670</v>
      </c>
      <c r="B1671">
        <v>2015</v>
      </c>
      <c r="C1671">
        <v>144</v>
      </c>
      <c r="D1671" t="s">
        <v>69</v>
      </c>
      <c r="E1671" t="s">
        <v>2150</v>
      </c>
      <c r="F1671" t="s">
        <v>39</v>
      </c>
      <c r="G1671" t="s">
        <v>30</v>
      </c>
      <c r="H1671">
        <v>19</v>
      </c>
      <c r="J1671" t="s">
        <v>323</v>
      </c>
    </row>
    <row r="1672" spans="1:23" x14ac:dyDescent="0.2">
      <c r="A1672">
        <v>1671</v>
      </c>
      <c r="B1672">
        <v>2015</v>
      </c>
      <c r="C1672">
        <v>145</v>
      </c>
      <c r="D1672" t="s">
        <v>74</v>
      </c>
      <c r="E1672" t="s">
        <v>2151</v>
      </c>
      <c r="F1672" t="s">
        <v>46</v>
      </c>
      <c r="G1672" t="s">
        <v>128</v>
      </c>
      <c r="H1672">
        <v>19</v>
      </c>
      <c r="I1672">
        <v>2022</v>
      </c>
      <c r="J1672" t="s">
        <v>2152</v>
      </c>
      <c r="K1672">
        <v>52</v>
      </c>
      <c r="L1672">
        <v>0</v>
      </c>
      <c r="M1672">
        <v>0</v>
      </c>
      <c r="N1672">
        <v>0</v>
      </c>
      <c r="O1672">
        <v>0</v>
      </c>
      <c r="P1672">
        <v>0</v>
      </c>
      <c r="Q1672">
        <v>52</v>
      </c>
      <c r="R1672">
        <v>13</v>
      </c>
      <c r="S1672">
        <v>32</v>
      </c>
      <c r="T1672">
        <v>3</v>
      </c>
      <c r="U1672">
        <v>0.89800000000000002</v>
      </c>
      <c r="V1672">
        <v>3.68</v>
      </c>
      <c r="W1672">
        <v>7.6</v>
      </c>
    </row>
    <row r="1673" spans="1:23" x14ac:dyDescent="0.2">
      <c r="A1673">
        <v>1672</v>
      </c>
      <c r="B1673">
        <v>2015</v>
      </c>
      <c r="C1673">
        <v>146</v>
      </c>
      <c r="D1673" t="s">
        <v>92</v>
      </c>
      <c r="E1673" t="s">
        <v>2153</v>
      </c>
      <c r="F1673" t="s">
        <v>34</v>
      </c>
      <c r="G1673" t="s">
        <v>128</v>
      </c>
      <c r="H1673">
        <v>18</v>
      </c>
      <c r="J1673" t="s">
        <v>36</v>
      </c>
    </row>
    <row r="1674" spans="1:23" x14ac:dyDescent="0.2">
      <c r="A1674">
        <v>1673</v>
      </c>
      <c r="B1674">
        <v>2015</v>
      </c>
      <c r="C1674">
        <v>147</v>
      </c>
      <c r="D1674" t="s">
        <v>176</v>
      </c>
      <c r="E1674" t="s">
        <v>2154</v>
      </c>
      <c r="F1674" t="s">
        <v>39</v>
      </c>
      <c r="G1674" t="s">
        <v>30</v>
      </c>
      <c r="H1674">
        <v>18</v>
      </c>
      <c r="J1674" t="s">
        <v>510</v>
      </c>
    </row>
    <row r="1675" spans="1:23" x14ac:dyDescent="0.2">
      <c r="A1675">
        <v>1674</v>
      </c>
      <c r="B1675">
        <v>2015</v>
      </c>
      <c r="C1675">
        <v>148</v>
      </c>
      <c r="D1675" t="s">
        <v>58</v>
      </c>
      <c r="E1675" t="s">
        <v>2155</v>
      </c>
      <c r="F1675" t="s">
        <v>34</v>
      </c>
      <c r="G1675" t="s">
        <v>1657</v>
      </c>
      <c r="H1675">
        <v>18</v>
      </c>
      <c r="I1675">
        <v>2022</v>
      </c>
      <c r="J1675" t="s">
        <v>36</v>
      </c>
      <c r="K1675">
        <v>204</v>
      </c>
      <c r="L1675">
        <v>52</v>
      </c>
      <c r="M1675">
        <v>63</v>
      </c>
      <c r="N1675">
        <v>115</v>
      </c>
      <c r="O1675">
        <v>-9</v>
      </c>
      <c r="P1675">
        <v>52</v>
      </c>
      <c r="W1675">
        <v>11.4</v>
      </c>
    </row>
    <row r="1676" spans="1:23" x14ac:dyDescent="0.2">
      <c r="A1676">
        <v>1675</v>
      </c>
      <c r="B1676">
        <v>2015</v>
      </c>
      <c r="C1676">
        <v>149</v>
      </c>
      <c r="D1676" t="s">
        <v>69</v>
      </c>
      <c r="E1676" t="s">
        <v>2156</v>
      </c>
      <c r="F1676" t="s">
        <v>34</v>
      </c>
      <c r="G1676" t="s">
        <v>35</v>
      </c>
      <c r="H1676">
        <v>18</v>
      </c>
      <c r="I1676">
        <v>2022</v>
      </c>
      <c r="J1676" t="s">
        <v>906</v>
      </c>
      <c r="K1676">
        <v>218</v>
      </c>
      <c r="L1676">
        <v>27</v>
      </c>
      <c r="M1676">
        <v>43</v>
      </c>
      <c r="N1676">
        <v>70</v>
      </c>
      <c r="O1676">
        <v>-37</v>
      </c>
      <c r="P1676">
        <v>84</v>
      </c>
      <c r="W1676">
        <v>4.4000000000000004</v>
      </c>
    </row>
    <row r="1677" spans="1:23" x14ac:dyDescent="0.2">
      <c r="A1677">
        <v>1676</v>
      </c>
      <c r="B1677">
        <v>2015</v>
      </c>
      <c r="C1677">
        <v>150</v>
      </c>
      <c r="D1677" t="s">
        <v>109</v>
      </c>
      <c r="E1677" t="s">
        <v>2157</v>
      </c>
      <c r="F1677" t="s">
        <v>34</v>
      </c>
      <c r="G1677" t="s">
        <v>30</v>
      </c>
      <c r="H1677">
        <v>18</v>
      </c>
      <c r="J1677" t="s">
        <v>126</v>
      </c>
    </row>
    <row r="1678" spans="1:23" x14ac:dyDescent="0.2">
      <c r="A1678">
        <v>1677</v>
      </c>
      <c r="B1678">
        <v>2015</v>
      </c>
      <c r="C1678">
        <v>151</v>
      </c>
      <c r="D1678" t="s">
        <v>48</v>
      </c>
      <c r="E1678" t="s">
        <v>2158</v>
      </c>
      <c r="F1678" t="s">
        <v>25</v>
      </c>
      <c r="G1678" t="s">
        <v>68</v>
      </c>
      <c r="H1678">
        <v>18</v>
      </c>
      <c r="J1678" t="s">
        <v>2039</v>
      </c>
    </row>
    <row r="1679" spans="1:23" x14ac:dyDescent="0.2">
      <c r="A1679">
        <v>1678</v>
      </c>
      <c r="B1679">
        <v>2015</v>
      </c>
      <c r="C1679">
        <v>152</v>
      </c>
      <c r="D1679" t="s">
        <v>55</v>
      </c>
      <c r="E1679" t="s">
        <v>2159</v>
      </c>
      <c r="F1679" t="s">
        <v>39</v>
      </c>
      <c r="G1679" t="s">
        <v>35</v>
      </c>
      <c r="H1679">
        <v>18</v>
      </c>
      <c r="J1679" t="s">
        <v>896</v>
      </c>
    </row>
    <row r="1680" spans="1:23" x14ac:dyDescent="0.2">
      <c r="A1680">
        <v>1679</v>
      </c>
      <c r="B1680">
        <v>2015</v>
      </c>
      <c r="C1680">
        <v>153</v>
      </c>
      <c r="D1680" t="s">
        <v>109</v>
      </c>
      <c r="E1680" t="s">
        <v>2160</v>
      </c>
      <c r="F1680" t="s">
        <v>34</v>
      </c>
      <c r="G1680" t="s">
        <v>128</v>
      </c>
      <c r="H1680">
        <v>18</v>
      </c>
      <c r="J1680" t="s">
        <v>350</v>
      </c>
    </row>
    <row r="1681" spans="1:23" x14ac:dyDescent="0.2">
      <c r="A1681">
        <v>1680</v>
      </c>
      <c r="B1681">
        <v>2015</v>
      </c>
      <c r="C1681">
        <v>154</v>
      </c>
      <c r="D1681" t="s">
        <v>111</v>
      </c>
      <c r="E1681" t="s">
        <v>2161</v>
      </c>
      <c r="F1681" t="s">
        <v>34</v>
      </c>
      <c r="G1681" t="s">
        <v>30</v>
      </c>
      <c r="H1681">
        <v>18</v>
      </c>
      <c r="I1681">
        <v>2022</v>
      </c>
      <c r="J1681" t="s">
        <v>2162</v>
      </c>
      <c r="K1681">
        <v>189</v>
      </c>
      <c r="L1681">
        <v>10</v>
      </c>
      <c r="M1681">
        <v>54</v>
      </c>
      <c r="N1681">
        <v>64</v>
      </c>
      <c r="O1681">
        <v>23</v>
      </c>
      <c r="P1681">
        <v>51</v>
      </c>
      <c r="W1681">
        <v>11.9</v>
      </c>
    </row>
    <row r="1682" spans="1:23" x14ac:dyDescent="0.2">
      <c r="A1682">
        <v>1681</v>
      </c>
      <c r="B1682">
        <v>2015</v>
      </c>
      <c r="C1682">
        <v>155</v>
      </c>
      <c r="D1682" t="s">
        <v>121</v>
      </c>
      <c r="E1682" t="s">
        <v>2163</v>
      </c>
      <c r="F1682" t="s">
        <v>39</v>
      </c>
      <c r="G1682" t="s">
        <v>30</v>
      </c>
      <c r="H1682">
        <v>19</v>
      </c>
      <c r="J1682" t="s">
        <v>552</v>
      </c>
    </row>
    <row r="1683" spans="1:23" x14ac:dyDescent="0.2">
      <c r="A1683">
        <v>1682</v>
      </c>
      <c r="B1683">
        <v>2015</v>
      </c>
      <c r="C1683">
        <v>156</v>
      </c>
      <c r="D1683" t="s">
        <v>165</v>
      </c>
      <c r="E1683" t="s">
        <v>2164</v>
      </c>
      <c r="F1683" t="s">
        <v>39</v>
      </c>
      <c r="G1683" t="s">
        <v>30</v>
      </c>
      <c r="H1683">
        <v>18</v>
      </c>
      <c r="J1683" t="s">
        <v>1189</v>
      </c>
    </row>
    <row r="1684" spans="1:23" x14ac:dyDescent="0.2">
      <c r="A1684">
        <v>1683</v>
      </c>
      <c r="B1684">
        <v>2015</v>
      </c>
      <c r="C1684">
        <v>157</v>
      </c>
      <c r="D1684" t="s">
        <v>28</v>
      </c>
      <c r="E1684" t="s">
        <v>2165</v>
      </c>
      <c r="F1684" t="s">
        <v>39</v>
      </c>
      <c r="G1684" t="s">
        <v>26</v>
      </c>
      <c r="H1684">
        <v>19</v>
      </c>
      <c r="I1684">
        <v>2022</v>
      </c>
      <c r="J1684" t="s">
        <v>863</v>
      </c>
      <c r="K1684">
        <v>55</v>
      </c>
      <c r="L1684">
        <v>5</v>
      </c>
      <c r="M1684">
        <v>8</v>
      </c>
      <c r="N1684">
        <v>13</v>
      </c>
      <c r="O1684">
        <v>-15</v>
      </c>
      <c r="P1684">
        <v>31</v>
      </c>
      <c r="W1684">
        <v>0.5</v>
      </c>
    </row>
    <row r="1685" spans="1:23" x14ac:dyDescent="0.2">
      <c r="A1685">
        <v>1684</v>
      </c>
      <c r="B1685">
        <v>2015</v>
      </c>
      <c r="C1685">
        <v>158</v>
      </c>
      <c r="D1685" t="s">
        <v>41</v>
      </c>
      <c r="E1685" t="s">
        <v>2166</v>
      </c>
      <c r="F1685" t="s">
        <v>34</v>
      </c>
      <c r="G1685" t="s">
        <v>35</v>
      </c>
      <c r="H1685">
        <v>18</v>
      </c>
      <c r="I1685">
        <v>2022</v>
      </c>
      <c r="J1685" t="s">
        <v>274</v>
      </c>
      <c r="K1685">
        <v>7</v>
      </c>
      <c r="L1685">
        <v>0</v>
      </c>
      <c r="M1685">
        <v>1</v>
      </c>
      <c r="N1685">
        <v>1</v>
      </c>
      <c r="O1685">
        <v>-1</v>
      </c>
      <c r="P1685">
        <v>0</v>
      </c>
      <c r="W1685">
        <v>0</v>
      </c>
    </row>
    <row r="1686" spans="1:23" x14ac:dyDescent="0.2">
      <c r="A1686">
        <v>1685</v>
      </c>
      <c r="B1686">
        <v>2015</v>
      </c>
      <c r="C1686">
        <v>159</v>
      </c>
      <c r="D1686" t="s">
        <v>44</v>
      </c>
      <c r="E1686" t="s">
        <v>2167</v>
      </c>
      <c r="F1686" t="s">
        <v>60</v>
      </c>
      <c r="G1686" t="s">
        <v>30</v>
      </c>
      <c r="H1686">
        <v>19</v>
      </c>
      <c r="I1686">
        <v>2022</v>
      </c>
      <c r="J1686" t="s">
        <v>1093</v>
      </c>
      <c r="K1686">
        <v>204</v>
      </c>
      <c r="L1686">
        <v>12</v>
      </c>
      <c r="M1686">
        <v>51</v>
      </c>
      <c r="N1686">
        <v>63</v>
      </c>
      <c r="O1686">
        <v>-15</v>
      </c>
      <c r="P1686">
        <v>100</v>
      </c>
      <c r="W1686">
        <v>10.7</v>
      </c>
    </row>
    <row r="1687" spans="1:23" x14ac:dyDescent="0.2">
      <c r="A1687">
        <v>1686</v>
      </c>
      <c r="B1687">
        <v>2015</v>
      </c>
      <c r="C1687">
        <v>160</v>
      </c>
      <c r="D1687" t="s">
        <v>100</v>
      </c>
      <c r="E1687" t="s">
        <v>2168</v>
      </c>
      <c r="F1687" t="s">
        <v>34</v>
      </c>
      <c r="G1687" t="s">
        <v>30</v>
      </c>
      <c r="H1687">
        <v>18</v>
      </c>
      <c r="J1687" t="s">
        <v>2169</v>
      </c>
    </row>
    <row r="1688" spans="1:23" x14ac:dyDescent="0.2">
      <c r="A1688">
        <v>1687</v>
      </c>
      <c r="B1688">
        <v>2015</v>
      </c>
      <c r="C1688">
        <v>161</v>
      </c>
      <c r="D1688" t="s">
        <v>384</v>
      </c>
      <c r="E1688" t="s">
        <v>2170</v>
      </c>
      <c r="F1688" t="s">
        <v>60</v>
      </c>
      <c r="G1688" t="s">
        <v>30</v>
      </c>
      <c r="H1688">
        <v>19</v>
      </c>
      <c r="J1688" t="s">
        <v>106</v>
      </c>
    </row>
    <row r="1689" spans="1:23" x14ac:dyDescent="0.2">
      <c r="A1689">
        <v>1688</v>
      </c>
      <c r="B1689">
        <v>2015</v>
      </c>
      <c r="C1689">
        <v>162</v>
      </c>
      <c r="D1689" t="s">
        <v>222</v>
      </c>
      <c r="E1689" t="s">
        <v>2171</v>
      </c>
      <c r="F1689" t="s">
        <v>34</v>
      </c>
      <c r="G1689" t="s">
        <v>68</v>
      </c>
      <c r="H1689">
        <v>19</v>
      </c>
      <c r="J1689" t="s">
        <v>261</v>
      </c>
    </row>
    <row r="1690" spans="1:23" x14ac:dyDescent="0.2">
      <c r="A1690">
        <v>1689</v>
      </c>
      <c r="B1690">
        <v>2015</v>
      </c>
      <c r="C1690">
        <v>163</v>
      </c>
      <c r="D1690" t="s">
        <v>78</v>
      </c>
      <c r="E1690" t="s">
        <v>2172</v>
      </c>
      <c r="F1690" t="s">
        <v>76</v>
      </c>
      <c r="G1690" t="s">
        <v>128</v>
      </c>
      <c r="H1690">
        <v>18</v>
      </c>
      <c r="J1690" t="s">
        <v>129</v>
      </c>
    </row>
    <row r="1691" spans="1:23" x14ac:dyDescent="0.2">
      <c r="A1691">
        <v>1690</v>
      </c>
      <c r="B1691">
        <v>2015</v>
      </c>
      <c r="C1691">
        <v>164</v>
      </c>
      <c r="D1691" t="s">
        <v>48</v>
      </c>
      <c r="E1691" t="s">
        <v>2173</v>
      </c>
      <c r="F1691" t="s">
        <v>34</v>
      </c>
      <c r="G1691" t="s">
        <v>68</v>
      </c>
      <c r="H1691">
        <v>18</v>
      </c>
      <c r="J1691" t="s">
        <v>139</v>
      </c>
    </row>
    <row r="1692" spans="1:23" x14ac:dyDescent="0.2">
      <c r="A1692">
        <v>1691</v>
      </c>
      <c r="B1692">
        <v>2015</v>
      </c>
      <c r="C1692">
        <v>165</v>
      </c>
      <c r="D1692" t="s">
        <v>152</v>
      </c>
      <c r="E1692" t="s">
        <v>2174</v>
      </c>
      <c r="F1692" t="s">
        <v>39</v>
      </c>
      <c r="G1692" t="s">
        <v>35</v>
      </c>
      <c r="H1692">
        <v>18</v>
      </c>
      <c r="I1692">
        <v>2021</v>
      </c>
      <c r="J1692" t="s">
        <v>758</v>
      </c>
      <c r="K1692">
        <v>2</v>
      </c>
      <c r="L1692">
        <v>0</v>
      </c>
      <c r="M1692">
        <v>0</v>
      </c>
      <c r="N1692">
        <v>0</v>
      </c>
      <c r="O1692">
        <v>-2</v>
      </c>
      <c r="P1692">
        <v>0</v>
      </c>
      <c r="W1692">
        <v>-0.1</v>
      </c>
    </row>
    <row r="1693" spans="1:23" x14ac:dyDescent="0.2">
      <c r="A1693">
        <v>1692</v>
      </c>
      <c r="B1693">
        <v>2015</v>
      </c>
      <c r="C1693">
        <v>166</v>
      </c>
      <c r="D1693" t="s">
        <v>162</v>
      </c>
      <c r="E1693" t="s">
        <v>2175</v>
      </c>
      <c r="F1693" t="s">
        <v>39</v>
      </c>
      <c r="G1693" t="s">
        <v>26</v>
      </c>
      <c r="H1693">
        <v>19</v>
      </c>
      <c r="I1693">
        <v>2022</v>
      </c>
      <c r="J1693" t="s">
        <v>139</v>
      </c>
      <c r="K1693">
        <v>260</v>
      </c>
      <c r="L1693">
        <v>78</v>
      </c>
      <c r="M1693">
        <v>54</v>
      </c>
      <c r="N1693">
        <v>132</v>
      </c>
      <c r="O1693">
        <v>33</v>
      </c>
      <c r="P1693">
        <v>94</v>
      </c>
      <c r="W1693">
        <v>15.9</v>
      </c>
    </row>
    <row r="1694" spans="1:23" x14ac:dyDescent="0.2">
      <c r="A1694">
        <v>1693</v>
      </c>
      <c r="B1694">
        <v>2015</v>
      </c>
      <c r="C1694">
        <v>167</v>
      </c>
      <c r="D1694" t="s">
        <v>87</v>
      </c>
      <c r="E1694" t="s">
        <v>2176</v>
      </c>
      <c r="F1694" t="s">
        <v>133</v>
      </c>
      <c r="G1694" t="s">
        <v>26</v>
      </c>
      <c r="H1694">
        <v>20</v>
      </c>
      <c r="J1694" t="s">
        <v>1417</v>
      </c>
    </row>
    <row r="1695" spans="1:23" x14ac:dyDescent="0.2">
      <c r="A1695">
        <v>1694</v>
      </c>
      <c r="B1695">
        <v>2015</v>
      </c>
      <c r="C1695">
        <v>168</v>
      </c>
      <c r="D1695" t="s">
        <v>66</v>
      </c>
      <c r="E1695" t="s">
        <v>2177</v>
      </c>
      <c r="F1695" t="s">
        <v>34</v>
      </c>
      <c r="G1695" t="s">
        <v>35</v>
      </c>
      <c r="H1695">
        <v>19</v>
      </c>
      <c r="I1695">
        <v>2022</v>
      </c>
      <c r="J1695" t="s">
        <v>261</v>
      </c>
      <c r="K1695">
        <v>206</v>
      </c>
      <c r="L1695">
        <v>28</v>
      </c>
      <c r="M1695">
        <v>36</v>
      </c>
      <c r="N1695">
        <v>64</v>
      </c>
      <c r="O1695">
        <v>10</v>
      </c>
      <c r="P1695">
        <v>68</v>
      </c>
      <c r="W1695">
        <v>5.4</v>
      </c>
    </row>
    <row r="1696" spans="1:23" x14ac:dyDescent="0.2">
      <c r="A1696">
        <v>1695</v>
      </c>
      <c r="B1696">
        <v>2015</v>
      </c>
      <c r="C1696">
        <v>169</v>
      </c>
      <c r="D1696" t="s">
        <v>165</v>
      </c>
      <c r="E1696" t="s">
        <v>2178</v>
      </c>
      <c r="F1696" t="s">
        <v>34</v>
      </c>
      <c r="G1696" t="s">
        <v>35</v>
      </c>
      <c r="H1696">
        <v>18</v>
      </c>
      <c r="J1696" t="s">
        <v>2179</v>
      </c>
    </row>
    <row r="1697" spans="1:23" x14ac:dyDescent="0.2">
      <c r="A1697">
        <v>1696</v>
      </c>
      <c r="B1697">
        <v>2015</v>
      </c>
      <c r="C1697">
        <v>170</v>
      </c>
      <c r="D1697" t="s">
        <v>51</v>
      </c>
      <c r="E1697" t="s">
        <v>2180</v>
      </c>
      <c r="F1697" t="s">
        <v>34</v>
      </c>
      <c r="G1697" t="s">
        <v>30</v>
      </c>
      <c r="H1697">
        <v>18</v>
      </c>
      <c r="J1697" t="s">
        <v>2181</v>
      </c>
    </row>
    <row r="1698" spans="1:23" x14ac:dyDescent="0.2">
      <c r="A1698">
        <v>1697</v>
      </c>
      <c r="B1698">
        <v>2015</v>
      </c>
      <c r="C1698">
        <v>171</v>
      </c>
      <c r="D1698" t="s">
        <v>82</v>
      </c>
      <c r="E1698" t="s">
        <v>2182</v>
      </c>
      <c r="F1698" t="s">
        <v>34</v>
      </c>
      <c r="G1698" t="s">
        <v>30</v>
      </c>
      <c r="H1698">
        <v>18</v>
      </c>
      <c r="J1698" t="s">
        <v>36</v>
      </c>
    </row>
    <row r="1699" spans="1:23" x14ac:dyDescent="0.2">
      <c r="A1699">
        <v>1698</v>
      </c>
      <c r="B1699">
        <v>2015</v>
      </c>
      <c r="C1699">
        <v>172</v>
      </c>
      <c r="D1699" t="s">
        <v>176</v>
      </c>
      <c r="E1699" t="s">
        <v>2183</v>
      </c>
      <c r="F1699" t="s">
        <v>2184</v>
      </c>
      <c r="G1699" t="s">
        <v>30</v>
      </c>
      <c r="H1699">
        <v>18</v>
      </c>
      <c r="J1699" t="s">
        <v>1202</v>
      </c>
    </row>
    <row r="1700" spans="1:23" x14ac:dyDescent="0.2">
      <c r="A1700">
        <v>1699</v>
      </c>
      <c r="B1700">
        <v>2015</v>
      </c>
      <c r="C1700">
        <v>173</v>
      </c>
      <c r="D1700" t="s">
        <v>84</v>
      </c>
      <c r="E1700" t="s">
        <v>2185</v>
      </c>
      <c r="F1700" t="s">
        <v>39</v>
      </c>
      <c r="G1700" t="s">
        <v>30</v>
      </c>
      <c r="H1700">
        <v>20</v>
      </c>
      <c r="J1700" t="s">
        <v>478</v>
      </c>
    </row>
    <row r="1701" spans="1:23" x14ac:dyDescent="0.2">
      <c r="A1701">
        <v>1700</v>
      </c>
      <c r="B1701">
        <v>2015</v>
      </c>
      <c r="C1701">
        <v>174</v>
      </c>
      <c r="D1701" t="s">
        <v>69</v>
      </c>
      <c r="E1701" t="s">
        <v>2186</v>
      </c>
      <c r="F1701" t="s">
        <v>46</v>
      </c>
      <c r="G1701" t="s">
        <v>68</v>
      </c>
      <c r="H1701">
        <v>18</v>
      </c>
      <c r="J1701" t="s">
        <v>2187</v>
      </c>
    </row>
    <row r="1702" spans="1:23" x14ac:dyDescent="0.2">
      <c r="A1702">
        <v>1701</v>
      </c>
      <c r="B1702">
        <v>2015</v>
      </c>
      <c r="C1702">
        <v>175</v>
      </c>
      <c r="D1702" t="s">
        <v>74</v>
      </c>
      <c r="E1702" t="s">
        <v>2188</v>
      </c>
      <c r="F1702" t="s">
        <v>34</v>
      </c>
      <c r="G1702" t="s">
        <v>35</v>
      </c>
      <c r="H1702">
        <v>20</v>
      </c>
      <c r="J1702" t="s">
        <v>382</v>
      </c>
    </row>
    <row r="1703" spans="1:23" x14ac:dyDescent="0.2">
      <c r="A1703">
        <v>1702</v>
      </c>
      <c r="B1703">
        <v>2015</v>
      </c>
      <c r="C1703">
        <v>176</v>
      </c>
      <c r="D1703" t="s">
        <v>92</v>
      </c>
      <c r="E1703" t="s">
        <v>2189</v>
      </c>
      <c r="F1703" t="s">
        <v>34</v>
      </c>
      <c r="G1703" t="s">
        <v>26</v>
      </c>
      <c r="H1703">
        <v>18</v>
      </c>
      <c r="J1703" t="s">
        <v>284</v>
      </c>
    </row>
    <row r="1704" spans="1:23" x14ac:dyDescent="0.2">
      <c r="A1704">
        <v>1703</v>
      </c>
      <c r="B1704">
        <v>2015</v>
      </c>
      <c r="C1704">
        <v>177</v>
      </c>
      <c r="D1704" t="s">
        <v>23</v>
      </c>
      <c r="E1704" t="s">
        <v>2190</v>
      </c>
      <c r="F1704" t="s">
        <v>39</v>
      </c>
      <c r="G1704" t="s">
        <v>30</v>
      </c>
      <c r="H1704">
        <v>18</v>
      </c>
      <c r="J1704" t="s">
        <v>291</v>
      </c>
    </row>
    <row r="1705" spans="1:23" x14ac:dyDescent="0.2">
      <c r="A1705">
        <v>1704</v>
      </c>
      <c r="B1705">
        <v>2015</v>
      </c>
      <c r="C1705">
        <v>178</v>
      </c>
      <c r="D1705" t="s">
        <v>58</v>
      </c>
      <c r="E1705" t="s">
        <v>2191</v>
      </c>
      <c r="F1705" t="s">
        <v>34</v>
      </c>
      <c r="G1705" t="s">
        <v>30</v>
      </c>
      <c r="H1705">
        <v>18</v>
      </c>
      <c r="J1705" t="s">
        <v>36</v>
      </c>
    </row>
    <row r="1706" spans="1:23" x14ac:dyDescent="0.2">
      <c r="A1706">
        <v>1705</v>
      </c>
      <c r="B1706">
        <v>2015</v>
      </c>
      <c r="C1706">
        <v>179</v>
      </c>
      <c r="D1706" t="s">
        <v>58</v>
      </c>
      <c r="E1706" t="s">
        <v>2192</v>
      </c>
      <c r="F1706" t="s">
        <v>34</v>
      </c>
      <c r="G1706" t="s">
        <v>128</v>
      </c>
      <c r="H1706">
        <v>19</v>
      </c>
      <c r="J1706" t="s">
        <v>201</v>
      </c>
    </row>
    <row r="1707" spans="1:23" x14ac:dyDescent="0.2">
      <c r="A1707">
        <v>1706</v>
      </c>
      <c r="B1707">
        <v>2015</v>
      </c>
      <c r="C1707">
        <v>180</v>
      </c>
      <c r="D1707" t="s">
        <v>109</v>
      </c>
      <c r="E1707" t="s">
        <v>2193</v>
      </c>
      <c r="F1707" t="s">
        <v>39</v>
      </c>
      <c r="G1707" t="s">
        <v>26</v>
      </c>
      <c r="H1707">
        <v>19</v>
      </c>
      <c r="I1707">
        <v>2022</v>
      </c>
      <c r="J1707" t="s">
        <v>651</v>
      </c>
      <c r="K1707">
        <v>4</v>
      </c>
      <c r="L1707">
        <v>1</v>
      </c>
      <c r="M1707">
        <v>0</v>
      </c>
      <c r="N1707">
        <v>1</v>
      </c>
      <c r="O1707">
        <v>-2</v>
      </c>
      <c r="P1707">
        <v>5</v>
      </c>
      <c r="W1707">
        <v>0.1</v>
      </c>
    </row>
    <row r="1708" spans="1:23" x14ac:dyDescent="0.2">
      <c r="A1708">
        <v>1707</v>
      </c>
      <c r="B1708">
        <v>2015</v>
      </c>
      <c r="C1708">
        <v>181</v>
      </c>
      <c r="D1708" t="s">
        <v>48</v>
      </c>
      <c r="E1708" t="s">
        <v>2194</v>
      </c>
      <c r="F1708" t="s">
        <v>76</v>
      </c>
      <c r="G1708" t="s">
        <v>30</v>
      </c>
      <c r="H1708">
        <v>19</v>
      </c>
      <c r="J1708" t="s">
        <v>388</v>
      </c>
    </row>
    <row r="1709" spans="1:23" x14ac:dyDescent="0.2">
      <c r="A1709">
        <v>1708</v>
      </c>
      <c r="B1709">
        <v>2015</v>
      </c>
      <c r="C1709">
        <v>182</v>
      </c>
      <c r="D1709" t="s">
        <v>55</v>
      </c>
      <c r="E1709" t="s">
        <v>2195</v>
      </c>
      <c r="F1709" t="s">
        <v>34</v>
      </c>
      <c r="G1709" t="s">
        <v>30</v>
      </c>
      <c r="H1709">
        <v>20</v>
      </c>
      <c r="J1709" t="s">
        <v>2196</v>
      </c>
    </row>
    <row r="1710" spans="1:23" x14ac:dyDescent="0.2">
      <c r="A1710">
        <v>1709</v>
      </c>
      <c r="B1710">
        <v>2015</v>
      </c>
      <c r="C1710">
        <v>183</v>
      </c>
      <c r="D1710" t="s">
        <v>32</v>
      </c>
      <c r="E1710" t="s">
        <v>2197</v>
      </c>
      <c r="F1710" t="s">
        <v>43</v>
      </c>
      <c r="G1710" t="s">
        <v>128</v>
      </c>
      <c r="H1710">
        <v>18</v>
      </c>
      <c r="I1710">
        <v>2022</v>
      </c>
      <c r="J1710" t="s">
        <v>102</v>
      </c>
      <c r="K1710">
        <v>14</v>
      </c>
      <c r="L1710">
        <v>0</v>
      </c>
      <c r="M1710">
        <v>0</v>
      </c>
      <c r="N1710">
        <v>0</v>
      </c>
      <c r="O1710">
        <v>0</v>
      </c>
      <c r="P1710">
        <v>2</v>
      </c>
      <c r="Q1710">
        <v>14</v>
      </c>
      <c r="R1710">
        <v>8</v>
      </c>
      <c r="S1710">
        <v>4</v>
      </c>
      <c r="T1710">
        <v>1</v>
      </c>
      <c r="U1710">
        <v>0.88800000000000001</v>
      </c>
      <c r="V1710">
        <v>3.31</v>
      </c>
      <c r="W1710">
        <v>1.4</v>
      </c>
    </row>
    <row r="1711" spans="1:23" x14ac:dyDescent="0.2">
      <c r="A1711">
        <v>1710</v>
      </c>
      <c r="B1711">
        <v>2015</v>
      </c>
      <c r="C1711">
        <v>184</v>
      </c>
      <c r="D1711" t="s">
        <v>171</v>
      </c>
      <c r="E1711" t="s">
        <v>2198</v>
      </c>
      <c r="F1711" t="s">
        <v>25</v>
      </c>
      <c r="G1711" t="s">
        <v>128</v>
      </c>
      <c r="H1711">
        <v>18</v>
      </c>
      <c r="I1711">
        <v>2022</v>
      </c>
      <c r="J1711" t="s">
        <v>116</v>
      </c>
      <c r="K1711">
        <v>1</v>
      </c>
      <c r="L1711">
        <v>0</v>
      </c>
      <c r="M1711">
        <v>0</v>
      </c>
      <c r="N1711">
        <v>0</v>
      </c>
      <c r="P1711">
        <v>0</v>
      </c>
      <c r="Q1711">
        <v>1</v>
      </c>
      <c r="R1711">
        <v>0</v>
      </c>
      <c r="S1711">
        <v>1</v>
      </c>
      <c r="T1711">
        <v>0</v>
      </c>
      <c r="U1711">
        <v>0.82099999999999995</v>
      </c>
      <c r="V1711">
        <v>7.04</v>
      </c>
      <c r="W1711">
        <v>-0.1</v>
      </c>
    </row>
    <row r="1712" spans="1:23" x14ac:dyDescent="0.2">
      <c r="A1712">
        <v>1711</v>
      </c>
      <c r="B1712">
        <v>2015</v>
      </c>
      <c r="C1712">
        <v>185</v>
      </c>
      <c r="D1712" t="s">
        <v>121</v>
      </c>
      <c r="E1712" t="s">
        <v>2199</v>
      </c>
      <c r="F1712" t="s">
        <v>60</v>
      </c>
      <c r="G1712" t="s">
        <v>68</v>
      </c>
      <c r="H1712">
        <v>18</v>
      </c>
      <c r="J1712" t="s">
        <v>546</v>
      </c>
    </row>
    <row r="1713" spans="1:23" x14ac:dyDescent="0.2">
      <c r="A1713">
        <v>1712</v>
      </c>
      <c r="B1713">
        <v>2015</v>
      </c>
      <c r="C1713">
        <v>186</v>
      </c>
      <c r="D1713" t="s">
        <v>165</v>
      </c>
      <c r="E1713" t="s">
        <v>2200</v>
      </c>
      <c r="F1713" t="s">
        <v>39</v>
      </c>
      <c r="G1713" t="s">
        <v>1544</v>
      </c>
      <c r="H1713">
        <v>19</v>
      </c>
      <c r="I1713">
        <v>2022</v>
      </c>
      <c r="J1713" t="s">
        <v>278</v>
      </c>
      <c r="K1713">
        <v>112</v>
      </c>
      <c r="L1713">
        <v>10</v>
      </c>
      <c r="M1713">
        <v>11</v>
      </c>
      <c r="N1713">
        <v>21</v>
      </c>
      <c r="O1713">
        <v>1</v>
      </c>
      <c r="P1713">
        <v>16</v>
      </c>
      <c r="W1713">
        <v>1.1000000000000001</v>
      </c>
    </row>
    <row r="1714" spans="1:23" x14ac:dyDescent="0.2">
      <c r="A1714">
        <v>1713</v>
      </c>
      <c r="B1714">
        <v>2015</v>
      </c>
      <c r="C1714">
        <v>187</v>
      </c>
      <c r="D1714" t="s">
        <v>146</v>
      </c>
      <c r="E1714" t="s">
        <v>2201</v>
      </c>
      <c r="F1714" t="s">
        <v>39</v>
      </c>
      <c r="G1714" t="s">
        <v>30</v>
      </c>
      <c r="H1714">
        <v>18</v>
      </c>
      <c r="J1714" t="s">
        <v>577</v>
      </c>
    </row>
    <row r="1715" spans="1:23" x14ac:dyDescent="0.2">
      <c r="A1715">
        <v>1714</v>
      </c>
      <c r="B1715">
        <v>2015</v>
      </c>
      <c r="C1715">
        <v>188</v>
      </c>
      <c r="D1715" t="s">
        <v>41</v>
      </c>
      <c r="E1715" t="s">
        <v>2202</v>
      </c>
      <c r="F1715" t="s">
        <v>60</v>
      </c>
      <c r="G1715" t="s">
        <v>128</v>
      </c>
      <c r="H1715">
        <v>18</v>
      </c>
      <c r="J1715" t="s">
        <v>1199</v>
      </c>
    </row>
    <row r="1716" spans="1:23" x14ac:dyDescent="0.2">
      <c r="A1716">
        <v>1715</v>
      </c>
      <c r="B1716">
        <v>2015</v>
      </c>
      <c r="C1716">
        <v>189</v>
      </c>
      <c r="D1716" t="s">
        <v>44</v>
      </c>
      <c r="E1716" t="s">
        <v>2203</v>
      </c>
      <c r="F1716" t="s">
        <v>76</v>
      </c>
      <c r="G1716" t="s">
        <v>30</v>
      </c>
      <c r="H1716">
        <v>21</v>
      </c>
      <c r="I1716">
        <v>2022</v>
      </c>
      <c r="J1716" t="s">
        <v>504</v>
      </c>
      <c r="K1716">
        <v>275</v>
      </c>
      <c r="L1716">
        <v>17</v>
      </c>
      <c r="M1716">
        <v>54</v>
      </c>
      <c r="N1716">
        <v>71</v>
      </c>
      <c r="O1716">
        <v>26</v>
      </c>
      <c r="P1716">
        <v>42</v>
      </c>
      <c r="W1716">
        <v>15</v>
      </c>
    </row>
    <row r="1717" spans="1:23" x14ac:dyDescent="0.2">
      <c r="A1717">
        <v>1716</v>
      </c>
      <c r="B1717">
        <v>2015</v>
      </c>
      <c r="C1717">
        <v>190</v>
      </c>
      <c r="D1717" t="s">
        <v>100</v>
      </c>
      <c r="E1717" t="s">
        <v>2204</v>
      </c>
      <c r="F1717" t="s">
        <v>39</v>
      </c>
      <c r="G1717" t="s">
        <v>35</v>
      </c>
      <c r="H1717">
        <v>18</v>
      </c>
      <c r="J1717" t="s">
        <v>1401</v>
      </c>
    </row>
    <row r="1718" spans="1:23" x14ac:dyDescent="0.2">
      <c r="A1718">
        <v>1717</v>
      </c>
      <c r="B1718">
        <v>2015</v>
      </c>
      <c r="C1718">
        <v>191</v>
      </c>
      <c r="D1718" t="s">
        <v>384</v>
      </c>
      <c r="E1718" t="s">
        <v>2205</v>
      </c>
      <c r="F1718" t="s">
        <v>43</v>
      </c>
      <c r="G1718" t="s">
        <v>35</v>
      </c>
      <c r="H1718">
        <v>18</v>
      </c>
      <c r="J1718" t="s">
        <v>190</v>
      </c>
    </row>
    <row r="1719" spans="1:23" x14ac:dyDescent="0.2">
      <c r="A1719">
        <v>1718</v>
      </c>
      <c r="B1719">
        <v>2015</v>
      </c>
      <c r="C1719">
        <v>192</v>
      </c>
      <c r="D1719" t="s">
        <v>222</v>
      </c>
      <c r="E1719" t="s">
        <v>2206</v>
      </c>
      <c r="F1719" t="s">
        <v>34</v>
      </c>
      <c r="G1719" t="s">
        <v>35</v>
      </c>
      <c r="H1719">
        <v>18</v>
      </c>
      <c r="J1719" t="s">
        <v>1189</v>
      </c>
    </row>
    <row r="1720" spans="1:23" x14ac:dyDescent="0.2">
      <c r="A1720">
        <v>1719</v>
      </c>
      <c r="B1720">
        <v>2015</v>
      </c>
      <c r="C1720">
        <v>193</v>
      </c>
      <c r="D1720" t="s">
        <v>100</v>
      </c>
      <c r="E1720" t="s">
        <v>2207</v>
      </c>
      <c r="F1720" t="s">
        <v>34</v>
      </c>
      <c r="G1720" t="s">
        <v>128</v>
      </c>
      <c r="H1720">
        <v>19</v>
      </c>
      <c r="J1720" t="s">
        <v>1398</v>
      </c>
    </row>
    <row r="1721" spans="1:23" x14ac:dyDescent="0.2">
      <c r="A1721">
        <v>1720</v>
      </c>
      <c r="B1721">
        <v>2015</v>
      </c>
      <c r="C1721">
        <v>194</v>
      </c>
      <c r="D1721" t="s">
        <v>146</v>
      </c>
      <c r="E1721" t="s">
        <v>2208</v>
      </c>
      <c r="F1721" t="s">
        <v>39</v>
      </c>
      <c r="G1721" t="s">
        <v>30</v>
      </c>
      <c r="H1721">
        <v>20</v>
      </c>
      <c r="I1721">
        <v>2022</v>
      </c>
      <c r="J1721" t="s">
        <v>2209</v>
      </c>
      <c r="K1721">
        <v>206</v>
      </c>
      <c r="L1721">
        <v>10</v>
      </c>
      <c r="M1721">
        <v>45</v>
      </c>
      <c r="N1721">
        <v>55</v>
      </c>
      <c r="O1721">
        <v>38</v>
      </c>
      <c r="P1721">
        <v>54</v>
      </c>
      <c r="W1721">
        <v>14.4</v>
      </c>
    </row>
    <row r="1722" spans="1:23" x14ac:dyDescent="0.2">
      <c r="A1722">
        <v>1721</v>
      </c>
      <c r="B1722">
        <v>2015</v>
      </c>
      <c r="C1722">
        <v>195</v>
      </c>
      <c r="D1722" t="s">
        <v>152</v>
      </c>
      <c r="E1722" t="s">
        <v>2210</v>
      </c>
      <c r="F1722" t="s">
        <v>34</v>
      </c>
      <c r="G1722" t="s">
        <v>35</v>
      </c>
      <c r="H1722">
        <v>18</v>
      </c>
      <c r="J1722" t="s">
        <v>2211</v>
      </c>
    </row>
    <row r="1723" spans="1:23" x14ac:dyDescent="0.2">
      <c r="A1723">
        <v>1722</v>
      </c>
      <c r="B1723">
        <v>2015</v>
      </c>
      <c r="C1723">
        <v>196</v>
      </c>
      <c r="D1723" t="s">
        <v>162</v>
      </c>
      <c r="E1723" t="s">
        <v>2212</v>
      </c>
      <c r="F1723" t="s">
        <v>39</v>
      </c>
      <c r="G1723" t="s">
        <v>30</v>
      </c>
      <c r="H1723">
        <v>18</v>
      </c>
      <c r="J1723" t="s">
        <v>183</v>
      </c>
    </row>
    <row r="1724" spans="1:23" x14ac:dyDescent="0.2">
      <c r="A1724">
        <v>1723</v>
      </c>
      <c r="B1724">
        <v>2015</v>
      </c>
      <c r="C1724">
        <v>197</v>
      </c>
      <c r="D1724" t="s">
        <v>87</v>
      </c>
      <c r="E1724" t="s">
        <v>2213</v>
      </c>
      <c r="F1724" t="s">
        <v>60</v>
      </c>
      <c r="G1724" t="s">
        <v>35</v>
      </c>
      <c r="H1724">
        <v>18</v>
      </c>
      <c r="J1724" t="s">
        <v>362</v>
      </c>
    </row>
    <row r="1725" spans="1:23" x14ac:dyDescent="0.2">
      <c r="A1725">
        <v>1724</v>
      </c>
      <c r="B1725">
        <v>2015</v>
      </c>
      <c r="C1725">
        <v>198</v>
      </c>
      <c r="D1725" t="s">
        <v>66</v>
      </c>
      <c r="E1725" t="s">
        <v>2214</v>
      </c>
      <c r="F1725" t="s">
        <v>76</v>
      </c>
      <c r="G1725" t="s">
        <v>30</v>
      </c>
      <c r="H1725">
        <v>18</v>
      </c>
      <c r="I1725">
        <v>2022</v>
      </c>
      <c r="J1725" t="s">
        <v>2057</v>
      </c>
      <c r="K1725">
        <v>67</v>
      </c>
      <c r="L1725">
        <v>2</v>
      </c>
      <c r="M1725">
        <v>14</v>
      </c>
      <c r="N1725">
        <v>16</v>
      </c>
      <c r="O1725">
        <v>-2</v>
      </c>
      <c r="P1725">
        <v>24</v>
      </c>
      <c r="W1725">
        <v>2.2999999999999998</v>
      </c>
    </row>
    <row r="1726" spans="1:23" x14ac:dyDescent="0.2">
      <c r="A1726">
        <v>1725</v>
      </c>
      <c r="B1726">
        <v>2015</v>
      </c>
      <c r="C1726">
        <v>199</v>
      </c>
      <c r="D1726" t="s">
        <v>173</v>
      </c>
      <c r="E1726" t="s">
        <v>2215</v>
      </c>
      <c r="F1726" t="s">
        <v>34</v>
      </c>
      <c r="G1726" t="s">
        <v>128</v>
      </c>
      <c r="H1726">
        <v>19</v>
      </c>
      <c r="I1726">
        <v>2022</v>
      </c>
      <c r="J1726" t="s">
        <v>2179</v>
      </c>
      <c r="K1726">
        <v>14</v>
      </c>
      <c r="L1726">
        <v>0</v>
      </c>
      <c r="M1726">
        <v>0</v>
      </c>
      <c r="N1726">
        <v>0</v>
      </c>
      <c r="O1726">
        <v>0</v>
      </c>
      <c r="P1726">
        <v>0</v>
      </c>
      <c r="Q1726">
        <v>14</v>
      </c>
      <c r="R1726">
        <v>1</v>
      </c>
      <c r="S1726">
        <v>8</v>
      </c>
      <c r="T1726">
        <v>1</v>
      </c>
      <c r="U1726">
        <v>0.878</v>
      </c>
      <c r="V1726">
        <v>3.81</v>
      </c>
      <c r="W1726">
        <v>1</v>
      </c>
    </row>
    <row r="1727" spans="1:23" x14ac:dyDescent="0.2">
      <c r="A1727">
        <v>1726</v>
      </c>
      <c r="B1727">
        <v>2015</v>
      </c>
      <c r="C1727">
        <v>200</v>
      </c>
      <c r="D1727" t="s">
        <v>51</v>
      </c>
      <c r="E1727" t="s">
        <v>2216</v>
      </c>
      <c r="F1727" t="s">
        <v>34</v>
      </c>
      <c r="G1727" t="s">
        <v>26</v>
      </c>
      <c r="H1727">
        <v>18</v>
      </c>
      <c r="J1727" t="s">
        <v>651</v>
      </c>
    </row>
    <row r="1728" spans="1:23" x14ac:dyDescent="0.2">
      <c r="A1728">
        <v>1727</v>
      </c>
      <c r="B1728">
        <v>2015</v>
      </c>
      <c r="C1728">
        <v>201</v>
      </c>
      <c r="D1728" t="s">
        <v>82</v>
      </c>
      <c r="E1728" t="s">
        <v>2217</v>
      </c>
      <c r="F1728" t="s">
        <v>43</v>
      </c>
      <c r="G1728" t="s">
        <v>30</v>
      </c>
      <c r="H1728">
        <v>18</v>
      </c>
      <c r="J1728" t="s">
        <v>232</v>
      </c>
    </row>
    <row r="1729" spans="1:23" x14ac:dyDescent="0.2">
      <c r="A1729">
        <v>1728</v>
      </c>
      <c r="B1729">
        <v>2015</v>
      </c>
      <c r="C1729">
        <v>202</v>
      </c>
      <c r="D1729" t="s">
        <v>176</v>
      </c>
      <c r="E1729" t="s">
        <v>2218</v>
      </c>
      <c r="F1729" t="s">
        <v>43</v>
      </c>
      <c r="G1729" t="s">
        <v>30</v>
      </c>
      <c r="H1729">
        <v>19</v>
      </c>
      <c r="J1729" t="s">
        <v>102</v>
      </c>
    </row>
    <row r="1730" spans="1:23" x14ac:dyDescent="0.2">
      <c r="A1730">
        <v>1729</v>
      </c>
      <c r="B1730">
        <v>2015</v>
      </c>
      <c r="C1730">
        <v>203</v>
      </c>
      <c r="D1730" t="s">
        <v>66</v>
      </c>
      <c r="E1730" t="s">
        <v>2219</v>
      </c>
      <c r="F1730" t="s">
        <v>39</v>
      </c>
      <c r="G1730" t="s">
        <v>35</v>
      </c>
      <c r="H1730">
        <v>18</v>
      </c>
      <c r="J1730" t="s">
        <v>474</v>
      </c>
    </row>
    <row r="1731" spans="1:23" x14ac:dyDescent="0.2">
      <c r="A1731">
        <v>1730</v>
      </c>
      <c r="B1731">
        <v>2015</v>
      </c>
      <c r="C1731">
        <v>204</v>
      </c>
      <c r="D1731" t="s">
        <v>82</v>
      </c>
      <c r="E1731" t="s">
        <v>2220</v>
      </c>
      <c r="F1731" t="s">
        <v>34</v>
      </c>
      <c r="G1731" t="s">
        <v>30</v>
      </c>
      <c r="H1731">
        <v>18</v>
      </c>
      <c r="J1731" t="s">
        <v>2221</v>
      </c>
    </row>
    <row r="1732" spans="1:23" x14ac:dyDescent="0.2">
      <c r="A1732">
        <v>1731</v>
      </c>
      <c r="B1732">
        <v>2015</v>
      </c>
      <c r="C1732">
        <v>205</v>
      </c>
      <c r="D1732" t="s">
        <v>74</v>
      </c>
      <c r="E1732" t="s">
        <v>2222</v>
      </c>
      <c r="F1732" t="s">
        <v>34</v>
      </c>
      <c r="G1732" t="s">
        <v>128</v>
      </c>
      <c r="H1732">
        <v>18</v>
      </c>
      <c r="J1732" t="s">
        <v>2223</v>
      </c>
    </row>
    <row r="1733" spans="1:23" x14ac:dyDescent="0.2">
      <c r="A1733">
        <v>1732</v>
      </c>
      <c r="B1733">
        <v>2015</v>
      </c>
      <c r="C1733">
        <v>206</v>
      </c>
      <c r="D1733" t="s">
        <v>222</v>
      </c>
      <c r="E1733" t="s">
        <v>2224</v>
      </c>
      <c r="F1733" t="s">
        <v>34</v>
      </c>
      <c r="G1733" t="s">
        <v>128</v>
      </c>
      <c r="H1733">
        <v>18</v>
      </c>
      <c r="J1733" t="s">
        <v>2225</v>
      </c>
    </row>
    <row r="1734" spans="1:23" x14ac:dyDescent="0.2">
      <c r="A1734">
        <v>1733</v>
      </c>
      <c r="B1734">
        <v>2015</v>
      </c>
      <c r="C1734">
        <v>207</v>
      </c>
      <c r="D1734" t="s">
        <v>23</v>
      </c>
      <c r="E1734" t="s">
        <v>2226</v>
      </c>
      <c r="F1734" t="s">
        <v>39</v>
      </c>
      <c r="G1734" t="s">
        <v>26</v>
      </c>
      <c r="H1734">
        <v>18</v>
      </c>
      <c r="J1734" t="s">
        <v>196</v>
      </c>
    </row>
    <row r="1735" spans="1:23" x14ac:dyDescent="0.2">
      <c r="A1735">
        <v>1734</v>
      </c>
      <c r="B1735">
        <v>2015</v>
      </c>
      <c r="C1735">
        <v>208</v>
      </c>
      <c r="D1735" t="s">
        <v>111</v>
      </c>
      <c r="E1735" t="s">
        <v>2227</v>
      </c>
      <c r="F1735" t="s">
        <v>46</v>
      </c>
      <c r="G1735" t="s">
        <v>128</v>
      </c>
      <c r="H1735">
        <v>20</v>
      </c>
      <c r="J1735" t="s">
        <v>2228</v>
      </c>
    </row>
    <row r="1736" spans="1:23" x14ac:dyDescent="0.2">
      <c r="A1736">
        <v>1735</v>
      </c>
      <c r="B1736">
        <v>2015</v>
      </c>
      <c r="C1736">
        <v>209</v>
      </c>
      <c r="D1736" t="s">
        <v>111</v>
      </c>
      <c r="E1736" t="s">
        <v>2229</v>
      </c>
      <c r="F1736" t="s">
        <v>60</v>
      </c>
      <c r="G1736" t="s">
        <v>30</v>
      </c>
      <c r="H1736">
        <v>20</v>
      </c>
      <c r="J1736" t="s">
        <v>668</v>
      </c>
    </row>
    <row r="1737" spans="1:23" x14ac:dyDescent="0.2">
      <c r="A1737">
        <v>1736</v>
      </c>
      <c r="B1737">
        <v>2015</v>
      </c>
      <c r="C1737">
        <v>210</v>
      </c>
      <c r="D1737" t="s">
        <v>69</v>
      </c>
      <c r="E1737" t="s">
        <v>2230</v>
      </c>
      <c r="F1737" t="s">
        <v>39</v>
      </c>
      <c r="G1737" t="s">
        <v>30</v>
      </c>
      <c r="H1737">
        <v>18</v>
      </c>
      <c r="J1737" t="s">
        <v>241</v>
      </c>
    </row>
    <row r="1738" spans="1:23" x14ac:dyDescent="0.2">
      <c r="A1738">
        <v>1737</v>
      </c>
      <c r="B1738">
        <v>2015</v>
      </c>
      <c r="C1738">
        <v>211</v>
      </c>
      <c r="D1738" t="s">
        <v>48</v>
      </c>
      <c r="E1738" t="s">
        <v>2231</v>
      </c>
      <c r="F1738" t="s">
        <v>43</v>
      </c>
      <c r="G1738" t="s">
        <v>68</v>
      </c>
      <c r="H1738">
        <v>18</v>
      </c>
      <c r="J1738" t="s">
        <v>212</v>
      </c>
    </row>
    <row r="1739" spans="1:23" x14ac:dyDescent="0.2">
      <c r="A1739">
        <v>1738</v>
      </c>
      <c r="B1739">
        <v>2014</v>
      </c>
      <c r="C1739">
        <v>1</v>
      </c>
      <c r="D1739" t="s">
        <v>222</v>
      </c>
      <c r="E1739" t="s">
        <v>2232</v>
      </c>
      <c r="F1739" t="s">
        <v>39</v>
      </c>
      <c r="G1739" t="s">
        <v>30</v>
      </c>
      <c r="H1739">
        <v>18</v>
      </c>
      <c r="I1739">
        <v>2022</v>
      </c>
      <c r="J1739" t="s">
        <v>139</v>
      </c>
      <c r="K1739">
        <v>554</v>
      </c>
      <c r="L1739">
        <v>97</v>
      </c>
      <c r="M1739">
        <v>194</v>
      </c>
      <c r="N1739">
        <v>291</v>
      </c>
      <c r="O1739">
        <v>72</v>
      </c>
      <c r="P1739">
        <v>334</v>
      </c>
      <c r="W1739">
        <v>54.9</v>
      </c>
    </row>
    <row r="1740" spans="1:23" x14ac:dyDescent="0.2">
      <c r="A1740">
        <v>1739</v>
      </c>
      <c r="B1740">
        <v>2014</v>
      </c>
      <c r="C1740">
        <v>2</v>
      </c>
      <c r="D1740" t="s">
        <v>55</v>
      </c>
      <c r="E1740" t="s">
        <v>2233</v>
      </c>
      <c r="F1740" t="s">
        <v>39</v>
      </c>
      <c r="G1740" t="s">
        <v>35</v>
      </c>
      <c r="H1740">
        <v>18</v>
      </c>
      <c r="I1740">
        <v>2022</v>
      </c>
      <c r="J1740" t="s">
        <v>1019</v>
      </c>
      <c r="K1740">
        <v>532</v>
      </c>
      <c r="L1740">
        <v>167</v>
      </c>
      <c r="M1740">
        <v>210</v>
      </c>
      <c r="N1740">
        <v>377</v>
      </c>
      <c r="O1740">
        <v>-72</v>
      </c>
      <c r="P1740">
        <v>103</v>
      </c>
      <c r="W1740">
        <v>38.6</v>
      </c>
    </row>
    <row r="1741" spans="1:23" x14ac:dyDescent="0.2">
      <c r="A1741">
        <v>1740</v>
      </c>
      <c r="B1741">
        <v>2014</v>
      </c>
      <c r="C1741">
        <v>3</v>
      </c>
      <c r="D1741" t="s">
        <v>111</v>
      </c>
      <c r="E1741" t="s">
        <v>2234</v>
      </c>
      <c r="F1741" t="s">
        <v>133</v>
      </c>
      <c r="G1741" t="s">
        <v>35</v>
      </c>
      <c r="H1741">
        <v>18</v>
      </c>
      <c r="I1741">
        <v>2022</v>
      </c>
      <c r="J1741" t="s">
        <v>474</v>
      </c>
      <c r="K1741">
        <v>558</v>
      </c>
      <c r="L1741">
        <v>254</v>
      </c>
      <c r="M1741">
        <v>362</v>
      </c>
      <c r="N1741">
        <v>616</v>
      </c>
      <c r="O1741">
        <v>22</v>
      </c>
      <c r="P1741">
        <v>206</v>
      </c>
      <c r="W1741">
        <v>71.5</v>
      </c>
    </row>
    <row r="1742" spans="1:23" x14ac:dyDescent="0.2">
      <c r="A1742">
        <v>1741</v>
      </c>
      <c r="B1742">
        <v>2014</v>
      </c>
      <c r="C1742">
        <v>4</v>
      </c>
      <c r="D1742" t="s">
        <v>162</v>
      </c>
      <c r="E1742" t="s">
        <v>2235</v>
      </c>
      <c r="F1742" t="s">
        <v>39</v>
      </c>
      <c r="G1742" t="s">
        <v>35</v>
      </c>
      <c r="H1742">
        <v>18</v>
      </c>
      <c r="I1742">
        <v>2022</v>
      </c>
      <c r="J1742" t="s">
        <v>40</v>
      </c>
      <c r="K1742">
        <v>483</v>
      </c>
      <c r="L1742">
        <v>101</v>
      </c>
      <c r="M1742">
        <v>103</v>
      </c>
      <c r="N1742">
        <v>204</v>
      </c>
      <c r="O1742">
        <v>-28</v>
      </c>
      <c r="P1742">
        <v>426</v>
      </c>
      <c r="W1742">
        <v>17.7</v>
      </c>
    </row>
    <row r="1743" spans="1:23" x14ac:dyDescent="0.2">
      <c r="A1743">
        <v>1742</v>
      </c>
      <c r="B1743">
        <v>2014</v>
      </c>
      <c r="C1743">
        <v>5</v>
      </c>
      <c r="D1743" t="s">
        <v>176</v>
      </c>
      <c r="E1743" t="s">
        <v>2236</v>
      </c>
      <c r="F1743" t="s">
        <v>39</v>
      </c>
      <c r="G1743" t="s">
        <v>26</v>
      </c>
      <c r="H1743">
        <v>18</v>
      </c>
      <c r="I1743">
        <v>2022</v>
      </c>
      <c r="J1743" t="s">
        <v>552</v>
      </c>
      <c r="K1743">
        <v>112</v>
      </c>
      <c r="L1743">
        <v>8</v>
      </c>
      <c r="M1743">
        <v>13</v>
      </c>
      <c r="N1743">
        <v>21</v>
      </c>
      <c r="O1743">
        <v>-3</v>
      </c>
      <c r="P1743">
        <v>18</v>
      </c>
      <c r="W1743">
        <v>0.7</v>
      </c>
    </row>
    <row r="1744" spans="1:23" x14ac:dyDescent="0.2">
      <c r="A1744">
        <v>1743</v>
      </c>
      <c r="B1744">
        <v>2014</v>
      </c>
      <c r="C1744">
        <v>6</v>
      </c>
      <c r="D1744" t="s">
        <v>69</v>
      </c>
      <c r="E1744" t="s">
        <v>2237</v>
      </c>
      <c r="F1744" t="s">
        <v>39</v>
      </c>
      <c r="G1744" t="s">
        <v>68</v>
      </c>
      <c r="H1744">
        <v>18</v>
      </c>
      <c r="I1744">
        <v>2021</v>
      </c>
      <c r="J1744" t="s">
        <v>615</v>
      </c>
      <c r="K1744">
        <v>317</v>
      </c>
      <c r="L1744">
        <v>55</v>
      </c>
      <c r="M1744">
        <v>45</v>
      </c>
      <c r="N1744">
        <v>100</v>
      </c>
      <c r="O1744">
        <v>-29</v>
      </c>
      <c r="P1744">
        <v>219</v>
      </c>
      <c r="W1744">
        <v>8.5</v>
      </c>
    </row>
    <row r="1745" spans="1:23" x14ac:dyDescent="0.2">
      <c r="A1745">
        <v>1744</v>
      </c>
      <c r="B1745">
        <v>2014</v>
      </c>
      <c r="C1745">
        <v>7</v>
      </c>
      <c r="D1745" t="s">
        <v>165</v>
      </c>
      <c r="E1745" t="s">
        <v>2238</v>
      </c>
      <c r="F1745" t="s">
        <v>39</v>
      </c>
      <c r="G1745" t="s">
        <v>30</v>
      </c>
      <c r="H1745">
        <v>18</v>
      </c>
      <c r="I1745">
        <v>2022</v>
      </c>
      <c r="J1745" t="s">
        <v>249</v>
      </c>
      <c r="K1745">
        <v>215</v>
      </c>
      <c r="L1745">
        <v>9</v>
      </c>
      <c r="M1745">
        <v>22</v>
      </c>
      <c r="N1745">
        <v>31</v>
      </c>
      <c r="O1745">
        <v>-12</v>
      </c>
      <c r="P1745">
        <v>45</v>
      </c>
      <c r="W1745">
        <v>6.7</v>
      </c>
    </row>
    <row r="1746" spans="1:23" x14ac:dyDescent="0.2">
      <c r="A1746">
        <v>1745</v>
      </c>
      <c r="B1746">
        <v>2014</v>
      </c>
      <c r="C1746">
        <v>8</v>
      </c>
      <c r="D1746" t="s">
        <v>121</v>
      </c>
      <c r="E1746" t="s">
        <v>2239</v>
      </c>
      <c r="F1746" t="s">
        <v>39</v>
      </c>
      <c r="G1746" t="s">
        <v>1954</v>
      </c>
      <c r="H1746">
        <v>18</v>
      </c>
      <c r="I1746">
        <v>2022</v>
      </c>
      <c r="J1746" t="s">
        <v>1825</v>
      </c>
      <c r="K1746">
        <v>439</v>
      </c>
      <c r="L1746">
        <v>137</v>
      </c>
      <c r="M1746">
        <v>206</v>
      </c>
      <c r="N1746">
        <v>343</v>
      </c>
      <c r="O1746">
        <v>13</v>
      </c>
      <c r="P1746">
        <v>106</v>
      </c>
      <c r="W1746">
        <v>36</v>
      </c>
    </row>
    <row r="1747" spans="1:23" x14ac:dyDescent="0.2">
      <c r="A1747">
        <v>1746</v>
      </c>
      <c r="B1747">
        <v>2014</v>
      </c>
      <c r="C1747">
        <v>9</v>
      </c>
      <c r="D1747" t="s">
        <v>66</v>
      </c>
      <c r="E1747" t="s">
        <v>2240</v>
      </c>
      <c r="F1747" t="s">
        <v>1044</v>
      </c>
      <c r="G1747" t="s">
        <v>26</v>
      </c>
      <c r="H1747">
        <v>18</v>
      </c>
      <c r="I1747">
        <v>2022</v>
      </c>
      <c r="J1747" t="s">
        <v>230</v>
      </c>
      <c r="K1747">
        <v>478</v>
      </c>
      <c r="L1747">
        <v>164</v>
      </c>
      <c r="M1747">
        <v>194</v>
      </c>
      <c r="N1747">
        <v>358</v>
      </c>
      <c r="O1747">
        <v>67</v>
      </c>
      <c r="P1747">
        <v>165</v>
      </c>
      <c r="W1747">
        <v>42.5</v>
      </c>
    </row>
    <row r="1748" spans="1:23" x14ac:dyDescent="0.2">
      <c r="A1748">
        <v>1747</v>
      </c>
      <c r="B1748">
        <v>2014</v>
      </c>
      <c r="C1748">
        <v>10</v>
      </c>
      <c r="D1748" t="s">
        <v>58</v>
      </c>
      <c r="E1748" t="s">
        <v>2241</v>
      </c>
      <c r="F1748" t="s">
        <v>39</v>
      </c>
      <c r="G1748" t="s">
        <v>26</v>
      </c>
      <c r="H1748">
        <v>18</v>
      </c>
      <c r="I1748">
        <v>2022</v>
      </c>
      <c r="J1748" t="s">
        <v>278</v>
      </c>
      <c r="K1748">
        <v>407</v>
      </c>
      <c r="L1748">
        <v>71</v>
      </c>
      <c r="M1748">
        <v>89</v>
      </c>
      <c r="N1748">
        <v>160</v>
      </c>
      <c r="O1748">
        <v>-8</v>
      </c>
      <c r="P1748">
        <v>430</v>
      </c>
      <c r="W1748">
        <v>14.8</v>
      </c>
    </row>
    <row r="1749" spans="1:23" x14ac:dyDescent="0.2">
      <c r="A1749">
        <v>1748</v>
      </c>
      <c r="B1749">
        <v>2014</v>
      </c>
      <c r="C1749">
        <v>11</v>
      </c>
      <c r="D1749" t="s">
        <v>74</v>
      </c>
      <c r="E1749" t="s">
        <v>2242</v>
      </c>
      <c r="F1749" t="s">
        <v>80</v>
      </c>
      <c r="G1749" t="s">
        <v>26</v>
      </c>
      <c r="H1749">
        <v>18</v>
      </c>
      <c r="I1749">
        <v>2022</v>
      </c>
      <c r="J1749" t="s">
        <v>186</v>
      </c>
      <c r="K1749">
        <v>419</v>
      </c>
      <c r="L1749">
        <v>124</v>
      </c>
      <c r="M1749">
        <v>159</v>
      </c>
      <c r="N1749">
        <v>283</v>
      </c>
      <c r="O1749">
        <v>17</v>
      </c>
      <c r="P1749">
        <v>217</v>
      </c>
      <c r="W1749">
        <v>30</v>
      </c>
    </row>
    <row r="1750" spans="1:23" x14ac:dyDescent="0.2">
      <c r="A1750">
        <v>1749</v>
      </c>
      <c r="B1750">
        <v>2014</v>
      </c>
      <c r="C1750">
        <v>12</v>
      </c>
      <c r="D1750" t="s">
        <v>32</v>
      </c>
      <c r="E1750" t="s">
        <v>2243</v>
      </c>
      <c r="F1750" t="s">
        <v>560</v>
      </c>
      <c r="G1750" t="s">
        <v>26</v>
      </c>
      <c r="H1750">
        <v>18</v>
      </c>
      <c r="I1750">
        <v>2022</v>
      </c>
      <c r="J1750" t="s">
        <v>1028</v>
      </c>
      <c r="K1750">
        <v>262</v>
      </c>
      <c r="L1750">
        <v>50</v>
      </c>
      <c r="M1750">
        <v>31</v>
      </c>
      <c r="N1750">
        <v>81</v>
      </c>
      <c r="O1750">
        <v>-43</v>
      </c>
      <c r="P1750">
        <v>92</v>
      </c>
      <c r="W1750">
        <v>6.8</v>
      </c>
    </row>
    <row r="1751" spans="1:23" x14ac:dyDescent="0.2">
      <c r="A1751">
        <v>1750</v>
      </c>
      <c r="B1751">
        <v>2014</v>
      </c>
      <c r="C1751">
        <v>13</v>
      </c>
      <c r="D1751" t="s">
        <v>84</v>
      </c>
      <c r="E1751" t="s">
        <v>2244</v>
      </c>
      <c r="F1751" t="s">
        <v>46</v>
      </c>
      <c r="G1751" t="s">
        <v>2245</v>
      </c>
      <c r="H1751">
        <v>18</v>
      </c>
      <c r="I1751">
        <v>2022</v>
      </c>
      <c r="J1751" t="s">
        <v>1310</v>
      </c>
      <c r="K1751">
        <v>321</v>
      </c>
      <c r="L1751">
        <v>97</v>
      </c>
      <c r="M1751">
        <v>90</v>
      </c>
      <c r="N1751">
        <v>187</v>
      </c>
      <c r="O1751">
        <v>29</v>
      </c>
      <c r="P1751">
        <v>85</v>
      </c>
      <c r="W1751">
        <v>22</v>
      </c>
    </row>
    <row r="1752" spans="1:23" x14ac:dyDescent="0.2">
      <c r="A1752">
        <v>1751</v>
      </c>
      <c r="B1752">
        <v>2014</v>
      </c>
      <c r="C1752">
        <v>14</v>
      </c>
      <c r="D1752" t="s">
        <v>78</v>
      </c>
      <c r="E1752" t="s">
        <v>2246</v>
      </c>
      <c r="F1752" t="s">
        <v>76</v>
      </c>
      <c r="G1752" t="s">
        <v>30</v>
      </c>
      <c r="H1752">
        <v>18</v>
      </c>
      <c r="I1752">
        <v>2019</v>
      </c>
      <c r="J1752" t="s">
        <v>89</v>
      </c>
      <c r="K1752">
        <v>87</v>
      </c>
      <c r="L1752">
        <v>2</v>
      </c>
      <c r="M1752">
        <v>11</v>
      </c>
      <c r="N1752">
        <v>13</v>
      </c>
      <c r="O1752">
        <v>-7</v>
      </c>
      <c r="P1752">
        <v>28</v>
      </c>
      <c r="W1752">
        <v>2.2999999999999998</v>
      </c>
    </row>
    <row r="1753" spans="1:23" x14ac:dyDescent="0.2">
      <c r="A1753">
        <v>1752</v>
      </c>
      <c r="B1753">
        <v>2014</v>
      </c>
      <c r="C1753">
        <v>15</v>
      </c>
      <c r="D1753" t="s">
        <v>51</v>
      </c>
      <c r="E1753" t="s">
        <v>2247</v>
      </c>
      <c r="F1753" t="s">
        <v>34</v>
      </c>
      <c r="G1753" t="s">
        <v>35</v>
      </c>
      <c r="H1753">
        <v>18</v>
      </c>
      <c r="I1753">
        <v>2022</v>
      </c>
      <c r="J1753" t="s">
        <v>36</v>
      </c>
      <c r="K1753">
        <v>504</v>
      </c>
      <c r="L1753">
        <v>147</v>
      </c>
      <c r="M1753">
        <v>211</v>
      </c>
      <c r="N1753">
        <v>358</v>
      </c>
      <c r="O1753">
        <v>-85</v>
      </c>
      <c r="P1753">
        <v>327</v>
      </c>
      <c r="W1753">
        <v>33.799999999999997</v>
      </c>
    </row>
    <row r="1754" spans="1:23" x14ac:dyDescent="0.2">
      <c r="A1754">
        <v>1753</v>
      </c>
      <c r="B1754">
        <v>2014</v>
      </c>
      <c r="C1754">
        <v>16</v>
      </c>
      <c r="D1754" t="s">
        <v>44</v>
      </c>
      <c r="E1754" t="s">
        <v>2248</v>
      </c>
      <c r="F1754" t="s">
        <v>34</v>
      </c>
      <c r="G1754" t="s">
        <v>26</v>
      </c>
      <c r="H1754">
        <v>18</v>
      </c>
      <c r="I1754">
        <v>2022</v>
      </c>
      <c r="J1754" t="s">
        <v>36</v>
      </c>
      <c r="K1754">
        <v>197</v>
      </c>
      <c r="L1754">
        <v>36</v>
      </c>
      <c r="M1754">
        <v>45</v>
      </c>
      <c r="N1754">
        <v>81</v>
      </c>
      <c r="O1754">
        <v>-26</v>
      </c>
      <c r="P1754">
        <v>46</v>
      </c>
      <c r="W1754">
        <v>6.8</v>
      </c>
    </row>
    <row r="1755" spans="1:23" x14ac:dyDescent="0.2">
      <c r="A1755">
        <v>1754</v>
      </c>
      <c r="B1755">
        <v>2014</v>
      </c>
      <c r="C1755">
        <v>17</v>
      </c>
      <c r="D1755" t="s">
        <v>41</v>
      </c>
      <c r="E1755" t="s">
        <v>2249</v>
      </c>
      <c r="F1755" t="s">
        <v>39</v>
      </c>
      <c r="G1755" t="s">
        <v>30</v>
      </c>
      <c r="H1755">
        <v>18</v>
      </c>
      <c r="I1755">
        <v>2022</v>
      </c>
      <c r="J1755" t="s">
        <v>615</v>
      </c>
      <c r="K1755">
        <v>335</v>
      </c>
      <c r="L1755">
        <v>29</v>
      </c>
      <c r="M1755">
        <v>87</v>
      </c>
      <c r="N1755">
        <v>116</v>
      </c>
      <c r="O1755">
        <v>-19</v>
      </c>
      <c r="P1755">
        <v>131</v>
      </c>
      <c r="W1755">
        <v>18.5</v>
      </c>
    </row>
    <row r="1756" spans="1:23" x14ac:dyDescent="0.2">
      <c r="A1756">
        <v>1755</v>
      </c>
      <c r="B1756">
        <v>2014</v>
      </c>
      <c r="C1756">
        <v>18</v>
      </c>
      <c r="D1756" t="s">
        <v>82</v>
      </c>
      <c r="E1756" t="s">
        <v>2250</v>
      </c>
      <c r="F1756" t="s">
        <v>34</v>
      </c>
      <c r="G1756" t="s">
        <v>68</v>
      </c>
      <c r="H1756">
        <v>18</v>
      </c>
      <c r="I1756">
        <v>2022</v>
      </c>
      <c r="J1756" t="s">
        <v>36</v>
      </c>
      <c r="K1756">
        <v>305</v>
      </c>
      <c r="L1756">
        <v>73</v>
      </c>
      <c r="M1756">
        <v>104</v>
      </c>
      <c r="N1756">
        <v>177</v>
      </c>
      <c r="O1756">
        <v>16</v>
      </c>
      <c r="P1756">
        <v>85</v>
      </c>
      <c r="W1756">
        <v>17.8</v>
      </c>
    </row>
    <row r="1757" spans="1:23" x14ac:dyDescent="0.2">
      <c r="A1757">
        <v>1756</v>
      </c>
      <c r="B1757">
        <v>2014</v>
      </c>
      <c r="C1757">
        <v>19</v>
      </c>
      <c r="D1757" t="s">
        <v>109</v>
      </c>
      <c r="E1757" t="s">
        <v>2251</v>
      </c>
      <c r="F1757" t="s">
        <v>34</v>
      </c>
      <c r="G1757" t="s">
        <v>30</v>
      </c>
      <c r="H1757">
        <v>18</v>
      </c>
      <c r="I1757">
        <v>2022</v>
      </c>
      <c r="J1757" t="s">
        <v>546</v>
      </c>
      <c r="K1757">
        <v>270</v>
      </c>
      <c r="L1757">
        <v>34</v>
      </c>
      <c r="M1757">
        <v>123</v>
      </c>
      <c r="N1757">
        <v>157</v>
      </c>
      <c r="O1757">
        <v>11</v>
      </c>
      <c r="P1757">
        <v>232</v>
      </c>
      <c r="W1757">
        <v>24</v>
      </c>
    </row>
    <row r="1758" spans="1:23" x14ac:dyDescent="0.2">
      <c r="A1758">
        <v>1757</v>
      </c>
      <c r="B1758">
        <v>2014</v>
      </c>
      <c r="C1758">
        <v>20</v>
      </c>
      <c r="D1758" t="s">
        <v>48</v>
      </c>
      <c r="E1758" t="s">
        <v>2252</v>
      </c>
      <c r="F1758" t="s">
        <v>34</v>
      </c>
      <c r="G1758" t="s">
        <v>35</v>
      </c>
      <c r="H1758">
        <v>18</v>
      </c>
      <c r="I1758">
        <v>2022</v>
      </c>
      <c r="J1758" t="s">
        <v>116</v>
      </c>
      <c r="K1758">
        <v>364</v>
      </c>
      <c r="L1758">
        <v>78</v>
      </c>
      <c r="M1758">
        <v>163</v>
      </c>
      <c r="N1758">
        <v>241</v>
      </c>
      <c r="O1758">
        <v>2</v>
      </c>
      <c r="P1758">
        <v>82</v>
      </c>
      <c r="W1758">
        <v>22.9</v>
      </c>
    </row>
    <row r="1759" spans="1:23" x14ac:dyDescent="0.2">
      <c r="A1759">
        <v>1758</v>
      </c>
      <c r="B1759">
        <v>2014</v>
      </c>
      <c r="C1759">
        <v>21</v>
      </c>
      <c r="D1759" t="s">
        <v>92</v>
      </c>
      <c r="E1759" t="s">
        <v>2253</v>
      </c>
      <c r="F1759" t="s">
        <v>39</v>
      </c>
      <c r="G1759" t="s">
        <v>35</v>
      </c>
      <c r="H1759">
        <v>18</v>
      </c>
      <c r="I1759">
        <v>2022</v>
      </c>
      <c r="J1759" t="s">
        <v>154</v>
      </c>
      <c r="K1759">
        <v>302</v>
      </c>
      <c r="L1759">
        <v>73</v>
      </c>
      <c r="M1759">
        <v>79</v>
      </c>
      <c r="N1759">
        <v>152</v>
      </c>
      <c r="O1759">
        <v>-75</v>
      </c>
      <c r="P1759">
        <v>129</v>
      </c>
      <c r="W1759">
        <v>13.7</v>
      </c>
    </row>
    <row r="1760" spans="1:23" x14ac:dyDescent="0.2">
      <c r="A1760">
        <v>1759</v>
      </c>
      <c r="B1760">
        <v>2014</v>
      </c>
      <c r="C1760">
        <v>22</v>
      </c>
      <c r="D1760" t="s">
        <v>87</v>
      </c>
      <c r="E1760" t="s">
        <v>2254</v>
      </c>
      <c r="F1760" t="s">
        <v>76</v>
      </c>
      <c r="G1760" t="s">
        <v>68</v>
      </c>
      <c r="H1760">
        <v>18</v>
      </c>
      <c r="I1760">
        <v>2022</v>
      </c>
      <c r="J1760" t="s">
        <v>1557</v>
      </c>
      <c r="K1760">
        <v>321</v>
      </c>
      <c r="L1760">
        <v>63</v>
      </c>
      <c r="M1760">
        <v>89</v>
      </c>
      <c r="N1760">
        <v>152</v>
      </c>
      <c r="O1760">
        <v>23</v>
      </c>
      <c r="P1760">
        <v>78</v>
      </c>
      <c r="W1760">
        <v>13.6</v>
      </c>
    </row>
    <row r="1761" spans="1:23" x14ac:dyDescent="0.2">
      <c r="A1761">
        <v>1760</v>
      </c>
      <c r="B1761">
        <v>2014</v>
      </c>
      <c r="C1761">
        <v>23</v>
      </c>
      <c r="D1761" t="s">
        <v>384</v>
      </c>
      <c r="E1761" t="s">
        <v>1920</v>
      </c>
      <c r="F1761" t="s">
        <v>39</v>
      </c>
      <c r="G1761" t="s">
        <v>35</v>
      </c>
      <c r="H1761">
        <v>18</v>
      </c>
      <c r="J1761" t="s">
        <v>249</v>
      </c>
    </row>
    <row r="1762" spans="1:23" x14ac:dyDescent="0.2">
      <c r="A1762">
        <v>1761</v>
      </c>
      <c r="B1762">
        <v>2014</v>
      </c>
      <c r="C1762">
        <v>24</v>
      </c>
      <c r="D1762" t="s">
        <v>69</v>
      </c>
      <c r="E1762" t="s">
        <v>2255</v>
      </c>
      <c r="F1762" t="s">
        <v>39</v>
      </c>
      <c r="G1762" t="s">
        <v>35</v>
      </c>
      <c r="H1762">
        <v>18</v>
      </c>
      <c r="I1762">
        <v>2022</v>
      </c>
      <c r="J1762" t="s">
        <v>232</v>
      </c>
      <c r="K1762">
        <v>427</v>
      </c>
      <c r="L1762">
        <v>93</v>
      </c>
      <c r="M1762">
        <v>112</v>
      </c>
      <c r="N1762">
        <v>205</v>
      </c>
      <c r="O1762">
        <v>0</v>
      </c>
      <c r="P1762">
        <v>155</v>
      </c>
      <c r="W1762">
        <v>20.399999999999999</v>
      </c>
    </row>
    <row r="1763" spans="1:23" x14ac:dyDescent="0.2">
      <c r="A1763">
        <v>1762</v>
      </c>
      <c r="B1763">
        <v>2014</v>
      </c>
      <c r="C1763">
        <v>25</v>
      </c>
      <c r="D1763" t="s">
        <v>152</v>
      </c>
      <c r="E1763" t="s">
        <v>2256</v>
      </c>
      <c r="F1763" t="s">
        <v>46</v>
      </c>
      <c r="G1763" t="s">
        <v>68</v>
      </c>
      <c r="H1763">
        <v>18</v>
      </c>
      <c r="I1763">
        <v>2022</v>
      </c>
      <c r="J1763" t="s">
        <v>281</v>
      </c>
      <c r="K1763">
        <v>510</v>
      </c>
      <c r="L1763">
        <v>240</v>
      </c>
      <c r="M1763">
        <v>264</v>
      </c>
      <c r="N1763">
        <v>504</v>
      </c>
      <c r="O1763">
        <v>86</v>
      </c>
      <c r="P1763">
        <v>215</v>
      </c>
      <c r="W1763">
        <v>66.2</v>
      </c>
    </row>
    <row r="1764" spans="1:23" x14ac:dyDescent="0.2">
      <c r="A1764">
        <v>1763</v>
      </c>
      <c r="B1764">
        <v>2014</v>
      </c>
      <c r="C1764">
        <v>26</v>
      </c>
      <c r="D1764" t="s">
        <v>23</v>
      </c>
      <c r="E1764" t="s">
        <v>2257</v>
      </c>
      <c r="F1764" t="s">
        <v>60</v>
      </c>
      <c r="G1764" t="s">
        <v>68</v>
      </c>
      <c r="H1764">
        <v>18</v>
      </c>
      <c r="I1764">
        <v>2019</v>
      </c>
      <c r="J1764" t="s">
        <v>421</v>
      </c>
      <c r="K1764">
        <v>37</v>
      </c>
      <c r="L1764">
        <v>6</v>
      </c>
      <c r="M1764">
        <v>2</v>
      </c>
      <c r="N1764">
        <v>8</v>
      </c>
      <c r="O1764">
        <v>-8</v>
      </c>
      <c r="P1764">
        <v>10</v>
      </c>
      <c r="W1764">
        <v>0.5</v>
      </c>
    </row>
    <row r="1765" spans="1:23" x14ac:dyDescent="0.2">
      <c r="A1765">
        <v>1764</v>
      </c>
      <c r="B1765">
        <v>2014</v>
      </c>
      <c r="C1765">
        <v>27</v>
      </c>
      <c r="D1765" t="s">
        <v>100</v>
      </c>
      <c r="E1765" t="s">
        <v>2258</v>
      </c>
      <c r="F1765" t="s">
        <v>60</v>
      </c>
      <c r="G1765" t="s">
        <v>68</v>
      </c>
      <c r="H1765">
        <v>18</v>
      </c>
      <c r="I1765">
        <v>2020</v>
      </c>
      <c r="J1765" t="s">
        <v>546</v>
      </c>
      <c r="K1765">
        <v>125</v>
      </c>
      <c r="L1765">
        <v>19</v>
      </c>
      <c r="M1765">
        <v>27</v>
      </c>
      <c r="N1765">
        <v>46</v>
      </c>
      <c r="O1765">
        <v>-23</v>
      </c>
      <c r="P1765">
        <v>24</v>
      </c>
      <c r="W1765">
        <v>3.3</v>
      </c>
    </row>
    <row r="1766" spans="1:23" x14ac:dyDescent="0.2">
      <c r="A1766">
        <v>1765</v>
      </c>
      <c r="B1766">
        <v>2014</v>
      </c>
      <c r="C1766">
        <v>28</v>
      </c>
      <c r="D1766" t="s">
        <v>176</v>
      </c>
      <c r="E1766" t="s">
        <v>2259</v>
      </c>
      <c r="F1766" t="s">
        <v>39</v>
      </c>
      <c r="G1766" t="s">
        <v>1954</v>
      </c>
      <c r="H1766">
        <v>18</v>
      </c>
      <c r="I1766">
        <v>2019</v>
      </c>
      <c r="J1766" t="s">
        <v>305</v>
      </c>
      <c r="K1766">
        <v>53</v>
      </c>
      <c r="L1766">
        <v>7</v>
      </c>
      <c r="M1766">
        <v>17</v>
      </c>
      <c r="N1766">
        <v>24</v>
      </c>
      <c r="O1766">
        <v>-4</v>
      </c>
      <c r="P1766">
        <v>20</v>
      </c>
      <c r="W1766">
        <v>1.7</v>
      </c>
    </row>
    <row r="1767" spans="1:23" x14ac:dyDescent="0.2">
      <c r="A1767">
        <v>1766</v>
      </c>
      <c r="B1767">
        <v>2014</v>
      </c>
      <c r="C1767">
        <v>29</v>
      </c>
      <c r="D1767" t="s">
        <v>146</v>
      </c>
      <c r="E1767" t="s">
        <v>2260</v>
      </c>
      <c r="F1767" t="s">
        <v>43</v>
      </c>
      <c r="G1767" t="s">
        <v>26</v>
      </c>
      <c r="H1767">
        <v>18</v>
      </c>
      <c r="I1767">
        <v>2022</v>
      </c>
      <c r="J1767" t="s">
        <v>1825</v>
      </c>
      <c r="K1767">
        <v>390</v>
      </c>
      <c r="L1767">
        <v>90</v>
      </c>
      <c r="M1767">
        <v>96</v>
      </c>
      <c r="N1767">
        <v>186</v>
      </c>
      <c r="O1767">
        <v>-32</v>
      </c>
      <c r="P1767">
        <v>208</v>
      </c>
      <c r="W1767">
        <v>17.899999999999999</v>
      </c>
    </row>
    <row r="1768" spans="1:23" x14ac:dyDescent="0.2">
      <c r="A1768">
        <v>1767</v>
      </c>
      <c r="B1768">
        <v>2014</v>
      </c>
      <c r="C1768">
        <v>30</v>
      </c>
      <c r="D1768" t="s">
        <v>28</v>
      </c>
      <c r="E1768" t="s">
        <v>2261</v>
      </c>
      <c r="F1768" t="s">
        <v>39</v>
      </c>
      <c r="G1768" t="s">
        <v>35</v>
      </c>
      <c r="H1768">
        <v>18</v>
      </c>
      <c r="I1768">
        <v>2020</v>
      </c>
      <c r="J1768" t="s">
        <v>510</v>
      </c>
      <c r="K1768">
        <v>42</v>
      </c>
      <c r="L1768">
        <v>2</v>
      </c>
      <c r="M1768">
        <v>3</v>
      </c>
      <c r="N1768">
        <v>5</v>
      </c>
      <c r="O1768">
        <v>-4</v>
      </c>
      <c r="P1768">
        <v>6</v>
      </c>
      <c r="W1768">
        <v>-0.1</v>
      </c>
    </row>
    <row r="1769" spans="1:23" x14ac:dyDescent="0.2">
      <c r="A1769">
        <v>1768</v>
      </c>
      <c r="B1769">
        <v>2014</v>
      </c>
      <c r="C1769">
        <v>31</v>
      </c>
      <c r="D1769" t="s">
        <v>55</v>
      </c>
      <c r="E1769" t="s">
        <v>2262</v>
      </c>
      <c r="F1769" t="s">
        <v>34</v>
      </c>
      <c r="G1769" t="s">
        <v>26</v>
      </c>
      <c r="H1769">
        <v>18</v>
      </c>
      <c r="I1769">
        <v>2022</v>
      </c>
      <c r="J1769" t="s">
        <v>139</v>
      </c>
      <c r="K1769">
        <v>230</v>
      </c>
      <c r="L1769">
        <v>31</v>
      </c>
      <c r="M1769">
        <v>29</v>
      </c>
      <c r="N1769">
        <v>60</v>
      </c>
      <c r="O1769">
        <v>-7</v>
      </c>
      <c r="P1769">
        <v>410</v>
      </c>
      <c r="W1769">
        <v>4.8</v>
      </c>
    </row>
    <row r="1770" spans="1:23" x14ac:dyDescent="0.2">
      <c r="A1770">
        <v>1769</v>
      </c>
      <c r="B1770">
        <v>2014</v>
      </c>
      <c r="C1770">
        <v>32</v>
      </c>
      <c r="D1770" t="s">
        <v>222</v>
      </c>
      <c r="E1770" t="s">
        <v>2263</v>
      </c>
      <c r="F1770" t="s">
        <v>39</v>
      </c>
      <c r="G1770" t="s">
        <v>35</v>
      </c>
      <c r="H1770">
        <v>18</v>
      </c>
      <c r="I1770">
        <v>2021</v>
      </c>
      <c r="J1770" t="s">
        <v>510</v>
      </c>
      <c r="K1770">
        <v>98</v>
      </c>
      <c r="L1770">
        <v>12</v>
      </c>
      <c r="M1770">
        <v>15</v>
      </c>
      <c r="N1770">
        <v>27</v>
      </c>
      <c r="O1770">
        <v>-14</v>
      </c>
      <c r="P1770">
        <v>41</v>
      </c>
      <c r="W1770">
        <v>1.8</v>
      </c>
    </row>
    <row r="1771" spans="1:23" x14ac:dyDescent="0.2">
      <c r="A1771">
        <v>1770</v>
      </c>
      <c r="B1771">
        <v>2014</v>
      </c>
      <c r="C1771">
        <v>33</v>
      </c>
      <c r="D1771" t="s">
        <v>92</v>
      </c>
      <c r="E1771" t="s">
        <v>2264</v>
      </c>
      <c r="F1771" t="s">
        <v>60</v>
      </c>
      <c r="G1771" t="s">
        <v>1637</v>
      </c>
      <c r="H1771">
        <v>18</v>
      </c>
      <c r="I1771">
        <v>2022</v>
      </c>
      <c r="J1771" t="s">
        <v>337</v>
      </c>
      <c r="K1771">
        <v>351</v>
      </c>
      <c r="L1771">
        <v>68</v>
      </c>
      <c r="M1771">
        <v>81</v>
      </c>
      <c r="N1771">
        <v>149</v>
      </c>
      <c r="O1771">
        <v>12</v>
      </c>
      <c r="P1771">
        <v>92</v>
      </c>
      <c r="W1771">
        <v>14.2</v>
      </c>
    </row>
    <row r="1772" spans="1:23" x14ac:dyDescent="0.2">
      <c r="A1772">
        <v>1771</v>
      </c>
      <c r="B1772">
        <v>2014</v>
      </c>
      <c r="C1772">
        <v>34</v>
      </c>
      <c r="D1772" t="s">
        <v>162</v>
      </c>
      <c r="E1772" t="s">
        <v>2265</v>
      </c>
      <c r="F1772" t="s">
        <v>39</v>
      </c>
      <c r="G1772" t="s">
        <v>128</v>
      </c>
      <c r="H1772">
        <v>18</v>
      </c>
      <c r="J1772" t="s">
        <v>310</v>
      </c>
    </row>
    <row r="1773" spans="1:23" x14ac:dyDescent="0.2">
      <c r="A1773">
        <v>1772</v>
      </c>
      <c r="B1773">
        <v>2014</v>
      </c>
      <c r="C1773">
        <v>35</v>
      </c>
      <c r="D1773" t="s">
        <v>109</v>
      </c>
      <c r="E1773" t="s">
        <v>2266</v>
      </c>
      <c r="F1773" t="s">
        <v>46</v>
      </c>
      <c r="G1773" t="s">
        <v>30</v>
      </c>
      <c r="H1773">
        <v>18</v>
      </c>
      <c r="J1773" t="s">
        <v>2267</v>
      </c>
    </row>
    <row r="1774" spans="1:23" x14ac:dyDescent="0.2">
      <c r="A1774">
        <v>1773</v>
      </c>
      <c r="B1774">
        <v>2014</v>
      </c>
      <c r="C1774">
        <v>36</v>
      </c>
      <c r="D1774" t="s">
        <v>69</v>
      </c>
      <c r="E1774" t="s">
        <v>2268</v>
      </c>
      <c r="F1774" t="s">
        <v>34</v>
      </c>
      <c r="G1774" t="s">
        <v>128</v>
      </c>
      <c r="H1774">
        <v>18</v>
      </c>
      <c r="I1774">
        <v>2022</v>
      </c>
      <c r="J1774" t="s">
        <v>1357</v>
      </c>
      <c r="K1774">
        <v>136</v>
      </c>
      <c r="L1774">
        <v>0</v>
      </c>
      <c r="M1774">
        <v>3</v>
      </c>
      <c r="N1774">
        <v>3</v>
      </c>
      <c r="O1774">
        <v>0</v>
      </c>
      <c r="P1774">
        <v>2</v>
      </c>
      <c r="Q1774">
        <v>136</v>
      </c>
      <c r="R1774">
        <v>67</v>
      </c>
      <c r="S1774">
        <v>53</v>
      </c>
      <c r="T1774">
        <v>11</v>
      </c>
      <c r="U1774">
        <v>0.91200000000000003</v>
      </c>
      <c r="V1774">
        <v>2.84</v>
      </c>
      <c r="W1774">
        <v>26</v>
      </c>
    </row>
    <row r="1775" spans="1:23" x14ac:dyDescent="0.2">
      <c r="A1775">
        <v>1774</v>
      </c>
      <c r="B1775">
        <v>2014</v>
      </c>
      <c r="C1775">
        <v>37</v>
      </c>
      <c r="D1775" t="s">
        <v>165</v>
      </c>
      <c r="E1775" t="s">
        <v>2269</v>
      </c>
      <c r="F1775" t="s">
        <v>34</v>
      </c>
      <c r="G1775" t="s">
        <v>128</v>
      </c>
      <c r="H1775">
        <v>18</v>
      </c>
      <c r="I1775">
        <v>2022</v>
      </c>
      <c r="J1775" t="s">
        <v>2270</v>
      </c>
      <c r="K1775">
        <v>88</v>
      </c>
      <c r="L1775">
        <v>0</v>
      </c>
      <c r="M1775">
        <v>3</v>
      </c>
      <c r="N1775">
        <v>3</v>
      </c>
      <c r="O1775">
        <v>0</v>
      </c>
      <c r="P1775">
        <v>6</v>
      </c>
      <c r="Q1775">
        <v>88</v>
      </c>
      <c r="R1775">
        <v>37</v>
      </c>
      <c r="S1775">
        <v>31</v>
      </c>
      <c r="T1775">
        <v>13</v>
      </c>
      <c r="U1775">
        <v>0.90900000000000003</v>
      </c>
      <c r="V1775">
        <v>2.86</v>
      </c>
      <c r="W1775">
        <v>15</v>
      </c>
    </row>
    <row r="1776" spans="1:23" x14ac:dyDescent="0.2">
      <c r="A1776">
        <v>1775</v>
      </c>
      <c r="B1776">
        <v>2014</v>
      </c>
      <c r="C1776">
        <v>38</v>
      </c>
      <c r="D1776" t="s">
        <v>58</v>
      </c>
      <c r="E1776" t="s">
        <v>2271</v>
      </c>
      <c r="F1776" t="s">
        <v>43</v>
      </c>
      <c r="G1776" t="s">
        <v>30</v>
      </c>
      <c r="H1776">
        <v>18</v>
      </c>
      <c r="I1776">
        <v>2022</v>
      </c>
      <c r="J1776" t="s">
        <v>348</v>
      </c>
      <c r="K1776">
        <v>294</v>
      </c>
      <c r="L1776">
        <v>9</v>
      </c>
      <c r="M1776">
        <v>70</v>
      </c>
      <c r="N1776">
        <v>79</v>
      </c>
      <c r="O1776">
        <v>47</v>
      </c>
      <c r="P1776">
        <v>167</v>
      </c>
      <c r="W1776">
        <v>16</v>
      </c>
    </row>
    <row r="1777" spans="1:23" x14ac:dyDescent="0.2">
      <c r="A1777">
        <v>1776</v>
      </c>
      <c r="B1777">
        <v>2014</v>
      </c>
      <c r="C1777">
        <v>39</v>
      </c>
      <c r="D1777" t="s">
        <v>84</v>
      </c>
      <c r="E1777" t="s">
        <v>2272</v>
      </c>
      <c r="F1777" t="s">
        <v>46</v>
      </c>
      <c r="G1777" t="s">
        <v>128</v>
      </c>
      <c r="H1777">
        <v>18</v>
      </c>
      <c r="I1777">
        <v>2022</v>
      </c>
      <c r="J1777" t="s">
        <v>1097</v>
      </c>
      <c r="K1777">
        <v>79</v>
      </c>
      <c r="L1777">
        <v>0</v>
      </c>
      <c r="M1777">
        <v>0</v>
      </c>
      <c r="N1777">
        <v>0</v>
      </c>
      <c r="O1777">
        <v>0</v>
      </c>
      <c r="P1777">
        <v>0</v>
      </c>
      <c r="Q1777">
        <v>79</v>
      </c>
      <c r="R1777">
        <v>41</v>
      </c>
      <c r="S1777">
        <v>22</v>
      </c>
      <c r="T1777">
        <v>10</v>
      </c>
      <c r="U1777">
        <v>0.90800000000000003</v>
      </c>
      <c r="V1777">
        <v>2.68</v>
      </c>
      <c r="W1777">
        <v>12.3</v>
      </c>
    </row>
    <row r="1778" spans="1:23" x14ac:dyDescent="0.2">
      <c r="A1778">
        <v>1777</v>
      </c>
      <c r="B1778">
        <v>2014</v>
      </c>
      <c r="C1778">
        <v>40</v>
      </c>
      <c r="D1778" t="s">
        <v>173</v>
      </c>
      <c r="E1778" t="s">
        <v>2273</v>
      </c>
      <c r="F1778" t="s">
        <v>43</v>
      </c>
      <c r="G1778" t="s">
        <v>30</v>
      </c>
      <c r="H1778">
        <v>18</v>
      </c>
      <c r="I1778">
        <v>2020</v>
      </c>
      <c r="J1778" t="s">
        <v>2274</v>
      </c>
      <c r="K1778">
        <v>33</v>
      </c>
      <c r="L1778">
        <v>0</v>
      </c>
      <c r="M1778">
        <v>3</v>
      </c>
      <c r="N1778">
        <v>3</v>
      </c>
      <c r="O1778">
        <v>-12</v>
      </c>
      <c r="P1778">
        <v>24</v>
      </c>
      <c r="W1778">
        <v>-0.3</v>
      </c>
    </row>
    <row r="1779" spans="1:23" x14ac:dyDescent="0.2">
      <c r="A1779">
        <v>1778</v>
      </c>
      <c r="B1779">
        <v>2014</v>
      </c>
      <c r="C1779">
        <v>41</v>
      </c>
      <c r="D1779" t="s">
        <v>28</v>
      </c>
      <c r="E1779" t="s">
        <v>2275</v>
      </c>
      <c r="F1779" t="s">
        <v>34</v>
      </c>
      <c r="G1779" t="s">
        <v>30</v>
      </c>
      <c r="H1779">
        <v>18</v>
      </c>
      <c r="I1779">
        <v>2020</v>
      </c>
      <c r="J1779" t="s">
        <v>2276</v>
      </c>
      <c r="K1779">
        <v>3</v>
      </c>
      <c r="L1779">
        <v>0</v>
      </c>
      <c r="M1779">
        <v>0</v>
      </c>
      <c r="N1779">
        <v>0</v>
      </c>
      <c r="O1779">
        <v>0</v>
      </c>
      <c r="P1779">
        <v>2</v>
      </c>
      <c r="W1779">
        <v>0.1</v>
      </c>
    </row>
    <row r="1780" spans="1:23" x14ac:dyDescent="0.2">
      <c r="A1780">
        <v>1779</v>
      </c>
      <c r="B1780">
        <v>2014</v>
      </c>
      <c r="C1780">
        <v>42</v>
      </c>
      <c r="D1780" t="s">
        <v>74</v>
      </c>
      <c r="E1780" t="s">
        <v>2277</v>
      </c>
      <c r="F1780" t="s">
        <v>60</v>
      </c>
      <c r="G1780" t="s">
        <v>26</v>
      </c>
      <c r="H1780">
        <v>18</v>
      </c>
      <c r="I1780">
        <v>2020</v>
      </c>
      <c r="J1780" t="s">
        <v>296</v>
      </c>
      <c r="K1780">
        <v>66</v>
      </c>
      <c r="L1780">
        <v>3</v>
      </c>
      <c r="M1780">
        <v>10</v>
      </c>
      <c r="N1780">
        <v>13</v>
      </c>
      <c r="O1780">
        <v>-7</v>
      </c>
      <c r="P1780">
        <v>20</v>
      </c>
      <c r="W1780">
        <v>0.3</v>
      </c>
    </row>
    <row r="1781" spans="1:23" x14ac:dyDescent="0.2">
      <c r="A1781">
        <v>1780</v>
      </c>
      <c r="B1781">
        <v>2014</v>
      </c>
      <c r="C1781">
        <v>43</v>
      </c>
      <c r="D1781" t="s">
        <v>32</v>
      </c>
      <c r="E1781" t="s">
        <v>2278</v>
      </c>
      <c r="F1781" t="s">
        <v>34</v>
      </c>
      <c r="G1781" t="s">
        <v>35</v>
      </c>
      <c r="H1781">
        <v>18</v>
      </c>
      <c r="I1781">
        <v>2022</v>
      </c>
      <c r="J1781" t="s">
        <v>490</v>
      </c>
      <c r="K1781">
        <v>27</v>
      </c>
      <c r="L1781">
        <v>0</v>
      </c>
      <c r="M1781">
        <v>1</v>
      </c>
      <c r="N1781">
        <v>1</v>
      </c>
      <c r="O1781">
        <v>-2</v>
      </c>
      <c r="P1781">
        <v>0</v>
      </c>
      <c r="W1781">
        <v>-0.4</v>
      </c>
    </row>
    <row r="1782" spans="1:23" x14ac:dyDescent="0.2">
      <c r="A1782">
        <v>1781</v>
      </c>
      <c r="B1782">
        <v>2014</v>
      </c>
      <c r="C1782">
        <v>44</v>
      </c>
      <c r="D1782" t="s">
        <v>55</v>
      </c>
      <c r="E1782" t="s">
        <v>2279</v>
      </c>
      <c r="F1782" t="s">
        <v>39</v>
      </c>
      <c r="G1782" t="s">
        <v>35</v>
      </c>
      <c r="H1782">
        <v>18</v>
      </c>
      <c r="J1782" t="s">
        <v>278</v>
      </c>
    </row>
    <row r="1783" spans="1:23" x14ac:dyDescent="0.2">
      <c r="A1783">
        <v>1782</v>
      </c>
      <c r="B1783">
        <v>2014</v>
      </c>
      <c r="C1783">
        <v>45</v>
      </c>
      <c r="D1783" t="s">
        <v>78</v>
      </c>
      <c r="E1783" t="s">
        <v>2280</v>
      </c>
      <c r="F1783" t="s">
        <v>39</v>
      </c>
      <c r="G1783" t="s">
        <v>26</v>
      </c>
      <c r="H1783">
        <v>18</v>
      </c>
      <c r="J1783" t="s">
        <v>446</v>
      </c>
    </row>
    <row r="1784" spans="1:23" x14ac:dyDescent="0.2">
      <c r="A1784">
        <v>1783</v>
      </c>
      <c r="B1784">
        <v>2014</v>
      </c>
      <c r="C1784">
        <v>46</v>
      </c>
      <c r="D1784" t="s">
        <v>100</v>
      </c>
      <c r="E1784" t="s">
        <v>2281</v>
      </c>
      <c r="F1784" t="s">
        <v>43</v>
      </c>
      <c r="G1784" t="s">
        <v>30</v>
      </c>
      <c r="H1784">
        <v>18</v>
      </c>
      <c r="J1784" t="s">
        <v>212</v>
      </c>
    </row>
    <row r="1785" spans="1:23" x14ac:dyDescent="0.2">
      <c r="A1785">
        <v>1784</v>
      </c>
      <c r="B1785">
        <v>2014</v>
      </c>
      <c r="C1785">
        <v>47</v>
      </c>
      <c r="D1785" t="s">
        <v>44</v>
      </c>
      <c r="E1785" t="s">
        <v>2282</v>
      </c>
      <c r="F1785" t="s">
        <v>34</v>
      </c>
      <c r="G1785" t="s">
        <v>30</v>
      </c>
      <c r="H1785">
        <v>18</v>
      </c>
      <c r="J1785" t="s">
        <v>36</v>
      </c>
    </row>
    <row r="1786" spans="1:23" x14ac:dyDescent="0.2">
      <c r="A1786">
        <v>1785</v>
      </c>
      <c r="B1786">
        <v>2014</v>
      </c>
      <c r="C1786">
        <v>48</v>
      </c>
      <c r="D1786" t="s">
        <v>41</v>
      </c>
      <c r="E1786" t="s">
        <v>2283</v>
      </c>
      <c r="F1786" t="s">
        <v>39</v>
      </c>
      <c r="G1786" t="s">
        <v>68</v>
      </c>
      <c r="H1786">
        <v>18</v>
      </c>
      <c r="I1786">
        <v>2022</v>
      </c>
      <c r="J1786" t="s">
        <v>635</v>
      </c>
      <c r="K1786">
        <v>169</v>
      </c>
      <c r="L1786">
        <v>21</v>
      </c>
      <c r="M1786">
        <v>29</v>
      </c>
      <c r="N1786">
        <v>50</v>
      </c>
      <c r="O1786">
        <v>10</v>
      </c>
      <c r="P1786">
        <v>110</v>
      </c>
      <c r="W1786">
        <v>4.2</v>
      </c>
    </row>
    <row r="1787" spans="1:23" x14ac:dyDescent="0.2">
      <c r="A1787">
        <v>1786</v>
      </c>
      <c r="B1787">
        <v>2014</v>
      </c>
      <c r="C1787">
        <v>49</v>
      </c>
      <c r="D1787" t="s">
        <v>55</v>
      </c>
      <c r="E1787" t="s">
        <v>2284</v>
      </c>
      <c r="F1787" t="s">
        <v>46</v>
      </c>
      <c r="G1787" t="s">
        <v>68</v>
      </c>
      <c r="H1787">
        <v>18</v>
      </c>
      <c r="J1787" t="s">
        <v>131</v>
      </c>
    </row>
    <row r="1788" spans="1:23" x14ac:dyDescent="0.2">
      <c r="A1788">
        <v>1787</v>
      </c>
      <c r="B1788">
        <v>2014</v>
      </c>
      <c r="C1788">
        <v>50</v>
      </c>
      <c r="D1788" t="s">
        <v>146</v>
      </c>
      <c r="E1788" t="s">
        <v>2285</v>
      </c>
      <c r="F1788" t="s">
        <v>39</v>
      </c>
      <c r="G1788" t="s">
        <v>30</v>
      </c>
      <c r="H1788">
        <v>18</v>
      </c>
      <c r="I1788">
        <v>2018</v>
      </c>
      <c r="J1788" t="s">
        <v>40</v>
      </c>
      <c r="K1788">
        <v>10</v>
      </c>
      <c r="L1788">
        <v>0</v>
      </c>
      <c r="M1788">
        <v>3</v>
      </c>
      <c r="N1788">
        <v>3</v>
      </c>
      <c r="O1788">
        <v>3</v>
      </c>
      <c r="P1788">
        <v>19</v>
      </c>
      <c r="W1788">
        <v>0.7</v>
      </c>
    </row>
    <row r="1789" spans="1:23" x14ac:dyDescent="0.2">
      <c r="A1789">
        <v>1788</v>
      </c>
      <c r="B1789">
        <v>2014</v>
      </c>
      <c r="C1789">
        <v>51</v>
      </c>
      <c r="D1789" t="s">
        <v>74</v>
      </c>
      <c r="E1789" t="s">
        <v>2286</v>
      </c>
      <c r="F1789" t="s">
        <v>34</v>
      </c>
      <c r="G1789" t="s">
        <v>30</v>
      </c>
      <c r="H1789">
        <v>18</v>
      </c>
      <c r="J1789" t="s">
        <v>36</v>
      </c>
    </row>
    <row r="1790" spans="1:23" x14ac:dyDescent="0.2">
      <c r="A1790">
        <v>1789</v>
      </c>
      <c r="B1790">
        <v>2014</v>
      </c>
      <c r="C1790">
        <v>52</v>
      </c>
      <c r="D1790" t="s">
        <v>92</v>
      </c>
      <c r="E1790" t="s">
        <v>2287</v>
      </c>
      <c r="F1790" t="s">
        <v>60</v>
      </c>
      <c r="G1790" t="s">
        <v>35</v>
      </c>
      <c r="H1790">
        <v>18</v>
      </c>
      <c r="I1790">
        <v>2020</v>
      </c>
      <c r="J1790" t="s">
        <v>207</v>
      </c>
      <c r="K1790">
        <v>3</v>
      </c>
      <c r="L1790">
        <v>1</v>
      </c>
      <c r="M1790">
        <v>0</v>
      </c>
      <c r="N1790">
        <v>1</v>
      </c>
      <c r="O1790">
        <v>0</v>
      </c>
      <c r="P1790">
        <v>0</v>
      </c>
      <c r="W1790">
        <v>0.2</v>
      </c>
    </row>
    <row r="1791" spans="1:23" x14ac:dyDescent="0.2">
      <c r="A1791">
        <v>1790</v>
      </c>
      <c r="B1791">
        <v>2014</v>
      </c>
      <c r="C1791">
        <v>53</v>
      </c>
      <c r="D1791" t="s">
        <v>100</v>
      </c>
      <c r="E1791" t="s">
        <v>2288</v>
      </c>
      <c r="F1791" t="s">
        <v>80</v>
      </c>
      <c r="G1791" t="s">
        <v>68</v>
      </c>
      <c r="H1791">
        <v>18</v>
      </c>
      <c r="J1791" t="s">
        <v>2289</v>
      </c>
    </row>
    <row r="1792" spans="1:23" x14ac:dyDescent="0.2">
      <c r="A1792">
        <v>1791</v>
      </c>
      <c r="B1792">
        <v>2014</v>
      </c>
      <c r="C1792">
        <v>54</v>
      </c>
      <c r="D1792" t="s">
        <v>162</v>
      </c>
      <c r="E1792" t="s">
        <v>2290</v>
      </c>
      <c r="F1792" t="s">
        <v>39</v>
      </c>
      <c r="G1792" t="s">
        <v>68</v>
      </c>
      <c r="H1792">
        <v>19</v>
      </c>
      <c r="J1792" t="s">
        <v>552</v>
      </c>
    </row>
    <row r="1793" spans="1:23" x14ac:dyDescent="0.2">
      <c r="A1793">
        <v>1792</v>
      </c>
      <c r="B1793">
        <v>2014</v>
      </c>
      <c r="C1793">
        <v>55</v>
      </c>
      <c r="D1793" t="s">
        <v>58</v>
      </c>
      <c r="E1793" t="s">
        <v>2291</v>
      </c>
      <c r="F1793" t="s">
        <v>39</v>
      </c>
      <c r="G1793" t="s">
        <v>30</v>
      </c>
      <c r="H1793">
        <v>20</v>
      </c>
      <c r="I1793">
        <v>2022</v>
      </c>
      <c r="J1793" t="s">
        <v>339</v>
      </c>
      <c r="K1793">
        <v>374</v>
      </c>
      <c r="L1793">
        <v>42</v>
      </c>
      <c r="M1793">
        <v>104</v>
      </c>
      <c r="N1793">
        <v>146</v>
      </c>
      <c r="O1793">
        <v>30</v>
      </c>
      <c r="P1793">
        <v>228</v>
      </c>
      <c r="W1793">
        <v>28.1</v>
      </c>
    </row>
    <row r="1794" spans="1:23" x14ac:dyDescent="0.2">
      <c r="A1794">
        <v>1793</v>
      </c>
      <c r="B1794">
        <v>2014</v>
      </c>
      <c r="C1794">
        <v>56</v>
      </c>
      <c r="D1794" t="s">
        <v>152</v>
      </c>
      <c r="E1794" t="s">
        <v>2292</v>
      </c>
      <c r="F1794" t="s">
        <v>34</v>
      </c>
      <c r="G1794" t="s">
        <v>35</v>
      </c>
      <c r="H1794">
        <v>18</v>
      </c>
      <c r="I1794">
        <v>2022</v>
      </c>
      <c r="J1794" t="s">
        <v>966</v>
      </c>
      <c r="K1794">
        <v>254</v>
      </c>
      <c r="L1794">
        <v>51</v>
      </c>
      <c r="M1794">
        <v>57</v>
      </c>
      <c r="N1794">
        <v>108</v>
      </c>
      <c r="O1794">
        <v>-31</v>
      </c>
      <c r="P1794">
        <v>70</v>
      </c>
      <c r="W1794">
        <v>9.6999999999999993</v>
      </c>
    </row>
    <row r="1795" spans="1:23" x14ac:dyDescent="0.2">
      <c r="A1795">
        <v>1794</v>
      </c>
      <c r="B1795">
        <v>2014</v>
      </c>
      <c r="C1795">
        <v>57</v>
      </c>
      <c r="D1795" t="s">
        <v>109</v>
      </c>
      <c r="E1795" t="s">
        <v>2293</v>
      </c>
      <c r="F1795" t="s">
        <v>34</v>
      </c>
      <c r="G1795" t="s">
        <v>30</v>
      </c>
      <c r="H1795">
        <v>18</v>
      </c>
      <c r="J1795" t="s">
        <v>36</v>
      </c>
    </row>
    <row r="1796" spans="1:23" x14ac:dyDescent="0.2">
      <c r="A1796">
        <v>1795</v>
      </c>
      <c r="B1796">
        <v>2014</v>
      </c>
      <c r="C1796">
        <v>58</v>
      </c>
      <c r="D1796" t="s">
        <v>32</v>
      </c>
      <c r="E1796" t="s">
        <v>2294</v>
      </c>
      <c r="F1796" t="s">
        <v>34</v>
      </c>
      <c r="G1796" t="s">
        <v>26</v>
      </c>
      <c r="H1796">
        <v>18</v>
      </c>
      <c r="I1796">
        <v>2022</v>
      </c>
      <c r="J1796" t="s">
        <v>234</v>
      </c>
      <c r="K1796">
        <v>358</v>
      </c>
      <c r="L1796">
        <v>78</v>
      </c>
      <c r="M1796">
        <v>101</v>
      </c>
      <c r="N1796">
        <v>179</v>
      </c>
      <c r="O1796">
        <v>-38</v>
      </c>
      <c r="P1796">
        <v>94</v>
      </c>
      <c r="W1796">
        <v>16.3</v>
      </c>
    </row>
    <row r="1797" spans="1:23" x14ac:dyDescent="0.2">
      <c r="A1797">
        <v>1796</v>
      </c>
      <c r="B1797">
        <v>2014</v>
      </c>
      <c r="C1797">
        <v>59</v>
      </c>
      <c r="D1797" t="s">
        <v>171</v>
      </c>
      <c r="E1797" t="s">
        <v>2295</v>
      </c>
      <c r="F1797" t="s">
        <v>34</v>
      </c>
      <c r="G1797" t="s">
        <v>128</v>
      </c>
      <c r="H1797">
        <v>18</v>
      </c>
      <c r="I1797">
        <v>2018</v>
      </c>
      <c r="J1797" t="s">
        <v>232</v>
      </c>
      <c r="K1797">
        <v>1</v>
      </c>
      <c r="L1797">
        <v>0</v>
      </c>
      <c r="M1797">
        <v>0</v>
      </c>
      <c r="N1797">
        <v>0</v>
      </c>
      <c r="O1797">
        <v>0</v>
      </c>
      <c r="P1797">
        <v>0</v>
      </c>
      <c r="Q1797">
        <v>1</v>
      </c>
      <c r="R1797">
        <v>0</v>
      </c>
      <c r="S1797">
        <v>0</v>
      </c>
      <c r="T1797">
        <v>0</v>
      </c>
      <c r="U1797">
        <v>0.83299999999999996</v>
      </c>
      <c r="V1797">
        <v>4.78</v>
      </c>
      <c r="W1797">
        <v>0</v>
      </c>
    </row>
    <row r="1798" spans="1:23" x14ac:dyDescent="0.2">
      <c r="A1798">
        <v>1797</v>
      </c>
      <c r="B1798">
        <v>2014</v>
      </c>
      <c r="C1798">
        <v>60</v>
      </c>
      <c r="D1798" t="s">
        <v>146</v>
      </c>
      <c r="E1798" t="s">
        <v>2296</v>
      </c>
      <c r="F1798" t="s">
        <v>76</v>
      </c>
      <c r="G1798" t="s">
        <v>30</v>
      </c>
      <c r="H1798">
        <v>18</v>
      </c>
      <c r="J1798" t="s">
        <v>196</v>
      </c>
    </row>
    <row r="1799" spans="1:23" x14ac:dyDescent="0.2">
      <c r="A1799">
        <v>1798</v>
      </c>
      <c r="B1799">
        <v>2014</v>
      </c>
      <c r="C1799">
        <v>61</v>
      </c>
      <c r="D1799" t="s">
        <v>55</v>
      </c>
      <c r="E1799" t="s">
        <v>2297</v>
      </c>
      <c r="F1799" t="s">
        <v>43</v>
      </c>
      <c r="G1799" t="s">
        <v>128</v>
      </c>
      <c r="H1799">
        <v>18</v>
      </c>
      <c r="I1799">
        <v>2022</v>
      </c>
      <c r="J1799" t="s">
        <v>331</v>
      </c>
      <c r="K1799">
        <v>32</v>
      </c>
      <c r="L1799">
        <v>0</v>
      </c>
      <c r="M1799">
        <v>0</v>
      </c>
      <c r="N1799">
        <v>0</v>
      </c>
      <c r="O1799">
        <v>0</v>
      </c>
      <c r="P1799">
        <v>0</v>
      </c>
      <c r="Q1799">
        <v>32</v>
      </c>
      <c r="R1799">
        <v>9</v>
      </c>
      <c r="S1799">
        <v>13</v>
      </c>
      <c r="T1799">
        <v>4</v>
      </c>
      <c r="U1799">
        <v>0.88200000000000001</v>
      </c>
      <c r="V1799">
        <v>3.46</v>
      </c>
      <c r="W1799">
        <v>2.4</v>
      </c>
    </row>
    <row r="1800" spans="1:23" x14ac:dyDescent="0.2">
      <c r="A1800">
        <v>1799</v>
      </c>
      <c r="B1800">
        <v>2014</v>
      </c>
      <c r="C1800">
        <v>62</v>
      </c>
      <c r="D1800" t="s">
        <v>74</v>
      </c>
      <c r="E1800" t="s">
        <v>2298</v>
      </c>
      <c r="F1800" t="s">
        <v>39</v>
      </c>
      <c r="G1800" t="s">
        <v>26</v>
      </c>
      <c r="H1800">
        <v>18</v>
      </c>
      <c r="J1800" t="s">
        <v>913</v>
      </c>
    </row>
    <row r="1801" spans="1:23" x14ac:dyDescent="0.2">
      <c r="A1801">
        <v>1800</v>
      </c>
      <c r="B1801">
        <v>2014</v>
      </c>
      <c r="C1801">
        <v>63</v>
      </c>
      <c r="D1801" t="s">
        <v>51</v>
      </c>
      <c r="E1801" t="s">
        <v>2299</v>
      </c>
      <c r="F1801" t="s">
        <v>39</v>
      </c>
      <c r="G1801" t="s">
        <v>35</v>
      </c>
      <c r="H1801">
        <v>18</v>
      </c>
      <c r="I1801">
        <v>2019</v>
      </c>
      <c r="J1801" t="s">
        <v>224</v>
      </c>
      <c r="K1801">
        <v>9</v>
      </c>
      <c r="L1801">
        <v>0</v>
      </c>
      <c r="M1801">
        <v>0</v>
      </c>
      <c r="N1801">
        <v>0</v>
      </c>
      <c r="O1801">
        <v>-5</v>
      </c>
      <c r="P1801">
        <v>2</v>
      </c>
      <c r="W1801">
        <v>-0.3</v>
      </c>
    </row>
    <row r="1802" spans="1:23" x14ac:dyDescent="0.2">
      <c r="A1802">
        <v>1801</v>
      </c>
      <c r="B1802">
        <v>2014</v>
      </c>
      <c r="C1802">
        <v>64</v>
      </c>
      <c r="D1802" t="s">
        <v>162</v>
      </c>
      <c r="E1802" t="s">
        <v>2300</v>
      </c>
      <c r="F1802" t="s">
        <v>39</v>
      </c>
      <c r="G1802" t="s">
        <v>30</v>
      </c>
      <c r="H1802">
        <v>18</v>
      </c>
      <c r="J1802" t="s">
        <v>881</v>
      </c>
    </row>
    <row r="1803" spans="1:23" x14ac:dyDescent="0.2">
      <c r="A1803">
        <v>1802</v>
      </c>
      <c r="B1803">
        <v>2014</v>
      </c>
      <c r="C1803">
        <v>65</v>
      </c>
      <c r="D1803" t="s">
        <v>222</v>
      </c>
      <c r="E1803" t="s">
        <v>2301</v>
      </c>
      <c r="F1803" t="s">
        <v>76</v>
      </c>
      <c r="G1803" t="s">
        <v>68</v>
      </c>
      <c r="H1803">
        <v>18</v>
      </c>
      <c r="I1803">
        <v>2022</v>
      </c>
      <c r="J1803" t="s">
        <v>493</v>
      </c>
      <c r="K1803">
        <v>159</v>
      </c>
      <c r="L1803">
        <v>11</v>
      </c>
      <c r="M1803">
        <v>15</v>
      </c>
      <c r="N1803">
        <v>26</v>
      </c>
      <c r="O1803">
        <v>-21</v>
      </c>
      <c r="P1803">
        <v>30</v>
      </c>
      <c r="W1803">
        <v>-0.2</v>
      </c>
    </row>
    <row r="1804" spans="1:23" x14ac:dyDescent="0.2">
      <c r="A1804">
        <v>1803</v>
      </c>
      <c r="B1804">
        <v>2014</v>
      </c>
      <c r="C1804">
        <v>66</v>
      </c>
      <c r="D1804" t="s">
        <v>69</v>
      </c>
      <c r="E1804" t="s">
        <v>2302</v>
      </c>
      <c r="F1804" t="s">
        <v>60</v>
      </c>
      <c r="G1804" t="s">
        <v>30</v>
      </c>
      <c r="H1804">
        <v>20</v>
      </c>
      <c r="I1804">
        <v>2017</v>
      </c>
      <c r="J1804" t="s">
        <v>1867</v>
      </c>
      <c r="K1804">
        <v>79</v>
      </c>
      <c r="L1804">
        <v>3</v>
      </c>
      <c r="M1804">
        <v>8</v>
      </c>
      <c r="N1804">
        <v>11</v>
      </c>
      <c r="O1804">
        <v>-10</v>
      </c>
      <c r="P1804">
        <v>74</v>
      </c>
      <c r="W1804">
        <v>2.5</v>
      </c>
    </row>
    <row r="1805" spans="1:23" x14ac:dyDescent="0.2">
      <c r="A1805">
        <v>1804</v>
      </c>
      <c r="B1805">
        <v>2014</v>
      </c>
      <c r="C1805">
        <v>67</v>
      </c>
      <c r="D1805" t="s">
        <v>165</v>
      </c>
      <c r="E1805" t="s">
        <v>2303</v>
      </c>
      <c r="F1805" t="s">
        <v>39</v>
      </c>
      <c r="G1805" t="s">
        <v>26</v>
      </c>
      <c r="H1805">
        <v>18</v>
      </c>
      <c r="I1805">
        <v>2022</v>
      </c>
      <c r="J1805" t="s">
        <v>289</v>
      </c>
      <c r="K1805">
        <v>282</v>
      </c>
      <c r="L1805">
        <v>47</v>
      </c>
      <c r="M1805">
        <v>47</v>
      </c>
      <c r="N1805">
        <v>94</v>
      </c>
      <c r="O1805">
        <v>-10</v>
      </c>
      <c r="P1805">
        <v>98</v>
      </c>
      <c r="W1805">
        <v>7.6</v>
      </c>
    </row>
    <row r="1806" spans="1:23" x14ac:dyDescent="0.2">
      <c r="A1806">
        <v>1805</v>
      </c>
      <c r="B1806">
        <v>2014</v>
      </c>
      <c r="C1806">
        <v>68</v>
      </c>
      <c r="D1806" t="s">
        <v>121</v>
      </c>
      <c r="E1806" t="s">
        <v>2304</v>
      </c>
      <c r="F1806" t="s">
        <v>60</v>
      </c>
      <c r="G1806" t="s">
        <v>30</v>
      </c>
      <c r="H1806">
        <v>19</v>
      </c>
      <c r="I1806">
        <v>2018</v>
      </c>
      <c r="J1806" t="s">
        <v>1019</v>
      </c>
      <c r="K1806">
        <v>12</v>
      </c>
      <c r="L1806">
        <v>0</v>
      </c>
      <c r="M1806">
        <v>0</v>
      </c>
      <c r="N1806">
        <v>0</v>
      </c>
      <c r="O1806">
        <v>0</v>
      </c>
      <c r="P1806">
        <v>2</v>
      </c>
      <c r="W1806">
        <v>0.2</v>
      </c>
    </row>
    <row r="1807" spans="1:23" x14ac:dyDescent="0.2">
      <c r="A1807">
        <v>1806</v>
      </c>
      <c r="B1807">
        <v>2014</v>
      </c>
      <c r="C1807">
        <v>69</v>
      </c>
      <c r="D1807" t="s">
        <v>66</v>
      </c>
      <c r="E1807" t="s">
        <v>2305</v>
      </c>
      <c r="F1807" t="s">
        <v>34</v>
      </c>
      <c r="G1807" t="s">
        <v>30</v>
      </c>
      <c r="H1807">
        <v>18</v>
      </c>
      <c r="J1807" t="s">
        <v>36</v>
      </c>
    </row>
    <row r="1808" spans="1:23" x14ac:dyDescent="0.2">
      <c r="A1808">
        <v>1807</v>
      </c>
      <c r="B1808">
        <v>2014</v>
      </c>
      <c r="C1808">
        <v>70</v>
      </c>
      <c r="D1808" t="s">
        <v>173</v>
      </c>
      <c r="E1808" t="s">
        <v>2306</v>
      </c>
      <c r="F1808" t="s">
        <v>34</v>
      </c>
      <c r="G1808" t="s">
        <v>30</v>
      </c>
      <c r="H1808">
        <v>18</v>
      </c>
      <c r="J1808" t="s">
        <v>1112</v>
      </c>
    </row>
    <row r="1809" spans="1:23" x14ac:dyDescent="0.2">
      <c r="A1809">
        <v>1808</v>
      </c>
      <c r="B1809">
        <v>2014</v>
      </c>
      <c r="C1809">
        <v>71</v>
      </c>
      <c r="D1809" t="s">
        <v>28</v>
      </c>
      <c r="E1809" t="s">
        <v>2307</v>
      </c>
      <c r="F1809" t="s">
        <v>34</v>
      </c>
      <c r="G1809" t="s">
        <v>68</v>
      </c>
      <c r="H1809">
        <v>18</v>
      </c>
      <c r="J1809" t="s">
        <v>2270</v>
      </c>
    </row>
    <row r="1810" spans="1:23" x14ac:dyDescent="0.2">
      <c r="A1810">
        <v>1809</v>
      </c>
      <c r="B1810">
        <v>2014</v>
      </c>
      <c r="C1810">
        <v>72</v>
      </c>
      <c r="D1810" t="s">
        <v>100</v>
      </c>
      <c r="E1810" t="s">
        <v>2308</v>
      </c>
      <c r="F1810" t="s">
        <v>34</v>
      </c>
      <c r="G1810" t="s">
        <v>68</v>
      </c>
      <c r="H1810">
        <v>18</v>
      </c>
      <c r="J1810" t="s">
        <v>224</v>
      </c>
    </row>
    <row r="1811" spans="1:23" x14ac:dyDescent="0.2">
      <c r="A1811">
        <v>1810</v>
      </c>
      <c r="B1811">
        <v>2014</v>
      </c>
      <c r="C1811">
        <v>73</v>
      </c>
      <c r="D1811" t="s">
        <v>23</v>
      </c>
      <c r="E1811" t="s">
        <v>2309</v>
      </c>
      <c r="F1811" t="s">
        <v>39</v>
      </c>
      <c r="G1811" t="s">
        <v>30</v>
      </c>
      <c r="H1811">
        <v>18</v>
      </c>
      <c r="I1811">
        <v>2018</v>
      </c>
      <c r="J1811" t="s">
        <v>89</v>
      </c>
      <c r="K1811">
        <v>21</v>
      </c>
      <c r="L1811">
        <v>0</v>
      </c>
      <c r="M1811">
        <v>1</v>
      </c>
      <c r="N1811">
        <v>1</v>
      </c>
      <c r="O1811">
        <v>-6</v>
      </c>
      <c r="P1811">
        <v>6</v>
      </c>
      <c r="W1811">
        <v>0</v>
      </c>
    </row>
    <row r="1812" spans="1:23" x14ac:dyDescent="0.2">
      <c r="A1812">
        <v>1811</v>
      </c>
      <c r="B1812">
        <v>2014</v>
      </c>
      <c r="C1812">
        <v>74</v>
      </c>
      <c r="D1812" t="s">
        <v>55</v>
      </c>
      <c r="E1812" t="s">
        <v>2310</v>
      </c>
      <c r="F1812" t="s">
        <v>39</v>
      </c>
      <c r="G1812" t="s">
        <v>30</v>
      </c>
      <c r="H1812">
        <v>18</v>
      </c>
      <c r="J1812" t="s">
        <v>89</v>
      </c>
    </row>
    <row r="1813" spans="1:23" x14ac:dyDescent="0.2">
      <c r="A1813">
        <v>1812</v>
      </c>
      <c r="B1813">
        <v>2014</v>
      </c>
      <c r="C1813">
        <v>75</v>
      </c>
      <c r="D1813" t="s">
        <v>78</v>
      </c>
      <c r="E1813" t="s">
        <v>2311</v>
      </c>
      <c r="F1813" t="s">
        <v>39</v>
      </c>
      <c r="G1813" t="s">
        <v>30</v>
      </c>
      <c r="H1813">
        <v>18</v>
      </c>
      <c r="J1813" t="s">
        <v>2270</v>
      </c>
    </row>
    <row r="1814" spans="1:23" x14ac:dyDescent="0.2">
      <c r="A1814">
        <v>1813</v>
      </c>
      <c r="B1814">
        <v>2014</v>
      </c>
      <c r="C1814">
        <v>76</v>
      </c>
      <c r="D1814" t="s">
        <v>44</v>
      </c>
      <c r="E1814" t="s">
        <v>2312</v>
      </c>
      <c r="F1814" t="s">
        <v>270</v>
      </c>
      <c r="G1814" t="s">
        <v>128</v>
      </c>
      <c r="H1814">
        <v>20</v>
      </c>
      <c r="I1814">
        <v>2022</v>
      </c>
      <c r="J1814" t="s">
        <v>2313</v>
      </c>
      <c r="K1814">
        <v>120</v>
      </c>
      <c r="L1814">
        <v>0</v>
      </c>
      <c r="M1814">
        <v>3</v>
      </c>
      <c r="N1814">
        <v>3</v>
      </c>
      <c r="O1814">
        <v>0</v>
      </c>
      <c r="P1814">
        <v>8</v>
      </c>
      <c r="Q1814">
        <v>120</v>
      </c>
      <c r="R1814">
        <v>48</v>
      </c>
      <c r="S1814">
        <v>44</v>
      </c>
      <c r="T1814">
        <v>20</v>
      </c>
      <c r="U1814">
        <v>0.91300000000000003</v>
      </c>
      <c r="V1814">
        <v>2.88</v>
      </c>
      <c r="W1814">
        <v>22.7</v>
      </c>
    </row>
    <row r="1815" spans="1:23" x14ac:dyDescent="0.2">
      <c r="A1815">
        <v>1814</v>
      </c>
      <c r="B1815">
        <v>2014</v>
      </c>
      <c r="C1815">
        <v>77</v>
      </c>
      <c r="D1815" t="s">
        <v>44</v>
      </c>
      <c r="E1815" t="s">
        <v>2314</v>
      </c>
      <c r="F1815" t="s">
        <v>34</v>
      </c>
      <c r="G1815" t="s">
        <v>30</v>
      </c>
      <c r="H1815">
        <v>18</v>
      </c>
      <c r="J1815" t="s">
        <v>1028</v>
      </c>
    </row>
    <row r="1816" spans="1:23" x14ac:dyDescent="0.2">
      <c r="A1816">
        <v>1815</v>
      </c>
      <c r="B1816">
        <v>2014</v>
      </c>
      <c r="C1816">
        <v>78</v>
      </c>
      <c r="D1816" t="s">
        <v>176</v>
      </c>
      <c r="E1816" t="s">
        <v>2315</v>
      </c>
      <c r="F1816" t="s">
        <v>60</v>
      </c>
      <c r="G1816" t="s">
        <v>128</v>
      </c>
      <c r="H1816">
        <v>19</v>
      </c>
      <c r="I1816">
        <v>2022</v>
      </c>
      <c r="J1816" t="s">
        <v>2140</v>
      </c>
      <c r="K1816">
        <v>74</v>
      </c>
      <c r="L1816">
        <v>0</v>
      </c>
      <c r="M1816">
        <v>0</v>
      </c>
      <c r="N1816">
        <v>0</v>
      </c>
      <c r="O1816">
        <v>0</v>
      </c>
      <c r="P1816">
        <v>0</v>
      </c>
      <c r="Q1816">
        <v>74</v>
      </c>
      <c r="R1816">
        <v>39</v>
      </c>
      <c r="S1816">
        <v>24</v>
      </c>
      <c r="T1816">
        <v>11</v>
      </c>
      <c r="U1816">
        <v>0.92300000000000004</v>
      </c>
      <c r="V1816">
        <v>2.33</v>
      </c>
      <c r="W1816">
        <v>16</v>
      </c>
    </row>
    <row r="1817" spans="1:23" x14ac:dyDescent="0.2">
      <c r="A1817">
        <v>1816</v>
      </c>
      <c r="B1817">
        <v>2014</v>
      </c>
      <c r="C1817">
        <v>79</v>
      </c>
      <c r="D1817" t="s">
        <v>109</v>
      </c>
      <c r="E1817" t="s">
        <v>2316</v>
      </c>
      <c r="F1817" t="s">
        <v>39</v>
      </c>
      <c r="G1817" t="s">
        <v>35</v>
      </c>
      <c r="H1817">
        <v>18</v>
      </c>
      <c r="I1817">
        <v>2022</v>
      </c>
      <c r="J1817" t="s">
        <v>64</v>
      </c>
      <c r="K1817">
        <v>417</v>
      </c>
      <c r="L1817">
        <v>167</v>
      </c>
      <c r="M1817">
        <v>201</v>
      </c>
      <c r="N1817">
        <v>368</v>
      </c>
      <c r="O1817">
        <v>74</v>
      </c>
      <c r="P1817">
        <v>121</v>
      </c>
      <c r="W1817">
        <v>42.8</v>
      </c>
    </row>
    <row r="1818" spans="1:23" x14ac:dyDescent="0.2">
      <c r="A1818">
        <v>1817</v>
      </c>
      <c r="B1818">
        <v>2014</v>
      </c>
      <c r="C1818">
        <v>80</v>
      </c>
      <c r="D1818" t="s">
        <v>82</v>
      </c>
      <c r="E1818" t="s">
        <v>2317</v>
      </c>
      <c r="F1818" t="s">
        <v>34</v>
      </c>
      <c r="G1818" t="s">
        <v>30</v>
      </c>
      <c r="H1818">
        <v>18</v>
      </c>
      <c r="I1818">
        <v>2021</v>
      </c>
      <c r="J1818" t="s">
        <v>36</v>
      </c>
      <c r="K1818">
        <v>4</v>
      </c>
      <c r="L1818">
        <v>0</v>
      </c>
      <c r="M1818">
        <v>2</v>
      </c>
      <c r="N1818">
        <v>2</v>
      </c>
      <c r="O1818">
        <v>0</v>
      </c>
      <c r="P1818">
        <v>0</v>
      </c>
      <c r="W1818">
        <v>0.3</v>
      </c>
    </row>
    <row r="1819" spans="1:23" x14ac:dyDescent="0.2">
      <c r="A1819">
        <v>1818</v>
      </c>
      <c r="B1819">
        <v>2014</v>
      </c>
      <c r="C1819">
        <v>81</v>
      </c>
      <c r="D1819" t="s">
        <v>100</v>
      </c>
      <c r="E1819" t="s">
        <v>2318</v>
      </c>
      <c r="F1819" t="s">
        <v>39</v>
      </c>
      <c r="G1819" t="s">
        <v>26</v>
      </c>
      <c r="H1819">
        <v>18</v>
      </c>
      <c r="J1819" t="s">
        <v>61</v>
      </c>
    </row>
    <row r="1820" spans="1:23" x14ac:dyDescent="0.2">
      <c r="A1820">
        <v>1819</v>
      </c>
      <c r="B1820">
        <v>2014</v>
      </c>
      <c r="C1820">
        <v>82</v>
      </c>
      <c r="D1820" t="s">
        <v>92</v>
      </c>
      <c r="E1820" t="s">
        <v>2319</v>
      </c>
      <c r="F1820" t="s">
        <v>39</v>
      </c>
      <c r="G1820" t="s">
        <v>30</v>
      </c>
      <c r="H1820">
        <v>18</v>
      </c>
      <c r="I1820">
        <v>2022</v>
      </c>
      <c r="J1820" t="s">
        <v>995</v>
      </c>
      <c r="K1820">
        <v>76</v>
      </c>
      <c r="L1820">
        <v>4</v>
      </c>
      <c r="M1820">
        <v>8</v>
      </c>
      <c r="N1820">
        <v>12</v>
      </c>
      <c r="O1820">
        <v>-9</v>
      </c>
      <c r="P1820">
        <v>18</v>
      </c>
      <c r="W1820">
        <v>1.7</v>
      </c>
    </row>
    <row r="1821" spans="1:23" x14ac:dyDescent="0.2">
      <c r="A1821">
        <v>1820</v>
      </c>
      <c r="B1821">
        <v>2014</v>
      </c>
      <c r="C1821">
        <v>83</v>
      </c>
      <c r="D1821" t="s">
        <v>48</v>
      </c>
      <c r="E1821" t="s">
        <v>2320</v>
      </c>
      <c r="F1821" t="s">
        <v>34</v>
      </c>
      <c r="G1821" t="s">
        <v>68</v>
      </c>
      <c r="H1821">
        <v>20</v>
      </c>
      <c r="J1821" t="s">
        <v>352</v>
      </c>
    </row>
    <row r="1822" spans="1:23" x14ac:dyDescent="0.2">
      <c r="A1822">
        <v>1821</v>
      </c>
      <c r="B1822">
        <v>2014</v>
      </c>
      <c r="C1822">
        <v>84</v>
      </c>
      <c r="D1822" t="s">
        <v>384</v>
      </c>
      <c r="E1822" t="s">
        <v>2321</v>
      </c>
      <c r="F1822" t="s">
        <v>39</v>
      </c>
      <c r="G1822" t="s">
        <v>30</v>
      </c>
      <c r="H1822">
        <v>18</v>
      </c>
      <c r="J1822" t="s">
        <v>183</v>
      </c>
    </row>
    <row r="1823" spans="1:23" x14ac:dyDescent="0.2">
      <c r="A1823">
        <v>1822</v>
      </c>
      <c r="B1823">
        <v>2014</v>
      </c>
      <c r="C1823">
        <v>85</v>
      </c>
      <c r="D1823" t="s">
        <v>171</v>
      </c>
      <c r="E1823" t="s">
        <v>2322</v>
      </c>
      <c r="F1823" t="s">
        <v>34</v>
      </c>
      <c r="G1823" t="s">
        <v>1954</v>
      </c>
      <c r="H1823">
        <v>18</v>
      </c>
      <c r="J1823" t="s">
        <v>224</v>
      </c>
    </row>
    <row r="1824" spans="1:23" x14ac:dyDescent="0.2">
      <c r="A1824">
        <v>1823</v>
      </c>
      <c r="B1824">
        <v>2014</v>
      </c>
      <c r="C1824">
        <v>86</v>
      </c>
      <c r="D1824" t="s">
        <v>41</v>
      </c>
      <c r="E1824" t="s">
        <v>2323</v>
      </c>
      <c r="F1824" t="s">
        <v>39</v>
      </c>
      <c r="G1824" t="s">
        <v>30</v>
      </c>
      <c r="H1824">
        <v>18</v>
      </c>
      <c r="I1824">
        <v>2022</v>
      </c>
      <c r="J1824" t="s">
        <v>339</v>
      </c>
      <c r="K1824">
        <v>42</v>
      </c>
      <c r="L1824">
        <v>3</v>
      </c>
      <c r="M1824">
        <v>6</v>
      </c>
      <c r="N1824">
        <v>9</v>
      </c>
      <c r="O1824">
        <v>1</v>
      </c>
      <c r="P1824">
        <v>34</v>
      </c>
      <c r="W1824">
        <v>1.7</v>
      </c>
    </row>
    <row r="1825" spans="1:23" x14ac:dyDescent="0.2">
      <c r="A1825">
        <v>1824</v>
      </c>
      <c r="B1825">
        <v>2014</v>
      </c>
      <c r="C1825">
        <v>87</v>
      </c>
      <c r="D1825" t="s">
        <v>32</v>
      </c>
      <c r="E1825" t="s">
        <v>2324</v>
      </c>
      <c r="F1825" t="s">
        <v>43</v>
      </c>
      <c r="G1825" t="s">
        <v>68</v>
      </c>
      <c r="H1825">
        <v>18</v>
      </c>
      <c r="J1825" t="s">
        <v>212</v>
      </c>
    </row>
    <row r="1826" spans="1:23" x14ac:dyDescent="0.2">
      <c r="A1826">
        <v>1825</v>
      </c>
      <c r="B1826">
        <v>2014</v>
      </c>
      <c r="C1826">
        <v>88</v>
      </c>
      <c r="D1826" t="s">
        <v>48</v>
      </c>
      <c r="E1826" t="s">
        <v>2325</v>
      </c>
      <c r="F1826" t="s">
        <v>34</v>
      </c>
      <c r="G1826" t="s">
        <v>1637</v>
      </c>
      <c r="H1826">
        <v>18</v>
      </c>
      <c r="J1826" t="s">
        <v>2162</v>
      </c>
    </row>
    <row r="1827" spans="1:23" x14ac:dyDescent="0.2">
      <c r="A1827">
        <v>1826</v>
      </c>
      <c r="B1827">
        <v>2014</v>
      </c>
      <c r="C1827">
        <v>89</v>
      </c>
      <c r="D1827" t="s">
        <v>84</v>
      </c>
      <c r="E1827" t="s">
        <v>2326</v>
      </c>
      <c r="F1827" t="s">
        <v>560</v>
      </c>
      <c r="G1827" t="s">
        <v>26</v>
      </c>
      <c r="H1827">
        <v>20</v>
      </c>
      <c r="I1827">
        <v>2022</v>
      </c>
      <c r="J1827" t="s">
        <v>2327</v>
      </c>
      <c r="K1827">
        <v>55</v>
      </c>
      <c r="L1827">
        <v>11</v>
      </c>
      <c r="M1827">
        <v>6</v>
      </c>
      <c r="N1827">
        <v>17</v>
      </c>
      <c r="O1827">
        <v>-4</v>
      </c>
      <c r="P1827">
        <v>16</v>
      </c>
      <c r="W1827">
        <v>1.4</v>
      </c>
    </row>
    <row r="1828" spans="1:23" x14ac:dyDescent="0.2">
      <c r="A1828">
        <v>1827</v>
      </c>
      <c r="B1828">
        <v>2014</v>
      </c>
      <c r="C1828">
        <v>90</v>
      </c>
      <c r="D1828" t="s">
        <v>146</v>
      </c>
      <c r="E1828" t="s">
        <v>2328</v>
      </c>
      <c r="F1828" t="s">
        <v>39</v>
      </c>
      <c r="G1828" t="s">
        <v>35</v>
      </c>
      <c r="H1828">
        <v>18</v>
      </c>
      <c r="I1828">
        <v>2022</v>
      </c>
      <c r="J1828" t="s">
        <v>183</v>
      </c>
      <c r="K1828">
        <v>229</v>
      </c>
      <c r="L1828">
        <v>27</v>
      </c>
      <c r="M1828">
        <v>31</v>
      </c>
      <c r="N1828">
        <v>58</v>
      </c>
      <c r="O1828">
        <v>-16</v>
      </c>
      <c r="P1828">
        <v>43</v>
      </c>
      <c r="W1828">
        <v>3.9</v>
      </c>
    </row>
    <row r="1829" spans="1:23" x14ac:dyDescent="0.2">
      <c r="A1829">
        <v>1828</v>
      </c>
      <c r="B1829">
        <v>2014</v>
      </c>
      <c r="C1829">
        <v>91</v>
      </c>
      <c r="D1829" t="s">
        <v>111</v>
      </c>
      <c r="E1829" t="s">
        <v>2329</v>
      </c>
      <c r="F1829" t="s">
        <v>43</v>
      </c>
      <c r="G1829" t="s">
        <v>30</v>
      </c>
      <c r="H1829">
        <v>18</v>
      </c>
      <c r="I1829">
        <v>2022</v>
      </c>
      <c r="J1829" t="s">
        <v>212</v>
      </c>
      <c r="K1829">
        <v>60</v>
      </c>
      <c r="L1829">
        <v>0</v>
      </c>
      <c r="M1829">
        <v>7</v>
      </c>
      <c r="N1829">
        <v>7</v>
      </c>
      <c r="O1829">
        <v>-1</v>
      </c>
      <c r="P1829">
        <v>22</v>
      </c>
      <c r="W1829">
        <v>1.2</v>
      </c>
    </row>
    <row r="1830" spans="1:23" x14ac:dyDescent="0.2">
      <c r="A1830">
        <v>1829</v>
      </c>
      <c r="B1830">
        <v>2014</v>
      </c>
      <c r="C1830">
        <v>92</v>
      </c>
      <c r="D1830" t="s">
        <v>222</v>
      </c>
      <c r="E1830" t="s">
        <v>2330</v>
      </c>
      <c r="F1830" t="s">
        <v>34</v>
      </c>
      <c r="G1830" t="s">
        <v>68</v>
      </c>
      <c r="H1830">
        <v>18</v>
      </c>
      <c r="J1830" t="s">
        <v>36</v>
      </c>
    </row>
    <row r="1831" spans="1:23" x14ac:dyDescent="0.2">
      <c r="A1831">
        <v>1830</v>
      </c>
      <c r="B1831">
        <v>2014</v>
      </c>
      <c r="C1831">
        <v>93</v>
      </c>
      <c r="D1831" t="s">
        <v>384</v>
      </c>
      <c r="E1831" t="s">
        <v>2331</v>
      </c>
      <c r="F1831" t="s">
        <v>34</v>
      </c>
      <c r="G1831" t="s">
        <v>68</v>
      </c>
      <c r="H1831">
        <v>18</v>
      </c>
      <c r="J1831" t="s">
        <v>490</v>
      </c>
    </row>
    <row r="1832" spans="1:23" x14ac:dyDescent="0.2">
      <c r="A1832">
        <v>1831</v>
      </c>
      <c r="B1832">
        <v>2014</v>
      </c>
      <c r="C1832">
        <v>94</v>
      </c>
      <c r="D1832" t="s">
        <v>92</v>
      </c>
      <c r="E1832" t="s">
        <v>2332</v>
      </c>
      <c r="F1832" t="s">
        <v>76</v>
      </c>
      <c r="G1832" t="s">
        <v>128</v>
      </c>
      <c r="H1832">
        <v>19</v>
      </c>
      <c r="I1832">
        <v>2022</v>
      </c>
      <c r="J1832" t="s">
        <v>755</v>
      </c>
      <c r="K1832">
        <v>57</v>
      </c>
      <c r="L1832">
        <v>0</v>
      </c>
      <c r="M1832">
        <v>0</v>
      </c>
      <c r="N1832">
        <v>0</v>
      </c>
      <c r="O1832">
        <v>0</v>
      </c>
      <c r="P1832">
        <v>4</v>
      </c>
      <c r="Q1832">
        <v>57</v>
      </c>
      <c r="R1832">
        <v>34</v>
      </c>
      <c r="S1832">
        <v>13</v>
      </c>
      <c r="T1832">
        <v>7</v>
      </c>
      <c r="U1832">
        <v>0.91200000000000003</v>
      </c>
      <c r="V1832">
        <v>2.74</v>
      </c>
      <c r="W1832">
        <v>10.3</v>
      </c>
    </row>
    <row r="1833" spans="1:23" x14ac:dyDescent="0.2">
      <c r="A1833">
        <v>1832</v>
      </c>
      <c r="B1833">
        <v>2014</v>
      </c>
      <c r="C1833">
        <v>95</v>
      </c>
      <c r="D1833" t="s">
        <v>176</v>
      </c>
      <c r="E1833" t="s">
        <v>2333</v>
      </c>
      <c r="F1833" t="s">
        <v>43</v>
      </c>
      <c r="G1833" t="s">
        <v>128</v>
      </c>
      <c r="H1833">
        <v>18</v>
      </c>
      <c r="J1833" t="s">
        <v>73</v>
      </c>
    </row>
    <row r="1834" spans="1:23" x14ac:dyDescent="0.2">
      <c r="A1834">
        <v>1833</v>
      </c>
      <c r="B1834">
        <v>2014</v>
      </c>
      <c r="C1834">
        <v>96</v>
      </c>
      <c r="D1834" t="s">
        <v>165</v>
      </c>
      <c r="E1834" t="s">
        <v>2334</v>
      </c>
      <c r="F1834" t="s">
        <v>34</v>
      </c>
      <c r="G1834" t="s">
        <v>30</v>
      </c>
      <c r="H1834">
        <v>18</v>
      </c>
      <c r="J1834" t="s">
        <v>2270</v>
      </c>
    </row>
    <row r="1835" spans="1:23" x14ac:dyDescent="0.2">
      <c r="A1835">
        <v>1834</v>
      </c>
      <c r="B1835">
        <v>2014</v>
      </c>
      <c r="C1835">
        <v>97</v>
      </c>
      <c r="D1835" t="s">
        <v>165</v>
      </c>
      <c r="E1835" t="s">
        <v>2335</v>
      </c>
      <c r="F1835" t="s">
        <v>43</v>
      </c>
      <c r="G1835" t="s">
        <v>35</v>
      </c>
      <c r="H1835">
        <v>19</v>
      </c>
      <c r="I1835">
        <v>2021</v>
      </c>
      <c r="J1835" t="s">
        <v>458</v>
      </c>
      <c r="K1835">
        <v>187</v>
      </c>
      <c r="L1835">
        <v>23</v>
      </c>
      <c r="M1835">
        <v>36</v>
      </c>
      <c r="N1835">
        <v>59</v>
      </c>
      <c r="O1835">
        <v>-15</v>
      </c>
      <c r="P1835">
        <v>64</v>
      </c>
      <c r="W1835">
        <v>3.7</v>
      </c>
    </row>
    <row r="1836" spans="1:23" x14ac:dyDescent="0.2">
      <c r="A1836">
        <v>1835</v>
      </c>
      <c r="B1836">
        <v>2014</v>
      </c>
      <c r="C1836">
        <v>98</v>
      </c>
      <c r="D1836" t="s">
        <v>48</v>
      </c>
      <c r="E1836" t="s">
        <v>2336</v>
      </c>
      <c r="F1836" t="s">
        <v>43</v>
      </c>
      <c r="G1836" t="s">
        <v>26</v>
      </c>
      <c r="H1836">
        <v>18</v>
      </c>
      <c r="J1836" t="s">
        <v>228</v>
      </c>
    </row>
    <row r="1837" spans="1:23" x14ac:dyDescent="0.2">
      <c r="A1837">
        <v>1836</v>
      </c>
      <c r="B1837">
        <v>2014</v>
      </c>
      <c r="C1837">
        <v>99</v>
      </c>
      <c r="D1837" t="s">
        <v>66</v>
      </c>
      <c r="E1837" t="s">
        <v>2337</v>
      </c>
      <c r="F1837" t="s">
        <v>34</v>
      </c>
      <c r="G1837" t="s">
        <v>35</v>
      </c>
      <c r="H1837">
        <v>18</v>
      </c>
      <c r="I1837">
        <v>2022</v>
      </c>
      <c r="J1837" t="s">
        <v>224</v>
      </c>
      <c r="K1837">
        <v>7</v>
      </c>
      <c r="L1837">
        <v>0</v>
      </c>
      <c r="M1837">
        <v>0</v>
      </c>
      <c r="N1837">
        <v>0</v>
      </c>
      <c r="O1837">
        <v>-1</v>
      </c>
      <c r="P1837">
        <v>0</v>
      </c>
      <c r="W1837">
        <v>-0.2</v>
      </c>
    </row>
    <row r="1838" spans="1:23" x14ac:dyDescent="0.2">
      <c r="A1838">
        <v>1837</v>
      </c>
      <c r="B1838">
        <v>2014</v>
      </c>
      <c r="C1838">
        <v>100</v>
      </c>
      <c r="D1838" t="s">
        <v>173</v>
      </c>
      <c r="E1838" t="s">
        <v>2338</v>
      </c>
      <c r="F1838" t="s">
        <v>34</v>
      </c>
      <c r="G1838" t="s">
        <v>1637</v>
      </c>
      <c r="H1838">
        <v>18</v>
      </c>
      <c r="J1838" t="s">
        <v>243</v>
      </c>
    </row>
    <row r="1839" spans="1:23" x14ac:dyDescent="0.2">
      <c r="A1839">
        <v>1838</v>
      </c>
      <c r="B1839">
        <v>2014</v>
      </c>
      <c r="C1839">
        <v>101</v>
      </c>
      <c r="D1839" t="s">
        <v>66</v>
      </c>
      <c r="E1839" t="s">
        <v>2339</v>
      </c>
      <c r="F1839" t="s">
        <v>39</v>
      </c>
      <c r="G1839" t="s">
        <v>30</v>
      </c>
      <c r="H1839">
        <v>18</v>
      </c>
      <c r="I1839">
        <v>2019</v>
      </c>
      <c r="J1839" t="s">
        <v>421</v>
      </c>
      <c r="K1839">
        <v>11</v>
      </c>
      <c r="L1839">
        <v>0</v>
      </c>
      <c r="M1839">
        <v>0</v>
      </c>
      <c r="N1839">
        <v>0</v>
      </c>
      <c r="O1839">
        <v>-1</v>
      </c>
      <c r="P1839">
        <v>5</v>
      </c>
      <c r="W1839">
        <v>-0.1</v>
      </c>
    </row>
    <row r="1840" spans="1:23" x14ac:dyDescent="0.2">
      <c r="A1840">
        <v>1839</v>
      </c>
      <c r="B1840">
        <v>2014</v>
      </c>
      <c r="C1840">
        <v>102</v>
      </c>
      <c r="D1840" t="s">
        <v>100</v>
      </c>
      <c r="E1840" t="s">
        <v>2340</v>
      </c>
      <c r="F1840" t="s">
        <v>39</v>
      </c>
      <c r="G1840" t="s">
        <v>30</v>
      </c>
      <c r="H1840">
        <v>18</v>
      </c>
      <c r="J1840" t="s">
        <v>917</v>
      </c>
    </row>
    <row r="1841" spans="1:23" x14ac:dyDescent="0.2">
      <c r="A1841">
        <v>1840</v>
      </c>
      <c r="B1841">
        <v>2014</v>
      </c>
      <c r="C1841">
        <v>103</v>
      </c>
      <c r="D1841" t="s">
        <v>121</v>
      </c>
      <c r="E1841" t="s">
        <v>2341</v>
      </c>
      <c r="F1841" t="s">
        <v>34</v>
      </c>
      <c r="G1841" t="s">
        <v>68</v>
      </c>
      <c r="H1841">
        <v>18</v>
      </c>
      <c r="J1841" t="s">
        <v>207</v>
      </c>
    </row>
    <row r="1842" spans="1:23" x14ac:dyDescent="0.2">
      <c r="A1842">
        <v>1841</v>
      </c>
      <c r="B1842">
        <v>2014</v>
      </c>
      <c r="C1842">
        <v>104</v>
      </c>
      <c r="D1842" t="s">
        <v>171</v>
      </c>
      <c r="E1842" t="s">
        <v>2342</v>
      </c>
      <c r="F1842" t="s">
        <v>34</v>
      </c>
      <c r="G1842" t="s">
        <v>30</v>
      </c>
      <c r="H1842">
        <v>18</v>
      </c>
      <c r="J1842" t="s">
        <v>2276</v>
      </c>
    </row>
    <row r="1843" spans="1:23" x14ac:dyDescent="0.2">
      <c r="A1843">
        <v>1842</v>
      </c>
      <c r="B1843">
        <v>2014</v>
      </c>
      <c r="C1843">
        <v>105</v>
      </c>
      <c r="D1843" t="s">
        <v>78</v>
      </c>
      <c r="E1843" t="s">
        <v>2343</v>
      </c>
      <c r="F1843" t="s">
        <v>39</v>
      </c>
      <c r="G1843" t="s">
        <v>30</v>
      </c>
      <c r="H1843">
        <v>18</v>
      </c>
      <c r="J1843" t="s">
        <v>995</v>
      </c>
    </row>
    <row r="1844" spans="1:23" x14ac:dyDescent="0.2">
      <c r="A1844">
        <v>1843</v>
      </c>
      <c r="B1844">
        <v>2014</v>
      </c>
      <c r="C1844">
        <v>106</v>
      </c>
      <c r="D1844" t="s">
        <v>51</v>
      </c>
      <c r="E1844" t="s">
        <v>2344</v>
      </c>
      <c r="F1844" t="s">
        <v>43</v>
      </c>
      <c r="G1844" t="s">
        <v>35</v>
      </c>
      <c r="H1844">
        <v>18</v>
      </c>
      <c r="I1844">
        <v>2020</v>
      </c>
      <c r="J1844" t="s">
        <v>212</v>
      </c>
      <c r="K1844">
        <v>114</v>
      </c>
      <c r="L1844">
        <v>5</v>
      </c>
      <c r="M1844">
        <v>8</v>
      </c>
      <c r="N1844">
        <v>13</v>
      </c>
      <c r="O1844">
        <v>-26</v>
      </c>
      <c r="P1844">
        <v>8</v>
      </c>
      <c r="W1844">
        <v>-1</v>
      </c>
    </row>
    <row r="1845" spans="1:23" x14ac:dyDescent="0.2">
      <c r="A1845">
        <v>1844</v>
      </c>
      <c r="B1845">
        <v>2014</v>
      </c>
      <c r="C1845">
        <v>107</v>
      </c>
      <c r="D1845" t="s">
        <v>44</v>
      </c>
      <c r="E1845" t="s">
        <v>2345</v>
      </c>
      <c r="F1845" t="s">
        <v>39</v>
      </c>
      <c r="G1845" t="s">
        <v>26</v>
      </c>
      <c r="H1845">
        <v>18</v>
      </c>
      <c r="J1845" t="s">
        <v>1440</v>
      </c>
    </row>
    <row r="1846" spans="1:23" x14ac:dyDescent="0.2">
      <c r="A1846">
        <v>1845</v>
      </c>
      <c r="B1846">
        <v>2014</v>
      </c>
      <c r="C1846">
        <v>108</v>
      </c>
      <c r="D1846" t="s">
        <v>176</v>
      </c>
      <c r="E1846" t="s">
        <v>2346</v>
      </c>
      <c r="F1846" t="s">
        <v>39</v>
      </c>
      <c r="G1846" t="s">
        <v>30</v>
      </c>
      <c r="H1846">
        <v>20</v>
      </c>
      <c r="I1846">
        <v>2022</v>
      </c>
      <c r="J1846" t="s">
        <v>1957</v>
      </c>
      <c r="K1846">
        <v>235</v>
      </c>
      <c r="L1846">
        <v>33</v>
      </c>
      <c r="M1846">
        <v>101</v>
      </c>
      <c r="N1846">
        <v>134</v>
      </c>
      <c r="O1846">
        <v>89</v>
      </c>
      <c r="P1846">
        <v>56</v>
      </c>
      <c r="W1846">
        <v>27.2</v>
      </c>
    </row>
    <row r="1847" spans="1:23" x14ac:dyDescent="0.2">
      <c r="A1847">
        <v>1846</v>
      </c>
      <c r="B1847">
        <v>2014</v>
      </c>
      <c r="C1847">
        <v>109</v>
      </c>
      <c r="D1847" t="s">
        <v>82</v>
      </c>
      <c r="E1847" t="s">
        <v>2347</v>
      </c>
      <c r="F1847" t="s">
        <v>76</v>
      </c>
      <c r="G1847" t="s">
        <v>128</v>
      </c>
      <c r="H1847">
        <v>18</v>
      </c>
      <c r="I1847">
        <v>2022</v>
      </c>
      <c r="J1847" t="s">
        <v>1374</v>
      </c>
      <c r="K1847">
        <v>65</v>
      </c>
      <c r="L1847">
        <v>0</v>
      </c>
      <c r="M1847">
        <v>1</v>
      </c>
      <c r="N1847">
        <v>1</v>
      </c>
      <c r="O1847">
        <v>0</v>
      </c>
      <c r="P1847">
        <v>4</v>
      </c>
      <c r="Q1847">
        <v>65</v>
      </c>
      <c r="R1847">
        <v>33</v>
      </c>
      <c r="S1847">
        <v>23</v>
      </c>
      <c r="T1847">
        <v>5</v>
      </c>
      <c r="U1847">
        <v>0.90800000000000003</v>
      </c>
      <c r="V1847">
        <v>2.88</v>
      </c>
      <c r="W1847">
        <v>10.9</v>
      </c>
    </row>
    <row r="1848" spans="1:23" x14ac:dyDescent="0.2">
      <c r="A1848">
        <v>1847</v>
      </c>
      <c r="B1848">
        <v>2014</v>
      </c>
      <c r="C1848">
        <v>110</v>
      </c>
      <c r="D1848" t="s">
        <v>92</v>
      </c>
      <c r="E1848" t="s">
        <v>2348</v>
      </c>
      <c r="F1848" t="s">
        <v>34</v>
      </c>
      <c r="G1848" t="s">
        <v>68</v>
      </c>
      <c r="H1848">
        <v>18</v>
      </c>
      <c r="I1848">
        <v>2022</v>
      </c>
      <c r="J1848" t="s">
        <v>261</v>
      </c>
      <c r="K1848">
        <v>22</v>
      </c>
      <c r="L1848">
        <v>0</v>
      </c>
      <c r="M1848">
        <v>0</v>
      </c>
      <c r="N1848">
        <v>0</v>
      </c>
      <c r="O1848">
        <v>-4</v>
      </c>
      <c r="P1848">
        <v>7</v>
      </c>
      <c r="W1848">
        <v>-0.5</v>
      </c>
    </row>
    <row r="1849" spans="1:23" x14ac:dyDescent="0.2">
      <c r="A1849">
        <v>1848</v>
      </c>
      <c r="B1849">
        <v>2014</v>
      </c>
      <c r="C1849">
        <v>111</v>
      </c>
      <c r="D1849" t="s">
        <v>111</v>
      </c>
      <c r="E1849" t="s">
        <v>2349</v>
      </c>
      <c r="F1849" t="s">
        <v>34</v>
      </c>
      <c r="G1849" t="s">
        <v>128</v>
      </c>
      <c r="H1849">
        <v>20</v>
      </c>
      <c r="J1849" t="s">
        <v>437</v>
      </c>
    </row>
    <row r="1850" spans="1:23" x14ac:dyDescent="0.2">
      <c r="A1850">
        <v>1849</v>
      </c>
      <c r="B1850">
        <v>2014</v>
      </c>
      <c r="C1850">
        <v>112</v>
      </c>
      <c r="D1850" t="s">
        <v>74</v>
      </c>
      <c r="E1850" t="s">
        <v>2350</v>
      </c>
      <c r="F1850" t="s">
        <v>43</v>
      </c>
      <c r="G1850" t="s">
        <v>26</v>
      </c>
      <c r="H1850">
        <v>21</v>
      </c>
      <c r="I1850">
        <v>2022</v>
      </c>
      <c r="J1850" t="s">
        <v>531</v>
      </c>
      <c r="K1850">
        <v>451</v>
      </c>
      <c r="L1850">
        <v>147</v>
      </c>
      <c r="M1850">
        <v>141</v>
      </c>
      <c r="N1850">
        <v>288</v>
      </c>
      <c r="O1850">
        <v>46</v>
      </c>
      <c r="P1850">
        <v>194</v>
      </c>
      <c r="W1850">
        <v>34.799999999999997</v>
      </c>
    </row>
    <row r="1851" spans="1:23" x14ac:dyDescent="0.2">
      <c r="A1851">
        <v>1850</v>
      </c>
      <c r="B1851">
        <v>2014</v>
      </c>
      <c r="C1851">
        <v>113</v>
      </c>
      <c r="D1851" t="s">
        <v>87</v>
      </c>
      <c r="E1851" t="s">
        <v>2351</v>
      </c>
      <c r="F1851" t="s">
        <v>34</v>
      </c>
      <c r="G1851" t="s">
        <v>1637</v>
      </c>
      <c r="H1851">
        <v>19</v>
      </c>
      <c r="I1851">
        <v>2022</v>
      </c>
      <c r="J1851" t="s">
        <v>2352</v>
      </c>
      <c r="K1851">
        <v>140</v>
      </c>
      <c r="L1851">
        <v>11</v>
      </c>
      <c r="M1851">
        <v>21</v>
      </c>
      <c r="N1851">
        <v>32</v>
      </c>
      <c r="O1851">
        <v>-17</v>
      </c>
      <c r="P1851">
        <v>81</v>
      </c>
      <c r="W1851">
        <v>1.1000000000000001</v>
      </c>
    </row>
    <row r="1852" spans="1:23" x14ac:dyDescent="0.2">
      <c r="A1852">
        <v>1851</v>
      </c>
      <c r="B1852">
        <v>2014</v>
      </c>
      <c r="C1852">
        <v>114</v>
      </c>
      <c r="D1852" t="s">
        <v>384</v>
      </c>
      <c r="E1852" t="s">
        <v>2353</v>
      </c>
      <c r="F1852" t="s">
        <v>39</v>
      </c>
      <c r="G1852" t="s">
        <v>26</v>
      </c>
      <c r="H1852">
        <v>18</v>
      </c>
      <c r="J1852" t="s">
        <v>131</v>
      </c>
    </row>
    <row r="1853" spans="1:23" x14ac:dyDescent="0.2">
      <c r="A1853">
        <v>1852</v>
      </c>
      <c r="B1853">
        <v>2014</v>
      </c>
      <c r="C1853">
        <v>115</v>
      </c>
      <c r="D1853" t="s">
        <v>78</v>
      </c>
      <c r="E1853" t="s">
        <v>2354</v>
      </c>
      <c r="F1853" t="s">
        <v>39</v>
      </c>
      <c r="G1853" t="s">
        <v>128</v>
      </c>
      <c r="H1853">
        <v>18</v>
      </c>
      <c r="J1853" t="s">
        <v>1028</v>
      </c>
    </row>
    <row r="1854" spans="1:23" x14ac:dyDescent="0.2">
      <c r="A1854">
        <v>1853</v>
      </c>
      <c r="B1854">
        <v>2014</v>
      </c>
      <c r="C1854">
        <v>116</v>
      </c>
      <c r="D1854" t="s">
        <v>152</v>
      </c>
      <c r="E1854" t="s">
        <v>2355</v>
      </c>
      <c r="F1854" t="s">
        <v>39</v>
      </c>
      <c r="G1854" t="s">
        <v>1637</v>
      </c>
      <c r="H1854">
        <v>19</v>
      </c>
      <c r="I1854">
        <v>2022</v>
      </c>
      <c r="J1854" t="s">
        <v>2356</v>
      </c>
      <c r="K1854">
        <v>348</v>
      </c>
      <c r="L1854">
        <v>62</v>
      </c>
      <c r="M1854">
        <v>92</v>
      </c>
      <c r="N1854">
        <v>154</v>
      </c>
      <c r="O1854">
        <v>15</v>
      </c>
      <c r="P1854">
        <v>60</v>
      </c>
      <c r="W1854">
        <v>14.4</v>
      </c>
    </row>
    <row r="1855" spans="1:23" x14ac:dyDescent="0.2">
      <c r="A1855">
        <v>1854</v>
      </c>
      <c r="B1855">
        <v>2014</v>
      </c>
      <c r="C1855">
        <v>117</v>
      </c>
      <c r="D1855" t="s">
        <v>32</v>
      </c>
      <c r="E1855" t="s">
        <v>2357</v>
      </c>
      <c r="F1855" t="s">
        <v>39</v>
      </c>
      <c r="G1855" t="s">
        <v>26</v>
      </c>
      <c r="H1855">
        <v>18</v>
      </c>
      <c r="I1855">
        <v>2022</v>
      </c>
      <c r="J1855" t="s">
        <v>232</v>
      </c>
      <c r="K1855">
        <v>105</v>
      </c>
      <c r="L1855">
        <v>34</v>
      </c>
      <c r="M1855">
        <v>43</v>
      </c>
      <c r="N1855">
        <v>77</v>
      </c>
      <c r="O1855">
        <v>26</v>
      </c>
      <c r="P1855">
        <v>94</v>
      </c>
      <c r="W1855">
        <v>8.9</v>
      </c>
    </row>
    <row r="1856" spans="1:23" x14ac:dyDescent="0.2">
      <c r="A1856">
        <v>1855</v>
      </c>
      <c r="B1856">
        <v>2014</v>
      </c>
      <c r="C1856">
        <v>118</v>
      </c>
      <c r="D1856" t="s">
        <v>171</v>
      </c>
      <c r="E1856" t="s">
        <v>2358</v>
      </c>
      <c r="F1856" t="s">
        <v>60</v>
      </c>
      <c r="G1856" t="s">
        <v>128</v>
      </c>
      <c r="H1856">
        <v>18</v>
      </c>
      <c r="I1856">
        <v>2022</v>
      </c>
      <c r="J1856" t="s">
        <v>628</v>
      </c>
      <c r="K1856">
        <v>100</v>
      </c>
      <c r="L1856">
        <v>0</v>
      </c>
      <c r="M1856">
        <v>1</v>
      </c>
      <c r="N1856">
        <v>1</v>
      </c>
      <c r="O1856">
        <v>0</v>
      </c>
      <c r="P1856">
        <v>2</v>
      </c>
      <c r="Q1856">
        <v>100</v>
      </c>
      <c r="R1856">
        <v>62</v>
      </c>
      <c r="S1856">
        <v>29</v>
      </c>
      <c r="T1856">
        <v>7</v>
      </c>
      <c r="U1856">
        <v>0.92800000000000005</v>
      </c>
      <c r="V1856">
        <v>2.31</v>
      </c>
      <c r="W1856">
        <v>23.5</v>
      </c>
    </row>
    <row r="1857" spans="1:23" x14ac:dyDescent="0.2">
      <c r="A1857">
        <v>1856</v>
      </c>
      <c r="B1857">
        <v>2014</v>
      </c>
      <c r="C1857">
        <v>119</v>
      </c>
      <c r="D1857" t="s">
        <v>109</v>
      </c>
      <c r="E1857" t="s">
        <v>2359</v>
      </c>
      <c r="F1857" t="s">
        <v>39</v>
      </c>
      <c r="G1857" t="s">
        <v>30</v>
      </c>
      <c r="H1857">
        <v>18</v>
      </c>
      <c r="I1857">
        <v>2021</v>
      </c>
      <c r="J1857" t="s">
        <v>615</v>
      </c>
      <c r="K1857">
        <v>5</v>
      </c>
      <c r="L1857">
        <v>0</v>
      </c>
      <c r="M1857">
        <v>0</v>
      </c>
      <c r="N1857">
        <v>0</v>
      </c>
      <c r="O1857">
        <v>1</v>
      </c>
      <c r="P1857">
        <v>0</v>
      </c>
      <c r="W1857">
        <v>0.1</v>
      </c>
    </row>
    <row r="1858" spans="1:23" x14ac:dyDescent="0.2">
      <c r="A1858">
        <v>1857</v>
      </c>
      <c r="B1858">
        <v>2014</v>
      </c>
      <c r="C1858">
        <v>120</v>
      </c>
      <c r="D1858" t="s">
        <v>146</v>
      </c>
      <c r="E1858" t="s">
        <v>2360</v>
      </c>
      <c r="F1858" t="s">
        <v>34</v>
      </c>
      <c r="G1858" t="s">
        <v>30</v>
      </c>
      <c r="H1858">
        <v>20</v>
      </c>
      <c r="J1858" t="s">
        <v>350</v>
      </c>
    </row>
    <row r="1859" spans="1:23" x14ac:dyDescent="0.2">
      <c r="A1859">
        <v>1858</v>
      </c>
      <c r="B1859">
        <v>2014</v>
      </c>
      <c r="C1859">
        <v>121</v>
      </c>
      <c r="D1859" t="s">
        <v>55</v>
      </c>
      <c r="E1859" t="s">
        <v>2361</v>
      </c>
      <c r="F1859" t="s">
        <v>34</v>
      </c>
      <c r="G1859" t="s">
        <v>35</v>
      </c>
      <c r="H1859">
        <v>19</v>
      </c>
      <c r="I1859">
        <v>2022</v>
      </c>
      <c r="J1859" t="s">
        <v>2362</v>
      </c>
      <c r="K1859">
        <v>41</v>
      </c>
      <c r="L1859">
        <v>4</v>
      </c>
      <c r="M1859">
        <v>2</v>
      </c>
      <c r="N1859">
        <v>6</v>
      </c>
      <c r="O1859">
        <v>-13</v>
      </c>
      <c r="P1859">
        <v>16</v>
      </c>
      <c r="W1859">
        <v>-0.2</v>
      </c>
    </row>
    <row r="1860" spans="1:23" x14ac:dyDescent="0.2">
      <c r="A1860">
        <v>1859</v>
      </c>
      <c r="B1860">
        <v>2014</v>
      </c>
      <c r="C1860">
        <v>122</v>
      </c>
      <c r="D1860" t="s">
        <v>171</v>
      </c>
      <c r="E1860" t="s">
        <v>2363</v>
      </c>
      <c r="F1860" t="s">
        <v>46</v>
      </c>
      <c r="G1860" t="s">
        <v>26</v>
      </c>
      <c r="H1860">
        <v>20</v>
      </c>
      <c r="J1860" t="s">
        <v>510</v>
      </c>
    </row>
    <row r="1861" spans="1:23" x14ac:dyDescent="0.2">
      <c r="A1861">
        <v>1860</v>
      </c>
      <c r="B1861">
        <v>2014</v>
      </c>
      <c r="C1861">
        <v>123</v>
      </c>
      <c r="D1861" t="s">
        <v>58</v>
      </c>
      <c r="E1861" t="s">
        <v>2364</v>
      </c>
      <c r="F1861" t="s">
        <v>34</v>
      </c>
      <c r="G1861" t="s">
        <v>30</v>
      </c>
      <c r="H1861">
        <v>18</v>
      </c>
      <c r="J1861" t="s">
        <v>2365</v>
      </c>
    </row>
    <row r="1862" spans="1:23" x14ac:dyDescent="0.2">
      <c r="A1862">
        <v>1861</v>
      </c>
      <c r="B1862">
        <v>2014</v>
      </c>
      <c r="C1862">
        <v>124</v>
      </c>
      <c r="D1862" t="s">
        <v>92</v>
      </c>
      <c r="E1862" t="s">
        <v>2366</v>
      </c>
      <c r="F1862" t="s">
        <v>39</v>
      </c>
      <c r="G1862" t="s">
        <v>68</v>
      </c>
      <c r="H1862">
        <v>19</v>
      </c>
      <c r="J1862" t="s">
        <v>1019</v>
      </c>
    </row>
    <row r="1863" spans="1:23" x14ac:dyDescent="0.2">
      <c r="A1863">
        <v>1862</v>
      </c>
      <c r="B1863">
        <v>2014</v>
      </c>
      <c r="C1863">
        <v>125</v>
      </c>
      <c r="D1863" t="s">
        <v>23</v>
      </c>
      <c r="E1863" t="s">
        <v>2367</v>
      </c>
      <c r="F1863" t="s">
        <v>39</v>
      </c>
      <c r="G1863" t="s">
        <v>30</v>
      </c>
      <c r="H1863">
        <v>18</v>
      </c>
      <c r="J1863" t="s">
        <v>2368</v>
      </c>
    </row>
    <row r="1864" spans="1:23" x14ac:dyDescent="0.2">
      <c r="A1864">
        <v>1863</v>
      </c>
      <c r="B1864">
        <v>2014</v>
      </c>
      <c r="C1864">
        <v>126</v>
      </c>
      <c r="D1864" t="s">
        <v>69</v>
      </c>
      <c r="E1864" t="s">
        <v>2369</v>
      </c>
      <c r="F1864" t="s">
        <v>43</v>
      </c>
      <c r="G1864" t="s">
        <v>30</v>
      </c>
      <c r="H1864">
        <v>18</v>
      </c>
      <c r="I1864">
        <v>2022</v>
      </c>
      <c r="J1864" t="s">
        <v>102</v>
      </c>
      <c r="K1864">
        <v>236</v>
      </c>
      <c r="L1864">
        <v>23</v>
      </c>
      <c r="M1864">
        <v>58</v>
      </c>
      <c r="N1864">
        <v>81</v>
      </c>
      <c r="O1864">
        <v>50</v>
      </c>
      <c r="P1864">
        <v>68</v>
      </c>
      <c r="W1864">
        <v>15.9</v>
      </c>
    </row>
    <row r="1865" spans="1:23" x14ac:dyDescent="0.2">
      <c r="A1865">
        <v>1864</v>
      </c>
      <c r="B1865">
        <v>2014</v>
      </c>
      <c r="C1865">
        <v>127</v>
      </c>
      <c r="D1865" t="s">
        <v>165</v>
      </c>
      <c r="E1865" t="s">
        <v>2370</v>
      </c>
      <c r="F1865" t="s">
        <v>39</v>
      </c>
      <c r="G1865" t="s">
        <v>35</v>
      </c>
      <c r="H1865">
        <v>18</v>
      </c>
      <c r="I1865">
        <v>2022</v>
      </c>
      <c r="J1865" t="s">
        <v>1440</v>
      </c>
      <c r="K1865">
        <v>47</v>
      </c>
      <c r="L1865">
        <v>1</v>
      </c>
      <c r="M1865">
        <v>7</v>
      </c>
      <c r="N1865">
        <v>8</v>
      </c>
      <c r="O1865">
        <v>-6</v>
      </c>
      <c r="P1865">
        <v>20</v>
      </c>
      <c r="W1865">
        <v>0</v>
      </c>
    </row>
    <row r="1866" spans="1:23" x14ac:dyDescent="0.2">
      <c r="A1866">
        <v>1865</v>
      </c>
      <c r="B1866">
        <v>2014</v>
      </c>
      <c r="C1866">
        <v>128</v>
      </c>
      <c r="D1866" t="s">
        <v>121</v>
      </c>
      <c r="E1866" t="s">
        <v>2371</v>
      </c>
      <c r="F1866" t="s">
        <v>34</v>
      </c>
      <c r="G1866" t="s">
        <v>35</v>
      </c>
      <c r="H1866">
        <v>18</v>
      </c>
      <c r="I1866">
        <v>2022</v>
      </c>
      <c r="J1866" t="s">
        <v>274</v>
      </c>
      <c r="K1866">
        <v>42</v>
      </c>
      <c r="L1866">
        <v>4</v>
      </c>
      <c r="M1866">
        <v>5</v>
      </c>
      <c r="N1866">
        <v>9</v>
      </c>
      <c r="O1866">
        <v>3</v>
      </c>
      <c r="P1866">
        <v>23</v>
      </c>
      <c r="W1866">
        <v>0.7</v>
      </c>
    </row>
    <row r="1867" spans="1:23" x14ac:dyDescent="0.2">
      <c r="A1867">
        <v>1866</v>
      </c>
      <c r="B1867">
        <v>2014</v>
      </c>
      <c r="C1867">
        <v>129</v>
      </c>
      <c r="D1867" t="s">
        <v>66</v>
      </c>
      <c r="E1867" t="s">
        <v>2372</v>
      </c>
      <c r="F1867" t="s">
        <v>34</v>
      </c>
      <c r="G1867" t="s">
        <v>26</v>
      </c>
      <c r="H1867">
        <v>20</v>
      </c>
      <c r="I1867">
        <v>2022</v>
      </c>
      <c r="J1867" t="s">
        <v>274</v>
      </c>
      <c r="K1867">
        <v>4</v>
      </c>
      <c r="L1867">
        <v>0</v>
      </c>
      <c r="M1867">
        <v>0</v>
      </c>
      <c r="N1867">
        <v>0</v>
      </c>
      <c r="O1867">
        <v>-1</v>
      </c>
      <c r="P1867">
        <v>2</v>
      </c>
      <c r="W1867">
        <v>-0.1</v>
      </c>
    </row>
    <row r="1868" spans="1:23" x14ac:dyDescent="0.2">
      <c r="A1868">
        <v>1867</v>
      </c>
      <c r="B1868">
        <v>2014</v>
      </c>
      <c r="C1868">
        <v>130</v>
      </c>
      <c r="D1868" t="s">
        <v>111</v>
      </c>
      <c r="E1868" t="s">
        <v>2373</v>
      </c>
      <c r="F1868" t="s">
        <v>34</v>
      </c>
      <c r="G1868" t="s">
        <v>1637</v>
      </c>
      <c r="H1868">
        <v>19</v>
      </c>
      <c r="J1868" t="s">
        <v>1481</v>
      </c>
    </row>
    <row r="1869" spans="1:23" x14ac:dyDescent="0.2">
      <c r="A1869">
        <v>1868</v>
      </c>
      <c r="B1869">
        <v>2014</v>
      </c>
      <c r="C1869">
        <v>131</v>
      </c>
      <c r="D1869" t="s">
        <v>28</v>
      </c>
      <c r="E1869" t="s">
        <v>2374</v>
      </c>
      <c r="F1869" t="s">
        <v>39</v>
      </c>
      <c r="G1869" t="s">
        <v>30</v>
      </c>
      <c r="H1869">
        <v>18</v>
      </c>
      <c r="J1869" t="s">
        <v>123</v>
      </c>
    </row>
    <row r="1870" spans="1:23" x14ac:dyDescent="0.2">
      <c r="A1870">
        <v>1869</v>
      </c>
      <c r="B1870">
        <v>2014</v>
      </c>
      <c r="C1870">
        <v>132</v>
      </c>
      <c r="D1870" t="s">
        <v>74</v>
      </c>
      <c r="E1870" t="s">
        <v>2375</v>
      </c>
      <c r="F1870" t="s">
        <v>76</v>
      </c>
      <c r="G1870" t="s">
        <v>30</v>
      </c>
      <c r="H1870">
        <v>19</v>
      </c>
      <c r="J1870" t="s">
        <v>1557</v>
      </c>
    </row>
    <row r="1871" spans="1:23" x14ac:dyDescent="0.2">
      <c r="A1871">
        <v>1870</v>
      </c>
      <c r="B1871">
        <v>2014</v>
      </c>
      <c r="C1871">
        <v>133</v>
      </c>
      <c r="D1871" t="s">
        <v>32</v>
      </c>
      <c r="E1871" t="s">
        <v>2376</v>
      </c>
      <c r="F1871" t="s">
        <v>39</v>
      </c>
      <c r="G1871" t="s">
        <v>30</v>
      </c>
      <c r="H1871">
        <v>18</v>
      </c>
      <c r="I1871">
        <v>2022</v>
      </c>
      <c r="J1871" t="s">
        <v>446</v>
      </c>
      <c r="K1871">
        <v>67</v>
      </c>
      <c r="L1871">
        <v>4</v>
      </c>
      <c r="M1871">
        <v>8</v>
      </c>
      <c r="N1871">
        <v>12</v>
      </c>
      <c r="O1871">
        <v>-22</v>
      </c>
      <c r="P1871">
        <v>27</v>
      </c>
      <c r="W1871">
        <v>1.5</v>
      </c>
    </row>
    <row r="1872" spans="1:23" x14ac:dyDescent="0.2">
      <c r="A1872">
        <v>1871</v>
      </c>
      <c r="B1872">
        <v>2014</v>
      </c>
      <c r="C1872">
        <v>134</v>
      </c>
      <c r="D1872" t="s">
        <v>84</v>
      </c>
      <c r="E1872" t="s">
        <v>2377</v>
      </c>
      <c r="F1872" t="s">
        <v>34</v>
      </c>
      <c r="G1872" t="s">
        <v>1637</v>
      </c>
      <c r="H1872">
        <v>18</v>
      </c>
      <c r="I1872">
        <v>2018</v>
      </c>
      <c r="J1872" t="s">
        <v>36</v>
      </c>
      <c r="K1872">
        <v>3</v>
      </c>
      <c r="L1872">
        <v>0</v>
      </c>
      <c r="M1872">
        <v>1</v>
      </c>
      <c r="N1872">
        <v>1</v>
      </c>
      <c r="O1872">
        <v>-1</v>
      </c>
      <c r="P1872">
        <v>0</v>
      </c>
      <c r="W1872">
        <v>0</v>
      </c>
    </row>
    <row r="1873" spans="1:23" x14ac:dyDescent="0.2">
      <c r="A1873">
        <v>1872</v>
      </c>
      <c r="B1873">
        <v>2014</v>
      </c>
      <c r="C1873">
        <v>135</v>
      </c>
      <c r="D1873" t="s">
        <v>78</v>
      </c>
      <c r="E1873" t="s">
        <v>2378</v>
      </c>
      <c r="F1873" t="s">
        <v>76</v>
      </c>
      <c r="G1873" t="s">
        <v>30</v>
      </c>
      <c r="H1873">
        <v>18</v>
      </c>
      <c r="J1873" t="s">
        <v>181</v>
      </c>
    </row>
    <row r="1874" spans="1:23" x14ac:dyDescent="0.2">
      <c r="A1874">
        <v>1873</v>
      </c>
      <c r="B1874">
        <v>2014</v>
      </c>
      <c r="C1874">
        <v>136</v>
      </c>
      <c r="D1874" t="s">
        <v>51</v>
      </c>
      <c r="E1874" t="s">
        <v>2379</v>
      </c>
      <c r="F1874" t="s">
        <v>34</v>
      </c>
      <c r="G1874" t="s">
        <v>128</v>
      </c>
      <c r="H1874">
        <v>18</v>
      </c>
      <c r="J1874" t="s">
        <v>2380</v>
      </c>
    </row>
    <row r="1875" spans="1:23" x14ac:dyDescent="0.2">
      <c r="A1875">
        <v>1874</v>
      </c>
      <c r="B1875">
        <v>2014</v>
      </c>
      <c r="C1875">
        <v>137</v>
      </c>
      <c r="D1875" t="s">
        <v>44</v>
      </c>
      <c r="E1875" t="s">
        <v>2381</v>
      </c>
      <c r="F1875" t="s">
        <v>34</v>
      </c>
      <c r="G1875" t="s">
        <v>68</v>
      </c>
      <c r="H1875">
        <v>18</v>
      </c>
      <c r="J1875" t="s">
        <v>1189</v>
      </c>
    </row>
    <row r="1876" spans="1:23" x14ac:dyDescent="0.2">
      <c r="A1876">
        <v>1875</v>
      </c>
      <c r="B1876">
        <v>2014</v>
      </c>
      <c r="C1876">
        <v>138</v>
      </c>
      <c r="D1876" t="s">
        <v>41</v>
      </c>
      <c r="E1876" t="s">
        <v>2382</v>
      </c>
      <c r="F1876" t="s">
        <v>43</v>
      </c>
      <c r="G1876" t="s">
        <v>26</v>
      </c>
      <c r="H1876">
        <v>18</v>
      </c>
      <c r="I1876">
        <v>2022</v>
      </c>
      <c r="J1876" t="s">
        <v>331</v>
      </c>
      <c r="K1876">
        <v>263</v>
      </c>
      <c r="L1876">
        <v>50</v>
      </c>
      <c r="M1876">
        <v>47</v>
      </c>
      <c r="N1876">
        <v>97</v>
      </c>
      <c r="O1876">
        <v>-21</v>
      </c>
      <c r="P1876">
        <v>63</v>
      </c>
      <c r="W1876">
        <v>7.6</v>
      </c>
    </row>
    <row r="1877" spans="1:23" x14ac:dyDescent="0.2">
      <c r="A1877">
        <v>1876</v>
      </c>
      <c r="B1877">
        <v>2014</v>
      </c>
      <c r="C1877">
        <v>139</v>
      </c>
      <c r="D1877" t="s">
        <v>82</v>
      </c>
      <c r="E1877" t="s">
        <v>2383</v>
      </c>
      <c r="F1877" t="s">
        <v>39</v>
      </c>
      <c r="G1877" t="s">
        <v>30</v>
      </c>
      <c r="H1877">
        <v>18</v>
      </c>
      <c r="J1877" t="s">
        <v>1019</v>
      </c>
    </row>
    <row r="1878" spans="1:23" x14ac:dyDescent="0.2">
      <c r="A1878">
        <v>1877</v>
      </c>
      <c r="B1878">
        <v>2014</v>
      </c>
      <c r="C1878">
        <v>140</v>
      </c>
      <c r="D1878" t="s">
        <v>171</v>
      </c>
      <c r="E1878" t="s">
        <v>2384</v>
      </c>
      <c r="F1878" t="s">
        <v>39</v>
      </c>
      <c r="G1878" t="s">
        <v>30</v>
      </c>
      <c r="H1878">
        <v>20</v>
      </c>
      <c r="I1878">
        <v>2021</v>
      </c>
      <c r="J1878" t="s">
        <v>425</v>
      </c>
      <c r="K1878">
        <v>1</v>
      </c>
      <c r="L1878">
        <v>0</v>
      </c>
      <c r="M1878">
        <v>0</v>
      </c>
      <c r="N1878">
        <v>0</v>
      </c>
      <c r="O1878">
        <v>-1</v>
      </c>
      <c r="P1878">
        <v>5</v>
      </c>
      <c r="W1878">
        <v>-0.1</v>
      </c>
    </row>
    <row r="1879" spans="1:23" x14ac:dyDescent="0.2">
      <c r="A1879">
        <v>1878</v>
      </c>
      <c r="B1879">
        <v>2014</v>
      </c>
      <c r="C1879">
        <v>141</v>
      </c>
      <c r="D1879" t="s">
        <v>48</v>
      </c>
      <c r="E1879" t="s">
        <v>2385</v>
      </c>
      <c r="F1879" t="s">
        <v>34</v>
      </c>
      <c r="G1879" t="s">
        <v>30</v>
      </c>
      <c r="H1879">
        <v>18</v>
      </c>
      <c r="J1879" t="s">
        <v>589</v>
      </c>
    </row>
    <row r="1880" spans="1:23" x14ac:dyDescent="0.2">
      <c r="A1880">
        <v>1879</v>
      </c>
      <c r="B1880">
        <v>2014</v>
      </c>
      <c r="C1880">
        <v>142</v>
      </c>
      <c r="D1880" t="s">
        <v>171</v>
      </c>
      <c r="E1880" t="s">
        <v>2386</v>
      </c>
      <c r="F1880" t="s">
        <v>34</v>
      </c>
      <c r="G1880" t="s">
        <v>30</v>
      </c>
      <c r="H1880">
        <v>18</v>
      </c>
      <c r="J1880" t="s">
        <v>831</v>
      </c>
    </row>
    <row r="1881" spans="1:23" x14ac:dyDescent="0.2">
      <c r="A1881">
        <v>1880</v>
      </c>
      <c r="B1881">
        <v>2014</v>
      </c>
      <c r="C1881">
        <v>143</v>
      </c>
      <c r="D1881" t="s">
        <v>222</v>
      </c>
      <c r="E1881" t="s">
        <v>2387</v>
      </c>
      <c r="F1881" t="s">
        <v>34</v>
      </c>
      <c r="G1881" t="s">
        <v>26</v>
      </c>
      <c r="H1881">
        <v>18</v>
      </c>
      <c r="J1881" t="s">
        <v>831</v>
      </c>
    </row>
    <row r="1882" spans="1:23" x14ac:dyDescent="0.2">
      <c r="A1882">
        <v>1881</v>
      </c>
      <c r="B1882">
        <v>2014</v>
      </c>
      <c r="C1882">
        <v>144</v>
      </c>
      <c r="D1882" t="s">
        <v>384</v>
      </c>
      <c r="E1882" t="s">
        <v>2388</v>
      </c>
      <c r="F1882" t="s">
        <v>43</v>
      </c>
      <c r="G1882" t="s">
        <v>30</v>
      </c>
      <c r="H1882">
        <v>19</v>
      </c>
      <c r="I1882">
        <v>2020</v>
      </c>
      <c r="J1882" t="s">
        <v>348</v>
      </c>
      <c r="K1882">
        <v>66</v>
      </c>
      <c r="L1882">
        <v>0</v>
      </c>
      <c r="M1882">
        <v>5</v>
      </c>
      <c r="N1882">
        <v>5</v>
      </c>
      <c r="O1882">
        <v>-4</v>
      </c>
      <c r="P1882">
        <v>16</v>
      </c>
      <c r="W1882">
        <v>1</v>
      </c>
    </row>
    <row r="1883" spans="1:23" x14ac:dyDescent="0.2">
      <c r="A1883">
        <v>1882</v>
      </c>
      <c r="B1883">
        <v>2014</v>
      </c>
      <c r="C1883">
        <v>145</v>
      </c>
      <c r="D1883" t="s">
        <v>87</v>
      </c>
      <c r="E1883" t="s">
        <v>2389</v>
      </c>
      <c r="F1883" t="s">
        <v>34</v>
      </c>
      <c r="G1883" t="s">
        <v>35</v>
      </c>
      <c r="H1883">
        <v>18</v>
      </c>
      <c r="I1883">
        <v>2022</v>
      </c>
      <c r="J1883" t="s">
        <v>350</v>
      </c>
      <c r="K1883">
        <v>31</v>
      </c>
      <c r="L1883">
        <v>3</v>
      </c>
      <c r="M1883">
        <v>2</v>
      </c>
      <c r="N1883">
        <v>5</v>
      </c>
      <c r="O1883">
        <v>3</v>
      </c>
      <c r="P1883">
        <v>14</v>
      </c>
      <c r="W1883">
        <v>0.5</v>
      </c>
    </row>
    <row r="1884" spans="1:23" x14ac:dyDescent="0.2">
      <c r="A1884">
        <v>1883</v>
      </c>
      <c r="B1884">
        <v>2014</v>
      </c>
      <c r="C1884">
        <v>146</v>
      </c>
      <c r="D1884" t="s">
        <v>152</v>
      </c>
      <c r="E1884" t="s">
        <v>2390</v>
      </c>
      <c r="F1884" t="s">
        <v>34</v>
      </c>
      <c r="G1884" t="s">
        <v>26</v>
      </c>
      <c r="H1884">
        <v>18</v>
      </c>
      <c r="I1884">
        <v>2022</v>
      </c>
      <c r="J1884" t="s">
        <v>36</v>
      </c>
      <c r="K1884">
        <v>211</v>
      </c>
      <c r="L1884">
        <v>24</v>
      </c>
      <c r="M1884">
        <v>29</v>
      </c>
      <c r="N1884">
        <v>53</v>
      </c>
      <c r="O1884">
        <v>-21</v>
      </c>
      <c r="P1884">
        <v>42</v>
      </c>
      <c r="W1884">
        <v>2.9</v>
      </c>
    </row>
    <row r="1885" spans="1:23" x14ac:dyDescent="0.2">
      <c r="A1885">
        <v>1884</v>
      </c>
      <c r="B1885">
        <v>2014</v>
      </c>
      <c r="C1885">
        <v>147</v>
      </c>
      <c r="D1885" t="s">
        <v>23</v>
      </c>
      <c r="E1885" t="s">
        <v>2391</v>
      </c>
      <c r="F1885" t="s">
        <v>34</v>
      </c>
      <c r="G1885" t="s">
        <v>35</v>
      </c>
      <c r="H1885">
        <v>18</v>
      </c>
      <c r="J1885" t="s">
        <v>323</v>
      </c>
    </row>
    <row r="1886" spans="1:23" x14ac:dyDescent="0.2">
      <c r="A1886">
        <v>1885</v>
      </c>
      <c r="B1886">
        <v>2014</v>
      </c>
      <c r="C1886">
        <v>148</v>
      </c>
      <c r="D1886" t="s">
        <v>48</v>
      </c>
      <c r="E1886" t="s">
        <v>2392</v>
      </c>
      <c r="F1886" t="s">
        <v>43</v>
      </c>
      <c r="G1886" t="s">
        <v>30</v>
      </c>
      <c r="H1886">
        <v>18</v>
      </c>
      <c r="J1886" t="s">
        <v>348</v>
      </c>
    </row>
    <row r="1887" spans="1:23" x14ac:dyDescent="0.2">
      <c r="A1887">
        <v>1886</v>
      </c>
      <c r="B1887">
        <v>2014</v>
      </c>
      <c r="C1887">
        <v>149</v>
      </c>
      <c r="D1887" t="s">
        <v>100</v>
      </c>
      <c r="E1887" t="s">
        <v>2393</v>
      </c>
      <c r="F1887" t="s">
        <v>39</v>
      </c>
      <c r="G1887" t="s">
        <v>35</v>
      </c>
      <c r="H1887">
        <v>18</v>
      </c>
      <c r="I1887">
        <v>2019</v>
      </c>
      <c r="J1887" t="s">
        <v>913</v>
      </c>
      <c r="K1887">
        <v>13</v>
      </c>
      <c r="L1887">
        <v>1</v>
      </c>
      <c r="M1887">
        <v>0</v>
      </c>
      <c r="N1887">
        <v>1</v>
      </c>
      <c r="O1887">
        <v>-5</v>
      </c>
      <c r="P1887">
        <v>2</v>
      </c>
      <c r="W1887">
        <v>-0.2</v>
      </c>
    </row>
    <row r="1888" spans="1:23" x14ac:dyDescent="0.2">
      <c r="A1888">
        <v>1887</v>
      </c>
      <c r="B1888">
        <v>2014</v>
      </c>
      <c r="C1888">
        <v>150</v>
      </c>
      <c r="D1888" t="s">
        <v>146</v>
      </c>
      <c r="E1888" t="s">
        <v>2394</v>
      </c>
      <c r="F1888" t="s">
        <v>39</v>
      </c>
      <c r="G1888" t="s">
        <v>128</v>
      </c>
      <c r="H1888">
        <v>18</v>
      </c>
      <c r="J1888" t="s">
        <v>390</v>
      </c>
    </row>
    <row r="1889" spans="1:23" x14ac:dyDescent="0.2">
      <c r="A1889">
        <v>1888</v>
      </c>
      <c r="B1889">
        <v>2014</v>
      </c>
      <c r="C1889">
        <v>151</v>
      </c>
      <c r="D1889" t="s">
        <v>55</v>
      </c>
      <c r="E1889" t="s">
        <v>2395</v>
      </c>
      <c r="F1889" t="s">
        <v>34</v>
      </c>
      <c r="G1889" t="s">
        <v>35</v>
      </c>
      <c r="H1889">
        <v>18</v>
      </c>
      <c r="J1889" t="s">
        <v>2396</v>
      </c>
    </row>
    <row r="1890" spans="1:23" x14ac:dyDescent="0.2">
      <c r="A1890">
        <v>1889</v>
      </c>
      <c r="B1890">
        <v>2014</v>
      </c>
      <c r="C1890">
        <v>152</v>
      </c>
      <c r="D1890" t="s">
        <v>28</v>
      </c>
      <c r="E1890" t="s">
        <v>2397</v>
      </c>
      <c r="F1890" t="s">
        <v>34</v>
      </c>
      <c r="G1890" t="s">
        <v>35</v>
      </c>
      <c r="H1890">
        <v>18</v>
      </c>
      <c r="J1890" t="s">
        <v>1189</v>
      </c>
    </row>
    <row r="1891" spans="1:23" x14ac:dyDescent="0.2">
      <c r="A1891">
        <v>1890</v>
      </c>
      <c r="B1891">
        <v>2014</v>
      </c>
      <c r="C1891">
        <v>153</v>
      </c>
      <c r="D1891" t="s">
        <v>111</v>
      </c>
      <c r="E1891" t="s">
        <v>2398</v>
      </c>
      <c r="F1891" t="s">
        <v>34</v>
      </c>
      <c r="G1891" t="s">
        <v>35</v>
      </c>
      <c r="H1891">
        <v>20</v>
      </c>
      <c r="J1891" t="s">
        <v>350</v>
      </c>
    </row>
    <row r="1892" spans="1:23" x14ac:dyDescent="0.2">
      <c r="A1892">
        <v>1891</v>
      </c>
      <c r="B1892">
        <v>2014</v>
      </c>
      <c r="C1892">
        <v>154</v>
      </c>
      <c r="D1892" t="s">
        <v>78</v>
      </c>
      <c r="E1892" t="s">
        <v>2399</v>
      </c>
      <c r="F1892" t="s">
        <v>34</v>
      </c>
      <c r="G1892" t="s">
        <v>30</v>
      </c>
      <c r="H1892">
        <v>18</v>
      </c>
      <c r="J1892" t="s">
        <v>1028</v>
      </c>
    </row>
    <row r="1893" spans="1:23" x14ac:dyDescent="0.2">
      <c r="A1893">
        <v>1892</v>
      </c>
      <c r="B1893">
        <v>2014</v>
      </c>
      <c r="C1893">
        <v>155</v>
      </c>
      <c r="D1893" t="s">
        <v>176</v>
      </c>
      <c r="E1893" t="s">
        <v>2400</v>
      </c>
      <c r="F1893" t="s">
        <v>34</v>
      </c>
      <c r="G1893" t="s">
        <v>35</v>
      </c>
      <c r="H1893">
        <v>20</v>
      </c>
      <c r="J1893" t="s">
        <v>2401</v>
      </c>
    </row>
    <row r="1894" spans="1:23" x14ac:dyDescent="0.2">
      <c r="A1894">
        <v>1893</v>
      </c>
      <c r="B1894">
        <v>2014</v>
      </c>
      <c r="C1894">
        <v>156</v>
      </c>
      <c r="D1894" t="s">
        <v>69</v>
      </c>
      <c r="E1894" t="s">
        <v>2402</v>
      </c>
      <c r="F1894" t="s">
        <v>39</v>
      </c>
      <c r="G1894" t="s">
        <v>35</v>
      </c>
      <c r="H1894">
        <v>18</v>
      </c>
      <c r="J1894" t="s">
        <v>145</v>
      </c>
    </row>
    <row r="1895" spans="1:23" x14ac:dyDescent="0.2">
      <c r="A1895">
        <v>1894</v>
      </c>
      <c r="B1895">
        <v>2014</v>
      </c>
      <c r="C1895">
        <v>157</v>
      </c>
      <c r="D1895" t="s">
        <v>146</v>
      </c>
      <c r="E1895" t="s">
        <v>2403</v>
      </c>
      <c r="F1895" t="s">
        <v>39</v>
      </c>
      <c r="G1895" t="s">
        <v>35</v>
      </c>
      <c r="H1895">
        <v>19</v>
      </c>
      <c r="J1895" t="s">
        <v>2404</v>
      </c>
    </row>
    <row r="1896" spans="1:23" x14ac:dyDescent="0.2">
      <c r="A1896">
        <v>1895</v>
      </c>
      <c r="B1896">
        <v>2014</v>
      </c>
      <c r="C1896">
        <v>158</v>
      </c>
      <c r="D1896" t="s">
        <v>121</v>
      </c>
      <c r="E1896" t="s">
        <v>2405</v>
      </c>
      <c r="F1896" t="s">
        <v>34</v>
      </c>
      <c r="G1896" t="s">
        <v>26</v>
      </c>
      <c r="H1896">
        <v>19</v>
      </c>
      <c r="J1896" t="s">
        <v>2162</v>
      </c>
    </row>
    <row r="1897" spans="1:23" x14ac:dyDescent="0.2">
      <c r="A1897">
        <v>1896</v>
      </c>
      <c r="B1897">
        <v>2014</v>
      </c>
      <c r="C1897">
        <v>159</v>
      </c>
      <c r="D1897" t="s">
        <v>84</v>
      </c>
      <c r="E1897" t="s">
        <v>2406</v>
      </c>
      <c r="F1897" t="s">
        <v>34</v>
      </c>
      <c r="G1897" t="s">
        <v>68</v>
      </c>
      <c r="H1897">
        <v>18</v>
      </c>
      <c r="J1897" t="s">
        <v>589</v>
      </c>
    </row>
    <row r="1898" spans="1:23" x14ac:dyDescent="0.2">
      <c r="A1898">
        <v>1897</v>
      </c>
      <c r="B1898">
        <v>2014</v>
      </c>
      <c r="C1898">
        <v>160</v>
      </c>
      <c r="D1898" t="s">
        <v>82</v>
      </c>
      <c r="E1898" t="s">
        <v>2407</v>
      </c>
      <c r="F1898" t="s">
        <v>43</v>
      </c>
      <c r="G1898" t="s">
        <v>30</v>
      </c>
      <c r="H1898">
        <v>18</v>
      </c>
      <c r="J1898" t="s">
        <v>1678</v>
      </c>
    </row>
    <row r="1899" spans="1:23" x14ac:dyDescent="0.2">
      <c r="A1899">
        <v>1898</v>
      </c>
      <c r="B1899">
        <v>2014</v>
      </c>
      <c r="C1899">
        <v>161</v>
      </c>
      <c r="D1899" t="s">
        <v>28</v>
      </c>
      <c r="E1899" t="s">
        <v>2408</v>
      </c>
      <c r="F1899" t="s">
        <v>39</v>
      </c>
      <c r="G1899" t="s">
        <v>26</v>
      </c>
      <c r="H1899">
        <v>19</v>
      </c>
      <c r="I1899">
        <v>2022</v>
      </c>
      <c r="J1899" t="s">
        <v>446</v>
      </c>
      <c r="K1899">
        <v>1</v>
      </c>
      <c r="L1899">
        <v>0</v>
      </c>
      <c r="M1899">
        <v>0</v>
      </c>
      <c r="N1899">
        <v>0</v>
      </c>
      <c r="O1899">
        <v>0</v>
      </c>
      <c r="P1899">
        <v>0</v>
      </c>
      <c r="W1899">
        <v>0</v>
      </c>
    </row>
    <row r="1900" spans="1:23" x14ac:dyDescent="0.2">
      <c r="A1900">
        <v>1899</v>
      </c>
      <c r="B1900">
        <v>2014</v>
      </c>
      <c r="C1900">
        <v>162</v>
      </c>
      <c r="D1900" t="s">
        <v>74</v>
      </c>
      <c r="E1900" t="s">
        <v>2409</v>
      </c>
      <c r="F1900" t="s">
        <v>39</v>
      </c>
      <c r="G1900" t="s">
        <v>30</v>
      </c>
      <c r="H1900">
        <v>18</v>
      </c>
      <c r="J1900" t="s">
        <v>446</v>
      </c>
    </row>
    <row r="1901" spans="1:23" x14ac:dyDescent="0.2">
      <c r="A1901">
        <v>1900</v>
      </c>
      <c r="B1901">
        <v>2014</v>
      </c>
      <c r="C1901">
        <v>163</v>
      </c>
      <c r="D1901" t="s">
        <v>32</v>
      </c>
      <c r="E1901" t="s">
        <v>2410</v>
      </c>
      <c r="F1901" t="s">
        <v>43</v>
      </c>
      <c r="G1901" t="s">
        <v>30</v>
      </c>
      <c r="H1901">
        <v>19</v>
      </c>
      <c r="J1901" t="s">
        <v>331</v>
      </c>
    </row>
    <row r="1902" spans="1:23" x14ac:dyDescent="0.2">
      <c r="A1902">
        <v>1901</v>
      </c>
      <c r="B1902">
        <v>2014</v>
      </c>
      <c r="C1902">
        <v>164</v>
      </c>
      <c r="D1902" t="s">
        <v>66</v>
      </c>
      <c r="E1902" t="s">
        <v>2411</v>
      </c>
      <c r="F1902" t="s">
        <v>60</v>
      </c>
      <c r="G1902" t="s">
        <v>35</v>
      </c>
      <c r="H1902">
        <v>18</v>
      </c>
      <c r="J1902" t="s">
        <v>188</v>
      </c>
    </row>
    <row r="1903" spans="1:23" x14ac:dyDescent="0.2">
      <c r="A1903">
        <v>1902</v>
      </c>
      <c r="B1903">
        <v>2014</v>
      </c>
      <c r="C1903">
        <v>165</v>
      </c>
      <c r="D1903" t="s">
        <v>78</v>
      </c>
      <c r="E1903" t="s">
        <v>2412</v>
      </c>
      <c r="F1903" t="s">
        <v>43</v>
      </c>
      <c r="G1903" t="s">
        <v>26</v>
      </c>
      <c r="H1903">
        <v>18</v>
      </c>
      <c r="J1903" t="s">
        <v>212</v>
      </c>
    </row>
    <row r="1904" spans="1:23" x14ac:dyDescent="0.2">
      <c r="A1904">
        <v>1903</v>
      </c>
      <c r="B1904">
        <v>2014</v>
      </c>
      <c r="C1904">
        <v>166</v>
      </c>
      <c r="D1904" t="s">
        <v>51</v>
      </c>
      <c r="E1904" t="s">
        <v>2413</v>
      </c>
      <c r="F1904" t="s">
        <v>76</v>
      </c>
      <c r="G1904" t="s">
        <v>26</v>
      </c>
      <c r="H1904">
        <v>19</v>
      </c>
      <c r="J1904" t="s">
        <v>582</v>
      </c>
    </row>
    <row r="1905" spans="1:23" x14ac:dyDescent="0.2">
      <c r="A1905">
        <v>1904</v>
      </c>
      <c r="B1905">
        <v>2014</v>
      </c>
      <c r="C1905">
        <v>167</v>
      </c>
      <c r="D1905" t="s">
        <v>82</v>
      </c>
      <c r="E1905" t="s">
        <v>2414</v>
      </c>
      <c r="F1905" t="s">
        <v>39</v>
      </c>
      <c r="G1905" t="s">
        <v>35</v>
      </c>
      <c r="H1905">
        <v>18</v>
      </c>
      <c r="J1905" t="s">
        <v>615</v>
      </c>
    </row>
    <row r="1906" spans="1:23" x14ac:dyDescent="0.2">
      <c r="A1906">
        <v>1905</v>
      </c>
      <c r="B1906">
        <v>2014</v>
      </c>
      <c r="C1906">
        <v>168</v>
      </c>
      <c r="D1906" t="s">
        <v>41</v>
      </c>
      <c r="E1906" t="s">
        <v>2415</v>
      </c>
      <c r="F1906" t="s">
        <v>60</v>
      </c>
      <c r="G1906" t="s">
        <v>35</v>
      </c>
      <c r="H1906">
        <v>18</v>
      </c>
      <c r="J1906" t="s">
        <v>615</v>
      </c>
    </row>
    <row r="1907" spans="1:23" x14ac:dyDescent="0.2">
      <c r="A1907">
        <v>1906</v>
      </c>
      <c r="B1907">
        <v>2014</v>
      </c>
      <c r="C1907">
        <v>169</v>
      </c>
      <c r="D1907" t="s">
        <v>82</v>
      </c>
      <c r="E1907" t="s">
        <v>2416</v>
      </c>
      <c r="F1907" t="s">
        <v>39</v>
      </c>
      <c r="G1907" t="s">
        <v>35</v>
      </c>
      <c r="H1907">
        <v>18</v>
      </c>
      <c r="J1907" t="s">
        <v>896</v>
      </c>
    </row>
    <row r="1908" spans="1:23" x14ac:dyDescent="0.2">
      <c r="A1908">
        <v>1907</v>
      </c>
      <c r="B1908">
        <v>2014</v>
      </c>
      <c r="C1908">
        <v>170</v>
      </c>
      <c r="D1908" t="s">
        <v>109</v>
      </c>
      <c r="E1908" t="s">
        <v>2417</v>
      </c>
      <c r="F1908" t="s">
        <v>39</v>
      </c>
      <c r="G1908" t="s">
        <v>26</v>
      </c>
      <c r="H1908">
        <v>18</v>
      </c>
      <c r="J1908" t="s">
        <v>305</v>
      </c>
    </row>
    <row r="1909" spans="1:23" x14ac:dyDescent="0.2">
      <c r="A1909">
        <v>1908</v>
      </c>
      <c r="B1909">
        <v>2014</v>
      </c>
      <c r="C1909">
        <v>171</v>
      </c>
      <c r="D1909" t="s">
        <v>100</v>
      </c>
      <c r="E1909" t="s">
        <v>2418</v>
      </c>
      <c r="F1909" t="s">
        <v>34</v>
      </c>
      <c r="G1909" t="s">
        <v>68</v>
      </c>
      <c r="H1909">
        <v>18</v>
      </c>
      <c r="I1909">
        <v>2022</v>
      </c>
      <c r="J1909" t="s">
        <v>139</v>
      </c>
      <c r="K1909">
        <v>360</v>
      </c>
      <c r="L1909">
        <v>65</v>
      </c>
      <c r="M1909">
        <v>118</v>
      </c>
      <c r="N1909">
        <v>183</v>
      </c>
      <c r="O1909">
        <v>-44</v>
      </c>
      <c r="P1909">
        <v>165</v>
      </c>
      <c r="W1909">
        <v>15.2</v>
      </c>
    </row>
    <row r="1910" spans="1:23" x14ac:dyDescent="0.2">
      <c r="A1910">
        <v>1909</v>
      </c>
      <c r="B1910">
        <v>2014</v>
      </c>
      <c r="C1910">
        <v>172</v>
      </c>
      <c r="D1910" t="s">
        <v>92</v>
      </c>
      <c r="E1910" t="s">
        <v>2419</v>
      </c>
      <c r="F1910" t="s">
        <v>34</v>
      </c>
      <c r="G1910" t="s">
        <v>68</v>
      </c>
      <c r="H1910">
        <v>18</v>
      </c>
      <c r="J1910" t="s">
        <v>234</v>
      </c>
    </row>
    <row r="1911" spans="1:23" x14ac:dyDescent="0.2">
      <c r="A1911">
        <v>1910</v>
      </c>
      <c r="B1911">
        <v>2014</v>
      </c>
      <c r="C1911">
        <v>173</v>
      </c>
      <c r="D1911" t="s">
        <v>87</v>
      </c>
      <c r="E1911" t="s">
        <v>2420</v>
      </c>
      <c r="F1911" t="s">
        <v>39</v>
      </c>
      <c r="G1911" t="s">
        <v>68</v>
      </c>
      <c r="H1911">
        <v>18</v>
      </c>
      <c r="J1911" t="s">
        <v>284</v>
      </c>
    </row>
    <row r="1912" spans="1:23" x14ac:dyDescent="0.2">
      <c r="A1912">
        <v>1911</v>
      </c>
      <c r="B1912">
        <v>2014</v>
      </c>
      <c r="C1912">
        <v>174</v>
      </c>
      <c r="D1912" t="s">
        <v>384</v>
      </c>
      <c r="E1912" t="s">
        <v>2421</v>
      </c>
      <c r="F1912" t="s">
        <v>25</v>
      </c>
      <c r="G1912" t="s">
        <v>128</v>
      </c>
      <c r="H1912">
        <v>18</v>
      </c>
      <c r="J1912" t="s">
        <v>612</v>
      </c>
    </row>
    <row r="1913" spans="1:23" x14ac:dyDescent="0.2">
      <c r="A1913">
        <v>1912</v>
      </c>
      <c r="B1913">
        <v>2014</v>
      </c>
      <c r="C1913">
        <v>175</v>
      </c>
      <c r="D1913" t="s">
        <v>162</v>
      </c>
      <c r="E1913" t="s">
        <v>2422</v>
      </c>
      <c r="F1913" t="s">
        <v>43</v>
      </c>
      <c r="G1913" t="s">
        <v>30</v>
      </c>
      <c r="H1913">
        <v>18</v>
      </c>
      <c r="J1913" t="s">
        <v>73</v>
      </c>
    </row>
    <row r="1914" spans="1:23" x14ac:dyDescent="0.2">
      <c r="A1914">
        <v>1913</v>
      </c>
      <c r="B1914">
        <v>2014</v>
      </c>
      <c r="C1914">
        <v>176</v>
      </c>
      <c r="D1914" t="s">
        <v>92</v>
      </c>
      <c r="E1914" t="s">
        <v>2423</v>
      </c>
      <c r="F1914" t="s">
        <v>39</v>
      </c>
      <c r="G1914" t="s">
        <v>26</v>
      </c>
      <c r="H1914">
        <v>18</v>
      </c>
      <c r="I1914">
        <v>2022</v>
      </c>
      <c r="J1914" t="s">
        <v>1133</v>
      </c>
      <c r="K1914">
        <v>133</v>
      </c>
      <c r="L1914">
        <v>17</v>
      </c>
      <c r="M1914">
        <v>22</v>
      </c>
      <c r="N1914">
        <v>39</v>
      </c>
      <c r="O1914">
        <v>1</v>
      </c>
      <c r="P1914">
        <v>61</v>
      </c>
      <c r="W1914">
        <v>3.2</v>
      </c>
    </row>
    <row r="1915" spans="1:23" x14ac:dyDescent="0.2">
      <c r="A1915">
        <v>1914</v>
      </c>
      <c r="B1915">
        <v>2014</v>
      </c>
      <c r="C1915">
        <v>177</v>
      </c>
      <c r="D1915" t="s">
        <v>23</v>
      </c>
      <c r="E1915" t="s">
        <v>2424</v>
      </c>
      <c r="F1915" t="s">
        <v>34</v>
      </c>
      <c r="G1915" t="s">
        <v>128</v>
      </c>
      <c r="H1915">
        <v>19</v>
      </c>
      <c r="J1915" t="s">
        <v>350</v>
      </c>
    </row>
    <row r="1916" spans="1:23" x14ac:dyDescent="0.2">
      <c r="A1916">
        <v>1915</v>
      </c>
      <c r="B1916">
        <v>2014</v>
      </c>
      <c r="C1916">
        <v>178</v>
      </c>
      <c r="D1916" t="s">
        <v>48</v>
      </c>
      <c r="E1916" t="s">
        <v>2425</v>
      </c>
      <c r="F1916" t="s">
        <v>39</v>
      </c>
      <c r="G1916" t="s">
        <v>35</v>
      </c>
      <c r="H1916">
        <v>19</v>
      </c>
      <c r="I1916">
        <v>2022</v>
      </c>
      <c r="J1916" t="s">
        <v>2426</v>
      </c>
      <c r="K1916">
        <v>58</v>
      </c>
      <c r="L1916">
        <v>3</v>
      </c>
      <c r="M1916">
        <v>14</v>
      </c>
      <c r="N1916">
        <v>17</v>
      </c>
      <c r="O1916">
        <v>5</v>
      </c>
      <c r="P1916">
        <v>0</v>
      </c>
      <c r="W1916">
        <v>1</v>
      </c>
    </row>
    <row r="1917" spans="1:23" x14ac:dyDescent="0.2">
      <c r="A1917">
        <v>1916</v>
      </c>
      <c r="B1917">
        <v>2014</v>
      </c>
      <c r="C1917">
        <v>179</v>
      </c>
      <c r="D1917" t="s">
        <v>48</v>
      </c>
      <c r="E1917" t="s">
        <v>2427</v>
      </c>
      <c r="F1917" t="s">
        <v>60</v>
      </c>
      <c r="G1917" t="s">
        <v>128</v>
      </c>
      <c r="H1917">
        <v>20</v>
      </c>
      <c r="J1917" t="s">
        <v>150</v>
      </c>
    </row>
    <row r="1918" spans="1:23" x14ac:dyDescent="0.2">
      <c r="A1918">
        <v>1917</v>
      </c>
      <c r="B1918">
        <v>2014</v>
      </c>
      <c r="C1918">
        <v>180</v>
      </c>
      <c r="D1918" t="s">
        <v>146</v>
      </c>
      <c r="E1918" t="s">
        <v>2428</v>
      </c>
      <c r="F1918" t="s">
        <v>39</v>
      </c>
      <c r="G1918" t="s">
        <v>26</v>
      </c>
      <c r="H1918">
        <v>18</v>
      </c>
      <c r="J1918" t="s">
        <v>2270</v>
      </c>
    </row>
    <row r="1919" spans="1:23" x14ac:dyDescent="0.2">
      <c r="A1919">
        <v>1918</v>
      </c>
      <c r="B1919">
        <v>2014</v>
      </c>
      <c r="C1919">
        <v>181</v>
      </c>
      <c r="D1919" t="s">
        <v>55</v>
      </c>
      <c r="E1919" t="s">
        <v>2429</v>
      </c>
      <c r="F1919" t="s">
        <v>43</v>
      </c>
      <c r="G1919" t="s">
        <v>68</v>
      </c>
      <c r="H1919">
        <v>19</v>
      </c>
      <c r="I1919">
        <v>2022</v>
      </c>
      <c r="J1919" t="s">
        <v>675</v>
      </c>
      <c r="K1919">
        <v>188</v>
      </c>
      <c r="L1919">
        <v>55</v>
      </c>
      <c r="M1919">
        <v>72</v>
      </c>
      <c r="N1919">
        <v>127</v>
      </c>
      <c r="O1919">
        <v>-39</v>
      </c>
      <c r="P1919">
        <v>20</v>
      </c>
      <c r="W1919">
        <v>12.2</v>
      </c>
    </row>
    <row r="1920" spans="1:23" x14ac:dyDescent="0.2">
      <c r="A1920">
        <v>1919</v>
      </c>
      <c r="B1920">
        <v>2014</v>
      </c>
      <c r="C1920">
        <v>182</v>
      </c>
      <c r="D1920" t="s">
        <v>222</v>
      </c>
      <c r="E1920" t="s">
        <v>2430</v>
      </c>
      <c r="F1920" t="s">
        <v>43</v>
      </c>
      <c r="G1920" t="s">
        <v>128</v>
      </c>
      <c r="H1920">
        <v>18</v>
      </c>
      <c r="J1920" t="s">
        <v>212</v>
      </c>
    </row>
    <row r="1921" spans="1:23" x14ac:dyDescent="0.2">
      <c r="A1921">
        <v>1920</v>
      </c>
      <c r="B1921">
        <v>2014</v>
      </c>
      <c r="C1921">
        <v>183</v>
      </c>
      <c r="D1921" t="s">
        <v>111</v>
      </c>
      <c r="E1921" t="s">
        <v>2431</v>
      </c>
      <c r="F1921" t="s">
        <v>39</v>
      </c>
      <c r="G1921" t="s">
        <v>128</v>
      </c>
      <c r="H1921">
        <v>18</v>
      </c>
      <c r="J1921" t="s">
        <v>635</v>
      </c>
    </row>
    <row r="1922" spans="1:23" x14ac:dyDescent="0.2">
      <c r="A1922">
        <v>1921</v>
      </c>
      <c r="B1922">
        <v>2014</v>
      </c>
      <c r="C1922">
        <v>184</v>
      </c>
      <c r="D1922" t="s">
        <v>162</v>
      </c>
      <c r="E1922" t="s">
        <v>2432</v>
      </c>
      <c r="F1922" t="s">
        <v>39</v>
      </c>
      <c r="G1922" t="s">
        <v>68</v>
      </c>
      <c r="H1922">
        <v>20</v>
      </c>
      <c r="J1922" t="s">
        <v>577</v>
      </c>
    </row>
    <row r="1923" spans="1:23" x14ac:dyDescent="0.2">
      <c r="A1923">
        <v>1922</v>
      </c>
      <c r="B1923">
        <v>2014</v>
      </c>
      <c r="C1923">
        <v>185</v>
      </c>
      <c r="D1923" t="s">
        <v>109</v>
      </c>
      <c r="E1923" t="s">
        <v>2433</v>
      </c>
      <c r="F1923" t="s">
        <v>34</v>
      </c>
      <c r="G1923" t="s">
        <v>35</v>
      </c>
      <c r="H1923">
        <v>20</v>
      </c>
      <c r="J1923" t="s">
        <v>1440</v>
      </c>
    </row>
    <row r="1924" spans="1:23" x14ac:dyDescent="0.2">
      <c r="A1924">
        <v>1923</v>
      </c>
      <c r="B1924">
        <v>2014</v>
      </c>
      <c r="C1924">
        <v>186</v>
      </c>
      <c r="D1924" t="s">
        <v>69</v>
      </c>
      <c r="E1924" t="s">
        <v>2434</v>
      </c>
      <c r="F1924" t="s">
        <v>39</v>
      </c>
      <c r="G1924" t="s">
        <v>30</v>
      </c>
      <c r="H1924">
        <v>19</v>
      </c>
      <c r="J1924" t="s">
        <v>474</v>
      </c>
    </row>
    <row r="1925" spans="1:23" x14ac:dyDescent="0.2">
      <c r="A1925">
        <v>1924</v>
      </c>
      <c r="B1925">
        <v>2014</v>
      </c>
      <c r="C1925">
        <v>187</v>
      </c>
      <c r="D1925" t="s">
        <v>165</v>
      </c>
      <c r="E1925" t="s">
        <v>2435</v>
      </c>
      <c r="F1925" t="s">
        <v>39</v>
      </c>
      <c r="G1925" t="s">
        <v>30</v>
      </c>
      <c r="H1925">
        <v>18</v>
      </c>
      <c r="J1925" t="s">
        <v>232</v>
      </c>
    </row>
    <row r="1926" spans="1:23" x14ac:dyDescent="0.2">
      <c r="A1926">
        <v>1925</v>
      </c>
      <c r="B1926">
        <v>2014</v>
      </c>
      <c r="C1926">
        <v>188</v>
      </c>
      <c r="D1926" t="s">
        <v>121</v>
      </c>
      <c r="E1926" t="s">
        <v>2436</v>
      </c>
      <c r="F1926" t="s">
        <v>43</v>
      </c>
      <c r="G1926" t="s">
        <v>26</v>
      </c>
      <c r="H1926">
        <v>18</v>
      </c>
      <c r="I1926">
        <v>2022</v>
      </c>
      <c r="J1926" t="s">
        <v>212</v>
      </c>
      <c r="K1926">
        <v>168</v>
      </c>
      <c r="L1926">
        <v>30</v>
      </c>
      <c r="M1926">
        <v>32</v>
      </c>
      <c r="N1926">
        <v>62</v>
      </c>
      <c r="O1926">
        <v>19</v>
      </c>
      <c r="P1926">
        <v>52</v>
      </c>
      <c r="W1926">
        <v>5.8</v>
      </c>
    </row>
    <row r="1927" spans="1:23" x14ac:dyDescent="0.2">
      <c r="A1927">
        <v>1926</v>
      </c>
      <c r="B1927">
        <v>2014</v>
      </c>
      <c r="C1927">
        <v>189</v>
      </c>
      <c r="D1927" t="s">
        <v>173</v>
      </c>
      <c r="E1927" t="s">
        <v>2437</v>
      </c>
      <c r="F1927" t="s">
        <v>39</v>
      </c>
      <c r="G1927" t="s">
        <v>30</v>
      </c>
      <c r="H1927">
        <v>18</v>
      </c>
      <c r="J1927" t="s">
        <v>993</v>
      </c>
    </row>
    <row r="1928" spans="1:23" x14ac:dyDescent="0.2">
      <c r="A1928">
        <v>1927</v>
      </c>
      <c r="B1928">
        <v>2014</v>
      </c>
      <c r="C1928">
        <v>190</v>
      </c>
      <c r="D1928" t="s">
        <v>173</v>
      </c>
      <c r="E1928" t="s">
        <v>2438</v>
      </c>
      <c r="F1928" t="s">
        <v>39</v>
      </c>
      <c r="G1928" t="s">
        <v>26</v>
      </c>
      <c r="H1928">
        <v>18</v>
      </c>
      <c r="J1928" t="s">
        <v>431</v>
      </c>
    </row>
    <row r="1929" spans="1:23" x14ac:dyDescent="0.2">
      <c r="A1929">
        <v>1928</v>
      </c>
      <c r="B1929">
        <v>2014</v>
      </c>
      <c r="C1929">
        <v>191</v>
      </c>
      <c r="D1929" t="s">
        <v>32</v>
      </c>
      <c r="E1929" t="s">
        <v>2439</v>
      </c>
      <c r="F1929" t="s">
        <v>34</v>
      </c>
      <c r="G1929" t="s">
        <v>26</v>
      </c>
      <c r="H1929">
        <v>18</v>
      </c>
      <c r="J1929" t="s">
        <v>36</v>
      </c>
    </row>
    <row r="1930" spans="1:23" x14ac:dyDescent="0.2">
      <c r="A1930">
        <v>1929</v>
      </c>
      <c r="B1930">
        <v>2014</v>
      </c>
      <c r="C1930">
        <v>192</v>
      </c>
      <c r="D1930" t="s">
        <v>66</v>
      </c>
      <c r="E1930" t="s">
        <v>2440</v>
      </c>
      <c r="F1930" t="s">
        <v>34</v>
      </c>
      <c r="G1930" t="s">
        <v>1637</v>
      </c>
      <c r="H1930">
        <v>20</v>
      </c>
      <c r="J1930" t="s">
        <v>1401</v>
      </c>
    </row>
    <row r="1931" spans="1:23" x14ac:dyDescent="0.2">
      <c r="A1931">
        <v>1930</v>
      </c>
      <c r="B1931">
        <v>2014</v>
      </c>
      <c r="C1931">
        <v>193</v>
      </c>
      <c r="D1931" t="s">
        <v>32</v>
      </c>
      <c r="E1931" t="s">
        <v>2441</v>
      </c>
      <c r="F1931" t="s">
        <v>270</v>
      </c>
      <c r="G1931" t="s">
        <v>26</v>
      </c>
      <c r="H1931">
        <v>19</v>
      </c>
      <c r="J1931" t="s">
        <v>446</v>
      </c>
    </row>
    <row r="1932" spans="1:23" x14ac:dyDescent="0.2">
      <c r="A1932">
        <v>1931</v>
      </c>
      <c r="B1932">
        <v>2014</v>
      </c>
      <c r="C1932">
        <v>194</v>
      </c>
      <c r="D1932" t="s">
        <v>84</v>
      </c>
      <c r="E1932" t="s">
        <v>2442</v>
      </c>
      <c r="F1932" t="s">
        <v>43</v>
      </c>
      <c r="G1932" t="s">
        <v>68</v>
      </c>
      <c r="H1932">
        <v>18</v>
      </c>
      <c r="J1932" t="s">
        <v>212</v>
      </c>
    </row>
    <row r="1933" spans="1:23" x14ac:dyDescent="0.2">
      <c r="A1933">
        <v>1932</v>
      </c>
      <c r="B1933">
        <v>2014</v>
      </c>
      <c r="C1933">
        <v>195</v>
      </c>
      <c r="D1933" t="s">
        <v>78</v>
      </c>
      <c r="E1933" t="s">
        <v>2443</v>
      </c>
      <c r="F1933" t="s">
        <v>39</v>
      </c>
      <c r="G1933" t="s">
        <v>30</v>
      </c>
      <c r="H1933">
        <v>18</v>
      </c>
      <c r="J1933" t="s">
        <v>305</v>
      </c>
    </row>
    <row r="1934" spans="1:23" x14ac:dyDescent="0.2">
      <c r="A1934">
        <v>1933</v>
      </c>
      <c r="B1934">
        <v>2014</v>
      </c>
      <c r="C1934">
        <v>196</v>
      </c>
      <c r="D1934" t="s">
        <v>51</v>
      </c>
      <c r="E1934" t="s">
        <v>2444</v>
      </c>
      <c r="F1934" t="s">
        <v>43</v>
      </c>
      <c r="G1934" t="s">
        <v>35</v>
      </c>
      <c r="H1934">
        <v>18</v>
      </c>
      <c r="J1934" t="s">
        <v>348</v>
      </c>
    </row>
    <row r="1935" spans="1:23" x14ac:dyDescent="0.2">
      <c r="A1935">
        <v>1934</v>
      </c>
      <c r="B1935">
        <v>2014</v>
      </c>
      <c r="C1935">
        <v>197</v>
      </c>
      <c r="D1935" t="s">
        <v>44</v>
      </c>
      <c r="E1935" t="s">
        <v>2445</v>
      </c>
      <c r="F1935" t="s">
        <v>39</v>
      </c>
      <c r="G1935" t="s">
        <v>30</v>
      </c>
      <c r="H1935">
        <v>18</v>
      </c>
      <c r="J1935" t="s">
        <v>651</v>
      </c>
    </row>
    <row r="1936" spans="1:23" x14ac:dyDescent="0.2">
      <c r="A1936">
        <v>1935</v>
      </c>
      <c r="B1936">
        <v>2014</v>
      </c>
      <c r="C1936">
        <v>198</v>
      </c>
      <c r="D1936" t="s">
        <v>41</v>
      </c>
      <c r="E1936" t="s">
        <v>2446</v>
      </c>
      <c r="F1936" t="s">
        <v>43</v>
      </c>
      <c r="G1936" t="s">
        <v>30</v>
      </c>
      <c r="H1936">
        <v>20</v>
      </c>
      <c r="J1936" t="s">
        <v>1310</v>
      </c>
    </row>
    <row r="1937" spans="1:23" x14ac:dyDescent="0.2">
      <c r="A1937">
        <v>1936</v>
      </c>
      <c r="B1937">
        <v>2014</v>
      </c>
      <c r="C1937">
        <v>199</v>
      </c>
      <c r="D1937" t="s">
        <v>82</v>
      </c>
      <c r="E1937" t="s">
        <v>2447</v>
      </c>
      <c r="F1937" t="s">
        <v>46</v>
      </c>
      <c r="G1937" t="s">
        <v>35</v>
      </c>
      <c r="H1937">
        <v>18</v>
      </c>
      <c r="J1937" t="s">
        <v>528</v>
      </c>
    </row>
    <row r="1938" spans="1:23" x14ac:dyDescent="0.2">
      <c r="A1938">
        <v>1937</v>
      </c>
      <c r="B1938">
        <v>2014</v>
      </c>
      <c r="C1938">
        <v>200</v>
      </c>
      <c r="D1938" t="s">
        <v>176</v>
      </c>
      <c r="E1938" t="s">
        <v>2448</v>
      </c>
      <c r="F1938" t="s">
        <v>34</v>
      </c>
      <c r="G1938" t="s">
        <v>35</v>
      </c>
      <c r="H1938">
        <v>20</v>
      </c>
      <c r="J1938" t="s">
        <v>249</v>
      </c>
    </row>
    <row r="1939" spans="1:23" x14ac:dyDescent="0.2">
      <c r="A1939">
        <v>1938</v>
      </c>
      <c r="B1939">
        <v>2014</v>
      </c>
      <c r="C1939">
        <v>201</v>
      </c>
      <c r="D1939" t="s">
        <v>51</v>
      </c>
      <c r="E1939" t="s">
        <v>2449</v>
      </c>
      <c r="F1939" t="s">
        <v>60</v>
      </c>
      <c r="G1939" t="s">
        <v>35</v>
      </c>
      <c r="H1939">
        <v>20</v>
      </c>
      <c r="J1939" t="s">
        <v>2450</v>
      </c>
    </row>
    <row r="1940" spans="1:23" x14ac:dyDescent="0.2">
      <c r="A1940">
        <v>1939</v>
      </c>
      <c r="B1940">
        <v>2014</v>
      </c>
      <c r="C1940">
        <v>202</v>
      </c>
      <c r="D1940" t="s">
        <v>92</v>
      </c>
      <c r="E1940" t="s">
        <v>2451</v>
      </c>
      <c r="F1940" t="s">
        <v>34</v>
      </c>
      <c r="G1940" t="s">
        <v>68</v>
      </c>
      <c r="H1940">
        <v>19</v>
      </c>
      <c r="J1940" t="s">
        <v>2276</v>
      </c>
    </row>
    <row r="1941" spans="1:23" x14ac:dyDescent="0.2">
      <c r="A1941">
        <v>1940</v>
      </c>
      <c r="B1941">
        <v>2014</v>
      </c>
      <c r="C1941">
        <v>203</v>
      </c>
      <c r="D1941" t="s">
        <v>87</v>
      </c>
      <c r="E1941" t="s">
        <v>2452</v>
      </c>
      <c r="F1941" t="s">
        <v>34</v>
      </c>
      <c r="G1941" t="s">
        <v>30</v>
      </c>
      <c r="H1941">
        <v>20</v>
      </c>
      <c r="J1941" t="s">
        <v>2453</v>
      </c>
    </row>
    <row r="1942" spans="1:23" x14ac:dyDescent="0.2">
      <c r="A1942">
        <v>1941</v>
      </c>
      <c r="B1942">
        <v>2014</v>
      </c>
      <c r="C1942">
        <v>204</v>
      </c>
      <c r="D1942" t="s">
        <v>384</v>
      </c>
      <c r="E1942" t="s">
        <v>2454</v>
      </c>
      <c r="F1942" t="s">
        <v>39</v>
      </c>
      <c r="G1942" t="s">
        <v>1637</v>
      </c>
      <c r="H1942">
        <v>18</v>
      </c>
      <c r="J1942" t="s">
        <v>431</v>
      </c>
    </row>
    <row r="1943" spans="1:23" x14ac:dyDescent="0.2">
      <c r="A1943">
        <v>1942</v>
      </c>
      <c r="B1943">
        <v>2014</v>
      </c>
      <c r="C1943">
        <v>205</v>
      </c>
      <c r="D1943" t="s">
        <v>58</v>
      </c>
      <c r="E1943" t="s">
        <v>2455</v>
      </c>
      <c r="F1943" t="s">
        <v>46</v>
      </c>
      <c r="G1943" t="s">
        <v>68</v>
      </c>
      <c r="H1943">
        <v>18</v>
      </c>
      <c r="I1943">
        <v>2022</v>
      </c>
      <c r="J1943" t="s">
        <v>1340</v>
      </c>
      <c r="K1943">
        <v>257</v>
      </c>
      <c r="L1943">
        <v>57</v>
      </c>
      <c r="M1943">
        <v>67</v>
      </c>
      <c r="N1943">
        <v>124</v>
      </c>
      <c r="O1943">
        <v>14</v>
      </c>
      <c r="P1943">
        <v>62</v>
      </c>
      <c r="W1943">
        <v>13</v>
      </c>
    </row>
    <row r="1944" spans="1:23" x14ac:dyDescent="0.2">
      <c r="A1944">
        <v>1943</v>
      </c>
      <c r="B1944">
        <v>2014</v>
      </c>
      <c r="C1944">
        <v>206</v>
      </c>
      <c r="D1944" t="s">
        <v>152</v>
      </c>
      <c r="E1944" t="s">
        <v>2456</v>
      </c>
      <c r="F1944" t="s">
        <v>43</v>
      </c>
      <c r="G1944" t="s">
        <v>30</v>
      </c>
      <c r="H1944">
        <v>18</v>
      </c>
      <c r="J1944" t="s">
        <v>186</v>
      </c>
    </row>
    <row r="1945" spans="1:23" x14ac:dyDescent="0.2">
      <c r="A1945">
        <v>1944</v>
      </c>
      <c r="B1945">
        <v>2014</v>
      </c>
      <c r="C1945">
        <v>207</v>
      </c>
      <c r="D1945" t="s">
        <v>23</v>
      </c>
      <c r="E1945" t="s">
        <v>2457</v>
      </c>
      <c r="F1945" t="s">
        <v>39</v>
      </c>
      <c r="G1945" t="s">
        <v>1954</v>
      </c>
      <c r="H1945">
        <v>18</v>
      </c>
      <c r="I1945">
        <v>2022</v>
      </c>
      <c r="J1945" t="s">
        <v>369</v>
      </c>
      <c r="K1945">
        <v>132</v>
      </c>
      <c r="L1945">
        <v>18</v>
      </c>
      <c r="M1945">
        <v>27</v>
      </c>
      <c r="N1945">
        <v>45</v>
      </c>
      <c r="O1945">
        <v>-2</v>
      </c>
      <c r="P1945">
        <v>51</v>
      </c>
      <c r="W1945">
        <v>3.3</v>
      </c>
    </row>
    <row r="1946" spans="1:23" x14ac:dyDescent="0.2">
      <c r="A1946">
        <v>1945</v>
      </c>
      <c r="B1946">
        <v>2014</v>
      </c>
      <c r="C1946">
        <v>208</v>
      </c>
      <c r="D1946" t="s">
        <v>48</v>
      </c>
      <c r="E1946" t="s">
        <v>2458</v>
      </c>
      <c r="F1946" t="s">
        <v>34</v>
      </c>
      <c r="G1946" t="s">
        <v>68</v>
      </c>
      <c r="H1946">
        <v>18</v>
      </c>
      <c r="J1946" t="s">
        <v>1252</v>
      </c>
    </row>
    <row r="1947" spans="1:23" x14ac:dyDescent="0.2">
      <c r="A1947">
        <v>1946</v>
      </c>
      <c r="B1947">
        <v>2014</v>
      </c>
      <c r="C1947">
        <v>209</v>
      </c>
      <c r="D1947" t="s">
        <v>146</v>
      </c>
      <c r="E1947" t="s">
        <v>2459</v>
      </c>
      <c r="F1947" t="s">
        <v>39</v>
      </c>
      <c r="G1947" t="s">
        <v>68</v>
      </c>
      <c r="H1947">
        <v>18</v>
      </c>
      <c r="J1947" t="s">
        <v>40</v>
      </c>
    </row>
    <row r="1948" spans="1:23" x14ac:dyDescent="0.2">
      <c r="A1948">
        <v>1947</v>
      </c>
      <c r="B1948">
        <v>2014</v>
      </c>
      <c r="C1948">
        <v>210</v>
      </c>
      <c r="D1948" t="s">
        <v>146</v>
      </c>
      <c r="E1948" t="s">
        <v>2460</v>
      </c>
      <c r="F1948" t="s">
        <v>39</v>
      </c>
      <c r="G1948" t="s">
        <v>30</v>
      </c>
      <c r="H1948">
        <v>18</v>
      </c>
      <c r="I1948">
        <v>2022</v>
      </c>
      <c r="J1948" t="s">
        <v>196</v>
      </c>
      <c r="K1948">
        <v>80</v>
      </c>
      <c r="L1948">
        <v>4</v>
      </c>
      <c r="M1948">
        <v>13</v>
      </c>
      <c r="N1948">
        <v>17</v>
      </c>
      <c r="O1948">
        <v>5</v>
      </c>
      <c r="P1948">
        <v>95</v>
      </c>
      <c r="W1948">
        <v>3.9</v>
      </c>
    </row>
    <row r="1949" spans="1:23" x14ac:dyDescent="0.2">
      <c r="A1949">
        <v>1948</v>
      </c>
      <c r="B1949">
        <v>2013</v>
      </c>
      <c r="C1949">
        <v>1</v>
      </c>
      <c r="D1949" t="s">
        <v>384</v>
      </c>
      <c r="E1949" t="s">
        <v>2461</v>
      </c>
      <c r="F1949" t="s">
        <v>39</v>
      </c>
      <c r="G1949" t="s">
        <v>35</v>
      </c>
      <c r="H1949">
        <v>18</v>
      </c>
      <c r="I1949">
        <v>2022</v>
      </c>
      <c r="J1949" t="s">
        <v>230</v>
      </c>
      <c r="K1949">
        <v>638</v>
      </c>
      <c r="L1949">
        <v>242</v>
      </c>
      <c r="M1949">
        <v>406</v>
      </c>
      <c r="N1949">
        <v>648</v>
      </c>
      <c r="O1949">
        <v>83</v>
      </c>
      <c r="P1949">
        <v>276</v>
      </c>
      <c r="W1949">
        <v>74.2</v>
      </c>
    </row>
    <row r="1950" spans="1:23" x14ac:dyDescent="0.2">
      <c r="A1950">
        <v>1949</v>
      </c>
      <c r="B1950">
        <v>2013</v>
      </c>
      <c r="C1950">
        <v>2</v>
      </c>
      <c r="D1950" t="s">
        <v>222</v>
      </c>
      <c r="E1950" t="s">
        <v>2462</v>
      </c>
      <c r="F1950" t="s">
        <v>76</v>
      </c>
      <c r="G1950" t="s">
        <v>35</v>
      </c>
      <c r="H1950">
        <v>18</v>
      </c>
      <c r="I1950">
        <v>2022</v>
      </c>
      <c r="J1950" t="s">
        <v>1726</v>
      </c>
      <c r="K1950">
        <v>596</v>
      </c>
      <c r="L1950">
        <v>220</v>
      </c>
      <c r="M1950">
        <v>333</v>
      </c>
      <c r="N1950">
        <v>553</v>
      </c>
      <c r="O1950">
        <v>80</v>
      </c>
      <c r="P1950">
        <v>116</v>
      </c>
      <c r="W1950">
        <v>62.8</v>
      </c>
    </row>
    <row r="1951" spans="1:23" x14ac:dyDescent="0.2">
      <c r="A1951">
        <v>1950</v>
      </c>
      <c r="B1951">
        <v>2013</v>
      </c>
      <c r="C1951">
        <v>3</v>
      </c>
      <c r="D1951" t="s">
        <v>109</v>
      </c>
      <c r="E1951" t="s">
        <v>2463</v>
      </c>
      <c r="F1951" t="s">
        <v>39</v>
      </c>
      <c r="G1951" t="s">
        <v>26</v>
      </c>
      <c r="H1951">
        <v>18</v>
      </c>
      <c r="I1951">
        <v>2022</v>
      </c>
      <c r="J1951" t="s">
        <v>230</v>
      </c>
      <c r="K1951">
        <v>427</v>
      </c>
      <c r="L1951">
        <v>75</v>
      </c>
      <c r="M1951">
        <v>177</v>
      </c>
      <c r="N1951">
        <v>252</v>
      </c>
      <c r="O1951">
        <v>-68</v>
      </c>
      <c r="P1951">
        <v>167</v>
      </c>
      <c r="W1951">
        <v>20.3</v>
      </c>
    </row>
    <row r="1952" spans="1:23" x14ac:dyDescent="0.2">
      <c r="A1952">
        <v>1951</v>
      </c>
      <c r="B1952">
        <v>2013</v>
      </c>
      <c r="C1952">
        <v>4</v>
      </c>
      <c r="D1952" t="s">
        <v>74</v>
      </c>
      <c r="E1952" t="s">
        <v>2464</v>
      </c>
      <c r="F1952" t="s">
        <v>34</v>
      </c>
      <c r="G1952" t="s">
        <v>30</v>
      </c>
      <c r="H1952">
        <v>18</v>
      </c>
      <c r="I1952">
        <v>2022</v>
      </c>
      <c r="J1952" t="s">
        <v>224</v>
      </c>
      <c r="K1952">
        <v>658</v>
      </c>
      <c r="L1952">
        <v>70</v>
      </c>
      <c r="M1952">
        <v>267</v>
      </c>
      <c r="N1952">
        <v>337</v>
      </c>
      <c r="O1952">
        <v>-62</v>
      </c>
      <c r="P1952">
        <v>222</v>
      </c>
      <c r="W1952">
        <v>53.4</v>
      </c>
    </row>
    <row r="1953" spans="1:23" x14ac:dyDescent="0.2">
      <c r="A1953">
        <v>1952</v>
      </c>
      <c r="B1953">
        <v>2013</v>
      </c>
      <c r="C1953">
        <v>5</v>
      </c>
      <c r="D1953" t="s">
        <v>165</v>
      </c>
      <c r="E1953" t="s">
        <v>2465</v>
      </c>
      <c r="F1953" t="s">
        <v>43</v>
      </c>
      <c r="G1953" t="s">
        <v>35</v>
      </c>
      <c r="H1953">
        <v>18</v>
      </c>
      <c r="I1953">
        <v>2022</v>
      </c>
      <c r="J1953" t="s">
        <v>1012</v>
      </c>
      <c r="K1953">
        <v>663</v>
      </c>
      <c r="L1953">
        <v>181</v>
      </c>
      <c r="M1953">
        <v>268</v>
      </c>
      <c r="N1953">
        <v>449</v>
      </c>
      <c r="O1953">
        <v>23</v>
      </c>
      <c r="P1953">
        <v>162</v>
      </c>
      <c r="W1953">
        <v>46.6</v>
      </c>
    </row>
    <row r="1954" spans="1:23" x14ac:dyDescent="0.2">
      <c r="A1954">
        <v>1953</v>
      </c>
      <c r="B1954">
        <v>2013</v>
      </c>
      <c r="C1954">
        <v>6</v>
      </c>
      <c r="D1954" t="s">
        <v>162</v>
      </c>
      <c r="E1954" t="s">
        <v>2466</v>
      </c>
      <c r="F1954" t="s">
        <v>39</v>
      </c>
      <c r="G1954" t="s">
        <v>35</v>
      </c>
      <c r="H1954">
        <v>18</v>
      </c>
      <c r="I1954">
        <v>2022</v>
      </c>
      <c r="J1954" t="s">
        <v>196</v>
      </c>
      <c r="K1954">
        <v>656</v>
      </c>
      <c r="L1954">
        <v>212</v>
      </c>
      <c r="M1954">
        <v>250</v>
      </c>
      <c r="N1954">
        <v>462</v>
      </c>
      <c r="O1954">
        <v>-46</v>
      </c>
      <c r="P1954">
        <v>153</v>
      </c>
      <c r="W1954">
        <v>49.5</v>
      </c>
    </row>
    <row r="1955" spans="1:23" x14ac:dyDescent="0.2">
      <c r="A1955">
        <v>1954</v>
      </c>
      <c r="B1955">
        <v>2013</v>
      </c>
      <c r="C1955">
        <v>7</v>
      </c>
      <c r="D1955" t="s">
        <v>111</v>
      </c>
      <c r="E1955" t="s">
        <v>2467</v>
      </c>
      <c r="F1955" t="s">
        <v>39</v>
      </c>
      <c r="G1955" t="s">
        <v>30</v>
      </c>
      <c r="H1955">
        <v>18</v>
      </c>
      <c r="I1955">
        <v>2022</v>
      </c>
      <c r="J1955" t="s">
        <v>232</v>
      </c>
      <c r="K1955">
        <v>477</v>
      </c>
      <c r="L1955">
        <v>54</v>
      </c>
      <c r="M1955">
        <v>138</v>
      </c>
      <c r="N1955">
        <v>192</v>
      </c>
      <c r="O1955">
        <v>38</v>
      </c>
      <c r="P1955">
        <v>406</v>
      </c>
      <c r="W1955">
        <v>37.4</v>
      </c>
    </row>
    <row r="1956" spans="1:23" x14ac:dyDescent="0.2">
      <c r="A1956">
        <v>1955</v>
      </c>
      <c r="B1956">
        <v>2013</v>
      </c>
      <c r="C1956">
        <v>8</v>
      </c>
      <c r="D1956" t="s">
        <v>55</v>
      </c>
      <c r="E1956" t="s">
        <v>2468</v>
      </c>
      <c r="F1956" t="s">
        <v>76</v>
      </c>
      <c r="G1956" t="s">
        <v>30</v>
      </c>
      <c r="H1956">
        <v>18</v>
      </c>
      <c r="I1956">
        <v>2022</v>
      </c>
      <c r="J1956" t="s">
        <v>27</v>
      </c>
      <c r="K1956">
        <v>608</v>
      </c>
      <c r="L1956">
        <v>48</v>
      </c>
      <c r="M1956">
        <v>213</v>
      </c>
      <c r="N1956">
        <v>261</v>
      </c>
      <c r="O1956">
        <v>-172</v>
      </c>
      <c r="P1956">
        <v>329</v>
      </c>
      <c r="W1956">
        <v>37.9</v>
      </c>
    </row>
    <row r="1957" spans="1:23" x14ac:dyDescent="0.2">
      <c r="A1957">
        <v>1956</v>
      </c>
      <c r="B1957">
        <v>2013</v>
      </c>
      <c r="C1957">
        <v>9</v>
      </c>
      <c r="D1957" t="s">
        <v>69</v>
      </c>
      <c r="E1957" t="s">
        <v>2469</v>
      </c>
      <c r="F1957" t="s">
        <v>39</v>
      </c>
      <c r="G1957" t="s">
        <v>35</v>
      </c>
      <c r="H1957">
        <v>18</v>
      </c>
      <c r="I1957">
        <v>2022</v>
      </c>
      <c r="J1957" t="s">
        <v>234</v>
      </c>
      <c r="K1957">
        <v>572</v>
      </c>
      <c r="L1957">
        <v>170</v>
      </c>
      <c r="M1957">
        <v>196</v>
      </c>
      <c r="N1957">
        <v>366</v>
      </c>
      <c r="O1957">
        <v>-68</v>
      </c>
      <c r="P1957">
        <v>188</v>
      </c>
      <c r="W1957">
        <v>37</v>
      </c>
    </row>
    <row r="1958" spans="1:23" x14ac:dyDescent="0.2">
      <c r="A1958">
        <v>1957</v>
      </c>
      <c r="B1958">
        <v>2013</v>
      </c>
      <c r="C1958">
        <v>10</v>
      </c>
      <c r="D1958" t="s">
        <v>78</v>
      </c>
      <c r="E1958" t="s">
        <v>2470</v>
      </c>
      <c r="F1958" t="s">
        <v>60</v>
      </c>
      <c r="G1958" t="s">
        <v>68</v>
      </c>
      <c r="H1958">
        <v>18</v>
      </c>
      <c r="I1958">
        <v>2022</v>
      </c>
      <c r="J1958" t="s">
        <v>1264</v>
      </c>
      <c r="K1958">
        <v>405</v>
      </c>
      <c r="L1958">
        <v>71</v>
      </c>
      <c r="M1958">
        <v>103</v>
      </c>
      <c r="N1958">
        <v>174</v>
      </c>
      <c r="O1958">
        <v>69</v>
      </c>
      <c r="P1958">
        <v>54</v>
      </c>
      <c r="W1958">
        <v>17.5</v>
      </c>
    </row>
    <row r="1959" spans="1:23" x14ac:dyDescent="0.2">
      <c r="A1959">
        <v>1958</v>
      </c>
      <c r="B1959">
        <v>2013</v>
      </c>
      <c r="C1959">
        <v>11</v>
      </c>
      <c r="D1959" t="s">
        <v>41</v>
      </c>
      <c r="E1959" t="s">
        <v>2471</v>
      </c>
      <c r="F1959" t="s">
        <v>39</v>
      </c>
      <c r="G1959" t="s">
        <v>30</v>
      </c>
      <c r="H1959">
        <v>18</v>
      </c>
      <c r="I1959">
        <v>2021</v>
      </c>
      <c r="J1959" t="s">
        <v>291</v>
      </c>
      <c r="K1959">
        <v>29</v>
      </c>
      <c r="L1959">
        <v>1</v>
      </c>
      <c r="M1959">
        <v>0</v>
      </c>
      <c r="N1959">
        <v>1</v>
      </c>
      <c r="O1959">
        <v>-10</v>
      </c>
      <c r="P1959">
        <v>45</v>
      </c>
      <c r="W1959">
        <v>-0.3</v>
      </c>
    </row>
    <row r="1960" spans="1:23" x14ac:dyDescent="0.2">
      <c r="A1960">
        <v>1959</v>
      </c>
      <c r="B1960">
        <v>2013</v>
      </c>
      <c r="C1960">
        <v>12</v>
      </c>
      <c r="D1960" t="s">
        <v>2472</v>
      </c>
      <c r="E1960" t="s">
        <v>2473</v>
      </c>
      <c r="F1960" t="s">
        <v>39</v>
      </c>
      <c r="G1960" t="s">
        <v>1637</v>
      </c>
      <c r="H1960">
        <v>18</v>
      </c>
      <c r="I1960">
        <v>2022</v>
      </c>
      <c r="J1960" t="s">
        <v>234</v>
      </c>
      <c r="K1960">
        <v>501</v>
      </c>
      <c r="L1960">
        <v>101</v>
      </c>
      <c r="M1960">
        <v>213</v>
      </c>
      <c r="N1960">
        <v>314</v>
      </c>
      <c r="O1960">
        <v>-4</v>
      </c>
      <c r="P1960">
        <v>430</v>
      </c>
      <c r="W1960">
        <v>29.8</v>
      </c>
    </row>
    <row r="1961" spans="1:23" x14ac:dyDescent="0.2">
      <c r="A1961">
        <v>1960</v>
      </c>
      <c r="B1961">
        <v>2013</v>
      </c>
      <c r="C1961">
        <v>13</v>
      </c>
      <c r="D1961" t="s">
        <v>66</v>
      </c>
      <c r="E1961" t="s">
        <v>2474</v>
      </c>
      <c r="F1961" t="s">
        <v>39</v>
      </c>
      <c r="G1961" t="s">
        <v>30</v>
      </c>
      <c r="H1961">
        <v>18</v>
      </c>
      <c r="I1961">
        <v>2022</v>
      </c>
      <c r="J1961" t="s">
        <v>474</v>
      </c>
      <c r="K1961">
        <v>423</v>
      </c>
      <c r="L1961">
        <v>40</v>
      </c>
      <c r="M1961">
        <v>126</v>
      </c>
      <c r="N1961">
        <v>166</v>
      </c>
      <c r="O1961">
        <v>27</v>
      </c>
      <c r="P1961">
        <v>214</v>
      </c>
      <c r="W1961">
        <v>29</v>
      </c>
    </row>
    <row r="1962" spans="1:23" x14ac:dyDescent="0.2">
      <c r="A1962">
        <v>1961</v>
      </c>
      <c r="B1962">
        <v>2013</v>
      </c>
      <c r="C1962">
        <v>14</v>
      </c>
      <c r="D1962" t="s">
        <v>44</v>
      </c>
      <c r="E1962" t="s">
        <v>2475</v>
      </c>
      <c r="F1962" t="s">
        <v>43</v>
      </c>
      <c r="G1962" t="s">
        <v>35</v>
      </c>
      <c r="H1962">
        <v>18</v>
      </c>
      <c r="I1962">
        <v>2022</v>
      </c>
      <c r="J1962" t="s">
        <v>2274</v>
      </c>
      <c r="K1962">
        <v>551</v>
      </c>
      <c r="L1962">
        <v>68</v>
      </c>
      <c r="M1962">
        <v>199</v>
      </c>
      <c r="N1962">
        <v>267</v>
      </c>
      <c r="O1962">
        <v>-15</v>
      </c>
      <c r="P1962">
        <v>121</v>
      </c>
      <c r="W1962">
        <v>19.399999999999999</v>
      </c>
    </row>
    <row r="1963" spans="1:23" x14ac:dyDescent="0.2">
      <c r="A1963">
        <v>1962</v>
      </c>
      <c r="B1963">
        <v>2013</v>
      </c>
      <c r="C1963">
        <v>15</v>
      </c>
      <c r="D1963" t="s">
        <v>176</v>
      </c>
      <c r="E1963" t="s">
        <v>2476</v>
      </c>
      <c r="F1963" t="s">
        <v>39</v>
      </c>
      <c r="G1963" t="s">
        <v>30</v>
      </c>
      <c r="H1963">
        <v>18</v>
      </c>
      <c r="I1963">
        <v>2022</v>
      </c>
      <c r="J1963" t="s">
        <v>510</v>
      </c>
      <c r="K1963">
        <v>346</v>
      </c>
      <c r="L1963">
        <v>38</v>
      </c>
      <c r="M1963">
        <v>108</v>
      </c>
      <c r="N1963">
        <v>146</v>
      </c>
      <c r="O1963">
        <v>42</v>
      </c>
      <c r="P1963">
        <v>65</v>
      </c>
      <c r="W1963">
        <v>29.7</v>
      </c>
    </row>
    <row r="1964" spans="1:23" x14ac:dyDescent="0.2">
      <c r="A1964">
        <v>1963</v>
      </c>
      <c r="B1964">
        <v>2013</v>
      </c>
      <c r="C1964">
        <v>16</v>
      </c>
      <c r="D1964" t="s">
        <v>55</v>
      </c>
      <c r="E1964" t="s">
        <v>2477</v>
      </c>
      <c r="F1964" t="s">
        <v>60</v>
      </c>
      <c r="G1964" t="s">
        <v>30</v>
      </c>
      <c r="H1964">
        <v>18</v>
      </c>
      <c r="I1964">
        <v>2022</v>
      </c>
      <c r="J1964" t="s">
        <v>234</v>
      </c>
      <c r="K1964">
        <v>485</v>
      </c>
      <c r="L1964">
        <v>27</v>
      </c>
      <c r="M1964">
        <v>78</v>
      </c>
      <c r="N1964">
        <v>105</v>
      </c>
      <c r="O1964">
        <v>2</v>
      </c>
      <c r="P1964">
        <v>496</v>
      </c>
      <c r="W1964">
        <v>21.3</v>
      </c>
    </row>
    <row r="1965" spans="1:23" x14ac:dyDescent="0.2">
      <c r="A1965">
        <v>1964</v>
      </c>
      <c r="B1965">
        <v>2013</v>
      </c>
      <c r="C1965">
        <v>17</v>
      </c>
      <c r="D1965" t="s">
        <v>173</v>
      </c>
      <c r="E1965" t="s">
        <v>2478</v>
      </c>
      <c r="F1965" t="s">
        <v>39</v>
      </c>
      <c r="G1965" t="s">
        <v>1954</v>
      </c>
      <c r="H1965">
        <v>18</v>
      </c>
      <c r="I1965">
        <v>2022</v>
      </c>
      <c r="J1965" t="s">
        <v>446</v>
      </c>
      <c r="K1965">
        <v>404</v>
      </c>
      <c r="L1965">
        <v>35</v>
      </c>
      <c r="M1965">
        <v>55</v>
      </c>
      <c r="N1965">
        <v>90</v>
      </c>
      <c r="O1965">
        <v>-28</v>
      </c>
      <c r="P1965">
        <v>90</v>
      </c>
      <c r="W1965">
        <v>4.0999999999999996</v>
      </c>
    </row>
    <row r="1966" spans="1:23" x14ac:dyDescent="0.2">
      <c r="A1966">
        <v>1965</v>
      </c>
      <c r="B1966">
        <v>2013</v>
      </c>
      <c r="C1966">
        <v>18</v>
      </c>
      <c r="D1966" t="s">
        <v>100</v>
      </c>
      <c r="E1966" t="s">
        <v>2479</v>
      </c>
      <c r="F1966" t="s">
        <v>80</v>
      </c>
      <c r="G1966" t="s">
        <v>30</v>
      </c>
      <c r="H1966">
        <v>18</v>
      </c>
      <c r="I1966">
        <v>2020</v>
      </c>
      <c r="J1966" t="s">
        <v>364</v>
      </c>
      <c r="K1966">
        <v>185</v>
      </c>
      <c r="L1966">
        <v>5</v>
      </c>
      <c r="M1966">
        <v>23</v>
      </c>
      <c r="N1966">
        <v>28</v>
      </c>
      <c r="O1966">
        <v>-25</v>
      </c>
      <c r="P1966">
        <v>61</v>
      </c>
      <c r="W1966">
        <v>4.9000000000000004</v>
      </c>
    </row>
    <row r="1967" spans="1:23" x14ac:dyDescent="0.2">
      <c r="A1967">
        <v>1966</v>
      </c>
      <c r="B1967">
        <v>2013</v>
      </c>
      <c r="C1967">
        <v>19</v>
      </c>
      <c r="D1967" t="s">
        <v>44</v>
      </c>
      <c r="E1967" t="s">
        <v>2480</v>
      </c>
      <c r="F1967" t="s">
        <v>34</v>
      </c>
      <c r="G1967" t="s">
        <v>26</v>
      </c>
      <c r="H1967">
        <v>18</v>
      </c>
      <c r="I1967">
        <v>2019</v>
      </c>
      <c r="J1967" t="s">
        <v>305</v>
      </c>
      <c r="K1967">
        <v>43</v>
      </c>
      <c r="L1967">
        <v>3</v>
      </c>
      <c r="M1967">
        <v>11</v>
      </c>
      <c r="N1967">
        <v>14</v>
      </c>
      <c r="O1967">
        <v>5</v>
      </c>
      <c r="P1967">
        <v>19</v>
      </c>
      <c r="W1967">
        <v>1.4</v>
      </c>
    </row>
    <row r="1968" spans="1:23" x14ac:dyDescent="0.2">
      <c r="A1968">
        <v>1967</v>
      </c>
      <c r="B1968">
        <v>2013</v>
      </c>
      <c r="C1968">
        <v>20</v>
      </c>
      <c r="D1968" t="s">
        <v>51</v>
      </c>
      <c r="E1968" t="s">
        <v>2481</v>
      </c>
      <c r="F1968" t="s">
        <v>39</v>
      </c>
      <c r="G1968" t="s">
        <v>68</v>
      </c>
      <c r="H1968">
        <v>18</v>
      </c>
      <c r="I1968">
        <v>2022</v>
      </c>
      <c r="J1968" t="s">
        <v>635</v>
      </c>
      <c r="K1968">
        <v>353</v>
      </c>
      <c r="L1968">
        <v>108</v>
      </c>
      <c r="M1968">
        <v>117</v>
      </c>
      <c r="N1968">
        <v>225</v>
      </c>
      <c r="O1968">
        <v>-22</v>
      </c>
      <c r="P1968">
        <v>210</v>
      </c>
      <c r="W1968">
        <v>24.1</v>
      </c>
    </row>
    <row r="1969" spans="1:23" x14ac:dyDescent="0.2">
      <c r="A1969">
        <v>1968</v>
      </c>
      <c r="B1969">
        <v>2013</v>
      </c>
      <c r="C1969">
        <v>21</v>
      </c>
      <c r="D1969" t="s">
        <v>121</v>
      </c>
      <c r="E1969" t="s">
        <v>2482</v>
      </c>
      <c r="F1969" t="s">
        <v>39</v>
      </c>
      <c r="G1969" t="s">
        <v>35</v>
      </c>
      <c r="H1969">
        <v>18</v>
      </c>
      <c r="I1969">
        <v>2022</v>
      </c>
      <c r="J1969" t="s">
        <v>291</v>
      </c>
      <c r="K1969">
        <v>178</v>
      </c>
      <c r="L1969">
        <v>13</v>
      </c>
      <c r="M1969">
        <v>18</v>
      </c>
      <c r="N1969">
        <v>31</v>
      </c>
      <c r="O1969">
        <v>-9</v>
      </c>
      <c r="P1969">
        <v>47</v>
      </c>
      <c r="W1969">
        <v>1.1000000000000001</v>
      </c>
    </row>
    <row r="1970" spans="1:23" x14ac:dyDescent="0.2">
      <c r="A1970">
        <v>1969</v>
      </c>
      <c r="B1970">
        <v>2013</v>
      </c>
      <c r="C1970">
        <v>22</v>
      </c>
      <c r="D1970" t="s">
        <v>162</v>
      </c>
      <c r="E1970" t="s">
        <v>2483</v>
      </c>
      <c r="F1970" t="s">
        <v>39</v>
      </c>
      <c r="G1970" t="s">
        <v>26</v>
      </c>
      <c r="H1970">
        <v>18</v>
      </c>
      <c r="I1970">
        <v>2016</v>
      </c>
      <c r="J1970" t="s">
        <v>131</v>
      </c>
      <c r="K1970">
        <v>8</v>
      </c>
      <c r="L1970">
        <v>0</v>
      </c>
      <c r="M1970">
        <v>1</v>
      </c>
      <c r="N1970">
        <v>1</v>
      </c>
      <c r="O1970">
        <v>0</v>
      </c>
      <c r="P1970">
        <v>2</v>
      </c>
      <c r="W1970">
        <v>0</v>
      </c>
    </row>
    <row r="1971" spans="1:23" x14ac:dyDescent="0.2">
      <c r="A1971">
        <v>1970</v>
      </c>
      <c r="B1971">
        <v>2013</v>
      </c>
      <c r="C1971">
        <v>23</v>
      </c>
      <c r="D1971" t="s">
        <v>84</v>
      </c>
      <c r="E1971" t="s">
        <v>2484</v>
      </c>
      <c r="F1971" t="s">
        <v>53</v>
      </c>
      <c r="G1971" t="s">
        <v>26</v>
      </c>
      <c r="H1971">
        <v>18</v>
      </c>
      <c r="I1971">
        <v>2022</v>
      </c>
      <c r="J1971" t="s">
        <v>533</v>
      </c>
      <c r="K1971">
        <v>519</v>
      </c>
      <c r="L1971">
        <v>123</v>
      </c>
      <c r="M1971">
        <v>172</v>
      </c>
      <c r="N1971">
        <v>295</v>
      </c>
      <c r="O1971">
        <v>61</v>
      </c>
      <c r="P1971">
        <v>127</v>
      </c>
      <c r="W1971">
        <v>32.6</v>
      </c>
    </row>
    <row r="1972" spans="1:23" x14ac:dyDescent="0.2">
      <c r="A1972">
        <v>1971</v>
      </c>
      <c r="B1972">
        <v>2013</v>
      </c>
      <c r="C1972">
        <v>24</v>
      </c>
      <c r="D1972" t="s">
        <v>69</v>
      </c>
      <c r="E1972" t="s">
        <v>2485</v>
      </c>
      <c r="F1972" t="s">
        <v>39</v>
      </c>
      <c r="G1972" t="s">
        <v>1637</v>
      </c>
      <c r="H1972">
        <v>18</v>
      </c>
      <c r="I1972">
        <v>2017</v>
      </c>
      <c r="J1972" t="s">
        <v>673</v>
      </c>
      <c r="K1972">
        <v>15</v>
      </c>
      <c r="L1972">
        <v>2</v>
      </c>
      <c r="M1972">
        <v>2</v>
      </c>
      <c r="N1972">
        <v>4</v>
      </c>
      <c r="O1972">
        <v>-7</v>
      </c>
      <c r="P1972">
        <v>4</v>
      </c>
      <c r="W1972">
        <v>0</v>
      </c>
    </row>
    <row r="1973" spans="1:23" x14ac:dyDescent="0.2">
      <c r="A1973">
        <v>1972</v>
      </c>
      <c r="B1973">
        <v>2013</v>
      </c>
      <c r="C1973">
        <v>25</v>
      </c>
      <c r="D1973" t="s">
        <v>23</v>
      </c>
      <c r="E1973" t="s">
        <v>2486</v>
      </c>
      <c r="F1973" t="s">
        <v>34</v>
      </c>
      <c r="G1973" t="s">
        <v>68</v>
      </c>
      <c r="H1973">
        <v>18</v>
      </c>
      <c r="I1973">
        <v>2022</v>
      </c>
      <c r="J1973" t="s">
        <v>36</v>
      </c>
      <c r="K1973">
        <v>126</v>
      </c>
      <c r="L1973">
        <v>9</v>
      </c>
      <c r="M1973">
        <v>13</v>
      </c>
      <c r="N1973">
        <v>22</v>
      </c>
      <c r="O1973">
        <v>-4</v>
      </c>
      <c r="P1973">
        <v>196</v>
      </c>
      <c r="W1973">
        <v>0.7</v>
      </c>
    </row>
    <row r="1974" spans="1:23" x14ac:dyDescent="0.2">
      <c r="A1974">
        <v>1973</v>
      </c>
      <c r="B1974">
        <v>2013</v>
      </c>
      <c r="C1974">
        <v>26</v>
      </c>
      <c r="D1974" t="s">
        <v>58</v>
      </c>
      <c r="E1974" t="s">
        <v>2487</v>
      </c>
      <c r="F1974" t="s">
        <v>39</v>
      </c>
      <c r="G1974" t="s">
        <v>30</v>
      </c>
      <c r="H1974">
        <v>18</v>
      </c>
      <c r="I1974">
        <v>2022</v>
      </c>
      <c r="J1974" t="s">
        <v>50</v>
      </c>
      <c r="K1974">
        <v>395</v>
      </c>
      <c r="L1974">
        <v>58</v>
      </c>
      <c r="M1974">
        <v>165</v>
      </c>
      <c r="N1974">
        <v>223</v>
      </c>
      <c r="O1974">
        <v>48</v>
      </c>
      <c r="P1974">
        <v>127</v>
      </c>
      <c r="W1974">
        <v>39.4</v>
      </c>
    </row>
    <row r="1975" spans="1:23" x14ac:dyDescent="0.2">
      <c r="A1975">
        <v>1974</v>
      </c>
      <c r="B1975">
        <v>2013</v>
      </c>
      <c r="C1975">
        <v>27</v>
      </c>
      <c r="D1975" t="s">
        <v>44</v>
      </c>
      <c r="E1975" t="s">
        <v>2488</v>
      </c>
      <c r="F1975" t="s">
        <v>53</v>
      </c>
      <c r="G1975" t="s">
        <v>35</v>
      </c>
      <c r="H1975">
        <v>18</v>
      </c>
      <c r="I1975">
        <v>2020</v>
      </c>
      <c r="J1975" t="s">
        <v>2489</v>
      </c>
      <c r="K1975">
        <v>141</v>
      </c>
      <c r="L1975">
        <v>19</v>
      </c>
      <c r="M1975">
        <v>26</v>
      </c>
      <c r="N1975">
        <v>45</v>
      </c>
      <c r="O1975">
        <v>1</v>
      </c>
      <c r="P1975">
        <v>49</v>
      </c>
      <c r="W1975">
        <v>4.5</v>
      </c>
    </row>
    <row r="1976" spans="1:23" x14ac:dyDescent="0.2">
      <c r="A1976">
        <v>1975</v>
      </c>
      <c r="B1976">
        <v>2013</v>
      </c>
      <c r="C1976">
        <v>28</v>
      </c>
      <c r="D1976" t="s">
        <v>162</v>
      </c>
      <c r="E1976" t="s">
        <v>2490</v>
      </c>
      <c r="F1976" t="s">
        <v>39</v>
      </c>
      <c r="G1976" t="s">
        <v>26</v>
      </c>
      <c r="H1976">
        <v>18</v>
      </c>
      <c r="I1976">
        <v>2018</v>
      </c>
      <c r="J1976" t="s">
        <v>478</v>
      </c>
      <c r="K1976">
        <v>1</v>
      </c>
      <c r="L1976">
        <v>0</v>
      </c>
      <c r="M1976">
        <v>0</v>
      </c>
      <c r="N1976">
        <v>0</v>
      </c>
      <c r="O1976">
        <v>0</v>
      </c>
      <c r="P1976">
        <v>0</v>
      </c>
      <c r="W1976">
        <v>0</v>
      </c>
    </row>
    <row r="1977" spans="1:23" x14ac:dyDescent="0.2">
      <c r="A1977">
        <v>1976</v>
      </c>
      <c r="B1977">
        <v>2013</v>
      </c>
      <c r="C1977">
        <v>29</v>
      </c>
      <c r="D1977" t="s">
        <v>78</v>
      </c>
      <c r="E1977" t="s">
        <v>2491</v>
      </c>
      <c r="F1977" t="s">
        <v>39</v>
      </c>
      <c r="G1977" t="s">
        <v>35</v>
      </c>
      <c r="H1977">
        <v>18</v>
      </c>
      <c r="I1977">
        <v>2022</v>
      </c>
      <c r="J1977" t="s">
        <v>154</v>
      </c>
      <c r="K1977">
        <v>283</v>
      </c>
      <c r="L1977">
        <v>30</v>
      </c>
      <c r="M1977">
        <v>44</v>
      </c>
      <c r="N1977">
        <v>74</v>
      </c>
      <c r="O1977">
        <v>9</v>
      </c>
      <c r="P1977">
        <v>83</v>
      </c>
      <c r="W1977">
        <v>5.0999999999999996</v>
      </c>
    </row>
    <row r="1978" spans="1:23" x14ac:dyDescent="0.2">
      <c r="A1978">
        <v>1977</v>
      </c>
      <c r="B1978">
        <v>2013</v>
      </c>
      <c r="C1978">
        <v>30</v>
      </c>
      <c r="D1978" t="s">
        <v>48</v>
      </c>
      <c r="E1978" t="s">
        <v>2492</v>
      </c>
      <c r="F1978" t="s">
        <v>34</v>
      </c>
      <c r="G1978" t="s">
        <v>68</v>
      </c>
      <c r="H1978">
        <v>18</v>
      </c>
      <c r="I1978">
        <v>2022</v>
      </c>
      <c r="J1978" t="s">
        <v>2270</v>
      </c>
      <c r="K1978">
        <v>447</v>
      </c>
      <c r="L1978">
        <v>92</v>
      </c>
      <c r="M1978">
        <v>104</v>
      </c>
      <c r="N1978">
        <v>196</v>
      </c>
      <c r="O1978">
        <v>48</v>
      </c>
      <c r="P1978">
        <v>415</v>
      </c>
      <c r="W1978">
        <v>19.600000000000001</v>
      </c>
    </row>
    <row r="1979" spans="1:23" x14ac:dyDescent="0.2">
      <c r="A1979">
        <v>1978</v>
      </c>
      <c r="B1979">
        <v>2013</v>
      </c>
      <c r="C1979">
        <v>31</v>
      </c>
      <c r="D1979" t="s">
        <v>222</v>
      </c>
      <c r="E1979" t="s">
        <v>2493</v>
      </c>
      <c r="F1979" t="s">
        <v>34</v>
      </c>
      <c r="G1979" t="s">
        <v>30</v>
      </c>
      <c r="H1979">
        <v>18</v>
      </c>
      <c r="I1979">
        <v>2019</v>
      </c>
      <c r="J1979" t="s">
        <v>339</v>
      </c>
      <c r="K1979">
        <v>60</v>
      </c>
      <c r="L1979">
        <v>4</v>
      </c>
      <c r="M1979">
        <v>3</v>
      </c>
      <c r="N1979">
        <v>7</v>
      </c>
      <c r="O1979">
        <v>-12</v>
      </c>
      <c r="P1979">
        <v>33</v>
      </c>
      <c r="W1979">
        <v>1</v>
      </c>
    </row>
    <row r="1980" spans="1:23" x14ac:dyDescent="0.2">
      <c r="A1980">
        <v>1979</v>
      </c>
      <c r="B1980">
        <v>2013</v>
      </c>
      <c r="C1980">
        <v>32</v>
      </c>
      <c r="D1980" t="s">
        <v>384</v>
      </c>
      <c r="E1980" t="s">
        <v>2494</v>
      </c>
      <c r="F1980" t="s">
        <v>39</v>
      </c>
      <c r="G1980" t="s">
        <v>30</v>
      </c>
      <c r="H1980">
        <v>18</v>
      </c>
      <c r="I1980">
        <v>2018</v>
      </c>
      <c r="J1980" t="s">
        <v>284</v>
      </c>
      <c r="K1980">
        <v>46</v>
      </c>
      <c r="L1980">
        <v>1</v>
      </c>
      <c r="M1980">
        <v>3</v>
      </c>
      <c r="N1980">
        <v>4</v>
      </c>
      <c r="O1980">
        <v>-4</v>
      </c>
      <c r="P1980">
        <v>18</v>
      </c>
      <c r="W1980">
        <v>0.8</v>
      </c>
    </row>
    <row r="1981" spans="1:23" x14ac:dyDescent="0.2">
      <c r="A1981">
        <v>1980</v>
      </c>
      <c r="B1981">
        <v>2013</v>
      </c>
      <c r="C1981">
        <v>33</v>
      </c>
      <c r="D1981" t="s">
        <v>109</v>
      </c>
      <c r="E1981" t="s">
        <v>2495</v>
      </c>
      <c r="F1981" t="s">
        <v>34</v>
      </c>
      <c r="G1981" t="s">
        <v>26</v>
      </c>
      <c r="H1981">
        <v>18</v>
      </c>
      <c r="I1981">
        <v>2022</v>
      </c>
      <c r="J1981" t="s">
        <v>91</v>
      </c>
      <c r="K1981">
        <v>294</v>
      </c>
      <c r="L1981">
        <v>32</v>
      </c>
      <c r="M1981">
        <v>39</v>
      </c>
      <c r="N1981">
        <v>71</v>
      </c>
      <c r="O1981">
        <v>-47</v>
      </c>
      <c r="P1981">
        <v>150</v>
      </c>
      <c r="W1981">
        <v>2.9</v>
      </c>
    </row>
    <row r="1982" spans="1:23" x14ac:dyDescent="0.2">
      <c r="A1982">
        <v>1981</v>
      </c>
      <c r="B1982">
        <v>2013</v>
      </c>
      <c r="C1982">
        <v>34</v>
      </c>
      <c r="D1982" t="s">
        <v>23</v>
      </c>
      <c r="E1982" t="s">
        <v>2496</v>
      </c>
      <c r="F1982" t="s">
        <v>43</v>
      </c>
      <c r="G1982" t="s">
        <v>26</v>
      </c>
      <c r="H1982">
        <v>18</v>
      </c>
      <c r="I1982">
        <v>2021</v>
      </c>
      <c r="J1982" t="s">
        <v>2497</v>
      </c>
      <c r="K1982">
        <v>242</v>
      </c>
      <c r="L1982">
        <v>13</v>
      </c>
      <c r="M1982">
        <v>25</v>
      </c>
      <c r="N1982">
        <v>38</v>
      </c>
      <c r="O1982">
        <v>-29</v>
      </c>
      <c r="P1982">
        <v>84</v>
      </c>
      <c r="W1982">
        <v>-0.4</v>
      </c>
    </row>
    <row r="1983" spans="1:23" x14ac:dyDescent="0.2">
      <c r="A1983">
        <v>1982</v>
      </c>
      <c r="B1983">
        <v>2013</v>
      </c>
      <c r="C1983">
        <v>35</v>
      </c>
      <c r="D1983" t="s">
        <v>55</v>
      </c>
      <c r="E1983" t="s">
        <v>2498</v>
      </c>
      <c r="F1983" t="s">
        <v>34</v>
      </c>
      <c r="G1983" t="s">
        <v>26</v>
      </c>
      <c r="H1983">
        <v>18</v>
      </c>
      <c r="I1983">
        <v>2022</v>
      </c>
      <c r="J1983" t="s">
        <v>36</v>
      </c>
      <c r="K1983">
        <v>341</v>
      </c>
      <c r="L1983">
        <v>71</v>
      </c>
      <c r="M1983">
        <v>71</v>
      </c>
      <c r="N1983">
        <v>142</v>
      </c>
      <c r="O1983">
        <v>-12</v>
      </c>
      <c r="P1983">
        <v>117</v>
      </c>
      <c r="W1983">
        <v>11.4</v>
      </c>
    </row>
    <row r="1984" spans="1:23" x14ac:dyDescent="0.2">
      <c r="A1984">
        <v>1983</v>
      </c>
      <c r="B1984">
        <v>2013</v>
      </c>
      <c r="C1984">
        <v>36</v>
      </c>
      <c r="D1984" t="s">
        <v>23</v>
      </c>
      <c r="E1984" t="s">
        <v>2499</v>
      </c>
      <c r="F1984" t="s">
        <v>39</v>
      </c>
      <c r="G1984" t="s">
        <v>128</v>
      </c>
      <c r="H1984">
        <v>18</v>
      </c>
      <c r="I1984">
        <v>2022</v>
      </c>
      <c r="J1984" t="s">
        <v>230</v>
      </c>
      <c r="K1984">
        <v>4</v>
      </c>
      <c r="L1984">
        <v>0</v>
      </c>
      <c r="M1984">
        <v>0</v>
      </c>
      <c r="N1984">
        <v>0</v>
      </c>
      <c r="P1984">
        <v>0</v>
      </c>
      <c r="Q1984">
        <v>4</v>
      </c>
      <c r="R1984">
        <v>1</v>
      </c>
      <c r="S1984">
        <v>1</v>
      </c>
      <c r="T1984">
        <v>1</v>
      </c>
      <c r="U1984">
        <v>0.92400000000000004</v>
      </c>
      <c r="V1984">
        <v>1.75</v>
      </c>
      <c r="W1984">
        <v>0.5</v>
      </c>
    </row>
    <row r="1985" spans="1:23" x14ac:dyDescent="0.2">
      <c r="A1985">
        <v>1984</v>
      </c>
      <c r="B1985">
        <v>2013</v>
      </c>
      <c r="C1985">
        <v>37</v>
      </c>
      <c r="D1985" t="s">
        <v>146</v>
      </c>
      <c r="E1985" t="s">
        <v>2500</v>
      </c>
      <c r="F1985" t="s">
        <v>60</v>
      </c>
      <c r="G1985" t="s">
        <v>26</v>
      </c>
      <c r="H1985">
        <v>18</v>
      </c>
      <c r="I1985">
        <v>2020</v>
      </c>
      <c r="J1985" t="s">
        <v>917</v>
      </c>
      <c r="K1985">
        <v>55</v>
      </c>
      <c r="L1985">
        <v>7</v>
      </c>
      <c r="M1985">
        <v>10</v>
      </c>
      <c r="N1985">
        <v>17</v>
      </c>
      <c r="O1985">
        <v>-2</v>
      </c>
      <c r="P1985">
        <v>10</v>
      </c>
      <c r="W1985">
        <v>1.4</v>
      </c>
    </row>
    <row r="1986" spans="1:23" x14ac:dyDescent="0.2">
      <c r="A1986">
        <v>1985</v>
      </c>
      <c r="B1986">
        <v>2013</v>
      </c>
      <c r="C1986">
        <v>38</v>
      </c>
      <c r="D1986" t="s">
        <v>55</v>
      </c>
      <c r="E1986" t="s">
        <v>2501</v>
      </c>
      <c r="F1986" t="s">
        <v>34</v>
      </c>
      <c r="G1986" t="s">
        <v>35</v>
      </c>
      <c r="H1986">
        <v>18</v>
      </c>
      <c r="J1986" t="s">
        <v>831</v>
      </c>
    </row>
    <row r="1987" spans="1:23" x14ac:dyDescent="0.2">
      <c r="A1987">
        <v>1986</v>
      </c>
      <c r="B1987">
        <v>2013</v>
      </c>
      <c r="C1987">
        <v>39</v>
      </c>
      <c r="D1987" t="s">
        <v>2472</v>
      </c>
      <c r="E1987" t="s">
        <v>2502</v>
      </c>
      <c r="F1987" t="s">
        <v>39</v>
      </c>
      <c r="G1987" t="s">
        <v>35</v>
      </c>
      <c r="H1987">
        <v>18</v>
      </c>
      <c r="I1987">
        <v>2022</v>
      </c>
      <c r="J1987" t="s">
        <v>764</v>
      </c>
      <c r="K1987">
        <v>73</v>
      </c>
      <c r="L1987">
        <v>7</v>
      </c>
      <c r="M1987">
        <v>9</v>
      </c>
      <c r="N1987">
        <v>16</v>
      </c>
      <c r="O1987">
        <v>-14</v>
      </c>
      <c r="P1987">
        <v>43</v>
      </c>
      <c r="W1987">
        <v>0.4</v>
      </c>
    </row>
    <row r="1988" spans="1:23" x14ac:dyDescent="0.2">
      <c r="A1988">
        <v>1987</v>
      </c>
      <c r="B1988">
        <v>2013</v>
      </c>
      <c r="C1988">
        <v>40</v>
      </c>
      <c r="D1988" t="s">
        <v>78</v>
      </c>
      <c r="E1988" t="s">
        <v>2503</v>
      </c>
      <c r="F1988" t="s">
        <v>39</v>
      </c>
      <c r="G1988" t="s">
        <v>26</v>
      </c>
      <c r="H1988">
        <v>18</v>
      </c>
      <c r="I1988">
        <v>2022</v>
      </c>
      <c r="J1988" t="s">
        <v>234</v>
      </c>
      <c r="K1988">
        <v>107</v>
      </c>
      <c r="L1988">
        <v>7</v>
      </c>
      <c r="M1988">
        <v>15</v>
      </c>
      <c r="N1988">
        <v>22</v>
      </c>
      <c r="O1988">
        <v>5</v>
      </c>
      <c r="P1988">
        <v>28</v>
      </c>
      <c r="W1988">
        <v>1.4</v>
      </c>
    </row>
    <row r="1989" spans="1:23" x14ac:dyDescent="0.2">
      <c r="A1989">
        <v>1988</v>
      </c>
      <c r="B1989">
        <v>2013</v>
      </c>
      <c r="C1989">
        <v>41</v>
      </c>
      <c r="D1989" t="s">
        <v>41</v>
      </c>
      <c r="E1989" t="s">
        <v>2504</v>
      </c>
      <c r="F1989" t="s">
        <v>43</v>
      </c>
      <c r="G1989" t="s">
        <v>30</v>
      </c>
      <c r="H1989">
        <v>18</v>
      </c>
      <c r="I1989">
        <v>2022</v>
      </c>
      <c r="J1989" t="s">
        <v>675</v>
      </c>
      <c r="K1989">
        <v>300</v>
      </c>
      <c r="L1989">
        <v>14</v>
      </c>
      <c r="M1989">
        <v>42</v>
      </c>
      <c r="N1989">
        <v>56</v>
      </c>
      <c r="O1989">
        <v>4</v>
      </c>
      <c r="P1989">
        <v>178</v>
      </c>
      <c r="W1989">
        <v>11.3</v>
      </c>
    </row>
    <row r="1990" spans="1:23" x14ac:dyDescent="0.2">
      <c r="A1990">
        <v>1989</v>
      </c>
      <c r="B1990">
        <v>2013</v>
      </c>
      <c r="C1990">
        <v>42</v>
      </c>
      <c r="D1990" t="s">
        <v>28</v>
      </c>
      <c r="E1990" t="s">
        <v>2505</v>
      </c>
      <c r="F1990" t="s">
        <v>34</v>
      </c>
      <c r="G1990" t="s">
        <v>30</v>
      </c>
      <c r="H1990">
        <v>18</v>
      </c>
      <c r="I1990">
        <v>2021</v>
      </c>
      <c r="J1990" t="s">
        <v>36</v>
      </c>
      <c r="K1990">
        <v>119</v>
      </c>
      <c r="L1990">
        <v>5</v>
      </c>
      <c r="M1990">
        <v>17</v>
      </c>
      <c r="N1990">
        <v>22</v>
      </c>
      <c r="O1990">
        <v>-8</v>
      </c>
      <c r="P1990">
        <v>55</v>
      </c>
      <c r="W1990">
        <v>4.7</v>
      </c>
    </row>
    <row r="1991" spans="1:23" x14ac:dyDescent="0.2">
      <c r="A1991">
        <v>1990</v>
      </c>
      <c r="B1991">
        <v>2013</v>
      </c>
      <c r="C1991">
        <v>43</v>
      </c>
      <c r="D1991" t="s">
        <v>66</v>
      </c>
      <c r="E1991" t="s">
        <v>2506</v>
      </c>
      <c r="F1991" t="s">
        <v>39</v>
      </c>
      <c r="G1991" t="s">
        <v>35</v>
      </c>
      <c r="H1991">
        <v>18</v>
      </c>
      <c r="I1991">
        <v>2022</v>
      </c>
      <c r="J1991" t="s">
        <v>224</v>
      </c>
      <c r="K1991">
        <v>154</v>
      </c>
      <c r="L1991">
        <v>6</v>
      </c>
      <c r="M1991">
        <v>24</v>
      </c>
      <c r="N1991">
        <v>30</v>
      </c>
      <c r="O1991">
        <v>-24</v>
      </c>
      <c r="P1991">
        <v>42</v>
      </c>
      <c r="W1991">
        <v>0</v>
      </c>
    </row>
    <row r="1992" spans="1:23" x14ac:dyDescent="0.2">
      <c r="A1992">
        <v>1991</v>
      </c>
      <c r="B1992">
        <v>2013</v>
      </c>
      <c r="C1992">
        <v>44</v>
      </c>
      <c r="D1992" t="s">
        <v>87</v>
      </c>
      <c r="E1992" t="s">
        <v>2507</v>
      </c>
      <c r="F1992" t="s">
        <v>39</v>
      </c>
      <c r="G1992" t="s">
        <v>128</v>
      </c>
      <c r="H1992">
        <v>18</v>
      </c>
      <c r="I1992">
        <v>2022</v>
      </c>
      <c r="J1992" t="s">
        <v>446</v>
      </c>
      <c r="K1992">
        <v>159</v>
      </c>
      <c r="L1992">
        <v>0</v>
      </c>
      <c r="M1992">
        <v>8</v>
      </c>
      <c r="N1992">
        <v>8</v>
      </c>
      <c r="O1992">
        <v>0</v>
      </c>
      <c r="P1992">
        <v>18</v>
      </c>
      <c r="Q1992">
        <v>159</v>
      </c>
      <c r="R1992">
        <v>93</v>
      </c>
      <c r="S1992">
        <v>47</v>
      </c>
      <c r="T1992">
        <v>13</v>
      </c>
      <c r="U1992">
        <v>0.91500000000000004</v>
      </c>
      <c r="V1992">
        <v>2.57</v>
      </c>
      <c r="W1992">
        <v>28.6</v>
      </c>
    </row>
    <row r="1993" spans="1:23" x14ac:dyDescent="0.2">
      <c r="A1993">
        <v>1992</v>
      </c>
      <c r="B1993">
        <v>2013</v>
      </c>
      <c r="C1993">
        <v>45</v>
      </c>
      <c r="D1993" t="s">
        <v>58</v>
      </c>
      <c r="E1993" t="s">
        <v>2508</v>
      </c>
      <c r="F1993" t="s">
        <v>1044</v>
      </c>
      <c r="G1993" t="s">
        <v>68</v>
      </c>
      <c r="H1993">
        <v>18</v>
      </c>
      <c r="I1993">
        <v>2017</v>
      </c>
      <c r="J1993" t="s">
        <v>91</v>
      </c>
      <c r="K1993">
        <v>5</v>
      </c>
      <c r="L1993">
        <v>0</v>
      </c>
      <c r="M1993">
        <v>1</v>
      </c>
      <c r="N1993">
        <v>1</v>
      </c>
      <c r="O1993">
        <v>-1</v>
      </c>
      <c r="P1993">
        <v>2</v>
      </c>
      <c r="W1993">
        <v>0</v>
      </c>
    </row>
    <row r="1994" spans="1:23" x14ac:dyDescent="0.2">
      <c r="A1994">
        <v>1993</v>
      </c>
      <c r="B1994">
        <v>2013</v>
      </c>
      <c r="C1994">
        <v>46</v>
      </c>
      <c r="D1994" t="s">
        <v>82</v>
      </c>
      <c r="E1994" t="s">
        <v>2509</v>
      </c>
      <c r="F1994" t="s">
        <v>43</v>
      </c>
      <c r="G1994" t="s">
        <v>30</v>
      </c>
      <c r="H1994">
        <v>18</v>
      </c>
      <c r="I1994">
        <v>2020</v>
      </c>
      <c r="J1994" t="s">
        <v>116</v>
      </c>
      <c r="K1994">
        <v>59</v>
      </c>
      <c r="L1994">
        <v>0</v>
      </c>
      <c r="M1994">
        <v>11</v>
      </c>
      <c r="N1994">
        <v>11</v>
      </c>
      <c r="O1994">
        <v>-5</v>
      </c>
      <c r="P1994">
        <v>18</v>
      </c>
      <c r="W1994">
        <v>1.3</v>
      </c>
    </row>
    <row r="1995" spans="1:23" x14ac:dyDescent="0.2">
      <c r="A1995">
        <v>1994</v>
      </c>
      <c r="B1995">
        <v>2013</v>
      </c>
      <c r="C1995">
        <v>47</v>
      </c>
      <c r="D1995" t="s">
        <v>92</v>
      </c>
      <c r="E1995" t="s">
        <v>2510</v>
      </c>
      <c r="F1995" t="s">
        <v>34</v>
      </c>
      <c r="G1995" t="s">
        <v>30</v>
      </c>
      <c r="H1995">
        <v>18</v>
      </c>
      <c r="J1995" t="s">
        <v>1487</v>
      </c>
    </row>
    <row r="1996" spans="1:23" x14ac:dyDescent="0.2">
      <c r="A1996">
        <v>1995</v>
      </c>
      <c r="B1996">
        <v>2013</v>
      </c>
      <c r="C1996">
        <v>48</v>
      </c>
      <c r="D1996" t="s">
        <v>51</v>
      </c>
      <c r="E1996" t="s">
        <v>2511</v>
      </c>
      <c r="F1996" t="s">
        <v>39</v>
      </c>
      <c r="G1996" t="s">
        <v>68</v>
      </c>
      <c r="H1996">
        <v>18</v>
      </c>
      <c r="J1996" t="s">
        <v>284</v>
      </c>
    </row>
    <row r="1997" spans="1:23" x14ac:dyDescent="0.2">
      <c r="A1997">
        <v>1996</v>
      </c>
      <c r="B1997">
        <v>2013</v>
      </c>
      <c r="C1997">
        <v>49</v>
      </c>
      <c r="D1997" t="s">
        <v>100</v>
      </c>
      <c r="E1997" t="s">
        <v>2512</v>
      </c>
      <c r="F1997" t="s">
        <v>39</v>
      </c>
      <c r="G1997" t="s">
        <v>26</v>
      </c>
      <c r="H1997">
        <v>18</v>
      </c>
      <c r="J1997" t="s">
        <v>917</v>
      </c>
    </row>
    <row r="1998" spans="1:23" x14ac:dyDescent="0.2">
      <c r="A1998">
        <v>1997</v>
      </c>
      <c r="B1998">
        <v>2013</v>
      </c>
      <c r="C1998">
        <v>50</v>
      </c>
      <c r="D1998" t="s">
        <v>44</v>
      </c>
      <c r="E1998" t="s">
        <v>2513</v>
      </c>
      <c r="F1998" t="s">
        <v>39</v>
      </c>
      <c r="G1998" t="s">
        <v>30</v>
      </c>
      <c r="H1998">
        <v>18</v>
      </c>
      <c r="I1998">
        <v>2022</v>
      </c>
      <c r="J1998" t="s">
        <v>89</v>
      </c>
      <c r="K1998">
        <v>20</v>
      </c>
      <c r="L1998">
        <v>0</v>
      </c>
      <c r="M1998">
        <v>2</v>
      </c>
      <c r="N1998">
        <v>2</v>
      </c>
      <c r="O1998">
        <v>6</v>
      </c>
      <c r="P1998">
        <v>33</v>
      </c>
      <c r="W1998">
        <v>1</v>
      </c>
    </row>
    <row r="1999" spans="1:23" x14ac:dyDescent="0.2">
      <c r="A1999">
        <v>1998</v>
      </c>
      <c r="B1999">
        <v>2013</v>
      </c>
      <c r="C1999">
        <v>51</v>
      </c>
      <c r="D1999" t="s">
        <v>48</v>
      </c>
      <c r="E1999" t="s">
        <v>2514</v>
      </c>
      <c r="F1999" t="s">
        <v>43</v>
      </c>
      <c r="G1999" t="s">
        <v>30</v>
      </c>
      <c r="H1999">
        <v>18</v>
      </c>
      <c r="I1999">
        <v>2022</v>
      </c>
      <c r="J1999" t="s">
        <v>102</v>
      </c>
      <c r="K1999">
        <v>67</v>
      </c>
      <c r="L1999">
        <v>0</v>
      </c>
      <c r="M1999">
        <v>12</v>
      </c>
      <c r="N1999">
        <v>12</v>
      </c>
      <c r="O1999">
        <v>5</v>
      </c>
      <c r="P1999">
        <v>14</v>
      </c>
      <c r="W1999">
        <v>2.2000000000000002</v>
      </c>
    </row>
    <row r="2000" spans="1:23" x14ac:dyDescent="0.2">
      <c r="A2000">
        <v>1999</v>
      </c>
      <c r="B2000">
        <v>2013</v>
      </c>
      <c r="C2000">
        <v>52</v>
      </c>
      <c r="D2000" t="s">
        <v>55</v>
      </c>
      <c r="E2000" t="s">
        <v>2515</v>
      </c>
      <c r="F2000" t="s">
        <v>34</v>
      </c>
      <c r="G2000" t="s">
        <v>68</v>
      </c>
      <c r="H2000">
        <v>18</v>
      </c>
      <c r="I2000">
        <v>2022</v>
      </c>
      <c r="J2000" t="s">
        <v>490</v>
      </c>
      <c r="K2000">
        <v>82</v>
      </c>
      <c r="L2000">
        <v>5</v>
      </c>
      <c r="M2000">
        <v>4</v>
      </c>
      <c r="N2000">
        <v>9</v>
      </c>
      <c r="O2000">
        <v>-11</v>
      </c>
      <c r="P2000">
        <v>18</v>
      </c>
      <c r="W2000">
        <v>-0.1</v>
      </c>
    </row>
    <row r="2001" spans="1:23" x14ac:dyDescent="0.2">
      <c r="A2001">
        <v>2000</v>
      </c>
      <c r="B2001">
        <v>2013</v>
      </c>
      <c r="C2001">
        <v>53</v>
      </c>
      <c r="D2001" t="s">
        <v>84</v>
      </c>
      <c r="E2001" t="s">
        <v>2516</v>
      </c>
      <c r="F2001" t="s">
        <v>39</v>
      </c>
      <c r="G2001" t="s">
        <v>30</v>
      </c>
      <c r="H2001">
        <v>18</v>
      </c>
      <c r="I2001">
        <v>2022</v>
      </c>
      <c r="J2001" t="s">
        <v>913</v>
      </c>
      <c r="K2001">
        <v>158</v>
      </c>
      <c r="L2001">
        <v>5</v>
      </c>
      <c r="M2001">
        <v>35</v>
      </c>
      <c r="N2001">
        <v>40</v>
      </c>
      <c r="O2001">
        <v>-22</v>
      </c>
      <c r="P2001">
        <v>104</v>
      </c>
      <c r="W2001">
        <v>5.3</v>
      </c>
    </row>
    <row r="2002" spans="1:23" x14ac:dyDescent="0.2">
      <c r="A2002">
        <v>2001</v>
      </c>
      <c r="B2002">
        <v>2013</v>
      </c>
      <c r="C2002">
        <v>54</v>
      </c>
      <c r="D2002" t="s">
        <v>78</v>
      </c>
      <c r="E2002" t="s">
        <v>2517</v>
      </c>
      <c r="F2002" t="s">
        <v>39</v>
      </c>
      <c r="G2002" t="s">
        <v>128</v>
      </c>
      <c r="H2002">
        <v>18</v>
      </c>
      <c r="J2002" t="s">
        <v>291</v>
      </c>
    </row>
    <row r="2003" spans="1:23" x14ac:dyDescent="0.2">
      <c r="A2003">
        <v>2002</v>
      </c>
      <c r="B2003">
        <v>2013</v>
      </c>
      <c r="C2003">
        <v>55</v>
      </c>
      <c r="D2003" t="s">
        <v>23</v>
      </c>
      <c r="E2003" t="s">
        <v>2518</v>
      </c>
      <c r="F2003" t="s">
        <v>76</v>
      </c>
      <c r="G2003" t="s">
        <v>26</v>
      </c>
      <c r="H2003">
        <v>18</v>
      </c>
      <c r="I2003">
        <v>2022</v>
      </c>
      <c r="J2003" t="s">
        <v>1557</v>
      </c>
      <c r="K2003">
        <v>412</v>
      </c>
      <c r="L2003">
        <v>80</v>
      </c>
      <c r="M2003">
        <v>78</v>
      </c>
      <c r="N2003">
        <v>158</v>
      </c>
      <c r="O2003">
        <v>-1</v>
      </c>
      <c r="P2003">
        <v>112</v>
      </c>
      <c r="W2003">
        <v>14.1</v>
      </c>
    </row>
    <row r="2004" spans="1:23" x14ac:dyDescent="0.2">
      <c r="A2004">
        <v>2003</v>
      </c>
      <c r="B2004">
        <v>2013</v>
      </c>
      <c r="C2004">
        <v>56</v>
      </c>
      <c r="D2004" t="s">
        <v>111</v>
      </c>
      <c r="E2004" t="s">
        <v>2519</v>
      </c>
      <c r="F2004" t="s">
        <v>39</v>
      </c>
      <c r="G2004" t="s">
        <v>35</v>
      </c>
      <c r="H2004">
        <v>18</v>
      </c>
      <c r="J2004" t="s">
        <v>425</v>
      </c>
    </row>
    <row r="2005" spans="1:23" x14ac:dyDescent="0.2">
      <c r="A2005">
        <v>2004</v>
      </c>
      <c r="B2005">
        <v>2013</v>
      </c>
      <c r="C2005">
        <v>57</v>
      </c>
      <c r="D2005" t="s">
        <v>92</v>
      </c>
      <c r="E2005" t="s">
        <v>2520</v>
      </c>
      <c r="F2005" t="s">
        <v>39</v>
      </c>
      <c r="G2005" t="s">
        <v>26</v>
      </c>
      <c r="H2005">
        <v>18</v>
      </c>
      <c r="I2005">
        <v>2022</v>
      </c>
      <c r="J2005" t="s">
        <v>1440</v>
      </c>
      <c r="K2005">
        <v>318</v>
      </c>
      <c r="L2005">
        <v>36</v>
      </c>
      <c r="M2005">
        <v>38</v>
      </c>
      <c r="N2005">
        <v>74</v>
      </c>
      <c r="O2005">
        <v>-1</v>
      </c>
      <c r="P2005">
        <v>158</v>
      </c>
      <c r="W2005">
        <v>5.7</v>
      </c>
    </row>
    <row r="2006" spans="1:23" x14ac:dyDescent="0.2">
      <c r="A2006">
        <v>2005</v>
      </c>
      <c r="B2006">
        <v>2013</v>
      </c>
      <c r="C2006">
        <v>58</v>
      </c>
      <c r="D2006" t="s">
        <v>51</v>
      </c>
      <c r="E2006" t="s">
        <v>2521</v>
      </c>
      <c r="F2006" t="s">
        <v>39</v>
      </c>
      <c r="G2006" t="s">
        <v>26</v>
      </c>
      <c r="H2006">
        <v>18</v>
      </c>
      <c r="I2006">
        <v>2022</v>
      </c>
      <c r="J2006" t="s">
        <v>154</v>
      </c>
      <c r="K2006">
        <v>276</v>
      </c>
      <c r="L2006">
        <v>84</v>
      </c>
      <c r="M2006">
        <v>104</v>
      </c>
      <c r="N2006">
        <v>188</v>
      </c>
      <c r="O2006">
        <v>-31</v>
      </c>
      <c r="P2006">
        <v>166</v>
      </c>
      <c r="W2006">
        <v>18.5</v>
      </c>
    </row>
    <row r="2007" spans="1:23" x14ac:dyDescent="0.2">
      <c r="A2007">
        <v>2006</v>
      </c>
      <c r="B2007">
        <v>2013</v>
      </c>
      <c r="C2007">
        <v>59</v>
      </c>
      <c r="D2007" t="s">
        <v>66</v>
      </c>
      <c r="E2007" t="s">
        <v>2522</v>
      </c>
      <c r="F2007" t="s">
        <v>39</v>
      </c>
      <c r="G2007" t="s">
        <v>128</v>
      </c>
      <c r="H2007">
        <v>18</v>
      </c>
      <c r="I2007">
        <v>2022</v>
      </c>
      <c r="J2007" t="s">
        <v>327</v>
      </c>
      <c r="K2007">
        <v>28</v>
      </c>
      <c r="L2007">
        <v>0</v>
      </c>
      <c r="M2007">
        <v>1</v>
      </c>
      <c r="N2007">
        <v>1</v>
      </c>
      <c r="O2007">
        <v>0</v>
      </c>
      <c r="P2007">
        <v>0</v>
      </c>
      <c r="Q2007">
        <v>28</v>
      </c>
      <c r="R2007">
        <v>13</v>
      </c>
      <c r="S2007">
        <v>10</v>
      </c>
      <c r="T2007">
        <v>1</v>
      </c>
      <c r="U2007">
        <v>0.90500000000000003</v>
      </c>
      <c r="V2007">
        <v>3.06</v>
      </c>
      <c r="W2007">
        <v>4.0999999999999996</v>
      </c>
    </row>
    <row r="2008" spans="1:23" x14ac:dyDescent="0.2">
      <c r="A2008">
        <v>2007</v>
      </c>
      <c r="B2008">
        <v>2013</v>
      </c>
      <c r="C2008">
        <v>60</v>
      </c>
      <c r="D2008" t="s">
        <v>152</v>
      </c>
      <c r="E2008" t="s">
        <v>2523</v>
      </c>
      <c r="F2008" t="s">
        <v>43</v>
      </c>
      <c r="G2008" t="s">
        <v>30</v>
      </c>
      <c r="H2008">
        <v>18</v>
      </c>
      <c r="J2008" t="s">
        <v>2274</v>
      </c>
    </row>
    <row r="2009" spans="1:23" x14ac:dyDescent="0.2">
      <c r="A2009">
        <v>2008</v>
      </c>
      <c r="B2009">
        <v>2013</v>
      </c>
      <c r="C2009">
        <v>61</v>
      </c>
      <c r="D2009" t="s">
        <v>84</v>
      </c>
      <c r="E2009" t="s">
        <v>2524</v>
      </c>
      <c r="F2009" t="s">
        <v>34</v>
      </c>
      <c r="G2009" t="s">
        <v>26</v>
      </c>
      <c r="H2009">
        <v>18</v>
      </c>
      <c r="I2009">
        <v>2022</v>
      </c>
      <c r="J2009" t="s">
        <v>2525</v>
      </c>
      <c r="K2009">
        <v>289</v>
      </c>
      <c r="L2009">
        <v>47</v>
      </c>
      <c r="M2009">
        <v>48</v>
      </c>
      <c r="N2009">
        <v>95</v>
      </c>
      <c r="O2009">
        <v>-5</v>
      </c>
      <c r="P2009">
        <v>134</v>
      </c>
      <c r="W2009">
        <v>8</v>
      </c>
    </row>
    <row r="2010" spans="1:23" x14ac:dyDescent="0.2">
      <c r="A2010">
        <v>2009</v>
      </c>
      <c r="B2010">
        <v>2013</v>
      </c>
      <c r="C2010">
        <v>62</v>
      </c>
      <c r="D2010" t="s">
        <v>2472</v>
      </c>
      <c r="E2010" t="s">
        <v>2526</v>
      </c>
      <c r="F2010" t="s">
        <v>39</v>
      </c>
      <c r="G2010" t="s">
        <v>35</v>
      </c>
      <c r="H2010">
        <v>18</v>
      </c>
      <c r="J2010" t="s">
        <v>2527</v>
      </c>
    </row>
    <row r="2011" spans="1:23" x14ac:dyDescent="0.2">
      <c r="A2011">
        <v>2010</v>
      </c>
      <c r="B2011">
        <v>2013</v>
      </c>
      <c r="C2011">
        <v>63</v>
      </c>
      <c r="D2011" t="s">
        <v>384</v>
      </c>
      <c r="E2011" t="s">
        <v>2528</v>
      </c>
      <c r="F2011" t="s">
        <v>39</v>
      </c>
      <c r="G2011" t="s">
        <v>128</v>
      </c>
      <c r="H2011">
        <v>18</v>
      </c>
      <c r="I2011">
        <v>2022</v>
      </c>
      <c r="J2011" t="s">
        <v>114</v>
      </c>
      <c r="K2011">
        <v>9</v>
      </c>
      <c r="L2011">
        <v>0</v>
      </c>
      <c r="M2011">
        <v>0</v>
      </c>
      <c r="N2011">
        <v>0</v>
      </c>
      <c r="O2011">
        <v>0</v>
      </c>
      <c r="P2011">
        <v>0</v>
      </c>
      <c r="Q2011">
        <v>9</v>
      </c>
      <c r="R2011">
        <v>3</v>
      </c>
      <c r="S2011">
        <v>2</v>
      </c>
      <c r="T2011">
        <v>4</v>
      </c>
      <c r="U2011">
        <v>0.92400000000000004</v>
      </c>
      <c r="V2011">
        <v>2.58</v>
      </c>
      <c r="W2011">
        <v>2.1</v>
      </c>
    </row>
    <row r="2012" spans="1:23" x14ac:dyDescent="0.2">
      <c r="A2012">
        <v>2011</v>
      </c>
      <c r="B2012">
        <v>2013</v>
      </c>
      <c r="C2012">
        <v>64</v>
      </c>
      <c r="D2012" t="s">
        <v>74</v>
      </c>
      <c r="E2012" t="s">
        <v>2529</v>
      </c>
      <c r="F2012" t="s">
        <v>39</v>
      </c>
      <c r="G2012" t="s">
        <v>30</v>
      </c>
      <c r="H2012">
        <v>18</v>
      </c>
      <c r="J2012" t="s">
        <v>1133</v>
      </c>
    </row>
    <row r="2013" spans="1:23" x14ac:dyDescent="0.2">
      <c r="A2013">
        <v>2012</v>
      </c>
      <c r="B2013">
        <v>2013</v>
      </c>
      <c r="C2013">
        <v>65</v>
      </c>
      <c r="D2013" t="s">
        <v>171</v>
      </c>
      <c r="E2013" t="s">
        <v>2530</v>
      </c>
      <c r="F2013" t="s">
        <v>39</v>
      </c>
      <c r="G2013" t="s">
        <v>35</v>
      </c>
      <c r="H2013">
        <v>18</v>
      </c>
      <c r="J2013" t="s">
        <v>2356</v>
      </c>
    </row>
    <row r="2014" spans="1:23" x14ac:dyDescent="0.2">
      <c r="A2014">
        <v>2013</v>
      </c>
      <c r="B2014">
        <v>2013</v>
      </c>
      <c r="C2014">
        <v>66</v>
      </c>
      <c r="D2014" t="s">
        <v>165</v>
      </c>
      <c r="E2014" t="s">
        <v>2531</v>
      </c>
      <c r="F2014" t="s">
        <v>34</v>
      </c>
      <c r="G2014" t="s">
        <v>30</v>
      </c>
      <c r="H2014">
        <v>18</v>
      </c>
      <c r="I2014">
        <v>2022</v>
      </c>
      <c r="J2014" t="s">
        <v>941</v>
      </c>
      <c r="K2014">
        <v>475</v>
      </c>
      <c r="L2014">
        <v>31</v>
      </c>
      <c r="M2014">
        <v>124</v>
      </c>
      <c r="N2014">
        <v>155</v>
      </c>
      <c r="O2014">
        <v>71</v>
      </c>
      <c r="P2014">
        <v>164</v>
      </c>
      <c r="W2014">
        <v>36</v>
      </c>
    </row>
    <row r="2015" spans="1:23" x14ac:dyDescent="0.2">
      <c r="A2015">
        <v>2014</v>
      </c>
      <c r="B2015">
        <v>2013</v>
      </c>
      <c r="C2015">
        <v>67</v>
      </c>
      <c r="D2015" t="s">
        <v>162</v>
      </c>
      <c r="E2015" t="s">
        <v>2532</v>
      </c>
      <c r="F2015" t="s">
        <v>39</v>
      </c>
      <c r="G2015" t="s">
        <v>30</v>
      </c>
      <c r="H2015">
        <v>18</v>
      </c>
      <c r="J2015" t="s">
        <v>577</v>
      </c>
    </row>
    <row r="2016" spans="1:23" x14ac:dyDescent="0.2">
      <c r="A2016">
        <v>2015</v>
      </c>
      <c r="B2016">
        <v>2013</v>
      </c>
      <c r="C2016">
        <v>68</v>
      </c>
      <c r="D2016" t="s">
        <v>78</v>
      </c>
      <c r="E2016" t="s">
        <v>2533</v>
      </c>
      <c r="F2016" t="s">
        <v>43</v>
      </c>
      <c r="G2016" t="s">
        <v>30</v>
      </c>
      <c r="H2016">
        <v>18</v>
      </c>
      <c r="J2016" t="s">
        <v>190</v>
      </c>
    </row>
    <row r="2017" spans="1:23" x14ac:dyDescent="0.2">
      <c r="A2017">
        <v>2016</v>
      </c>
      <c r="B2017">
        <v>2013</v>
      </c>
      <c r="C2017">
        <v>69</v>
      </c>
      <c r="D2017" t="s">
        <v>55</v>
      </c>
      <c r="E2017" t="s">
        <v>2534</v>
      </c>
      <c r="F2017" t="s">
        <v>39</v>
      </c>
      <c r="G2017" t="s">
        <v>68</v>
      </c>
      <c r="H2017">
        <v>18</v>
      </c>
      <c r="I2017">
        <v>2018</v>
      </c>
      <c r="J2017" t="s">
        <v>169</v>
      </c>
      <c r="K2017">
        <v>47</v>
      </c>
      <c r="L2017">
        <v>7</v>
      </c>
      <c r="M2017">
        <v>3</v>
      </c>
      <c r="N2017">
        <v>10</v>
      </c>
      <c r="O2017">
        <v>-3</v>
      </c>
      <c r="P2017">
        <v>20</v>
      </c>
      <c r="W2017">
        <v>1.1000000000000001</v>
      </c>
    </row>
    <row r="2018" spans="1:23" x14ac:dyDescent="0.2">
      <c r="A2018">
        <v>2017</v>
      </c>
      <c r="B2018">
        <v>2013</v>
      </c>
      <c r="C2018">
        <v>70</v>
      </c>
      <c r="D2018" t="s">
        <v>176</v>
      </c>
      <c r="E2018" t="s">
        <v>2535</v>
      </c>
      <c r="F2018" t="s">
        <v>34</v>
      </c>
      <c r="G2018" t="s">
        <v>128</v>
      </c>
      <c r="H2018">
        <v>18</v>
      </c>
      <c r="J2018" t="s">
        <v>339</v>
      </c>
    </row>
    <row r="2019" spans="1:23" x14ac:dyDescent="0.2">
      <c r="A2019">
        <v>2018</v>
      </c>
      <c r="B2019">
        <v>2013</v>
      </c>
      <c r="C2019">
        <v>71</v>
      </c>
      <c r="D2019" t="s">
        <v>23</v>
      </c>
      <c r="E2019" t="s">
        <v>2536</v>
      </c>
      <c r="F2019" t="s">
        <v>39</v>
      </c>
      <c r="G2019" t="s">
        <v>26</v>
      </c>
      <c r="H2019">
        <v>19</v>
      </c>
      <c r="J2019" t="s">
        <v>145</v>
      </c>
    </row>
    <row r="2020" spans="1:23" x14ac:dyDescent="0.2">
      <c r="A2020">
        <v>2019</v>
      </c>
      <c r="B2020">
        <v>2013</v>
      </c>
      <c r="C2020">
        <v>72</v>
      </c>
      <c r="D2020" t="s">
        <v>41</v>
      </c>
      <c r="E2020" t="s">
        <v>2537</v>
      </c>
      <c r="F2020" t="s">
        <v>39</v>
      </c>
      <c r="G2020" t="s">
        <v>26</v>
      </c>
      <c r="H2020">
        <v>19</v>
      </c>
      <c r="I2020">
        <v>2019</v>
      </c>
      <c r="J2020" t="s">
        <v>913</v>
      </c>
      <c r="K2020">
        <v>11</v>
      </c>
      <c r="L2020">
        <v>0</v>
      </c>
      <c r="M2020">
        <v>0</v>
      </c>
      <c r="N2020">
        <v>0</v>
      </c>
      <c r="O2020">
        <v>-2</v>
      </c>
      <c r="P2020">
        <v>2</v>
      </c>
      <c r="W2020">
        <v>-0.2</v>
      </c>
    </row>
    <row r="2021" spans="1:23" x14ac:dyDescent="0.2">
      <c r="A2021">
        <v>2020</v>
      </c>
      <c r="B2021">
        <v>2013</v>
      </c>
      <c r="C2021">
        <v>73</v>
      </c>
      <c r="D2021" t="s">
        <v>28</v>
      </c>
      <c r="E2021" t="s">
        <v>2538</v>
      </c>
      <c r="F2021" t="s">
        <v>39</v>
      </c>
      <c r="G2021" t="s">
        <v>35</v>
      </c>
      <c r="H2021">
        <v>18</v>
      </c>
      <c r="J2021" t="s">
        <v>40</v>
      </c>
    </row>
    <row r="2022" spans="1:23" x14ac:dyDescent="0.2">
      <c r="A2022">
        <v>2021</v>
      </c>
      <c r="B2022">
        <v>2013</v>
      </c>
      <c r="C2022">
        <v>74</v>
      </c>
      <c r="D2022" t="s">
        <v>48</v>
      </c>
      <c r="E2022" t="s">
        <v>2539</v>
      </c>
      <c r="F2022" t="s">
        <v>34</v>
      </c>
      <c r="G2022" t="s">
        <v>35</v>
      </c>
      <c r="H2022">
        <v>18</v>
      </c>
      <c r="I2022">
        <v>2022</v>
      </c>
      <c r="J2022" t="s">
        <v>36</v>
      </c>
      <c r="K2022">
        <v>240</v>
      </c>
      <c r="L2022">
        <v>15</v>
      </c>
      <c r="M2022">
        <v>20</v>
      </c>
      <c r="N2022">
        <v>35</v>
      </c>
      <c r="O2022">
        <v>-31</v>
      </c>
      <c r="P2022">
        <v>283</v>
      </c>
      <c r="W2022">
        <v>0</v>
      </c>
    </row>
    <row r="2023" spans="1:23" x14ac:dyDescent="0.2">
      <c r="A2023">
        <v>2022</v>
      </c>
      <c r="B2023">
        <v>2013</v>
      </c>
      <c r="C2023">
        <v>75</v>
      </c>
      <c r="D2023" t="s">
        <v>171</v>
      </c>
      <c r="E2023" t="s">
        <v>2540</v>
      </c>
      <c r="F2023" t="s">
        <v>60</v>
      </c>
      <c r="G2023" t="s">
        <v>26</v>
      </c>
      <c r="H2023">
        <v>18</v>
      </c>
      <c r="I2023">
        <v>2022</v>
      </c>
      <c r="J2023" t="s">
        <v>2541</v>
      </c>
      <c r="K2023">
        <v>374</v>
      </c>
      <c r="L2023">
        <v>109</v>
      </c>
      <c r="M2023">
        <v>162</v>
      </c>
      <c r="N2023">
        <v>271</v>
      </c>
      <c r="O2023">
        <v>36</v>
      </c>
      <c r="P2023">
        <v>146</v>
      </c>
      <c r="W2023">
        <v>28.8</v>
      </c>
    </row>
    <row r="2024" spans="1:23" x14ac:dyDescent="0.2">
      <c r="A2024">
        <v>2023</v>
      </c>
      <c r="B2024">
        <v>2013</v>
      </c>
      <c r="C2024">
        <v>76</v>
      </c>
      <c r="D2024" t="s">
        <v>176</v>
      </c>
      <c r="E2024" t="s">
        <v>2542</v>
      </c>
      <c r="F2024" t="s">
        <v>34</v>
      </c>
      <c r="G2024" t="s">
        <v>1637</v>
      </c>
      <c r="H2024">
        <v>18</v>
      </c>
      <c r="J2024" t="s">
        <v>339</v>
      </c>
    </row>
    <row r="2025" spans="1:23" x14ac:dyDescent="0.2">
      <c r="A2025">
        <v>2024</v>
      </c>
      <c r="B2025">
        <v>2013</v>
      </c>
      <c r="C2025">
        <v>77</v>
      </c>
      <c r="D2025" t="s">
        <v>87</v>
      </c>
      <c r="E2025" t="s">
        <v>2543</v>
      </c>
      <c r="F2025" t="s">
        <v>34</v>
      </c>
      <c r="G2025" t="s">
        <v>35</v>
      </c>
      <c r="H2025">
        <v>18</v>
      </c>
      <c r="I2025">
        <v>2022</v>
      </c>
      <c r="J2025" t="s">
        <v>126</v>
      </c>
      <c r="K2025">
        <v>375</v>
      </c>
      <c r="L2025">
        <v>161</v>
      </c>
      <c r="M2025">
        <v>180</v>
      </c>
      <c r="N2025">
        <v>341</v>
      </c>
      <c r="O2025">
        <v>42</v>
      </c>
      <c r="P2025">
        <v>164</v>
      </c>
      <c r="W2025">
        <v>39.6</v>
      </c>
    </row>
    <row r="2026" spans="1:23" x14ac:dyDescent="0.2">
      <c r="A2026">
        <v>2025</v>
      </c>
      <c r="B2026">
        <v>2013</v>
      </c>
      <c r="C2026">
        <v>78</v>
      </c>
      <c r="D2026" t="s">
        <v>173</v>
      </c>
      <c r="E2026" t="s">
        <v>2544</v>
      </c>
      <c r="F2026" t="s">
        <v>43</v>
      </c>
      <c r="G2026" t="s">
        <v>128</v>
      </c>
      <c r="H2026">
        <v>18</v>
      </c>
      <c r="I2026">
        <v>2021</v>
      </c>
      <c r="J2026" t="s">
        <v>102</v>
      </c>
      <c r="K2026">
        <v>42</v>
      </c>
      <c r="L2026">
        <v>0</v>
      </c>
      <c r="M2026">
        <v>0</v>
      </c>
      <c r="N2026">
        <v>0</v>
      </c>
      <c r="O2026">
        <v>0</v>
      </c>
      <c r="P2026">
        <v>0</v>
      </c>
      <c r="Q2026">
        <v>42</v>
      </c>
      <c r="R2026">
        <v>9</v>
      </c>
      <c r="S2026">
        <v>17</v>
      </c>
      <c r="T2026">
        <v>9</v>
      </c>
      <c r="U2026">
        <v>0.89400000000000002</v>
      </c>
      <c r="V2026">
        <v>3.39</v>
      </c>
      <c r="W2026">
        <v>4.8</v>
      </c>
    </row>
    <row r="2027" spans="1:23" x14ac:dyDescent="0.2">
      <c r="A2027">
        <v>2026</v>
      </c>
      <c r="B2027">
        <v>2013</v>
      </c>
      <c r="C2027">
        <v>79</v>
      </c>
      <c r="D2027" t="s">
        <v>51</v>
      </c>
      <c r="E2027" t="s">
        <v>2545</v>
      </c>
      <c r="F2027" t="s">
        <v>43</v>
      </c>
      <c r="G2027" t="s">
        <v>35</v>
      </c>
      <c r="H2027">
        <v>20</v>
      </c>
      <c r="I2027">
        <v>2022</v>
      </c>
      <c r="J2027" t="s">
        <v>2546</v>
      </c>
      <c r="K2027">
        <v>420</v>
      </c>
      <c r="L2027">
        <v>66</v>
      </c>
      <c r="M2027">
        <v>92</v>
      </c>
      <c r="N2027">
        <v>158</v>
      </c>
      <c r="O2027">
        <v>-19</v>
      </c>
      <c r="P2027">
        <v>107</v>
      </c>
      <c r="W2027">
        <v>12.4</v>
      </c>
    </row>
    <row r="2028" spans="1:23" x14ac:dyDescent="0.2">
      <c r="A2028">
        <v>2027</v>
      </c>
      <c r="B2028">
        <v>2013</v>
      </c>
      <c r="C2028">
        <v>80</v>
      </c>
      <c r="D2028" t="s">
        <v>171</v>
      </c>
      <c r="E2028" t="s">
        <v>2547</v>
      </c>
      <c r="F2028" t="s">
        <v>39</v>
      </c>
      <c r="G2028" t="s">
        <v>26</v>
      </c>
      <c r="H2028">
        <v>18</v>
      </c>
      <c r="I2028">
        <v>2022</v>
      </c>
      <c r="J2028" t="s">
        <v>91</v>
      </c>
      <c r="K2028">
        <v>470</v>
      </c>
      <c r="L2028">
        <v>120</v>
      </c>
      <c r="M2028">
        <v>132</v>
      </c>
      <c r="N2028">
        <v>252</v>
      </c>
      <c r="O2028">
        <v>43</v>
      </c>
      <c r="P2028">
        <v>163</v>
      </c>
      <c r="W2028">
        <v>28.5</v>
      </c>
    </row>
    <row r="2029" spans="1:23" x14ac:dyDescent="0.2">
      <c r="A2029">
        <v>2028</v>
      </c>
      <c r="B2029">
        <v>2013</v>
      </c>
      <c r="C2029">
        <v>81</v>
      </c>
      <c r="D2029" t="s">
        <v>82</v>
      </c>
      <c r="E2029" t="s">
        <v>2548</v>
      </c>
      <c r="F2029" t="s">
        <v>39</v>
      </c>
      <c r="G2029" t="s">
        <v>68</v>
      </c>
      <c r="H2029">
        <v>20</v>
      </c>
      <c r="I2029">
        <v>2022</v>
      </c>
      <c r="J2029" t="s">
        <v>284</v>
      </c>
      <c r="K2029">
        <v>51</v>
      </c>
      <c r="L2029">
        <v>2</v>
      </c>
      <c r="M2029">
        <v>3</v>
      </c>
      <c r="N2029">
        <v>5</v>
      </c>
      <c r="O2029">
        <v>2</v>
      </c>
      <c r="P2029">
        <v>153</v>
      </c>
      <c r="W2029">
        <v>0.3</v>
      </c>
    </row>
    <row r="2030" spans="1:23" x14ac:dyDescent="0.2">
      <c r="A2030">
        <v>2029</v>
      </c>
      <c r="B2030">
        <v>2013</v>
      </c>
      <c r="C2030">
        <v>82</v>
      </c>
      <c r="D2030" t="s">
        <v>121</v>
      </c>
      <c r="E2030" t="s">
        <v>2549</v>
      </c>
      <c r="F2030" t="s">
        <v>39</v>
      </c>
      <c r="G2030" t="s">
        <v>35</v>
      </c>
      <c r="H2030">
        <v>18</v>
      </c>
      <c r="I2030">
        <v>2022</v>
      </c>
      <c r="J2030" t="s">
        <v>1028</v>
      </c>
      <c r="K2030">
        <v>173</v>
      </c>
      <c r="L2030">
        <v>51</v>
      </c>
      <c r="M2030">
        <v>53</v>
      </c>
      <c r="N2030">
        <v>104</v>
      </c>
      <c r="O2030">
        <v>39</v>
      </c>
      <c r="P2030">
        <v>87</v>
      </c>
      <c r="W2030">
        <v>11.9</v>
      </c>
    </row>
    <row r="2031" spans="1:23" x14ac:dyDescent="0.2">
      <c r="A2031">
        <v>2030</v>
      </c>
      <c r="B2031">
        <v>2013</v>
      </c>
      <c r="C2031">
        <v>83</v>
      </c>
      <c r="D2031" t="s">
        <v>111</v>
      </c>
      <c r="E2031" t="s">
        <v>2550</v>
      </c>
      <c r="F2031" t="s">
        <v>60</v>
      </c>
      <c r="G2031" t="s">
        <v>35</v>
      </c>
      <c r="H2031">
        <v>18</v>
      </c>
      <c r="I2031">
        <v>2015</v>
      </c>
      <c r="J2031" t="s">
        <v>1199</v>
      </c>
      <c r="K2031">
        <v>1</v>
      </c>
      <c r="L2031">
        <v>0</v>
      </c>
      <c r="M2031">
        <v>0</v>
      </c>
      <c r="N2031">
        <v>0</v>
      </c>
      <c r="O2031">
        <v>-1</v>
      </c>
      <c r="P2031">
        <v>0</v>
      </c>
      <c r="W2031">
        <v>-0.1</v>
      </c>
    </row>
    <row r="2032" spans="1:23" x14ac:dyDescent="0.2">
      <c r="A2032">
        <v>2031</v>
      </c>
      <c r="B2032">
        <v>2013</v>
      </c>
      <c r="C2032">
        <v>84</v>
      </c>
      <c r="D2032" t="s">
        <v>66</v>
      </c>
      <c r="E2032" t="s">
        <v>2551</v>
      </c>
      <c r="F2032" t="s">
        <v>34</v>
      </c>
      <c r="G2032" t="s">
        <v>35</v>
      </c>
      <c r="H2032">
        <v>18</v>
      </c>
      <c r="J2032" t="s">
        <v>61</v>
      </c>
    </row>
    <row r="2033" spans="1:23" x14ac:dyDescent="0.2">
      <c r="A2033">
        <v>2032</v>
      </c>
      <c r="B2033">
        <v>2013</v>
      </c>
      <c r="C2033">
        <v>85</v>
      </c>
      <c r="D2033" t="s">
        <v>69</v>
      </c>
      <c r="E2033" t="s">
        <v>2552</v>
      </c>
      <c r="F2033" t="s">
        <v>34</v>
      </c>
      <c r="G2033" t="s">
        <v>35</v>
      </c>
      <c r="H2033">
        <v>18</v>
      </c>
      <c r="J2033" t="s">
        <v>552</v>
      </c>
    </row>
    <row r="2034" spans="1:23" x14ac:dyDescent="0.2">
      <c r="A2034">
        <v>2033</v>
      </c>
      <c r="B2034">
        <v>2013</v>
      </c>
      <c r="C2034">
        <v>86</v>
      </c>
      <c r="D2034" t="s">
        <v>23</v>
      </c>
      <c r="E2034" t="s">
        <v>2553</v>
      </c>
      <c r="F2034" t="s">
        <v>80</v>
      </c>
      <c r="G2034" t="s">
        <v>68</v>
      </c>
      <c r="H2034">
        <v>20</v>
      </c>
      <c r="I2034">
        <v>2019</v>
      </c>
      <c r="J2034" t="s">
        <v>431</v>
      </c>
      <c r="K2034">
        <v>216</v>
      </c>
      <c r="L2034">
        <v>31</v>
      </c>
      <c r="M2034">
        <v>52</v>
      </c>
      <c r="N2034">
        <v>83</v>
      </c>
      <c r="O2034">
        <v>-3</v>
      </c>
      <c r="P2034">
        <v>42</v>
      </c>
      <c r="W2034">
        <v>7.5</v>
      </c>
    </row>
    <row r="2035" spans="1:23" x14ac:dyDescent="0.2">
      <c r="A2035">
        <v>2034</v>
      </c>
      <c r="B2035">
        <v>2013</v>
      </c>
      <c r="C2035">
        <v>87</v>
      </c>
      <c r="D2035" t="s">
        <v>58</v>
      </c>
      <c r="E2035" t="s">
        <v>2554</v>
      </c>
      <c r="F2035" t="s">
        <v>34</v>
      </c>
      <c r="G2035" t="s">
        <v>30</v>
      </c>
      <c r="H2035">
        <v>18</v>
      </c>
      <c r="J2035" t="s">
        <v>36</v>
      </c>
    </row>
    <row r="2036" spans="1:23" x14ac:dyDescent="0.2">
      <c r="A2036">
        <v>2035</v>
      </c>
      <c r="B2036">
        <v>2013</v>
      </c>
      <c r="C2036">
        <v>88</v>
      </c>
      <c r="D2036" t="s">
        <v>111</v>
      </c>
      <c r="E2036" t="s">
        <v>2555</v>
      </c>
      <c r="F2036" t="s">
        <v>60</v>
      </c>
      <c r="G2036" t="s">
        <v>26</v>
      </c>
      <c r="H2036">
        <v>19</v>
      </c>
      <c r="I2036">
        <v>2018</v>
      </c>
      <c r="J2036" t="s">
        <v>760</v>
      </c>
      <c r="K2036">
        <v>102</v>
      </c>
      <c r="L2036">
        <v>10</v>
      </c>
      <c r="M2036">
        <v>13</v>
      </c>
      <c r="N2036">
        <v>23</v>
      </c>
      <c r="O2036">
        <v>-4</v>
      </c>
      <c r="P2036">
        <v>14</v>
      </c>
      <c r="W2036">
        <v>1.4</v>
      </c>
    </row>
    <row r="2037" spans="1:23" x14ac:dyDescent="0.2">
      <c r="A2037">
        <v>2036</v>
      </c>
      <c r="B2037">
        <v>2013</v>
      </c>
      <c r="C2037">
        <v>89</v>
      </c>
      <c r="D2037" t="s">
        <v>44</v>
      </c>
      <c r="E2037" t="s">
        <v>2556</v>
      </c>
      <c r="F2037" t="s">
        <v>1044</v>
      </c>
      <c r="G2037" t="s">
        <v>68</v>
      </c>
      <c r="H2037">
        <v>18</v>
      </c>
      <c r="I2037">
        <v>2022</v>
      </c>
      <c r="J2037" t="s">
        <v>224</v>
      </c>
      <c r="K2037">
        <v>382</v>
      </c>
      <c r="L2037">
        <v>111</v>
      </c>
      <c r="M2037">
        <v>123</v>
      </c>
      <c r="N2037">
        <v>234</v>
      </c>
      <c r="O2037">
        <v>-20</v>
      </c>
      <c r="P2037">
        <v>74</v>
      </c>
      <c r="W2037">
        <v>24.7</v>
      </c>
    </row>
    <row r="2038" spans="1:23" x14ac:dyDescent="0.2">
      <c r="A2038">
        <v>2037</v>
      </c>
      <c r="B2038">
        <v>2013</v>
      </c>
      <c r="C2038">
        <v>90</v>
      </c>
      <c r="D2038" t="s">
        <v>152</v>
      </c>
      <c r="E2038" t="s">
        <v>2557</v>
      </c>
      <c r="F2038" t="s">
        <v>25</v>
      </c>
      <c r="G2038" t="s">
        <v>26</v>
      </c>
      <c r="H2038">
        <v>18</v>
      </c>
      <c r="I2038">
        <v>2020</v>
      </c>
      <c r="J2038" t="s">
        <v>271</v>
      </c>
      <c r="K2038">
        <v>40</v>
      </c>
      <c r="L2038">
        <v>5</v>
      </c>
      <c r="M2038">
        <v>6</v>
      </c>
      <c r="N2038">
        <v>11</v>
      </c>
      <c r="O2038">
        <v>4</v>
      </c>
      <c r="P2038">
        <v>10</v>
      </c>
      <c r="W2038">
        <v>1</v>
      </c>
    </row>
    <row r="2039" spans="1:23" x14ac:dyDescent="0.2">
      <c r="A2039">
        <v>2038</v>
      </c>
      <c r="B2039">
        <v>2013</v>
      </c>
      <c r="C2039">
        <v>91</v>
      </c>
      <c r="D2039" t="s">
        <v>66</v>
      </c>
      <c r="E2039" t="s">
        <v>2558</v>
      </c>
      <c r="F2039" t="s">
        <v>39</v>
      </c>
      <c r="G2039" t="s">
        <v>68</v>
      </c>
      <c r="H2039">
        <v>20</v>
      </c>
      <c r="I2039">
        <v>2016</v>
      </c>
      <c r="J2039" t="s">
        <v>123</v>
      </c>
      <c r="K2039">
        <v>9</v>
      </c>
      <c r="L2039">
        <v>0</v>
      </c>
      <c r="M2039">
        <v>1</v>
      </c>
      <c r="N2039">
        <v>1</v>
      </c>
      <c r="O2039">
        <v>0</v>
      </c>
      <c r="P2039">
        <v>5</v>
      </c>
      <c r="W2039">
        <v>0</v>
      </c>
    </row>
    <row r="2040" spans="1:23" x14ac:dyDescent="0.2">
      <c r="A2040">
        <v>2039</v>
      </c>
      <c r="B2040">
        <v>2013</v>
      </c>
      <c r="C2040">
        <v>92</v>
      </c>
      <c r="D2040" t="s">
        <v>222</v>
      </c>
      <c r="E2040" t="s">
        <v>2559</v>
      </c>
      <c r="F2040" t="s">
        <v>39</v>
      </c>
      <c r="G2040" t="s">
        <v>128</v>
      </c>
      <c r="H2040">
        <v>18</v>
      </c>
      <c r="J2040" t="s">
        <v>2560</v>
      </c>
    </row>
    <row r="2041" spans="1:23" x14ac:dyDescent="0.2">
      <c r="A2041">
        <v>2040</v>
      </c>
      <c r="B2041">
        <v>2013</v>
      </c>
      <c r="C2041">
        <v>93</v>
      </c>
      <c r="D2041" t="s">
        <v>384</v>
      </c>
      <c r="E2041" t="s">
        <v>2561</v>
      </c>
      <c r="F2041" t="s">
        <v>39</v>
      </c>
      <c r="G2041" t="s">
        <v>30</v>
      </c>
      <c r="H2041">
        <v>18</v>
      </c>
      <c r="I2041">
        <v>2022</v>
      </c>
      <c r="J2041" t="s">
        <v>484</v>
      </c>
      <c r="K2041">
        <v>25</v>
      </c>
      <c r="L2041">
        <v>0</v>
      </c>
      <c r="M2041">
        <v>0</v>
      </c>
      <c r="N2041">
        <v>0</v>
      </c>
      <c r="O2041">
        <v>-6</v>
      </c>
      <c r="P2041">
        <v>77</v>
      </c>
      <c r="W2041">
        <v>-0.3</v>
      </c>
    </row>
    <row r="2042" spans="1:23" x14ac:dyDescent="0.2">
      <c r="A2042">
        <v>2041</v>
      </c>
      <c r="B2042">
        <v>2013</v>
      </c>
      <c r="C2042">
        <v>94</v>
      </c>
      <c r="D2042" t="s">
        <v>111</v>
      </c>
      <c r="E2042" t="s">
        <v>2562</v>
      </c>
      <c r="F2042" t="s">
        <v>39</v>
      </c>
      <c r="G2042" t="s">
        <v>68</v>
      </c>
      <c r="H2042">
        <v>18</v>
      </c>
      <c r="J2042" t="s">
        <v>484</v>
      </c>
    </row>
    <row r="2043" spans="1:23" x14ac:dyDescent="0.2">
      <c r="A2043">
        <v>2042</v>
      </c>
      <c r="B2043">
        <v>2013</v>
      </c>
      <c r="C2043">
        <v>95</v>
      </c>
      <c r="D2043" t="s">
        <v>74</v>
      </c>
      <c r="E2043" t="s">
        <v>2563</v>
      </c>
      <c r="F2043" t="s">
        <v>39</v>
      </c>
      <c r="G2043" t="s">
        <v>35</v>
      </c>
      <c r="H2043">
        <v>19</v>
      </c>
      <c r="J2043" t="s">
        <v>917</v>
      </c>
    </row>
    <row r="2044" spans="1:23" x14ac:dyDescent="0.2">
      <c r="A2044">
        <v>2043</v>
      </c>
      <c r="B2044">
        <v>2013</v>
      </c>
      <c r="C2044">
        <v>96</v>
      </c>
      <c r="D2044" t="s">
        <v>111</v>
      </c>
      <c r="E2044" t="s">
        <v>2564</v>
      </c>
      <c r="F2044" t="s">
        <v>39</v>
      </c>
      <c r="G2044" t="s">
        <v>35</v>
      </c>
      <c r="H2044">
        <v>18</v>
      </c>
      <c r="J2044" t="s">
        <v>234</v>
      </c>
    </row>
    <row r="2045" spans="1:23" x14ac:dyDescent="0.2">
      <c r="A2045">
        <v>2044</v>
      </c>
      <c r="B2045">
        <v>2013</v>
      </c>
      <c r="C2045">
        <v>97</v>
      </c>
      <c r="D2045" t="s">
        <v>222</v>
      </c>
      <c r="E2045" t="s">
        <v>2565</v>
      </c>
      <c r="F2045" t="s">
        <v>34</v>
      </c>
      <c r="G2045" t="s">
        <v>30</v>
      </c>
      <c r="H2045">
        <v>18</v>
      </c>
      <c r="J2045" t="s">
        <v>243</v>
      </c>
    </row>
    <row r="2046" spans="1:23" x14ac:dyDescent="0.2">
      <c r="A2046">
        <v>2045</v>
      </c>
      <c r="B2046">
        <v>2013</v>
      </c>
      <c r="C2046">
        <v>98</v>
      </c>
      <c r="D2046" t="s">
        <v>222</v>
      </c>
      <c r="E2046" t="s">
        <v>2566</v>
      </c>
      <c r="F2046" t="s">
        <v>39</v>
      </c>
      <c r="G2046" t="s">
        <v>35</v>
      </c>
      <c r="H2046">
        <v>18</v>
      </c>
      <c r="J2046" t="s">
        <v>369</v>
      </c>
    </row>
    <row r="2047" spans="1:23" x14ac:dyDescent="0.2">
      <c r="A2047">
        <v>2046</v>
      </c>
      <c r="B2047">
        <v>2013</v>
      </c>
      <c r="C2047">
        <v>99</v>
      </c>
      <c r="D2047" t="s">
        <v>74</v>
      </c>
      <c r="E2047" t="s">
        <v>2567</v>
      </c>
      <c r="F2047" t="s">
        <v>76</v>
      </c>
      <c r="G2047" t="s">
        <v>128</v>
      </c>
      <c r="H2047">
        <v>18</v>
      </c>
      <c r="I2047">
        <v>2022</v>
      </c>
      <c r="J2047" t="s">
        <v>1573</v>
      </c>
      <c r="K2047">
        <v>222</v>
      </c>
      <c r="L2047">
        <v>0</v>
      </c>
      <c r="M2047">
        <v>4</v>
      </c>
      <c r="N2047">
        <v>4</v>
      </c>
      <c r="O2047">
        <v>0</v>
      </c>
      <c r="P2047">
        <v>2</v>
      </c>
      <c r="Q2047">
        <v>222</v>
      </c>
      <c r="R2047">
        <v>114</v>
      </c>
      <c r="S2047">
        <v>72</v>
      </c>
      <c r="T2047">
        <v>20</v>
      </c>
      <c r="U2047">
        <v>0.92</v>
      </c>
      <c r="V2047">
        <v>2.54</v>
      </c>
      <c r="W2047">
        <v>44.8</v>
      </c>
    </row>
    <row r="2048" spans="1:23" x14ac:dyDescent="0.2">
      <c r="A2048">
        <v>2047</v>
      </c>
      <c r="B2048">
        <v>2013</v>
      </c>
      <c r="C2048">
        <v>100</v>
      </c>
      <c r="D2048" t="s">
        <v>28</v>
      </c>
      <c r="E2048" t="s">
        <v>2568</v>
      </c>
      <c r="F2048" t="s">
        <v>34</v>
      </c>
      <c r="G2048" t="s">
        <v>26</v>
      </c>
      <c r="H2048">
        <v>18</v>
      </c>
      <c r="I2048">
        <v>2022</v>
      </c>
      <c r="J2048" t="s">
        <v>220</v>
      </c>
      <c r="K2048">
        <v>326</v>
      </c>
      <c r="L2048">
        <v>65</v>
      </c>
      <c r="M2048">
        <v>56</v>
      </c>
      <c r="N2048">
        <v>121</v>
      </c>
      <c r="O2048">
        <v>-64</v>
      </c>
      <c r="P2048">
        <v>351</v>
      </c>
      <c r="W2048">
        <v>10.3</v>
      </c>
    </row>
    <row r="2049" spans="1:23" x14ac:dyDescent="0.2">
      <c r="A2049">
        <v>2048</v>
      </c>
      <c r="B2049">
        <v>2013</v>
      </c>
      <c r="C2049">
        <v>101</v>
      </c>
      <c r="D2049" t="s">
        <v>78</v>
      </c>
      <c r="E2049" t="s">
        <v>2569</v>
      </c>
      <c r="F2049" t="s">
        <v>39</v>
      </c>
      <c r="G2049" t="s">
        <v>26</v>
      </c>
      <c r="H2049">
        <v>18</v>
      </c>
      <c r="I2049">
        <v>2022</v>
      </c>
      <c r="J2049" t="s">
        <v>2570</v>
      </c>
      <c r="K2049">
        <v>248</v>
      </c>
      <c r="L2049">
        <v>34</v>
      </c>
      <c r="M2049">
        <v>46</v>
      </c>
      <c r="N2049">
        <v>80</v>
      </c>
      <c r="O2049">
        <v>-28</v>
      </c>
      <c r="P2049">
        <v>92</v>
      </c>
      <c r="W2049">
        <v>4.7</v>
      </c>
    </row>
    <row r="2050" spans="1:23" x14ac:dyDescent="0.2">
      <c r="A2050">
        <v>2049</v>
      </c>
      <c r="B2050">
        <v>2013</v>
      </c>
      <c r="C2050">
        <v>102</v>
      </c>
      <c r="D2050" t="s">
        <v>173</v>
      </c>
      <c r="E2050" t="s">
        <v>2571</v>
      </c>
      <c r="F2050" t="s">
        <v>43</v>
      </c>
      <c r="G2050" t="s">
        <v>68</v>
      </c>
      <c r="H2050">
        <v>18</v>
      </c>
      <c r="I2050">
        <v>2016</v>
      </c>
      <c r="J2050" t="s">
        <v>73</v>
      </c>
      <c r="K2050">
        <v>6</v>
      </c>
      <c r="L2050">
        <v>0</v>
      </c>
      <c r="M2050">
        <v>2</v>
      </c>
      <c r="N2050">
        <v>2</v>
      </c>
      <c r="O2050">
        <v>0</v>
      </c>
      <c r="P2050">
        <v>4</v>
      </c>
      <c r="W2050">
        <v>0.1</v>
      </c>
    </row>
    <row r="2051" spans="1:23" x14ac:dyDescent="0.2">
      <c r="A2051">
        <v>2050</v>
      </c>
      <c r="B2051">
        <v>2013</v>
      </c>
      <c r="C2051">
        <v>103</v>
      </c>
      <c r="D2051" t="s">
        <v>146</v>
      </c>
      <c r="E2051" t="s">
        <v>2572</v>
      </c>
      <c r="F2051" t="s">
        <v>39</v>
      </c>
      <c r="G2051" t="s">
        <v>68</v>
      </c>
      <c r="H2051">
        <v>19</v>
      </c>
      <c r="I2051">
        <v>2018</v>
      </c>
      <c r="J2051" t="s">
        <v>154</v>
      </c>
      <c r="K2051">
        <v>2</v>
      </c>
      <c r="L2051">
        <v>0</v>
      </c>
      <c r="M2051">
        <v>0</v>
      </c>
      <c r="N2051">
        <v>0</v>
      </c>
      <c r="O2051">
        <v>-1</v>
      </c>
      <c r="P2051">
        <v>0</v>
      </c>
      <c r="W2051">
        <v>-0.1</v>
      </c>
    </row>
    <row r="2052" spans="1:23" x14ac:dyDescent="0.2">
      <c r="A2052">
        <v>2051</v>
      </c>
      <c r="B2052">
        <v>2013</v>
      </c>
      <c r="C2052">
        <v>104</v>
      </c>
      <c r="D2052" t="s">
        <v>66</v>
      </c>
      <c r="E2052" t="s">
        <v>2573</v>
      </c>
      <c r="F2052" t="s">
        <v>34</v>
      </c>
      <c r="G2052" t="s">
        <v>35</v>
      </c>
      <c r="H2052">
        <v>19</v>
      </c>
      <c r="I2052">
        <v>2022</v>
      </c>
      <c r="J2052" t="s">
        <v>2574</v>
      </c>
      <c r="K2052">
        <v>483</v>
      </c>
      <c r="L2052">
        <v>82</v>
      </c>
      <c r="M2052">
        <v>120</v>
      </c>
      <c r="N2052">
        <v>202</v>
      </c>
      <c r="O2052">
        <v>69</v>
      </c>
      <c r="P2052">
        <v>90</v>
      </c>
      <c r="W2052">
        <v>19.7</v>
      </c>
    </row>
    <row r="2053" spans="1:23" x14ac:dyDescent="0.2">
      <c r="A2053">
        <v>2052</v>
      </c>
      <c r="B2053">
        <v>2013</v>
      </c>
      <c r="C2053">
        <v>105</v>
      </c>
      <c r="D2053" t="s">
        <v>44</v>
      </c>
      <c r="E2053" t="s">
        <v>2575</v>
      </c>
      <c r="F2053" t="s">
        <v>39</v>
      </c>
      <c r="G2053" t="s">
        <v>1637</v>
      </c>
      <c r="H2053">
        <v>18</v>
      </c>
      <c r="J2053" t="s">
        <v>61</v>
      </c>
    </row>
    <row r="2054" spans="1:23" x14ac:dyDescent="0.2">
      <c r="A2054">
        <v>2053</v>
      </c>
      <c r="B2054">
        <v>2013</v>
      </c>
      <c r="C2054">
        <v>106</v>
      </c>
      <c r="D2054" t="s">
        <v>176</v>
      </c>
      <c r="E2054" t="s">
        <v>2576</v>
      </c>
      <c r="F2054" t="s">
        <v>34</v>
      </c>
      <c r="G2054" t="s">
        <v>128</v>
      </c>
      <c r="H2054">
        <v>20</v>
      </c>
      <c r="J2054" t="s">
        <v>2577</v>
      </c>
    </row>
    <row r="2055" spans="1:23" x14ac:dyDescent="0.2">
      <c r="A2055">
        <v>2054</v>
      </c>
      <c r="B2055">
        <v>2013</v>
      </c>
      <c r="C2055">
        <v>107</v>
      </c>
      <c r="D2055" t="s">
        <v>82</v>
      </c>
      <c r="E2055" t="s">
        <v>2578</v>
      </c>
      <c r="F2055" t="s">
        <v>39</v>
      </c>
      <c r="G2055" t="s">
        <v>30</v>
      </c>
      <c r="H2055">
        <v>18</v>
      </c>
      <c r="J2055" t="s">
        <v>265</v>
      </c>
    </row>
    <row r="2056" spans="1:23" x14ac:dyDescent="0.2">
      <c r="A2056">
        <v>2055</v>
      </c>
      <c r="B2056">
        <v>2013</v>
      </c>
      <c r="C2056">
        <v>108</v>
      </c>
      <c r="D2056" t="s">
        <v>173</v>
      </c>
      <c r="E2056" t="s">
        <v>2579</v>
      </c>
      <c r="F2056" t="s">
        <v>39</v>
      </c>
      <c r="G2056" t="s">
        <v>30</v>
      </c>
      <c r="H2056">
        <v>18</v>
      </c>
      <c r="I2056">
        <v>2022</v>
      </c>
      <c r="J2056" t="s">
        <v>154</v>
      </c>
      <c r="K2056">
        <v>156</v>
      </c>
      <c r="L2056">
        <v>1</v>
      </c>
      <c r="M2056">
        <v>14</v>
      </c>
      <c r="N2056">
        <v>15</v>
      </c>
      <c r="O2056">
        <v>-42</v>
      </c>
      <c r="P2056">
        <v>123</v>
      </c>
      <c r="W2056">
        <v>0.8</v>
      </c>
    </row>
    <row r="2057" spans="1:23" x14ac:dyDescent="0.2">
      <c r="A2057">
        <v>2056</v>
      </c>
      <c r="B2057">
        <v>2013</v>
      </c>
      <c r="C2057">
        <v>109</v>
      </c>
      <c r="D2057" t="s">
        <v>51</v>
      </c>
      <c r="E2057" t="s">
        <v>2580</v>
      </c>
      <c r="F2057" t="s">
        <v>39</v>
      </c>
      <c r="G2057" t="s">
        <v>26</v>
      </c>
      <c r="H2057">
        <v>18</v>
      </c>
      <c r="J2057" t="s">
        <v>237</v>
      </c>
    </row>
    <row r="2058" spans="1:23" x14ac:dyDescent="0.2">
      <c r="A2058">
        <v>2057</v>
      </c>
      <c r="B2058">
        <v>2013</v>
      </c>
      <c r="C2058">
        <v>110</v>
      </c>
      <c r="D2058" t="s">
        <v>171</v>
      </c>
      <c r="E2058" t="s">
        <v>2581</v>
      </c>
      <c r="F2058" t="s">
        <v>39</v>
      </c>
      <c r="G2058" t="s">
        <v>30</v>
      </c>
      <c r="H2058">
        <v>18</v>
      </c>
      <c r="I2058">
        <v>2022</v>
      </c>
      <c r="J2058" t="s">
        <v>2527</v>
      </c>
      <c r="K2058">
        <v>224</v>
      </c>
      <c r="L2058">
        <v>20</v>
      </c>
      <c r="M2058">
        <v>54</v>
      </c>
      <c r="N2058">
        <v>74</v>
      </c>
      <c r="O2058">
        <v>50</v>
      </c>
      <c r="P2058">
        <v>126</v>
      </c>
      <c r="W2058">
        <v>16.2</v>
      </c>
    </row>
    <row r="2059" spans="1:23" x14ac:dyDescent="0.2">
      <c r="A2059">
        <v>2058</v>
      </c>
      <c r="B2059">
        <v>2013</v>
      </c>
      <c r="C2059">
        <v>111</v>
      </c>
      <c r="D2059" t="s">
        <v>48</v>
      </c>
      <c r="E2059" t="s">
        <v>2582</v>
      </c>
      <c r="F2059" t="s">
        <v>43</v>
      </c>
      <c r="G2059" t="s">
        <v>30</v>
      </c>
      <c r="H2059">
        <v>18</v>
      </c>
      <c r="J2059" t="s">
        <v>73</v>
      </c>
    </row>
    <row r="2060" spans="1:23" x14ac:dyDescent="0.2">
      <c r="A2060">
        <v>2059</v>
      </c>
      <c r="B2060">
        <v>2013</v>
      </c>
      <c r="C2060">
        <v>112</v>
      </c>
      <c r="D2060" t="s">
        <v>92</v>
      </c>
      <c r="E2060" t="s">
        <v>2583</v>
      </c>
      <c r="F2060" t="s">
        <v>34</v>
      </c>
      <c r="G2060" t="s">
        <v>26</v>
      </c>
      <c r="H2060">
        <v>19</v>
      </c>
      <c r="J2060" t="s">
        <v>241</v>
      </c>
    </row>
    <row r="2061" spans="1:23" x14ac:dyDescent="0.2">
      <c r="A2061">
        <v>2060</v>
      </c>
      <c r="B2061">
        <v>2013</v>
      </c>
      <c r="C2061">
        <v>113</v>
      </c>
      <c r="D2061" t="s">
        <v>111</v>
      </c>
      <c r="E2061" t="s">
        <v>2584</v>
      </c>
      <c r="F2061" t="s">
        <v>39</v>
      </c>
      <c r="G2061" t="s">
        <v>1536</v>
      </c>
      <c r="H2061">
        <v>18</v>
      </c>
      <c r="J2061" t="s">
        <v>2585</v>
      </c>
    </row>
    <row r="2062" spans="1:23" x14ac:dyDescent="0.2">
      <c r="A2062">
        <v>2061</v>
      </c>
      <c r="B2062">
        <v>2013</v>
      </c>
      <c r="C2062">
        <v>114</v>
      </c>
      <c r="D2062" t="s">
        <v>66</v>
      </c>
      <c r="E2062" t="s">
        <v>2586</v>
      </c>
      <c r="F2062" t="s">
        <v>46</v>
      </c>
      <c r="G2062" t="s">
        <v>30</v>
      </c>
      <c r="H2062">
        <v>18</v>
      </c>
      <c r="J2062" t="s">
        <v>291</v>
      </c>
    </row>
    <row r="2063" spans="1:23" x14ac:dyDescent="0.2">
      <c r="A2063">
        <v>2062</v>
      </c>
      <c r="B2063">
        <v>2013</v>
      </c>
      <c r="C2063">
        <v>115</v>
      </c>
      <c r="D2063" t="s">
        <v>69</v>
      </c>
      <c r="E2063" t="s">
        <v>2587</v>
      </c>
      <c r="F2063" t="s">
        <v>39</v>
      </c>
      <c r="G2063" t="s">
        <v>30</v>
      </c>
      <c r="H2063">
        <v>18</v>
      </c>
      <c r="J2063" t="s">
        <v>2404</v>
      </c>
    </row>
    <row r="2064" spans="1:23" x14ac:dyDescent="0.2">
      <c r="A2064">
        <v>2063</v>
      </c>
      <c r="B2064">
        <v>2013</v>
      </c>
      <c r="C2064">
        <v>116</v>
      </c>
      <c r="D2064" t="s">
        <v>23</v>
      </c>
      <c r="E2064" t="s">
        <v>2588</v>
      </c>
      <c r="F2064" t="s">
        <v>46</v>
      </c>
      <c r="G2064" t="s">
        <v>26</v>
      </c>
      <c r="H2064">
        <v>18</v>
      </c>
      <c r="J2064" t="s">
        <v>131</v>
      </c>
    </row>
    <row r="2065" spans="1:23" x14ac:dyDescent="0.2">
      <c r="A2065">
        <v>2064</v>
      </c>
      <c r="B2065">
        <v>2013</v>
      </c>
      <c r="C2065">
        <v>117</v>
      </c>
      <c r="D2065" t="s">
        <v>100</v>
      </c>
      <c r="E2065" t="s">
        <v>2589</v>
      </c>
      <c r="F2065" t="s">
        <v>43</v>
      </c>
      <c r="G2065" t="s">
        <v>128</v>
      </c>
      <c r="H2065">
        <v>18</v>
      </c>
      <c r="J2065" t="s">
        <v>212</v>
      </c>
    </row>
    <row r="2066" spans="1:23" x14ac:dyDescent="0.2">
      <c r="A2066">
        <v>2065</v>
      </c>
      <c r="B2066">
        <v>2013</v>
      </c>
      <c r="C2066">
        <v>118</v>
      </c>
      <c r="D2066" t="s">
        <v>146</v>
      </c>
      <c r="E2066" t="s">
        <v>2590</v>
      </c>
      <c r="F2066" t="s">
        <v>34</v>
      </c>
      <c r="G2066" t="s">
        <v>68</v>
      </c>
      <c r="H2066">
        <v>18</v>
      </c>
      <c r="I2066">
        <v>2022</v>
      </c>
      <c r="J2066" t="s">
        <v>36</v>
      </c>
      <c r="K2066">
        <v>38</v>
      </c>
      <c r="L2066">
        <v>1</v>
      </c>
      <c r="M2066">
        <v>2</v>
      </c>
      <c r="N2066">
        <v>3</v>
      </c>
      <c r="O2066">
        <v>-6</v>
      </c>
      <c r="P2066">
        <v>8</v>
      </c>
      <c r="W2066">
        <v>-0.3</v>
      </c>
    </row>
    <row r="2067" spans="1:23" x14ac:dyDescent="0.2">
      <c r="A2067">
        <v>2066</v>
      </c>
      <c r="B2067">
        <v>2013</v>
      </c>
      <c r="C2067">
        <v>119</v>
      </c>
      <c r="D2067" t="s">
        <v>87</v>
      </c>
      <c r="E2067" t="s">
        <v>2591</v>
      </c>
      <c r="F2067" t="s">
        <v>34</v>
      </c>
      <c r="G2067" t="s">
        <v>30</v>
      </c>
      <c r="H2067">
        <v>18</v>
      </c>
      <c r="J2067" t="s">
        <v>928</v>
      </c>
    </row>
    <row r="2068" spans="1:23" x14ac:dyDescent="0.2">
      <c r="A2068">
        <v>2067</v>
      </c>
      <c r="B2068">
        <v>2013</v>
      </c>
      <c r="C2068">
        <v>120</v>
      </c>
      <c r="D2068" t="s">
        <v>152</v>
      </c>
      <c r="E2068" t="s">
        <v>2592</v>
      </c>
      <c r="F2068" t="s">
        <v>34</v>
      </c>
      <c r="G2068" t="s">
        <v>35</v>
      </c>
      <c r="H2068">
        <v>18</v>
      </c>
      <c r="J2068" t="s">
        <v>2593</v>
      </c>
    </row>
    <row r="2069" spans="1:23" x14ac:dyDescent="0.2">
      <c r="A2069">
        <v>2068</v>
      </c>
      <c r="B2069">
        <v>2013</v>
      </c>
      <c r="C2069">
        <v>121</v>
      </c>
      <c r="D2069" t="s">
        <v>48</v>
      </c>
      <c r="E2069" t="s">
        <v>2594</v>
      </c>
      <c r="F2069" t="s">
        <v>34</v>
      </c>
      <c r="G2069" t="s">
        <v>35</v>
      </c>
      <c r="H2069">
        <v>18</v>
      </c>
      <c r="I2069">
        <v>2022</v>
      </c>
      <c r="J2069" t="s">
        <v>36</v>
      </c>
      <c r="K2069">
        <v>269</v>
      </c>
      <c r="L2069">
        <v>35</v>
      </c>
      <c r="M2069">
        <v>27</v>
      </c>
      <c r="N2069">
        <v>62</v>
      </c>
      <c r="O2069">
        <v>-22</v>
      </c>
      <c r="P2069">
        <v>76</v>
      </c>
      <c r="W2069">
        <v>3.5</v>
      </c>
    </row>
    <row r="2070" spans="1:23" x14ac:dyDescent="0.2">
      <c r="A2070">
        <v>2069</v>
      </c>
      <c r="B2070">
        <v>2013</v>
      </c>
      <c r="C2070">
        <v>122</v>
      </c>
      <c r="D2070" t="s">
        <v>222</v>
      </c>
      <c r="E2070" t="s">
        <v>2595</v>
      </c>
      <c r="F2070" t="s">
        <v>39</v>
      </c>
      <c r="G2070" t="s">
        <v>26</v>
      </c>
      <c r="H2070">
        <v>19</v>
      </c>
      <c r="J2070" t="s">
        <v>425</v>
      </c>
    </row>
    <row r="2071" spans="1:23" x14ac:dyDescent="0.2">
      <c r="A2071">
        <v>2070</v>
      </c>
      <c r="B2071">
        <v>2013</v>
      </c>
      <c r="C2071">
        <v>123</v>
      </c>
      <c r="D2071" t="s">
        <v>384</v>
      </c>
      <c r="E2071" t="s">
        <v>2596</v>
      </c>
      <c r="F2071" t="s">
        <v>34</v>
      </c>
      <c r="G2071" t="s">
        <v>30</v>
      </c>
      <c r="H2071">
        <v>18</v>
      </c>
      <c r="I2071">
        <v>2022</v>
      </c>
      <c r="J2071" t="s">
        <v>36</v>
      </c>
      <c r="K2071">
        <v>275</v>
      </c>
      <c r="L2071">
        <v>16</v>
      </c>
      <c r="M2071">
        <v>98</v>
      </c>
      <c r="N2071">
        <v>114</v>
      </c>
      <c r="O2071">
        <v>-37</v>
      </c>
      <c r="P2071">
        <v>34</v>
      </c>
      <c r="W2071">
        <v>16.100000000000001</v>
      </c>
    </row>
    <row r="2072" spans="1:23" x14ac:dyDescent="0.2">
      <c r="A2072">
        <v>2071</v>
      </c>
      <c r="B2072">
        <v>2013</v>
      </c>
      <c r="C2072">
        <v>124</v>
      </c>
      <c r="D2072" t="s">
        <v>109</v>
      </c>
      <c r="E2072" t="s">
        <v>2597</v>
      </c>
      <c r="F2072" t="s">
        <v>270</v>
      </c>
      <c r="G2072" t="s">
        <v>128</v>
      </c>
      <c r="H2072">
        <v>21</v>
      </c>
      <c r="I2072">
        <v>2017</v>
      </c>
      <c r="J2072" t="s">
        <v>433</v>
      </c>
      <c r="K2072">
        <v>3</v>
      </c>
      <c r="L2072">
        <v>0</v>
      </c>
      <c r="M2072">
        <v>0</v>
      </c>
      <c r="N2072">
        <v>0</v>
      </c>
      <c r="O2072">
        <v>0</v>
      </c>
      <c r="P2072">
        <v>0</v>
      </c>
      <c r="Q2072">
        <v>3</v>
      </c>
      <c r="R2072">
        <v>1</v>
      </c>
      <c r="S2072">
        <v>0</v>
      </c>
      <c r="T2072">
        <v>1</v>
      </c>
      <c r="U2072">
        <v>0.95899999999999996</v>
      </c>
      <c r="V2072">
        <v>1.37</v>
      </c>
      <c r="W2072">
        <v>0.8</v>
      </c>
    </row>
    <row r="2073" spans="1:23" x14ac:dyDescent="0.2">
      <c r="A2073">
        <v>2072</v>
      </c>
      <c r="B2073">
        <v>2013</v>
      </c>
      <c r="C2073">
        <v>125</v>
      </c>
      <c r="D2073" t="s">
        <v>74</v>
      </c>
      <c r="E2073" t="s">
        <v>2598</v>
      </c>
      <c r="F2073" t="s">
        <v>76</v>
      </c>
      <c r="G2073" t="s">
        <v>68</v>
      </c>
      <c r="H2073">
        <v>19</v>
      </c>
      <c r="I2073">
        <v>2019</v>
      </c>
      <c r="J2073" t="s">
        <v>161</v>
      </c>
      <c r="K2073">
        <v>34</v>
      </c>
      <c r="L2073">
        <v>4</v>
      </c>
      <c r="M2073">
        <v>4</v>
      </c>
      <c r="N2073">
        <v>8</v>
      </c>
      <c r="O2073">
        <v>0</v>
      </c>
      <c r="P2073">
        <v>20</v>
      </c>
      <c r="W2073">
        <v>0.7</v>
      </c>
    </row>
    <row r="2074" spans="1:23" x14ac:dyDescent="0.2">
      <c r="A2074">
        <v>2073</v>
      </c>
      <c r="B2074">
        <v>2013</v>
      </c>
      <c r="C2074">
        <v>126</v>
      </c>
      <c r="D2074" t="s">
        <v>165</v>
      </c>
      <c r="E2074" t="s">
        <v>2599</v>
      </c>
      <c r="F2074" t="s">
        <v>39</v>
      </c>
      <c r="G2074" t="s">
        <v>26</v>
      </c>
      <c r="H2074">
        <v>18</v>
      </c>
      <c r="J2074" t="s">
        <v>490</v>
      </c>
    </row>
    <row r="2075" spans="1:23" x14ac:dyDescent="0.2">
      <c r="A2075">
        <v>2074</v>
      </c>
      <c r="B2075">
        <v>2013</v>
      </c>
      <c r="C2075">
        <v>127</v>
      </c>
      <c r="D2075" t="s">
        <v>66</v>
      </c>
      <c r="E2075" t="s">
        <v>2600</v>
      </c>
      <c r="F2075" t="s">
        <v>34</v>
      </c>
      <c r="G2075" t="s">
        <v>30</v>
      </c>
      <c r="H2075">
        <v>20</v>
      </c>
      <c r="I2075">
        <v>2022</v>
      </c>
      <c r="J2075" t="s">
        <v>350</v>
      </c>
      <c r="K2075">
        <v>160</v>
      </c>
      <c r="L2075">
        <v>6</v>
      </c>
      <c r="M2075">
        <v>16</v>
      </c>
      <c r="N2075">
        <v>22</v>
      </c>
      <c r="O2075">
        <v>1</v>
      </c>
      <c r="P2075">
        <v>38</v>
      </c>
      <c r="W2075">
        <v>5.3</v>
      </c>
    </row>
    <row r="2076" spans="1:23" x14ac:dyDescent="0.2">
      <c r="A2076">
        <v>2075</v>
      </c>
      <c r="B2076">
        <v>2013</v>
      </c>
      <c r="C2076">
        <v>128</v>
      </c>
      <c r="D2076" t="s">
        <v>111</v>
      </c>
      <c r="E2076" t="s">
        <v>2601</v>
      </c>
      <c r="F2076" t="s">
        <v>39</v>
      </c>
      <c r="G2076" t="s">
        <v>26</v>
      </c>
      <c r="H2076">
        <v>20</v>
      </c>
      <c r="J2076" t="s">
        <v>1401</v>
      </c>
    </row>
    <row r="2077" spans="1:23" x14ac:dyDescent="0.2">
      <c r="A2077">
        <v>2076</v>
      </c>
      <c r="B2077">
        <v>2013</v>
      </c>
      <c r="C2077">
        <v>129</v>
      </c>
      <c r="D2077" t="s">
        <v>55</v>
      </c>
      <c r="E2077" t="s">
        <v>2602</v>
      </c>
      <c r="F2077" t="s">
        <v>34</v>
      </c>
      <c r="G2077" t="s">
        <v>128</v>
      </c>
      <c r="H2077">
        <v>18</v>
      </c>
      <c r="I2077">
        <v>2022</v>
      </c>
      <c r="J2077" t="s">
        <v>339</v>
      </c>
      <c r="K2077">
        <v>91</v>
      </c>
      <c r="L2077">
        <v>0</v>
      </c>
      <c r="M2077">
        <v>1</v>
      </c>
      <c r="N2077">
        <v>1</v>
      </c>
      <c r="O2077">
        <v>0</v>
      </c>
      <c r="P2077">
        <v>2</v>
      </c>
      <c r="Q2077">
        <v>91</v>
      </c>
      <c r="R2077">
        <v>39</v>
      </c>
      <c r="S2077">
        <v>39</v>
      </c>
      <c r="T2077">
        <v>8</v>
      </c>
      <c r="U2077">
        <v>0.90800000000000003</v>
      </c>
      <c r="V2077">
        <v>2.83</v>
      </c>
      <c r="W2077">
        <v>15.5</v>
      </c>
    </row>
    <row r="2078" spans="1:23" x14ac:dyDescent="0.2">
      <c r="A2078">
        <v>2077</v>
      </c>
      <c r="B2078">
        <v>2013</v>
      </c>
      <c r="C2078">
        <v>130</v>
      </c>
      <c r="D2078" t="s">
        <v>55</v>
      </c>
      <c r="E2078" t="s">
        <v>2603</v>
      </c>
      <c r="F2078" t="s">
        <v>43</v>
      </c>
      <c r="G2078" t="s">
        <v>68</v>
      </c>
      <c r="H2078">
        <v>18</v>
      </c>
      <c r="J2078" t="s">
        <v>675</v>
      </c>
    </row>
    <row r="2079" spans="1:23" x14ac:dyDescent="0.2">
      <c r="A2079">
        <v>2078</v>
      </c>
      <c r="B2079">
        <v>2013</v>
      </c>
      <c r="C2079">
        <v>131</v>
      </c>
      <c r="D2079" t="s">
        <v>78</v>
      </c>
      <c r="E2079" t="s">
        <v>2604</v>
      </c>
      <c r="F2079" t="s">
        <v>39</v>
      </c>
      <c r="G2079" t="s">
        <v>26</v>
      </c>
      <c r="H2079">
        <v>18</v>
      </c>
      <c r="J2079" t="s">
        <v>123</v>
      </c>
    </row>
    <row r="2080" spans="1:23" x14ac:dyDescent="0.2">
      <c r="A2080">
        <v>2079</v>
      </c>
      <c r="B2080">
        <v>2013</v>
      </c>
      <c r="C2080">
        <v>132</v>
      </c>
      <c r="D2080" t="s">
        <v>41</v>
      </c>
      <c r="E2080" t="s">
        <v>2605</v>
      </c>
      <c r="F2080" t="s">
        <v>39</v>
      </c>
      <c r="G2080" t="s">
        <v>30</v>
      </c>
      <c r="H2080">
        <v>18</v>
      </c>
      <c r="J2080" t="s">
        <v>2606</v>
      </c>
    </row>
    <row r="2081" spans="1:23" x14ac:dyDescent="0.2">
      <c r="A2081">
        <v>2080</v>
      </c>
      <c r="B2081">
        <v>2013</v>
      </c>
      <c r="C2081">
        <v>133</v>
      </c>
      <c r="D2081" t="s">
        <v>2472</v>
      </c>
      <c r="E2081" t="s">
        <v>2607</v>
      </c>
      <c r="F2081" t="s">
        <v>34</v>
      </c>
      <c r="G2081" t="s">
        <v>30</v>
      </c>
      <c r="H2081">
        <v>18</v>
      </c>
      <c r="I2081">
        <v>2022</v>
      </c>
      <c r="J2081" t="s">
        <v>36</v>
      </c>
      <c r="K2081">
        <v>154</v>
      </c>
      <c r="L2081">
        <v>5</v>
      </c>
      <c r="M2081">
        <v>15</v>
      </c>
      <c r="N2081">
        <v>20</v>
      </c>
      <c r="O2081">
        <v>17</v>
      </c>
      <c r="P2081">
        <v>97</v>
      </c>
      <c r="W2081">
        <v>6.6</v>
      </c>
    </row>
    <row r="2082" spans="1:23" x14ac:dyDescent="0.2">
      <c r="A2082">
        <v>2081</v>
      </c>
      <c r="B2082">
        <v>2013</v>
      </c>
      <c r="C2082">
        <v>134</v>
      </c>
      <c r="D2082" t="s">
        <v>48</v>
      </c>
      <c r="E2082" t="s">
        <v>2608</v>
      </c>
      <c r="F2082" t="s">
        <v>34</v>
      </c>
      <c r="G2082" t="s">
        <v>35</v>
      </c>
      <c r="H2082">
        <v>18</v>
      </c>
      <c r="I2082">
        <v>2021</v>
      </c>
      <c r="J2082" t="s">
        <v>256</v>
      </c>
      <c r="K2082">
        <v>32</v>
      </c>
      <c r="L2082">
        <v>1</v>
      </c>
      <c r="M2082">
        <v>1</v>
      </c>
      <c r="N2082">
        <v>2</v>
      </c>
      <c r="O2082">
        <v>-16</v>
      </c>
      <c r="P2082">
        <v>13</v>
      </c>
      <c r="W2082">
        <v>-1</v>
      </c>
    </row>
    <row r="2083" spans="1:23" x14ac:dyDescent="0.2">
      <c r="A2083">
        <v>2082</v>
      </c>
      <c r="B2083">
        <v>2013</v>
      </c>
      <c r="C2083">
        <v>135</v>
      </c>
      <c r="D2083" t="s">
        <v>162</v>
      </c>
      <c r="E2083" t="s">
        <v>2609</v>
      </c>
      <c r="F2083" t="s">
        <v>39</v>
      </c>
      <c r="G2083" t="s">
        <v>30</v>
      </c>
      <c r="H2083">
        <v>18</v>
      </c>
      <c r="J2083" t="s">
        <v>510</v>
      </c>
    </row>
    <row r="2084" spans="1:23" x14ac:dyDescent="0.2">
      <c r="A2084">
        <v>2083</v>
      </c>
      <c r="B2084">
        <v>2013</v>
      </c>
      <c r="C2084">
        <v>136</v>
      </c>
      <c r="D2084" t="s">
        <v>176</v>
      </c>
      <c r="E2084" t="s">
        <v>2610</v>
      </c>
      <c r="F2084" t="s">
        <v>43</v>
      </c>
      <c r="G2084" t="s">
        <v>35</v>
      </c>
      <c r="H2084">
        <v>18</v>
      </c>
      <c r="J2084" t="s">
        <v>102</v>
      </c>
    </row>
    <row r="2085" spans="1:23" x14ac:dyDescent="0.2">
      <c r="A2085">
        <v>2084</v>
      </c>
      <c r="B2085">
        <v>2013</v>
      </c>
      <c r="C2085">
        <v>137</v>
      </c>
      <c r="D2085" t="s">
        <v>82</v>
      </c>
      <c r="E2085" t="s">
        <v>2611</v>
      </c>
      <c r="F2085" t="s">
        <v>39</v>
      </c>
      <c r="G2085" t="s">
        <v>30</v>
      </c>
      <c r="H2085">
        <v>19</v>
      </c>
      <c r="I2085">
        <v>2022</v>
      </c>
      <c r="J2085" t="s">
        <v>881</v>
      </c>
      <c r="K2085">
        <v>172</v>
      </c>
      <c r="L2085">
        <v>18</v>
      </c>
      <c r="M2085">
        <v>34</v>
      </c>
      <c r="N2085">
        <v>52</v>
      </c>
      <c r="O2085">
        <v>43</v>
      </c>
      <c r="P2085">
        <v>118</v>
      </c>
      <c r="W2085">
        <v>12.5</v>
      </c>
    </row>
    <row r="2086" spans="1:23" x14ac:dyDescent="0.2">
      <c r="A2086">
        <v>2085</v>
      </c>
      <c r="B2086">
        <v>2013</v>
      </c>
      <c r="C2086">
        <v>138</v>
      </c>
      <c r="D2086" t="s">
        <v>173</v>
      </c>
      <c r="E2086" t="s">
        <v>2612</v>
      </c>
      <c r="F2086" t="s">
        <v>39</v>
      </c>
      <c r="G2086" t="s">
        <v>35</v>
      </c>
      <c r="H2086">
        <v>18</v>
      </c>
      <c r="J2086" t="s">
        <v>635</v>
      </c>
    </row>
    <row r="2087" spans="1:23" x14ac:dyDescent="0.2">
      <c r="A2087">
        <v>2086</v>
      </c>
      <c r="B2087">
        <v>2013</v>
      </c>
      <c r="C2087">
        <v>139</v>
      </c>
      <c r="D2087" t="s">
        <v>51</v>
      </c>
      <c r="E2087" t="s">
        <v>2613</v>
      </c>
      <c r="F2087" t="s">
        <v>39</v>
      </c>
      <c r="G2087" t="s">
        <v>30</v>
      </c>
      <c r="H2087">
        <v>18</v>
      </c>
      <c r="J2087" t="s">
        <v>913</v>
      </c>
    </row>
    <row r="2088" spans="1:23" x14ac:dyDescent="0.2">
      <c r="A2088">
        <v>2087</v>
      </c>
      <c r="B2088">
        <v>2013</v>
      </c>
      <c r="C2088">
        <v>140</v>
      </c>
      <c r="D2088" t="s">
        <v>74</v>
      </c>
      <c r="E2088" t="s">
        <v>2614</v>
      </c>
      <c r="F2088" t="s">
        <v>34</v>
      </c>
      <c r="G2088" t="s">
        <v>30</v>
      </c>
      <c r="H2088">
        <v>18</v>
      </c>
      <c r="J2088" t="s">
        <v>2615</v>
      </c>
    </row>
    <row r="2089" spans="1:23" x14ac:dyDescent="0.2">
      <c r="A2089">
        <v>2088</v>
      </c>
      <c r="B2089">
        <v>2013</v>
      </c>
      <c r="C2089">
        <v>141</v>
      </c>
      <c r="D2089" t="s">
        <v>100</v>
      </c>
      <c r="E2089" t="s">
        <v>2616</v>
      </c>
      <c r="F2089" t="s">
        <v>34</v>
      </c>
      <c r="G2089" t="s">
        <v>30</v>
      </c>
      <c r="H2089">
        <v>18</v>
      </c>
      <c r="J2089" t="s">
        <v>352</v>
      </c>
    </row>
    <row r="2090" spans="1:23" x14ac:dyDescent="0.2">
      <c r="A2090">
        <v>2089</v>
      </c>
      <c r="B2090">
        <v>2013</v>
      </c>
      <c r="C2090">
        <v>142</v>
      </c>
      <c r="D2090" t="s">
        <v>121</v>
      </c>
      <c r="E2090" t="s">
        <v>2617</v>
      </c>
      <c r="F2090" t="s">
        <v>80</v>
      </c>
      <c r="G2090" t="s">
        <v>68</v>
      </c>
      <c r="H2090">
        <v>18</v>
      </c>
      <c r="J2090" t="s">
        <v>2618</v>
      </c>
    </row>
    <row r="2091" spans="1:23" x14ac:dyDescent="0.2">
      <c r="A2091">
        <v>2090</v>
      </c>
      <c r="B2091">
        <v>2013</v>
      </c>
      <c r="C2091">
        <v>143</v>
      </c>
      <c r="D2091" t="s">
        <v>55</v>
      </c>
      <c r="E2091" t="s">
        <v>2619</v>
      </c>
      <c r="F2091" t="s">
        <v>34</v>
      </c>
      <c r="G2091" t="s">
        <v>30</v>
      </c>
      <c r="H2091">
        <v>18</v>
      </c>
      <c r="J2091" t="s">
        <v>1195</v>
      </c>
    </row>
    <row r="2092" spans="1:23" x14ac:dyDescent="0.2">
      <c r="A2092">
        <v>2091</v>
      </c>
      <c r="B2092">
        <v>2013</v>
      </c>
      <c r="C2092">
        <v>144</v>
      </c>
      <c r="D2092" t="s">
        <v>84</v>
      </c>
      <c r="E2092" t="s">
        <v>2620</v>
      </c>
      <c r="F2092" t="s">
        <v>34</v>
      </c>
      <c r="G2092" t="s">
        <v>30</v>
      </c>
      <c r="H2092">
        <v>18</v>
      </c>
      <c r="J2092" t="s">
        <v>126</v>
      </c>
    </row>
    <row r="2093" spans="1:23" x14ac:dyDescent="0.2">
      <c r="A2093">
        <v>2092</v>
      </c>
      <c r="B2093">
        <v>2013</v>
      </c>
      <c r="C2093">
        <v>145</v>
      </c>
      <c r="D2093" t="s">
        <v>69</v>
      </c>
      <c r="E2093" t="s">
        <v>2621</v>
      </c>
      <c r="F2093" t="s">
        <v>43</v>
      </c>
      <c r="G2093" t="s">
        <v>30</v>
      </c>
      <c r="H2093">
        <v>18</v>
      </c>
      <c r="J2093" t="s">
        <v>190</v>
      </c>
    </row>
    <row r="2094" spans="1:23" x14ac:dyDescent="0.2">
      <c r="A2094">
        <v>2093</v>
      </c>
      <c r="B2094">
        <v>2013</v>
      </c>
      <c r="C2094">
        <v>146</v>
      </c>
      <c r="D2094" t="s">
        <v>146</v>
      </c>
      <c r="E2094" t="s">
        <v>2622</v>
      </c>
      <c r="F2094" t="s">
        <v>46</v>
      </c>
      <c r="G2094" t="s">
        <v>128</v>
      </c>
      <c r="H2094">
        <v>20</v>
      </c>
      <c r="J2094" t="s">
        <v>249</v>
      </c>
    </row>
    <row r="2095" spans="1:23" x14ac:dyDescent="0.2">
      <c r="A2095">
        <v>2094</v>
      </c>
      <c r="B2095">
        <v>2013</v>
      </c>
      <c r="C2095">
        <v>147</v>
      </c>
      <c r="D2095" t="s">
        <v>58</v>
      </c>
      <c r="E2095" t="s">
        <v>2623</v>
      </c>
      <c r="F2095" t="s">
        <v>34</v>
      </c>
      <c r="G2095" t="s">
        <v>68</v>
      </c>
      <c r="H2095">
        <v>19</v>
      </c>
      <c r="J2095" t="s">
        <v>2624</v>
      </c>
    </row>
    <row r="2096" spans="1:23" x14ac:dyDescent="0.2">
      <c r="A2096">
        <v>2095</v>
      </c>
      <c r="B2096">
        <v>2013</v>
      </c>
      <c r="C2096">
        <v>148</v>
      </c>
      <c r="D2096" t="s">
        <v>146</v>
      </c>
      <c r="E2096" t="s">
        <v>2625</v>
      </c>
      <c r="F2096" t="s">
        <v>34</v>
      </c>
      <c r="G2096" t="s">
        <v>35</v>
      </c>
      <c r="H2096">
        <v>20</v>
      </c>
      <c r="I2096">
        <v>2022</v>
      </c>
      <c r="J2096" t="s">
        <v>2626</v>
      </c>
      <c r="K2096">
        <v>84</v>
      </c>
      <c r="L2096">
        <v>8</v>
      </c>
      <c r="M2096">
        <v>7</v>
      </c>
      <c r="N2096">
        <v>15</v>
      </c>
      <c r="O2096">
        <v>7</v>
      </c>
      <c r="P2096">
        <v>24</v>
      </c>
      <c r="W2096">
        <v>1.3</v>
      </c>
    </row>
    <row r="2097" spans="1:23" x14ac:dyDescent="0.2">
      <c r="A2097">
        <v>2096</v>
      </c>
      <c r="B2097">
        <v>2013</v>
      </c>
      <c r="C2097">
        <v>149</v>
      </c>
      <c r="D2097" t="s">
        <v>78</v>
      </c>
      <c r="E2097" t="s">
        <v>2627</v>
      </c>
      <c r="F2097" t="s">
        <v>25</v>
      </c>
      <c r="G2097" t="s">
        <v>26</v>
      </c>
      <c r="H2097">
        <v>18</v>
      </c>
      <c r="J2097" t="s">
        <v>276</v>
      </c>
    </row>
    <row r="2098" spans="1:23" x14ac:dyDescent="0.2">
      <c r="A2098">
        <v>2097</v>
      </c>
      <c r="B2098">
        <v>2013</v>
      </c>
      <c r="C2098">
        <v>150</v>
      </c>
      <c r="D2098" t="s">
        <v>152</v>
      </c>
      <c r="E2098" t="s">
        <v>2628</v>
      </c>
      <c r="F2098" t="s">
        <v>34</v>
      </c>
      <c r="G2098" t="s">
        <v>30</v>
      </c>
      <c r="H2098">
        <v>18</v>
      </c>
      <c r="J2098" t="s">
        <v>2629</v>
      </c>
    </row>
    <row r="2099" spans="1:23" x14ac:dyDescent="0.2">
      <c r="A2099">
        <v>2098</v>
      </c>
      <c r="B2099">
        <v>2013</v>
      </c>
      <c r="C2099">
        <v>151</v>
      </c>
      <c r="D2099" t="s">
        <v>100</v>
      </c>
      <c r="E2099" t="s">
        <v>2630</v>
      </c>
      <c r="F2099" t="s">
        <v>34</v>
      </c>
      <c r="G2099" t="s">
        <v>30</v>
      </c>
      <c r="H2099">
        <v>18</v>
      </c>
      <c r="J2099" t="s">
        <v>36</v>
      </c>
    </row>
    <row r="2100" spans="1:23" x14ac:dyDescent="0.2">
      <c r="A2100">
        <v>2099</v>
      </c>
      <c r="B2100">
        <v>2013</v>
      </c>
      <c r="C2100">
        <v>152</v>
      </c>
      <c r="D2100" t="s">
        <v>222</v>
      </c>
      <c r="E2100" t="s">
        <v>2631</v>
      </c>
      <c r="F2100" t="s">
        <v>39</v>
      </c>
      <c r="G2100" t="s">
        <v>30</v>
      </c>
      <c r="H2100">
        <v>19</v>
      </c>
      <c r="I2100">
        <v>2022</v>
      </c>
      <c r="J2100" t="s">
        <v>552</v>
      </c>
      <c r="K2100">
        <v>171</v>
      </c>
      <c r="L2100">
        <v>4</v>
      </c>
      <c r="M2100">
        <v>13</v>
      </c>
      <c r="N2100">
        <v>17</v>
      </c>
      <c r="O2100">
        <v>-10</v>
      </c>
      <c r="P2100">
        <v>134</v>
      </c>
      <c r="W2100">
        <v>3.4</v>
      </c>
    </row>
    <row r="2101" spans="1:23" x14ac:dyDescent="0.2">
      <c r="A2101">
        <v>2100</v>
      </c>
      <c r="B2101">
        <v>2013</v>
      </c>
      <c r="C2101">
        <v>153</v>
      </c>
      <c r="D2101" t="s">
        <v>384</v>
      </c>
      <c r="E2101" t="s">
        <v>2632</v>
      </c>
      <c r="F2101" t="s">
        <v>34</v>
      </c>
      <c r="G2101" t="s">
        <v>30</v>
      </c>
      <c r="H2101">
        <v>19</v>
      </c>
      <c r="J2101" t="s">
        <v>352</v>
      </c>
    </row>
    <row r="2102" spans="1:23" x14ac:dyDescent="0.2">
      <c r="A2102">
        <v>2101</v>
      </c>
      <c r="B2102">
        <v>2013</v>
      </c>
      <c r="C2102">
        <v>154</v>
      </c>
      <c r="D2102" t="s">
        <v>109</v>
      </c>
      <c r="E2102" t="s">
        <v>2633</v>
      </c>
      <c r="F2102" t="s">
        <v>76</v>
      </c>
      <c r="G2102" t="s">
        <v>26</v>
      </c>
      <c r="H2102">
        <v>19</v>
      </c>
      <c r="J2102" t="s">
        <v>40</v>
      </c>
    </row>
    <row r="2103" spans="1:23" x14ac:dyDescent="0.2">
      <c r="A2103">
        <v>2102</v>
      </c>
      <c r="B2103">
        <v>2013</v>
      </c>
      <c r="C2103">
        <v>155</v>
      </c>
      <c r="D2103" t="s">
        <v>74</v>
      </c>
      <c r="E2103" t="s">
        <v>2634</v>
      </c>
      <c r="F2103" t="s">
        <v>43</v>
      </c>
      <c r="G2103" t="s">
        <v>35</v>
      </c>
      <c r="H2103">
        <v>19</v>
      </c>
      <c r="J2103" t="s">
        <v>2635</v>
      </c>
    </row>
    <row r="2104" spans="1:23" x14ac:dyDescent="0.2">
      <c r="A2104">
        <v>2103</v>
      </c>
      <c r="B2104">
        <v>2013</v>
      </c>
      <c r="C2104">
        <v>156</v>
      </c>
      <c r="D2104" t="s">
        <v>165</v>
      </c>
      <c r="E2104" t="s">
        <v>2636</v>
      </c>
      <c r="F2104" t="s">
        <v>39</v>
      </c>
      <c r="G2104" t="s">
        <v>30</v>
      </c>
      <c r="H2104">
        <v>18</v>
      </c>
      <c r="J2104" t="s">
        <v>232</v>
      </c>
    </row>
    <row r="2105" spans="1:23" x14ac:dyDescent="0.2">
      <c r="A2105">
        <v>2104</v>
      </c>
      <c r="B2105">
        <v>2013</v>
      </c>
      <c r="C2105">
        <v>157</v>
      </c>
      <c r="D2105" t="s">
        <v>162</v>
      </c>
      <c r="E2105" t="s">
        <v>2637</v>
      </c>
      <c r="F2105" t="s">
        <v>34</v>
      </c>
      <c r="G2105" t="s">
        <v>68</v>
      </c>
      <c r="H2105">
        <v>19</v>
      </c>
      <c r="J2105" t="s">
        <v>966</v>
      </c>
    </row>
    <row r="2106" spans="1:23" x14ac:dyDescent="0.2">
      <c r="A2106">
        <v>2105</v>
      </c>
      <c r="B2106">
        <v>2013</v>
      </c>
      <c r="C2106">
        <v>158</v>
      </c>
      <c r="D2106" t="s">
        <v>111</v>
      </c>
      <c r="E2106" t="s">
        <v>2638</v>
      </c>
      <c r="F2106" t="s">
        <v>39</v>
      </c>
      <c r="G2106" t="s">
        <v>30</v>
      </c>
      <c r="H2106">
        <v>18</v>
      </c>
      <c r="J2106" t="s">
        <v>364</v>
      </c>
    </row>
    <row r="2107" spans="1:23" x14ac:dyDescent="0.2">
      <c r="A2107">
        <v>2106</v>
      </c>
      <c r="B2107">
        <v>2013</v>
      </c>
      <c r="C2107">
        <v>159</v>
      </c>
      <c r="D2107" t="s">
        <v>55</v>
      </c>
      <c r="E2107" t="s">
        <v>2639</v>
      </c>
      <c r="F2107" t="s">
        <v>34</v>
      </c>
      <c r="G2107" t="s">
        <v>35</v>
      </c>
      <c r="H2107">
        <v>18</v>
      </c>
      <c r="I2107">
        <v>2021</v>
      </c>
      <c r="J2107" t="s">
        <v>36</v>
      </c>
      <c r="K2107">
        <v>2</v>
      </c>
      <c r="L2107">
        <v>0</v>
      </c>
      <c r="M2107">
        <v>1</v>
      </c>
      <c r="N2107">
        <v>1</v>
      </c>
      <c r="O2107">
        <v>-1</v>
      </c>
      <c r="P2107">
        <v>2</v>
      </c>
      <c r="W2107">
        <v>0</v>
      </c>
    </row>
    <row r="2108" spans="1:23" x14ac:dyDescent="0.2">
      <c r="A2108">
        <v>2107</v>
      </c>
      <c r="B2108">
        <v>2013</v>
      </c>
      <c r="C2108">
        <v>160</v>
      </c>
      <c r="D2108" t="s">
        <v>28</v>
      </c>
      <c r="E2108" t="s">
        <v>2640</v>
      </c>
      <c r="F2108" t="s">
        <v>39</v>
      </c>
      <c r="G2108" t="s">
        <v>68</v>
      </c>
      <c r="H2108">
        <v>20</v>
      </c>
      <c r="J2108" t="s">
        <v>913</v>
      </c>
    </row>
    <row r="2109" spans="1:23" x14ac:dyDescent="0.2">
      <c r="A2109">
        <v>2108</v>
      </c>
      <c r="B2109">
        <v>2013</v>
      </c>
      <c r="C2109">
        <v>161</v>
      </c>
      <c r="D2109" t="s">
        <v>173</v>
      </c>
      <c r="E2109" t="s">
        <v>2641</v>
      </c>
      <c r="F2109" t="s">
        <v>34</v>
      </c>
      <c r="G2109" t="s">
        <v>68</v>
      </c>
      <c r="H2109">
        <v>20</v>
      </c>
      <c r="J2109" t="s">
        <v>2642</v>
      </c>
    </row>
    <row r="2110" spans="1:23" x14ac:dyDescent="0.2">
      <c r="A2110">
        <v>2109</v>
      </c>
      <c r="B2110">
        <v>2013</v>
      </c>
      <c r="C2110">
        <v>162</v>
      </c>
      <c r="D2110" t="s">
        <v>41</v>
      </c>
      <c r="E2110" t="s">
        <v>2643</v>
      </c>
      <c r="F2110" t="s">
        <v>34</v>
      </c>
      <c r="G2110" t="s">
        <v>128</v>
      </c>
      <c r="H2110">
        <v>18</v>
      </c>
      <c r="J2110" t="s">
        <v>1604</v>
      </c>
    </row>
    <row r="2111" spans="1:23" x14ac:dyDescent="0.2">
      <c r="A2111">
        <v>2110</v>
      </c>
      <c r="B2111">
        <v>2013</v>
      </c>
      <c r="C2111">
        <v>163</v>
      </c>
      <c r="D2111" t="s">
        <v>2472</v>
      </c>
      <c r="E2111" t="s">
        <v>2644</v>
      </c>
      <c r="F2111" t="s">
        <v>34</v>
      </c>
      <c r="G2111" t="s">
        <v>128</v>
      </c>
      <c r="H2111">
        <v>18</v>
      </c>
      <c r="J2111" t="s">
        <v>224</v>
      </c>
    </row>
    <row r="2112" spans="1:23" x14ac:dyDescent="0.2">
      <c r="A2112">
        <v>2111</v>
      </c>
      <c r="B2112">
        <v>2013</v>
      </c>
      <c r="C2112">
        <v>164</v>
      </c>
      <c r="D2112" t="s">
        <v>87</v>
      </c>
      <c r="E2112" t="s">
        <v>2645</v>
      </c>
      <c r="F2112" t="s">
        <v>39</v>
      </c>
      <c r="G2112" t="s">
        <v>30</v>
      </c>
      <c r="H2112">
        <v>18</v>
      </c>
      <c r="J2112" t="s">
        <v>2646</v>
      </c>
    </row>
    <row r="2113" spans="1:23" x14ac:dyDescent="0.2">
      <c r="A2113">
        <v>2112</v>
      </c>
      <c r="B2113">
        <v>2013</v>
      </c>
      <c r="C2113">
        <v>165</v>
      </c>
      <c r="D2113" t="s">
        <v>44</v>
      </c>
      <c r="E2113" t="s">
        <v>2647</v>
      </c>
      <c r="F2113" t="s">
        <v>584</v>
      </c>
      <c r="G2113" t="s">
        <v>68</v>
      </c>
      <c r="H2113">
        <v>18</v>
      </c>
      <c r="J2113" t="s">
        <v>212</v>
      </c>
    </row>
    <row r="2114" spans="1:23" x14ac:dyDescent="0.2">
      <c r="A2114">
        <v>2113</v>
      </c>
      <c r="B2114">
        <v>2013</v>
      </c>
      <c r="C2114">
        <v>166</v>
      </c>
      <c r="D2114" t="s">
        <v>176</v>
      </c>
      <c r="E2114" t="s">
        <v>2648</v>
      </c>
      <c r="F2114" t="s">
        <v>39</v>
      </c>
      <c r="G2114" t="s">
        <v>35</v>
      </c>
      <c r="H2114">
        <v>20</v>
      </c>
      <c r="I2114">
        <v>2020</v>
      </c>
      <c r="J2114" t="s">
        <v>2404</v>
      </c>
      <c r="K2114">
        <v>106</v>
      </c>
      <c r="L2114">
        <v>10</v>
      </c>
      <c r="M2114">
        <v>18</v>
      </c>
      <c r="N2114">
        <v>28</v>
      </c>
      <c r="O2114">
        <v>-5</v>
      </c>
      <c r="P2114">
        <v>22</v>
      </c>
      <c r="W2114">
        <v>1.6</v>
      </c>
    </row>
    <row r="2115" spans="1:23" x14ac:dyDescent="0.2">
      <c r="A2115">
        <v>2114</v>
      </c>
      <c r="B2115">
        <v>2013</v>
      </c>
      <c r="C2115">
        <v>167</v>
      </c>
      <c r="D2115" t="s">
        <v>82</v>
      </c>
      <c r="E2115" t="s">
        <v>2649</v>
      </c>
      <c r="F2115" t="s">
        <v>34</v>
      </c>
      <c r="G2115" t="s">
        <v>35</v>
      </c>
      <c r="H2115">
        <v>18</v>
      </c>
      <c r="J2115" t="s">
        <v>508</v>
      </c>
    </row>
    <row r="2116" spans="1:23" x14ac:dyDescent="0.2">
      <c r="A2116">
        <v>2115</v>
      </c>
      <c r="B2116">
        <v>2013</v>
      </c>
      <c r="C2116">
        <v>168</v>
      </c>
      <c r="D2116" t="s">
        <v>173</v>
      </c>
      <c r="E2116" t="s">
        <v>2650</v>
      </c>
      <c r="F2116" t="s">
        <v>34</v>
      </c>
      <c r="G2116" t="s">
        <v>35</v>
      </c>
      <c r="H2116">
        <v>19</v>
      </c>
      <c r="J2116" t="s">
        <v>2651</v>
      </c>
    </row>
    <row r="2117" spans="1:23" x14ac:dyDescent="0.2">
      <c r="A2117">
        <v>2116</v>
      </c>
      <c r="B2117">
        <v>2013</v>
      </c>
      <c r="C2117">
        <v>169</v>
      </c>
      <c r="D2117" t="s">
        <v>51</v>
      </c>
      <c r="E2117" t="s">
        <v>2652</v>
      </c>
      <c r="F2117" t="s">
        <v>39</v>
      </c>
      <c r="G2117" t="s">
        <v>30</v>
      </c>
      <c r="H2117">
        <v>18</v>
      </c>
      <c r="J2117" t="s">
        <v>241</v>
      </c>
    </row>
    <row r="2118" spans="1:23" x14ac:dyDescent="0.2">
      <c r="A2118">
        <v>2117</v>
      </c>
      <c r="B2118">
        <v>2013</v>
      </c>
      <c r="C2118">
        <v>170</v>
      </c>
      <c r="D2118" t="s">
        <v>171</v>
      </c>
      <c r="E2118" t="s">
        <v>2653</v>
      </c>
      <c r="F2118" t="s">
        <v>39</v>
      </c>
      <c r="G2118" t="s">
        <v>128</v>
      </c>
      <c r="H2118">
        <v>19</v>
      </c>
      <c r="I2118">
        <v>2015</v>
      </c>
      <c r="J2118" t="s">
        <v>1019</v>
      </c>
      <c r="K2118">
        <v>2</v>
      </c>
      <c r="L2118">
        <v>0</v>
      </c>
      <c r="M2118">
        <v>0</v>
      </c>
      <c r="N2118">
        <v>0</v>
      </c>
      <c r="O2118">
        <v>0</v>
      </c>
      <c r="P2118">
        <v>0</v>
      </c>
      <c r="Q2118">
        <v>2</v>
      </c>
      <c r="R2118">
        <v>2</v>
      </c>
      <c r="S2118">
        <v>0</v>
      </c>
      <c r="T2118">
        <v>0</v>
      </c>
      <c r="U2118">
        <v>0.97799999999999998</v>
      </c>
      <c r="V2118">
        <v>0.5</v>
      </c>
      <c r="W2118">
        <v>0.6</v>
      </c>
    </row>
    <row r="2119" spans="1:23" x14ac:dyDescent="0.2">
      <c r="A2119">
        <v>2118</v>
      </c>
      <c r="B2119">
        <v>2013</v>
      </c>
      <c r="C2119">
        <v>171</v>
      </c>
      <c r="D2119" t="s">
        <v>74</v>
      </c>
      <c r="E2119" t="s">
        <v>2654</v>
      </c>
      <c r="F2119" t="s">
        <v>39</v>
      </c>
      <c r="G2119" t="s">
        <v>26</v>
      </c>
      <c r="H2119">
        <v>18</v>
      </c>
      <c r="J2119" t="s">
        <v>1133</v>
      </c>
    </row>
    <row r="2120" spans="1:23" x14ac:dyDescent="0.2">
      <c r="A2120">
        <v>2119</v>
      </c>
      <c r="B2120">
        <v>2013</v>
      </c>
      <c r="C2120">
        <v>172</v>
      </c>
      <c r="D2120" t="s">
        <v>121</v>
      </c>
      <c r="E2120" t="s">
        <v>2655</v>
      </c>
      <c r="F2120" t="s">
        <v>39</v>
      </c>
      <c r="G2120" t="s">
        <v>128</v>
      </c>
      <c r="H2120">
        <v>19</v>
      </c>
      <c r="I2120">
        <v>2020</v>
      </c>
      <c r="J2120" t="s">
        <v>2527</v>
      </c>
      <c r="K2120">
        <v>4</v>
      </c>
      <c r="L2120">
        <v>0</v>
      </c>
      <c r="M2120">
        <v>0</v>
      </c>
      <c r="N2120">
        <v>0</v>
      </c>
      <c r="O2120">
        <v>0</v>
      </c>
      <c r="P2120">
        <v>0</v>
      </c>
      <c r="Q2120">
        <v>4</v>
      </c>
      <c r="R2120">
        <v>2</v>
      </c>
      <c r="S2120">
        <v>1</v>
      </c>
      <c r="T2120">
        <v>0</v>
      </c>
      <c r="U2120">
        <v>0.90700000000000003</v>
      </c>
      <c r="V2120">
        <v>2.54</v>
      </c>
      <c r="W2120">
        <v>0.5</v>
      </c>
    </row>
    <row r="2121" spans="1:23" x14ac:dyDescent="0.2">
      <c r="A2121">
        <v>2120</v>
      </c>
      <c r="B2121">
        <v>2013</v>
      </c>
      <c r="C2121">
        <v>173</v>
      </c>
      <c r="D2121" t="s">
        <v>92</v>
      </c>
      <c r="E2121" t="s">
        <v>2656</v>
      </c>
      <c r="F2121" t="s">
        <v>76</v>
      </c>
      <c r="G2121" t="s">
        <v>30</v>
      </c>
      <c r="H2121">
        <v>18</v>
      </c>
      <c r="J2121" t="s">
        <v>181</v>
      </c>
    </row>
    <row r="2122" spans="1:23" x14ac:dyDescent="0.2">
      <c r="A2122">
        <v>2121</v>
      </c>
      <c r="B2122">
        <v>2013</v>
      </c>
      <c r="C2122">
        <v>174</v>
      </c>
      <c r="D2122" t="s">
        <v>84</v>
      </c>
      <c r="E2122" t="s">
        <v>2657</v>
      </c>
      <c r="F2122" t="s">
        <v>34</v>
      </c>
      <c r="G2122" t="s">
        <v>35</v>
      </c>
      <c r="H2122">
        <v>18</v>
      </c>
      <c r="I2122">
        <v>2021</v>
      </c>
      <c r="J2122" t="s">
        <v>2658</v>
      </c>
      <c r="K2122">
        <v>2</v>
      </c>
      <c r="L2122">
        <v>0</v>
      </c>
      <c r="M2122">
        <v>0</v>
      </c>
      <c r="N2122">
        <v>0</v>
      </c>
      <c r="O2122">
        <v>-2</v>
      </c>
      <c r="P2122">
        <v>0</v>
      </c>
      <c r="W2122">
        <v>-0.1</v>
      </c>
    </row>
    <row r="2123" spans="1:23" x14ac:dyDescent="0.2">
      <c r="A2123">
        <v>2122</v>
      </c>
      <c r="B2123">
        <v>2013</v>
      </c>
      <c r="C2123">
        <v>175</v>
      </c>
      <c r="D2123" t="s">
        <v>69</v>
      </c>
      <c r="E2123" t="s">
        <v>2659</v>
      </c>
      <c r="F2123" t="s">
        <v>39</v>
      </c>
      <c r="G2123" t="s">
        <v>30</v>
      </c>
      <c r="H2123">
        <v>20</v>
      </c>
      <c r="J2123" t="s">
        <v>881</v>
      </c>
    </row>
    <row r="2124" spans="1:23" x14ac:dyDescent="0.2">
      <c r="A2124">
        <v>2123</v>
      </c>
      <c r="B2124">
        <v>2013</v>
      </c>
      <c r="C2124">
        <v>176</v>
      </c>
      <c r="D2124" t="s">
        <v>23</v>
      </c>
      <c r="E2124" t="s">
        <v>2660</v>
      </c>
      <c r="F2124" t="s">
        <v>39</v>
      </c>
      <c r="G2124" t="s">
        <v>35</v>
      </c>
      <c r="H2124">
        <v>18</v>
      </c>
      <c r="J2124" t="s">
        <v>917</v>
      </c>
    </row>
    <row r="2125" spans="1:23" x14ac:dyDescent="0.2">
      <c r="A2125">
        <v>2124</v>
      </c>
      <c r="B2125">
        <v>2013</v>
      </c>
      <c r="C2125">
        <v>177</v>
      </c>
      <c r="D2125" t="s">
        <v>58</v>
      </c>
      <c r="E2125" t="s">
        <v>2661</v>
      </c>
      <c r="F2125" t="s">
        <v>76</v>
      </c>
      <c r="G2125" t="s">
        <v>35</v>
      </c>
      <c r="H2125">
        <v>20</v>
      </c>
      <c r="J2125" t="s">
        <v>2662</v>
      </c>
    </row>
    <row r="2126" spans="1:23" x14ac:dyDescent="0.2">
      <c r="A2126">
        <v>2125</v>
      </c>
      <c r="B2126">
        <v>2013</v>
      </c>
      <c r="C2126">
        <v>178</v>
      </c>
      <c r="D2126" t="s">
        <v>146</v>
      </c>
      <c r="E2126" t="s">
        <v>2663</v>
      </c>
      <c r="F2126" t="s">
        <v>39</v>
      </c>
      <c r="G2126" t="s">
        <v>30</v>
      </c>
      <c r="H2126">
        <v>19</v>
      </c>
      <c r="J2126" t="s">
        <v>154</v>
      </c>
    </row>
    <row r="2127" spans="1:23" x14ac:dyDescent="0.2">
      <c r="A2127">
        <v>2126</v>
      </c>
      <c r="B2127">
        <v>2013</v>
      </c>
      <c r="C2127">
        <v>179</v>
      </c>
      <c r="D2127" t="s">
        <v>87</v>
      </c>
      <c r="E2127" t="s">
        <v>2664</v>
      </c>
      <c r="F2127" t="s">
        <v>39</v>
      </c>
      <c r="G2127" t="s">
        <v>35</v>
      </c>
      <c r="H2127">
        <v>18</v>
      </c>
      <c r="J2127" t="s">
        <v>2665</v>
      </c>
    </row>
    <row r="2128" spans="1:23" x14ac:dyDescent="0.2">
      <c r="A2128">
        <v>2127</v>
      </c>
      <c r="B2128">
        <v>2013</v>
      </c>
      <c r="C2128">
        <v>180</v>
      </c>
      <c r="D2128" t="s">
        <v>152</v>
      </c>
      <c r="E2128" t="s">
        <v>2666</v>
      </c>
      <c r="F2128" t="s">
        <v>43</v>
      </c>
      <c r="G2128" t="s">
        <v>26</v>
      </c>
      <c r="H2128">
        <v>18</v>
      </c>
      <c r="I2128">
        <v>2022</v>
      </c>
      <c r="J2128" t="s">
        <v>212</v>
      </c>
      <c r="K2128">
        <v>70</v>
      </c>
      <c r="L2128">
        <v>4</v>
      </c>
      <c r="M2128">
        <v>8</v>
      </c>
      <c r="N2128">
        <v>12</v>
      </c>
      <c r="O2128">
        <v>-11</v>
      </c>
      <c r="P2128">
        <v>37</v>
      </c>
      <c r="W2128">
        <v>0.1</v>
      </c>
    </row>
    <row r="2129" spans="1:23" x14ac:dyDescent="0.2">
      <c r="A2129">
        <v>2128</v>
      </c>
      <c r="B2129">
        <v>2013</v>
      </c>
      <c r="C2129">
        <v>181</v>
      </c>
      <c r="D2129" t="s">
        <v>48</v>
      </c>
      <c r="E2129" t="s">
        <v>2667</v>
      </c>
      <c r="F2129" t="s">
        <v>34</v>
      </c>
      <c r="G2129" t="s">
        <v>35</v>
      </c>
      <c r="H2129">
        <v>18</v>
      </c>
      <c r="J2129" t="s">
        <v>36</v>
      </c>
    </row>
    <row r="2130" spans="1:23" x14ac:dyDescent="0.2">
      <c r="A2130">
        <v>2129</v>
      </c>
      <c r="B2130">
        <v>2013</v>
      </c>
      <c r="C2130">
        <v>182</v>
      </c>
      <c r="D2130" t="s">
        <v>78</v>
      </c>
      <c r="E2130" t="s">
        <v>2668</v>
      </c>
      <c r="F2130" t="s">
        <v>76</v>
      </c>
      <c r="G2130" t="s">
        <v>30</v>
      </c>
      <c r="H2130">
        <v>18</v>
      </c>
      <c r="J2130" t="s">
        <v>685</v>
      </c>
    </row>
    <row r="2131" spans="1:23" x14ac:dyDescent="0.2">
      <c r="A2131">
        <v>2130</v>
      </c>
      <c r="B2131">
        <v>2013</v>
      </c>
      <c r="C2131">
        <v>183</v>
      </c>
      <c r="D2131" t="s">
        <v>384</v>
      </c>
      <c r="E2131" t="s">
        <v>2669</v>
      </c>
      <c r="F2131" t="s">
        <v>43</v>
      </c>
      <c r="G2131" t="s">
        <v>30</v>
      </c>
      <c r="H2131">
        <v>18</v>
      </c>
      <c r="J2131" t="s">
        <v>276</v>
      </c>
    </row>
    <row r="2132" spans="1:23" x14ac:dyDescent="0.2">
      <c r="A2132">
        <v>2131</v>
      </c>
      <c r="B2132">
        <v>2013</v>
      </c>
      <c r="C2132">
        <v>184</v>
      </c>
      <c r="D2132" t="s">
        <v>109</v>
      </c>
      <c r="E2132" t="s">
        <v>2670</v>
      </c>
      <c r="F2132" t="s">
        <v>76</v>
      </c>
      <c r="G2132" t="s">
        <v>35</v>
      </c>
      <c r="H2132">
        <v>18</v>
      </c>
      <c r="J2132" t="s">
        <v>2671</v>
      </c>
    </row>
    <row r="2133" spans="1:23" x14ac:dyDescent="0.2">
      <c r="A2133">
        <v>2132</v>
      </c>
      <c r="B2133">
        <v>2013</v>
      </c>
      <c r="C2133">
        <v>185</v>
      </c>
      <c r="D2133" t="s">
        <v>74</v>
      </c>
      <c r="E2133" t="s">
        <v>2672</v>
      </c>
      <c r="F2133" t="s">
        <v>39</v>
      </c>
      <c r="G2133" t="s">
        <v>68</v>
      </c>
      <c r="H2133">
        <v>19</v>
      </c>
      <c r="J2133" t="s">
        <v>1252</v>
      </c>
    </row>
    <row r="2134" spans="1:23" x14ac:dyDescent="0.2">
      <c r="A2134">
        <v>2133</v>
      </c>
      <c r="B2134">
        <v>2013</v>
      </c>
      <c r="C2134">
        <v>186</v>
      </c>
      <c r="D2134" t="s">
        <v>109</v>
      </c>
      <c r="E2134" t="s">
        <v>2673</v>
      </c>
      <c r="F2134" t="s">
        <v>80</v>
      </c>
      <c r="G2134" t="s">
        <v>68</v>
      </c>
      <c r="H2134">
        <v>21</v>
      </c>
      <c r="I2134">
        <v>2017</v>
      </c>
      <c r="J2134" t="s">
        <v>2674</v>
      </c>
      <c r="K2134">
        <v>24</v>
      </c>
      <c r="L2134">
        <v>0</v>
      </c>
      <c r="M2134">
        <v>4</v>
      </c>
      <c r="N2134">
        <v>4</v>
      </c>
      <c r="O2134">
        <v>3</v>
      </c>
      <c r="P2134">
        <v>4</v>
      </c>
      <c r="W2134">
        <v>0.2</v>
      </c>
    </row>
    <row r="2135" spans="1:23" x14ac:dyDescent="0.2">
      <c r="A2135">
        <v>2134</v>
      </c>
      <c r="B2135">
        <v>2013</v>
      </c>
      <c r="C2135">
        <v>187</v>
      </c>
      <c r="D2135" t="s">
        <v>162</v>
      </c>
      <c r="E2135" t="s">
        <v>2675</v>
      </c>
      <c r="F2135" t="s">
        <v>60</v>
      </c>
      <c r="G2135" t="s">
        <v>30</v>
      </c>
      <c r="H2135">
        <v>18</v>
      </c>
      <c r="J2135" t="s">
        <v>188</v>
      </c>
    </row>
    <row r="2136" spans="1:23" x14ac:dyDescent="0.2">
      <c r="A2136">
        <v>2135</v>
      </c>
      <c r="B2136">
        <v>2013</v>
      </c>
      <c r="C2136">
        <v>188</v>
      </c>
      <c r="D2136" t="s">
        <v>111</v>
      </c>
      <c r="E2136" t="s">
        <v>2676</v>
      </c>
      <c r="F2136" t="s">
        <v>39</v>
      </c>
      <c r="G2136" t="s">
        <v>1954</v>
      </c>
      <c r="H2136">
        <v>18</v>
      </c>
      <c r="J2136" t="s">
        <v>615</v>
      </c>
    </row>
    <row r="2137" spans="1:23" x14ac:dyDescent="0.2">
      <c r="A2137">
        <v>2136</v>
      </c>
      <c r="B2137">
        <v>2013</v>
      </c>
      <c r="C2137">
        <v>189</v>
      </c>
      <c r="D2137" t="s">
        <v>55</v>
      </c>
      <c r="E2137" t="s">
        <v>2677</v>
      </c>
      <c r="F2137" t="s">
        <v>34</v>
      </c>
      <c r="G2137" t="s">
        <v>35</v>
      </c>
      <c r="H2137">
        <v>19</v>
      </c>
      <c r="J2137" t="s">
        <v>61</v>
      </c>
    </row>
    <row r="2138" spans="1:23" x14ac:dyDescent="0.2">
      <c r="A2138">
        <v>2137</v>
      </c>
      <c r="B2138">
        <v>2013</v>
      </c>
      <c r="C2138">
        <v>190</v>
      </c>
      <c r="D2138" t="s">
        <v>66</v>
      </c>
      <c r="E2138" t="s">
        <v>2678</v>
      </c>
      <c r="F2138" t="s">
        <v>39</v>
      </c>
      <c r="G2138" t="s">
        <v>30</v>
      </c>
      <c r="H2138">
        <v>21</v>
      </c>
      <c r="J2138" t="s">
        <v>251</v>
      </c>
    </row>
    <row r="2139" spans="1:23" x14ac:dyDescent="0.2">
      <c r="A2139">
        <v>2138</v>
      </c>
      <c r="B2139">
        <v>2013</v>
      </c>
      <c r="C2139">
        <v>191</v>
      </c>
      <c r="D2139" t="s">
        <v>146</v>
      </c>
      <c r="E2139" t="s">
        <v>2679</v>
      </c>
      <c r="F2139" t="s">
        <v>46</v>
      </c>
      <c r="G2139" t="s">
        <v>26</v>
      </c>
      <c r="H2139">
        <v>18</v>
      </c>
      <c r="I2139">
        <v>2022</v>
      </c>
      <c r="J2139" t="s">
        <v>169</v>
      </c>
      <c r="K2139">
        <v>202</v>
      </c>
      <c r="L2139">
        <v>62</v>
      </c>
      <c r="M2139">
        <v>54</v>
      </c>
      <c r="N2139">
        <v>116</v>
      </c>
      <c r="O2139">
        <v>-17</v>
      </c>
      <c r="P2139">
        <v>50</v>
      </c>
      <c r="W2139">
        <v>12.6</v>
      </c>
    </row>
    <row r="2140" spans="1:23" x14ac:dyDescent="0.2">
      <c r="A2140">
        <v>2139</v>
      </c>
      <c r="B2140">
        <v>2013</v>
      </c>
      <c r="C2140">
        <v>192</v>
      </c>
      <c r="D2140" t="s">
        <v>41</v>
      </c>
      <c r="E2140" t="s">
        <v>2680</v>
      </c>
      <c r="F2140" t="s">
        <v>34</v>
      </c>
      <c r="G2140" t="s">
        <v>30</v>
      </c>
      <c r="H2140">
        <v>18</v>
      </c>
      <c r="J2140" t="s">
        <v>362</v>
      </c>
    </row>
    <row r="2141" spans="1:23" x14ac:dyDescent="0.2">
      <c r="A2141">
        <v>2140</v>
      </c>
      <c r="B2141">
        <v>2013</v>
      </c>
      <c r="C2141">
        <v>193</v>
      </c>
      <c r="D2141" t="s">
        <v>2472</v>
      </c>
      <c r="E2141" t="s">
        <v>2681</v>
      </c>
      <c r="F2141" t="s">
        <v>39</v>
      </c>
      <c r="G2141" t="s">
        <v>35</v>
      </c>
      <c r="H2141">
        <v>19</v>
      </c>
      <c r="J2141" t="s">
        <v>1252</v>
      </c>
    </row>
    <row r="2142" spans="1:23" x14ac:dyDescent="0.2">
      <c r="A2142">
        <v>2141</v>
      </c>
      <c r="B2142">
        <v>2013</v>
      </c>
      <c r="C2142">
        <v>194</v>
      </c>
      <c r="D2142" t="s">
        <v>66</v>
      </c>
      <c r="E2142" t="s">
        <v>2682</v>
      </c>
      <c r="F2142" t="s">
        <v>43</v>
      </c>
      <c r="G2142" t="s">
        <v>30</v>
      </c>
      <c r="H2142">
        <v>18</v>
      </c>
      <c r="J2142" t="s">
        <v>319</v>
      </c>
    </row>
    <row r="2143" spans="1:23" x14ac:dyDescent="0.2">
      <c r="A2143">
        <v>2142</v>
      </c>
      <c r="B2143">
        <v>2013</v>
      </c>
      <c r="C2143">
        <v>195</v>
      </c>
      <c r="D2143" t="s">
        <v>44</v>
      </c>
      <c r="E2143" t="s">
        <v>2683</v>
      </c>
      <c r="F2143" t="s">
        <v>39</v>
      </c>
      <c r="G2143" t="s">
        <v>1954</v>
      </c>
      <c r="H2143">
        <v>19</v>
      </c>
      <c r="J2143" t="s">
        <v>243</v>
      </c>
    </row>
    <row r="2144" spans="1:23" x14ac:dyDescent="0.2">
      <c r="A2144">
        <v>2143</v>
      </c>
      <c r="B2144">
        <v>2013</v>
      </c>
      <c r="C2144">
        <v>196</v>
      </c>
      <c r="D2144" t="s">
        <v>176</v>
      </c>
      <c r="E2144" t="s">
        <v>2684</v>
      </c>
      <c r="F2144" t="s">
        <v>39</v>
      </c>
      <c r="G2144" t="s">
        <v>30</v>
      </c>
      <c r="H2144">
        <v>18</v>
      </c>
      <c r="I2144">
        <v>2022</v>
      </c>
      <c r="J2144" t="s">
        <v>478</v>
      </c>
      <c r="K2144">
        <v>47</v>
      </c>
      <c r="L2144">
        <v>1</v>
      </c>
      <c r="M2144">
        <v>5</v>
      </c>
      <c r="N2144">
        <v>6</v>
      </c>
      <c r="O2144">
        <v>-2</v>
      </c>
      <c r="P2144">
        <v>44</v>
      </c>
      <c r="W2144">
        <v>1.1000000000000001</v>
      </c>
    </row>
    <row r="2145" spans="1:23" x14ac:dyDescent="0.2">
      <c r="A2145">
        <v>2144</v>
      </c>
      <c r="B2145">
        <v>2013</v>
      </c>
      <c r="C2145">
        <v>197</v>
      </c>
      <c r="D2145" t="s">
        <v>82</v>
      </c>
      <c r="E2145" t="s">
        <v>2685</v>
      </c>
      <c r="F2145" t="s">
        <v>39</v>
      </c>
      <c r="G2145" t="s">
        <v>30</v>
      </c>
      <c r="H2145">
        <v>18</v>
      </c>
      <c r="J2145" t="s">
        <v>390</v>
      </c>
    </row>
    <row r="2146" spans="1:23" x14ac:dyDescent="0.2">
      <c r="A2146">
        <v>2145</v>
      </c>
      <c r="B2146">
        <v>2013</v>
      </c>
      <c r="C2146">
        <v>198</v>
      </c>
      <c r="D2146" t="s">
        <v>162</v>
      </c>
      <c r="E2146" t="s">
        <v>2686</v>
      </c>
      <c r="F2146" t="s">
        <v>39</v>
      </c>
      <c r="G2146" t="s">
        <v>30</v>
      </c>
      <c r="H2146">
        <v>20</v>
      </c>
      <c r="I2146">
        <v>2020</v>
      </c>
      <c r="J2146" t="s">
        <v>1108</v>
      </c>
      <c r="K2146">
        <v>37</v>
      </c>
      <c r="L2146">
        <v>2</v>
      </c>
      <c r="M2146">
        <v>3</v>
      </c>
      <c r="N2146">
        <v>5</v>
      </c>
      <c r="O2146">
        <v>-16</v>
      </c>
      <c r="P2146">
        <v>18</v>
      </c>
      <c r="W2146">
        <v>0.1</v>
      </c>
    </row>
    <row r="2147" spans="1:23" x14ac:dyDescent="0.2">
      <c r="A2147">
        <v>2146</v>
      </c>
      <c r="B2147">
        <v>2013</v>
      </c>
      <c r="C2147">
        <v>199</v>
      </c>
      <c r="D2147" t="s">
        <v>51</v>
      </c>
      <c r="E2147" t="s">
        <v>2687</v>
      </c>
      <c r="F2147" t="s">
        <v>43</v>
      </c>
      <c r="G2147" t="s">
        <v>68</v>
      </c>
      <c r="H2147">
        <v>18</v>
      </c>
      <c r="J2147" t="s">
        <v>2688</v>
      </c>
    </row>
    <row r="2148" spans="1:23" x14ac:dyDescent="0.2">
      <c r="A2148">
        <v>2147</v>
      </c>
      <c r="B2148">
        <v>2013</v>
      </c>
      <c r="C2148">
        <v>200</v>
      </c>
      <c r="D2148" t="s">
        <v>82</v>
      </c>
      <c r="E2148" t="s">
        <v>2689</v>
      </c>
      <c r="F2148" t="s">
        <v>39</v>
      </c>
      <c r="G2148" t="s">
        <v>128</v>
      </c>
      <c r="H2148">
        <v>18</v>
      </c>
      <c r="J2148" t="s">
        <v>431</v>
      </c>
    </row>
    <row r="2149" spans="1:23" x14ac:dyDescent="0.2">
      <c r="A2149">
        <v>2148</v>
      </c>
      <c r="B2149">
        <v>2013</v>
      </c>
      <c r="C2149">
        <v>201</v>
      </c>
      <c r="D2149" t="s">
        <v>100</v>
      </c>
      <c r="E2149" t="s">
        <v>2690</v>
      </c>
      <c r="F2149" t="s">
        <v>34</v>
      </c>
      <c r="G2149" t="s">
        <v>35</v>
      </c>
      <c r="H2149">
        <v>18</v>
      </c>
      <c r="J2149" t="s">
        <v>2691</v>
      </c>
    </row>
    <row r="2150" spans="1:23" x14ac:dyDescent="0.2">
      <c r="A2150">
        <v>2149</v>
      </c>
      <c r="B2150">
        <v>2013</v>
      </c>
      <c r="C2150">
        <v>202</v>
      </c>
      <c r="D2150" t="s">
        <v>121</v>
      </c>
      <c r="E2150" t="s">
        <v>2692</v>
      </c>
      <c r="F2150" t="s">
        <v>43</v>
      </c>
      <c r="G2150" t="s">
        <v>26</v>
      </c>
      <c r="H2150">
        <v>18</v>
      </c>
      <c r="I2150">
        <v>2022</v>
      </c>
      <c r="J2150" t="s">
        <v>212</v>
      </c>
      <c r="K2150">
        <v>246</v>
      </c>
      <c r="L2150">
        <v>48</v>
      </c>
      <c r="M2150">
        <v>65</v>
      </c>
      <c r="N2150">
        <v>113</v>
      </c>
      <c r="O2150">
        <v>15</v>
      </c>
      <c r="P2150">
        <v>88</v>
      </c>
      <c r="W2150">
        <v>10.4</v>
      </c>
    </row>
    <row r="2151" spans="1:23" x14ac:dyDescent="0.2">
      <c r="A2151">
        <v>2150</v>
      </c>
      <c r="B2151">
        <v>2013</v>
      </c>
      <c r="C2151">
        <v>203</v>
      </c>
      <c r="D2151" t="s">
        <v>74</v>
      </c>
      <c r="E2151" t="s">
        <v>2693</v>
      </c>
      <c r="F2151" t="s">
        <v>76</v>
      </c>
      <c r="G2151" t="s">
        <v>128</v>
      </c>
      <c r="H2151">
        <v>18</v>
      </c>
      <c r="J2151" t="s">
        <v>959</v>
      </c>
    </row>
    <row r="2152" spans="1:23" x14ac:dyDescent="0.2">
      <c r="A2152">
        <v>2151</v>
      </c>
      <c r="B2152">
        <v>2013</v>
      </c>
      <c r="C2152">
        <v>204</v>
      </c>
      <c r="D2152" t="s">
        <v>84</v>
      </c>
      <c r="E2152" t="s">
        <v>2694</v>
      </c>
      <c r="F2152" t="s">
        <v>39</v>
      </c>
      <c r="G2152" t="s">
        <v>30</v>
      </c>
      <c r="H2152">
        <v>18</v>
      </c>
      <c r="I2152">
        <v>2022</v>
      </c>
      <c r="J2152" t="s">
        <v>673</v>
      </c>
      <c r="K2152">
        <v>12</v>
      </c>
      <c r="L2152">
        <v>1</v>
      </c>
      <c r="M2152">
        <v>2</v>
      </c>
      <c r="N2152">
        <v>3</v>
      </c>
      <c r="O2152">
        <v>4</v>
      </c>
      <c r="P2152">
        <v>40</v>
      </c>
      <c r="W2152">
        <v>0.8</v>
      </c>
    </row>
    <row r="2153" spans="1:23" x14ac:dyDescent="0.2">
      <c r="A2153">
        <v>2152</v>
      </c>
      <c r="B2153">
        <v>2013</v>
      </c>
      <c r="C2153">
        <v>205</v>
      </c>
      <c r="D2153" t="s">
        <v>69</v>
      </c>
      <c r="E2153" t="s">
        <v>2695</v>
      </c>
      <c r="F2153" t="s">
        <v>34</v>
      </c>
      <c r="G2153" t="s">
        <v>30</v>
      </c>
      <c r="H2153">
        <v>18</v>
      </c>
      <c r="J2153" t="s">
        <v>234</v>
      </c>
    </row>
    <row r="2154" spans="1:23" x14ac:dyDescent="0.2">
      <c r="A2154">
        <v>2153</v>
      </c>
      <c r="B2154">
        <v>2013</v>
      </c>
      <c r="C2154">
        <v>206</v>
      </c>
      <c r="D2154" t="s">
        <v>222</v>
      </c>
      <c r="E2154" t="s">
        <v>2696</v>
      </c>
      <c r="F2154" t="s">
        <v>39</v>
      </c>
      <c r="G2154" t="s">
        <v>30</v>
      </c>
      <c r="H2154">
        <v>19</v>
      </c>
      <c r="I2154">
        <v>2022</v>
      </c>
      <c r="J2154" t="s">
        <v>230</v>
      </c>
      <c r="K2154">
        <v>306</v>
      </c>
      <c r="L2154">
        <v>27</v>
      </c>
      <c r="M2154">
        <v>94</v>
      </c>
      <c r="N2154">
        <v>121</v>
      </c>
      <c r="O2154">
        <v>77</v>
      </c>
      <c r="P2154">
        <v>259</v>
      </c>
      <c r="W2154">
        <v>23.5</v>
      </c>
    </row>
    <row r="2155" spans="1:23" x14ac:dyDescent="0.2">
      <c r="A2155">
        <v>2154</v>
      </c>
      <c r="B2155">
        <v>2013</v>
      </c>
      <c r="C2155">
        <v>207</v>
      </c>
      <c r="D2155" t="s">
        <v>100</v>
      </c>
      <c r="E2155" t="s">
        <v>2697</v>
      </c>
      <c r="F2155" t="s">
        <v>60</v>
      </c>
      <c r="G2155" t="s">
        <v>26</v>
      </c>
      <c r="H2155">
        <v>21</v>
      </c>
      <c r="J2155" t="s">
        <v>1093</v>
      </c>
    </row>
    <row r="2156" spans="1:23" x14ac:dyDescent="0.2">
      <c r="A2156">
        <v>2155</v>
      </c>
      <c r="B2156">
        <v>2013</v>
      </c>
      <c r="C2156">
        <v>208</v>
      </c>
      <c r="D2156" t="s">
        <v>28</v>
      </c>
      <c r="E2156" t="s">
        <v>2698</v>
      </c>
      <c r="F2156" t="s">
        <v>34</v>
      </c>
      <c r="G2156" t="s">
        <v>128</v>
      </c>
      <c r="H2156">
        <v>18</v>
      </c>
      <c r="J2156" t="s">
        <v>486</v>
      </c>
    </row>
    <row r="2157" spans="1:23" x14ac:dyDescent="0.2">
      <c r="A2157">
        <v>2156</v>
      </c>
      <c r="B2157">
        <v>2013</v>
      </c>
      <c r="C2157">
        <v>209</v>
      </c>
      <c r="D2157" t="s">
        <v>87</v>
      </c>
      <c r="E2157" t="s">
        <v>2699</v>
      </c>
      <c r="F2157" t="s">
        <v>39</v>
      </c>
      <c r="G2157" t="s">
        <v>35</v>
      </c>
      <c r="H2157">
        <v>19</v>
      </c>
      <c r="J2157" t="s">
        <v>369</v>
      </c>
    </row>
    <row r="2158" spans="1:23" x14ac:dyDescent="0.2">
      <c r="A2158">
        <v>2157</v>
      </c>
      <c r="B2158">
        <v>2013</v>
      </c>
      <c r="C2158">
        <v>210</v>
      </c>
      <c r="D2158" t="s">
        <v>152</v>
      </c>
      <c r="E2158" t="s">
        <v>2700</v>
      </c>
      <c r="F2158" t="s">
        <v>39</v>
      </c>
      <c r="G2158" t="s">
        <v>26</v>
      </c>
      <c r="H2158">
        <v>18</v>
      </c>
      <c r="J2158" t="s">
        <v>232</v>
      </c>
    </row>
    <row r="2159" spans="1:23" x14ac:dyDescent="0.2">
      <c r="A2159">
        <v>2158</v>
      </c>
      <c r="B2159">
        <v>2013</v>
      </c>
      <c r="C2159">
        <v>211</v>
      </c>
      <c r="D2159" t="s">
        <v>48</v>
      </c>
      <c r="E2159" t="s">
        <v>2701</v>
      </c>
      <c r="F2159" t="s">
        <v>43</v>
      </c>
      <c r="G2159" t="s">
        <v>30</v>
      </c>
      <c r="H2159">
        <v>18</v>
      </c>
      <c r="J2159" t="s">
        <v>281</v>
      </c>
    </row>
    <row r="2160" spans="1:23" x14ac:dyDescent="0.2">
      <c r="A2160">
        <v>2159</v>
      </c>
      <c r="B2160">
        <v>2012</v>
      </c>
      <c r="C2160">
        <v>1</v>
      </c>
      <c r="D2160" t="s">
        <v>111</v>
      </c>
      <c r="E2160" t="s">
        <v>2702</v>
      </c>
      <c r="F2160" t="s">
        <v>60</v>
      </c>
      <c r="G2160" t="s">
        <v>68</v>
      </c>
      <c r="H2160">
        <v>18</v>
      </c>
      <c r="I2160">
        <v>2018</v>
      </c>
      <c r="J2160" t="s">
        <v>546</v>
      </c>
      <c r="K2160">
        <v>350</v>
      </c>
      <c r="L2160">
        <v>62</v>
      </c>
      <c r="M2160">
        <v>74</v>
      </c>
      <c r="N2160">
        <v>136</v>
      </c>
      <c r="O2160">
        <v>-89</v>
      </c>
      <c r="P2160">
        <v>142</v>
      </c>
      <c r="W2160">
        <v>10.7</v>
      </c>
    </row>
    <row r="2161" spans="1:23" x14ac:dyDescent="0.2">
      <c r="A2161">
        <v>2160</v>
      </c>
      <c r="B2161">
        <v>2012</v>
      </c>
      <c r="C2161">
        <v>2</v>
      </c>
      <c r="D2161" t="s">
        <v>44</v>
      </c>
      <c r="E2161" t="s">
        <v>2703</v>
      </c>
      <c r="F2161" t="s">
        <v>39</v>
      </c>
      <c r="G2161" t="s">
        <v>30</v>
      </c>
      <c r="H2161">
        <v>18</v>
      </c>
      <c r="I2161">
        <v>2022</v>
      </c>
      <c r="J2161" t="s">
        <v>364</v>
      </c>
      <c r="K2161">
        <v>432</v>
      </c>
      <c r="L2161">
        <v>15</v>
      </c>
      <c r="M2161">
        <v>113</v>
      </c>
      <c r="N2161">
        <v>128</v>
      </c>
      <c r="O2161">
        <v>13</v>
      </c>
      <c r="P2161">
        <v>114</v>
      </c>
      <c r="W2161">
        <v>23.4</v>
      </c>
    </row>
    <row r="2162" spans="1:23" x14ac:dyDescent="0.2">
      <c r="A2162">
        <v>2161</v>
      </c>
      <c r="B2162">
        <v>2012</v>
      </c>
      <c r="C2162">
        <v>3</v>
      </c>
      <c r="D2162" t="s">
        <v>23</v>
      </c>
      <c r="E2162" t="s">
        <v>2704</v>
      </c>
      <c r="F2162" t="s">
        <v>34</v>
      </c>
      <c r="G2162" t="s">
        <v>35</v>
      </c>
      <c r="H2162">
        <v>18</v>
      </c>
      <c r="I2162">
        <v>2022</v>
      </c>
      <c r="J2162" t="s">
        <v>546</v>
      </c>
      <c r="K2162">
        <v>643</v>
      </c>
      <c r="L2162">
        <v>146</v>
      </c>
      <c r="M2162">
        <v>208</v>
      </c>
      <c r="N2162">
        <v>354</v>
      </c>
      <c r="O2162">
        <v>-77</v>
      </c>
      <c r="P2162">
        <v>253</v>
      </c>
      <c r="W2162">
        <v>35.799999999999997</v>
      </c>
    </row>
    <row r="2163" spans="1:23" x14ac:dyDescent="0.2">
      <c r="A2163">
        <v>2162</v>
      </c>
      <c r="B2163">
        <v>2012</v>
      </c>
      <c r="C2163">
        <v>4</v>
      </c>
      <c r="D2163" t="s">
        <v>176</v>
      </c>
      <c r="E2163" t="s">
        <v>2705</v>
      </c>
      <c r="F2163" t="s">
        <v>39</v>
      </c>
      <c r="G2163" t="s">
        <v>30</v>
      </c>
      <c r="H2163">
        <v>18</v>
      </c>
      <c r="I2163">
        <v>2016</v>
      </c>
      <c r="J2163" t="s">
        <v>446</v>
      </c>
      <c r="K2163">
        <v>37</v>
      </c>
      <c r="L2163">
        <v>0</v>
      </c>
      <c r="M2163">
        <v>2</v>
      </c>
      <c r="N2163">
        <v>2</v>
      </c>
      <c r="O2163">
        <v>-5</v>
      </c>
      <c r="P2163">
        <v>26</v>
      </c>
      <c r="W2163">
        <v>0.4</v>
      </c>
    </row>
    <row r="2164" spans="1:23" x14ac:dyDescent="0.2">
      <c r="A2164">
        <v>2163</v>
      </c>
      <c r="B2164">
        <v>2012</v>
      </c>
      <c r="C2164">
        <v>5</v>
      </c>
      <c r="D2164" t="s">
        <v>121</v>
      </c>
      <c r="E2164" t="s">
        <v>2706</v>
      </c>
      <c r="F2164" t="s">
        <v>39</v>
      </c>
      <c r="G2164" t="s">
        <v>30</v>
      </c>
      <c r="H2164">
        <v>18</v>
      </c>
      <c r="I2164">
        <v>2022</v>
      </c>
      <c r="J2164" t="s">
        <v>64</v>
      </c>
      <c r="K2164">
        <v>654</v>
      </c>
      <c r="L2164">
        <v>69</v>
      </c>
      <c r="M2164">
        <v>304</v>
      </c>
      <c r="N2164">
        <v>373</v>
      </c>
      <c r="O2164">
        <v>-13</v>
      </c>
      <c r="P2164">
        <v>181</v>
      </c>
      <c r="W2164">
        <v>53.1</v>
      </c>
    </row>
    <row r="2165" spans="1:23" x14ac:dyDescent="0.2">
      <c r="A2165">
        <v>2164</v>
      </c>
      <c r="B2165">
        <v>2012</v>
      </c>
      <c r="C2165">
        <v>6</v>
      </c>
      <c r="D2165" t="s">
        <v>58</v>
      </c>
      <c r="E2165" t="s">
        <v>2707</v>
      </c>
      <c r="F2165" t="s">
        <v>43</v>
      </c>
      <c r="G2165" t="s">
        <v>30</v>
      </c>
      <c r="H2165">
        <v>18</v>
      </c>
      <c r="I2165">
        <v>2022</v>
      </c>
      <c r="J2165" t="s">
        <v>190</v>
      </c>
      <c r="K2165">
        <v>591</v>
      </c>
      <c r="L2165">
        <v>57</v>
      </c>
      <c r="M2165">
        <v>169</v>
      </c>
      <c r="N2165">
        <v>226</v>
      </c>
      <c r="O2165">
        <v>84</v>
      </c>
      <c r="P2165">
        <v>318</v>
      </c>
      <c r="W2165">
        <v>49.9</v>
      </c>
    </row>
    <row r="2166" spans="1:23" x14ac:dyDescent="0.2">
      <c r="A2166">
        <v>2165</v>
      </c>
      <c r="B2166">
        <v>2012</v>
      </c>
      <c r="C2166">
        <v>7</v>
      </c>
      <c r="D2166" t="s">
        <v>82</v>
      </c>
      <c r="E2166" t="s">
        <v>2708</v>
      </c>
      <c r="F2166" t="s">
        <v>39</v>
      </c>
      <c r="G2166" t="s">
        <v>30</v>
      </c>
      <c r="H2166">
        <v>18</v>
      </c>
      <c r="I2166">
        <v>2022</v>
      </c>
      <c r="J2166" t="s">
        <v>249</v>
      </c>
      <c r="K2166">
        <v>519</v>
      </c>
      <c r="L2166">
        <v>75</v>
      </c>
      <c r="M2166">
        <v>147</v>
      </c>
      <c r="N2166">
        <v>222</v>
      </c>
      <c r="O2166">
        <v>37</v>
      </c>
      <c r="P2166">
        <v>318</v>
      </c>
      <c r="W2166">
        <v>41.9</v>
      </c>
    </row>
    <row r="2167" spans="1:23" x14ac:dyDescent="0.2">
      <c r="A2167">
        <v>2166</v>
      </c>
      <c r="B2167">
        <v>2012</v>
      </c>
      <c r="C2167">
        <v>8</v>
      </c>
      <c r="D2167" t="s">
        <v>87</v>
      </c>
      <c r="E2167" t="s">
        <v>2709</v>
      </c>
      <c r="F2167" t="s">
        <v>39</v>
      </c>
      <c r="G2167" t="s">
        <v>30</v>
      </c>
      <c r="H2167">
        <v>18</v>
      </c>
      <c r="I2167">
        <v>2022</v>
      </c>
      <c r="J2167" t="s">
        <v>224</v>
      </c>
      <c r="K2167">
        <v>213</v>
      </c>
      <c r="L2167">
        <v>8</v>
      </c>
      <c r="M2167">
        <v>44</v>
      </c>
      <c r="N2167">
        <v>52</v>
      </c>
      <c r="O2167">
        <v>-29</v>
      </c>
      <c r="P2167">
        <v>85</v>
      </c>
      <c r="W2167">
        <v>7.6</v>
      </c>
    </row>
    <row r="2168" spans="1:23" x14ac:dyDescent="0.2">
      <c r="A2168">
        <v>2167</v>
      </c>
      <c r="B2168">
        <v>2012</v>
      </c>
      <c r="C2168">
        <v>9</v>
      </c>
      <c r="D2168" t="s">
        <v>66</v>
      </c>
      <c r="E2168" t="s">
        <v>2710</v>
      </c>
      <c r="F2168" t="s">
        <v>34</v>
      </c>
      <c r="G2168" t="s">
        <v>30</v>
      </c>
      <c r="H2168">
        <v>18</v>
      </c>
      <c r="I2168">
        <v>2022</v>
      </c>
      <c r="J2168" t="s">
        <v>36</v>
      </c>
      <c r="K2168">
        <v>597</v>
      </c>
      <c r="L2168">
        <v>62</v>
      </c>
      <c r="M2168">
        <v>195</v>
      </c>
      <c r="N2168">
        <v>257</v>
      </c>
      <c r="O2168">
        <v>53</v>
      </c>
      <c r="P2168">
        <v>468</v>
      </c>
      <c r="W2168">
        <v>46.8</v>
      </c>
    </row>
    <row r="2169" spans="1:23" x14ac:dyDescent="0.2">
      <c r="A2169">
        <v>2168</v>
      </c>
      <c r="B2169">
        <v>2012</v>
      </c>
      <c r="C2169">
        <v>10</v>
      </c>
      <c r="D2169" t="s">
        <v>109</v>
      </c>
      <c r="E2169" t="s">
        <v>2711</v>
      </c>
      <c r="F2169" t="s">
        <v>39</v>
      </c>
      <c r="G2169" t="s">
        <v>30</v>
      </c>
      <c r="H2169">
        <v>18</v>
      </c>
      <c r="I2169">
        <v>2022</v>
      </c>
      <c r="J2169" t="s">
        <v>278</v>
      </c>
      <c r="K2169">
        <v>186</v>
      </c>
      <c r="L2169">
        <v>8</v>
      </c>
      <c r="M2169">
        <v>26</v>
      </c>
      <c r="N2169">
        <v>34</v>
      </c>
      <c r="O2169">
        <v>1</v>
      </c>
      <c r="P2169">
        <v>104</v>
      </c>
      <c r="W2169">
        <v>5.9</v>
      </c>
    </row>
    <row r="2170" spans="1:23" x14ac:dyDescent="0.2">
      <c r="A2170">
        <v>2169</v>
      </c>
      <c r="B2170">
        <v>2012</v>
      </c>
      <c r="C2170">
        <v>11</v>
      </c>
      <c r="D2170" t="s">
        <v>84</v>
      </c>
      <c r="E2170" t="s">
        <v>2712</v>
      </c>
      <c r="F2170" t="s">
        <v>43</v>
      </c>
      <c r="G2170" t="s">
        <v>35</v>
      </c>
      <c r="H2170">
        <v>18</v>
      </c>
      <c r="I2170">
        <v>2022</v>
      </c>
      <c r="J2170" t="s">
        <v>2497</v>
      </c>
      <c r="K2170">
        <v>566</v>
      </c>
      <c r="L2170">
        <v>220</v>
      </c>
      <c r="M2170">
        <v>249</v>
      </c>
      <c r="N2170">
        <v>469</v>
      </c>
      <c r="O2170">
        <v>30</v>
      </c>
      <c r="P2170">
        <v>238</v>
      </c>
      <c r="W2170">
        <v>56.6</v>
      </c>
    </row>
    <row r="2171" spans="1:23" x14ac:dyDescent="0.2">
      <c r="A2171">
        <v>2170</v>
      </c>
      <c r="B2171">
        <v>2012</v>
      </c>
      <c r="C2171">
        <v>12</v>
      </c>
      <c r="D2171" t="s">
        <v>55</v>
      </c>
      <c r="E2171" t="s">
        <v>2713</v>
      </c>
      <c r="F2171" t="s">
        <v>60</v>
      </c>
      <c r="G2171" t="s">
        <v>35</v>
      </c>
      <c r="H2171">
        <v>18</v>
      </c>
      <c r="I2171">
        <v>2021</v>
      </c>
      <c r="J2171" t="s">
        <v>91</v>
      </c>
      <c r="K2171">
        <v>249</v>
      </c>
      <c r="L2171">
        <v>26</v>
      </c>
      <c r="M2171">
        <v>50</v>
      </c>
      <c r="N2171">
        <v>76</v>
      </c>
      <c r="O2171">
        <v>-28</v>
      </c>
      <c r="P2171">
        <v>36</v>
      </c>
      <c r="W2171">
        <v>5</v>
      </c>
    </row>
    <row r="2172" spans="1:23" x14ac:dyDescent="0.2">
      <c r="A2172">
        <v>2171</v>
      </c>
      <c r="B2172">
        <v>2012</v>
      </c>
      <c r="C2172">
        <v>13</v>
      </c>
      <c r="D2172" t="s">
        <v>78</v>
      </c>
      <c r="E2172" t="s">
        <v>2714</v>
      </c>
      <c r="F2172" t="s">
        <v>46</v>
      </c>
      <c r="G2172" t="s">
        <v>35</v>
      </c>
      <c r="H2172">
        <v>18</v>
      </c>
      <c r="I2172">
        <v>2022</v>
      </c>
      <c r="J2172" t="s">
        <v>490</v>
      </c>
      <c r="K2172">
        <v>483</v>
      </c>
      <c r="L2172">
        <v>71</v>
      </c>
      <c r="M2172">
        <v>90</v>
      </c>
      <c r="N2172">
        <v>161</v>
      </c>
      <c r="O2172">
        <v>-20</v>
      </c>
      <c r="P2172">
        <v>297</v>
      </c>
      <c r="W2172">
        <v>11.7</v>
      </c>
    </row>
    <row r="2173" spans="1:23" x14ac:dyDescent="0.2">
      <c r="A2173">
        <v>2172</v>
      </c>
      <c r="B2173">
        <v>2012</v>
      </c>
      <c r="C2173">
        <v>14</v>
      </c>
      <c r="D2173" t="s">
        <v>55</v>
      </c>
      <c r="E2173" t="s">
        <v>2715</v>
      </c>
      <c r="F2173" t="s">
        <v>270</v>
      </c>
      <c r="G2173" t="s">
        <v>35</v>
      </c>
      <c r="H2173">
        <v>18</v>
      </c>
      <c r="I2173">
        <v>2022</v>
      </c>
      <c r="J2173" t="s">
        <v>243</v>
      </c>
      <c r="K2173">
        <v>545</v>
      </c>
      <c r="L2173">
        <v>71</v>
      </c>
      <c r="M2173">
        <v>85</v>
      </c>
      <c r="N2173">
        <v>156</v>
      </c>
      <c r="O2173">
        <v>-60</v>
      </c>
      <c r="P2173">
        <v>157</v>
      </c>
      <c r="W2173">
        <v>10.3</v>
      </c>
    </row>
    <row r="2174" spans="1:23" x14ac:dyDescent="0.2">
      <c r="A2174">
        <v>2173</v>
      </c>
      <c r="B2174">
        <v>2012</v>
      </c>
      <c r="C2174">
        <v>15</v>
      </c>
      <c r="D2174" t="s">
        <v>173</v>
      </c>
      <c r="E2174" t="s">
        <v>2716</v>
      </c>
      <c r="F2174" t="s">
        <v>39</v>
      </c>
      <c r="G2174" t="s">
        <v>30</v>
      </c>
      <c r="H2174">
        <v>18</v>
      </c>
      <c r="I2174">
        <v>2022</v>
      </c>
      <c r="J2174" t="s">
        <v>196</v>
      </c>
      <c r="K2174">
        <v>627</v>
      </c>
      <c r="L2174">
        <v>42</v>
      </c>
      <c r="M2174">
        <v>129</v>
      </c>
      <c r="N2174">
        <v>171</v>
      </c>
      <c r="O2174">
        <v>-27</v>
      </c>
      <c r="P2174">
        <v>132</v>
      </c>
      <c r="W2174">
        <v>29.1</v>
      </c>
    </row>
    <row r="2175" spans="1:23" x14ac:dyDescent="0.2">
      <c r="A2175">
        <v>2174</v>
      </c>
      <c r="B2175">
        <v>2012</v>
      </c>
      <c r="C2175">
        <v>16</v>
      </c>
      <c r="D2175" t="s">
        <v>84</v>
      </c>
      <c r="E2175" t="s">
        <v>2717</v>
      </c>
      <c r="F2175" t="s">
        <v>39</v>
      </c>
      <c r="G2175" t="s">
        <v>68</v>
      </c>
      <c r="H2175">
        <v>18</v>
      </c>
      <c r="I2175">
        <v>2022</v>
      </c>
      <c r="J2175" t="s">
        <v>2270</v>
      </c>
      <c r="K2175">
        <v>647</v>
      </c>
      <c r="L2175">
        <v>115</v>
      </c>
      <c r="M2175">
        <v>158</v>
      </c>
      <c r="N2175">
        <v>273</v>
      </c>
      <c r="O2175">
        <v>44</v>
      </c>
      <c r="P2175">
        <v>1221</v>
      </c>
      <c r="W2175">
        <v>25.2</v>
      </c>
    </row>
    <row r="2176" spans="1:23" x14ac:dyDescent="0.2">
      <c r="A2176">
        <v>2175</v>
      </c>
      <c r="B2176">
        <v>2012</v>
      </c>
      <c r="C2176">
        <v>17</v>
      </c>
      <c r="D2176" t="s">
        <v>100</v>
      </c>
      <c r="E2176" t="s">
        <v>2718</v>
      </c>
      <c r="F2176" t="s">
        <v>46</v>
      </c>
      <c r="G2176" t="s">
        <v>35</v>
      </c>
      <c r="H2176">
        <v>18</v>
      </c>
      <c r="I2176">
        <v>2022</v>
      </c>
      <c r="J2176" t="s">
        <v>2719</v>
      </c>
      <c r="K2176">
        <v>585</v>
      </c>
      <c r="L2176">
        <v>181</v>
      </c>
      <c r="M2176">
        <v>206</v>
      </c>
      <c r="N2176">
        <v>387</v>
      </c>
      <c r="O2176">
        <v>-9</v>
      </c>
      <c r="P2176">
        <v>192</v>
      </c>
      <c r="W2176">
        <v>42.4</v>
      </c>
    </row>
    <row r="2177" spans="1:23" x14ac:dyDescent="0.2">
      <c r="A2177">
        <v>2176</v>
      </c>
      <c r="B2177">
        <v>2012</v>
      </c>
      <c r="C2177">
        <v>18</v>
      </c>
      <c r="D2177" t="s">
        <v>48</v>
      </c>
      <c r="E2177" t="s">
        <v>2720</v>
      </c>
      <c r="F2177" t="s">
        <v>76</v>
      </c>
      <c r="G2177" t="s">
        <v>26</v>
      </c>
      <c r="H2177">
        <v>18</v>
      </c>
      <c r="I2177">
        <v>2022</v>
      </c>
      <c r="J2177" t="s">
        <v>2721</v>
      </c>
      <c r="K2177">
        <v>526</v>
      </c>
      <c r="L2177">
        <v>118</v>
      </c>
      <c r="M2177">
        <v>251</v>
      </c>
      <c r="N2177">
        <v>369</v>
      </c>
      <c r="O2177">
        <v>81</v>
      </c>
      <c r="P2177">
        <v>100</v>
      </c>
      <c r="W2177">
        <v>38.9</v>
      </c>
    </row>
    <row r="2178" spans="1:23" x14ac:dyDescent="0.2">
      <c r="A2178">
        <v>2177</v>
      </c>
      <c r="B2178">
        <v>2012</v>
      </c>
      <c r="C2178">
        <v>19</v>
      </c>
      <c r="D2178" t="s">
        <v>109</v>
      </c>
      <c r="E2178" t="s">
        <v>2722</v>
      </c>
      <c r="F2178" t="s">
        <v>60</v>
      </c>
      <c r="G2178" t="s">
        <v>128</v>
      </c>
      <c r="H2178">
        <v>18</v>
      </c>
      <c r="I2178">
        <v>2022</v>
      </c>
      <c r="J2178" t="s">
        <v>657</v>
      </c>
      <c r="K2178">
        <v>365</v>
      </c>
      <c r="L2178">
        <v>0</v>
      </c>
      <c r="M2178">
        <v>16</v>
      </c>
      <c r="N2178">
        <v>16</v>
      </c>
      <c r="O2178">
        <v>0</v>
      </c>
      <c r="P2178">
        <v>32</v>
      </c>
      <c r="Q2178">
        <v>365</v>
      </c>
      <c r="R2178">
        <v>229</v>
      </c>
      <c r="S2178">
        <v>101</v>
      </c>
      <c r="T2178">
        <v>24</v>
      </c>
      <c r="U2178">
        <v>0.91900000000000004</v>
      </c>
      <c r="V2178">
        <v>2.5</v>
      </c>
      <c r="W2178">
        <v>73</v>
      </c>
    </row>
    <row r="2179" spans="1:23" x14ac:dyDescent="0.2">
      <c r="A2179">
        <v>2178</v>
      </c>
      <c r="B2179">
        <v>2012</v>
      </c>
      <c r="C2179">
        <v>20</v>
      </c>
      <c r="D2179" t="s">
        <v>41</v>
      </c>
      <c r="E2179" t="s">
        <v>2723</v>
      </c>
      <c r="F2179" t="s">
        <v>39</v>
      </c>
      <c r="G2179" t="s">
        <v>35</v>
      </c>
      <c r="H2179">
        <v>18</v>
      </c>
      <c r="I2179">
        <v>2022</v>
      </c>
      <c r="J2179" t="s">
        <v>552</v>
      </c>
      <c r="K2179">
        <v>441</v>
      </c>
      <c r="L2179">
        <v>64</v>
      </c>
      <c r="M2179">
        <v>92</v>
      </c>
      <c r="N2179">
        <v>156</v>
      </c>
      <c r="O2179">
        <v>-7</v>
      </c>
      <c r="P2179">
        <v>246</v>
      </c>
      <c r="W2179">
        <v>12.1</v>
      </c>
    </row>
    <row r="2180" spans="1:23" x14ac:dyDescent="0.2">
      <c r="A2180">
        <v>2179</v>
      </c>
      <c r="B2180">
        <v>2012</v>
      </c>
      <c r="C2180">
        <v>21</v>
      </c>
      <c r="D2180" t="s">
        <v>162</v>
      </c>
      <c r="E2180" t="s">
        <v>2724</v>
      </c>
      <c r="F2180" t="s">
        <v>39</v>
      </c>
      <c r="G2180" t="s">
        <v>35</v>
      </c>
      <c r="H2180">
        <v>18</v>
      </c>
      <c r="I2180">
        <v>2022</v>
      </c>
      <c r="J2180" t="s">
        <v>2725</v>
      </c>
      <c r="K2180">
        <v>272</v>
      </c>
      <c r="L2180">
        <v>42</v>
      </c>
      <c r="M2180">
        <v>38</v>
      </c>
      <c r="N2180">
        <v>80</v>
      </c>
      <c r="O2180">
        <v>-7</v>
      </c>
      <c r="P2180">
        <v>69</v>
      </c>
      <c r="W2180">
        <v>6.3</v>
      </c>
    </row>
    <row r="2181" spans="1:23" x14ac:dyDescent="0.2">
      <c r="A2181">
        <v>2180</v>
      </c>
      <c r="B2181">
        <v>2012</v>
      </c>
      <c r="C2181">
        <v>22</v>
      </c>
      <c r="D2181" t="s">
        <v>87</v>
      </c>
      <c r="E2181" t="s">
        <v>2726</v>
      </c>
      <c r="F2181" t="s">
        <v>76</v>
      </c>
      <c r="G2181" t="s">
        <v>30</v>
      </c>
      <c r="H2181">
        <v>18</v>
      </c>
      <c r="I2181">
        <v>2022</v>
      </c>
      <c r="J2181" t="s">
        <v>234</v>
      </c>
      <c r="K2181">
        <v>534</v>
      </c>
      <c r="L2181">
        <v>30</v>
      </c>
      <c r="M2181">
        <v>106</v>
      </c>
      <c r="N2181">
        <v>136</v>
      </c>
      <c r="O2181">
        <v>70</v>
      </c>
      <c r="P2181">
        <v>134</v>
      </c>
      <c r="W2181">
        <v>31.1</v>
      </c>
    </row>
    <row r="2182" spans="1:23" x14ac:dyDescent="0.2">
      <c r="A2182">
        <v>2181</v>
      </c>
      <c r="B2182">
        <v>2012</v>
      </c>
      <c r="C2182">
        <v>23</v>
      </c>
      <c r="D2182" t="s">
        <v>222</v>
      </c>
      <c r="E2182" t="s">
        <v>2727</v>
      </c>
      <c r="F2182" t="s">
        <v>39</v>
      </c>
      <c r="G2182" t="s">
        <v>30</v>
      </c>
      <c r="H2182">
        <v>18</v>
      </c>
      <c r="I2182">
        <v>2022</v>
      </c>
      <c r="J2182" t="s">
        <v>243</v>
      </c>
      <c r="K2182">
        <v>417</v>
      </c>
      <c r="L2182">
        <v>49</v>
      </c>
      <c r="M2182">
        <v>89</v>
      </c>
      <c r="N2182">
        <v>138</v>
      </c>
      <c r="O2182">
        <v>-9</v>
      </c>
      <c r="P2182">
        <v>218</v>
      </c>
      <c r="W2182">
        <v>25.2</v>
      </c>
    </row>
    <row r="2183" spans="1:23" x14ac:dyDescent="0.2">
      <c r="A2183">
        <v>2182</v>
      </c>
      <c r="B2183">
        <v>2012</v>
      </c>
      <c r="C2183">
        <v>24</v>
      </c>
      <c r="D2183" t="s">
        <v>152</v>
      </c>
      <c r="E2183" t="s">
        <v>2728</v>
      </c>
      <c r="F2183" t="s">
        <v>39</v>
      </c>
      <c r="G2183" t="s">
        <v>128</v>
      </c>
      <c r="H2183">
        <v>18</v>
      </c>
      <c r="I2183">
        <v>2022</v>
      </c>
      <c r="J2183" t="s">
        <v>2404</v>
      </c>
      <c r="K2183">
        <v>86</v>
      </c>
      <c r="L2183">
        <v>0</v>
      </c>
      <c r="M2183">
        <v>0</v>
      </c>
      <c r="N2183">
        <v>0</v>
      </c>
      <c r="O2183">
        <v>0</v>
      </c>
      <c r="P2183">
        <v>6</v>
      </c>
      <c r="Q2183">
        <v>86</v>
      </c>
      <c r="R2183">
        <v>36</v>
      </c>
      <c r="S2183">
        <v>33</v>
      </c>
      <c r="T2183">
        <v>9</v>
      </c>
      <c r="U2183">
        <v>0.89800000000000002</v>
      </c>
      <c r="V2183">
        <v>3.1</v>
      </c>
      <c r="W2183">
        <v>10.4</v>
      </c>
    </row>
    <row r="2184" spans="1:23" x14ac:dyDescent="0.2">
      <c r="A2184">
        <v>2183</v>
      </c>
      <c r="B2184">
        <v>2012</v>
      </c>
      <c r="C2184">
        <v>25</v>
      </c>
      <c r="D2184" t="s">
        <v>92</v>
      </c>
      <c r="E2184" t="s">
        <v>2729</v>
      </c>
      <c r="F2184" t="s">
        <v>34</v>
      </c>
      <c r="G2184" t="s">
        <v>30</v>
      </c>
      <c r="H2184">
        <v>18</v>
      </c>
      <c r="I2184">
        <v>2019</v>
      </c>
      <c r="J2184" t="s">
        <v>116</v>
      </c>
      <c r="K2184">
        <v>42</v>
      </c>
      <c r="L2184">
        <v>0</v>
      </c>
      <c r="M2184">
        <v>5</v>
      </c>
      <c r="N2184">
        <v>5</v>
      </c>
      <c r="O2184">
        <v>-7</v>
      </c>
      <c r="P2184">
        <v>12</v>
      </c>
      <c r="W2184">
        <v>0.5</v>
      </c>
    </row>
    <row r="2185" spans="1:23" x14ac:dyDescent="0.2">
      <c r="A2185">
        <v>2184</v>
      </c>
      <c r="B2185">
        <v>2012</v>
      </c>
      <c r="C2185">
        <v>26</v>
      </c>
      <c r="D2185" t="s">
        <v>69</v>
      </c>
      <c r="E2185" t="s">
        <v>2730</v>
      </c>
      <c r="F2185" t="s">
        <v>39</v>
      </c>
      <c r="G2185" t="s">
        <v>35</v>
      </c>
      <c r="H2185">
        <v>18</v>
      </c>
      <c r="I2185">
        <v>2022</v>
      </c>
      <c r="J2185" t="s">
        <v>2404</v>
      </c>
      <c r="K2185">
        <v>148</v>
      </c>
      <c r="L2185">
        <v>11</v>
      </c>
      <c r="M2185">
        <v>12</v>
      </c>
      <c r="N2185">
        <v>23</v>
      </c>
      <c r="O2185">
        <v>-5</v>
      </c>
      <c r="P2185">
        <v>59</v>
      </c>
      <c r="W2185">
        <v>0.8</v>
      </c>
    </row>
    <row r="2186" spans="1:23" x14ac:dyDescent="0.2">
      <c r="A2186">
        <v>2185</v>
      </c>
      <c r="B2186">
        <v>2012</v>
      </c>
      <c r="C2186">
        <v>27</v>
      </c>
      <c r="D2186" t="s">
        <v>2472</v>
      </c>
      <c r="E2186" t="s">
        <v>2731</v>
      </c>
      <c r="F2186" t="s">
        <v>34</v>
      </c>
      <c r="G2186" t="s">
        <v>1954</v>
      </c>
      <c r="H2186">
        <v>18</v>
      </c>
      <c r="I2186">
        <v>2015</v>
      </c>
      <c r="J2186" t="s">
        <v>446</v>
      </c>
      <c r="K2186">
        <v>3</v>
      </c>
      <c r="L2186">
        <v>0</v>
      </c>
      <c r="M2186">
        <v>0</v>
      </c>
      <c r="N2186">
        <v>0</v>
      </c>
      <c r="O2186">
        <v>-2</v>
      </c>
      <c r="P2186">
        <v>2</v>
      </c>
      <c r="W2186">
        <v>-0.1</v>
      </c>
    </row>
    <row r="2187" spans="1:23" x14ac:dyDescent="0.2">
      <c r="A2187">
        <v>2186</v>
      </c>
      <c r="B2187">
        <v>2012</v>
      </c>
      <c r="C2187">
        <v>28</v>
      </c>
      <c r="D2187" t="s">
        <v>171</v>
      </c>
      <c r="E2187" t="s">
        <v>2732</v>
      </c>
      <c r="F2187" t="s">
        <v>34</v>
      </c>
      <c r="G2187" t="s">
        <v>30</v>
      </c>
      <c r="H2187">
        <v>18</v>
      </c>
      <c r="I2187">
        <v>2022</v>
      </c>
      <c r="J2187" t="s">
        <v>36</v>
      </c>
      <c r="K2187">
        <v>448</v>
      </c>
      <c r="L2187">
        <v>37</v>
      </c>
      <c r="M2187">
        <v>125</v>
      </c>
      <c r="N2187">
        <v>162</v>
      </c>
      <c r="O2187">
        <v>-1</v>
      </c>
      <c r="P2187">
        <v>252</v>
      </c>
      <c r="W2187">
        <v>27.9</v>
      </c>
    </row>
    <row r="2188" spans="1:23" x14ac:dyDescent="0.2">
      <c r="A2188">
        <v>2187</v>
      </c>
      <c r="B2188">
        <v>2012</v>
      </c>
      <c r="C2188">
        <v>29</v>
      </c>
      <c r="D2188" t="s">
        <v>28</v>
      </c>
      <c r="E2188" t="s">
        <v>2733</v>
      </c>
      <c r="F2188" t="s">
        <v>34</v>
      </c>
      <c r="G2188" t="s">
        <v>26</v>
      </c>
      <c r="H2188">
        <v>18</v>
      </c>
      <c r="I2188">
        <v>2022</v>
      </c>
      <c r="J2188" t="s">
        <v>36</v>
      </c>
      <c r="K2188">
        <v>92</v>
      </c>
      <c r="L2188">
        <v>6</v>
      </c>
      <c r="M2188">
        <v>5</v>
      </c>
      <c r="N2188">
        <v>11</v>
      </c>
      <c r="O2188">
        <v>-18</v>
      </c>
      <c r="P2188">
        <v>41</v>
      </c>
      <c r="W2188">
        <v>-0.3</v>
      </c>
    </row>
    <row r="2189" spans="1:23" x14ac:dyDescent="0.2">
      <c r="A2189">
        <v>2188</v>
      </c>
      <c r="B2189">
        <v>2012</v>
      </c>
      <c r="C2189">
        <v>30</v>
      </c>
      <c r="D2189" t="s">
        <v>146</v>
      </c>
      <c r="E2189" t="s">
        <v>2734</v>
      </c>
      <c r="F2189" t="s">
        <v>39</v>
      </c>
      <c r="G2189" t="s">
        <v>26</v>
      </c>
      <c r="H2189">
        <v>20</v>
      </c>
      <c r="I2189">
        <v>2022</v>
      </c>
      <c r="J2189" t="s">
        <v>139</v>
      </c>
      <c r="K2189">
        <v>576</v>
      </c>
      <c r="L2189">
        <v>132</v>
      </c>
      <c r="M2189">
        <v>135</v>
      </c>
      <c r="N2189">
        <v>267</v>
      </c>
      <c r="O2189">
        <v>18</v>
      </c>
      <c r="P2189">
        <v>188</v>
      </c>
      <c r="W2189">
        <v>28.9</v>
      </c>
    </row>
    <row r="2190" spans="1:23" x14ac:dyDescent="0.2">
      <c r="A2190">
        <v>2189</v>
      </c>
      <c r="B2190">
        <v>2012</v>
      </c>
      <c r="C2190">
        <v>31</v>
      </c>
      <c r="D2190" t="s">
        <v>44</v>
      </c>
      <c r="E2190" t="s">
        <v>2735</v>
      </c>
      <c r="F2190" t="s">
        <v>43</v>
      </c>
      <c r="G2190" t="s">
        <v>128</v>
      </c>
      <c r="H2190">
        <v>18</v>
      </c>
      <c r="I2190">
        <v>2021</v>
      </c>
      <c r="J2190" t="s">
        <v>331</v>
      </c>
      <c r="K2190">
        <v>6</v>
      </c>
      <c r="L2190">
        <v>0</v>
      </c>
      <c r="M2190">
        <v>0</v>
      </c>
      <c r="N2190">
        <v>0</v>
      </c>
      <c r="O2190">
        <v>0</v>
      </c>
      <c r="P2190">
        <v>0</v>
      </c>
      <c r="Q2190">
        <v>6</v>
      </c>
      <c r="R2190">
        <v>4</v>
      </c>
      <c r="S2190">
        <v>1</v>
      </c>
      <c r="T2190">
        <v>0</v>
      </c>
      <c r="U2190">
        <v>0.90600000000000003</v>
      </c>
      <c r="V2190">
        <v>3.1</v>
      </c>
      <c r="W2190">
        <v>0.8</v>
      </c>
    </row>
    <row r="2191" spans="1:23" x14ac:dyDescent="0.2">
      <c r="A2191">
        <v>2190</v>
      </c>
      <c r="B2191">
        <v>2012</v>
      </c>
      <c r="C2191">
        <v>32</v>
      </c>
      <c r="D2191" t="s">
        <v>111</v>
      </c>
      <c r="E2191" t="s">
        <v>2736</v>
      </c>
      <c r="F2191" t="s">
        <v>39</v>
      </c>
      <c r="G2191" t="s">
        <v>26</v>
      </c>
      <c r="H2191">
        <v>18</v>
      </c>
      <c r="J2191" t="s">
        <v>446</v>
      </c>
    </row>
    <row r="2192" spans="1:23" x14ac:dyDescent="0.2">
      <c r="A2192">
        <v>2191</v>
      </c>
      <c r="B2192">
        <v>2012</v>
      </c>
      <c r="C2192">
        <v>33</v>
      </c>
      <c r="D2192" t="s">
        <v>23</v>
      </c>
      <c r="E2192" t="s">
        <v>2737</v>
      </c>
      <c r="F2192" t="s">
        <v>43</v>
      </c>
      <c r="G2192" t="s">
        <v>68</v>
      </c>
      <c r="H2192">
        <v>18</v>
      </c>
      <c r="J2192" t="s">
        <v>745</v>
      </c>
    </row>
    <row r="2193" spans="1:23" x14ac:dyDescent="0.2">
      <c r="A2193">
        <v>2192</v>
      </c>
      <c r="B2193">
        <v>2012</v>
      </c>
      <c r="C2193">
        <v>34</v>
      </c>
      <c r="D2193" t="s">
        <v>176</v>
      </c>
      <c r="E2193" t="s">
        <v>2738</v>
      </c>
      <c r="F2193" t="s">
        <v>76</v>
      </c>
      <c r="G2193" t="s">
        <v>30</v>
      </c>
      <c r="H2193">
        <v>18</v>
      </c>
      <c r="J2193" t="s">
        <v>504</v>
      </c>
    </row>
    <row r="2194" spans="1:23" x14ac:dyDescent="0.2">
      <c r="A2194">
        <v>2193</v>
      </c>
      <c r="B2194">
        <v>2012</v>
      </c>
      <c r="C2194">
        <v>35</v>
      </c>
      <c r="D2194" t="s">
        <v>121</v>
      </c>
      <c r="E2194" t="s">
        <v>2739</v>
      </c>
      <c r="F2194" t="s">
        <v>39</v>
      </c>
      <c r="G2194" t="s">
        <v>30</v>
      </c>
      <c r="H2194">
        <v>18</v>
      </c>
      <c r="J2194" t="s">
        <v>154</v>
      </c>
    </row>
    <row r="2195" spans="1:23" x14ac:dyDescent="0.2">
      <c r="A2195">
        <v>2194</v>
      </c>
      <c r="B2195">
        <v>2012</v>
      </c>
      <c r="C2195">
        <v>36</v>
      </c>
      <c r="D2195" t="s">
        <v>58</v>
      </c>
      <c r="E2195" t="s">
        <v>2740</v>
      </c>
      <c r="F2195" t="s">
        <v>34</v>
      </c>
      <c r="G2195" t="s">
        <v>26</v>
      </c>
      <c r="H2195">
        <v>18</v>
      </c>
      <c r="I2195">
        <v>2018</v>
      </c>
      <c r="J2195" t="s">
        <v>36</v>
      </c>
      <c r="K2195">
        <v>3</v>
      </c>
      <c r="L2195">
        <v>0</v>
      </c>
      <c r="M2195">
        <v>0</v>
      </c>
      <c r="N2195">
        <v>0</v>
      </c>
      <c r="O2195">
        <v>1</v>
      </c>
      <c r="P2195">
        <v>0</v>
      </c>
      <c r="W2195">
        <v>0</v>
      </c>
    </row>
    <row r="2196" spans="1:23" x14ac:dyDescent="0.2">
      <c r="A2196">
        <v>2195</v>
      </c>
      <c r="B2196">
        <v>2012</v>
      </c>
      <c r="C2196">
        <v>37</v>
      </c>
      <c r="D2196" t="s">
        <v>74</v>
      </c>
      <c r="E2196" t="s">
        <v>2741</v>
      </c>
      <c r="F2196" t="s">
        <v>43</v>
      </c>
      <c r="G2196" t="s">
        <v>26</v>
      </c>
      <c r="H2196">
        <v>18</v>
      </c>
      <c r="I2196">
        <v>2020</v>
      </c>
      <c r="J2196" t="s">
        <v>71</v>
      </c>
      <c r="K2196">
        <v>132</v>
      </c>
      <c r="L2196">
        <v>17</v>
      </c>
      <c r="M2196">
        <v>27</v>
      </c>
      <c r="N2196">
        <v>44</v>
      </c>
      <c r="O2196">
        <v>-7</v>
      </c>
      <c r="P2196">
        <v>34</v>
      </c>
      <c r="W2196">
        <v>3.2</v>
      </c>
    </row>
    <row r="2197" spans="1:23" x14ac:dyDescent="0.2">
      <c r="A2197">
        <v>2196</v>
      </c>
      <c r="B2197">
        <v>2012</v>
      </c>
      <c r="C2197">
        <v>38</v>
      </c>
      <c r="D2197" t="s">
        <v>165</v>
      </c>
      <c r="E2197" t="s">
        <v>2742</v>
      </c>
      <c r="F2197" t="s">
        <v>39</v>
      </c>
      <c r="G2197" t="s">
        <v>26</v>
      </c>
      <c r="H2197">
        <v>18</v>
      </c>
      <c r="I2197">
        <v>2021</v>
      </c>
      <c r="J2197" t="s">
        <v>2574</v>
      </c>
      <c r="K2197">
        <v>201</v>
      </c>
      <c r="L2197">
        <v>16</v>
      </c>
      <c r="M2197">
        <v>37</v>
      </c>
      <c r="N2197">
        <v>53</v>
      </c>
      <c r="O2197">
        <v>-12</v>
      </c>
      <c r="P2197">
        <v>73</v>
      </c>
      <c r="W2197">
        <v>3.2</v>
      </c>
    </row>
    <row r="2198" spans="1:23" x14ac:dyDescent="0.2">
      <c r="A2198">
        <v>2197</v>
      </c>
      <c r="B2198">
        <v>2012</v>
      </c>
      <c r="C2198">
        <v>39</v>
      </c>
      <c r="D2198" t="s">
        <v>66</v>
      </c>
      <c r="E2198" t="s">
        <v>2448</v>
      </c>
      <c r="F2198" t="s">
        <v>34</v>
      </c>
      <c r="G2198" t="s">
        <v>35</v>
      </c>
      <c r="H2198">
        <v>18</v>
      </c>
      <c r="J2198" t="s">
        <v>421</v>
      </c>
    </row>
    <row r="2199" spans="1:23" x14ac:dyDescent="0.2">
      <c r="A2199">
        <v>2198</v>
      </c>
      <c r="B2199">
        <v>2012</v>
      </c>
      <c r="C2199">
        <v>40</v>
      </c>
      <c r="D2199" t="s">
        <v>109</v>
      </c>
      <c r="E2199" t="s">
        <v>2743</v>
      </c>
      <c r="F2199" t="s">
        <v>34</v>
      </c>
      <c r="G2199" t="s">
        <v>30</v>
      </c>
      <c r="H2199">
        <v>18</v>
      </c>
      <c r="J2199" t="s">
        <v>2570</v>
      </c>
    </row>
    <row r="2200" spans="1:23" x14ac:dyDescent="0.2">
      <c r="A2200">
        <v>2199</v>
      </c>
      <c r="B2200">
        <v>2012</v>
      </c>
      <c r="C2200">
        <v>41</v>
      </c>
      <c r="D2200" t="s">
        <v>384</v>
      </c>
      <c r="E2200" t="s">
        <v>2744</v>
      </c>
      <c r="F2200" t="s">
        <v>39</v>
      </c>
      <c r="G2200" t="s">
        <v>35</v>
      </c>
      <c r="H2200">
        <v>20</v>
      </c>
      <c r="J2200" t="s">
        <v>2270</v>
      </c>
    </row>
    <row r="2201" spans="1:23" x14ac:dyDescent="0.2">
      <c r="A2201">
        <v>2200</v>
      </c>
      <c r="B2201">
        <v>2012</v>
      </c>
      <c r="C2201">
        <v>42</v>
      </c>
      <c r="D2201" t="s">
        <v>162</v>
      </c>
      <c r="E2201" t="s">
        <v>2745</v>
      </c>
      <c r="F2201" t="s">
        <v>34</v>
      </c>
      <c r="G2201" t="s">
        <v>30</v>
      </c>
      <c r="H2201">
        <v>18</v>
      </c>
      <c r="I2201">
        <v>2018</v>
      </c>
      <c r="J2201" t="s">
        <v>36</v>
      </c>
      <c r="K2201">
        <v>2</v>
      </c>
      <c r="L2201">
        <v>2</v>
      </c>
      <c r="M2201">
        <v>0</v>
      </c>
      <c r="N2201">
        <v>2</v>
      </c>
      <c r="O2201">
        <v>-1</v>
      </c>
      <c r="P2201">
        <v>2</v>
      </c>
      <c r="W2201">
        <v>0.4</v>
      </c>
    </row>
    <row r="2202" spans="1:23" x14ac:dyDescent="0.2">
      <c r="A2202">
        <v>2201</v>
      </c>
      <c r="B2202">
        <v>2012</v>
      </c>
      <c r="C2202">
        <v>43</v>
      </c>
      <c r="D2202" t="s">
        <v>78</v>
      </c>
      <c r="E2202" t="s">
        <v>2746</v>
      </c>
      <c r="F2202" t="s">
        <v>43</v>
      </c>
      <c r="G2202" t="s">
        <v>30</v>
      </c>
      <c r="H2202">
        <v>18</v>
      </c>
      <c r="J2202" t="s">
        <v>675</v>
      </c>
    </row>
    <row r="2203" spans="1:23" x14ac:dyDescent="0.2">
      <c r="A2203">
        <v>2202</v>
      </c>
      <c r="B2203">
        <v>2012</v>
      </c>
      <c r="C2203">
        <v>44</v>
      </c>
      <c r="D2203" t="s">
        <v>55</v>
      </c>
      <c r="E2203" t="s">
        <v>2747</v>
      </c>
      <c r="F2203" t="s">
        <v>34</v>
      </c>
      <c r="G2203" t="s">
        <v>30</v>
      </c>
      <c r="H2203">
        <v>18</v>
      </c>
      <c r="I2203">
        <v>2022</v>
      </c>
      <c r="J2203" t="s">
        <v>2748</v>
      </c>
      <c r="K2203">
        <v>428</v>
      </c>
      <c r="L2203">
        <v>22</v>
      </c>
      <c r="M2203">
        <v>77</v>
      </c>
      <c r="N2203">
        <v>99</v>
      </c>
      <c r="O2203">
        <v>-55</v>
      </c>
      <c r="P2203">
        <v>236</v>
      </c>
      <c r="W2203">
        <v>19.3</v>
      </c>
    </row>
    <row r="2204" spans="1:23" x14ac:dyDescent="0.2">
      <c r="A2204">
        <v>2203</v>
      </c>
      <c r="B2204">
        <v>2012</v>
      </c>
      <c r="C2204">
        <v>45</v>
      </c>
      <c r="D2204" t="s">
        <v>41</v>
      </c>
      <c r="E2204" t="s">
        <v>2749</v>
      </c>
      <c r="F2204" t="s">
        <v>34</v>
      </c>
      <c r="G2204" t="s">
        <v>128</v>
      </c>
      <c r="H2204">
        <v>18</v>
      </c>
      <c r="I2204">
        <v>2022</v>
      </c>
      <c r="J2204" t="s">
        <v>1690</v>
      </c>
      <c r="K2204">
        <v>62</v>
      </c>
      <c r="L2204">
        <v>0</v>
      </c>
      <c r="M2204">
        <v>2</v>
      </c>
      <c r="N2204">
        <v>2</v>
      </c>
      <c r="O2204">
        <v>0</v>
      </c>
      <c r="P2204">
        <v>2</v>
      </c>
      <c r="Q2204">
        <v>62</v>
      </c>
      <c r="R2204">
        <v>22</v>
      </c>
      <c r="S2204">
        <v>18</v>
      </c>
      <c r="T2204">
        <v>7</v>
      </c>
      <c r="U2204">
        <v>0.91500000000000004</v>
      </c>
      <c r="V2204">
        <v>2.73</v>
      </c>
      <c r="W2204">
        <v>11.1</v>
      </c>
    </row>
    <row r="2205" spans="1:23" x14ac:dyDescent="0.2">
      <c r="A2205">
        <v>2204</v>
      </c>
      <c r="B2205">
        <v>2012</v>
      </c>
      <c r="C2205">
        <v>46</v>
      </c>
      <c r="D2205" t="s">
        <v>82</v>
      </c>
      <c r="E2205" t="s">
        <v>2750</v>
      </c>
      <c r="F2205" t="s">
        <v>39</v>
      </c>
      <c r="G2205" t="s">
        <v>26</v>
      </c>
      <c r="H2205">
        <v>18</v>
      </c>
      <c r="J2205" t="s">
        <v>917</v>
      </c>
    </row>
    <row r="2206" spans="1:23" x14ac:dyDescent="0.2">
      <c r="A2206">
        <v>2205</v>
      </c>
      <c r="B2206">
        <v>2012</v>
      </c>
      <c r="C2206">
        <v>47</v>
      </c>
      <c r="D2206" t="s">
        <v>165</v>
      </c>
      <c r="E2206" t="s">
        <v>2751</v>
      </c>
      <c r="F2206" t="s">
        <v>39</v>
      </c>
      <c r="G2206" t="s">
        <v>26</v>
      </c>
      <c r="H2206">
        <v>18</v>
      </c>
      <c r="I2206">
        <v>2022</v>
      </c>
      <c r="J2206" t="s">
        <v>154</v>
      </c>
      <c r="K2206">
        <v>409</v>
      </c>
      <c r="L2206">
        <v>63</v>
      </c>
      <c r="M2206">
        <v>65</v>
      </c>
      <c r="N2206">
        <v>128</v>
      </c>
      <c r="O2206">
        <v>-31</v>
      </c>
      <c r="P2206">
        <v>95</v>
      </c>
      <c r="W2206">
        <v>9.1999999999999993</v>
      </c>
    </row>
    <row r="2207" spans="1:23" x14ac:dyDescent="0.2">
      <c r="A2207">
        <v>2206</v>
      </c>
      <c r="B2207">
        <v>2012</v>
      </c>
      <c r="C2207">
        <v>48</v>
      </c>
      <c r="D2207" t="s">
        <v>48</v>
      </c>
      <c r="E2207" t="s">
        <v>2752</v>
      </c>
      <c r="F2207" t="s">
        <v>39</v>
      </c>
      <c r="G2207" t="s">
        <v>30</v>
      </c>
      <c r="H2207">
        <v>18</v>
      </c>
      <c r="J2207" t="s">
        <v>431</v>
      </c>
    </row>
    <row r="2208" spans="1:23" x14ac:dyDescent="0.2">
      <c r="A2208">
        <v>2207</v>
      </c>
      <c r="B2208">
        <v>2012</v>
      </c>
      <c r="C2208">
        <v>49</v>
      </c>
      <c r="D2208" t="s">
        <v>51</v>
      </c>
      <c r="E2208" t="s">
        <v>2753</v>
      </c>
      <c r="F2208" t="s">
        <v>46</v>
      </c>
      <c r="G2208" t="s">
        <v>68</v>
      </c>
      <c r="H2208">
        <v>18</v>
      </c>
      <c r="I2208">
        <v>2022</v>
      </c>
      <c r="J2208" t="s">
        <v>230</v>
      </c>
      <c r="K2208">
        <v>124</v>
      </c>
      <c r="L2208">
        <v>20</v>
      </c>
      <c r="M2208">
        <v>21</v>
      </c>
      <c r="N2208">
        <v>41</v>
      </c>
      <c r="O2208">
        <v>-32</v>
      </c>
      <c r="P2208">
        <v>24</v>
      </c>
      <c r="W2208">
        <v>2.9</v>
      </c>
    </row>
    <row r="2209" spans="1:23" x14ac:dyDescent="0.2">
      <c r="A2209">
        <v>2208</v>
      </c>
      <c r="B2209">
        <v>2012</v>
      </c>
      <c r="C2209">
        <v>50</v>
      </c>
      <c r="D2209" t="s">
        <v>74</v>
      </c>
      <c r="E2209" t="s">
        <v>2754</v>
      </c>
      <c r="F2209" t="s">
        <v>39</v>
      </c>
      <c r="G2209" t="s">
        <v>35</v>
      </c>
      <c r="H2209">
        <v>18</v>
      </c>
      <c r="I2209">
        <v>2022</v>
      </c>
      <c r="J2209" t="s">
        <v>913</v>
      </c>
      <c r="K2209">
        <v>455</v>
      </c>
      <c r="L2209">
        <v>61</v>
      </c>
      <c r="M2209">
        <v>74</v>
      </c>
      <c r="N2209">
        <v>135</v>
      </c>
      <c r="O2209">
        <v>40</v>
      </c>
      <c r="P2209">
        <v>161</v>
      </c>
      <c r="W2209">
        <v>10.7</v>
      </c>
    </row>
    <row r="2210" spans="1:23" x14ac:dyDescent="0.2">
      <c r="A2210">
        <v>2209</v>
      </c>
      <c r="B2210">
        <v>2012</v>
      </c>
      <c r="C2210">
        <v>51</v>
      </c>
      <c r="D2210" t="s">
        <v>23</v>
      </c>
      <c r="E2210" t="s">
        <v>2755</v>
      </c>
      <c r="F2210" t="s">
        <v>39</v>
      </c>
      <c r="G2210" t="s">
        <v>30</v>
      </c>
      <c r="H2210">
        <v>18</v>
      </c>
      <c r="J2210" t="s">
        <v>421</v>
      </c>
    </row>
    <row r="2211" spans="1:23" x14ac:dyDescent="0.2">
      <c r="A2211">
        <v>2210</v>
      </c>
      <c r="B2211">
        <v>2012</v>
      </c>
      <c r="C2211">
        <v>52</v>
      </c>
      <c r="D2211" t="s">
        <v>87</v>
      </c>
      <c r="E2211" t="s">
        <v>2756</v>
      </c>
      <c r="F2211" t="s">
        <v>270</v>
      </c>
      <c r="G2211" t="s">
        <v>35</v>
      </c>
      <c r="H2211">
        <v>18</v>
      </c>
      <c r="I2211">
        <v>2022</v>
      </c>
      <c r="J2211" t="s">
        <v>486</v>
      </c>
      <c r="K2211">
        <v>205</v>
      </c>
      <c r="L2211">
        <v>31</v>
      </c>
      <c r="M2211">
        <v>51</v>
      </c>
      <c r="N2211">
        <v>82</v>
      </c>
      <c r="O2211">
        <v>31</v>
      </c>
      <c r="P2211">
        <v>66</v>
      </c>
      <c r="W2211">
        <v>7.2</v>
      </c>
    </row>
    <row r="2212" spans="1:23" x14ac:dyDescent="0.2">
      <c r="A2212">
        <v>2211</v>
      </c>
      <c r="B2212">
        <v>2012</v>
      </c>
      <c r="C2212">
        <v>53</v>
      </c>
      <c r="D2212" t="s">
        <v>109</v>
      </c>
      <c r="E2212" t="s">
        <v>2757</v>
      </c>
      <c r="F2212" t="s">
        <v>34</v>
      </c>
      <c r="G2212" t="s">
        <v>68</v>
      </c>
      <c r="H2212">
        <v>18</v>
      </c>
      <c r="J2212" t="s">
        <v>2758</v>
      </c>
    </row>
    <row r="2213" spans="1:23" x14ac:dyDescent="0.2">
      <c r="A2213">
        <v>2212</v>
      </c>
      <c r="B2213">
        <v>2012</v>
      </c>
      <c r="C2213">
        <v>54</v>
      </c>
      <c r="D2213" t="s">
        <v>78</v>
      </c>
      <c r="E2213" t="s">
        <v>2759</v>
      </c>
      <c r="F2213" t="s">
        <v>39</v>
      </c>
      <c r="G2213" t="s">
        <v>35</v>
      </c>
      <c r="H2213">
        <v>18</v>
      </c>
      <c r="J2213" t="s">
        <v>474</v>
      </c>
    </row>
    <row r="2214" spans="1:23" x14ac:dyDescent="0.2">
      <c r="A2214">
        <v>2213</v>
      </c>
      <c r="B2214">
        <v>2012</v>
      </c>
      <c r="C2214">
        <v>55</v>
      </c>
      <c r="D2214" t="s">
        <v>100</v>
      </c>
      <c r="E2214" t="s">
        <v>2760</v>
      </c>
      <c r="F2214" t="s">
        <v>39</v>
      </c>
      <c r="G2214" t="s">
        <v>35</v>
      </c>
      <c r="H2214">
        <v>18</v>
      </c>
      <c r="I2214">
        <v>2022</v>
      </c>
      <c r="J2214" t="s">
        <v>234</v>
      </c>
      <c r="K2214">
        <v>561</v>
      </c>
      <c r="L2214">
        <v>73</v>
      </c>
      <c r="M2214">
        <v>153</v>
      </c>
      <c r="N2214">
        <v>226</v>
      </c>
      <c r="O2214">
        <v>-65</v>
      </c>
      <c r="P2214">
        <v>108</v>
      </c>
      <c r="W2214">
        <v>15.2</v>
      </c>
    </row>
    <row r="2215" spans="1:23" x14ac:dyDescent="0.2">
      <c r="A2215">
        <v>2214</v>
      </c>
      <c r="B2215">
        <v>2012</v>
      </c>
      <c r="C2215">
        <v>56</v>
      </c>
      <c r="D2215" t="s">
        <v>92</v>
      </c>
      <c r="E2215" t="s">
        <v>2761</v>
      </c>
      <c r="F2215" t="s">
        <v>34</v>
      </c>
      <c r="G2215" t="s">
        <v>68</v>
      </c>
      <c r="H2215">
        <v>18</v>
      </c>
      <c r="J2215" t="s">
        <v>2658</v>
      </c>
    </row>
    <row r="2216" spans="1:23" x14ac:dyDescent="0.2">
      <c r="A2216">
        <v>2215</v>
      </c>
      <c r="B2216">
        <v>2012</v>
      </c>
      <c r="C2216">
        <v>57</v>
      </c>
      <c r="D2216" t="s">
        <v>69</v>
      </c>
      <c r="E2216" t="s">
        <v>2762</v>
      </c>
      <c r="F2216" t="s">
        <v>39</v>
      </c>
      <c r="G2216" t="s">
        <v>26</v>
      </c>
      <c r="H2216">
        <v>20</v>
      </c>
      <c r="J2216" t="s">
        <v>291</v>
      </c>
    </row>
    <row r="2217" spans="1:23" x14ac:dyDescent="0.2">
      <c r="A2217">
        <v>2216</v>
      </c>
      <c r="B2217">
        <v>2012</v>
      </c>
      <c r="C2217">
        <v>58</v>
      </c>
      <c r="D2217" t="s">
        <v>2472</v>
      </c>
      <c r="E2217" t="s">
        <v>2763</v>
      </c>
      <c r="F2217" t="s">
        <v>39</v>
      </c>
      <c r="G2217" t="s">
        <v>26</v>
      </c>
      <c r="H2217">
        <v>20</v>
      </c>
      <c r="I2217">
        <v>2022</v>
      </c>
      <c r="J2217" t="s">
        <v>484</v>
      </c>
      <c r="K2217">
        <v>477</v>
      </c>
      <c r="L2217">
        <v>53</v>
      </c>
      <c r="M2217">
        <v>78</v>
      </c>
      <c r="N2217">
        <v>131</v>
      </c>
      <c r="O2217">
        <v>-47</v>
      </c>
      <c r="P2217">
        <v>210</v>
      </c>
      <c r="W2217">
        <v>6.9</v>
      </c>
    </row>
    <row r="2218" spans="1:23" x14ac:dyDescent="0.2">
      <c r="A2218">
        <v>2217</v>
      </c>
      <c r="B2218">
        <v>2012</v>
      </c>
      <c r="C2218">
        <v>59</v>
      </c>
      <c r="D2218" t="s">
        <v>171</v>
      </c>
      <c r="E2218" t="s">
        <v>2764</v>
      </c>
      <c r="F2218" t="s">
        <v>34</v>
      </c>
      <c r="G2218" t="s">
        <v>35</v>
      </c>
      <c r="H2218">
        <v>18</v>
      </c>
      <c r="I2218">
        <v>2020</v>
      </c>
      <c r="J2218" t="s">
        <v>2765</v>
      </c>
      <c r="K2218">
        <v>76</v>
      </c>
      <c r="L2218">
        <v>5</v>
      </c>
      <c r="M2218">
        <v>14</v>
      </c>
      <c r="N2218">
        <v>19</v>
      </c>
      <c r="O2218">
        <v>3</v>
      </c>
      <c r="P2218">
        <v>24</v>
      </c>
      <c r="W2218">
        <v>1.4</v>
      </c>
    </row>
    <row r="2219" spans="1:23" x14ac:dyDescent="0.2">
      <c r="A2219">
        <v>2218</v>
      </c>
      <c r="B2219">
        <v>2012</v>
      </c>
      <c r="C2219">
        <v>60</v>
      </c>
      <c r="D2219" t="s">
        <v>28</v>
      </c>
      <c r="E2219" t="s">
        <v>2766</v>
      </c>
      <c r="F2219" t="s">
        <v>39</v>
      </c>
      <c r="G2219" t="s">
        <v>30</v>
      </c>
      <c r="H2219">
        <v>18</v>
      </c>
      <c r="I2219">
        <v>2022</v>
      </c>
      <c r="J2219" t="s">
        <v>913</v>
      </c>
      <c r="K2219">
        <v>566</v>
      </c>
      <c r="L2219">
        <v>51</v>
      </c>
      <c r="M2219">
        <v>179</v>
      </c>
      <c r="N2219">
        <v>230</v>
      </c>
      <c r="O2219">
        <v>-129</v>
      </c>
      <c r="P2219">
        <v>350</v>
      </c>
      <c r="W2219">
        <v>33.5</v>
      </c>
    </row>
    <row r="2220" spans="1:23" x14ac:dyDescent="0.2">
      <c r="A2220">
        <v>2219</v>
      </c>
      <c r="B2220">
        <v>2012</v>
      </c>
      <c r="C2220">
        <v>61</v>
      </c>
      <c r="D2220" t="s">
        <v>78</v>
      </c>
      <c r="E2220" t="s">
        <v>2767</v>
      </c>
      <c r="F2220" t="s">
        <v>39</v>
      </c>
      <c r="G2220" t="s">
        <v>35</v>
      </c>
      <c r="H2220">
        <v>18</v>
      </c>
      <c r="I2220">
        <v>2022</v>
      </c>
      <c r="J2220" t="s">
        <v>2768</v>
      </c>
      <c r="K2220">
        <v>375</v>
      </c>
      <c r="L2220">
        <v>49</v>
      </c>
      <c r="M2220">
        <v>77</v>
      </c>
      <c r="N2220">
        <v>126</v>
      </c>
      <c r="O2220">
        <v>-62</v>
      </c>
      <c r="P2220">
        <v>65</v>
      </c>
      <c r="W2220">
        <v>7.9</v>
      </c>
    </row>
    <row r="2221" spans="1:23" x14ac:dyDescent="0.2">
      <c r="A2221">
        <v>2220</v>
      </c>
      <c r="B2221">
        <v>2012</v>
      </c>
      <c r="C2221">
        <v>62</v>
      </c>
      <c r="D2221" t="s">
        <v>44</v>
      </c>
      <c r="E2221" t="s">
        <v>2769</v>
      </c>
      <c r="F2221" t="s">
        <v>76</v>
      </c>
      <c r="G2221" t="s">
        <v>128</v>
      </c>
      <c r="H2221">
        <v>18</v>
      </c>
      <c r="I2221">
        <v>2022</v>
      </c>
      <c r="J2221" t="s">
        <v>181</v>
      </c>
      <c r="K2221">
        <v>182</v>
      </c>
      <c r="L2221">
        <v>0</v>
      </c>
      <c r="M2221">
        <v>2</v>
      </c>
      <c r="N2221">
        <v>2</v>
      </c>
      <c r="O2221">
        <v>0</v>
      </c>
      <c r="P2221">
        <v>6</v>
      </c>
      <c r="Q2221">
        <v>182</v>
      </c>
      <c r="R2221">
        <v>76</v>
      </c>
      <c r="S2221">
        <v>67</v>
      </c>
      <c r="T2221">
        <v>21</v>
      </c>
      <c r="U2221">
        <v>0.90200000000000002</v>
      </c>
      <c r="V2221">
        <v>3.04</v>
      </c>
      <c r="W2221">
        <v>24.6</v>
      </c>
    </row>
    <row r="2222" spans="1:23" x14ac:dyDescent="0.2">
      <c r="A2222">
        <v>2221</v>
      </c>
      <c r="B2222">
        <v>2012</v>
      </c>
      <c r="C2222">
        <v>63</v>
      </c>
      <c r="D2222" t="s">
        <v>111</v>
      </c>
      <c r="E2222" t="s">
        <v>2770</v>
      </c>
      <c r="F2222" t="s">
        <v>39</v>
      </c>
      <c r="G2222" t="s">
        <v>26</v>
      </c>
      <c r="H2222">
        <v>18</v>
      </c>
      <c r="I2222">
        <v>2022</v>
      </c>
      <c r="J2222" t="s">
        <v>1095</v>
      </c>
      <c r="K2222">
        <v>285</v>
      </c>
      <c r="L2222">
        <v>27</v>
      </c>
      <c r="M2222">
        <v>39</v>
      </c>
      <c r="N2222">
        <v>66</v>
      </c>
      <c r="O2222">
        <v>-44</v>
      </c>
      <c r="P2222">
        <v>198</v>
      </c>
      <c r="W2222">
        <v>2.1</v>
      </c>
    </row>
    <row r="2223" spans="1:23" x14ac:dyDescent="0.2">
      <c r="A2223">
        <v>2222</v>
      </c>
      <c r="B2223">
        <v>2012</v>
      </c>
      <c r="C2223">
        <v>64</v>
      </c>
      <c r="D2223" t="s">
        <v>23</v>
      </c>
      <c r="E2223" t="s">
        <v>2771</v>
      </c>
      <c r="F2223" t="s">
        <v>34</v>
      </c>
      <c r="G2223" t="s">
        <v>26</v>
      </c>
      <c r="H2223">
        <v>18</v>
      </c>
      <c r="J2223" t="s">
        <v>123</v>
      </c>
    </row>
    <row r="2224" spans="1:23" x14ac:dyDescent="0.2">
      <c r="A2224">
        <v>2223</v>
      </c>
      <c r="B2224">
        <v>2012</v>
      </c>
      <c r="C2224">
        <v>65</v>
      </c>
      <c r="D2224" t="s">
        <v>176</v>
      </c>
      <c r="E2224" t="s">
        <v>2772</v>
      </c>
      <c r="F2224" t="s">
        <v>39</v>
      </c>
      <c r="G2224" t="s">
        <v>30</v>
      </c>
      <c r="H2224">
        <v>18</v>
      </c>
      <c r="I2224">
        <v>2022</v>
      </c>
      <c r="J2224" t="s">
        <v>145</v>
      </c>
      <c r="K2224">
        <v>381</v>
      </c>
      <c r="L2224">
        <v>19</v>
      </c>
      <c r="M2224">
        <v>84</v>
      </c>
      <c r="N2224">
        <v>103</v>
      </c>
      <c r="O2224">
        <v>62</v>
      </c>
      <c r="P2224">
        <v>138</v>
      </c>
      <c r="W2224">
        <v>24.6</v>
      </c>
    </row>
    <row r="2225" spans="1:23" x14ac:dyDescent="0.2">
      <c r="A2225">
        <v>2224</v>
      </c>
      <c r="B2225">
        <v>2012</v>
      </c>
      <c r="C2225">
        <v>66</v>
      </c>
      <c r="D2225" t="s">
        <v>74</v>
      </c>
      <c r="E2225" t="s">
        <v>2773</v>
      </c>
      <c r="F2225" t="s">
        <v>34</v>
      </c>
      <c r="G2225" t="s">
        <v>26</v>
      </c>
      <c r="H2225">
        <v>19</v>
      </c>
      <c r="I2225">
        <v>2022</v>
      </c>
      <c r="J2225" t="s">
        <v>2642</v>
      </c>
      <c r="K2225">
        <v>422</v>
      </c>
      <c r="L2225">
        <v>72</v>
      </c>
      <c r="M2225">
        <v>63</v>
      </c>
      <c r="N2225">
        <v>135</v>
      </c>
      <c r="O2225">
        <v>-63</v>
      </c>
      <c r="P2225">
        <v>104</v>
      </c>
      <c r="W2225">
        <v>8.9</v>
      </c>
    </row>
    <row r="2226" spans="1:23" x14ac:dyDescent="0.2">
      <c r="A2226">
        <v>2225</v>
      </c>
      <c r="B2226">
        <v>2012</v>
      </c>
      <c r="C2226">
        <v>67</v>
      </c>
      <c r="D2226" t="s">
        <v>92</v>
      </c>
      <c r="E2226" t="s">
        <v>2774</v>
      </c>
      <c r="F2226" t="s">
        <v>34</v>
      </c>
      <c r="G2226" t="s">
        <v>26</v>
      </c>
      <c r="H2226">
        <v>18</v>
      </c>
      <c r="I2226">
        <v>2022</v>
      </c>
      <c r="J2226" t="s">
        <v>2775</v>
      </c>
      <c r="K2226">
        <v>115</v>
      </c>
      <c r="L2226">
        <v>11</v>
      </c>
      <c r="M2226">
        <v>8</v>
      </c>
      <c r="N2226">
        <v>19</v>
      </c>
      <c r="O2226">
        <v>4</v>
      </c>
      <c r="P2226">
        <v>55</v>
      </c>
      <c r="W2226">
        <v>1.5</v>
      </c>
    </row>
    <row r="2227" spans="1:23" x14ac:dyDescent="0.2">
      <c r="A2227">
        <v>2226</v>
      </c>
      <c r="B2227">
        <v>2012</v>
      </c>
      <c r="C2227">
        <v>68</v>
      </c>
      <c r="D2227" t="s">
        <v>82</v>
      </c>
      <c r="E2227" t="s">
        <v>2776</v>
      </c>
      <c r="F2227" t="s">
        <v>34</v>
      </c>
      <c r="G2227" t="s">
        <v>30</v>
      </c>
      <c r="H2227">
        <v>18</v>
      </c>
      <c r="J2227" t="s">
        <v>486</v>
      </c>
    </row>
    <row r="2228" spans="1:23" x14ac:dyDescent="0.2">
      <c r="A2228">
        <v>2227</v>
      </c>
      <c r="B2228">
        <v>2012</v>
      </c>
      <c r="C2228">
        <v>69</v>
      </c>
      <c r="D2228" t="s">
        <v>165</v>
      </c>
      <c r="E2228" t="s">
        <v>2777</v>
      </c>
      <c r="F2228" t="s">
        <v>39</v>
      </c>
      <c r="G2228" t="s">
        <v>128</v>
      </c>
      <c r="H2228">
        <v>18</v>
      </c>
      <c r="J2228" t="s">
        <v>552</v>
      </c>
    </row>
    <row r="2229" spans="1:23" x14ac:dyDescent="0.2">
      <c r="A2229">
        <v>2228</v>
      </c>
      <c r="B2229">
        <v>2012</v>
      </c>
      <c r="C2229">
        <v>70</v>
      </c>
      <c r="D2229" t="s">
        <v>66</v>
      </c>
      <c r="E2229" t="s">
        <v>2778</v>
      </c>
      <c r="F2229" t="s">
        <v>39</v>
      </c>
      <c r="G2229" t="s">
        <v>68</v>
      </c>
      <c r="H2229">
        <v>18</v>
      </c>
      <c r="I2229">
        <v>2016</v>
      </c>
      <c r="J2229" t="s">
        <v>154</v>
      </c>
      <c r="K2229">
        <v>8</v>
      </c>
      <c r="L2229">
        <v>0</v>
      </c>
      <c r="M2229">
        <v>3</v>
      </c>
      <c r="N2229">
        <v>3</v>
      </c>
      <c r="O2229">
        <v>1</v>
      </c>
      <c r="P2229">
        <v>2</v>
      </c>
      <c r="W2229">
        <v>0.2</v>
      </c>
    </row>
    <row r="2230" spans="1:23" x14ac:dyDescent="0.2">
      <c r="A2230">
        <v>2229</v>
      </c>
      <c r="B2230">
        <v>2012</v>
      </c>
      <c r="C2230">
        <v>71</v>
      </c>
      <c r="D2230" t="s">
        <v>109</v>
      </c>
      <c r="E2230" t="s">
        <v>2779</v>
      </c>
      <c r="F2230" t="s">
        <v>39</v>
      </c>
      <c r="G2230" t="s">
        <v>35</v>
      </c>
      <c r="H2230">
        <v>19</v>
      </c>
      <c r="I2230">
        <v>2017</v>
      </c>
      <c r="J2230" t="s">
        <v>154</v>
      </c>
      <c r="K2230">
        <v>3</v>
      </c>
      <c r="L2230">
        <v>0</v>
      </c>
      <c r="M2230">
        <v>0</v>
      </c>
      <c r="N2230">
        <v>0</v>
      </c>
      <c r="O2230">
        <v>-2</v>
      </c>
      <c r="P2230">
        <v>2</v>
      </c>
      <c r="W2230">
        <v>-0.1</v>
      </c>
    </row>
    <row r="2231" spans="1:23" x14ac:dyDescent="0.2">
      <c r="A2231">
        <v>2230</v>
      </c>
      <c r="B2231">
        <v>2012</v>
      </c>
      <c r="C2231">
        <v>72</v>
      </c>
      <c r="D2231" t="s">
        <v>384</v>
      </c>
      <c r="E2231" t="s">
        <v>2780</v>
      </c>
      <c r="F2231" t="s">
        <v>39</v>
      </c>
      <c r="G2231" t="s">
        <v>26</v>
      </c>
      <c r="H2231">
        <v>18</v>
      </c>
      <c r="J2231" t="s">
        <v>241</v>
      </c>
    </row>
    <row r="2232" spans="1:23" x14ac:dyDescent="0.2">
      <c r="A2232">
        <v>2231</v>
      </c>
      <c r="B2232">
        <v>2012</v>
      </c>
      <c r="C2232">
        <v>73</v>
      </c>
      <c r="D2232" t="s">
        <v>55</v>
      </c>
      <c r="E2232" t="s">
        <v>2781</v>
      </c>
      <c r="F2232" t="s">
        <v>39</v>
      </c>
      <c r="G2232" t="s">
        <v>35</v>
      </c>
      <c r="H2232">
        <v>18</v>
      </c>
      <c r="J2232" t="s">
        <v>61</v>
      </c>
    </row>
    <row r="2233" spans="1:23" x14ac:dyDescent="0.2">
      <c r="A2233">
        <v>2232</v>
      </c>
      <c r="B2233">
        <v>2012</v>
      </c>
      <c r="C2233">
        <v>74</v>
      </c>
      <c r="D2233" t="s">
        <v>78</v>
      </c>
      <c r="E2233" t="s">
        <v>2782</v>
      </c>
      <c r="F2233" t="s">
        <v>76</v>
      </c>
      <c r="G2233" t="s">
        <v>30</v>
      </c>
      <c r="H2233">
        <v>18</v>
      </c>
      <c r="I2233">
        <v>2022</v>
      </c>
      <c r="J2233" t="s">
        <v>181</v>
      </c>
      <c r="K2233">
        <v>440</v>
      </c>
      <c r="L2233">
        <v>36</v>
      </c>
      <c r="M2233">
        <v>105</v>
      </c>
      <c r="N2233">
        <v>141</v>
      </c>
      <c r="O2233">
        <v>58</v>
      </c>
      <c r="P2233">
        <v>122</v>
      </c>
      <c r="W2233">
        <v>34.700000000000003</v>
      </c>
    </row>
    <row r="2234" spans="1:23" x14ac:dyDescent="0.2">
      <c r="A2234">
        <v>2233</v>
      </c>
      <c r="B2234">
        <v>2012</v>
      </c>
      <c r="C2234">
        <v>75</v>
      </c>
      <c r="D2234" t="s">
        <v>162</v>
      </c>
      <c r="E2234" t="s">
        <v>2783</v>
      </c>
      <c r="F2234" t="s">
        <v>34</v>
      </c>
      <c r="G2234" t="s">
        <v>128</v>
      </c>
      <c r="H2234">
        <v>18</v>
      </c>
      <c r="I2234">
        <v>2022</v>
      </c>
      <c r="J2234" t="s">
        <v>2276</v>
      </c>
      <c r="K2234">
        <v>32</v>
      </c>
      <c r="L2234">
        <v>0</v>
      </c>
      <c r="M2234">
        <v>1</v>
      </c>
      <c r="N2234">
        <v>1</v>
      </c>
      <c r="O2234">
        <v>0</v>
      </c>
      <c r="P2234">
        <v>2</v>
      </c>
      <c r="Q2234">
        <v>32</v>
      </c>
      <c r="R2234">
        <v>7</v>
      </c>
      <c r="S2234">
        <v>15</v>
      </c>
      <c r="T2234">
        <v>3</v>
      </c>
      <c r="U2234">
        <v>0.89300000000000002</v>
      </c>
      <c r="V2234">
        <v>3.31</v>
      </c>
      <c r="W2234">
        <v>3.3</v>
      </c>
    </row>
    <row r="2235" spans="1:23" x14ac:dyDescent="0.2">
      <c r="A2235">
        <v>2234</v>
      </c>
      <c r="B2235">
        <v>2012</v>
      </c>
      <c r="C2235">
        <v>76</v>
      </c>
      <c r="D2235" t="s">
        <v>173</v>
      </c>
      <c r="E2235" t="s">
        <v>2784</v>
      </c>
      <c r="F2235" t="s">
        <v>39</v>
      </c>
      <c r="G2235" t="s">
        <v>128</v>
      </c>
      <c r="H2235">
        <v>18</v>
      </c>
      <c r="I2235">
        <v>2022</v>
      </c>
      <c r="J2235" t="s">
        <v>615</v>
      </c>
      <c r="K2235">
        <v>65</v>
      </c>
      <c r="L2235">
        <v>0</v>
      </c>
      <c r="M2235">
        <v>2</v>
      </c>
      <c r="N2235">
        <v>2</v>
      </c>
      <c r="O2235">
        <v>0</v>
      </c>
      <c r="P2235">
        <v>4</v>
      </c>
      <c r="Q2235">
        <v>65</v>
      </c>
      <c r="R2235">
        <v>30</v>
      </c>
      <c r="S2235">
        <v>23</v>
      </c>
      <c r="T2235">
        <v>5</v>
      </c>
      <c r="U2235">
        <v>0.91700000000000004</v>
      </c>
      <c r="V2235">
        <v>2.4500000000000002</v>
      </c>
      <c r="W2235">
        <v>11.6</v>
      </c>
    </row>
    <row r="2236" spans="1:23" x14ac:dyDescent="0.2">
      <c r="A2236">
        <v>2235</v>
      </c>
      <c r="B2236">
        <v>2012</v>
      </c>
      <c r="C2236">
        <v>77</v>
      </c>
      <c r="D2236" t="s">
        <v>84</v>
      </c>
      <c r="E2236" t="s">
        <v>2785</v>
      </c>
      <c r="F2236" t="s">
        <v>39</v>
      </c>
      <c r="G2236" t="s">
        <v>1637</v>
      </c>
      <c r="H2236">
        <v>18</v>
      </c>
      <c r="I2236">
        <v>2022</v>
      </c>
      <c r="J2236" t="s">
        <v>478</v>
      </c>
      <c r="K2236">
        <v>339</v>
      </c>
      <c r="L2236">
        <v>57</v>
      </c>
      <c r="M2236">
        <v>97</v>
      </c>
      <c r="N2236">
        <v>154</v>
      </c>
      <c r="O2236">
        <v>48</v>
      </c>
      <c r="P2236">
        <v>81</v>
      </c>
      <c r="W2236">
        <v>14.1</v>
      </c>
    </row>
    <row r="2237" spans="1:23" x14ac:dyDescent="0.2">
      <c r="A2237">
        <v>2236</v>
      </c>
      <c r="B2237">
        <v>2012</v>
      </c>
      <c r="C2237">
        <v>78</v>
      </c>
      <c r="D2237" t="s">
        <v>41</v>
      </c>
      <c r="E2237" t="s">
        <v>2786</v>
      </c>
      <c r="F2237" t="s">
        <v>34</v>
      </c>
      <c r="G2237" t="s">
        <v>30</v>
      </c>
      <c r="H2237">
        <v>19</v>
      </c>
      <c r="I2237">
        <v>2022</v>
      </c>
      <c r="J2237" t="s">
        <v>2453</v>
      </c>
      <c r="K2237">
        <v>463</v>
      </c>
      <c r="L2237">
        <v>74</v>
      </c>
      <c r="M2237">
        <v>196</v>
      </c>
      <c r="N2237">
        <v>270</v>
      </c>
      <c r="O2237">
        <v>-54</v>
      </c>
      <c r="P2237">
        <v>155</v>
      </c>
      <c r="W2237">
        <v>40</v>
      </c>
    </row>
    <row r="2238" spans="1:23" x14ac:dyDescent="0.2">
      <c r="A2238">
        <v>2237</v>
      </c>
      <c r="B2238">
        <v>2012</v>
      </c>
      <c r="C2238">
        <v>79</v>
      </c>
      <c r="D2238" t="s">
        <v>48</v>
      </c>
      <c r="E2238" t="s">
        <v>2787</v>
      </c>
      <c r="F2238" t="s">
        <v>34</v>
      </c>
      <c r="G2238" t="s">
        <v>68</v>
      </c>
      <c r="H2238">
        <v>18</v>
      </c>
      <c r="J2238" t="s">
        <v>220</v>
      </c>
    </row>
    <row r="2239" spans="1:23" x14ac:dyDescent="0.2">
      <c r="A2239">
        <v>2238</v>
      </c>
      <c r="B2239">
        <v>2012</v>
      </c>
      <c r="C2239">
        <v>80</v>
      </c>
      <c r="D2239" t="s">
        <v>51</v>
      </c>
      <c r="E2239" t="s">
        <v>2788</v>
      </c>
      <c r="F2239" t="s">
        <v>39</v>
      </c>
      <c r="G2239" t="s">
        <v>128</v>
      </c>
      <c r="H2239">
        <v>18</v>
      </c>
      <c r="J2239" t="s">
        <v>61</v>
      </c>
    </row>
    <row r="2240" spans="1:23" x14ac:dyDescent="0.2">
      <c r="A2240">
        <v>2239</v>
      </c>
      <c r="B2240">
        <v>2012</v>
      </c>
      <c r="C2240">
        <v>81</v>
      </c>
      <c r="D2240" t="s">
        <v>87</v>
      </c>
      <c r="E2240" t="s">
        <v>2789</v>
      </c>
      <c r="F2240" t="s">
        <v>43</v>
      </c>
      <c r="G2240" t="s">
        <v>35</v>
      </c>
      <c r="H2240">
        <v>18</v>
      </c>
      <c r="I2240">
        <v>2022</v>
      </c>
      <c r="J2240" t="s">
        <v>348</v>
      </c>
      <c r="K2240">
        <v>288</v>
      </c>
      <c r="L2240">
        <v>40</v>
      </c>
      <c r="M2240">
        <v>55</v>
      </c>
      <c r="N2240">
        <v>95</v>
      </c>
      <c r="O2240">
        <v>-6</v>
      </c>
      <c r="P2240">
        <v>113</v>
      </c>
      <c r="W2240">
        <v>7</v>
      </c>
    </row>
    <row r="2241" spans="1:23" x14ac:dyDescent="0.2">
      <c r="A2241">
        <v>2240</v>
      </c>
      <c r="B2241">
        <v>2012</v>
      </c>
      <c r="C2241">
        <v>82</v>
      </c>
      <c r="D2241" t="s">
        <v>173</v>
      </c>
      <c r="E2241" t="s">
        <v>2790</v>
      </c>
      <c r="F2241" t="s">
        <v>39</v>
      </c>
      <c r="G2241" t="s">
        <v>1637</v>
      </c>
      <c r="H2241">
        <v>18</v>
      </c>
      <c r="J2241" t="s">
        <v>284</v>
      </c>
    </row>
    <row r="2242" spans="1:23" x14ac:dyDescent="0.2">
      <c r="A2242">
        <v>2241</v>
      </c>
      <c r="B2242">
        <v>2012</v>
      </c>
      <c r="C2242">
        <v>83</v>
      </c>
      <c r="D2242" t="s">
        <v>87</v>
      </c>
      <c r="E2242" t="s">
        <v>2791</v>
      </c>
      <c r="F2242" t="s">
        <v>39</v>
      </c>
      <c r="G2242" t="s">
        <v>128</v>
      </c>
      <c r="H2242">
        <v>18</v>
      </c>
      <c r="I2242">
        <v>2022</v>
      </c>
      <c r="J2242" t="s">
        <v>232</v>
      </c>
      <c r="K2242">
        <v>246</v>
      </c>
      <c r="L2242">
        <v>0</v>
      </c>
      <c r="M2242">
        <v>5</v>
      </c>
      <c r="N2242">
        <v>5</v>
      </c>
      <c r="O2242">
        <v>0</v>
      </c>
      <c r="P2242">
        <v>10</v>
      </c>
      <c r="Q2242">
        <v>246</v>
      </c>
      <c r="R2242">
        <v>132</v>
      </c>
      <c r="S2242">
        <v>78</v>
      </c>
      <c r="T2242">
        <v>22</v>
      </c>
      <c r="U2242">
        <v>0.91100000000000003</v>
      </c>
      <c r="V2242">
        <v>2.77</v>
      </c>
      <c r="W2242">
        <v>41.8</v>
      </c>
    </row>
    <row r="2243" spans="1:23" x14ac:dyDescent="0.2">
      <c r="A2243">
        <v>2242</v>
      </c>
      <c r="B2243">
        <v>2012</v>
      </c>
      <c r="C2243">
        <v>84</v>
      </c>
      <c r="D2243" t="s">
        <v>222</v>
      </c>
      <c r="E2243" t="s">
        <v>2792</v>
      </c>
      <c r="F2243" t="s">
        <v>39</v>
      </c>
      <c r="G2243" t="s">
        <v>35</v>
      </c>
      <c r="H2243">
        <v>18</v>
      </c>
      <c r="J2243" t="s">
        <v>577</v>
      </c>
    </row>
    <row r="2244" spans="1:23" x14ac:dyDescent="0.2">
      <c r="A2244">
        <v>2243</v>
      </c>
      <c r="B2244">
        <v>2012</v>
      </c>
      <c r="C2244">
        <v>85</v>
      </c>
      <c r="D2244" t="s">
        <v>152</v>
      </c>
      <c r="E2244" t="s">
        <v>2793</v>
      </c>
      <c r="F2244" t="s">
        <v>34</v>
      </c>
      <c r="G2244" t="s">
        <v>30</v>
      </c>
      <c r="H2244">
        <v>18</v>
      </c>
      <c r="I2244">
        <v>2022</v>
      </c>
      <c r="J2244" t="s">
        <v>36</v>
      </c>
      <c r="K2244">
        <v>307</v>
      </c>
      <c r="L2244">
        <v>19</v>
      </c>
      <c r="M2244">
        <v>79</v>
      </c>
      <c r="N2244">
        <v>98</v>
      </c>
      <c r="O2244">
        <v>78</v>
      </c>
      <c r="P2244">
        <v>172</v>
      </c>
      <c r="W2244">
        <v>23.3</v>
      </c>
    </row>
    <row r="2245" spans="1:23" x14ac:dyDescent="0.2">
      <c r="A2245">
        <v>2244</v>
      </c>
      <c r="B2245">
        <v>2012</v>
      </c>
      <c r="C2245">
        <v>86</v>
      </c>
      <c r="D2245" t="s">
        <v>92</v>
      </c>
      <c r="E2245" t="s">
        <v>2794</v>
      </c>
      <c r="F2245" t="s">
        <v>39</v>
      </c>
      <c r="G2245" t="s">
        <v>30</v>
      </c>
      <c r="H2245">
        <v>19</v>
      </c>
      <c r="I2245">
        <v>2022</v>
      </c>
      <c r="J2245" t="s">
        <v>561</v>
      </c>
      <c r="K2245">
        <v>498</v>
      </c>
      <c r="L2245">
        <v>47</v>
      </c>
      <c r="M2245">
        <v>159</v>
      </c>
      <c r="N2245">
        <v>206</v>
      </c>
      <c r="O2245">
        <v>70</v>
      </c>
      <c r="P2245">
        <v>137</v>
      </c>
      <c r="W2245">
        <v>41.8</v>
      </c>
    </row>
    <row r="2246" spans="1:23" x14ac:dyDescent="0.2">
      <c r="A2246">
        <v>2245</v>
      </c>
      <c r="B2246">
        <v>2012</v>
      </c>
      <c r="C2246">
        <v>87</v>
      </c>
      <c r="D2246" t="s">
        <v>58</v>
      </c>
      <c r="E2246" t="s">
        <v>2795</v>
      </c>
      <c r="F2246" t="s">
        <v>1044</v>
      </c>
      <c r="G2246" t="s">
        <v>128</v>
      </c>
      <c r="H2246">
        <v>22</v>
      </c>
      <c r="I2246">
        <v>2022</v>
      </c>
      <c r="J2246" t="s">
        <v>745</v>
      </c>
      <c r="K2246">
        <v>445</v>
      </c>
      <c r="L2246">
        <v>0</v>
      </c>
      <c r="M2246">
        <v>13</v>
      </c>
      <c r="N2246">
        <v>13</v>
      </c>
      <c r="O2246">
        <v>0</v>
      </c>
      <c r="P2246">
        <v>26</v>
      </c>
      <c r="Q2246">
        <v>445</v>
      </c>
      <c r="R2246">
        <v>261</v>
      </c>
      <c r="S2246">
        <v>114</v>
      </c>
      <c r="T2246">
        <v>51</v>
      </c>
      <c r="U2246">
        <v>0.91600000000000004</v>
      </c>
      <c r="V2246">
        <v>2.59</v>
      </c>
      <c r="W2246">
        <v>82.3</v>
      </c>
    </row>
    <row r="2247" spans="1:23" x14ac:dyDescent="0.2">
      <c r="A2247">
        <v>2246</v>
      </c>
      <c r="B2247">
        <v>2012</v>
      </c>
      <c r="C2247">
        <v>88</v>
      </c>
      <c r="D2247" t="s">
        <v>2472</v>
      </c>
      <c r="E2247" t="s">
        <v>2796</v>
      </c>
      <c r="F2247" t="s">
        <v>39</v>
      </c>
      <c r="G2247" t="s">
        <v>30</v>
      </c>
      <c r="H2247">
        <v>18</v>
      </c>
      <c r="J2247" t="s">
        <v>337</v>
      </c>
    </row>
    <row r="2248" spans="1:23" x14ac:dyDescent="0.2">
      <c r="A2248">
        <v>2247</v>
      </c>
      <c r="B2248">
        <v>2012</v>
      </c>
      <c r="C2248">
        <v>89</v>
      </c>
      <c r="D2248" t="s">
        <v>74</v>
      </c>
      <c r="E2248" t="s">
        <v>2797</v>
      </c>
      <c r="F2248" t="s">
        <v>39</v>
      </c>
      <c r="G2248" t="s">
        <v>26</v>
      </c>
      <c r="H2248">
        <v>18</v>
      </c>
      <c r="I2248">
        <v>2020</v>
      </c>
      <c r="J2248" t="s">
        <v>224</v>
      </c>
      <c r="K2248">
        <v>187</v>
      </c>
      <c r="L2248">
        <v>16</v>
      </c>
      <c r="M2248">
        <v>43</v>
      </c>
      <c r="N2248">
        <v>59</v>
      </c>
      <c r="O2248">
        <v>-16</v>
      </c>
      <c r="P2248">
        <v>53</v>
      </c>
      <c r="W2248">
        <v>3.4</v>
      </c>
    </row>
    <row r="2249" spans="1:23" x14ac:dyDescent="0.2">
      <c r="A2249">
        <v>2248</v>
      </c>
      <c r="B2249">
        <v>2012</v>
      </c>
      <c r="C2249">
        <v>90</v>
      </c>
      <c r="D2249" t="s">
        <v>28</v>
      </c>
      <c r="E2249" t="s">
        <v>2798</v>
      </c>
      <c r="F2249" t="s">
        <v>34</v>
      </c>
      <c r="G2249" t="s">
        <v>1637</v>
      </c>
      <c r="H2249">
        <v>18</v>
      </c>
      <c r="J2249" t="s">
        <v>305</v>
      </c>
    </row>
    <row r="2250" spans="1:23" x14ac:dyDescent="0.2">
      <c r="A2250">
        <v>2249</v>
      </c>
      <c r="B2250">
        <v>2012</v>
      </c>
      <c r="C2250">
        <v>91</v>
      </c>
      <c r="D2250" t="s">
        <v>111</v>
      </c>
      <c r="E2250" t="s">
        <v>2799</v>
      </c>
      <c r="F2250" t="s">
        <v>60</v>
      </c>
      <c r="G2250" t="s">
        <v>26</v>
      </c>
      <c r="H2250">
        <v>18</v>
      </c>
      <c r="J2250" t="s">
        <v>2404</v>
      </c>
    </row>
    <row r="2251" spans="1:23" x14ac:dyDescent="0.2">
      <c r="A2251">
        <v>2250</v>
      </c>
      <c r="B2251">
        <v>2012</v>
      </c>
      <c r="C2251">
        <v>92</v>
      </c>
      <c r="D2251" t="s">
        <v>87</v>
      </c>
      <c r="E2251" t="s">
        <v>2800</v>
      </c>
      <c r="F2251" t="s">
        <v>39</v>
      </c>
      <c r="G2251" t="s">
        <v>1954</v>
      </c>
      <c r="H2251">
        <v>18</v>
      </c>
      <c r="J2251" t="s">
        <v>490</v>
      </c>
    </row>
    <row r="2252" spans="1:23" x14ac:dyDescent="0.2">
      <c r="A2252">
        <v>2251</v>
      </c>
      <c r="B2252">
        <v>2012</v>
      </c>
      <c r="C2252">
        <v>93</v>
      </c>
      <c r="D2252" t="s">
        <v>111</v>
      </c>
      <c r="E2252" t="s">
        <v>2801</v>
      </c>
      <c r="F2252" t="s">
        <v>43</v>
      </c>
      <c r="G2252" t="s">
        <v>30</v>
      </c>
      <c r="H2252">
        <v>20</v>
      </c>
      <c r="I2252">
        <v>2022</v>
      </c>
      <c r="J2252" t="s">
        <v>71</v>
      </c>
      <c r="K2252">
        <v>309</v>
      </c>
      <c r="L2252">
        <v>32</v>
      </c>
      <c r="M2252">
        <v>117</v>
      </c>
      <c r="N2252">
        <v>149</v>
      </c>
      <c r="O2252">
        <v>-8</v>
      </c>
      <c r="P2252">
        <v>85</v>
      </c>
      <c r="W2252">
        <v>22.1</v>
      </c>
    </row>
    <row r="2253" spans="1:23" x14ac:dyDescent="0.2">
      <c r="A2253">
        <v>2252</v>
      </c>
      <c r="B2253">
        <v>2012</v>
      </c>
      <c r="C2253">
        <v>94</v>
      </c>
      <c r="D2253" t="s">
        <v>23</v>
      </c>
      <c r="E2253" t="s">
        <v>2802</v>
      </c>
      <c r="F2253" t="s">
        <v>34</v>
      </c>
      <c r="G2253" t="s">
        <v>35</v>
      </c>
      <c r="H2253">
        <v>18</v>
      </c>
      <c r="J2253" t="s">
        <v>305</v>
      </c>
    </row>
    <row r="2254" spans="1:23" x14ac:dyDescent="0.2">
      <c r="A2254">
        <v>2253</v>
      </c>
      <c r="B2254">
        <v>2012</v>
      </c>
      <c r="C2254">
        <v>95</v>
      </c>
      <c r="D2254" t="s">
        <v>44</v>
      </c>
      <c r="E2254" t="s">
        <v>1839</v>
      </c>
      <c r="F2254" t="s">
        <v>39</v>
      </c>
      <c r="G2254" t="s">
        <v>68</v>
      </c>
      <c r="H2254">
        <v>18</v>
      </c>
      <c r="I2254">
        <v>2022</v>
      </c>
      <c r="J2254" t="s">
        <v>234</v>
      </c>
      <c r="K2254">
        <v>388</v>
      </c>
      <c r="L2254">
        <v>101</v>
      </c>
      <c r="M2254">
        <v>70</v>
      </c>
      <c r="N2254">
        <v>171</v>
      </c>
      <c r="O2254">
        <v>-8</v>
      </c>
      <c r="P2254">
        <v>315</v>
      </c>
      <c r="W2254">
        <v>17.8</v>
      </c>
    </row>
    <row r="2255" spans="1:23" x14ac:dyDescent="0.2">
      <c r="A2255">
        <v>2254</v>
      </c>
      <c r="B2255">
        <v>2012</v>
      </c>
      <c r="C2255">
        <v>96</v>
      </c>
      <c r="D2255" t="s">
        <v>28</v>
      </c>
      <c r="E2255" t="s">
        <v>2803</v>
      </c>
      <c r="F2255" t="s">
        <v>39</v>
      </c>
      <c r="G2255" t="s">
        <v>26</v>
      </c>
      <c r="H2255">
        <v>19</v>
      </c>
      <c r="I2255">
        <v>2017</v>
      </c>
      <c r="J2255" t="s">
        <v>490</v>
      </c>
      <c r="K2255">
        <v>3</v>
      </c>
      <c r="L2255">
        <v>0</v>
      </c>
      <c r="M2255">
        <v>0</v>
      </c>
      <c r="N2255">
        <v>0</v>
      </c>
      <c r="O2255">
        <v>-4</v>
      </c>
      <c r="P2255">
        <v>4</v>
      </c>
      <c r="W2255">
        <v>-0.2</v>
      </c>
    </row>
    <row r="2256" spans="1:23" x14ac:dyDescent="0.2">
      <c r="A2256">
        <v>2255</v>
      </c>
      <c r="B2256">
        <v>2012</v>
      </c>
      <c r="C2256">
        <v>97</v>
      </c>
      <c r="D2256" t="s">
        <v>58</v>
      </c>
      <c r="E2256" t="s">
        <v>2804</v>
      </c>
      <c r="F2256" t="s">
        <v>39</v>
      </c>
      <c r="G2256" t="s">
        <v>35</v>
      </c>
      <c r="H2256">
        <v>19</v>
      </c>
      <c r="I2256">
        <v>2019</v>
      </c>
      <c r="J2256" t="s">
        <v>256</v>
      </c>
      <c r="K2256">
        <v>28</v>
      </c>
      <c r="L2256">
        <v>6</v>
      </c>
      <c r="M2256">
        <v>1</v>
      </c>
      <c r="N2256">
        <v>7</v>
      </c>
      <c r="O2256">
        <v>2</v>
      </c>
      <c r="P2256">
        <v>6</v>
      </c>
      <c r="W2256">
        <v>0.8</v>
      </c>
    </row>
    <row r="2257" spans="1:23" x14ac:dyDescent="0.2">
      <c r="A2257">
        <v>2256</v>
      </c>
      <c r="B2257">
        <v>2012</v>
      </c>
      <c r="C2257">
        <v>98</v>
      </c>
      <c r="D2257" t="s">
        <v>82</v>
      </c>
      <c r="E2257" t="s">
        <v>2805</v>
      </c>
      <c r="F2257" t="s">
        <v>34</v>
      </c>
      <c r="G2257" t="s">
        <v>35</v>
      </c>
      <c r="H2257">
        <v>18</v>
      </c>
      <c r="J2257" t="s">
        <v>220</v>
      </c>
    </row>
    <row r="2258" spans="1:23" x14ac:dyDescent="0.2">
      <c r="A2258">
        <v>2257</v>
      </c>
      <c r="B2258">
        <v>2012</v>
      </c>
      <c r="C2258">
        <v>99</v>
      </c>
      <c r="D2258" t="s">
        <v>165</v>
      </c>
      <c r="E2258" t="s">
        <v>2806</v>
      </c>
      <c r="F2258" t="s">
        <v>43</v>
      </c>
      <c r="G2258" t="s">
        <v>1637</v>
      </c>
      <c r="H2258">
        <v>18</v>
      </c>
      <c r="J2258" t="s">
        <v>212</v>
      </c>
    </row>
    <row r="2259" spans="1:23" x14ac:dyDescent="0.2">
      <c r="A2259">
        <v>2258</v>
      </c>
      <c r="B2259">
        <v>2012</v>
      </c>
      <c r="C2259">
        <v>100</v>
      </c>
      <c r="D2259" t="s">
        <v>84</v>
      </c>
      <c r="E2259" t="s">
        <v>2807</v>
      </c>
      <c r="F2259" t="s">
        <v>34</v>
      </c>
      <c r="G2259" t="s">
        <v>35</v>
      </c>
      <c r="H2259">
        <v>18</v>
      </c>
      <c r="I2259">
        <v>2020</v>
      </c>
      <c r="J2259" t="s">
        <v>36</v>
      </c>
      <c r="K2259">
        <v>2</v>
      </c>
      <c r="L2259">
        <v>0</v>
      </c>
      <c r="M2259">
        <v>0</v>
      </c>
      <c r="N2259">
        <v>0</v>
      </c>
      <c r="O2259">
        <v>-3</v>
      </c>
      <c r="P2259">
        <v>10</v>
      </c>
      <c r="W2259">
        <v>-0.1</v>
      </c>
    </row>
    <row r="2260" spans="1:23" x14ac:dyDescent="0.2">
      <c r="A2260">
        <v>2259</v>
      </c>
      <c r="B2260">
        <v>2012</v>
      </c>
      <c r="C2260">
        <v>101</v>
      </c>
      <c r="D2260" t="s">
        <v>109</v>
      </c>
      <c r="E2260" t="s">
        <v>2808</v>
      </c>
      <c r="F2260" t="s">
        <v>39</v>
      </c>
      <c r="G2260" t="s">
        <v>35</v>
      </c>
      <c r="H2260">
        <v>19</v>
      </c>
      <c r="I2260">
        <v>2022</v>
      </c>
      <c r="J2260" t="s">
        <v>425</v>
      </c>
      <c r="K2260">
        <v>448</v>
      </c>
      <c r="L2260">
        <v>51</v>
      </c>
      <c r="M2260">
        <v>44</v>
      </c>
      <c r="N2260">
        <v>95</v>
      </c>
      <c r="O2260">
        <v>-20</v>
      </c>
      <c r="P2260">
        <v>391</v>
      </c>
      <c r="W2260">
        <v>5.0999999999999996</v>
      </c>
    </row>
    <row r="2261" spans="1:23" x14ac:dyDescent="0.2">
      <c r="A2261">
        <v>2260</v>
      </c>
      <c r="B2261">
        <v>2012</v>
      </c>
      <c r="C2261">
        <v>102</v>
      </c>
      <c r="D2261" t="s">
        <v>2472</v>
      </c>
      <c r="E2261" t="s">
        <v>2809</v>
      </c>
      <c r="F2261" t="s">
        <v>39</v>
      </c>
      <c r="G2261" t="s">
        <v>30</v>
      </c>
      <c r="H2261">
        <v>18</v>
      </c>
      <c r="J2261" t="s">
        <v>158</v>
      </c>
    </row>
    <row r="2262" spans="1:23" x14ac:dyDescent="0.2">
      <c r="A2262">
        <v>2261</v>
      </c>
      <c r="B2262">
        <v>2012</v>
      </c>
      <c r="C2262">
        <v>103</v>
      </c>
      <c r="D2262" t="s">
        <v>176</v>
      </c>
      <c r="E2262" t="s">
        <v>2810</v>
      </c>
      <c r="F2262" t="s">
        <v>39</v>
      </c>
      <c r="G2262" t="s">
        <v>30</v>
      </c>
      <c r="H2262">
        <v>18</v>
      </c>
      <c r="J2262" t="s">
        <v>1440</v>
      </c>
    </row>
    <row r="2263" spans="1:23" x14ac:dyDescent="0.2">
      <c r="A2263">
        <v>2262</v>
      </c>
      <c r="B2263">
        <v>2012</v>
      </c>
      <c r="C2263">
        <v>104</v>
      </c>
      <c r="D2263" t="s">
        <v>78</v>
      </c>
      <c r="E2263" t="s">
        <v>2811</v>
      </c>
      <c r="F2263" t="s">
        <v>39</v>
      </c>
      <c r="G2263" t="s">
        <v>35</v>
      </c>
      <c r="H2263">
        <v>18</v>
      </c>
      <c r="I2263">
        <v>2022</v>
      </c>
      <c r="J2263" t="s">
        <v>284</v>
      </c>
      <c r="K2263">
        <v>91</v>
      </c>
      <c r="L2263">
        <v>12</v>
      </c>
      <c r="M2263">
        <v>13</v>
      </c>
      <c r="N2263">
        <v>25</v>
      </c>
      <c r="O2263">
        <v>1</v>
      </c>
      <c r="P2263">
        <v>58</v>
      </c>
      <c r="W2263">
        <v>2.5</v>
      </c>
    </row>
    <row r="2264" spans="1:23" x14ac:dyDescent="0.2">
      <c r="A2264">
        <v>2263</v>
      </c>
      <c r="B2264">
        <v>2012</v>
      </c>
      <c r="C2264">
        <v>105</v>
      </c>
      <c r="D2264" t="s">
        <v>162</v>
      </c>
      <c r="E2264" t="s">
        <v>2812</v>
      </c>
      <c r="F2264" t="s">
        <v>39</v>
      </c>
      <c r="G2264" t="s">
        <v>30</v>
      </c>
      <c r="H2264">
        <v>18</v>
      </c>
      <c r="I2264">
        <v>2022</v>
      </c>
      <c r="J2264" t="s">
        <v>484</v>
      </c>
      <c r="K2264">
        <v>334</v>
      </c>
      <c r="L2264">
        <v>15</v>
      </c>
      <c r="M2264">
        <v>49</v>
      </c>
      <c r="N2264">
        <v>64</v>
      </c>
      <c r="O2264">
        <v>2</v>
      </c>
      <c r="P2264">
        <v>149</v>
      </c>
      <c r="W2264">
        <v>12.6</v>
      </c>
    </row>
    <row r="2265" spans="1:23" x14ac:dyDescent="0.2">
      <c r="A2265">
        <v>2264</v>
      </c>
      <c r="B2265">
        <v>2012</v>
      </c>
      <c r="C2265">
        <v>106</v>
      </c>
      <c r="D2265" t="s">
        <v>173</v>
      </c>
      <c r="E2265" t="s">
        <v>2813</v>
      </c>
      <c r="F2265" t="s">
        <v>34</v>
      </c>
      <c r="G2265" t="s">
        <v>30</v>
      </c>
      <c r="H2265">
        <v>19</v>
      </c>
      <c r="J2265" t="s">
        <v>220</v>
      </c>
    </row>
    <row r="2266" spans="1:23" x14ac:dyDescent="0.2">
      <c r="A2266">
        <v>2265</v>
      </c>
      <c r="B2266">
        <v>2012</v>
      </c>
      <c r="C2266">
        <v>107</v>
      </c>
      <c r="D2266" t="s">
        <v>84</v>
      </c>
      <c r="E2266" t="s">
        <v>2814</v>
      </c>
      <c r="F2266" t="s">
        <v>34</v>
      </c>
      <c r="G2266" t="s">
        <v>68</v>
      </c>
      <c r="H2266">
        <v>19</v>
      </c>
      <c r="J2266" t="s">
        <v>2815</v>
      </c>
    </row>
    <row r="2267" spans="1:23" x14ac:dyDescent="0.2">
      <c r="A2267">
        <v>2266</v>
      </c>
      <c r="B2267">
        <v>2012</v>
      </c>
      <c r="C2267">
        <v>108</v>
      </c>
      <c r="D2267" t="s">
        <v>58</v>
      </c>
      <c r="E2267" t="s">
        <v>2816</v>
      </c>
      <c r="F2267" t="s">
        <v>39</v>
      </c>
      <c r="G2267" t="s">
        <v>30</v>
      </c>
      <c r="H2267">
        <v>19</v>
      </c>
      <c r="J2267" t="s">
        <v>764</v>
      </c>
    </row>
    <row r="2268" spans="1:23" x14ac:dyDescent="0.2">
      <c r="A2268">
        <v>2267</v>
      </c>
      <c r="B2268">
        <v>2012</v>
      </c>
      <c r="C2268">
        <v>109</v>
      </c>
      <c r="D2268" t="s">
        <v>100</v>
      </c>
      <c r="E2268" t="s">
        <v>2817</v>
      </c>
      <c r="F2268" t="s">
        <v>39</v>
      </c>
      <c r="G2268" t="s">
        <v>68</v>
      </c>
      <c r="H2268">
        <v>18</v>
      </c>
      <c r="J2268" t="s">
        <v>321</v>
      </c>
    </row>
    <row r="2269" spans="1:23" x14ac:dyDescent="0.2">
      <c r="A2269">
        <v>2268</v>
      </c>
      <c r="B2269">
        <v>2012</v>
      </c>
      <c r="C2269">
        <v>110</v>
      </c>
      <c r="D2269" t="s">
        <v>51</v>
      </c>
      <c r="E2269" t="s">
        <v>2818</v>
      </c>
      <c r="F2269" t="s">
        <v>39</v>
      </c>
      <c r="G2269" t="s">
        <v>1637</v>
      </c>
      <c r="H2269">
        <v>18</v>
      </c>
      <c r="I2269">
        <v>2022</v>
      </c>
      <c r="J2269" t="s">
        <v>234</v>
      </c>
      <c r="K2269">
        <v>378</v>
      </c>
      <c r="L2269">
        <v>105</v>
      </c>
      <c r="M2269">
        <v>91</v>
      </c>
      <c r="N2269">
        <v>196</v>
      </c>
      <c r="O2269">
        <v>-75</v>
      </c>
      <c r="P2269">
        <v>148</v>
      </c>
      <c r="W2269">
        <v>19.8</v>
      </c>
    </row>
    <row r="2270" spans="1:23" x14ac:dyDescent="0.2">
      <c r="A2270">
        <v>2269</v>
      </c>
      <c r="B2270">
        <v>2012</v>
      </c>
      <c r="C2270">
        <v>111</v>
      </c>
      <c r="D2270" t="s">
        <v>41</v>
      </c>
      <c r="E2270" t="s">
        <v>2819</v>
      </c>
      <c r="F2270" t="s">
        <v>43</v>
      </c>
      <c r="G2270" t="s">
        <v>30</v>
      </c>
      <c r="H2270">
        <v>18</v>
      </c>
      <c r="J2270" t="s">
        <v>331</v>
      </c>
    </row>
    <row r="2271" spans="1:23" x14ac:dyDescent="0.2">
      <c r="A2271">
        <v>2270</v>
      </c>
      <c r="B2271">
        <v>2012</v>
      </c>
      <c r="C2271">
        <v>112</v>
      </c>
      <c r="D2271" t="s">
        <v>74</v>
      </c>
      <c r="E2271" t="s">
        <v>2820</v>
      </c>
      <c r="F2271" t="s">
        <v>34</v>
      </c>
      <c r="G2271" t="s">
        <v>35</v>
      </c>
      <c r="H2271">
        <v>18</v>
      </c>
      <c r="J2271" t="s">
        <v>486</v>
      </c>
    </row>
    <row r="2272" spans="1:23" x14ac:dyDescent="0.2">
      <c r="A2272">
        <v>2271</v>
      </c>
      <c r="B2272">
        <v>2012</v>
      </c>
      <c r="C2272">
        <v>113</v>
      </c>
      <c r="D2272" t="s">
        <v>87</v>
      </c>
      <c r="E2272" t="s">
        <v>2821</v>
      </c>
      <c r="F2272" t="s">
        <v>39</v>
      </c>
      <c r="G2272" t="s">
        <v>128</v>
      </c>
      <c r="H2272">
        <v>19</v>
      </c>
      <c r="J2272" t="s">
        <v>2822</v>
      </c>
    </row>
    <row r="2273" spans="1:23" x14ac:dyDescent="0.2">
      <c r="A2273">
        <v>2272</v>
      </c>
      <c r="B2273">
        <v>2012</v>
      </c>
      <c r="C2273">
        <v>114</v>
      </c>
      <c r="D2273" t="s">
        <v>222</v>
      </c>
      <c r="E2273" t="s">
        <v>2823</v>
      </c>
      <c r="F2273" t="s">
        <v>60</v>
      </c>
      <c r="G2273" t="s">
        <v>26</v>
      </c>
      <c r="H2273">
        <v>18</v>
      </c>
      <c r="J2273" t="s">
        <v>2824</v>
      </c>
    </row>
    <row r="2274" spans="1:23" x14ac:dyDescent="0.2">
      <c r="A2274">
        <v>2273</v>
      </c>
      <c r="B2274">
        <v>2012</v>
      </c>
      <c r="C2274">
        <v>115</v>
      </c>
      <c r="D2274" t="s">
        <v>165</v>
      </c>
      <c r="E2274" t="s">
        <v>2825</v>
      </c>
      <c r="F2274" t="s">
        <v>39</v>
      </c>
      <c r="G2274" t="s">
        <v>30</v>
      </c>
      <c r="H2274">
        <v>18</v>
      </c>
      <c r="I2274">
        <v>2020</v>
      </c>
      <c r="J2274" t="s">
        <v>2826</v>
      </c>
      <c r="K2274">
        <v>7</v>
      </c>
      <c r="L2274">
        <v>0</v>
      </c>
      <c r="M2274">
        <v>0</v>
      </c>
      <c r="N2274">
        <v>0</v>
      </c>
      <c r="O2274">
        <v>-2</v>
      </c>
      <c r="P2274">
        <v>12</v>
      </c>
      <c r="W2274">
        <v>-0.1</v>
      </c>
    </row>
    <row r="2275" spans="1:23" x14ac:dyDescent="0.2">
      <c r="A2275">
        <v>2274</v>
      </c>
      <c r="B2275">
        <v>2012</v>
      </c>
      <c r="C2275">
        <v>116</v>
      </c>
      <c r="D2275" t="s">
        <v>92</v>
      </c>
      <c r="E2275" t="s">
        <v>2827</v>
      </c>
      <c r="F2275" t="s">
        <v>39</v>
      </c>
      <c r="G2275" t="s">
        <v>30</v>
      </c>
      <c r="H2275">
        <v>18</v>
      </c>
      <c r="J2275" t="s">
        <v>364</v>
      </c>
    </row>
    <row r="2276" spans="1:23" x14ac:dyDescent="0.2">
      <c r="A2276">
        <v>2275</v>
      </c>
      <c r="B2276">
        <v>2012</v>
      </c>
      <c r="C2276">
        <v>117</v>
      </c>
      <c r="D2276" t="s">
        <v>41</v>
      </c>
      <c r="E2276" t="s">
        <v>2828</v>
      </c>
      <c r="F2276" t="s">
        <v>39</v>
      </c>
      <c r="G2276" t="s">
        <v>26</v>
      </c>
      <c r="H2276">
        <v>18</v>
      </c>
      <c r="I2276">
        <v>2018</v>
      </c>
      <c r="J2276" t="s">
        <v>224</v>
      </c>
      <c r="K2276">
        <v>55</v>
      </c>
      <c r="L2276">
        <v>2</v>
      </c>
      <c r="M2276">
        <v>5</v>
      </c>
      <c r="N2276">
        <v>7</v>
      </c>
      <c r="O2276">
        <v>-8</v>
      </c>
      <c r="P2276">
        <v>10</v>
      </c>
      <c r="W2276">
        <v>-0.3</v>
      </c>
    </row>
    <row r="2277" spans="1:23" x14ac:dyDescent="0.2">
      <c r="A2277">
        <v>2276</v>
      </c>
      <c r="B2277">
        <v>2012</v>
      </c>
      <c r="C2277">
        <v>118</v>
      </c>
      <c r="D2277" t="s">
        <v>74</v>
      </c>
      <c r="E2277" t="s">
        <v>2829</v>
      </c>
      <c r="F2277" t="s">
        <v>76</v>
      </c>
      <c r="G2277" t="s">
        <v>30</v>
      </c>
      <c r="H2277">
        <v>18</v>
      </c>
      <c r="J2277" t="s">
        <v>192</v>
      </c>
    </row>
    <row r="2278" spans="1:23" x14ac:dyDescent="0.2">
      <c r="A2278">
        <v>2277</v>
      </c>
      <c r="B2278">
        <v>2012</v>
      </c>
      <c r="C2278">
        <v>119</v>
      </c>
      <c r="D2278" t="s">
        <v>171</v>
      </c>
      <c r="E2278" t="s">
        <v>2830</v>
      </c>
      <c r="F2278" t="s">
        <v>43</v>
      </c>
      <c r="G2278" t="s">
        <v>30</v>
      </c>
      <c r="H2278">
        <v>18</v>
      </c>
      <c r="J2278" t="s">
        <v>276</v>
      </c>
    </row>
    <row r="2279" spans="1:23" x14ac:dyDescent="0.2">
      <c r="A2279">
        <v>2278</v>
      </c>
      <c r="B2279">
        <v>2012</v>
      </c>
      <c r="C2279">
        <v>120</v>
      </c>
      <c r="D2279" t="s">
        <v>165</v>
      </c>
      <c r="E2279" t="s">
        <v>2831</v>
      </c>
      <c r="F2279" t="s">
        <v>34</v>
      </c>
      <c r="G2279" t="s">
        <v>30</v>
      </c>
      <c r="H2279">
        <v>18</v>
      </c>
      <c r="I2279">
        <v>2022</v>
      </c>
      <c r="J2279" t="s">
        <v>228</v>
      </c>
      <c r="K2279">
        <v>508</v>
      </c>
      <c r="L2279">
        <v>36</v>
      </c>
      <c r="M2279">
        <v>172</v>
      </c>
      <c r="N2279">
        <v>208</v>
      </c>
      <c r="O2279">
        <v>112</v>
      </c>
      <c r="P2279">
        <v>70</v>
      </c>
      <c r="W2279">
        <v>46.9</v>
      </c>
    </row>
    <row r="2280" spans="1:23" x14ac:dyDescent="0.2">
      <c r="A2280">
        <v>2279</v>
      </c>
      <c r="B2280">
        <v>2012</v>
      </c>
      <c r="C2280">
        <v>121</v>
      </c>
      <c r="D2280" t="s">
        <v>146</v>
      </c>
      <c r="E2280" t="s">
        <v>2832</v>
      </c>
      <c r="F2280" t="s">
        <v>60</v>
      </c>
      <c r="G2280" t="s">
        <v>26</v>
      </c>
      <c r="H2280">
        <v>18</v>
      </c>
      <c r="I2280">
        <v>2020</v>
      </c>
      <c r="J2280" t="s">
        <v>119</v>
      </c>
      <c r="K2280">
        <v>43</v>
      </c>
      <c r="L2280">
        <v>4</v>
      </c>
      <c r="M2280">
        <v>10</v>
      </c>
      <c r="N2280">
        <v>14</v>
      </c>
      <c r="O2280">
        <v>-6</v>
      </c>
      <c r="P2280">
        <v>6</v>
      </c>
      <c r="W2280">
        <v>0.8</v>
      </c>
    </row>
    <row r="2281" spans="1:23" x14ac:dyDescent="0.2">
      <c r="A2281">
        <v>2280</v>
      </c>
      <c r="B2281">
        <v>2012</v>
      </c>
      <c r="C2281">
        <v>122</v>
      </c>
      <c r="D2281" t="s">
        <v>23</v>
      </c>
      <c r="E2281" t="s">
        <v>2833</v>
      </c>
      <c r="F2281" t="s">
        <v>39</v>
      </c>
      <c r="G2281" t="s">
        <v>26</v>
      </c>
      <c r="H2281">
        <v>18</v>
      </c>
      <c r="I2281">
        <v>2020</v>
      </c>
      <c r="J2281" t="s">
        <v>764</v>
      </c>
      <c r="K2281">
        <v>125</v>
      </c>
      <c r="L2281">
        <v>14</v>
      </c>
      <c r="M2281">
        <v>27</v>
      </c>
      <c r="N2281">
        <v>41</v>
      </c>
      <c r="O2281">
        <v>-27</v>
      </c>
      <c r="P2281">
        <v>56</v>
      </c>
      <c r="W2281">
        <v>2.1</v>
      </c>
    </row>
    <row r="2282" spans="1:23" x14ac:dyDescent="0.2">
      <c r="A2282">
        <v>2281</v>
      </c>
      <c r="B2282">
        <v>2012</v>
      </c>
      <c r="C2282">
        <v>123</v>
      </c>
      <c r="D2282" t="s">
        <v>111</v>
      </c>
      <c r="E2282" t="s">
        <v>2834</v>
      </c>
      <c r="F2282" t="s">
        <v>39</v>
      </c>
      <c r="G2282" t="s">
        <v>30</v>
      </c>
      <c r="H2282">
        <v>20</v>
      </c>
      <c r="J2282" t="s">
        <v>2651</v>
      </c>
    </row>
    <row r="2283" spans="1:23" x14ac:dyDescent="0.2">
      <c r="A2283">
        <v>2282</v>
      </c>
      <c r="B2283">
        <v>2012</v>
      </c>
      <c r="C2283">
        <v>124</v>
      </c>
      <c r="D2283" t="s">
        <v>162</v>
      </c>
      <c r="E2283" t="s">
        <v>2835</v>
      </c>
      <c r="F2283" t="s">
        <v>39</v>
      </c>
      <c r="G2283" t="s">
        <v>30</v>
      </c>
      <c r="H2283">
        <v>18</v>
      </c>
      <c r="J2283" t="s">
        <v>91</v>
      </c>
    </row>
    <row r="2284" spans="1:23" x14ac:dyDescent="0.2">
      <c r="A2284">
        <v>2283</v>
      </c>
      <c r="B2284">
        <v>2012</v>
      </c>
      <c r="C2284">
        <v>125</v>
      </c>
      <c r="D2284" t="s">
        <v>176</v>
      </c>
      <c r="E2284" t="s">
        <v>2836</v>
      </c>
      <c r="F2284" t="s">
        <v>34</v>
      </c>
      <c r="G2284" t="s">
        <v>30</v>
      </c>
      <c r="H2284">
        <v>18</v>
      </c>
      <c r="J2284" t="s">
        <v>1189</v>
      </c>
    </row>
    <row r="2285" spans="1:23" x14ac:dyDescent="0.2">
      <c r="A2285">
        <v>2284</v>
      </c>
      <c r="B2285">
        <v>2012</v>
      </c>
      <c r="C2285">
        <v>126</v>
      </c>
      <c r="D2285" t="s">
        <v>121</v>
      </c>
      <c r="E2285" t="s">
        <v>2837</v>
      </c>
      <c r="F2285" t="s">
        <v>34</v>
      </c>
      <c r="G2285" t="s">
        <v>35</v>
      </c>
      <c r="H2285">
        <v>18</v>
      </c>
      <c r="I2285">
        <v>2022</v>
      </c>
      <c r="J2285" t="s">
        <v>1126</v>
      </c>
      <c r="K2285">
        <v>164</v>
      </c>
      <c r="L2285">
        <v>12</v>
      </c>
      <c r="M2285">
        <v>17</v>
      </c>
      <c r="N2285">
        <v>29</v>
      </c>
      <c r="O2285">
        <v>5</v>
      </c>
      <c r="P2285">
        <v>71</v>
      </c>
      <c r="W2285">
        <v>1.7</v>
      </c>
    </row>
    <row r="2286" spans="1:23" x14ac:dyDescent="0.2">
      <c r="A2286">
        <v>2285</v>
      </c>
      <c r="B2286">
        <v>2012</v>
      </c>
      <c r="C2286">
        <v>127</v>
      </c>
      <c r="D2286" t="s">
        <v>58</v>
      </c>
      <c r="E2286" t="s">
        <v>2838</v>
      </c>
      <c r="F2286" t="s">
        <v>34</v>
      </c>
      <c r="G2286" t="s">
        <v>30</v>
      </c>
      <c r="H2286">
        <v>18</v>
      </c>
      <c r="J2286" t="s">
        <v>514</v>
      </c>
    </row>
    <row r="2287" spans="1:23" x14ac:dyDescent="0.2">
      <c r="A2287">
        <v>2286</v>
      </c>
      <c r="B2287">
        <v>2012</v>
      </c>
      <c r="C2287">
        <v>128</v>
      </c>
      <c r="D2287" t="s">
        <v>82</v>
      </c>
      <c r="E2287" t="s">
        <v>2839</v>
      </c>
      <c r="F2287" t="s">
        <v>43</v>
      </c>
      <c r="G2287" t="s">
        <v>30</v>
      </c>
      <c r="H2287">
        <v>20</v>
      </c>
      <c r="J2287" t="s">
        <v>458</v>
      </c>
    </row>
    <row r="2288" spans="1:23" x14ac:dyDescent="0.2">
      <c r="A2288">
        <v>2287</v>
      </c>
      <c r="B2288">
        <v>2012</v>
      </c>
      <c r="C2288">
        <v>129</v>
      </c>
      <c r="D2288" t="s">
        <v>165</v>
      </c>
      <c r="E2288" t="s">
        <v>2840</v>
      </c>
      <c r="F2288" t="s">
        <v>39</v>
      </c>
      <c r="G2288" t="s">
        <v>26</v>
      </c>
      <c r="H2288">
        <v>20</v>
      </c>
      <c r="I2288">
        <v>2016</v>
      </c>
      <c r="J2288" t="s">
        <v>2748</v>
      </c>
      <c r="K2288">
        <v>7</v>
      </c>
      <c r="L2288">
        <v>0</v>
      </c>
      <c r="M2288">
        <v>0</v>
      </c>
      <c r="N2288">
        <v>0</v>
      </c>
      <c r="O2288">
        <v>-1</v>
      </c>
      <c r="P2288">
        <v>7</v>
      </c>
      <c r="W2288">
        <v>-0.1</v>
      </c>
    </row>
    <row r="2289" spans="1:23" x14ac:dyDescent="0.2">
      <c r="A2289">
        <v>2288</v>
      </c>
      <c r="B2289">
        <v>2012</v>
      </c>
      <c r="C2289">
        <v>130</v>
      </c>
      <c r="D2289" t="s">
        <v>66</v>
      </c>
      <c r="E2289" t="s">
        <v>2841</v>
      </c>
      <c r="F2289" t="s">
        <v>34</v>
      </c>
      <c r="G2289" t="s">
        <v>128</v>
      </c>
      <c r="H2289">
        <v>19</v>
      </c>
      <c r="I2289">
        <v>2022</v>
      </c>
      <c r="J2289" t="s">
        <v>2842</v>
      </c>
      <c r="K2289">
        <v>381</v>
      </c>
      <c r="L2289">
        <v>0</v>
      </c>
      <c r="M2289">
        <v>9</v>
      </c>
      <c r="N2289">
        <v>9</v>
      </c>
      <c r="O2289">
        <v>0</v>
      </c>
      <c r="P2289">
        <v>4</v>
      </c>
      <c r="Q2289">
        <v>381</v>
      </c>
      <c r="R2289">
        <v>201</v>
      </c>
      <c r="S2289">
        <v>129</v>
      </c>
      <c r="T2289">
        <v>35</v>
      </c>
      <c r="U2289">
        <v>0.91600000000000004</v>
      </c>
      <c r="V2289">
        <v>2.69</v>
      </c>
      <c r="W2289">
        <v>72.599999999999994</v>
      </c>
    </row>
    <row r="2290" spans="1:23" x14ac:dyDescent="0.2">
      <c r="A2290">
        <v>2289</v>
      </c>
      <c r="B2290">
        <v>2012</v>
      </c>
      <c r="C2290">
        <v>131</v>
      </c>
      <c r="D2290" t="s">
        <v>152</v>
      </c>
      <c r="E2290" t="s">
        <v>2843</v>
      </c>
      <c r="F2290" t="s">
        <v>39</v>
      </c>
      <c r="G2290" t="s">
        <v>35</v>
      </c>
      <c r="H2290">
        <v>19</v>
      </c>
      <c r="I2290">
        <v>2022</v>
      </c>
      <c r="J2290" t="s">
        <v>234</v>
      </c>
      <c r="K2290">
        <v>80</v>
      </c>
      <c r="L2290">
        <v>8</v>
      </c>
      <c r="M2290">
        <v>11</v>
      </c>
      <c r="N2290">
        <v>19</v>
      </c>
      <c r="O2290">
        <v>-5</v>
      </c>
      <c r="P2290">
        <v>24</v>
      </c>
      <c r="W2290">
        <v>1.3</v>
      </c>
    </row>
    <row r="2291" spans="1:23" x14ac:dyDescent="0.2">
      <c r="A2291">
        <v>2290</v>
      </c>
      <c r="B2291">
        <v>2012</v>
      </c>
      <c r="C2291">
        <v>132</v>
      </c>
      <c r="D2291" t="s">
        <v>384</v>
      </c>
      <c r="E2291" t="s">
        <v>2844</v>
      </c>
      <c r="F2291" t="s">
        <v>39</v>
      </c>
      <c r="G2291" t="s">
        <v>35</v>
      </c>
      <c r="H2291">
        <v>18</v>
      </c>
      <c r="J2291" t="s">
        <v>305</v>
      </c>
    </row>
    <row r="2292" spans="1:23" x14ac:dyDescent="0.2">
      <c r="A2292">
        <v>2291</v>
      </c>
      <c r="B2292">
        <v>2012</v>
      </c>
      <c r="C2292">
        <v>133</v>
      </c>
      <c r="D2292" t="s">
        <v>55</v>
      </c>
      <c r="E2292" t="s">
        <v>2845</v>
      </c>
      <c r="F2292" t="s">
        <v>34</v>
      </c>
      <c r="G2292" t="s">
        <v>35</v>
      </c>
      <c r="H2292">
        <v>19</v>
      </c>
      <c r="J2292" t="s">
        <v>577</v>
      </c>
    </row>
    <row r="2293" spans="1:23" x14ac:dyDescent="0.2">
      <c r="A2293">
        <v>2292</v>
      </c>
      <c r="B2293">
        <v>2012</v>
      </c>
      <c r="C2293">
        <v>134</v>
      </c>
      <c r="D2293" t="s">
        <v>78</v>
      </c>
      <c r="E2293" t="s">
        <v>2846</v>
      </c>
      <c r="F2293" t="s">
        <v>39</v>
      </c>
      <c r="G2293" t="s">
        <v>68</v>
      </c>
      <c r="H2293">
        <v>18</v>
      </c>
      <c r="J2293" t="s">
        <v>50</v>
      </c>
    </row>
    <row r="2294" spans="1:23" x14ac:dyDescent="0.2">
      <c r="A2294">
        <v>2293</v>
      </c>
      <c r="B2294">
        <v>2012</v>
      </c>
      <c r="C2294">
        <v>135</v>
      </c>
      <c r="D2294" t="s">
        <v>28</v>
      </c>
      <c r="E2294" t="s">
        <v>2847</v>
      </c>
      <c r="F2294" t="s">
        <v>39</v>
      </c>
      <c r="G2294" t="s">
        <v>35</v>
      </c>
      <c r="H2294">
        <v>19</v>
      </c>
      <c r="J2294" t="s">
        <v>89</v>
      </c>
    </row>
    <row r="2295" spans="1:23" x14ac:dyDescent="0.2">
      <c r="A2295">
        <v>2294</v>
      </c>
      <c r="B2295">
        <v>2012</v>
      </c>
      <c r="C2295">
        <v>136</v>
      </c>
      <c r="D2295" t="s">
        <v>173</v>
      </c>
      <c r="E2295" t="s">
        <v>2848</v>
      </c>
      <c r="F2295" t="s">
        <v>34</v>
      </c>
      <c r="G2295" t="s">
        <v>35</v>
      </c>
      <c r="H2295">
        <v>18</v>
      </c>
      <c r="J2295" t="s">
        <v>2276</v>
      </c>
    </row>
    <row r="2296" spans="1:23" x14ac:dyDescent="0.2">
      <c r="A2296">
        <v>2295</v>
      </c>
      <c r="B2296">
        <v>2012</v>
      </c>
      <c r="C2296">
        <v>137</v>
      </c>
      <c r="D2296" t="s">
        <v>84</v>
      </c>
      <c r="E2296" t="s">
        <v>2849</v>
      </c>
      <c r="F2296" t="s">
        <v>34</v>
      </c>
      <c r="G2296" t="s">
        <v>30</v>
      </c>
      <c r="H2296">
        <v>18</v>
      </c>
      <c r="I2296">
        <v>2021</v>
      </c>
      <c r="J2296" t="s">
        <v>36</v>
      </c>
      <c r="K2296">
        <v>241</v>
      </c>
      <c r="L2296">
        <v>13</v>
      </c>
      <c r="M2296">
        <v>36</v>
      </c>
      <c r="N2296">
        <v>49</v>
      </c>
      <c r="O2296">
        <v>-22</v>
      </c>
      <c r="P2296">
        <v>157</v>
      </c>
      <c r="W2296">
        <v>8</v>
      </c>
    </row>
    <row r="2297" spans="1:23" x14ac:dyDescent="0.2">
      <c r="A2297">
        <v>2296</v>
      </c>
      <c r="B2297">
        <v>2012</v>
      </c>
      <c r="C2297">
        <v>138</v>
      </c>
      <c r="D2297" t="s">
        <v>100</v>
      </c>
      <c r="E2297" t="s">
        <v>2850</v>
      </c>
      <c r="F2297" t="s">
        <v>133</v>
      </c>
      <c r="G2297" t="s">
        <v>35</v>
      </c>
      <c r="H2297">
        <v>18</v>
      </c>
      <c r="I2297">
        <v>2022</v>
      </c>
      <c r="J2297" t="s">
        <v>325</v>
      </c>
      <c r="K2297">
        <v>30</v>
      </c>
      <c r="L2297">
        <v>1</v>
      </c>
      <c r="M2297">
        <v>5</v>
      </c>
      <c r="N2297">
        <v>6</v>
      </c>
      <c r="O2297">
        <v>-5</v>
      </c>
      <c r="P2297">
        <v>2</v>
      </c>
      <c r="W2297">
        <v>0.1</v>
      </c>
    </row>
    <row r="2298" spans="1:23" x14ac:dyDescent="0.2">
      <c r="A2298">
        <v>2297</v>
      </c>
      <c r="B2298">
        <v>2012</v>
      </c>
      <c r="C2298">
        <v>139</v>
      </c>
      <c r="D2298" t="s">
        <v>48</v>
      </c>
      <c r="E2298" t="s">
        <v>2851</v>
      </c>
      <c r="F2298" t="s">
        <v>34</v>
      </c>
      <c r="G2298" t="s">
        <v>26</v>
      </c>
      <c r="H2298">
        <v>20</v>
      </c>
      <c r="J2298" t="s">
        <v>61</v>
      </c>
    </row>
    <row r="2299" spans="1:23" x14ac:dyDescent="0.2">
      <c r="A2299">
        <v>2298</v>
      </c>
      <c r="B2299">
        <v>2012</v>
      </c>
      <c r="C2299">
        <v>140</v>
      </c>
      <c r="D2299" t="s">
        <v>51</v>
      </c>
      <c r="E2299" t="s">
        <v>2852</v>
      </c>
      <c r="F2299" t="s">
        <v>39</v>
      </c>
      <c r="G2299" t="s">
        <v>30</v>
      </c>
      <c r="H2299">
        <v>19</v>
      </c>
      <c r="J2299" t="s">
        <v>256</v>
      </c>
    </row>
    <row r="2300" spans="1:23" x14ac:dyDescent="0.2">
      <c r="A2300">
        <v>2299</v>
      </c>
      <c r="B2300">
        <v>2012</v>
      </c>
      <c r="C2300">
        <v>141</v>
      </c>
      <c r="D2300" t="s">
        <v>41</v>
      </c>
      <c r="E2300" t="s">
        <v>2853</v>
      </c>
      <c r="F2300" t="s">
        <v>39</v>
      </c>
      <c r="G2300" t="s">
        <v>30</v>
      </c>
      <c r="H2300">
        <v>18</v>
      </c>
      <c r="J2300" t="s">
        <v>2646</v>
      </c>
    </row>
    <row r="2301" spans="1:23" x14ac:dyDescent="0.2">
      <c r="A2301">
        <v>2300</v>
      </c>
      <c r="B2301">
        <v>2012</v>
      </c>
      <c r="C2301">
        <v>142</v>
      </c>
      <c r="D2301" t="s">
        <v>171</v>
      </c>
      <c r="E2301" t="s">
        <v>2854</v>
      </c>
      <c r="F2301" t="s">
        <v>1044</v>
      </c>
      <c r="G2301" t="s">
        <v>68</v>
      </c>
      <c r="H2301">
        <v>19</v>
      </c>
      <c r="J2301" t="s">
        <v>2855</v>
      </c>
    </row>
    <row r="2302" spans="1:23" x14ac:dyDescent="0.2">
      <c r="A2302">
        <v>2301</v>
      </c>
      <c r="B2302">
        <v>2012</v>
      </c>
      <c r="C2302">
        <v>143</v>
      </c>
      <c r="D2302" t="s">
        <v>87</v>
      </c>
      <c r="E2302" t="s">
        <v>2856</v>
      </c>
      <c r="F2302" t="s">
        <v>39</v>
      </c>
      <c r="G2302" t="s">
        <v>30</v>
      </c>
      <c r="H2302">
        <v>19</v>
      </c>
      <c r="J2302" t="s">
        <v>278</v>
      </c>
    </row>
    <row r="2303" spans="1:23" x14ac:dyDescent="0.2">
      <c r="A2303">
        <v>2302</v>
      </c>
      <c r="B2303">
        <v>2012</v>
      </c>
      <c r="C2303">
        <v>144</v>
      </c>
      <c r="D2303" t="s">
        <v>78</v>
      </c>
      <c r="E2303" t="s">
        <v>2857</v>
      </c>
      <c r="F2303" t="s">
        <v>76</v>
      </c>
      <c r="G2303" t="s">
        <v>128</v>
      </c>
      <c r="H2303">
        <v>18</v>
      </c>
      <c r="J2303" t="s">
        <v>522</v>
      </c>
    </row>
    <row r="2304" spans="1:23" x14ac:dyDescent="0.2">
      <c r="A2304">
        <v>2303</v>
      </c>
      <c r="B2304">
        <v>2012</v>
      </c>
      <c r="C2304">
        <v>145</v>
      </c>
      <c r="D2304" t="s">
        <v>152</v>
      </c>
      <c r="E2304" t="s">
        <v>2858</v>
      </c>
      <c r="F2304" t="s">
        <v>560</v>
      </c>
      <c r="G2304" t="s">
        <v>68</v>
      </c>
      <c r="H2304">
        <v>18</v>
      </c>
      <c r="J2304" t="s">
        <v>2270</v>
      </c>
    </row>
    <row r="2305" spans="1:23" x14ac:dyDescent="0.2">
      <c r="A2305">
        <v>2304</v>
      </c>
      <c r="B2305">
        <v>2012</v>
      </c>
      <c r="C2305">
        <v>146</v>
      </c>
      <c r="D2305" t="s">
        <v>92</v>
      </c>
      <c r="E2305" t="s">
        <v>2859</v>
      </c>
      <c r="F2305" t="s">
        <v>39</v>
      </c>
      <c r="G2305" t="s">
        <v>128</v>
      </c>
      <c r="H2305">
        <v>18</v>
      </c>
      <c r="J2305" t="s">
        <v>635</v>
      </c>
    </row>
    <row r="2306" spans="1:23" x14ac:dyDescent="0.2">
      <c r="A2306">
        <v>2305</v>
      </c>
      <c r="B2306">
        <v>2012</v>
      </c>
      <c r="C2306">
        <v>147</v>
      </c>
      <c r="D2306" t="s">
        <v>69</v>
      </c>
      <c r="E2306" t="s">
        <v>2860</v>
      </c>
      <c r="F2306" t="s">
        <v>39</v>
      </c>
      <c r="G2306" t="s">
        <v>30</v>
      </c>
      <c r="H2306">
        <v>19</v>
      </c>
      <c r="I2306">
        <v>2022</v>
      </c>
      <c r="J2306" t="s">
        <v>2861</v>
      </c>
      <c r="K2306">
        <v>437</v>
      </c>
      <c r="L2306">
        <v>19</v>
      </c>
      <c r="M2306">
        <v>85</v>
      </c>
      <c r="N2306">
        <v>104</v>
      </c>
      <c r="O2306">
        <v>-76</v>
      </c>
      <c r="P2306">
        <v>168</v>
      </c>
      <c r="W2306">
        <v>16.899999999999999</v>
      </c>
    </row>
    <row r="2307" spans="1:23" x14ac:dyDescent="0.2">
      <c r="A2307">
        <v>2306</v>
      </c>
      <c r="B2307">
        <v>2012</v>
      </c>
      <c r="C2307">
        <v>148</v>
      </c>
      <c r="D2307" t="s">
        <v>2472</v>
      </c>
      <c r="E2307" t="s">
        <v>2862</v>
      </c>
      <c r="F2307" t="s">
        <v>76</v>
      </c>
      <c r="G2307" t="s">
        <v>30</v>
      </c>
      <c r="H2307">
        <v>18</v>
      </c>
      <c r="J2307" t="s">
        <v>1374</v>
      </c>
    </row>
    <row r="2308" spans="1:23" x14ac:dyDescent="0.2">
      <c r="A2308">
        <v>2307</v>
      </c>
      <c r="B2308">
        <v>2012</v>
      </c>
      <c r="C2308">
        <v>149</v>
      </c>
      <c r="D2308" t="s">
        <v>48</v>
      </c>
      <c r="E2308" t="s">
        <v>2863</v>
      </c>
      <c r="F2308" t="s">
        <v>39</v>
      </c>
      <c r="G2308" t="s">
        <v>30</v>
      </c>
      <c r="H2308">
        <v>18</v>
      </c>
      <c r="J2308" t="s">
        <v>64</v>
      </c>
    </row>
    <row r="2309" spans="1:23" x14ac:dyDescent="0.2">
      <c r="A2309">
        <v>2308</v>
      </c>
      <c r="B2309">
        <v>2012</v>
      </c>
      <c r="C2309">
        <v>150</v>
      </c>
      <c r="D2309" t="s">
        <v>28</v>
      </c>
      <c r="E2309" t="s">
        <v>2864</v>
      </c>
      <c r="F2309" t="s">
        <v>39</v>
      </c>
      <c r="G2309" t="s">
        <v>35</v>
      </c>
      <c r="H2309">
        <v>18</v>
      </c>
      <c r="I2309">
        <v>2022</v>
      </c>
      <c r="J2309" t="s">
        <v>2865</v>
      </c>
      <c r="K2309">
        <v>360</v>
      </c>
      <c r="L2309">
        <v>64</v>
      </c>
      <c r="M2309">
        <v>123</v>
      </c>
      <c r="N2309">
        <v>187</v>
      </c>
      <c r="O2309">
        <v>3</v>
      </c>
      <c r="P2309">
        <v>130</v>
      </c>
      <c r="W2309">
        <v>15.9</v>
      </c>
    </row>
    <row r="2310" spans="1:23" x14ac:dyDescent="0.2">
      <c r="A2310">
        <v>2309</v>
      </c>
      <c r="B2310">
        <v>2012</v>
      </c>
      <c r="C2310">
        <v>151</v>
      </c>
      <c r="D2310" t="s">
        <v>146</v>
      </c>
      <c r="E2310" t="s">
        <v>2866</v>
      </c>
      <c r="F2310" t="s">
        <v>39</v>
      </c>
      <c r="G2310" t="s">
        <v>30</v>
      </c>
      <c r="H2310">
        <v>19</v>
      </c>
      <c r="I2310">
        <v>2022</v>
      </c>
      <c r="J2310" t="s">
        <v>232</v>
      </c>
      <c r="K2310">
        <v>387</v>
      </c>
      <c r="L2310">
        <v>29</v>
      </c>
      <c r="M2310">
        <v>107</v>
      </c>
      <c r="N2310">
        <v>136</v>
      </c>
      <c r="O2310">
        <v>-35</v>
      </c>
      <c r="P2310">
        <v>261</v>
      </c>
      <c r="W2310">
        <v>21.5</v>
      </c>
    </row>
    <row r="2311" spans="1:23" x14ac:dyDescent="0.2">
      <c r="A2311">
        <v>2310</v>
      </c>
      <c r="B2311">
        <v>2012</v>
      </c>
      <c r="C2311">
        <v>152</v>
      </c>
      <c r="D2311" t="s">
        <v>44</v>
      </c>
      <c r="E2311" t="s">
        <v>2867</v>
      </c>
      <c r="F2311" t="s">
        <v>43</v>
      </c>
      <c r="G2311" t="s">
        <v>68</v>
      </c>
      <c r="H2311">
        <v>18</v>
      </c>
      <c r="J2311" t="s">
        <v>190</v>
      </c>
    </row>
    <row r="2312" spans="1:23" x14ac:dyDescent="0.2">
      <c r="A2312">
        <v>2311</v>
      </c>
      <c r="B2312">
        <v>2012</v>
      </c>
      <c r="C2312">
        <v>153</v>
      </c>
      <c r="D2312" t="s">
        <v>111</v>
      </c>
      <c r="E2312" t="s">
        <v>2868</v>
      </c>
      <c r="F2312" t="s">
        <v>34</v>
      </c>
      <c r="G2312" t="s">
        <v>68</v>
      </c>
      <c r="H2312">
        <v>20</v>
      </c>
      <c r="J2312" t="s">
        <v>1393</v>
      </c>
    </row>
    <row r="2313" spans="1:23" x14ac:dyDescent="0.2">
      <c r="A2313">
        <v>2312</v>
      </c>
      <c r="B2313">
        <v>2012</v>
      </c>
      <c r="C2313">
        <v>154</v>
      </c>
      <c r="D2313" t="s">
        <v>23</v>
      </c>
      <c r="E2313" t="s">
        <v>2869</v>
      </c>
      <c r="F2313" t="s">
        <v>43</v>
      </c>
      <c r="G2313" t="s">
        <v>26</v>
      </c>
      <c r="H2313">
        <v>18</v>
      </c>
      <c r="J2313" t="s">
        <v>675</v>
      </c>
    </row>
    <row r="2314" spans="1:23" x14ac:dyDescent="0.2">
      <c r="A2314">
        <v>2313</v>
      </c>
      <c r="B2314">
        <v>2012</v>
      </c>
      <c r="C2314">
        <v>155</v>
      </c>
      <c r="D2314" t="s">
        <v>176</v>
      </c>
      <c r="E2314" t="s">
        <v>2870</v>
      </c>
      <c r="F2314" t="s">
        <v>39</v>
      </c>
      <c r="G2314" t="s">
        <v>30</v>
      </c>
      <c r="H2314">
        <v>18</v>
      </c>
      <c r="J2314" t="s">
        <v>1028</v>
      </c>
    </row>
    <row r="2315" spans="1:23" x14ac:dyDescent="0.2">
      <c r="A2315">
        <v>2314</v>
      </c>
      <c r="B2315">
        <v>2012</v>
      </c>
      <c r="C2315">
        <v>156</v>
      </c>
      <c r="D2315" t="s">
        <v>121</v>
      </c>
      <c r="E2315" t="s">
        <v>2871</v>
      </c>
      <c r="F2315" t="s">
        <v>39</v>
      </c>
      <c r="G2315" t="s">
        <v>68</v>
      </c>
      <c r="H2315">
        <v>18</v>
      </c>
      <c r="I2315">
        <v>2022</v>
      </c>
      <c r="J2315" t="s">
        <v>145</v>
      </c>
      <c r="K2315">
        <v>444</v>
      </c>
      <c r="L2315">
        <v>90</v>
      </c>
      <c r="M2315">
        <v>126</v>
      </c>
      <c r="N2315">
        <v>216</v>
      </c>
      <c r="O2315">
        <v>-8</v>
      </c>
      <c r="P2315">
        <v>90</v>
      </c>
      <c r="W2315">
        <v>18.600000000000001</v>
      </c>
    </row>
    <row r="2316" spans="1:23" x14ac:dyDescent="0.2">
      <c r="A2316">
        <v>2315</v>
      </c>
      <c r="B2316">
        <v>2012</v>
      </c>
      <c r="C2316">
        <v>157</v>
      </c>
      <c r="D2316" t="s">
        <v>121</v>
      </c>
      <c r="E2316" t="s">
        <v>2872</v>
      </c>
      <c r="F2316" t="s">
        <v>39</v>
      </c>
      <c r="G2316" t="s">
        <v>35</v>
      </c>
      <c r="H2316">
        <v>18</v>
      </c>
      <c r="J2316" t="s">
        <v>234</v>
      </c>
    </row>
    <row r="2317" spans="1:23" x14ac:dyDescent="0.2">
      <c r="A2317">
        <v>2316</v>
      </c>
      <c r="B2317">
        <v>2012</v>
      </c>
      <c r="C2317">
        <v>158</v>
      </c>
      <c r="D2317" t="s">
        <v>82</v>
      </c>
      <c r="E2317" t="s">
        <v>2873</v>
      </c>
      <c r="F2317" t="s">
        <v>80</v>
      </c>
      <c r="G2317" t="s">
        <v>35</v>
      </c>
      <c r="H2317">
        <v>18</v>
      </c>
      <c r="I2317">
        <v>2018</v>
      </c>
      <c r="J2317" t="s">
        <v>2674</v>
      </c>
      <c r="K2317">
        <v>9</v>
      </c>
      <c r="L2317">
        <v>0</v>
      </c>
      <c r="M2317">
        <v>1</v>
      </c>
      <c r="N2317">
        <v>1</v>
      </c>
      <c r="O2317">
        <v>1</v>
      </c>
      <c r="P2317">
        <v>8</v>
      </c>
      <c r="W2317">
        <v>0</v>
      </c>
    </row>
    <row r="2318" spans="1:23" x14ac:dyDescent="0.2">
      <c r="A2318">
        <v>2317</v>
      </c>
      <c r="B2318">
        <v>2012</v>
      </c>
      <c r="C2318">
        <v>159</v>
      </c>
      <c r="D2318" t="s">
        <v>165</v>
      </c>
      <c r="E2318" t="s">
        <v>2874</v>
      </c>
      <c r="F2318" t="s">
        <v>34</v>
      </c>
      <c r="G2318" t="s">
        <v>128</v>
      </c>
      <c r="H2318">
        <v>18</v>
      </c>
      <c r="J2318" t="s">
        <v>36</v>
      </c>
    </row>
    <row r="2319" spans="1:23" x14ac:dyDescent="0.2">
      <c r="A2319">
        <v>2318</v>
      </c>
      <c r="B2319">
        <v>2012</v>
      </c>
      <c r="C2319">
        <v>160</v>
      </c>
      <c r="D2319" t="s">
        <v>66</v>
      </c>
      <c r="E2319" t="s">
        <v>2875</v>
      </c>
      <c r="F2319" t="s">
        <v>39</v>
      </c>
      <c r="G2319" t="s">
        <v>35</v>
      </c>
      <c r="H2319">
        <v>18</v>
      </c>
      <c r="J2319" t="s">
        <v>421</v>
      </c>
    </row>
    <row r="2320" spans="1:23" x14ac:dyDescent="0.2">
      <c r="A2320">
        <v>2319</v>
      </c>
      <c r="B2320">
        <v>2012</v>
      </c>
      <c r="C2320">
        <v>161</v>
      </c>
      <c r="D2320" t="s">
        <v>109</v>
      </c>
      <c r="E2320" t="s">
        <v>2876</v>
      </c>
      <c r="F2320" t="s">
        <v>39</v>
      </c>
      <c r="G2320" t="s">
        <v>30</v>
      </c>
      <c r="H2320">
        <v>18</v>
      </c>
      <c r="I2320">
        <v>2019</v>
      </c>
      <c r="J2320" t="s">
        <v>284</v>
      </c>
      <c r="K2320">
        <v>103</v>
      </c>
      <c r="L2320">
        <v>3</v>
      </c>
      <c r="M2320">
        <v>20</v>
      </c>
      <c r="N2320">
        <v>23</v>
      </c>
      <c r="O2320">
        <v>23</v>
      </c>
      <c r="P2320">
        <v>112</v>
      </c>
      <c r="W2320">
        <v>5.7</v>
      </c>
    </row>
    <row r="2321" spans="1:23" x14ac:dyDescent="0.2">
      <c r="A2321">
        <v>2320</v>
      </c>
      <c r="B2321">
        <v>2012</v>
      </c>
      <c r="C2321">
        <v>162</v>
      </c>
      <c r="D2321" t="s">
        <v>384</v>
      </c>
      <c r="E2321" t="s">
        <v>2877</v>
      </c>
      <c r="F2321" t="s">
        <v>39</v>
      </c>
      <c r="G2321" t="s">
        <v>1954</v>
      </c>
      <c r="H2321">
        <v>18</v>
      </c>
      <c r="I2321">
        <v>2020</v>
      </c>
      <c r="J2321" t="s">
        <v>284</v>
      </c>
      <c r="K2321">
        <v>101</v>
      </c>
      <c r="L2321">
        <v>10</v>
      </c>
      <c r="M2321">
        <v>21</v>
      </c>
      <c r="N2321">
        <v>31</v>
      </c>
      <c r="O2321">
        <v>-26</v>
      </c>
      <c r="P2321">
        <v>78</v>
      </c>
      <c r="W2321">
        <v>1.7</v>
      </c>
    </row>
    <row r="2322" spans="1:23" x14ac:dyDescent="0.2">
      <c r="A2322">
        <v>2321</v>
      </c>
      <c r="B2322">
        <v>2012</v>
      </c>
      <c r="C2322">
        <v>163</v>
      </c>
      <c r="D2322" t="s">
        <v>55</v>
      </c>
      <c r="E2322" t="s">
        <v>2878</v>
      </c>
      <c r="F2322" t="s">
        <v>43</v>
      </c>
      <c r="G2322" t="s">
        <v>128</v>
      </c>
      <c r="H2322">
        <v>19</v>
      </c>
      <c r="I2322">
        <v>2022</v>
      </c>
      <c r="J2322" t="s">
        <v>675</v>
      </c>
      <c r="K2322">
        <v>158</v>
      </c>
      <c r="L2322">
        <v>0</v>
      </c>
      <c r="M2322">
        <v>2</v>
      </c>
      <c r="N2322">
        <v>2</v>
      </c>
      <c r="O2322">
        <v>0</v>
      </c>
      <c r="P2322">
        <v>8</v>
      </c>
      <c r="Q2322">
        <v>158</v>
      </c>
      <c r="R2322">
        <v>76</v>
      </c>
      <c r="S2322">
        <v>57</v>
      </c>
      <c r="T2322">
        <v>15</v>
      </c>
      <c r="U2322">
        <v>0.91300000000000003</v>
      </c>
      <c r="V2322">
        <v>2.69</v>
      </c>
      <c r="W2322">
        <v>28.2</v>
      </c>
    </row>
    <row r="2323" spans="1:23" x14ac:dyDescent="0.2">
      <c r="A2323">
        <v>2322</v>
      </c>
      <c r="B2323">
        <v>2012</v>
      </c>
      <c r="C2323">
        <v>164</v>
      </c>
      <c r="D2323" t="s">
        <v>74</v>
      </c>
      <c r="E2323" t="s">
        <v>2879</v>
      </c>
      <c r="F2323" t="s">
        <v>43</v>
      </c>
      <c r="G2323" t="s">
        <v>30</v>
      </c>
      <c r="H2323">
        <v>18</v>
      </c>
      <c r="J2323" t="s">
        <v>2880</v>
      </c>
    </row>
    <row r="2324" spans="1:23" x14ac:dyDescent="0.2">
      <c r="A2324">
        <v>2323</v>
      </c>
      <c r="B2324">
        <v>2012</v>
      </c>
      <c r="C2324">
        <v>165</v>
      </c>
      <c r="D2324" t="s">
        <v>162</v>
      </c>
      <c r="E2324" t="s">
        <v>2881</v>
      </c>
      <c r="F2324" t="s">
        <v>39</v>
      </c>
      <c r="G2324" t="s">
        <v>26</v>
      </c>
      <c r="H2324">
        <v>18</v>
      </c>
      <c r="J2324" t="s">
        <v>89</v>
      </c>
    </row>
    <row r="2325" spans="1:23" x14ac:dyDescent="0.2">
      <c r="A2325">
        <v>2324</v>
      </c>
      <c r="B2325">
        <v>2012</v>
      </c>
      <c r="C2325">
        <v>166</v>
      </c>
      <c r="D2325" t="s">
        <v>173</v>
      </c>
      <c r="E2325" t="s">
        <v>2882</v>
      </c>
      <c r="F2325" t="s">
        <v>39</v>
      </c>
      <c r="G2325" t="s">
        <v>128</v>
      </c>
      <c r="H2325">
        <v>18</v>
      </c>
      <c r="J2325" t="s">
        <v>91</v>
      </c>
    </row>
    <row r="2326" spans="1:23" x14ac:dyDescent="0.2">
      <c r="A2326">
        <v>2325</v>
      </c>
      <c r="B2326">
        <v>2012</v>
      </c>
      <c r="C2326">
        <v>167</v>
      </c>
      <c r="D2326" t="s">
        <v>84</v>
      </c>
      <c r="E2326" t="s">
        <v>2883</v>
      </c>
      <c r="F2326" t="s">
        <v>34</v>
      </c>
      <c r="G2326" t="s">
        <v>68</v>
      </c>
      <c r="H2326">
        <v>18</v>
      </c>
      <c r="I2326">
        <v>2022</v>
      </c>
      <c r="J2326" t="s">
        <v>36</v>
      </c>
      <c r="K2326">
        <v>16</v>
      </c>
      <c r="L2326">
        <v>0</v>
      </c>
      <c r="M2326">
        <v>0</v>
      </c>
      <c r="N2326">
        <v>0</v>
      </c>
      <c r="O2326">
        <v>-3</v>
      </c>
      <c r="P2326">
        <v>4</v>
      </c>
      <c r="W2326">
        <v>-0.3</v>
      </c>
    </row>
    <row r="2327" spans="1:23" x14ac:dyDescent="0.2">
      <c r="A2327">
        <v>2326</v>
      </c>
      <c r="B2327">
        <v>2012</v>
      </c>
      <c r="C2327">
        <v>168</v>
      </c>
      <c r="D2327" t="s">
        <v>100</v>
      </c>
      <c r="E2327" t="s">
        <v>2884</v>
      </c>
      <c r="F2327" t="s">
        <v>34</v>
      </c>
      <c r="G2327" t="s">
        <v>30</v>
      </c>
      <c r="H2327">
        <v>18</v>
      </c>
      <c r="J2327" t="s">
        <v>126</v>
      </c>
    </row>
    <row r="2328" spans="1:23" x14ac:dyDescent="0.2">
      <c r="A2328">
        <v>2327</v>
      </c>
      <c r="B2328">
        <v>2012</v>
      </c>
      <c r="C2328">
        <v>169</v>
      </c>
      <c r="D2328" t="s">
        <v>48</v>
      </c>
      <c r="E2328" t="s">
        <v>2885</v>
      </c>
      <c r="F2328" t="s">
        <v>34</v>
      </c>
      <c r="G2328" t="s">
        <v>35</v>
      </c>
      <c r="H2328">
        <v>18</v>
      </c>
      <c r="I2328">
        <v>2022</v>
      </c>
      <c r="J2328" t="s">
        <v>339</v>
      </c>
      <c r="K2328">
        <v>334</v>
      </c>
      <c r="L2328">
        <v>51</v>
      </c>
      <c r="M2328">
        <v>86</v>
      </c>
      <c r="N2328">
        <v>137</v>
      </c>
      <c r="O2328">
        <v>-11</v>
      </c>
      <c r="P2328">
        <v>93</v>
      </c>
      <c r="W2328">
        <v>12.1</v>
      </c>
    </row>
    <row r="2329" spans="1:23" x14ac:dyDescent="0.2">
      <c r="A2329">
        <v>2328</v>
      </c>
      <c r="B2329">
        <v>2012</v>
      </c>
      <c r="C2329">
        <v>170</v>
      </c>
      <c r="D2329" t="s">
        <v>51</v>
      </c>
      <c r="E2329" t="s">
        <v>2886</v>
      </c>
      <c r="F2329" t="s">
        <v>39</v>
      </c>
      <c r="G2329" t="s">
        <v>30</v>
      </c>
      <c r="H2329">
        <v>18</v>
      </c>
      <c r="J2329" t="s">
        <v>995</v>
      </c>
    </row>
    <row r="2330" spans="1:23" x14ac:dyDescent="0.2">
      <c r="A2330">
        <v>2329</v>
      </c>
      <c r="B2330">
        <v>2012</v>
      </c>
      <c r="C2330">
        <v>171</v>
      </c>
      <c r="D2330" t="s">
        <v>146</v>
      </c>
      <c r="E2330" t="s">
        <v>2887</v>
      </c>
      <c r="F2330" t="s">
        <v>46</v>
      </c>
      <c r="G2330" t="s">
        <v>68</v>
      </c>
      <c r="H2330">
        <v>19</v>
      </c>
      <c r="I2330">
        <v>2019</v>
      </c>
      <c r="J2330" t="s">
        <v>131</v>
      </c>
      <c r="K2330">
        <v>27</v>
      </c>
      <c r="L2330">
        <v>2</v>
      </c>
      <c r="M2330">
        <v>5</v>
      </c>
      <c r="N2330">
        <v>7</v>
      </c>
      <c r="O2330">
        <v>0</v>
      </c>
      <c r="P2330">
        <v>2</v>
      </c>
      <c r="W2330">
        <v>0.4</v>
      </c>
    </row>
    <row r="2331" spans="1:23" x14ac:dyDescent="0.2">
      <c r="A2331">
        <v>2330</v>
      </c>
      <c r="B2331">
        <v>2012</v>
      </c>
      <c r="C2331">
        <v>172</v>
      </c>
      <c r="D2331" t="s">
        <v>74</v>
      </c>
      <c r="E2331" t="s">
        <v>2888</v>
      </c>
      <c r="F2331" t="s">
        <v>43</v>
      </c>
      <c r="G2331" t="s">
        <v>68</v>
      </c>
      <c r="H2331">
        <v>19</v>
      </c>
      <c r="J2331" t="s">
        <v>276</v>
      </c>
    </row>
    <row r="2332" spans="1:23" x14ac:dyDescent="0.2">
      <c r="A2332">
        <v>2331</v>
      </c>
      <c r="B2332">
        <v>2012</v>
      </c>
      <c r="C2332">
        <v>173</v>
      </c>
      <c r="D2332" t="s">
        <v>87</v>
      </c>
      <c r="E2332" t="s">
        <v>2889</v>
      </c>
      <c r="F2332" t="s">
        <v>60</v>
      </c>
      <c r="G2332" t="s">
        <v>68</v>
      </c>
      <c r="H2332">
        <v>19</v>
      </c>
      <c r="J2332" t="s">
        <v>265</v>
      </c>
    </row>
    <row r="2333" spans="1:23" x14ac:dyDescent="0.2">
      <c r="A2333">
        <v>2332</v>
      </c>
      <c r="B2333">
        <v>2012</v>
      </c>
      <c r="C2333">
        <v>174</v>
      </c>
      <c r="D2333" t="s">
        <v>222</v>
      </c>
      <c r="E2333" t="s">
        <v>2890</v>
      </c>
      <c r="F2333" t="s">
        <v>39</v>
      </c>
      <c r="G2333" t="s">
        <v>1637</v>
      </c>
      <c r="H2333">
        <v>18</v>
      </c>
      <c r="J2333" t="s">
        <v>291</v>
      </c>
    </row>
    <row r="2334" spans="1:23" x14ac:dyDescent="0.2">
      <c r="A2334">
        <v>2333</v>
      </c>
      <c r="B2334">
        <v>2012</v>
      </c>
      <c r="C2334">
        <v>175</v>
      </c>
      <c r="D2334" t="s">
        <v>152</v>
      </c>
      <c r="E2334" t="s">
        <v>2891</v>
      </c>
      <c r="F2334" t="s">
        <v>39</v>
      </c>
      <c r="G2334" t="s">
        <v>30</v>
      </c>
      <c r="H2334">
        <v>18</v>
      </c>
      <c r="I2334">
        <v>2022</v>
      </c>
      <c r="J2334" t="s">
        <v>881</v>
      </c>
      <c r="K2334">
        <v>366</v>
      </c>
      <c r="L2334">
        <v>16</v>
      </c>
      <c r="M2334">
        <v>60</v>
      </c>
      <c r="N2334">
        <v>76</v>
      </c>
      <c r="O2334">
        <v>7</v>
      </c>
      <c r="P2334">
        <v>195</v>
      </c>
      <c r="W2334">
        <v>15.3</v>
      </c>
    </row>
    <row r="2335" spans="1:23" x14ac:dyDescent="0.2">
      <c r="A2335">
        <v>2334</v>
      </c>
      <c r="B2335">
        <v>2012</v>
      </c>
      <c r="C2335">
        <v>176</v>
      </c>
      <c r="D2335" t="s">
        <v>92</v>
      </c>
      <c r="E2335" t="s">
        <v>2892</v>
      </c>
      <c r="F2335" t="s">
        <v>76</v>
      </c>
      <c r="G2335" t="s">
        <v>30</v>
      </c>
      <c r="H2335">
        <v>18</v>
      </c>
      <c r="I2335">
        <v>2022</v>
      </c>
      <c r="J2335" t="s">
        <v>181</v>
      </c>
      <c r="K2335">
        <v>49</v>
      </c>
      <c r="L2335">
        <v>2</v>
      </c>
      <c r="M2335">
        <v>2</v>
      </c>
      <c r="N2335">
        <v>4</v>
      </c>
      <c r="O2335">
        <v>-9</v>
      </c>
      <c r="P2335">
        <v>42</v>
      </c>
      <c r="W2335">
        <v>0.4</v>
      </c>
    </row>
    <row r="2336" spans="1:23" x14ac:dyDescent="0.2">
      <c r="A2336">
        <v>2335</v>
      </c>
      <c r="B2336">
        <v>2012</v>
      </c>
      <c r="C2336">
        <v>177</v>
      </c>
      <c r="D2336" t="s">
        <v>69</v>
      </c>
      <c r="E2336" t="s">
        <v>2893</v>
      </c>
      <c r="F2336" t="s">
        <v>39</v>
      </c>
      <c r="G2336" t="s">
        <v>26</v>
      </c>
      <c r="H2336">
        <v>20</v>
      </c>
      <c r="J2336" t="s">
        <v>390</v>
      </c>
    </row>
    <row r="2337" spans="1:23" x14ac:dyDescent="0.2">
      <c r="A2337">
        <v>2336</v>
      </c>
      <c r="B2337">
        <v>2012</v>
      </c>
      <c r="C2337">
        <v>178</v>
      </c>
      <c r="D2337" t="s">
        <v>2472</v>
      </c>
      <c r="E2337" t="s">
        <v>2894</v>
      </c>
      <c r="F2337" t="s">
        <v>34</v>
      </c>
      <c r="G2337" t="s">
        <v>26</v>
      </c>
      <c r="H2337">
        <v>18</v>
      </c>
      <c r="J2337" t="s">
        <v>486</v>
      </c>
    </row>
    <row r="2338" spans="1:23" x14ac:dyDescent="0.2">
      <c r="A2338">
        <v>2337</v>
      </c>
      <c r="B2338">
        <v>2012</v>
      </c>
      <c r="C2338">
        <v>179</v>
      </c>
      <c r="D2338" t="s">
        <v>74</v>
      </c>
      <c r="E2338" t="s">
        <v>2895</v>
      </c>
      <c r="F2338" t="s">
        <v>46</v>
      </c>
      <c r="G2338" t="s">
        <v>128</v>
      </c>
      <c r="H2338">
        <v>21</v>
      </c>
      <c r="I2338">
        <v>2017</v>
      </c>
      <c r="J2338" t="s">
        <v>2896</v>
      </c>
      <c r="K2338">
        <v>31</v>
      </c>
      <c r="L2338">
        <v>0</v>
      </c>
      <c r="M2338">
        <v>1</v>
      </c>
      <c r="N2338">
        <v>1</v>
      </c>
      <c r="O2338">
        <v>0</v>
      </c>
      <c r="P2338">
        <v>0</v>
      </c>
      <c r="Q2338">
        <v>31</v>
      </c>
      <c r="R2338">
        <v>8</v>
      </c>
      <c r="S2338">
        <v>13</v>
      </c>
      <c r="T2338">
        <v>4</v>
      </c>
      <c r="U2338">
        <v>0.89500000000000002</v>
      </c>
      <c r="V2338">
        <v>2.98</v>
      </c>
      <c r="W2338">
        <v>3</v>
      </c>
    </row>
    <row r="2339" spans="1:23" x14ac:dyDescent="0.2">
      <c r="A2339">
        <v>2338</v>
      </c>
      <c r="B2339">
        <v>2012</v>
      </c>
      <c r="C2339">
        <v>180</v>
      </c>
      <c r="D2339" t="s">
        <v>28</v>
      </c>
      <c r="E2339" t="s">
        <v>2897</v>
      </c>
      <c r="F2339" t="s">
        <v>435</v>
      </c>
      <c r="G2339" t="s">
        <v>1637</v>
      </c>
      <c r="H2339">
        <v>18</v>
      </c>
      <c r="J2339" t="s">
        <v>284</v>
      </c>
    </row>
    <row r="2340" spans="1:23" x14ac:dyDescent="0.2">
      <c r="A2340">
        <v>2339</v>
      </c>
      <c r="B2340">
        <v>2012</v>
      </c>
      <c r="C2340">
        <v>181</v>
      </c>
      <c r="D2340" t="s">
        <v>146</v>
      </c>
      <c r="E2340" t="s">
        <v>2898</v>
      </c>
      <c r="F2340" t="s">
        <v>34</v>
      </c>
      <c r="G2340" t="s">
        <v>30</v>
      </c>
      <c r="H2340">
        <v>20</v>
      </c>
      <c r="I2340">
        <v>2022</v>
      </c>
      <c r="J2340" t="s">
        <v>256</v>
      </c>
      <c r="K2340">
        <v>70</v>
      </c>
      <c r="L2340">
        <v>5</v>
      </c>
      <c r="M2340">
        <v>13</v>
      </c>
      <c r="N2340">
        <v>18</v>
      </c>
      <c r="O2340">
        <v>-2</v>
      </c>
      <c r="P2340">
        <v>22</v>
      </c>
      <c r="W2340">
        <v>3.6</v>
      </c>
    </row>
    <row r="2341" spans="1:23" x14ac:dyDescent="0.2">
      <c r="A2341">
        <v>2340</v>
      </c>
      <c r="B2341">
        <v>2012</v>
      </c>
      <c r="C2341">
        <v>182</v>
      </c>
      <c r="D2341" t="s">
        <v>44</v>
      </c>
      <c r="E2341" t="s">
        <v>2899</v>
      </c>
      <c r="F2341" t="s">
        <v>39</v>
      </c>
      <c r="G2341" t="s">
        <v>30</v>
      </c>
      <c r="H2341">
        <v>18</v>
      </c>
      <c r="J2341" t="s">
        <v>232</v>
      </c>
    </row>
    <row r="2342" spans="1:23" x14ac:dyDescent="0.2">
      <c r="A2342">
        <v>2341</v>
      </c>
      <c r="B2342">
        <v>2012</v>
      </c>
      <c r="C2342">
        <v>183</v>
      </c>
      <c r="D2342" t="s">
        <v>78</v>
      </c>
      <c r="E2342" t="s">
        <v>2900</v>
      </c>
      <c r="F2342" t="s">
        <v>60</v>
      </c>
      <c r="G2342" t="s">
        <v>30</v>
      </c>
      <c r="H2342">
        <v>18</v>
      </c>
      <c r="J2342" t="s">
        <v>2901</v>
      </c>
    </row>
    <row r="2343" spans="1:23" x14ac:dyDescent="0.2">
      <c r="A2343">
        <v>2342</v>
      </c>
      <c r="B2343">
        <v>2012</v>
      </c>
      <c r="C2343">
        <v>184</v>
      </c>
      <c r="D2343" t="s">
        <v>2472</v>
      </c>
      <c r="E2343" t="s">
        <v>2902</v>
      </c>
      <c r="F2343" t="s">
        <v>46</v>
      </c>
      <c r="G2343" t="s">
        <v>128</v>
      </c>
      <c r="H2343">
        <v>18</v>
      </c>
      <c r="I2343">
        <v>2018</v>
      </c>
      <c r="J2343" t="s">
        <v>2152</v>
      </c>
      <c r="K2343">
        <v>2</v>
      </c>
      <c r="L2343">
        <v>0</v>
      </c>
      <c r="M2343">
        <v>0</v>
      </c>
      <c r="N2343">
        <v>0</v>
      </c>
      <c r="O2343">
        <v>0</v>
      </c>
      <c r="P2343">
        <v>0</v>
      </c>
      <c r="Q2343">
        <v>2</v>
      </c>
      <c r="R2343">
        <v>0</v>
      </c>
      <c r="S2343">
        <v>0</v>
      </c>
      <c r="T2343">
        <v>0</v>
      </c>
      <c r="U2343">
        <v>0.94399999999999995</v>
      </c>
      <c r="V2343">
        <v>1.35</v>
      </c>
      <c r="W2343">
        <v>0.2</v>
      </c>
    </row>
    <row r="2344" spans="1:23" x14ac:dyDescent="0.2">
      <c r="A2344">
        <v>2343</v>
      </c>
      <c r="B2344">
        <v>2012</v>
      </c>
      <c r="C2344">
        <v>185</v>
      </c>
      <c r="D2344" t="s">
        <v>176</v>
      </c>
      <c r="E2344" t="s">
        <v>2903</v>
      </c>
      <c r="F2344" t="s">
        <v>34</v>
      </c>
      <c r="G2344" t="s">
        <v>30</v>
      </c>
      <c r="H2344">
        <v>18</v>
      </c>
      <c r="I2344">
        <v>2020</v>
      </c>
      <c r="J2344" t="s">
        <v>508</v>
      </c>
      <c r="K2344">
        <v>4</v>
      </c>
      <c r="L2344">
        <v>0</v>
      </c>
      <c r="M2344">
        <v>0</v>
      </c>
      <c r="N2344">
        <v>0</v>
      </c>
      <c r="O2344">
        <v>-2</v>
      </c>
      <c r="P2344">
        <v>4</v>
      </c>
      <c r="W2344">
        <v>-0.1</v>
      </c>
    </row>
    <row r="2345" spans="1:23" x14ac:dyDescent="0.2">
      <c r="A2345">
        <v>2344</v>
      </c>
      <c r="B2345">
        <v>2012</v>
      </c>
      <c r="C2345">
        <v>186</v>
      </c>
      <c r="D2345" t="s">
        <v>162</v>
      </c>
      <c r="E2345" t="s">
        <v>2904</v>
      </c>
      <c r="F2345" t="s">
        <v>34</v>
      </c>
      <c r="G2345" t="s">
        <v>35</v>
      </c>
      <c r="H2345">
        <v>18</v>
      </c>
      <c r="J2345" t="s">
        <v>352</v>
      </c>
    </row>
    <row r="2346" spans="1:23" x14ac:dyDescent="0.2">
      <c r="A2346">
        <v>2345</v>
      </c>
      <c r="B2346">
        <v>2012</v>
      </c>
      <c r="C2346">
        <v>187</v>
      </c>
      <c r="D2346" t="s">
        <v>58</v>
      </c>
      <c r="E2346" t="s">
        <v>2905</v>
      </c>
      <c r="F2346" t="s">
        <v>39</v>
      </c>
      <c r="G2346" t="s">
        <v>30</v>
      </c>
      <c r="H2346">
        <v>18</v>
      </c>
      <c r="J2346" t="s">
        <v>615</v>
      </c>
    </row>
    <row r="2347" spans="1:23" x14ac:dyDescent="0.2">
      <c r="A2347">
        <v>2346</v>
      </c>
      <c r="B2347">
        <v>2012</v>
      </c>
      <c r="C2347">
        <v>188</v>
      </c>
      <c r="D2347" t="s">
        <v>82</v>
      </c>
      <c r="E2347" t="s">
        <v>2906</v>
      </c>
      <c r="F2347" t="s">
        <v>34</v>
      </c>
      <c r="G2347" t="s">
        <v>26</v>
      </c>
      <c r="H2347">
        <v>18</v>
      </c>
      <c r="J2347" t="s">
        <v>831</v>
      </c>
    </row>
    <row r="2348" spans="1:23" x14ac:dyDescent="0.2">
      <c r="A2348">
        <v>2347</v>
      </c>
      <c r="B2348">
        <v>2012</v>
      </c>
      <c r="C2348">
        <v>189</v>
      </c>
      <c r="D2348" t="s">
        <v>165</v>
      </c>
      <c r="E2348" t="s">
        <v>2907</v>
      </c>
      <c r="F2348" t="s">
        <v>34</v>
      </c>
      <c r="G2348" t="s">
        <v>26</v>
      </c>
      <c r="H2348">
        <v>18</v>
      </c>
      <c r="J2348" t="s">
        <v>2908</v>
      </c>
    </row>
    <row r="2349" spans="1:23" x14ac:dyDescent="0.2">
      <c r="A2349">
        <v>2348</v>
      </c>
      <c r="B2349">
        <v>2012</v>
      </c>
      <c r="C2349">
        <v>190</v>
      </c>
      <c r="D2349" t="s">
        <v>66</v>
      </c>
      <c r="E2349" t="s">
        <v>2909</v>
      </c>
      <c r="F2349" t="s">
        <v>39</v>
      </c>
      <c r="G2349" t="s">
        <v>128</v>
      </c>
      <c r="H2349">
        <v>19</v>
      </c>
      <c r="J2349" t="s">
        <v>995</v>
      </c>
    </row>
    <row r="2350" spans="1:23" x14ac:dyDescent="0.2">
      <c r="A2350">
        <v>2349</v>
      </c>
      <c r="B2350">
        <v>2012</v>
      </c>
      <c r="C2350">
        <v>191</v>
      </c>
      <c r="D2350" t="s">
        <v>48</v>
      </c>
      <c r="E2350" t="s">
        <v>2910</v>
      </c>
      <c r="F2350" t="s">
        <v>39</v>
      </c>
      <c r="G2350" t="s">
        <v>128</v>
      </c>
      <c r="H2350">
        <v>18</v>
      </c>
      <c r="J2350" t="s">
        <v>1133</v>
      </c>
    </row>
    <row r="2351" spans="1:23" x14ac:dyDescent="0.2">
      <c r="A2351">
        <v>2350</v>
      </c>
      <c r="B2351">
        <v>2012</v>
      </c>
      <c r="C2351">
        <v>192</v>
      </c>
      <c r="D2351" t="s">
        <v>384</v>
      </c>
      <c r="E2351" t="s">
        <v>2911</v>
      </c>
      <c r="F2351" t="s">
        <v>39</v>
      </c>
      <c r="G2351" t="s">
        <v>35</v>
      </c>
      <c r="H2351">
        <v>19</v>
      </c>
      <c r="I2351">
        <v>2015</v>
      </c>
      <c r="J2351" t="s">
        <v>123</v>
      </c>
      <c r="K2351">
        <v>1</v>
      </c>
      <c r="L2351">
        <v>0</v>
      </c>
      <c r="M2351">
        <v>0</v>
      </c>
      <c r="N2351">
        <v>0</v>
      </c>
      <c r="O2351">
        <v>0</v>
      </c>
      <c r="P2351">
        <v>0</v>
      </c>
      <c r="W2351">
        <v>0</v>
      </c>
    </row>
    <row r="2352" spans="1:23" x14ac:dyDescent="0.2">
      <c r="A2352">
        <v>2351</v>
      </c>
      <c r="B2352">
        <v>2012</v>
      </c>
      <c r="C2352">
        <v>193</v>
      </c>
      <c r="D2352" t="s">
        <v>55</v>
      </c>
      <c r="E2352" t="s">
        <v>2912</v>
      </c>
      <c r="F2352" t="s">
        <v>39</v>
      </c>
      <c r="G2352" t="s">
        <v>30</v>
      </c>
      <c r="H2352">
        <v>19</v>
      </c>
      <c r="I2352">
        <v>2017</v>
      </c>
      <c r="J2352" t="s">
        <v>2404</v>
      </c>
      <c r="K2352">
        <v>5</v>
      </c>
      <c r="L2352">
        <v>0</v>
      </c>
      <c r="M2352">
        <v>0</v>
      </c>
      <c r="N2352">
        <v>0</v>
      </c>
      <c r="O2352">
        <v>0</v>
      </c>
      <c r="P2352">
        <v>4</v>
      </c>
      <c r="W2352">
        <v>0.1</v>
      </c>
    </row>
    <row r="2353" spans="1:23" x14ac:dyDescent="0.2">
      <c r="A2353">
        <v>2352</v>
      </c>
      <c r="B2353">
        <v>2012</v>
      </c>
      <c r="C2353">
        <v>194</v>
      </c>
      <c r="D2353" t="s">
        <v>222</v>
      </c>
      <c r="E2353" t="s">
        <v>2913</v>
      </c>
      <c r="F2353" t="s">
        <v>43</v>
      </c>
      <c r="G2353" t="s">
        <v>30</v>
      </c>
      <c r="H2353">
        <v>19</v>
      </c>
      <c r="J2353" t="s">
        <v>102</v>
      </c>
    </row>
    <row r="2354" spans="1:23" x14ac:dyDescent="0.2">
      <c r="A2354">
        <v>2353</v>
      </c>
      <c r="B2354">
        <v>2012</v>
      </c>
      <c r="C2354">
        <v>195</v>
      </c>
      <c r="D2354" t="s">
        <v>84</v>
      </c>
      <c r="E2354" t="s">
        <v>2914</v>
      </c>
      <c r="F2354" t="s">
        <v>43</v>
      </c>
      <c r="G2354" t="s">
        <v>30</v>
      </c>
      <c r="H2354">
        <v>18</v>
      </c>
      <c r="I2354">
        <v>2021</v>
      </c>
      <c r="J2354" t="s">
        <v>331</v>
      </c>
      <c r="K2354">
        <v>155</v>
      </c>
      <c r="L2354">
        <v>7</v>
      </c>
      <c r="M2354">
        <v>31</v>
      </c>
      <c r="N2354">
        <v>38</v>
      </c>
      <c r="O2354">
        <v>12</v>
      </c>
      <c r="P2354">
        <v>28</v>
      </c>
      <c r="W2354">
        <v>7.2</v>
      </c>
    </row>
    <row r="2355" spans="1:23" x14ac:dyDescent="0.2">
      <c r="A2355">
        <v>2354</v>
      </c>
      <c r="B2355">
        <v>2012</v>
      </c>
      <c r="C2355">
        <v>196</v>
      </c>
      <c r="D2355" t="s">
        <v>173</v>
      </c>
      <c r="E2355" t="s">
        <v>2915</v>
      </c>
      <c r="F2355" t="s">
        <v>43</v>
      </c>
      <c r="G2355" t="s">
        <v>30</v>
      </c>
      <c r="H2355">
        <v>18</v>
      </c>
      <c r="J2355" t="s">
        <v>2916</v>
      </c>
    </row>
    <row r="2356" spans="1:23" x14ac:dyDescent="0.2">
      <c r="A2356">
        <v>2355</v>
      </c>
      <c r="B2356">
        <v>2012</v>
      </c>
      <c r="C2356">
        <v>197</v>
      </c>
      <c r="D2356" t="s">
        <v>84</v>
      </c>
      <c r="E2356" t="s">
        <v>2917</v>
      </c>
      <c r="F2356" t="s">
        <v>39</v>
      </c>
      <c r="G2356" t="s">
        <v>30</v>
      </c>
      <c r="H2356">
        <v>18</v>
      </c>
      <c r="J2356" t="s">
        <v>615</v>
      </c>
    </row>
    <row r="2357" spans="1:23" x14ac:dyDescent="0.2">
      <c r="A2357">
        <v>2356</v>
      </c>
      <c r="B2357">
        <v>2012</v>
      </c>
      <c r="C2357">
        <v>198</v>
      </c>
      <c r="D2357" t="s">
        <v>100</v>
      </c>
      <c r="E2357" t="s">
        <v>2918</v>
      </c>
      <c r="F2357" t="s">
        <v>34</v>
      </c>
      <c r="G2357" t="s">
        <v>30</v>
      </c>
      <c r="H2357">
        <v>19</v>
      </c>
      <c r="I2357">
        <v>2021</v>
      </c>
      <c r="J2357" t="s">
        <v>1393</v>
      </c>
      <c r="K2357">
        <v>145</v>
      </c>
      <c r="L2357">
        <v>4</v>
      </c>
      <c r="M2357">
        <v>20</v>
      </c>
      <c r="N2357">
        <v>24</v>
      </c>
      <c r="O2357">
        <v>1</v>
      </c>
      <c r="P2357">
        <v>33</v>
      </c>
      <c r="W2357">
        <v>5.4</v>
      </c>
    </row>
    <row r="2358" spans="1:23" x14ac:dyDescent="0.2">
      <c r="A2358">
        <v>2357</v>
      </c>
      <c r="B2358">
        <v>2012</v>
      </c>
      <c r="C2358">
        <v>199</v>
      </c>
      <c r="D2358" t="s">
        <v>48</v>
      </c>
      <c r="E2358" t="s">
        <v>2919</v>
      </c>
      <c r="F2358" t="s">
        <v>39</v>
      </c>
      <c r="G2358" t="s">
        <v>128</v>
      </c>
      <c r="H2358">
        <v>18</v>
      </c>
      <c r="J2358" t="s">
        <v>850</v>
      </c>
    </row>
    <row r="2359" spans="1:23" x14ac:dyDescent="0.2">
      <c r="A2359">
        <v>2358</v>
      </c>
      <c r="B2359">
        <v>2012</v>
      </c>
      <c r="C2359">
        <v>200</v>
      </c>
      <c r="D2359" t="s">
        <v>51</v>
      </c>
      <c r="E2359" t="s">
        <v>2920</v>
      </c>
      <c r="F2359" t="s">
        <v>43</v>
      </c>
      <c r="G2359" t="s">
        <v>26</v>
      </c>
      <c r="H2359">
        <v>18</v>
      </c>
      <c r="J2359" t="s">
        <v>1678</v>
      </c>
    </row>
    <row r="2360" spans="1:23" x14ac:dyDescent="0.2">
      <c r="A2360">
        <v>2359</v>
      </c>
      <c r="B2360">
        <v>2012</v>
      </c>
      <c r="C2360">
        <v>201</v>
      </c>
      <c r="D2360" t="s">
        <v>41</v>
      </c>
      <c r="E2360" t="s">
        <v>2921</v>
      </c>
      <c r="F2360" t="s">
        <v>60</v>
      </c>
      <c r="G2360" t="s">
        <v>30</v>
      </c>
      <c r="H2360">
        <v>18</v>
      </c>
      <c r="J2360" t="s">
        <v>628</v>
      </c>
    </row>
    <row r="2361" spans="1:23" x14ac:dyDescent="0.2">
      <c r="A2361">
        <v>2360</v>
      </c>
      <c r="B2361">
        <v>2012</v>
      </c>
      <c r="C2361">
        <v>202</v>
      </c>
      <c r="D2361" t="s">
        <v>109</v>
      </c>
      <c r="E2361" t="s">
        <v>2922</v>
      </c>
      <c r="F2361" t="s">
        <v>60</v>
      </c>
      <c r="G2361" t="s">
        <v>26</v>
      </c>
      <c r="H2361">
        <v>20</v>
      </c>
      <c r="I2361">
        <v>2021</v>
      </c>
      <c r="J2361" t="s">
        <v>119</v>
      </c>
      <c r="K2361">
        <v>97</v>
      </c>
      <c r="L2361">
        <v>17</v>
      </c>
      <c r="M2361">
        <v>37</v>
      </c>
      <c r="N2361">
        <v>54</v>
      </c>
      <c r="O2361">
        <v>-27</v>
      </c>
      <c r="P2361">
        <v>14</v>
      </c>
      <c r="W2361">
        <v>4</v>
      </c>
    </row>
    <row r="2362" spans="1:23" x14ac:dyDescent="0.2">
      <c r="A2362">
        <v>2361</v>
      </c>
      <c r="B2362">
        <v>2012</v>
      </c>
      <c r="C2362">
        <v>203</v>
      </c>
      <c r="D2362" t="s">
        <v>84</v>
      </c>
      <c r="E2362" t="s">
        <v>2923</v>
      </c>
      <c r="F2362" t="s">
        <v>60</v>
      </c>
      <c r="G2362" t="s">
        <v>128</v>
      </c>
      <c r="H2362">
        <v>19</v>
      </c>
      <c r="J2362" t="s">
        <v>2924</v>
      </c>
    </row>
    <row r="2363" spans="1:23" x14ac:dyDescent="0.2">
      <c r="A2363">
        <v>2362</v>
      </c>
      <c r="B2363">
        <v>2012</v>
      </c>
      <c r="C2363">
        <v>204</v>
      </c>
      <c r="D2363" t="s">
        <v>55</v>
      </c>
      <c r="E2363" t="s">
        <v>2925</v>
      </c>
      <c r="F2363" t="s">
        <v>34</v>
      </c>
      <c r="G2363" t="s">
        <v>1954</v>
      </c>
      <c r="H2363">
        <v>18</v>
      </c>
      <c r="J2363" t="s">
        <v>2926</v>
      </c>
    </row>
    <row r="2364" spans="1:23" x14ac:dyDescent="0.2">
      <c r="A2364">
        <v>2363</v>
      </c>
      <c r="B2364">
        <v>2012</v>
      </c>
      <c r="C2364">
        <v>205</v>
      </c>
      <c r="D2364" t="s">
        <v>152</v>
      </c>
      <c r="E2364" t="s">
        <v>2927</v>
      </c>
      <c r="F2364" t="s">
        <v>34</v>
      </c>
      <c r="G2364" t="s">
        <v>26</v>
      </c>
      <c r="H2364">
        <v>20</v>
      </c>
      <c r="J2364" t="s">
        <v>514</v>
      </c>
    </row>
    <row r="2365" spans="1:23" x14ac:dyDescent="0.2">
      <c r="A2365">
        <v>2364</v>
      </c>
      <c r="B2365">
        <v>2012</v>
      </c>
      <c r="C2365">
        <v>206</v>
      </c>
      <c r="D2365" t="s">
        <v>92</v>
      </c>
      <c r="E2365" t="s">
        <v>2928</v>
      </c>
      <c r="F2365" t="s">
        <v>39</v>
      </c>
      <c r="G2365" t="s">
        <v>35</v>
      </c>
      <c r="H2365">
        <v>18</v>
      </c>
      <c r="J2365" t="s">
        <v>510</v>
      </c>
    </row>
    <row r="2366" spans="1:23" x14ac:dyDescent="0.2">
      <c r="A2366">
        <v>2365</v>
      </c>
      <c r="B2366">
        <v>2012</v>
      </c>
      <c r="C2366">
        <v>207</v>
      </c>
      <c r="D2366" t="s">
        <v>69</v>
      </c>
      <c r="E2366" t="s">
        <v>2929</v>
      </c>
      <c r="F2366" t="s">
        <v>34</v>
      </c>
      <c r="G2366" t="s">
        <v>26</v>
      </c>
      <c r="H2366">
        <v>19</v>
      </c>
      <c r="J2366" t="s">
        <v>2758</v>
      </c>
    </row>
    <row r="2367" spans="1:23" x14ac:dyDescent="0.2">
      <c r="A2367">
        <v>2366</v>
      </c>
      <c r="B2367">
        <v>2012</v>
      </c>
      <c r="C2367">
        <v>208</v>
      </c>
      <c r="D2367" t="s">
        <v>2472</v>
      </c>
      <c r="E2367" t="s">
        <v>2930</v>
      </c>
      <c r="F2367" t="s">
        <v>39</v>
      </c>
      <c r="G2367" t="s">
        <v>30</v>
      </c>
      <c r="H2367">
        <v>18</v>
      </c>
      <c r="J2367" t="s">
        <v>265</v>
      </c>
    </row>
    <row r="2368" spans="1:23" x14ac:dyDescent="0.2">
      <c r="A2368">
        <v>2367</v>
      </c>
      <c r="B2368">
        <v>2012</v>
      </c>
      <c r="C2368">
        <v>209</v>
      </c>
      <c r="D2368" t="s">
        <v>121</v>
      </c>
      <c r="E2368" t="s">
        <v>2931</v>
      </c>
      <c r="F2368" t="s">
        <v>43</v>
      </c>
      <c r="G2368" t="s">
        <v>30</v>
      </c>
      <c r="H2368">
        <v>19</v>
      </c>
      <c r="I2368">
        <v>2016</v>
      </c>
      <c r="J2368" t="s">
        <v>281</v>
      </c>
      <c r="K2368">
        <v>4</v>
      </c>
      <c r="L2368">
        <v>0</v>
      </c>
      <c r="M2368">
        <v>2</v>
      </c>
      <c r="N2368">
        <v>2</v>
      </c>
      <c r="O2368">
        <v>4</v>
      </c>
      <c r="P2368">
        <v>0</v>
      </c>
      <c r="W2368">
        <v>0.6</v>
      </c>
    </row>
    <row r="2369" spans="1:23" x14ac:dyDescent="0.2">
      <c r="A2369">
        <v>2368</v>
      </c>
      <c r="B2369">
        <v>2012</v>
      </c>
      <c r="C2369">
        <v>210</v>
      </c>
      <c r="D2369" t="s">
        <v>58</v>
      </c>
      <c r="E2369" t="s">
        <v>2932</v>
      </c>
      <c r="F2369" t="s">
        <v>34</v>
      </c>
      <c r="G2369" t="s">
        <v>30</v>
      </c>
      <c r="H2369">
        <v>19</v>
      </c>
      <c r="I2369">
        <v>2022</v>
      </c>
      <c r="J2369" t="s">
        <v>2933</v>
      </c>
      <c r="K2369">
        <v>87</v>
      </c>
      <c r="L2369">
        <v>3</v>
      </c>
      <c r="M2369">
        <v>10</v>
      </c>
      <c r="N2369">
        <v>13</v>
      </c>
      <c r="O2369">
        <v>-5</v>
      </c>
      <c r="P2369">
        <v>30</v>
      </c>
      <c r="W2369">
        <v>3.3</v>
      </c>
    </row>
    <row r="2370" spans="1:23" x14ac:dyDescent="0.2">
      <c r="A2370">
        <v>2369</v>
      </c>
      <c r="B2370">
        <v>2012</v>
      </c>
      <c r="C2370">
        <v>211</v>
      </c>
      <c r="D2370" t="s">
        <v>146</v>
      </c>
      <c r="E2370" t="s">
        <v>2934</v>
      </c>
      <c r="F2370" t="s">
        <v>34</v>
      </c>
      <c r="G2370" t="s">
        <v>30</v>
      </c>
      <c r="H2370">
        <v>18</v>
      </c>
      <c r="J2370" t="s">
        <v>305</v>
      </c>
    </row>
    <row r="2371" spans="1:23" x14ac:dyDescent="0.2">
      <c r="A2371">
        <v>2370</v>
      </c>
      <c r="B2371">
        <v>2011</v>
      </c>
      <c r="C2371">
        <v>1</v>
      </c>
      <c r="D2371" t="s">
        <v>111</v>
      </c>
      <c r="E2371" t="s">
        <v>2935</v>
      </c>
      <c r="F2371" t="s">
        <v>39</v>
      </c>
      <c r="G2371" t="s">
        <v>35</v>
      </c>
      <c r="H2371">
        <v>18</v>
      </c>
      <c r="I2371">
        <v>2022</v>
      </c>
      <c r="J2371" t="s">
        <v>249</v>
      </c>
      <c r="K2371">
        <v>719</v>
      </c>
      <c r="L2371">
        <v>196</v>
      </c>
      <c r="M2371">
        <v>332</v>
      </c>
      <c r="N2371">
        <v>528</v>
      </c>
      <c r="O2371">
        <v>-45</v>
      </c>
      <c r="P2371">
        <v>239</v>
      </c>
      <c r="W2371">
        <v>52.6</v>
      </c>
    </row>
    <row r="2372" spans="1:23" x14ac:dyDescent="0.2">
      <c r="A2372">
        <v>2371</v>
      </c>
      <c r="B2372">
        <v>2011</v>
      </c>
      <c r="C2372">
        <v>2</v>
      </c>
      <c r="D2372" t="s">
        <v>384</v>
      </c>
      <c r="E2372" t="s">
        <v>2936</v>
      </c>
      <c r="F2372" t="s">
        <v>43</v>
      </c>
      <c r="G2372" t="s">
        <v>26</v>
      </c>
      <c r="H2372">
        <v>18</v>
      </c>
      <c r="I2372">
        <v>2022</v>
      </c>
      <c r="J2372" t="s">
        <v>490</v>
      </c>
      <c r="K2372">
        <v>738</v>
      </c>
      <c r="L2372">
        <v>248</v>
      </c>
      <c r="M2372">
        <v>323</v>
      </c>
      <c r="N2372">
        <v>571</v>
      </c>
      <c r="O2372">
        <v>77</v>
      </c>
      <c r="P2372">
        <v>601</v>
      </c>
      <c r="W2372">
        <v>65.5</v>
      </c>
    </row>
    <row r="2373" spans="1:23" x14ac:dyDescent="0.2">
      <c r="A2373">
        <v>2372</v>
      </c>
      <c r="B2373">
        <v>2011</v>
      </c>
      <c r="C2373">
        <v>3</v>
      </c>
      <c r="D2373" t="s">
        <v>222</v>
      </c>
      <c r="E2373" t="s">
        <v>2937</v>
      </c>
      <c r="F2373" t="s">
        <v>39</v>
      </c>
      <c r="G2373" t="s">
        <v>35</v>
      </c>
      <c r="H2373">
        <v>18</v>
      </c>
      <c r="I2373">
        <v>2022</v>
      </c>
      <c r="J2373" t="s">
        <v>651</v>
      </c>
      <c r="K2373">
        <v>671</v>
      </c>
      <c r="L2373">
        <v>198</v>
      </c>
      <c r="M2373">
        <v>415</v>
      </c>
      <c r="N2373">
        <v>613</v>
      </c>
      <c r="O2373">
        <v>41</v>
      </c>
      <c r="P2373">
        <v>341</v>
      </c>
      <c r="W2373">
        <v>65</v>
      </c>
    </row>
    <row r="2374" spans="1:23" x14ac:dyDescent="0.2">
      <c r="A2374">
        <v>2373</v>
      </c>
      <c r="B2374">
        <v>2011</v>
      </c>
      <c r="C2374">
        <v>4</v>
      </c>
      <c r="D2374" t="s">
        <v>28</v>
      </c>
      <c r="E2374" t="s">
        <v>2938</v>
      </c>
      <c r="F2374" t="s">
        <v>43</v>
      </c>
      <c r="G2374" t="s">
        <v>30</v>
      </c>
      <c r="H2374">
        <v>18</v>
      </c>
      <c r="I2374">
        <v>2022</v>
      </c>
      <c r="J2374" t="s">
        <v>531</v>
      </c>
      <c r="K2374">
        <v>685</v>
      </c>
      <c r="L2374">
        <v>33</v>
      </c>
      <c r="M2374">
        <v>129</v>
      </c>
      <c r="N2374">
        <v>162</v>
      </c>
      <c r="O2374">
        <v>-5</v>
      </c>
      <c r="P2374">
        <v>402</v>
      </c>
      <c r="W2374">
        <v>36.9</v>
      </c>
    </row>
    <row r="2375" spans="1:23" x14ac:dyDescent="0.2">
      <c r="A2375">
        <v>2374</v>
      </c>
      <c r="B2375">
        <v>2011</v>
      </c>
      <c r="C2375">
        <v>5</v>
      </c>
      <c r="D2375" t="s">
        <v>176</v>
      </c>
      <c r="E2375" t="s">
        <v>2939</v>
      </c>
      <c r="F2375" t="s">
        <v>39</v>
      </c>
      <c r="G2375" t="s">
        <v>35</v>
      </c>
      <c r="H2375">
        <v>18</v>
      </c>
      <c r="I2375">
        <v>2022</v>
      </c>
      <c r="J2375" t="s">
        <v>1028</v>
      </c>
      <c r="K2375">
        <v>621</v>
      </c>
      <c r="L2375">
        <v>130</v>
      </c>
      <c r="M2375">
        <v>227</v>
      </c>
      <c r="N2375">
        <v>357</v>
      </c>
      <c r="O2375">
        <v>40</v>
      </c>
      <c r="P2375">
        <v>376</v>
      </c>
      <c r="W2375">
        <v>34.9</v>
      </c>
    </row>
    <row r="2376" spans="1:23" x14ac:dyDescent="0.2">
      <c r="A2376">
        <v>2375</v>
      </c>
      <c r="B2376">
        <v>2011</v>
      </c>
      <c r="C2376">
        <v>6</v>
      </c>
      <c r="D2376" t="s">
        <v>173</v>
      </c>
      <c r="E2376" t="s">
        <v>2940</v>
      </c>
      <c r="F2376" t="s">
        <v>43</v>
      </c>
      <c r="G2376" t="s">
        <v>35</v>
      </c>
      <c r="H2376">
        <v>18</v>
      </c>
      <c r="I2376">
        <v>2022</v>
      </c>
      <c r="J2376" t="s">
        <v>71</v>
      </c>
      <c r="K2376">
        <v>685</v>
      </c>
      <c r="L2376">
        <v>229</v>
      </c>
      <c r="M2376">
        <v>286</v>
      </c>
      <c r="N2376">
        <v>515</v>
      </c>
      <c r="O2376">
        <v>4</v>
      </c>
      <c r="P2376">
        <v>185</v>
      </c>
      <c r="W2376">
        <v>56.8</v>
      </c>
    </row>
    <row r="2377" spans="1:23" x14ac:dyDescent="0.2">
      <c r="A2377">
        <v>2376</v>
      </c>
      <c r="B2377">
        <v>2011</v>
      </c>
      <c r="C2377">
        <v>7</v>
      </c>
      <c r="D2377" t="s">
        <v>66</v>
      </c>
      <c r="E2377" t="s">
        <v>2941</v>
      </c>
      <c r="F2377" t="s">
        <v>39</v>
      </c>
      <c r="G2377" t="s">
        <v>35</v>
      </c>
      <c r="H2377">
        <v>18</v>
      </c>
      <c r="I2377">
        <v>2022</v>
      </c>
      <c r="J2377" t="s">
        <v>139</v>
      </c>
      <c r="K2377">
        <v>642</v>
      </c>
      <c r="L2377">
        <v>230</v>
      </c>
      <c r="M2377">
        <v>347</v>
      </c>
      <c r="N2377">
        <v>577</v>
      </c>
      <c r="O2377">
        <v>62</v>
      </c>
      <c r="P2377">
        <v>260</v>
      </c>
      <c r="W2377">
        <v>65</v>
      </c>
    </row>
    <row r="2378" spans="1:23" x14ac:dyDescent="0.2">
      <c r="A2378">
        <v>2377</v>
      </c>
      <c r="B2378">
        <v>2011</v>
      </c>
      <c r="C2378">
        <v>8</v>
      </c>
      <c r="D2378" t="s">
        <v>41</v>
      </c>
      <c r="E2378" t="s">
        <v>2942</v>
      </c>
      <c r="F2378" t="s">
        <v>34</v>
      </c>
      <c r="G2378" t="s">
        <v>35</v>
      </c>
      <c r="H2378">
        <v>18</v>
      </c>
      <c r="I2378">
        <v>2022</v>
      </c>
      <c r="J2378" t="s">
        <v>106</v>
      </c>
      <c r="K2378">
        <v>721</v>
      </c>
      <c r="L2378">
        <v>180</v>
      </c>
      <c r="M2378">
        <v>280</v>
      </c>
      <c r="N2378">
        <v>460</v>
      </c>
      <c r="O2378">
        <v>82</v>
      </c>
      <c r="P2378">
        <v>277</v>
      </c>
      <c r="W2378">
        <v>47</v>
      </c>
    </row>
    <row r="2379" spans="1:23" x14ac:dyDescent="0.2">
      <c r="A2379">
        <v>2378</v>
      </c>
      <c r="B2379">
        <v>2011</v>
      </c>
      <c r="C2379">
        <v>9</v>
      </c>
      <c r="D2379" t="s">
        <v>152</v>
      </c>
      <c r="E2379" t="s">
        <v>2943</v>
      </c>
      <c r="F2379" t="s">
        <v>39</v>
      </c>
      <c r="G2379" t="s">
        <v>30</v>
      </c>
      <c r="H2379">
        <v>18</v>
      </c>
      <c r="I2379">
        <v>2022</v>
      </c>
      <c r="J2379" t="s">
        <v>1028</v>
      </c>
      <c r="K2379">
        <v>669</v>
      </c>
      <c r="L2379">
        <v>115</v>
      </c>
      <c r="M2379">
        <v>256</v>
      </c>
      <c r="N2379">
        <v>371</v>
      </c>
      <c r="O2379">
        <v>53</v>
      </c>
      <c r="P2379">
        <v>424</v>
      </c>
      <c r="W2379">
        <v>68.2</v>
      </c>
    </row>
    <row r="2380" spans="1:23" x14ac:dyDescent="0.2">
      <c r="A2380">
        <v>2379</v>
      </c>
      <c r="B2380">
        <v>2011</v>
      </c>
      <c r="C2380">
        <v>10</v>
      </c>
      <c r="D2380" t="s">
        <v>82</v>
      </c>
      <c r="E2380" t="s">
        <v>2944</v>
      </c>
      <c r="F2380" t="s">
        <v>43</v>
      </c>
      <c r="G2380" t="s">
        <v>30</v>
      </c>
      <c r="H2380">
        <v>18</v>
      </c>
      <c r="I2380">
        <v>2022</v>
      </c>
      <c r="J2380" t="s">
        <v>733</v>
      </c>
      <c r="K2380">
        <v>681</v>
      </c>
      <c r="L2380">
        <v>44</v>
      </c>
      <c r="M2380">
        <v>155</v>
      </c>
      <c r="N2380">
        <v>199</v>
      </c>
      <c r="O2380">
        <v>58</v>
      </c>
      <c r="P2380">
        <v>198</v>
      </c>
      <c r="W2380">
        <v>43.2</v>
      </c>
    </row>
    <row r="2381" spans="1:23" x14ac:dyDescent="0.2">
      <c r="A2381">
        <v>2380</v>
      </c>
      <c r="B2381">
        <v>2011</v>
      </c>
      <c r="C2381">
        <v>11</v>
      </c>
      <c r="D2381" t="s">
        <v>384</v>
      </c>
      <c r="E2381" t="s">
        <v>2945</v>
      </c>
      <c r="F2381" t="s">
        <v>39</v>
      </c>
      <c r="G2381" t="s">
        <v>30</v>
      </c>
      <c r="H2381">
        <v>18</v>
      </c>
      <c r="I2381">
        <v>2018</v>
      </c>
      <c r="J2381" t="s">
        <v>421</v>
      </c>
      <c r="K2381">
        <v>20</v>
      </c>
      <c r="L2381">
        <v>1</v>
      </c>
      <c r="M2381">
        <v>1</v>
      </c>
      <c r="N2381">
        <v>2</v>
      </c>
      <c r="O2381">
        <v>-7</v>
      </c>
      <c r="P2381">
        <v>25</v>
      </c>
      <c r="W2381">
        <v>0</v>
      </c>
    </row>
    <row r="2382" spans="1:23" x14ac:dyDescent="0.2">
      <c r="A2382">
        <v>2381</v>
      </c>
      <c r="B2382">
        <v>2011</v>
      </c>
      <c r="C2382">
        <v>12</v>
      </c>
      <c r="D2382" t="s">
        <v>165</v>
      </c>
      <c r="E2382" t="s">
        <v>2946</v>
      </c>
      <c r="F2382" t="s">
        <v>39</v>
      </c>
      <c r="G2382" t="s">
        <v>30</v>
      </c>
      <c r="H2382">
        <v>18</v>
      </c>
      <c r="I2382">
        <v>2019</v>
      </c>
      <c r="J2382" t="s">
        <v>490</v>
      </c>
      <c r="K2382">
        <v>175</v>
      </c>
      <c r="L2382">
        <v>8</v>
      </c>
      <c r="M2382">
        <v>35</v>
      </c>
      <c r="N2382">
        <v>43</v>
      </c>
      <c r="O2382">
        <v>-27</v>
      </c>
      <c r="P2382">
        <v>54</v>
      </c>
      <c r="W2382">
        <v>7.2</v>
      </c>
    </row>
    <row r="2383" spans="1:23" x14ac:dyDescent="0.2">
      <c r="A2383">
        <v>2382</v>
      </c>
      <c r="B2383">
        <v>2011</v>
      </c>
      <c r="C2383">
        <v>13</v>
      </c>
      <c r="D2383" t="s">
        <v>162</v>
      </c>
      <c r="E2383" t="s">
        <v>2947</v>
      </c>
      <c r="F2383" t="s">
        <v>80</v>
      </c>
      <c r="G2383" t="s">
        <v>26</v>
      </c>
      <c r="H2383">
        <v>18</v>
      </c>
      <c r="I2383">
        <v>2022</v>
      </c>
      <c r="J2383" t="s">
        <v>224</v>
      </c>
      <c r="K2383">
        <v>292</v>
      </c>
      <c r="L2383">
        <v>66</v>
      </c>
      <c r="M2383">
        <v>72</v>
      </c>
      <c r="N2383">
        <v>138</v>
      </c>
      <c r="O2383">
        <v>-34</v>
      </c>
      <c r="P2383">
        <v>78</v>
      </c>
      <c r="W2383">
        <v>14.5</v>
      </c>
    </row>
    <row r="2384" spans="1:23" x14ac:dyDescent="0.2">
      <c r="A2384">
        <v>2383</v>
      </c>
      <c r="B2384">
        <v>2011</v>
      </c>
      <c r="C2384">
        <v>14</v>
      </c>
      <c r="D2384" t="s">
        <v>78</v>
      </c>
      <c r="E2384" t="s">
        <v>2948</v>
      </c>
      <c r="F2384" t="s">
        <v>39</v>
      </c>
      <c r="G2384" t="s">
        <v>30</v>
      </c>
      <c r="H2384">
        <v>18</v>
      </c>
      <c r="I2384">
        <v>2022</v>
      </c>
      <c r="J2384" t="s">
        <v>148</v>
      </c>
      <c r="K2384">
        <v>441</v>
      </c>
      <c r="L2384">
        <v>25</v>
      </c>
      <c r="M2384">
        <v>64</v>
      </c>
      <c r="N2384">
        <v>89</v>
      </c>
      <c r="O2384">
        <v>-15</v>
      </c>
      <c r="P2384">
        <v>344</v>
      </c>
      <c r="W2384">
        <v>17.399999999999999</v>
      </c>
    </row>
    <row r="2385" spans="1:23" x14ac:dyDescent="0.2">
      <c r="A2385">
        <v>2384</v>
      </c>
      <c r="B2385">
        <v>2011</v>
      </c>
      <c r="C2385">
        <v>15</v>
      </c>
      <c r="D2385" t="s">
        <v>171</v>
      </c>
      <c r="E2385" t="s">
        <v>2949</v>
      </c>
      <c r="F2385" t="s">
        <v>34</v>
      </c>
      <c r="G2385" t="s">
        <v>35</v>
      </c>
      <c r="H2385">
        <v>18</v>
      </c>
      <c r="I2385">
        <v>2022</v>
      </c>
      <c r="J2385" t="s">
        <v>36</v>
      </c>
      <c r="K2385">
        <v>637</v>
      </c>
      <c r="L2385">
        <v>169</v>
      </c>
      <c r="M2385">
        <v>285</v>
      </c>
      <c r="N2385">
        <v>454</v>
      </c>
      <c r="O2385">
        <v>42</v>
      </c>
      <c r="P2385">
        <v>323</v>
      </c>
      <c r="W2385">
        <v>48</v>
      </c>
    </row>
    <row r="2386" spans="1:23" x14ac:dyDescent="0.2">
      <c r="A2386">
        <v>2385</v>
      </c>
      <c r="B2386">
        <v>2011</v>
      </c>
      <c r="C2386">
        <v>16</v>
      </c>
      <c r="D2386" t="s">
        <v>55</v>
      </c>
      <c r="E2386" t="s">
        <v>2950</v>
      </c>
      <c r="F2386" t="s">
        <v>76</v>
      </c>
      <c r="G2386" t="s">
        <v>68</v>
      </c>
      <c r="H2386">
        <v>18</v>
      </c>
      <c r="I2386">
        <v>2022</v>
      </c>
      <c r="J2386" t="s">
        <v>808</v>
      </c>
      <c r="K2386">
        <v>396</v>
      </c>
      <c r="L2386">
        <v>68</v>
      </c>
      <c r="M2386">
        <v>71</v>
      </c>
      <c r="N2386">
        <v>139</v>
      </c>
      <c r="O2386">
        <v>-6</v>
      </c>
      <c r="P2386">
        <v>120</v>
      </c>
      <c r="W2386">
        <v>11.4</v>
      </c>
    </row>
    <row r="2387" spans="1:23" x14ac:dyDescent="0.2">
      <c r="A2387">
        <v>2386</v>
      </c>
      <c r="B2387">
        <v>2011</v>
      </c>
      <c r="C2387">
        <v>17</v>
      </c>
      <c r="D2387" t="s">
        <v>23</v>
      </c>
      <c r="E2387" t="s">
        <v>2951</v>
      </c>
      <c r="F2387" t="s">
        <v>39</v>
      </c>
      <c r="G2387" t="s">
        <v>30</v>
      </c>
      <c r="H2387">
        <v>18</v>
      </c>
      <c r="I2387">
        <v>2022</v>
      </c>
      <c r="J2387" t="s">
        <v>651</v>
      </c>
      <c r="K2387">
        <v>419</v>
      </c>
      <c r="L2387">
        <v>12</v>
      </c>
      <c r="M2387">
        <v>82</v>
      </c>
      <c r="N2387">
        <v>94</v>
      </c>
      <c r="O2387">
        <v>9</v>
      </c>
      <c r="P2387">
        <v>301</v>
      </c>
      <c r="W2387">
        <v>19.3</v>
      </c>
    </row>
    <row r="2388" spans="1:23" x14ac:dyDescent="0.2">
      <c r="A2388">
        <v>2387</v>
      </c>
      <c r="B2388">
        <v>2011</v>
      </c>
      <c r="C2388">
        <v>18</v>
      </c>
      <c r="D2388" t="s">
        <v>48</v>
      </c>
      <c r="E2388" t="s">
        <v>2952</v>
      </c>
      <c r="F2388" t="s">
        <v>39</v>
      </c>
      <c r="G2388" t="s">
        <v>35</v>
      </c>
      <c r="H2388">
        <v>18</v>
      </c>
      <c r="I2388">
        <v>2017</v>
      </c>
      <c r="J2388" t="s">
        <v>474</v>
      </c>
      <c r="K2388">
        <v>2</v>
      </c>
      <c r="L2388">
        <v>0</v>
      </c>
      <c r="M2388">
        <v>0</v>
      </c>
      <c r="N2388">
        <v>0</v>
      </c>
      <c r="O2388">
        <v>-1</v>
      </c>
      <c r="P2388">
        <v>0</v>
      </c>
      <c r="W2388">
        <v>-0.1</v>
      </c>
    </row>
    <row r="2389" spans="1:23" x14ac:dyDescent="0.2">
      <c r="A2389">
        <v>2388</v>
      </c>
      <c r="B2389">
        <v>2011</v>
      </c>
      <c r="C2389">
        <v>19</v>
      </c>
      <c r="D2389" t="s">
        <v>111</v>
      </c>
      <c r="E2389" t="s">
        <v>2953</v>
      </c>
      <c r="F2389" t="s">
        <v>43</v>
      </c>
      <c r="G2389" t="s">
        <v>30</v>
      </c>
      <c r="H2389">
        <v>18</v>
      </c>
      <c r="I2389">
        <v>2020</v>
      </c>
      <c r="J2389" t="s">
        <v>733</v>
      </c>
      <c r="K2389">
        <v>378</v>
      </c>
      <c r="L2389">
        <v>34</v>
      </c>
      <c r="M2389">
        <v>122</v>
      </c>
      <c r="N2389">
        <v>156</v>
      </c>
      <c r="O2389">
        <v>-64</v>
      </c>
      <c r="P2389">
        <v>74</v>
      </c>
      <c r="W2389">
        <v>23.2</v>
      </c>
    </row>
    <row r="2390" spans="1:23" x14ac:dyDescent="0.2">
      <c r="A2390">
        <v>2389</v>
      </c>
      <c r="B2390">
        <v>2011</v>
      </c>
      <c r="C2390">
        <v>20</v>
      </c>
      <c r="D2390" t="s">
        <v>2472</v>
      </c>
      <c r="E2390" t="s">
        <v>2954</v>
      </c>
      <c r="F2390" t="s">
        <v>34</v>
      </c>
      <c r="G2390" t="s">
        <v>30</v>
      </c>
      <c r="H2390">
        <v>18</v>
      </c>
      <c r="I2390">
        <v>2022</v>
      </c>
      <c r="J2390" t="s">
        <v>36</v>
      </c>
      <c r="K2390">
        <v>551</v>
      </c>
      <c r="L2390">
        <v>32</v>
      </c>
      <c r="M2390">
        <v>88</v>
      </c>
      <c r="N2390">
        <v>120</v>
      </c>
      <c r="O2390">
        <v>-32</v>
      </c>
      <c r="P2390">
        <v>328</v>
      </c>
      <c r="W2390">
        <v>23.5</v>
      </c>
    </row>
    <row r="2391" spans="1:23" x14ac:dyDescent="0.2">
      <c r="A2391">
        <v>2390</v>
      </c>
      <c r="B2391">
        <v>2011</v>
      </c>
      <c r="C2391">
        <v>21</v>
      </c>
      <c r="D2391" t="s">
        <v>173</v>
      </c>
      <c r="E2391" t="s">
        <v>2955</v>
      </c>
      <c r="F2391" t="s">
        <v>34</v>
      </c>
      <c r="G2391" t="s">
        <v>68</v>
      </c>
      <c r="H2391">
        <v>18</v>
      </c>
      <c r="I2391">
        <v>2022</v>
      </c>
      <c r="J2391" t="s">
        <v>2270</v>
      </c>
      <c r="K2391">
        <v>207</v>
      </c>
      <c r="L2391">
        <v>31</v>
      </c>
      <c r="M2391">
        <v>23</v>
      </c>
      <c r="N2391">
        <v>54</v>
      </c>
      <c r="O2391">
        <v>-1</v>
      </c>
      <c r="P2391">
        <v>122</v>
      </c>
      <c r="W2391">
        <v>5.2</v>
      </c>
    </row>
    <row r="2392" spans="1:23" x14ac:dyDescent="0.2">
      <c r="A2392">
        <v>2391</v>
      </c>
      <c r="B2392">
        <v>2011</v>
      </c>
      <c r="C2392">
        <v>22</v>
      </c>
      <c r="D2392" t="s">
        <v>121</v>
      </c>
      <c r="E2392" t="s">
        <v>2956</v>
      </c>
      <c r="F2392" t="s">
        <v>34</v>
      </c>
      <c r="G2392" t="s">
        <v>68</v>
      </c>
      <c r="H2392">
        <v>18</v>
      </c>
      <c r="J2392" t="s">
        <v>36</v>
      </c>
    </row>
    <row r="2393" spans="1:23" x14ac:dyDescent="0.2">
      <c r="A2393">
        <v>2392</v>
      </c>
      <c r="B2393">
        <v>2011</v>
      </c>
      <c r="C2393">
        <v>23</v>
      </c>
      <c r="D2393" t="s">
        <v>87</v>
      </c>
      <c r="E2393" t="s">
        <v>2957</v>
      </c>
      <c r="F2393" t="s">
        <v>39</v>
      </c>
      <c r="G2393" t="s">
        <v>30</v>
      </c>
      <c r="H2393">
        <v>18</v>
      </c>
      <c r="I2393">
        <v>2019</v>
      </c>
      <c r="J2393" t="s">
        <v>224</v>
      </c>
      <c r="K2393">
        <v>162</v>
      </c>
      <c r="L2393">
        <v>9</v>
      </c>
      <c r="M2393">
        <v>23</v>
      </c>
      <c r="N2393">
        <v>32</v>
      </c>
      <c r="O2393">
        <v>-12</v>
      </c>
      <c r="P2393">
        <v>62</v>
      </c>
      <c r="W2393">
        <v>5.4</v>
      </c>
    </row>
    <row r="2394" spans="1:23" x14ac:dyDescent="0.2">
      <c r="A2394">
        <v>2393</v>
      </c>
      <c r="B2394">
        <v>2011</v>
      </c>
      <c r="C2394">
        <v>24</v>
      </c>
      <c r="D2394" t="s">
        <v>173</v>
      </c>
      <c r="E2394" t="s">
        <v>2958</v>
      </c>
      <c r="F2394" t="s">
        <v>39</v>
      </c>
      <c r="G2394" t="s">
        <v>26</v>
      </c>
      <c r="H2394">
        <v>18</v>
      </c>
      <c r="I2394">
        <v>2019</v>
      </c>
      <c r="J2394" t="s">
        <v>278</v>
      </c>
      <c r="K2394">
        <v>87</v>
      </c>
      <c r="L2394">
        <v>11</v>
      </c>
      <c r="M2394">
        <v>5</v>
      </c>
      <c r="N2394">
        <v>16</v>
      </c>
      <c r="O2394">
        <v>-10</v>
      </c>
      <c r="P2394">
        <v>30</v>
      </c>
      <c r="W2394">
        <v>1</v>
      </c>
    </row>
    <row r="2395" spans="1:23" x14ac:dyDescent="0.2">
      <c r="A2395">
        <v>2394</v>
      </c>
      <c r="B2395">
        <v>2011</v>
      </c>
      <c r="C2395">
        <v>25</v>
      </c>
      <c r="D2395" t="s">
        <v>121</v>
      </c>
      <c r="E2395" t="s">
        <v>2959</v>
      </c>
      <c r="F2395" t="s">
        <v>39</v>
      </c>
      <c r="G2395" t="s">
        <v>30</v>
      </c>
      <c r="H2395">
        <v>18</v>
      </c>
      <c r="I2395">
        <v>2016</v>
      </c>
      <c r="J2395" t="s">
        <v>2826</v>
      </c>
      <c r="K2395">
        <v>12</v>
      </c>
      <c r="L2395">
        <v>0</v>
      </c>
      <c r="M2395">
        <v>3</v>
      </c>
      <c r="N2395">
        <v>3</v>
      </c>
      <c r="O2395">
        <v>-6</v>
      </c>
      <c r="P2395">
        <v>2</v>
      </c>
      <c r="W2395">
        <v>0</v>
      </c>
    </row>
    <row r="2396" spans="1:23" x14ac:dyDescent="0.2">
      <c r="A2396">
        <v>2395</v>
      </c>
      <c r="B2396">
        <v>2011</v>
      </c>
      <c r="C2396">
        <v>26</v>
      </c>
      <c r="D2396" t="s">
        <v>48</v>
      </c>
      <c r="E2396" t="s">
        <v>2960</v>
      </c>
      <c r="F2396" t="s">
        <v>39</v>
      </c>
      <c r="G2396" t="s">
        <v>26</v>
      </c>
      <c r="H2396">
        <v>18</v>
      </c>
      <c r="I2396">
        <v>2022</v>
      </c>
      <c r="J2396" t="s">
        <v>1133</v>
      </c>
      <c r="K2396">
        <v>471</v>
      </c>
      <c r="L2396">
        <v>82</v>
      </c>
      <c r="M2396">
        <v>168</v>
      </c>
      <c r="N2396">
        <v>250</v>
      </c>
      <c r="O2396">
        <v>58</v>
      </c>
      <c r="P2396">
        <v>216</v>
      </c>
      <c r="W2396">
        <v>23.6</v>
      </c>
    </row>
    <row r="2397" spans="1:23" x14ac:dyDescent="0.2">
      <c r="A2397">
        <v>2396</v>
      </c>
      <c r="B2397">
        <v>2011</v>
      </c>
      <c r="C2397">
        <v>27</v>
      </c>
      <c r="D2397" t="s">
        <v>109</v>
      </c>
      <c r="E2397" t="s">
        <v>2961</v>
      </c>
      <c r="F2397" t="s">
        <v>60</v>
      </c>
      <c r="G2397" t="s">
        <v>35</v>
      </c>
      <c r="H2397">
        <v>18</v>
      </c>
      <c r="I2397">
        <v>2022</v>
      </c>
      <c r="J2397" t="s">
        <v>234</v>
      </c>
      <c r="K2397">
        <v>553</v>
      </c>
      <c r="L2397">
        <v>107</v>
      </c>
      <c r="M2397">
        <v>129</v>
      </c>
      <c r="N2397">
        <v>236</v>
      </c>
      <c r="O2397">
        <v>4</v>
      </c>
      <c r="P2397">
        <v>296</v>
      </c>
      <c r="W2397">
        <v>22.2</v>
      </c>
    </row>
    <row r="2398" spans="1:23" x14ac:dyDescent="0.2">
      <c r="A2398">
        <v>2397</v>
      </c>
      <c r="B2398">
        <v>2011</v>
      </c>
      <c r="C2398">
        <v>28</v>
      </c>
      <c r="D2398" t="s">
        <v>82</v>
      </c>
      <c r="E2398" t="s">
        <v>2962</v>
      </c>
      <c r="F2398" t="s">
        <v>39</v>
      </c>
      <c r="G2398" t="s">
        <v>35</v>
      </c>
      <c r="H2398">
        <v>18</v>
      </c>
      <c r="J2398" t="s">
        <v>651</v>
      </c>
    </row>
    <row r="2399" spans="1:23" x14ac:dyDescent="0.2">
      <c r="A2399">
        <v>2398</v>
      </c>
      <c r="B2399">
        <v>2011</v>
      </c>
      <c r="C2399">
        <v>29</v>
      </c>
      <c r="D2399" t="s">
        <v>69</v>
      </c>
      <c r="E2399" t="s">
        <v>2963</v>
      </c>
      <c r="F2399" t="s">
        <v>1044</v>
      </c>
      <c r="G2399" t="s">
        <v>26</v>
      </c>
      <c r="H2399">
        <v>18</v>
      </c>
      <c r="I2399">
        <v>2017</v>
      </c>
      <c r="J2399" t="s">
        <v>552</v>
      </c>
      <c r="K2399">
        <v>31</v>
      </c>
      <c r="L2399">
        <v>3</v>
      </c>
      <c r="M2399">
        <v>3</v>
      </c>
      <c r="N2399">
        <v>6</v>
      </c>
      <c r="O2399">
        <v>-5</v>
      </c>
      <c r="P2399">
        <v>10</v>
      </c>
      <c r="W2399">
        <v>0.2</v>
      </c>
    </row>
    <row r="2400" spans="1:23" x14ac:dyDescent="0.2">
      <c r="A2400">
        <v>2399</v>
      </c>
      <c r="B2400">
        <v>2011</v>
      </c>
      <c r="C2400">
        <v>30</v>
      </c>
      <c r="D2400" t="s">
        <v>58</v>
      </c>
      <c r="E2400" t="s">
        <v>2964</v>
      </c>
      <c r="F2400" t="s">
        <v>43</v>
      </c>
      <c r="G2400" t="s">
        <v>68</v>
      </c>
      <c r="H2400">
        <v>18</v>
      </c>
      <c r="I2400">
        <v>2022</v>
      </c>
      <c r="J2400" t="s">
        <v>2270</v>
      </c>
      <c r="K2400">
        <v>569</v>
      </c>
      <c r="L2400">
        <v>158</v>
      </c>
      <c r="M2400">
        <v>194</v>
      </c>
      <c r="N2400">
        <v>352</v>
      </c>
      <c r="O2400">
        <v>-16</v>
      </c>
      <c r="P2400">
        <v>120</v>
      </c>
      <c r="W2400">
        <v>38.1</v>
      </c>
    </row>
    <row r="2401" spans="1:23" x14ac:dyDescent="0.2">
      <c r="A2401">
        <v>2400</v>
      </c>
      <c r="B2401">
        <v>2011</v>
      </c>
      <c r="C2401">
        <v>31</v>
      </c>
      <c r="D2401" t="s">
        <v>111</v>
      </c>
      <c r="E2401" t="s">
        <v>2965</v>
      </c>
      <c r="F2401" t="s">
        <v>39</v>
      </c>
      <c r="G2401" t="s">
        <v>30</v>
      </c>
      <c r="H2401">
        <v>18</v>
      </c>
      <c r="I2401">
        <v>2015</v>
      </c>
      <c r="J2401" t="s">
        <v>484</v>
      </c>
      <c r="K2401">
        <v>4</v>
      </c>
      <c r="L2401">
        <v>0</v>
      </c>
      <c r="M2401">
        <v>2</v>
      </c>
      <c r="N2401">
        <v>2</v>
      </c>
      <c r="O2401">
        <v>-2</v>
      </c>
      <c r="P2401">
        <v>2</v>
      </c>
      <c r="W2401">
        <v>0.1</v>
      </c>
    </row>
    <row r="2402" spans="1:23" x14ac:dyDescent="0.2">
      <c r="A2402">
        <v>2401</v>
      </c>
      <c r="B2402">
        <v>2011</v>
      </c>
      <c r="C2402">
        <v>32</v>
      </c>
      <c r="D2402" t="s">
        <v>92</v>
      </c>
      <c r="E2402" t="s">
        <v>2966</v>
      </c>
      <c r="F2402" t="s">
        <v>39</v>
      </c>
      <c r="G2402" t="s">
        <v>68</v>
      </c>
      <c r="H2402">
        <v>18</v>
      </c>
      <c r="I2402">
        <v>2019</v>
      </c>
      <c r="J2402" t="s">
        <v>224</v>
      </c>
      <c r="K2402">
        <v>99</v>
      </c>
      <c r="L2402">
        <v>13</v>
      </c>
      <c r="M2402">
        <v>17</v>
      </c>
      <c r="N2402">
        <v>30</v>
      </c>
      <c r="O2402">
        <v>-4</v>
      </c>
      <c r="P2402">
        <v>12</v>
      </c>
      <c r="W2402">
        <v>2.5</v>
      </c>
    </row>
    <row r="2403" spans="1:23" x14ac:dyDescent="0.2">
      <c r="A2403">
        <v>2402</v>
      </c>
      <c r="B2403">
        <v>2011</v>
      </c>
      <c r="C2403">
        <v>33</v>
      </c>
      <c r="D2403" t="s">
        <v>222</v>
      </c>
      <c r="E2403" t="s">
        <v>2967</v>
      </c>
      <c r="F2403" t="s">
        <v>34</v>
      </c>
      <c r="G2403" t="s">
        <v>35</v>
      </c>
      <c r="H2403">
        <v>18</v>
      </c>
      <c r="I2403">
        <v>2022</v>
      </c>
      <c r="J2403" t="s">
        <v>36</v>
      </c>
      <c r="K2403">
        <v>203</v>
      </c>
      <c r="L2403">
        <v>30</v>
      </c>
      <c r="M2403">
        <v>37</v>
      </c>
      <c r="N2403">
        <v>67</v>
      </c>
      <c r="O2403">
        <v>-1</v>
      </c>
      <c r="P2403">
        <v>34</v>
      </c>
      <c r="W2403">
        <v>6</v>
      </c>
    </row>
    <row r="2404" spans="1:23" x14ac:dyDescent="0.2">
      <c r="A2404">
        <v>2403</v>
      </c>
      <c r="B2404">
        <v>2011</v>
      </c>
      <c r="C2404">
        <v>34</v>
      </c>
      <c r="D2404" t="s">
        <v>176</v>
      </c>
      <c r="E2404" t="s">
        <v>2968</v>
      </c>
      <c r="F2404" t="s">
        <v>34</v>
      </c>
      <c r="G2404" t="s">
        <v>30</v>
      </c>
      <c r="H2404">
        <v>18</v>
      </c>
      <c r="I2404">
        <v>2022</v>
      </c>
      <c r="J2404" t="s">
        <v>207</v>
      </c>
      <c r="K2404">
        <v>346</v>
      </c>
      <c r="L2404">
        <v>19</v>
      </c>
      <c r="M2404">
        <v>68</v>
      </c>
      <c r="N2404">
        <v>87</v>
      </c>
      <c r="O2404">
        <v>9</v>
      </c>
      <c r="P2404">
        <v>312</v>
      </c>
      <c r="W2404">
        <v>18.399999999999999</v>
      </c>
    </row>
    <row r="2405" spans="1:23" x14ac:dyDescent="0.2">
      <c r="A2405">
        <v>2404</v>
      </c>
      <c r="B2405">
        <v>2011</v>
      </c>
      <c r="C2405">
        <v>35</v>
      </c>
      <c r="D2405" t="s">
        <v>51</v>
      </c>
      <c r="E2405" t="s">
        <v>2969</v>
      </c>
      <c r="F2405" t="s">
        <v>25</v>
      </c>
      <c r="G2405" t="s">
        <v>68</v>
      </c>
      <c r="H2405">
        <v>18</v>
      </c>
      <c r="I2405">
        <v>2021</v>
      </c>
      <c r="J2405" t="s">
        <v>651</v>
      </c>
      <c r="K2405">
        <v>221</v>
      </c>
      <c r="L2405">
        <v>22</v>
      </c>
      <c r="M2405">
        <v>31</v>
      </c>
      <c r="N2405">
        <v>53</v>
      </c>
      <c r="O2405">
        <v>-10</v>
      </c>
      <c r="P2405">
        <v>64</v>
      </c>
      <c r="W2405">
        <v>3.7</v>
      </c>
    </row>
    <row r="2406" spans="1:23" x14ac:dyDescent="0.2">
      <c r="A2406">
        <v>2405</v>
      </c>
      <c r="B2406">
        <v>2011</v>
      </c>
      <c r="C2406">
        <v>36</v>
      </c>
      <c r="D2406" t="s">
        <v>48</v>
      </c>
      <c r="E2406" t="s">
        <v>2970</v>
      </c>
      <c r="F2406" t="s">
        <v>34</v>
      </c>
      <c r="G2406" t="s">
        <v>30</v>
      </c>
      <c r="H2406">
        <v>18</v>
      </c>
      <c r="I2406">
        <v>2019</v>
      </c>
      <c r="J2406" t="s">
        <v>1258</v>
      </c>
      <c r="K2406">
        <v>90</v>
      </c>
      <c r="L2406">
        <v>4</v>
      </c>
      <c r="M2406">
        <v>20</v>
      </c>
      <c r="N2406">
        <v>24</v>
      </c>
      <c r="O2406">
        <v>11</v>
      </c>
      <c r="P2406">
        <v>49</v>
      </c>
      <c r="W2406">
        <v>5.0999999999999996</v>
      </c>
    </row>
    <row r="2407" spans="1:23" x14ac:dyDescent="0.2">
      <c r="A2407">
        <v>2406</v>
      </c>
      <c r="B2407">
        <v>2011</v>
      </c>
      <c r="C2407">
        <v>37</v>
      </c>
      <c r="D2407" t="s">
        <v>44</v>
      </c>
      <c r="E2407" t="s">
        <v>2971</v>
      </c>
      <c r="F2407" t="s">
        <v>39</v>
      </c>
      <c r="G2407" t="s">
        <v>35</v>
      </c>
      <c r="H2407">
        <v>18</v>
      </c>
      <c r="I2407">
        <v>2022</v>
      </c>
      <c r="J2407" t="s">
        <v>552</v>
      </c>
      <c r="K2407">
        <v>589</v>
      </c>
      <c r="L2407">
        <v>144</v>
      </c>
      <c r="M2407">
        <v>140</v>
      </c>
      <c r="N2407">
        <v>284</v>
      </c>
      <c r="O2407">
        <v>-27</v>
      </c>
      <c r="P2407">
        <v>331</v>
      </c>
      <c r="W2407">
        <v>27.8</v>
      </c>
    </row>
    <row r="2408" spans="1:23" x14ac:dyDescent="0.2">
      <c r="A2408">
        <v>2407</v>
      </c>
      <c r="B2408">
        <v>2011</v>
      </c>
      <c r="C2408">
        <v>38</v>
      </c>
      <c r="D2408" t="s">
        <v>74</v>
      </c>
      <c r="E2408" t="s">
        <v>2972</v>
      </c>
      <c r="F2408" t="s">
        <v>43</v>
      </c>
      <c r="G2408" t="s">
        <v>128</v>
      </c>
      <c r="H2408">
        <v>20</v>
      </c>
      <c r="I2408">
        <v>2022</v>
      </c>
      <c r="J2408" t="s">
        <v>1331</v>
      </c>
      <c r="K2408">
        <v>5</v>
      </c>
      <c r="L2408">
        <v>0</v>
      </c>
      <c r="M2408">
        <v>0</v>
      </c>
      <c r="N2408">
        <v>0</v>
      </c>
      <c r="O2408">
        <v>0</v>
      </c>
      <c r="P2408">
        <v>0</v>
      </c>
      <c r="Q2408">
        <v>5</v>
      </c>
      <c r="R2408">
        <v>2</v>
      </c>
      <c r="S2408">
        <v>0</v>
      </c>
      <c r="T2408">
        <v>0</v>
      </c>
      <c r="U2408">
        <v>0.86899999999999999</v>
      </c>
      <c r="V2408">
        <v>2.81</v>
      </c>
      <c r="W2408">
        <v>0.1</v>
      </c>
    </row>
    <row r="2409" spans="1:23" x14ac:dyDescent="0.2">
      <c r="A2409">
        <v>2408</v>
      </c>
      <c r="B2409">
        <v>2011</v>
      </c>
      <c r="C2409">
        <v>39</v>
      </c>
      <c r="D2409" t="s">
        <v>58</v>
      </c>
      <c r="E2409" t="s">
        <v>2973</v>
      </c>
      <c r="F2409" t="s">
        <v>34</v>
      </c>
      <c r="G2409" t="s">
        <v>128</v>
      </c>
      <c r="H2409">
        <v>18</v>
      </c>
      <c r="I2409">
        <v>2022</v>
      </c>
      <c r="J2409" t="s">
        <v>36</v>
      </c>
      <c r="K2409">
        <v>378</v>
      </c>
      <c r="L2409">
        <v>0</v>
      </c>
      <c r="M2409">
        <v>4</v>
      </c>
      <c r="N2409">
        <v>4</v>
      </c>
      <c r="O2409">
        <v>0</v>
      </c>
      <c r="P2409">
        <v>44</v>
      </c>
      <c r="Q2409">
        <v>378</v>
      </c>
      <c r="R2409">
        <v>166</v>
      </c>
      <c r="S2409">
        <v>148</v>
      </c>
      <c r="T2409">
        <v>51</v>
      </c>
      <c r="U2409">
        <v>0.91500000000000004</v>
      </c>
      <c r="V2409">
        <v>2.67</v>
      </c>
      <c r="W2409">
        <v>69.2</v>
      </c>
    </row>
    <row r="2410" spans="1:23" x14ac:dyDescent="0.2">
      <c r="A2410">
        <v>2409</v>
      </c>
      <c r="B2410">
        <v>2011</v>
      </c>
      <c r="C2410">
        <v>40</v>
      </c>
      <c r="D2410" t="s">
        <v>152</v>
      </c>
      <c r="E2410" t="s">
        <v>2974</v>
      </c>
      <c r="F2410" t="s">
        <v>60</v>
      </c>
      <c r="G2410" t="s">
        <v>35</v>
      </c>
      <c r="H2410">
        <v>18</v>
      </c>
      <c r="I2410">
        <v>2016</v>
      </c>
      <c r="J2410" t="s">
        <v>305</v>
      </c>
      <c r="K2410">
        <v>9</v>
      </c>
      <c r="L2410">
        <v>0</v>
      </c>
      <c r="M2410">
        <v>0</v>
      </c>
      <c r="N2410">
        <v>0</v>
      </c>
      <c r="O2410">
        <v>-4</v>
      </c>
      <c r="P2410">
        <v>2</v>
      </c>
      <c r="W2410">
        <v>-0.3</v>
      </c>
    </row>
    <row r="2411" spans="1:23" x14ac:dyDescent="0.2">
      <c r="A2411">
        <v>2410</v>
      </c>
      <c r="B2411">
        <v>2011</v>
      </c>
      <c r="C2411">
        <v>41</v>
      </c>
      <c r="D2411" t="s">
        <v>92</v>
      </c>
      <c r="E2411" t="s">
        <v>2975</v>
      </c>
      <c r="F2411" t="s">
        <v>60</v>
      </c>
      <c r="G2411" t="s">
        <v>68</v>
      </c>
      <c r="H2411">
        <v>18</v>
      </c>
      <c r="I2411">
        <v>2022</v>
      </c>
      <c r="J2411" t="s">
        <v>2719</v>
      </c>
      <c r="K2411">
        <v>315</v>
      </c>
      <c r="L2411">
        <v>27</v>
      </c>
      <c r="M2411">
        <v>43</v>
      </c>
      <c r="N2411">
        <v>70</v>
      </c>
      <c r="O2411">
        <v>6</v>
      </c>
      <c r="P2411">
        <v>92</v>
      </c>
      <c r="W2411">
        <v>4.5999999999999996</v>
      </c>
    </row>
    <row r="2412" spans="1:23" x14ac:dyDescent="0.2">
      <c r="A2412">
        <v>2411</v>
      </c>
      <c r="B2412">
        <v>2011</v>
      </c>
      <c r="C2412">
        <v>42</v>
      </c>
      <c r="D2412" t="s">
        <v>165</v>
      </c>
      <c r="E2412" t="s">
        <v>2976</v>
      </c>
      <c r="F2412" t="s">
        <v>43</v>
      </c>
      <c r="G2412" t="s">
        <v>35</v>
      </c>
      <c r="H2412">
        <v>18</v>
      </c>
      <c r="I2412">
        <v>2022</v>
      </c>
      <c r="J2412" t="s">
        <v>2497</v>
      </c>
      <c r="K2412">
        <v>506</v>
      </c>
      <c r="L2412">
        <v>89</v>
      </c>
      <c r="M2412">
        <v>134</v>
      </c>
      <c r="N2412">
        <v>223</v>
      </c>
      <c r="O2412">
        <v>-22</v>
      </c>
      <c r="P2412">
        <v>86</v>
      </c>
      <c r="W2412">
        <v>20.9</v>
      </c>
    </row>
    <row r="2413" spans="1:23" x14ac:dyDescent="0.2">
      <c r="A2413">
        <v>2412</v>
      </c>
      <c r="B2413">
        <v>2011</v>
      </c>
      <c r="C2413">
        <v>43</v>
      </c>
      <c r="D2413" t="s">
        <v>48</v>
      </c>
      <c r="E2413" t="s">
        <v>2977</v>
      </c>
      <c r="F2413" t="s">
        <v>34</v>
      </c>
      <c r="G2413" t="s">
        <v>26</v>
      </c>
      <c r="H2413">
        <v>18</v>
      </c>
      <c r="I2413">
        <v>2022</v>
      </c>
      <c r="J2413" t="s">
        <v>61</v>
      </c>
      <c r="K2413">
        <v>710</v>
      </c>
      <c r="L2413">
        <v>208</v>
      </c>
      <c r="M2413">
        <v>212</v>
      </c>
      <c r="N2413">
        <v>420</v>
      </c>
      <c r="O2413">
        <v>63</v>
      </c>
      <c r="P2413">
        <v>130</v>
      </c>
      <c r="W2413">
        <v>48.4</v>
      </c>
    </row>
    <row r="2414" spans="1:23" x14ac:dyDescent="0.2">
      <c r="A2414">
        <v>2413</v>
      </c>
      <c r="B2414">
        <v>2011</v>
      </c>
      <c r="C2414">
        <v>44</v>
      </c>
      <c r="D2414" t="s">
        <v>78</v>
      </c>
      <c r="E2414" t="s">
        <v>2978</v>
      </c>
      <c r="F2414" t="s">
        <v>39</v>
      </c>
      <c r="G2414" t="s">
        <v>68</v>
      </c>
      <c r="H2414">
        <v>18</v>
      </c>
      <c r="I2414">
        <v>2022</v>
      </c>
      <c r="J2414" t="s">
        <v>546</v>
      </c>
      <c r="K2414">
        <v>341</v>
      </c>
      <c r="L2414">
        <v>42</v>
      </c>
      <c r="M2414">
        <v>30</v>
      </c>
      <c r="N2414">
        <v>72</v>
      </c>
      <c r="O2414">
        <v>-13</v>
      </c>
      <c r="P2414">
        <v>230</v>
      </c>
      <c r="W2414">
        <v>5.3</v>
      </c>
    </row>
    <row r="2415" spans="1:23" x14ac:dyDescent="0.2">
      <c r="A2415">
        <v>2414</v>
      </c>
      <c r="B2415">
        <v>2011</v>
      </c>
      <c r="C2415">
        <v>45</v>
      </c>
      <c r="D2415" t="s">
        <v>162</v>
      </c>
      <c r="E2415" t="s">
        <v>2979</v>
      </c>
      <c r="F2415" t="s">
        <v>76</v>
      </c>
      <c r="G2415" t="s">
        <v>35</v>
      </c>
      <c r="H2415">
        <v>18</v>
      </c>
      <c r="I2415">
        <v>2020</v>
      </c>
      <c r="J2415" t="s">
        <v>192</v>
      </c>
      <c r="K2415">
        <v>335</v>
      </c>
      <c r="L2415">
        <v>58</v>
      </c>
      <c r="M2415">
        <v>43</v>
      </c>
      <c r="N2415">
        <v>101</v>
      </c>
      <c r="O2415">
        <v>-40</v>
      </c>
      <c r="P2415">
        <v>86</v>
      </c>
      <c r="W2415">
        <v>7.8</v>
      </c>
    </row>
    <row r="2416" spans="1:23" x14ac:dyDescent="0.2">
      <c r="A2416">
        <v>2415</v>
      </c>
      <c r="B2416">
        <v>2011</v>
      </c>
      <c r="C2416">
        <v>46</v>
      </c>
      <c r="D2416" t="s">
        <v>92</v>
      </c>
      <c r="E2416" t="s">
        <v>2980</v>
      </c>
      <c r="F2416" t="s">
        <v>39</v>
      </c>
      <c r="G2416" t="s">
        <v>30</v>
      </c>
      <c r="H2416">
        <v>18</v>
      </c>
      <c r="I2416">
        <v>2022</v>
      </c>
      <c r="J2416" t="s">
        <v>64</v>
      </c>
      <c r="K2416">
        <v>416</v>
      </c>
      <c r="L2416">
        <v>26</v>
      </c>
      <c r="M2416">
        <v>65</v>
      </c>
      <c r="N2416">
        <v>91</v>
      </c>
      <c r="O2416">
        <v>52</v>
      </c>
      <c r="P2416">
        <v>380</v>
      </c>
      <c r="W2416">
        <v>23.8</v>
      </c>
    </row>
    <row r="2417" spans="1:23" x14ac:dyDescent="0.2">
      <c r="A2417">
        <v>2416</v>
      </c>
      <c r="B2417">
        <v>2011</v>
      </c>
      <c r="C2417">
        <v>47</v>
      </c>
      <c r="D2417" t="s">
        <v>100</v>
      </c>
      <c r="E2417" t="s">
        <v>2981</v>
      </c>
      <c r="F2417" t="s">
        <v>34</v>
      </c>
      <c r="G2417" t="s">
        <v>26</v>
      </c>
      <c r="H2417">
        <v>18</v>
      </c>
      <c r="I2417">
        <v>2022</v>
      </c>
      <c r="J2417" t="s">
        <v>1258</v>
      </c>
      <c r="K2417">
        <v>570</v>
      </c>
      <c r="L2417">
        <v>73</v>
      </c>
      <c r="M2417">
        <v>102</v>
      </c>
      <c r="N2417">
        <v>175</v>
      </c>
      <c r="O2417">
        <v>-46</v>
      </c>
      <c r="P2417">
        <v>105</v>
      </c>
      <c r="W2417">
        <v>11.5</v>
      </c>
    </row>
    <row r="2418" spans="1:23" x14ac:dyDescent="0.2">
      <c r="A2418">
        <v>2417</v>
      </c>
      <c r="B2418">
        <v>2011</v>
      </c>
      <c r="C2418">
        <v>48</v>
      </c>
      <c r="D2418" t="s">
        <v>51</v>
      </c>
      <c r="E2418" t="s">
        <v>2982</v>
      </c>
      <c r="F2418" t="s">
        <v>1561</v>
      </c>
      <c r="G2418" t="s">
        <v>30</v>
      </c>
      <c r="H2418">
        <v>18</v>
      </c>
      <c r="I2418">
        <v>2021</v>
      </c>
      <c r="J2418" t="s">
        <v>2983</v>
      </c>
      <c r="K2418">
        <v>178</v>
      </c>
      <c r="L2418">
        <v>5</v>
      </c>
      <c r="M2418">
        <v>23</v>
      </c>
      <c r="N2418">
        <v>28</v>
      </c>
      <c r="O2418">
        <v>-3</v>
      </c>
      <c r="P2418">
        <v>82</v>
      </c>
      <c r="W2418">
        <v>6.3</v>
      </c>
    </row>
    <row r="2419" spans="1:23" x14ac:dyDescent="0.2">
      <c r="A2419">
        <v>2418</v>
      </c>
      <c r="B2419">
        <v>2011</v>
      </c>
      <c r="C2419">
        <v>49</v>
      </c>
      <c r="D2419" t="s">
        <v>146</v>
      </c>
      <c r="E2419" t="s">
        <v>2984</v>
      </c>
      <c r="F2419" t="s">
        <v>76</v>
      </c>
      <c r="G2419" t="s">
        <v>128</v>
      </c>
      <c r="H2419">
        <v>18</v>
      </c>
      <c r="I2419">
        <v>2021</v>
      </c>
      <c r="J2419" t="s">
        <v>764</v>
      </c>
      <c r="K2419">
        <v>16</v>
      </c>
      <c r="L2419">
        <v>0</v>
      </c>
      <c r="M2419">
        <v>0</v>
      </c>
      <c r="N2419">
        <v>0</v>
      </c>
      <c r="O2419">
        <v>0</v>
      </c>
      <c r="P2419">
        <v>0</v>
      </c>
      <c r="Q2419">
        <v>16</v>
      </c>
      <c r="R2419">
        <v>4</v>
      </c>
      <c r="S2419">
        <v>5</v>
      </c>
      <c r="T2419">
        <v>3</v>
      </c>
      <c r="U2419">
        <v>0.90100000000000002</v>
      </c>
      <c r="V2419">
        <v>3.33</v>
      </c>
      <c r="W2419">
        <v>1.9</v>
      </c>
    </row>
    <row r="2420" spans="1:23" x14ac:dyDescent="0.2">
      <c r="A2420">
        <v>2419</v>
      </c>
      <c r="B2420">
        <v>2011</v>
      </c>
      <c r="C2420">
        <v>50</v>
      </c>
      <c r="D2420" t="s">
        <v>176</v>
      </c>
      <c r="E2420" t="s">
        <v>2985</v>
      </c>
      <c r="F2420" t="s">
        <v>43</v>
      </c>
      <c r="G2420" t="s">
        <v>35</v>
      </c>
      <c r="H2420">
        <v>18</v>
      </c>
      <c r="I2420">
        <v>2014</v>
      </c>
      <c r="J2420" t="s">
        <v>745</v>
      </c>
      <c r="K2420">
        <v>11</v>
      </c>
      <c r="L2420">
        <v>0</v>
      </c>
      <c r="M2420">
        <v>1</v>
      </c>
      <c r="N2420">
        <v>1</v>
      </c>
      <c r="O2420">
        <v>0</v>
      </c>
      <c r="P2420">
        <v>6</v>
      </c>
      <c r="W2420">
        <v>-0.1</v>
      </c>
    </row>
    <row r="2421" spans="1:23" x14ac:dyDescent="0.2">
      <c r="A2421">
        <v>2420</v>
      </c>
      <c r="B2421">
        <v>2011</v>
      </c>
      <c r="C2421">
        <v>51</v>
      </c>
      <c r="D2421" t="s">
        <v>2472</v>
      </c>
      <c r="E2421" t="s">
        <v>2986</v>
      </c>
      <c r="F2421" t="s">
        <v>34</v>
      </c>
      <c r="G2421" t="s">
        <v>35</v>
      </c>
      <c r="H2421">
        <v>18</v>
      </c>
      <c r="J2421" t="s">
        <v>181</v>
      </c>
    </row>
    <row r="2422" spans="1:23" x14ac:dyDescent="0.2">
      <c r="A2422">
        <v>2421</v>
      </c>
      <c r="B2422">
        <v>2011</v>
      </c>
      <c r="C2422">
        <v>52</v>
      </c>
      <c r="D2422" t="s">
        <v>74</v>
      </c>
      <c r="E2422" t="s">
        <v>2987</v>
      </c>
      <c r="F2422" t="s">
        <v>76</v>
      </c>
      <c r="G2422" t="s">
        <v>68</v>
      </c>
      <c r="H2422">
        <v>18</v>
      </c>
      <c r="I2422">
        <v>2020</v>
      </c>
      <c r="J2422" t="s">
        <v>504</v>
      </c>
      <c r="K2422">
        <v>167</v>
      </c>
      <c r="L2422">
        <v>12</v>
      </c>
      <c r="M2422">
        <v>15</v>
      </c>
      <c r="N2422">
        <v>27</v>
      </c>
      <c r="O2422">
        <v>-2</v>
      </c>
      <c r="P2422">
        <v>76</v>
      </c>
      <c r="W2422">
        <v>0.9</v>
      </c>
    </row>
    <row r="2423" spans="1:23" x14ac:dyDescent="0.2">
      <c r="A2423">
        <v>2422</v>
      </c>
      <c r="B2423">
        <v>2011</v>
      </c>
      <c r="C2423">
        <v>53</v>
      </c>
      <c r="D2423" t="s">
        <v>58</v>
      </c>
      <c r="E2423" t="s">
        <v>2988</v>
      </c>
      <c r="F2423" t="s">
        <v>43</v>
      </c>
      <c r="G2423" t="s">
        <v>35</v>
      </c>
      <c r="H2423">
        <v>18</v>
      </c>
      <c r="I2423">
        <v>2022</v>
      </c>
      <c r="J2423" t="s">
        <v>2989</v>
      </c>
      <c r="K2423">
        <v>533</v>
      </c>
      <c r="L2423">
        <v>126</v>
      </c>
      <c r="M2423">
        <v>178</v>
      </c>
      <c r="N2423">
        <v>304</v>
      </c>
      <c r="O2423">
        <v>87</v>
      </c>
      <c r="P2423">
        <v>74</v>
      </c>
      <c r="W2423">
        <v>32.5</v>
      </c>
    </row>
    <row r="2424" spans="1:23" x14ac:dyDescent="0.2">
      <c r="A2424">
        <v>2423</v>
      </c>
      <c r="B2424">
        <v>2011</v>
      </c>
      <c r="C2424">
        <v>54</v>
      </c>
      <c r="D2424" t="s">
        <v>87</v>
      </c>
      <c r="E2424" t="s">
        <v>2990</v>
      </c>
      <c r="F2424" t="s">
        <v>39</v>
      </c>
      <c r="G2424" t="s">
        <v>30</v>
      </c>
      <c r="H2424">
        <v>18</v>
      </c>
      <c r="I2424">
        <v>2022</v>
      </c>
      <c r="J2424" t="s">
        <v>234</v>
      </c>
      <c r="K2424">
        <v>210</v>
      </c>
      <c r="L2424">
        <v>7</v>
      </c>
      <c r="M2424">
        <v>31</v>
      </c>
      <c r="N2424">
        <v>38</v>
      </c>
      <c r="O2424">
        <v>-11</v>
      </c>
      <c r="P2424">
        <v>77</v>
      </c>
      <c r="W2424">
        <v>6.6</v>
      </c>
    </row>
    <row r="2425" spans="1:23" x14ac:dyDescent="0.2">
      <c r="A2425">
        <v>2424</v>
      </c>
      <c r="B2425">
        <v>2011</v>
      </c>
      <c r="C2425">
        <v>55</v>
      </c>
      <c r="D2425" t="s">
        <v>51</v>
      </c>
      <c r="E2425" t="s">
        <v>2991</v>
      </c>
      <c r="F2425" t="s">
        <v>39</v>
      </c>
      <c r="G2425" t="s">
        <v>30</v>
      </c>
      <c r="H2425">
        <v>18</v>
      </c>
      <c r="I2425">
        <v>2018</v>
      </c>
      <c r="J2425" t="s">
        <v>232</v>
      </c>
      <c r="K2425">
        <v>44</v>
      </c>
      <c r="L2425">
        <v>2</v>
      </c>
      <c r="M2425">
        <v>10</v>
      </c>
      <c r="N2425">
        <v>12</v>
      </c>
      <c r="O2425">
        <v>-14</v>
      </c>
      <c r="P2425">
        <v>12</v>
      </c>
      <c r="W2425">
        <v>1.1000000000000001</v>
      </c>
    </row>
    <row r="2426" spans="1:23" x14ac:dyDescent="0.2">
      <c r="A2426">
        <v>2425</v>
      </c>
      <c r="B2426">
        <v>2011</v>
      </c>
      <c r="C2426">
        <v>56</v>
      </c>
      <c r="D2426" t="s">
        <v>2472</v>
      </c>
      <c r="E2426" t="s">
        <v>2992</v>
      </c>
      <c r="F2426" t="s">
        <v>39</v>
      </c>
      <c r="G2426" t="s">
        <v>26</v>
      </c>
      <c r="H2426">
        <v>18</v>
      </c>
      <c r="I2426">
        <v>2016</v>
      </c>
      <c r="J2426" t="s">
        <v>552</v>
      </c>
      <c r="K2426">
        <v>41</v>
      </c>
      <c r="L2426">
        <v>3</v>
      </c>
      <c r="M2426">
        <v>4</v>
      </c>
      <c r="N2426">
        <v>7</v>
      </c>
      <c r="O2426">
        <v>-11</v>
      </c>
      <c r="P2426">
        <v>12</v>
      </c>
      <c r="W2426">
        <v>-0.1</v>
      </c>
    </row>
    <row r="2427" spans="1:23" x14ac:dyDescent="0.2">
      <c r="A2427">
        <v>2426</v>
      </c>
      <c r="B2427">
        <v>2011</v>
      </c>
      <c r="C2427">
        <v>57</v>
      </c>
      <c r="D2427" t="s">
        <v>162</v>
      </c>
      <c r="E2427" t="s">
        <v>2993</v>
      </c>
      <c r="F2427" t="s">
        <v>39</v>
      </c>
      <c r="G2427" t="s">
        <v>30</v>
      </c>
      <c r="H2427">
        <v>18</v>
      </c>
      <c r="I2427">
        <v>2017</v>
      </c>
      <c r="J2427" t="s">
        <v>224</v>
      </c>
      <c r="K2427">
        <v>30</v>
      </c>
      <c r="L2427">
        <v>0</v>
      </c>
      <c r="M2427">
        <v>5</v>
      </c>
      <c r="N2427">
        <v>5</v>
      </c>
      <c r="O2427">
        <v>-8</v>
      </c>
      <c r="P2427">
        <v>4</v>
      </c>
      <c r="W2427">
        <v>0.2</v>
      </c>
    </row>
    <row r="2428" spans="1:23" x14ac:dyDescent="0.2">
      <c r="A2428">
        <v>2427</v>
      </c>
      <c r="B2428">
        <v>2011</v>
      </c>
      <c r="C2428">
        <v>58</v>
      </c>
      <c r="D2428" t="s">
        <v>109</v>
      </c>
      <c r="E2428" t="s">
        <v>2994</v>
      </c>
      <c r="F2428" t="s">
        <v>60</v>
      </c>
      <c r="G2428" t="s">
        <v>26</v>
      </c>
      <c r="H2428">
        <v>18</v>
      </c>
      <c r="I2428">
        <v>2022</v>
      </c>
      <c r="J2428" t="s">
        <v>119</v>
      </c>
      <c r="K2428">
        <v>562</v>
      </c>
      <c r="L2428">
        <v>246</v>
      </c>
      <c r="M2428">
        <v>370</v>
      </c>
      <c r="N2428">
        <v>616</v>
      </c>
      <c r="O2428">
        <v>129</v>
      </c>
      <c r="P2428">
        <v>283</v>
      </c>
      <c r="W2428">
        <v>77</v>
      </c>
    </row>
    <row r="2429" spans="1:23" x14ac:dyDescent="0.2">
      <c r="A2429">
        <v>2428</v>
      </c>
      <c r="B2429">
        <v>2011</v>
      </c>
      <c r="C2429">
        <v>59</v>
      </c>
      <c r="D2429" t="s">
        <v>222</v>
      </c>
      <c r="E2429" t="s">
        <v>2995</v>
      </c>
      <c r="F2429" t="s">
        <v>43</v>
      </c>
      <c r="G2429" t="s">
        <v>30</v>
      </c>
      <c r="H2429">
        <v>18</v>
      </c>
      <c r="J2429" t="s">
        <v>2996</v>
      </c>
    </row>
    <row r="2430" spans="1:23" x14ac:dyDescent="0.2">
      <c r="A2430">
        <v>2429</v>
      </c>
      <c r="B2430">
        <v>2011</v>
      </c>
      <c r="C2430">
        <v>60</v>
      </c>
      <c r="D2430" t="s">
        <v>82</v>
      </c>
      <c r="E2430" t="s">
        <v>2997</v>
      </c>
      <c r="F2430" t="s">
        <v>34</v>
      </c>
      <c r="G2430" t="s">
        <v>26</v>
      </c>
      <c r="H2430">
        <v>18</v>
      </c>
      <c r="J2430" t="s">
        <v>2998</v>
      </c>
    </row>
    <row r="2431" spans="1:23" x14ac:dyDescent="0.2">
      <c r="A2431">
        <v>2430</v>
      </c>
      <c r="B2431">
        <v>2011</v>
      </c>
      <c r="C2431">
        <v>61</v>
      </c>
      <c r="D2431" t="s">
        <v>173</v>
      </c>
      <c r="E2431" t="s">
        <v>2999</v>
      </c>
      <c r="F2431" t="s">
        <v>34</v>
      </c>
      <c r="G2431" t="s">
        <v>35</v>
      </c>
      <c r="H2431">
        <v>18</v>
      </c>
      <c r="I2431">
        <v>2018</v>
      </c>
      <c r="J2431" t="s">
        <v>196</v>
      </c>
      <c r="K2431">
        <v>128</v>
      </c>
      <c r="L2431">
        <v>12</v>
      </c>
      <c r="M2431">
        <v>26</v>
      </c>
      <c r="N2431">
        <v>38</v>
      </c>
      <c r="O2431">
        <v>-6</v>
      </c>
      <c r="P2431">
        <v>39</v>
      </c>
      <c r="W2431">
        <v>2.6</v>
      </c>
    </row>
    <row r="2432" spans="1:23" x14ac:dyDescent="0.2">
      <c r="A2432">
        <v>2431</v>
      </c>
      <c r="B2432">
        <v>2011</v>
      </c>
      <c r="C2432">
        <v>62</v>
      </c>
      <c r="D2432" t="s">
        <v>111</v>
      </c>
      <c r="E2432" t="s">
        <v>3000</v>
      </c>
      <c r="F2432" t="s">
        <v>76</v>
      </c>
      <c r="G2432" t="s">
        <v>128</v>
      </c>
      <c r="H2432">
        <v>18</v>
      </c>
      <c r="J2432" t="s">
        <v>129</v>
      </c>
    </row>
    <row r="2433" spans="1:23" x14ac:dyDescent="0.2">
      <c r="A2433">
        <v>2432</v>
      </c>
      <c r="B2433">
        <v>2011</v>
      </c>
      <c r="C2433">
        <v>63</v>
      </c>
      <c r="D2433" t="s">
        <v>176</v>
      </c>
      <c r="E2433" t="s">
        <v>3001</v>
      </c>
      <c r="F2433" t="s">
        <v>3002</v>
      </c>
      <c r="G2433" t="s">
        <v>30</v>
      </c>
      <c r="H2433">
        <v>18</v>
      </c>
      <c r="I2433">
        <v>2016</v>
      </c>
      <c r="J2433" t="s">
        <v>154</v>
      </c>
      <c r="K2433">
        <v>13</v>
      </c>
      <c r="L2433">
        <v>0</v>
      </c>
      <c r="M2433">
        <v>0</v>
      </c>
      <c r="N2433">
        <v>0</v>
      </c>
      <c r="O2433">
        <v>-3</v>
      </c>
      <c r="P2433">
        <v>18</v>
      </c>
      <c r="W2433">
        <v>-0.1</v>
      </c>
    </row>
    <row r="2434" spans="1:23" x14ac:dyDescent="0.2">
      <c r="A2434">
        <v>2433</v>
      </c>
      <c r="B2434">
        <v>2011</v>
      </c>
      <c r="C2434">
        <v>64</v>
      </c>
      <c r="D2434" t="s">
        <v>222</v>
      </c>
      <c r="E2434" t="s">
        <v>3003</v>
      </c>
      <c r="F2434" t="s">
        <v>34</v>
      </c>
      <c r="G2434" t="s">
        <v>35</v>
      </c>
      <c r="H2434">
        <v>18</v>
      </c>
      <c r="I2434">
        <v>2022</v>
      </c>
      <c r="J2434" t="s">
        <v>61</v>
      </c>
      <c r="K2434">
        <v>555</v>
      </c>
      <c r="L2434">
        <v>150</v>
      </c>
      <c r="M2434">
        <v>228</v>
      </c>
      <c r="N2434">
        <v>378</v>
      </c>
      <c r="O2434">
        <v>-8</v>
      </c>
      <c r="P2434">
        <v>372</v>
      </c>
      <c r="W2434">
        <v>37.9</v>
      </c>
    </row>
    <row r="2435" spans="1:23" x14ac:dyDescent="0.2">
      <c r="A2435">
        <v>2434</v>
      </c>
      <c r="B2435">
        <v>2011</v>
      </c>
      <c r="C2435">
        <v>65</v>
      </c>
      <c r="D2435" t="s">
        <v>58</v>
      </c>
      <c r="E2435" t="s">
        <v>3004</v>
      </c>
      <c r="F2435" t="s">
        <v>39</v>
      </c>
      <c r="G2435" t="s">
        <v>35</v>
      </c>
      <c r="H2435">
        <v>18</v>
      </c>
      <c r="I2435">
        <v>2022</v>
      </c>
      <c r="J2435" t="s">
        <v>2826</v>
      </c>
      <c r="K2435">
        <v>64</v>
      </c>
      <c r="L2435">
        <v>4</v>
      </c>
      <c r="M2435">
        <v>8</v>
      </c>
      <c r="N2435">
        <v>12</v>
      </c>
      <c r="O2435">
        <v>-1</v>
      </c>
      <c r="P2435">
        <v>77</v>
      </c>
      <c r="W2435">
        <v>0.7</v>
      </c>
    </row>
    <row r="2436" spans="1:23" x14ac:dyDescent="0.2">
      <c r="A2436">
        <v>2435</v>
      </c>
      <c r="B2436">
        <v>2011</v>
      </c>
      <c r="C2436">
        <v>66</v>
      </c>
      <c r="D2436" t="s">
        <v>44</v>
      </c>
      <c r="E2436" t="s">
        <v>3005</v>
      </c>
      <c r="F2436" t="s">
        <v>34</v>
      </c>
      <c r="G2436" t="s">
        <v>35</v>
      </c>
      <c r="H2436">
        <v>19</v>
      </c>
      <c r="I2436">
        <v>2022</v>
      </c>
      <c r="J2436" t="s">
        <v>2815</v>
      </c>
      <c r="K2436">
        <v>21</v>
      </c>
      <c r="L2436">
        <v>0</v>
      </c>
      <c r="M2436">
        <v>1</v>
      </c>
      <c r="N2436">
        <v>1</v>
      </c>
      <c r="O2436">
        <v>-2</v>
      </c>
      <c r="P2436">
        <v>2</v>
      </c>
      <c r="W2436">
        <v>-0.3</v>
      </c>
    </row>
    <row r="2437" spans="1:23" x14ac:dyDescent="0.2">
      <c r="A2437">
        <v>2436</v>
      </c>
      <c r="B2437">
        <v>2011</v>
      </c>
      <c r="C2437">
        <v>67</v>
      </c>
      <c r="D2437" t="s">
        <v>66</v>
      </c>
      <c r="E2437" t="s">
        <v>3006</v>
      </c>
      <c r="F2437" t="s">
        <v>34</v>
      </c>
      <c r="G2437" t="s">
        <v>26</v>
      </c>
      <c r="H2437">
        <v>18</v>
      </c>
      <c r="I2437">
        <v>2022</v>
      </c>
      <c r="J2437" t="s">
        <v>89</v>
      </c>
      <c r="K2437">
        <v>539</v>
      </c>
      <c r="L2437">
        <v>80</v>
      </c>
      <c r="M2437">
        <v>88</v>
      </c>
      <c r="N2437">
        <v>168</v>
      </c>
      <c r="O2437">
        <v>11</v>
      </c>
      <c r="P2437">
        <v>287</v>
      </c>
      <c r="W2437">
        <v>12.6</v>
      </c>
    </row>
    <row r="2438" spans="1:23" x14ac:dyDescent="0.2">
      <c r="A2438">
        <v>2437</v>
      </c>
      <c r="B2438">
        <v>2011</v>
      </c>
      <c r="C2438">
        <v>68</v>
      </c>
      <c r="D2438" t="s">
        <v>41</v>
      </c>
      <c r="E2438" t="s">
        <v>3007</v>
      </c>
      <c r="F2438" t="s">
        <v>39</v>
      </c>
      <c r="G2438" t="s">
        <v>35</v>
      </c>
      <c r="H2438">
        <v>18</v>
      </c>
      <c r="I2438">
        <v>2022</v>
      </c>
      <c r="J2438" t="s">
        <v>232</v>
      </c>
      <c r="K2438">
        <v>444</v>
      </c>
      <c r="L2438">
        <v>55</v>
      </c>
      <c r="M2438">
        <v>83</v>
      </c>
      <c r="N2438">
        <v>138</v>
      </c>
      <c r="O2438">
        <v>-19</v>
      </c>
      <c r="P2438">
        <v>210</v>
      </c>
      <c r="W2438">
        <v>10.7</v>
      </c>
    </row>
    <row r="2439" spans="1:23" x14ac:dyDescent="0.2">
      <c r="A2439">
        <v>2438</v>
      </c>
      <c r="B2439">
        <v>2011</v>
      </c>
      <c r="C2439">
        <v>69</v>
      </c>
      <c r="D2439" t="s">
        <v>28</v>
      </c>
      <c r="E2439" t="s">
        <v>3008</v>
      </c>
      <c r="J2439" t="s">
        <v>3009</v>
      </c>
    </row>
    <row r="2440" spans="1:23" x14ac:dyDescent="0.2">
      <c r="A2440">
        <v>2439</v>
      </c>
      <c r="B2440">
        <v>2011</v>
      </c>
      <c r="C2440">
        <v>70</v>
      </c>
      <c r="D2440" t="s">
        <v>48</v>
      </c>
      <c r="E2440" t="s">
        <v>3010</v>
      </c>
      <c r="F2440" t="s">
        <v>34</v>
      </c>
      <c r="G2440" t="s">
        <v>30</v>
      </c>
      <c r="H2440">
        <v>18</v>
      </c>
      <c r="I2440">
        <v>2016</v>
      </c>
      <c r="J2440" t="s">
        <v>36</v>
      </c>
      <c r="K2440">
        <v>2</v>
      </c>
      <c r="L2440">
        <v>0</v>
      </c>
      <c r="M2440">
        <v>1</v>
      </c>
      <c r="N2440">
        <v>1</v>
      </c>
      <c r="O2440">
        <v>0</v>
      </c>
      <c r="P2440">
        <v>4</v>
      </c>
      <c r="W2440">
        <v>0.1</v>
      </c>
    </row>
    <row r="2441" spans="1:23" x14ac:dyDescent="0.2">
      <c r="A2441">
        <v>2440</v>
      </c>
      <c r="B2441">
        <v>2011</v>
      </c>
      <c r="C2441">
        <v>71</v>
      </c>
      <c r="D2441" t="s">
        <v>69</v>
      </c>
      <c r="E2441" t="s">
        <v>3011</v>
      </c>
      <c r="F2441" t="s">
        <v>46</v>
      </c>
      <c r="G2441" t="s">
        <v>128</v>
      </c>
      <c r="H2441">
        <v>18</v>
      </c>
      <c r="J2441" t="s">
        <v>1133</v>
      </c>
    </row>
    <row r="2442" spans="1:23" x14ac:dyDescent="0.2">
      <c r="A2442">
        <v>2441</v>
      </c>
      <c r="B2442">
        <v>2011</v>
      </c>
      <c r="C2442">
        <v>72</v>
      </c>
      <c r="D2442" t="s">
        <v>171</v>
      </c>
      <c r="E2442" t="s">
        <v>3012</v>
      </c>
      <c r="F2442" t="s">
        <v>34</v>
      </c>
      <c r="G2442" t="s">
        <v>35</v>
      </c>
      <c r="H2442">
        <v>18</v>
      </c>
      <c r="I2442">
        <v>2022</v>
      </c>
      <c r="J2442" t="s">
        <v>831</v>
      </c>
      <c r="K2442">
        <v>29</v>
      </c>
      <c r="L2442">
        <v>1</v>
      </c>
      <c r="M2442">
        <v>2</v>
      </c>
      <c r="N2442">
        <v>3</v>
      </c>
      <c r="O2442">
        <v>-2</v>
      </c>
      <c r="P2442">
        <v>12</v>
      </c>
      <c r="W2442">
        <v>0</v>
      </c>
    </row>
    <row r="2443" spans="1:23" x14ac:dyDescent="0.2">
      <c r="A2443">
        <v>2442</v>
      </c>
      <c r="B2443">
        <v>2011</v>
      </c>
      <c r="C2443">
        <v>73</v>
      </c>
      <c r="D2443" t="s">
        <v>165</v>
      </c>
      <c r="E2443" t="s">
        <v>3013</v>
      </c>
      <c r="F2443" t="s">
        <v>34</v>
      </c>
      <c r="G2443" t="s">
        <v>30</v>
      </c>
      <c r="H2443">
        <v>18</v>
      </c>
      <c r="I2443">
        <v>2018</v>
      </c>
      <c r="J2443" t="s">
        <v>446</v>
      </c>
      <c r="K2443">
        <v>4</v>
      </c>
      <c r="L2443">
        <v>0</v>
      </c>
      <c r="M2443">
        <v>0</v>
      </c>
      <c r="N2443">
        <v>0</v>
      </c>
      <c r="O2443">
        <v>-3</v>
      </c>
      <c r="P2443">
        <v>10</v>
      </c>
      <c r="W2443">
        <v>-0.2</v>
      </c>
    </row>
    <row r="2444" spans="1:23" x14ac:dyDescent="0.2">
      <c r="A2444">
        <v>2443</v>
      </c>
      <c r="B2444">
        <v>2011</v>
      </c>
      <c r="C2444">
        <v>74</v>
      </c>
      <c r="D2444" t="s">
        <v>111</v>
      </c>
      <c r="E2444" t="s">
        <v>3014</v>
      </c>
      <c r="F2444" t="s">
        <v>39</v>
      </c>
      <c r="G2444" t="s">
        <v>26</v>
      </c>
      <c r="H2444">
        <v>18</v>
      </c>
      <c r="J2444" t="s">
        <v>446</v>
      </c>
    </row>
    <row r="2445" spans="1:23" x14ac:dyDescent="0.2">
      <c r="A2445">
        <v>2444</v>
      </c>
      <c r="B2445">
        <v>2011</v>
      </c>
      <c r="C2445">
        <v>75</v>
      </c>
      <c r="D2445" t="s">
        <v>28</v>
      </c>
      <c r="E2445" t="s">
        <v>3015</v>
      </c>
      <c r="F2445" t="s">
        <v>34</v>
      </c>
      <c r="G2445" t="s">
        <v>35</v>
      </c>
      <c r="H2445">
        <v>19</v>
      </c>
      <c r="I2445">
        <v>2022</v>
      </c>
      <c r="J2445" t="s">
        <v>2276</v>
      </c>
      <c r="K2445">
        <v>382</v>
      </c>
      <c r="L2445">
        <v>87</v>
      </c>
      <c r="M2445">
        <v>72</v>
      </c>
      <c r="N2445">
        <v>159</v>
      </c>
      <c r="O2445">
        <v>12</v>
      </c>
      <c r="P2445">
        <v>301</v>
      </c>
      <c r="W2445">
        <v>16.2</v>
      </c>
    </row>
    <row r="2446" spans="1:23" x14ac:dyDescent="0.2">
      <c r="A2446">
        <v>2445</v>
      </c>
      <c r="B2446">
        <v>2011</v>
      </c>
      <c r="C2446">
        <v>76</v>
      </c>
      <c r="D2446" t="s">
        <v>222</v>
      </c>
      <c r="E2446" t="s">
        <v>3016</v>
      </c>
      <c r="F2446" t="s">
        <v>39</v>
      </c>
      <c r="G2446" t="s">
        <v>68</v>
      </c>
      <c r="H2446">
        <v>19</v>
      </c>
      <c r="I2446">
        <v>2022</v>
      </c>
      <c r="J2446" t="s">
        <v>1440</v>
      </c>
      <c r="K2446">
        <v>232</v>
      </c>
      <c r="L2446">
        <v>16</v>
      </c>
      <c r="M2446">
        <v>23</v>
      </c>
      <c r="N2446">
        <v>39</v>
      </c>
      <c r="O2446">
        <v>-13</v>
      </c>
      <c r="P2446">
        <v>37</v>
      </c>
      <c r="W2446">
        <v>1.3</v>
      </c>
    </row>
    <row r="2447" spans="1:23" x14ac:dyDescent="0.2">
      <c r="A2447">
        <v>2446</v>
      </c>
      <c r="B2447">
        <v>2011</v>
      </c>
      <c r="C2447">
        <v>77</v>
      </c>
      <c r="D2447" t="s">
        <v>55</v>
      </c>
      <c r="E2447" t="s">
        <v>3017</v>
      </c>
      <c r="F2447" t="s">
        <v>39</v>
      </c>
      <c r="G2447" t="s">
        <v>35</v>
      </c>
      <c r="H2447">
        <v>18</v>
      </c>
      <c r="I2447">
        <v>2018</v>
      </c>
      <c r="J2447" t="s">
        <v>232</v>
      </c>
      <c r="K2447">
        <v>12</v>
      </c>
      <c r="L2447">
        <v>0</v>
      </c>
      <c r="M2447">
        <v>0</v>
      </c>
      <c r="N2447">
        <v>0</v>
      </c>
      <c r="O2447">
        <v>-3</v>
      </c>
      <c r="P2447">
        <v>0</v>
      </c>
      <c r="W2447">
        <v>-0.3</v>
      </c>
    </row>
    <row r="2448" spans="1:23" x14ac:dyDescent="0.2">
      <c r="A2448">
        <v>2447</v>
      </c>
      <c r="B2448">
        <v>2011</v>
      </c>
      <c r="C2448">
        <v>78</v>
      </c>
      <c r="D2448" t="s">
        <v>66</v>
      </c>
      <c r="E2448" t="s">
        <v>3018</v>
      </c>
      <c r="F2448" t="s">
        <v>39</v>
      </c>
      <c r="G2448" t="s">
        <v>30</v>
      </c>
      <c r="H2448">
        <v>18</v>
      </c>
      <c r="J2448" t="s">
        <v>3019</v>
      </c>
    </row>
    <row r="2449" spans="1:23" x14ac:dyDescent="0.2">
      <c r="A2449">
        <v>2448</v>
      </c>
      <c r="B2449">
        <v>2011</v>
      </c>
      <c r="C2449">
        <v>79</v>
      </c>
      <c r="D2449" t="s">
        <v>48</v>
      </c>
      <c r="E2449" t="s">
        <v>3020</v>
      </c>
      <c r="F2449" t="s">
        <v>43</v>
      </c>
      <c r="G2449" t="s">
        <v>30</v>
      </c>
      <c r="H2449">
        <v>20</v>
      </c>
      <c r="I2449">
        <v>2018</v>
      </c>
      <c r="J2449" t="s">
        <v>1310</v>
      </c>
      <c r="K2449">
        <v>170</v>
      </c>
      <c r="L2449">
        <v>6</v>
      </c>
      <c r="M2449">
        <v>17</v>
      </c>
      <c r="N2449">
        <v>23</v>
      </c>
      <c r="O2449">
        <v>-31</v>
      </c>
      <c r="P2449">
        <v>87</v>
      </c>
      <c r="W2449">
        <v>3.3</v>
      </c>
    </row>
    <row r="2450" spans="1:23" x14ac:dyDescent="0.2">
      <c r="A2450">
        <v>2449</v>
      </c>
      <c r="B2450">
        <v>2011</v>
      </c>
      <c r="C2450">
        <v>80</v>
      </c>
      <c r="D2450" t="s">
        <v>146</v>
      </c>
      <c r="E2450" t="s">
        <v>3021</v>
      </c>
      <c r="F2450" t="s">
        <v>39</v>
      </c>
      <c r="G2450" t="s">
        <v>26</v>
      </c>
      <c r="H2450">
        <v>20</v>
      </c>
      <c r="I2450">
        <v>2022</v>
      </c>
      <c r="J2450" t="s">
        <v>552</v>
      </c>
      <c r="K2450">
        <v>185</v>
      </c>
      <c r="L2450">
        <v>14</v>
      </c>
      <c r="M2450">
        <v>12</v>
      </c>
      <c r="N2450">
        <v>26</v>
      </c>
      <c r="O2450">
        <v>-16</v>
      </c>
      <c r="P2450">
        <v>225</v>
      </c>
      <c r="W2450">
        <v>1</v>
      </c>
    </row>
    <row r="2451" spans="1:23" x14ac:dyDescent="0.2">
      <c r="A2451">
        <v>2450</v>
      </c>
      <c r="B2451">
        <v>2011</v>
      </c>
      <c r="C2451">
        <v>81</v>
      </c>
      <c r="D2451" t="s">
        <v>152</v>
      </c>
      <c r="E2451" t="s">
        <v>3022</v>
      </c>
      <c r="F2451" t="s">
        <v>39</v>
      </c>
      <c r="G2451" t="s">
        <v>26</v>
      </c>
      <c r="H2451">
        <v>18</v>
      </c>
      <c r="J2451" t="s">
        <v>61</v>
      </c>
    </row>
    <row r="2452" spans="1:23" x14ac:dyDescent="0.2">
      <c r="A2452">
        <v>2451</v>
      </c>
      <c r="B2452">
        <v>2011</v>
      </c>
      <c r="C2452">
        <v>82</v>
      </c>
      <c r="D2452" t="s">
        <v>146</v>
      </c>
      <c r="E2452" t="s">
        <v>3023</v>
      </c>
      <c r="F2452" t="s">
        <v>34</v>
      </c>
      <c r="G2452" t="s">
        <v>35</v>
      </c>
      <c r="H2452">
        <v>18</v>
      </c>
      <c r="I2452">
        <v>2020</v>
      </c>
      <c r="J2452" t="s">
        <v>2651</v>
      </c>
      <c r="K2452">
        <v>299</v>
      </c>
      <c r="L2452">
        <v>18</v>
      </c>
      <c r="M2452">
        <v>41</v>
      </c>
      <c r="N2452">
        <v>59</v>
      </c>
      <c r="O2452">
        <v>-14</v>
      </c>
      <c r="P2452">
        <v>98</v>
      </c>
      <c r="W2452">
        <v>2</v>
      </c>
    </row>
    <row r="2453" spans="1:23" x14ac:dyDescent="0.2">
      <c r="A2453">
        <v>2452</v>
      </c>
      <c r="B2453">
        <v>2011</v>
      </c>
      <c r="C2453">
        <v>83</v>
      </c>
      <c r="D2453" t="s">
        <v>58</v>
      </c>
      <c r="E2453" t="s">
        <v>3024</v>
      </c>
      <c r="F2453" t="s">
        <v>34</v>
      </c>
      <c r="G2453" t="s">
        <v>30</v>
      </c>
      <c r="H2453">
        <v>18</v>
      </c>
      <c r="I2453">
        <v>2021</v>
      </c>
      <c r="J2453" t="s">
        <v>116</v>
      </c>
      <c r="K2453">
        <v>46</v>
      </c>
      <c r="L2453">
        <v>1</v>
      </c>
      <c r="M2453">
        <v>5</v>
      </c>
      <c r="N2453">
        <v>6</v>
      </c>
      <c r="O2453">
        <v>-2</v>
      </c>
      <c r="P2453">
        <v>8</v>
      </c>
      <c r="W2453">
        <v>1.5</v>
      </c>
    </row>
    <row r="2454" spans="1:23" x14ac:dyDescent="0.2">
      <c r="A2454">
        <v>2453</v>
      </c>
      <c r="B2454">
        <v>2011</v>
      </c>
      <c r="C2454">
        <v>84</v>
      </c>
      <c r="D2454" t="s">
        <v>2472</v>
      </c>
      <c r="E2454" t="s">
        <v>3025</v>
      </c>
      <c r="F2454" t="s">
        <v>39</v>
      </c>
      <c r="G2454" t="s">
        <v>30</v>
      </c>
      <c r="H2454">
        <v>18</v>
      </c>
      <c r="J2454" t="s">
        <v>474</v>
      </c>
    </row>
    <row r="2455" spans="1:23" x14ac:dyDescent="0.2">
      <c r="A2455">
        <v>2454</v>
      </c>
      <c r="B2455">
        <v>2011</v>
      </c>
      <c r="C2455">
        <v>85</v>
      </c>
      <c r="D2455" t="s">
        <v>51</v>
      </c>
      <c r="E2455" t="s">
        <v>2648</v>
      </c>
      <c r="F2455" t="s">
        <v>39</v>
      </c>
      <c r="G2455" t="s">
        <v>35</v>
      </c>
      <c r="H2455">
        <v>18</v>
      </c>
      <c r="I2455">
        <v>2020</v>
      </c>
      <c r="J2455" t="s">
        <v>278</v>
      </c>
      <c r="K2455">
        <v>106</v>
      </c>
      <c r="L2455">
        <v>10</v>
      </c>
      <c r="M2455">
        <v>18</v>
      </c>
      <c r="N2455">
        <v>28</v>
      </c>
      <c r="O2455">
        <v>-5</v>
      </c>
      <c r="P2455">
        <v>22</v>
      </c>
      <c r="W2455">
        <v>1.6</v>
      </c>
    </row>
    <row r="2456" spans="1:23" x14ac:dyDescent="0.2">
      <c r="A2456">
        <v>2455</v>
      </c>
      <c r="B2456">
        <v>2011</v>
      </c>
      <c r="C2456">
        <v>86</v>
      </c>
      <c r="D2456" t="s">
        <v>121</v>
      </c>
      <c r="E2456" t="s">
        <v>3026</v>
      </c>
      <c r="F2456" t="s">
        <v>39</v>
      </c>
      <c r="G2456" t="s">
        <v>26</v>
      </c>
      <c r="H2456">
        <v>18</v>
      </c>
      <c r="I2456">
        <v>2022</v>
      </c>
      <c r="J2456" t="s">
        <v>169</v>
      </c>
      <c r="K2456">
        <v>214</v>
      </c>
      <c r="L2456">
        <v>38</v>
      </c>
      <c r="M2456">
        <v>39</v>
      </c>
      <c r="N2456">
        <v>77</v>
      </c>
      <c r="O2456">
        <v>6</v>
      </c>
      <c r="P2456">
        <v>68</v>
      </c>
      <c r="W2456">
        <v>7.7</v>
      </c>
    </row>
    <row r="2457" spans="1:23" x14ac:dyDescent="0.2">
      <c r="A2457">
        <v>2456</v>
      </c>
      <c r="B2457">
        <v>2011</v>
      </c>
      <c r="C2457">
        <v>87</v>
      </c>
      <c r="D2457" t="s">
        <v>222</v>
      </c>
      <c r="E2457" t="s">
        <v>3027</v>
      </c>
      <c r="F2457" t="s">
        <v>39</v>
      </c>
      <c r="G2457" t="s">
        <v>30</v>
      </c>
      <c r="H2457">
        <v>18</v>
      </c>
      <c r="I2457">
        <v>2014</v>
      </c>
      <c r="J2457" t="s">
        <v>265</v>
      </c>
      <c r="K2457">
        <v>1</v>
      </c>
      <c r="L2457">
        <v>0</v>
      </c>
      <c r="M2457">
        <v>0</v>
      </c>
      <c r="N2457">
        <v>0</v>
      </c>
      <c r="O2457">
        <v>-1</v>
      </c>
      <c r="P2457">
        <v>2</v>
      </c>
      <c r="W2457">
        <v>-0.1</v>
      </c>
    </row>
    <row r="2458" spans="1:23" x14ac:dyDescent="0.2">
      <c r="A2458">
        <v>2457</v>
      </c>
      <c r="B2458">
        <v>2011</v>
      </c>
      <c r="C2458">
        <v>88</v>
      </c>
      <c r="D2458" t="s">
        <v>92</v>
      </c>
      <c r="E2458" t="s">
        <v>3028</v>
      </c>
      <c r="F2458" t="s">
        <v>39</v>
      </c>
      <c r="G2458" t="s">
        <v>128</v>
      </c>
      <c r="H2458">
        <v>18</v>
      </c>
      <c r="I2458">
        <v>2022</v>
      </c>
      <c r="J2458" t="s">
        <v>284</v>
      </c>
      <c r="K2458">
        <v>162</v>
      </c>
      <c r="L2458">
        <v>0</v>
      </c>
      <c r="M2458">
        <v>2</v>
      </c>
      <c r="N2458">
        <v>2</v>
      </c>
      <c r="O2458">
        <v>0</v>
      </c>
      <c r="P2458">
        <v>20</v>
      </c>
      <c r="Q2458">
        <v>162</v>
      </c>
      <c r="R2458">
        <v>90</v>
      </c>
      <c r="S2458">
        <v>46</v>
      </c>
      <c r="T2458">
        <v>20</v>
      </c>
      <c r="U2458">
        <v>0.91100000000000003</v>
      </c>
      <c r="V2458">
        <v>2.58</v>
      </c>
      <c r="W2458">
        <v>27.2</v>
      </c>
    </row>
    <row r="2459" spans="1:23" x14ac:dyDescent="0.2">
      <c r="A2459">
        <v>2458</v>
      </c>
      <c r="B2459">
        <v>2011</v>
      </c>
      <c r="C2459">
        <v>89</v>
      </c>
      <c r="D2459" t="s">
        <v>100</v>
      </c>
      <c r="E2459" t="s">
        <v>3029</v>
      </c>
      <c r="F2459" t="s">
        <v>39</v>
      </c>
      <c r="G2459" t="s">
        <v>30</v>
      </c>
      <c r="H2459">
        <v>18</v>
      </c>
      <c r="J2459" t="s">
        <v>169</v>
      </c>
    </row>
    <row r="2460" spans="1:23" x14ac:dyDescent="0.2">
      <c r="A2460">
        <v>2459</v>
      </c>
      <c r="B2460">
        <v>2011</v>
      </c>
      <c r="C2460">
        <v>90</v>
      </c>
      <c r="D2460" t="s">
        <v>69</v>
      </c>
      <c r="E2460" t="s">
        <v>3030</v>
      </c>
      <c r="F2460" t="s">
        <v>39</v>
      </c>
      <c r="G2460" t="s">
        <v>68</v>
      </c>
      <c r="H2460">
        <v>20</v>
      </c>
      <c r="I2460">
        <v>2017</v>
      </c>
      <c r="J2460" t="s">
        <v>91</v>
      </c>
      <c r="K2460">
        <v>9</v>
      </c>
      <c r="L2460">
        <v>0</v>
      </c>
      <c r="M2460">
        <v>0</v>
      </c>
      <c r="N2460">
        <v>0</v>
      </c>
      <c r="O2460">
        <v>-5</v>
      </c>
      <c r="P2460">
        <v>2</v>
      </c>
      <c r="W2460">
        <v>-0.3</v>
      </c>
    </row>
    <row r="2461" spans="1:23" x14ac:dyDescent="0.2">
      <c r="A2461">
        <v>2460</v>
      </c>
      <c r="B2461">
        <v>2011</v>
      </c>
      <c r="C2461">
        <v>91</v>
      </c>
      <c r="D2461" t="s">
        <v>222</v>
      </c>
      <c r="E2461" t="s">
        <v>3031</v>
      </c>
      <c r="F2461" t="s">
        <v>34</v>
      </c>
      <c r="G2461" t="s">
        <v>35</v>
      </c>
      <c r="H2461">
        <v>18</v>
      </c>
      <c r="I2461">
        <v>2022</v>
      </c>
      <c r="J2461" t="s">
        <v>589</v>
      </c>
      <c r="K2461">
        <v>61</v>
      </c>
      <c r="L2461">
        <v>2</v>
      </c>
      <c r="M2461">
        <v>5</v>
      </c>
      <c r="N2461">
        <v>7</v>
      </c>
      <c r="O2461">
        <v>-8</v>
      </c>
      <c r="P2461">
        <v>15</v>
      </c>
      <c r="W2461">
        <v>-0.4</v>
      </c>
    </row>
    <row r="2462" spans="1:23" x14ac:dyDescent="0.2">
      <c r="A2462">
        <v>2461</v>
      </c>
      <c r="B2462">
        <v>2011</v>
      </c>
      <c r="C2462">
        <v>92</v>
      </c>
      <c r="D2462" t="s">
        <v>111</v>
      </c>
      <c r="E2462" t="s">
        <v>3032</v>
      </c>
      <c r="F2462" t="s">
        <v>39</v>
      </c>
      <c r="G2462" t="s">
        <v>30</v>
      </c>
      <c r="H2462">
        <v>18</v>
      </c>
      <c r="I2462">
        <v>2017</v>
      </c>
      <c r="J2462" t="s">
        <v>3033</v>
      </c>
      <c r="K2462">
        <v>3</v>
      </c>
      <c r="L2462">
        <v>0</v>
      </c>
      <c r="M2462">
        <v>0</v>
      </c>
      <c r="N2462">
        <v>0</v>
      </c>
      <c r="O2462">
        <v>0</v>
      </c>
      <c r="P2462">
        <v>2</v>
      </c>
      <c r="W2462">
        <v>0</v>
      </c>
    </row>
    <row r="2463" spans="1:23" x14ac:dyDescent="0.2">
      <c r="A2463">
        <v>2462</v>
      </c>
      <c r="B2463">
        <v>2011</v>
      </c>
      <c r="C2463">
        <v>93</v>
      </c>
      <c r="D2463" t="s">
        <v>384</v>
      </c>
      <c r="E2463" t="s">
        <v>3034</v>
      </c>
      <c r="F2463" t="s">
        <v>43</v>
      </c>
      <c r="G2463" t="s">
        <v>35</v>
      </c>
      <c r="H2463">
        <v>18</v>
      </c>
      <c r="J2463" t="s">
        <v>102</v>
      </c>
    </row>
    <row r="2464" spans="1:23" x14ac:dyDescent="0.2">
      <c r="A2464">
        <v>2463</v>
      </c>
      <c r="B2464">
        <v>2011</v>
      </c>
      <c r="C2464">
        <v>94</v>
      </c>
      <c r="D2464" t="s">
        <v>74</v>
      </c>
      <c r="E2464" t="s">
        <v>3035</v>
      </c>
      <c r="F2464" t="s">
        <v>39</v>
      </c>
      <c r="G2464" t="s">
        <v>26</v>
      </c>
      <c r="H2464">
        <v>19</v>
      </c>
      <c r="J2464" t="s">
        <v>61</v>
      </c>
    </row>
    <row r="2465" spans="1:23" x14ac:dyDescent="0.2">
      <c r="A2465">
        <v>2464</v>
      </c>
      <c r="B2465">
        <v>2011</v>
      </c>
      <c r="C2465">
        <v>95</v>
      </c>
      <c r="D2465" t="s">
        <v>176</v>
      </c>
      <c r="E2465" t="s">
        <v>3036</v>
      </c>
      <c r="F2465" t="s">
        <v>34</v>
      </c>
      <c r="G2465" t="s">
        <v>30</v>
      </c>
      <c r="H2465">
        <v>18</v>
      </c>
      <c r="I2465">
        <v>2017</v>
      </c>
      <c r="J2465" t="s">
        <v>36</v>
      </c>
      <c r="K2465">
        <v>19</v>
      </c>
      <c r="L2465">
        <v>0</v>
      </c>
      <c r="M2465">
        <v>0</v>
      </c>
      <c r="N2465">
        <v>0</v>
      </c>
      <c r="O2465">
        <v>2</v>
      </c>
      <c r="P2465">
        <v>2</v>
      </c>
      <c r="W2465">
        <v>0.5</v>
      </c>
    </row>
    <row r="2466" spans="1:23" x14ac:dyDescent="0.2">
      <c r="A2466">
        <v>2465</v>
      </c>
      <c r="B2466">
        <v>2011</v>
      </c>
      <c r="C2466">
        <v>96</v>
      </c>
      <c r="D2466" t="s">
        <v>173</v>
      </c>
      <c r="E2466" t="s">
        <v>3037</v>
      </c>
      <c r="F2466" t="s">
        <v>39</v>
      </c>
      <c r="G2466" t="s">
        <v>35</v>
      </c>
      <c r="H2466">
        <v>18</v>
      </c>
      <c r="I2466">
        <v>2022</v>
      </c>
      <c r="J2466" t="s">
        <v>131</v>
      </c>
      <c r="K2466">
        <v>566</v>
      </c>
      <c r="L2466">
        <v>121</v>
      </c>
      <c r="M2466">
        <v>130</v>
      </c>
      <c r="N2466">
        <v>251</v>
      </c>
      <c r="O2466">
        <v>20</v>
      </c>
      <c r="P2466">
        <v>210</v>
      </c>
      <c r="W2466">
        <v>25</v>
      </c>
    </row>
    <row r="2467" spans="1:23" x14ac:dyDescent="0.2">
      <c r="A2467">
        <v>2466</v>
      </c>
      <c r="B2467">
        <v>2011</v>
      </c>
      <c r="C2467">
        <v>97</v>
      </c>
      <c r="D2467" t="s">
        <v>23</v>
      </c>
      <c r="E2467" t="s">
        <v>3038</v>
      </c>
      <c r="F2467" t="s">
        <v>34</v>
      </c>
      <c r="G2467" t="s">
        <v>30</v>
      </c>
      <c r="H2467">
        <v>18</v>
      </c>
      <c r="J2467" t="s">
        <v>3039</v>
      </c>
    </row>
    <row r="2468" spans="1:23" x14ac:dyDescent="0.2">
      <c r="A2468">
        <v>2467</v>
      </c>
      <c r="B2468">
        <v>2011</v>
      </c>
      <c r="C2468">
        <v>98</v>
      </c>
      <c r="D2468" t="s">
        <v>44</v>
      </c>
      <c r="E2468" t="s">
        <v>3040</v>
      </c>
      <c r="F2468" t="s">
        <v>34</v>
      </c>
      <c r="G2468" t="s">
        <v>30</v>
      </c>
      <c r="H2468">
        <v>18</v>
      </c>
      <c r="I2468">
        <v>2022</v>
      </c>
      <c r="J2468" t="s">
        <v>486</v>
      </c>
      <c r="K2468">
        <v>329</v>
      </c>
      <c r="L2468">
        <v>12</v>
      </c>
      <c r="M2468">
        <v>85</v>
      </c>
      <c r="N2468">
        <v>97</v>
      </c>
      <c r="O2468">
        <v>-10</v>
      </c>
      <c r="P2468">
        <v>130</v>
      </c>
      <c r="W2468">
        <v>15.6</v>
      </c>
    </row>
    <row r="2469" spans="1:23" x14ac:dyDescent="0.2">
      <c r="A2469">
        <v>2468</v>
      </c>
      <c r="B2469">
        <v>2011</v>
      </c>
      <c r="C2469">
        <v>99</v>
      </c>
      <c r="D2469" t="s">
        <v>28</v>
      </c>
      <c r="E2469" t="s">
        <v>3041</v>
      </c>
      <c r="F2469" t="s">
        <v>34</v>
      </c>
      <c r="G2469" t="s">
        <v>68</v>
      </c>
      <c r="H2469">
        <v>18</v>
      </c>
      <c r="I2469">
        <v>2019</v>
      </c>
      <c r="J2469" t="s">
        <v>36</v>
      </c>
      <c r="K2469">
        <v>133</v>
      </c>
      <c r="L2469">
        <v>20</v>
      </c>
      <c r="M2469">
        <v>22</v>
      </c>
      <c r="N2469">
        <v>42</v>
      </c>
      <c r="O2469">
        <v>-33</v>
      </c>
      <c r="P2469">
        <v>18</v>
      </c>
      <c r="W2469">
        <v>3.3</v>
      </c>
    </row>
    <row r="2470" spans="1:23" x14ac:dyDescent="0.2">
      <c r="A2470">
        <v>2469</v>
      </c>
      <c r="B2470">
        <v>2011</v>
      </c>
      <c r="C2470">
        <v>100</v>
      </c>
      <c r="D2470" t="s">
        <v>121</v>
      </c>
      <c r="E2470" t="s">
        <v>3042</v>
      </c>
      <c r="F2470" t="s">
        <v>43</v>
      </c>
      <c r="G2470" t="s">
        <v>30</v>
      </c>
      <c r="H2470">
        <v>18</v>
      </c>
      <c r="J2470" t="s">
        <v>1187</v>
      </c>
    </row>
    <row r="2471" spans="1:23" x14ac:dyDescent="0.2">
      <c r="A2471">
        <v>2470</v>
      </c>
      <c r="B2471">
        <v>2011</v>
      </c>
      <c r="C2471">
        <v>101</v>
      </c>
      <c r="D2471" t="s">
        <v>69</v>
      </c>
      <c r="E2471" t="s">
        <v>3043</v>
      </c>
      <c r="F2471" t="s">
        <v>34</v>
      </c>
      <c r="G2471" t="s">
        <v>35</v>
      </c>
      <c r="H2471">
        <v>18</v>
      </c>
      <c r="I2471">
        <v>2017</v>
      </c>
      <c r="J2471" t="s">
        <v>3044</v>
      </c>
      <c r="K2471">
        <v>13</v>
      </c>
      <c r="L2471">
        <v>0</v>
      </c>
      <c r="M2471">
        <v>0</v>
      </c>
      <c r="N2471">
        <v>0</v>
      </c>
      <c r="O2471">
        <v>-2</v>
      </c>
      <c r="P2471">
        <v>21</v>
      </c>
      <c r="W2471">
        <v>-0.2</v>
      </c>
    </row>
    <row r="2472" spans="1:23" x14ac:dyDescent="0.2">
      <c r="A2472">
        <v>2471</v>
      </c>
      <c r="B2472">
        <v>2011</v>
      </c>
      <c r="C2472">
        <v>102</v>
      </c>
      <c r="D2472" t="s">
        <v>92</v>
      </c>
      <c r="E2472" t="s">
        <v>3045</v>
      </c>
      <c r="F2472" t="s">
        <v>39</v>
      </c>
      <c r="G2472" t="s">
        <v>26</v>
      </c>
      <c r="H2472">
        <v>18</v>
      </c>
      <c r="J2472" t="s">
        <v>265</v>
      </c>
    </row>
    <row r="2473" spans="1:23" x14ac:dyDescent="0.2">
      <c r="A2473">
        <v>2472</v>
      </c>
      <c r="B2473">
        <v>2011</v>
      </c>
      <c r="C2473">
        <v>103</v>
      </c>
      <c r="D2473" t="s">
        <v>165</v>
      </c>
      <c r="E2473" t="s">
        <v>3046</v>
      </c>
      <c r="F2473" t="s">
        <v>80</v>
      </c>
      <c r="G2473" t="s">
        <v>35</v>
      </c>
      <c r="H2473">
        <v>18</v>
      </c>
      <c r="I2473">
        <v>2022</v>
      </c>
      <c r="J2473" t="s">
        <v>3047</v>
      </c>
      <c r="K2473">
        <v>24</v>
      </c>
      <c r="L2473">
        <v>2</v>
      </c>
      <c r="M2473">
        <v>5</v>
      </c>
      <c r="N2473">
        <v>7</v>
      </c>
      <c r="O2473">
        <v>6</v>
      </c>
      <c r="P2473">
        <v>8</v>
      </c>
      <c r="W2473">
        <v>0.6</v>
      </c>
    </row>
    <row r="2474" spans="1:23" x14ac:dyDescent="0.2">
      <c r="A2474">
        <v>2473</v>
      </c>
      <c r="B2474">
        <v>2011</v>
      </c>
      <c r="C2474">
        <v>104</v>
      </c>
      <c r="D2474" t="s">
        <v>162</v>
      </c>
      <c r="E2474" t="s">
        <v>3048</v>
      </c>
      <c r="F2474" t="s">
        <v>34</v>
      </c>
      <c r="G2474" t="s">
        <v>26</v>
      </c>
      <c r="H2474">
        <v>18</v>
      </c>
      <c r="I2474">
        <v>2022</v>
      </c>
      <c r="J2474" t="s">
        <v>243</v>
      </c>
      <c r="K2474">
        <v>602</v>
      </c>
      <c r="L2474">
        <v>210</v>
      </c>
      <c r="M2474">
        <v>399</v>
      </c>
      <c r="N2474">
        <v>609</v>
      </c>
      <c r="O2474">
        <v>85</v>
      </c>
      <c r="P2474">
        <v>132</v>
      </c>
      <c r="W2474">
        <v>68.3</v>
      </c>
    </row>
    <row r="2475" spans="1:23" x14ac:dyDescent="0.2">
      <c r="A2475">
        <v>2474</v>
      </c>
      <c r="B2475">
        <v>2011</v>
      </c>
      <c r="C2475">
        <v>105</v>
      </c>
      <c r="D2475" t="s">
        <v>78</v>
      </c>
      <c r="E2475" t="s">
        <v>3049</v>
      </c>
      <c r="F2475" t="s">
        <v>43</v>
      </c>
      <c r="G2475" t="s">
        <v>68</v>
      </c>
      <c r="H2475">
        <v>18</v>
      </c>
      <c r="J2475" t="s">
        <v>331</v>
      </c>
    </row>
    <row r="2476" spans="1:23" x14ac:dyDescent="0.2">
      <c r="A2476">
        <v>2475</v>
      </c>
      <c r="B2476">
        <v>2011</v>
      </c>
      <c r="C2476">
        <v>106</v>
      </c>
      <c r="D2476" t="s">
        <v>171</v>
      </c>
      <c r="E2476" t="s">
        <v>3050</v>
      </c>
      <c r="F2476" t="s">
        <v>39</v>
      </c>
      <c r="G2476" t="s">
        <v>35</v>
      </c>
      <c r="H2476">
        <v>18</v>
      </c>
      <c r="J2476" t="s">
        <v>446</v>
      </c>
    </row>
    <row r="2477" spans="1:23" x14ac:dyDescent="0.2">
      <c r="A2477">
        <v>2476</v>
      </c>
      <c r="B2477">
        <v>2011</v>
      </c>
      <c r="C2477">
        <v>107</v>
      </c>
      <c r="D2477" t="s">
        <v>55</v>
      </c>
      <c r="E2477" t="s">
        <v>3051</v>
      </c>
      <c r="F2477" t="s">
        <v>34</v>
      </c>
      <c r="G2477" t="s">
        <v>35</v>
      </c>
      <c r="H2477">
        <v>18</v>
      </c>
      <c r="J2477" t="s">
        <v>50</v>
      </c>
    </row>
    <row r="2478" spans="1:23" x14ac:dyDescent="0.2">
      <c r="A2478">
        <v>2477</v>
      </c>
      <c r="B2478">
        <v>2011</v>
      </c>
      <c r="C2478">
        <v>108</v>
      </c>
      <c r="D2478" t="s">
        <v>23</v>
      </c>
      <c r="E2478" t="s">
        <v>3052</v>
      </c>
      <c r="F2478" t="s">
        <v>39</v>
      </c>
      <c r="G2478" t="s">
        <v>26</v>
      </c>
      <c r="H2478">
        <v>18</v>
      </c>
      <c r="J2478" t="s">
        <v>635</v>
      </c>
    </row>
    <row r="2479" spans="1:23" x14ac:dyDescent="0.2">
      <c r="A2479">
        <v>2478</v>
      </c>
      <c r="B2479">
        <v>2011</v>
      </c>
      <c r="C2479">
        <v>109</v>
      </c>
      <c r="D2479" t="s">
        <v>48</v>
      </c>
      <c r="E2479" t="s">
        <v>3053</v>
      </c>
      <c r="F2479" t="s">
        <v>60</v>
      </c>
      <c r="G2479" t="s">
        <v>68</v>
      </c>
      <c r="H2479">
        <v>18</v>
      </c>
      <c r="J2479" t="s">
        <v>3054</v>
      </c>
    </row>
    <row r="2480" spans="1:23" x14ac:dyDescent="0.2">
      <c r="A2480">
        <v>2479</v>
      </c>
      <c r="B2480">
        <v>2011</v>
      </c>
      <c r="C2480">
        <v>110</v>
      </c>
      <c r="D2480" t="s">
        <v>146</v>
      </c>
      <c r="E2480" t="s">
        <v>3055</v>
      </c>
      <c r="F2480" t="s">
        <v>34</v>
      </c>
      <c r="G2480" t="s">
        <v>26</v>
      </c>
      <c r="H2480">
        <v>18</v>
      </c>
      <c r="I2480">
        <v>2016</v>
      </c>
      <c r="J2480" t="s">
        <v>2748</v>
      </c>
      <c r="K2480">
        <v>17</v>
      </c>
      <c r="L2480">
        <v>1</v>
      </c>
      <c r="M2480">
        <v>2</v>
      </c>
      <c r="N2480">
        <v>3</v>
      </c>
      <c r="O2480">
        <v>1</v>
      </c>
      <c r="P2480">
        <v>0</v>
      </c>
      <c r="W2480">
        <v>0.2</v>
      </c>
    </row>
    <row r="2481" spans="1:23" x14ac:dyDescent="0.2">
      <c r="A2481">
        <v>2480</v>
      </c>
      <c r="B2481">
        <v>2011</v>
      </c>
      <c r="C2481">
        <v>111</v>
      </c>
      <c r="D2481" t="s">
        <v>2472</v>
      </c>
      <c r="E2481" t="s">
        <v>3056</v>
      </c>
      <c r="F2481" t="s">
        <v>39</v>
      </c>
      <c r="G2481" t="s">
        <v>26</v>
      </c>
      <c r="H2481">
        <v>18</v>
      </c>
      <c r="J2481" t="s">
        <v>673</v>
      </c>
    </row>
    <row r="2482" spans="1:23" x14ac:dyDescent="0.2">
      <c r="A2482">
        <v>2481</v>
      </c>
      <c r="B2482">
        <v>2011</v>
      </c>
      <c r="C2482">
        <v>112</v>
      </c>
      <c r="D2482" t="s">
        <v>74</v>
      </c>
      <c r="E2482" t="s">
        <v>3057</v>
      </c>
      <c r="F2482" t="s">
        <v>34</v>
      </c>
      <c r="G2482" t="s">
        <v>30</v>
      </c>
      <c r="H2482">
        <v>20</v>
      </c>
      <c r="J2482" t="s">
        <v>1258</v>
      </c>
    </row>
    <row r="2483" spans="1:23" x14ac:dyDescent="0.2">
      <c r="A2483">
        <v>2482</v>
      </c>
      <c r="B2483">
        <v>2011</v>
      </c>
      <c r="C2483">
        <v>113</v>
      </c>
      <c r="D2483" t="s">
        <v>23</v>
      </c>
      <c r="E2483" t="s">
        <v>3058</v>
      </c>
      <c r="F2483" t="s">
        <v>43</v>
      </c>
      <c r="G2483" t="s">
        <v>30</v>
      </c>
      <c r="H2483">
        <v>21</v>
      </c>
      <c r="J2483" t="s">
        <v>733</v>
      </c>
    </row>
    <row r="2484" spans="1:23" x14ac:dyDescent="0.2">
      <c r="A2484">
        <v>2483</v>
      </c>
      <c r="B2484">
        <v>2011</v>
      </c>
      <c r="C2484">
        <v>114</v>
      </c>
      <c r="D2484" t="s">
        <v>111</v>
      </c>
      <c r="E2484" t="s">
        <v>3059</v>
      </c>
      <c r="F2484" t="s">
        <v>133</v>
      </c>
      <c r="G2484" t="s">
        <v>35</v>
      </c>
      <c r="H2484">
        <v>18</v>
      </c>
      <c r="I2484">
        <v>2021</v>
      </c>
      <c r="J2484" t="s">
        <v>490</v>
      </c>
      <c r="K2484">
        <v>478</v>
      </c>
      <c r="L2484">
        <v>64</v>
      </c>
      <c r="M2484">
        <v>81</v>
      </c>
      <c r="N2484">
        <v>145</v>
      </c>
      <c r="O2484">
        <v>-89</v>
      </c>
      <c r="P2484">
        <v>52</v>
      </c>
      <c r="W2484">
        <v>8</v>
      </c>
    </row>
    <row r="2485" spans="1:23" x14ac:dyDescent="0.2">
      <c r="A2485">
        <v>2484</v>
      </c>
      <c r="B2485">
        <v>2011</v>
      </c>
      <c r="C2485">
        <v>115</v>
      </c>
      <c r="D2485" t="s">
        <v>51</v>
      </c>
      <c r="E2485" t="s">
        <v>3060</v>
      </c>
      <c r="F2485" t="s">
        <v>25</v>
      </c>
      <c r="G2485" t="s">
        <v>68</v>
      </c>
      <c r="H2485">
        <v>18</v>
      </c>
      <c r="J2485" t="s">
        <v>484</v>
      </c>
    </row>
    <row r="2486" spans="1:23" x14ac:dyDescent="0.2">
      <c r="A2486">
        <v>2485</v>
      </c>
      <c r="B2486">
        <v>2011</v>
      </c>
      <c r="C2486">
        <v>116</v>
      </c>
      <c r="D2486" t="s">
        <v>41</v>
      </c>
      <c r="E2486" t="s">
        <v>3061</v>
      </c>
      <c r="F2486" t="s">
        <v>34</v>
      </c>
      <c r="G2486" t="s">
        <v>30</v>
      </c>
      <c r="H2486">
        <v>18</v>
      </c>
      <c r="J2486" t="s">
        <v>552</v>
      </c>
    </row>
    <row r="2487" spans="1:23" x14ac:dyDescent="0.2">
      <c r="A2487">
        <v>2486</v>
      </c>
      <c r="B2487">
        <v>2011</v>
      </c>
      <c r="C2487">
        <v>117</v>
      </c>
      <c r="D2487" t="s">
        <v>84</v>
      </c>
      <c r="E2487" t="s">
        <v>3062</v>
      </c>
      <c r="F2487" t="s">
        <v>584</v>
      </c>
      <c r="G2487" t="s">
        <v>128</v>
      </c>
      <c r="H2487">
        <v>18</v>
      </c>
      <c r="J2487" t="s">
        <v>3063</v>
      </c>
    </row>
    <row r="2488" spans="1:23" x14ac:dyDescent="0.2">
      <c r="A2488">
        <v>2487</v>
      </c>
      <c r="B2488">
        <v>2011</v>
      </c>
      <c r="C2488">
        <v>118</v>
      </c>
      <c r="D2488" t="s">
        <v>41</v>
      </c>
      <c r="E2488" t="s">
        <v>3064</v>
      </c>
      <c r="F2488" t="s">
        <v>133</v>
      </c>
      <c r="G2488" t="s">
        <v>26</v>
      </c>
      <c r="H2488">
        <v>19</v>
      </c>
      <c r="J2488" t="s">
        <v>50</v>
      </c>
    </row>
    <row r="2489" spans="1:23" x14ac:dyDescent="0.2">
      <c r="A2489">
        <v>2488</v>
      </c>
      <c r="B2489">
        <v>2011</v>
      </c>
      <c r="C2489">
        <v>119</v>
      </c>
      <c r="D2489" t="s">
        <v>66</v>
      </c>
      <c r="E2489" t="s">
        <v>3065</v>
      </c>
      <c r="F2489" t="s">
        <v>39</v>
      </c>
      <c r="G2489" t="s">
        <v>30</v>
      </c>
      <c r="H2489">
        <v>18</v>
      </c>
      <c r="J2489" t="s">
        <v>327</v>
      </c>
    </row>
    <row r="2490" spans="1:23" x14ac:dyDescent="0.2">
      <c r="A2490">
        <v>2489</v>
      </c>
      <c r="B2490">
        <v>2011</v>
      </c>
      <c r="C2490">
        <v>120</v>
      </c>
      <c r="D2490" t="s">
        <v>69</v>
      </c>
      <c r="E2490" t="s">
        <v>3066</v>
      </c>
      <c r="F2490" t="s">
        <v>43</v>
      </c>
      <c r="G2490" t="s">
        <v>26</v>
      </c>
      <c r="H2490">
        <v>18</v>
      </c>
      <c r="J2490" t="s">
        <v>73</v>
      </c>
    </row>
    <row r="2491" spans="1:23" x14ac:dyDescent="0.2">
      <c r="A2491">
        <v>2490</v>
      </c>
      <c r="B2491">
        <v>2011</v>
      </c>
      <c r="C2491">
        <v>121</v>
      </c>
      <c r="D2491" t="s">
        <v>152</v>
      </c>
      <c r="E2491" t="s">
        <v>3067</v>
      </c>
      <c r="F2491" t="s">
        <v>34</v>
      </c>
      <c r="G2491" t="s">
        <v>68</v>
      </c>
      <c r="H2491">
        <v>19</v>
      </c>
      <c r="I2491">
        <v>2015</v>
      </c>
      <c r="J2491" t="s">
        <v>2276</v>
      </c>
      <c r="K2491">
        <v>7</v>
      </c>
      <c r="L2491">
        <v>0</v>
      </c>
      <c r="M2491">
        <v>1</v>
      </c>
      <c r="N2491">
        <v>1</v>
      </c>
      <c r="O2491">
        <v>0</v>
      </c>
      <c r="P2491">
        <v>0</v>
      </c>
      <c r="W2491">
        <v>0</v>
      </c>
    </row>
    <row r="2492" spans="1:23" x14ac:dyDescent="0.2">
      <c r="A2492">
        <v>2491</v>
      </c>
      <c r="B2492">
        <v>2011</v>
      </c>
      <c r="C2492">
        <v>122</v>
      </c>
      <c r="D2492" t="s">
        <v>111</v>
      </c>
      <c r="E2492" t="s">
        <v>3068</v>
      </c>
      <c r="F2492" t="s">
        <v>25</v>
      </c>
      <c r="G2492" t="s">
        <v>30</v>
      </c>
      <c r="H2492">
        <v>18</v>
      </c>
      <c r="J2492" t="s">
        <v>3069</v>
      </c>
    </row>
    <row r="2493" spans="1:23" x14ac:dyDescent="0.2">
      <c r="A2493">
        <v>2492</v>
      </c>
      <c r="B2493">
        <v>2011</v>
      </c>
      <c r="C2493">
        <v>123</v>
      </c>
      <c r="D2493" t="s">
        <v>384</v>
      </c>
      <c r="E2493" t="s">
        <v>3070</v>
      </c>
      <c r="F2493" t="s">
        <v>39</v>
      </c>
      <c r="G2493" t="s">
        <v>35</v>
      </c>
      <c r="H2493">
        <v>18</v>
      </c>
      <c r="J2493" t="s">
        <v>2270</v>
      </c>
    </row>
    <row r="2494" spans="1:23" x14ac:dyDescent="0.2">
      <c r="A2494">
        <v>2493</v>
      </c>
      <c r="B2494">
        <v>2011</v>
      </c>
      <c r="C2494">
        <v>124</v>
      </c>
      <c r="D2494" t="s">
        <v>222</v>
      </c>
      <c r="E2494" t="s">
        <v>3071</v>
      </c>
      <c r="F2494" t="s">
        <v>60</v>
      </c>
      <c r="G2494" t="s">
        <v>35</v>
      </c>
      <c r="H2494">
        <v>18</v>
      </c>
      <c r="J2494" t="s">
        <v>296</v>
      </c>
    </row>
    <row r="2495" spans="1:23" x14ac:dyDescent="0.2">
      <c r="A2495">
        <v>2494</v>
      </c>
      <c r="B2495">
        <v>2011</v>
      </c>
      <c r="C2495">
        <v>125</v>
      </c>
      <c r="D2495" t="s">
        <v>176</v>
      </c>
      <c r="E2495" t="s">
        <v>3072</v>
      </c>
      <c r="F2495" t="s">
        <v>43</v>
      </c>
      <c r="G2495" t="s">
        <v>26</v>
      </c>
      <c r="H2495">
        <v>19</v>
      </c>
      <c r="I2495">
        <v>2014</v>
      </c>
      <c r="J2495" t="s">
        <v>249</v>
      </c>
      <c r="K2495">
        <v>10</v>
      </c>
      <c r="L2495">
        <v>1</v>
      </c>
      <c r="M2495">
        <v>0</v>
      </c>
      <c r="N2495">
        <v>1</v>
      </c>
      <c r="O2495">
        <v>-4</v>
      </c>
      <c r="P2495">
        <v>6</v>
      </c>
      <c r="W2495">
        <v>-0.2</v>
      </c>
    </row>
    <row r="2496" spans="1:23" x14ac:dyDescent="0.2">
      <c r="A2496">
        <v>2495</v>
      </c>
      <c r="B2496">
        <v>2011</v>
      </c>
      <c r="C2496">
        <v>126</v>
      </c>
      <c r="D2496" t="s">
        <v>173</v>
      </c>
      <c r="E2496" t="s">
        <v>3073</v>
      </c>
      <c r="F2496" t="s">
        <v>43</v>
      </c>
      <c r="G2496" t="s">
        <v>30</v>
      </c>
      <c r="H2496">
        <v>18</v>
      </c>
      <c r="I2496">
        <v>2022</v>
      </c>
      <c r="J2496" t="s">
        <v>71</v>
      </c>
      <c r="K2496">
        <v>170</v>
      </c>
      <c r="L2496">
        <v>7</v>
      </c>
      <c r="M2496">
        <v>21</v>
      </c>
      <c r="N2496">
        <v>28</v>
      </c>
      <c r="O2496">
        <v>-7</v>
      </c>
      <c r="P2496">
        <v>62</v>
      </c>
      <c r="W2496">
        <v>5.5</v>
      </c>
    </row>
    <row r="2497" spans="1:23" x14ac:dyDescent="0.2">
      <c r="A2497">
        <v>2496</v>
      </c>
      <c r="B2497">
        <v>2011</v>
      </c>
      <c r="C2497">
        <v>127</v>
      </c>
      <c r="D2497" t="s">
        <v>176</v>
      </c>
      <c r="E2497" t="s">
        <v>2678</v>
      </c>
      <c r="F2497" t="s">
        <v>39</v>
      </c>
      <c r="G2497" t="s">
        <v>30</v>
      </c>
      <c r="H2497">
        <v>19</v>
      </c>
      <c r="J2497" t="s">
        <v>251</v>
      </c>
    </row>
    <row r="2498" spans="1:23" x14ac:dyDescent="0.2">
      <c r="A2498">
        <v>2497</v>
      </c>
      <c r="B2498">
        <v>2011</v>
      </c>
      <c r="C2498">
        <v>128</v>
      </c>
      <c r="D2498" t="s">
        <v>44</v>
      </c>
      <c r="E2498" t="s">
        <v>3074</v>
      </c>
      <c r="F2498" t="s">
        <v>34</v>
      </c>
      <c r="G2498" t="s">
        <v>68</v>
      </c>
      <c r="H2498">
        <v>18</v>
      </c>
      <c r="J2498" t="s">
        <v>350</v>
      </c>
    </row>
    <row r="2499" spans="1:23" x14ac:dyDescent="0.2">
      <c r="A2499">
        <v>2498</v>
      </c>
      <c r="B2499">
        <v>2011</v>
      </c>
      <c r="C2499">
        <v>129</v>
      </c>
      <c r="D2499" t="s">
        <v>28</v>
      </c>
      <c r="E2499" t="s">
        <v>3075</v>
      </c>
      <c r="F2499" t="s">
        <v>34</v>
      </c>
      <c r="G2499" t="s">
        <v>26</v>
      </c>
      <c r="H2499">
        <v>18</v>
      </c>
      <c r="I2499">
        <v>2019</v>
      </c>
      <c r="J2499" t="s">
        <v>36</v>
      </c>
      <c r="K2499">
        <v>38</v>
      </c>
      <c r="L2499">
        <v>1</v>
      </c>
      <c r="M2499">
        <v>3</v>
      </c>
      <c r="N2499">
        <v>4</v>
      </c>
      <c r="O2499">
        <v>-12</v>
      </c>
      <c r="P2499">
        <v>12</v>
      </c>
      <c r="W2499">
        <v>-0.6</v>
      </c>
    </row>
    <row r="2500" spans="1:23" x14ac:dyDescent="0.2">
      <c r="A2500">
        <v>2499</v>
      </c>
      <c r="B2500">
        <v>2011</v>
      </c>
      <c r="C2500">
        <v>130</v>
      </c>
      <c r="D2500" t="s">
        <v>121</v>
      </c>
      <c r="E2500" t="s">
        <v>3076</v>
      </c>
      <c r="F2500" t="s">
        <v>34</v>
      </c>
      <c r="G2500" t="s">
        <v>35</v>
      </c>
      <c r="H2500">
        <v>18</v>
      </c>
      <c r="J2500" t="s">
        <v>2998</v>
      </c>
    </row>
    <row r="2501" spans="1:23" x14ac:dyDescent="0.2">
      <c r="A2501">
        <v>2500</v>
      </c>
      <c r="B2501">
        <v>2011</v>
      </c>
      <c r="C2501">
        <v>131</v>
      </c>
      <c r="D2501" t="s">
        <v>82</v>
      </c>
      <c r="E2501" t="s">
        <v>3077</v>
      </c>
      <c r="F2501" t="s">
        <v>34</v>
      </c>
      <c r="G2501" t="s">
        <v>30</v>
      </c>
      <c r="H2501">
        <v>18</v>
      </c>
      <c r="I2501">
        <v>2022</v>
      </c>
      <c r="J2501" t="s">
        <v>589</v>
      </c>
      <c r="K2501">
        <v>148</v>
      </c>
      <c r="L2501">
        <v>3</v>
      </c>
      <c r="M2501">
        <v>12</v>
      </c>
      <c r="N2501">
        <v>15</v>
      </c>
      <c r="O2501">
        <v>-5</v>
      </c>
      <c r="P2501">
        <v>129</v>
      </c>
      <c r="W2501">
        <v>3.8</v>
      </c>
    </row>
    <row r="2502" spans="1:23" x14ac:dyDescent="0.2">
      <c r="A2502">
        <v>2501</v>
      </c>
      <c r="B2502">
        <v>2011</v>
      </c>
      <c r="C2502">
        <v>132</v>
      </c>
      <c r="D2502" t="s">
        <v>92</v>
      </c>
      <c r="E2502" t="s">
        <v>3078</v>
      </c>
      <c r="F2502" t="s">
        <v>43</v>
      </c>
      <c r="G2502" t="s">
        <v>128</v>
      </c>
      <c r="H2502">
        <v>18</v>
      </c>
      <c r="J2502" t="s">
        <v>319</v>
      </c>
    </row>
    <row r="2503" spans="1:23" x14ac:dyDescent="0.2">
      <c r="A2503">
        <v>2502</v>
      </c>
      <c r="B2503">
        <v>2011</v>
      </c>
      <c r="C2503">
        <v>133</v>
      </c>
      <c r="D2503" t="s">
        <v>100</v>
      </c>
      <c r="E2503" t="s">
        <v>3079</v>
      </c>
      <c r="F2503" t="s">
        <v>34</v>
      </c>
      <c r="G2503" t="s">
        <v>35</v>
      </c>
      <c r="H2503">
        <v>18</v>
      </c>
      <c r="I2503">
        <v>2022</v>
      </c>
      <c r="J2503" t="s">
        <v>2276</v>
      </c>
      <c r="K2503">
        <v>347</v>
      </c>
      <c r="L2503">
        <v>38</v>
      </c>
      <c r="M2503">
        <v>60</v>
      </c>
      <c r="N2503">
        <v>98</v>
      </c>
      <c r="O2503">
        <v>-10</v>
      </c>
      <c r="P2503">
        <v>195</v>
      </c>
      <c r="W2503">
        <v>5.4</v>
      </c>
    </row>
    <row r="2504" spans="1:23" x14ac:dyDescent="0.2">
      <c r="A2504">
        <v>2503</v>
      </c>
      <c r="B2504">
        <v>2011</v>
      </c>
      <c r="C2504">
        <v>134</v>
      </c>
      <c r="D2504" t="s">
        <v>171</v>
      </c>
      <c r="E2504" t="s">
        <v>3080</v>
      </c>
      <c r="F2504" t="s">
        <v>34</v>
      </c>
      <c r="G2504" t="s">
        <v>68</v>
      </c>
      <c r="H2504">
        <v>18</v>
      </c>
      <c r="J2504" t="s">
        <v>913</v>
      </c>
    </row>
    <row r="2505" spans="1:23" x14ac:dyDescent="0.2">
      <c r="A2505">
        <v>2504</v>
      </c>
      <c r="B2505">
        <v>2011</v>
      </c>
      <c r="C2505">
        <v>135</v>
      </c>
      <c r="D2505" t="s">
        <v>78</v>
      </c>
      <c r="E2505" t="s">
        <v>3081</v>
      </c>
      <c r="F2505" t="s">
        <v>34</v>
      </c>
      <c r="G2505" t="s">
        <v>30</v>
      </c>
      <c r="H2505">
        <v>18</v>
      </c>
      <c r="J2505" t="s">
        <v>1133</v>
      </c>
    </row>
    <row r="2506" spans="1:23" x14ac:dyDescent="0.2">
      <c r="A2506">
        <v>2505</v>
      </c>
      <c r="B2506">
        <v>2011</v>
      </c>
      <c r="C2506">
        <v>136</v>
      </c>
      <c r="D2506" t="s">
        <v>171</v>
      </c>
      <c r="E2506" t="s">
        <v>3082</v>
      </c>
      <c r="F2506" t="s">
        <v>39</v>
      </c>
      <c r="G2506" t="s">
        <v>30</v>
      </c>
      <c r="H2506">
        <v>18</v>
      </c>
      <c r="J2506" t="s">
        <v>917</v>
      </c>
    </row>
    <row r="2507" spans="1:23" x14ac:dyDescent="0.2">
      <c r="A2507">
        <v>2506</v>
      </c>
      <c r="B2507">
        <v>2011</v>
      </c>
      <c r="C2507">
        <v>137</v>
      </c>
      <c r="D2507" t="s">
        <v>55</v>
      </c>
      <c r="E2507" t="s">
        <v>3083</v>
      </c>
      <c r="F2507" t="s">
        <v>34</v>
      </c>
      <c r="G2507" t="s">
        <v>30</v>
      </c>
      <c r="H2507">
        <v>18</v>
      </c>
      <c r="J2507" t="s">
        <v>139</v>
      </c>
    </row>
    <row r="2508" spans="1:23" x14ac:dyDescent="0.2">
      <c r="A2508">
        <v>2507</v>
      </c>
      <c r="B2508">
        <v>2011</v>
      </c>
      <c r="C2508">
        <v>138</v>
      </c>
      <c r="D2508" t="s">
        <v>23</v>
      </c>
      <c r="E2508" t="s">
        <v>3084</v>
      </c>
      <c r="F2508" t="s">
        <v>39</v>
      </c>
      <c r="G2508" t="s">
        <v>30</v>
      </c>
      <c r="H2508">
        <v>18</v>
      </c>
      <c r="I2508">
        <v>2016</v>
      </c>
      <c r="J2508" t="s">
        <v>421</v>
      </c>
      <c r="K2508">
        <v>13</v>
      </c>
      <c r="L2508">
        <v>1</v>
      </c>
      <c r="M2508">
        <v>4</v>
      </c>
      <c r="N2508">
        <v>5</v>
      </c>
      <c r="O2508">
        <v>-1</v>
      </c>
      <c r="P2508">
        <v>13</v>
      </c>
      <c r="W2508">
        <v>0.8</v>
      </c>
    </row>
    <row r="2509" spans="1:23" x14ac:dyDescent="0.2">
      <c r="A2509">
        <v>2508</v>
      </c>
      <c r="B2509">
        <v>2011</v>
      </c>
      <c r="C2509">
        <v>139</v>
      </c>
      <c r="D2509" t="s">
        <v>48</v>
      </c>
      <c r="E2509" t="s">
        <v>3085</v>
      </c>
      <c r="F2509" t="s">
        <v>39</v>
      </c>
      <c r="G2509" t="s">
        <v>35</v>
      </c>
      <c r="H2509">
        <v>20</v>
      </c>
      <c r="I2509">
        <v>2021</v>
      </c>
      <c r="J2509" t="s">
        <v>284</v>
      </c>
      <c r="K2509">
        <v>544</v>
      </c>
      <c r="L2509">
        <v>116</v>
      </c>
      <c r="M2509">
        <v>131</v>
      </c>
      <c r="N2509">
        <v>247</v>
      </c>
      <c r="O2509">
        <v>24</v>
      </c>
      <c r="P2509">
        <v>573</v>
      </c>
      <c r="W2509">
        <v>25.9</v>
      </c>
    </row>
    <row r="2510" spans="1:23" x14ac:dyDescent="0.2">
      <c r="A2510">
        <v>2509</v>
      </c>
      <c r="B2510">
        <v>2011</v>
      </c>
      <c r="C2510">
        <v>140</v>
      </c>
      <c r="D2510" t="s">
        <v>146</v>
      </c>
      <c r="E2510" t="s">
        <v>3086</v>
      </c>
      <c r="F2510" t="s">
        <v>34</v>
      </c>
      <c r="G2510" t="s">
        <v>26</v>
      </c>
      <c r="H2510">
        <v>19</v>
      </c>
      <c r="J2510" t="s">
        <v>390</v>
      </c>
    </row>
    <row r="2511" spans="1:23" x14ac:dyDescent="0.2">
      <c r="A2511">
        <v>2510</v>
      </c>
      <c r="B2511">
        <v>2011</v>
      </c>
      <c r="C2511">
        <v>141</v>
      </c>
      <c r="D2511" t="s">
        <v>2472</v>
      </c>
      <c r="E2511" t="s">
        <v>3087</v>
      </c>
      <c r="F2511" t="s">
        <v>39</v>
      </c>
      <c r="G2511" t="s">
        <v>26</v>
      </c>
      <c r="H2511">
        <v>20</v>
      </c>
      <c r="J2511" t="s">
        <v>421</v>
      </c>
    </row>
    <row r="2512" spans="1:23" x14ac:dyDescent="0.2">
      <c r="A2512">
        <v>2511</v>
      </c>
      <c r="B2512">
        <v>2011</v>
      </c>
      <c r="C2512">
        <v>142</v>
      </c>
      <c r="D2512" t="s">
        <v>74</v>
      </c>
      <c r="E2512" t="s">
        <v>3088</v>
      </c>
      <c r="F2512" t="s">
        <v>43</v>
      </c>
      <c r="G2512" t="s">
        <v>30</v>
      </c>
      <c r="H2512">
        <v>18</v>
      </c>
      <c r="J2512" t="s">
        <v>653</v>
      </c>
    </row>
    <row r="2513" spans="1:23" x14ac:dyDescent="0.2">
      <c r="A2513">
        <v>2512</v>
      </c>
      <c r="B2513">
        <v>2011</v>
      </c>
      <c r="C2513">
        <v>143</v>
      </c>
      <c r="D2513" t="s">
        <v>58</v>
      </c>
      <c r="E2513" t="s">
        <v>3089</v>
      </c>
      <c r="F2513" t="s">
        <v>43</v>
      </c>
      <c r="G2513" t="s">
        <v>26</v>
      </c>
      <c r="H2513">
        <v>18</v>
      </c>
      <c r="I2513">
        <v>2016</v>
      </c>
      <c r="J2513" t="s">
        <v>3090</v>
      </c>
      <c r="K2513">
        <v>6</v>
      </c>
      <c r="L2513">
        <v>0</v>
      </c>
      <c r="M2513">
        <v>0</v>
      </c>
      <c r="N2513">
        <v>0</v>
      </c>
      <c r="O2513">
        <v>-1</v>
      </c>
      <c r="P2513">
        <v>2</v>
      </c>
      <c r="W2513">
        <v>-0.1</v>
      </c>
    </row>
    <row r="2514" spans="1:23" x14ac:dyDescent="0.2">
      <c r="A2514">
        <v>2513</v>
      </c>
      <c r="B2514">
        <v>2011</v>
      </c>
      <c r="C2514">
        <v>144</v>
      </c>
      <c r="D2514" t="s">
        <v>87</v>
      </c>
      <c r="E2514" t="s">
        <v>3091</v>
      </c>
      <c r="F2514" t="s">
        <v>46</v>
      </c>
      <c r="G2514" t="s">
        <v>35</v>
      </c>
      <c r="H2514">
        <v>18</v>
      </c>
      <c r="I2514">
        <v>2015</v>
      </c>
      <c r="J2514" t="s">
        <v>251</v>
      </c>
      <c r="K2514">
        <v>2</v>
      </c>
      <c r="L2514">
        <v>0</v>
      </c>
      <c r="M2514">
        <v>0</v>
      </c>
      <c r="N2514">
        <v>0</v>
      </c>
      <c r="O2514">
        <v>-1</v>
      </c>
      <c r="P2514">
        <v>0</v>
      </c>
      <c r="W2514">
        <v>-0.1</v>
      </c>
    </row>
    <row r="2515" spans="1:23" x14ac:dyDescent="0.2">
      <c r="A2515">
        <v>2514</v>
      </c>
      <c r="B2515">
        <v>2011</v>
      </c>
      <c r="C2515">
        <v>145</v>
      </c>
      <c r="D2515" t="s">
        <v>51</v>
      </c>
      <c r="E2515" t="s">
        <v>3092</v>
      </c>
      <c r="F2515" t="s">
        <v>39</v>
      </c>
      <c r="G2515" t="s">
        <v>1954</v>
      </c>
      <c r="H2515">
        <v>18</v>
      </c>
      <c r="J2515" t="s">
        <v>3093</v>
      </c>
    </row>
    <row r="2516" spans="1:23" x14ac:dyDescent="0.2">
      <c r="A2516">
        <v>2515</v>
      </c>
      <c r="B2516">
        <v>2011</v>
      </c>
      <c r="C2516">
        <v>146</v>
      </c>
      <c r="D2516" t="s">
        <v>51</v>
      </c>
      <c r="E2516" t="s">
        <v>3094</v>
      </c>
      <c r="F2516" t="s">
        <v>43</v>
      </c>
      <c r="G2516" t="s">
        <v>30</v>
      </c>
      <c r="H2516">
        <v>18</v>
      </c>
      <c r="J2516" t="s">
        <v>102</v>
      </c>
    </row>
    <row r="2517" spans="1:23" x14ac:dyDescent="0.2">
      <c r="A2517">
        <v>2516</v>
      </c>
      <c r="B2517">
        <v>2011</v>
      </c>
      <c r="C2517">
        <v>147</v>
      </c>
      <c r="D2517" t="s">
        <v>84</v>
      </c>
      <c r="E2517" t="s">
        <v>3095</v>
      </c>
      <c r="F2517" t="s">
        <v>39</v>
      </c>
      <c r="G2517" t="s">
        <v>30</v>
      </c>
      <c r="H2517">
        <v>18</v>
      </c>
      <c r="J2517" t="s">
        <v>1765</v>
      </c>
    </row>
    <row r="2518" spans="1:23" x14ac:dyDescent="0.2">
      <c r="A2518">
        <v>2517</v>
      </c>
      <c r="B2518">
        <v>2011</v>
      </c>
      <c r="C2518">
        <v>148</v>
      </c>
      <c r="D2518" t="s">
        <v>109</v>
      </c>
      <c r="E2518" t="s">
        <v>3096</v>
      </c>
      <c r="F2518" t="s">
        <v>60</v>
      </c>
      <c r="G2518" t="s">
        <v>30</v>
      </c>
      <c r="H2518">
        <v>18</v>
      </c>
      <c r="I2518">
        <v>2021</v>
      </c>
      <c r="J2518" t="s">
        <v>3054</v>
      </c>
      <c r="K2518">
        <v>170</v>
      </c>
      <c r="L2518">
        <v>9</v>
      </c>
      <c r="M2518">
        <v>28</v>
      </c>
      <c r="N2518">
        <v>37</v>
      </c>
      <c r="O2518">
        <v>-10</v>
      </c>
      <c r="P2518">
        <v>101</v>
      </c>
      <c r="W2518">
        <v>6.8</v>
      </c>
    </row>
    <row r="2519" spans="1:23" x14ac:dyDescent="0.2">
      <c r="A2519">
        <v>2518</v>
      </c>
      <c r="B2519">
        <v>2011</v>
      </c>
      <c r="C2519">
        <v>149</v>
      </c>
      <c r="D2519" t="s">
        <v>66</v>
      </c>
      <c r="E2519" t="s">
        <v>3097</v>
      </c>
      <c r="F2519" t="s">
        <v>39</v>
      </c>
      <c r="G2519" t="s">
        <v>68</v>
      </c>
      <c r="H2519">
        <v>18</v>
      </c>
      <c r="J2519" t="s">
        <v>2404</v>
      </c>
    </row>
    <row r="2520" spans="1:23" x14ac:dyDescent="0.2">
      <c r="A2520">
        <v>2519</v>
      </c>
      <c r="B2520">
        <v>2011</v>
      </c>
      <c r="C2520">
        <v>150</v>
      </c>
      <c r="D2520" t="s">
        <v>69</v>
      </c>
      <c r="E2520" t="s">
        <v>3098</v>
      </c>
      <c r="F2520" t="s">
        <v>39</v>
      </c>
      <c r="G2520" t="s">
        <v>30</v>
      </c>
      <c r="H2520">
        <v>18</v>
      </c>
      <c r="I2520">
        <v>2018</v>
      </c>
      <c r="J2520" t="s">
        <v>169</v>
      </c>
      <c r="K2520">
        <v>76</v>
      </c>
      <c r="L2520">
        <v>3</v>
      </c>
      <c r="M2520">
        <v>5</v>
      </c>
      <c r="N2520">
        <v>8</v>
      </c>
      <c r="O2520">
        <v>-24</v>
      </c>
      <c r="P2520">
        <v>40</v>
      </c>
      <c r="W2520">
        <v>0.3</v>
      </c>
    </row>
    <row r="2521" spans="1:23" x14ac:dyDescent="0.2">
      <c r="A2521">
        <v>2520</v>
      </c>
      <c r="B2521">
        <v>2011</v>
      </c>
      <c r="C2521">
        <v>151</v>
      </c>
      <c r="D2521" t="s">
        <v>152</v>
      </c>
      <c r="E2521" t="s">
        <v>3099</v>
      </c>
      <c r="F2521" t="s">
        <v>34</v>
      </c>
      <c r="G2521" t="s">
        <v>30</v>
      </c>
      <c r="H2521">
        <v>18</v>
      </c>
      <c r="I2521">
        <v>2018</v>
      </c>
      <c r="J2521" t="s">
        <v>386</v>
      </c>
      <c r="K2521">
        <v>33</v>
      </c>
      <c r="L2521">
        <v>0</v>
      </c>
      <c r="M2521">
        <v>3</v>
      </c>
      <c r="N2521">
        <v>3</v>
      </c>
      <c r="O2521">
        <v>-6</v>
      </c>
      <c r="P2521">
        <v>6</v>
      </c>
      <c r="W2521">
        <v>0.4</v>
      </c>
    </row>
    <row r="2522" spans="1:23" x14ac:dyDescent="0.2">
      <c r="A2522">
        <v>2521</v>
      </c>
      <c r="B2522">
        <v>2011</v>
      </c>
      <c r="C2522">
        <v>152</v>
      </c>
      <c r="D2522" t="s">
        <v>121</v>
      </c>
      <c r="E2522" t="s">
        <v>3100</v>
      </c>
      <c r="F2522" t="s">
        <v>39</v>
      </c>
      <c r="G2522" t="s">
        <v>26</v>
      </c>
      <c r="H2522">
        <v>18</v>
      </c>
      <c r="I2522">
        <v>2014</v>
      </c>
      <c r="J2522" t="s">
        <v>232</v>
      </c>
      <c r="K2522">
        <v>5</v>
      </c>
      <c r="L2522">
        <v>0</v>
      </c>
      <c r="M2522">
        <v>1</v>
      </c>
      <c r="N2522">
        <v>1</v>
      </c>
      <c r="O2522">
        <v>1</v>
      </c>
      <c r="P2522">
        <v>5</v>
      </c>
      <c r="W2522">
        <v>0.1</v>
      </c>
    </row>
    <row r="2523" spans="1:23" x14ac:dyDescent="0.2">
      <c r="A2523">
        <v>2522</v>
      </c>
      <c r="B2523">
        <v>2011</v>
      </c>
      <c r="C2523">
        <v>153</v>
      </c>
      <c r="D2523" t="s">
        <v>384</v>
      </c>
      <c r="E2523" t="s">
        <v>3101</v>
      </c>
      <c r="F2523" t="s">
        <v>39</v>
      </c>
      <c r="G2523" t="s">
        <v>30</v>
      </c>
      <c r="H2523">
        <v>18</v>
      </c>
      <c r="J2523" t="s">
        <v>635</v>
      </c>
    </row>
    <row r="2524" spans="1:23" x14ac:dyDescent="0.2">
      <c r="A2524">
        <v>2523</v>
      </c>
      <c r="B2524">
        <v>2011</v>
      </c>
      <c r="C2524">
        <v>154</v>
      </c>
      <c r="D2524" t="s">
        <v>222</v>
      </c>
      <c r="E2524" t="s">
        <v>3102</v>
      </c>
      <c r="F2524" t="s">
        <v>34</v>
      </c>
      <c r="G2524" t="s">
        <v>30</v>
      </c>
      <c r="H2524">
        <v>18</v>
      </c>
      <c r="J2524" t="s">
        <v>2615</v>
      </c>
    </row>
    <row r="2525" spans="1:23" x14ac:dyDescent="0.2">
      <c r="A2525">
        <v>2524</v>
      </c>
      <c r="B2525">
        <v>2011</v>
      </c>
      <c r="C2525">
        <v>155</v>
      </c>
      <c r="D2525" t="s">
        <v>2472</v>
      </c>
      <c r="E2525" t="s">
        <v>3103</v>
      </c>
      <c r="F2525" t="s">
        <v>39</v>
      </c>
      <c r="G2525" t="s">
        <v>68</v>
      </c>
      <c r="H2525">
        <v>18</v>
      </c>
      <c r="J2525" t="s">
        <v>284</v>
      </c>
    </row>
    <row r="2526" spans="1:23" x14ac:dyDescent="0.2">
      <c r="A2526">
        <v>2525</v>
      </c>
      <c r="B2526">
        <v>2011</v>
      </c>
      <c r="C2526">
        <v>156</v>
      </c>
      <c r="D2526" t="s">
        <v>173</v>
      </c>
      <c r="E2526" t="s">
        <v>3104</v>
      </c>
      <c r="F2526" t="s">
        <v>39</v>
      </c>
      <c r="G2526" t="s">
        <v>35</v>
      </c>
      <c r="H2526">
        <v>19</v>
      </c>
      <c r="J2526" t="s">
        <v>251</v>
      </c>
    </row>
    <row r="2527" spans="1:23" x14ac:dyDescent="0.2">
      <c r="A2527">
        <v>2526</v>
      </c>
      <c r="B2527">
        <v>2011</v>
      </c>
      <c r="C2527">
        <v>157</v>
      </c>
      <c r="D2527" t="s">
        <v>66</v>
      </c>
      <c r="E2527" t="s">
        <v>3105</v>
      </c>
      <c r="F2527" t="s">
        <v>39</v>
      </c>
      <c r="G2527" t="s">
        <v>128</v>
      </c>
      <c r="H2527">
        <v>19</v>
      </c>
      <c r="I2527">
        <v>2016</v>
      </c>
      <c r="J2527" t="s">
        <v>1970</v>
      </c>
      <c r="K2527">
        <v>1</v>
      </c>
      <c r="L2527">
        <v>0</v>
      </c>
      <c r="M2527">
        <v>0</v>
      </c>
      <c r="N2527">
        <v>0</v>
      </c>
      <c r="O2527">
        <v>0</v>
      </c>
      <c r="P2527">
        <v>0</v>
      </c>
      <c r="Q2527">
        <v>1</v>
      </c>
      <c r="R2527">
        <v>0</v>
      </c>
      <c r="S2527">
        <v>1</v>
      </c>
      <c r="T2527">
        <v>0</v>
      </c>
      <c r="U2527">
        <v>0.86699999999999999</v>
      </c>
      <c r="V2527">
        <v>4</v>
      </c>
      <c r="W2527">
        <v>0</v>
      </c>
    </row>
    <row r="2528" spans="1:23" x14ac:dyDescent="0.2">
      <c r="A2528">
        <v>2527</v>
      </c>
      <c r="B2528">
        <v>2011</v>
      </c>
      <c r="C2528">
        <v>158</v>
      </c>
      <c r="D2528" t="s">
        <v>44</v>
      </c>
      <c r="E2528" t="s">
        <v>3106</v>
      </c>
      <c r="F2528" t="s">
        <v>46</v>
      </c>
      <c r="G2528" t="s">
        <v>35</v>
      </c>
      <c r="H2528">
        <v>18</v>
      </c>
      <c r="I2528">
        <v>2019</v>
      </c>
      <c r="J2528" t="s">
        <v>3107</v>
      </c>
      <c r="K2528">
        <v>162</v>
      </c>
      <c r="L2528">
        <v>15</v>
      </c>
      <c r="M2528">
        <v>12</v>
      </c>
      <c r="N2528">
        <v>27</v>
      </c>
      <c r="O2528">
        <v>2</v>
      </c>
      <c r="P2528">
        <v>56</v>
      </c>
      <c r="W2528">
        <v>2</v>
      </c>
    </row>
    <row r="2529" spans="1:23" x14ac:dyDescent="0.2">
      <c r="A2529">
        <v>2528</v>
      </c>
      <c r="B2529">
        <v>2011</v>
      </c>
      <c r="C2529">
        <v>159</v>
      </c>
      <c r="D2529" t="s">
        <v>28</v>
      </c>
      <c r="E2529" t="s">
        <v>3108</v>
      </c>
      <c r="F2529" t="s">
        <v>39</v>
      </c>
      <c r="G2529" t="s">
        <v>30</v>
      </c>
      <c r="H2529">
        <v>18</v>
      </c>
      <c r="J2529" t="s">
        <v>89</v>
      </c>
    </row>
    <row r="2530" spans="1:23" x14ac:dyDescent="0.2">
      <c r="A2530">
        <v>2529</v>
      </c>
      <c r="B2530">
        <v>2011</v>
      </c>
      <c r="C2530">
        <v>160</v>
      </c>
      <c r="D2530" t="s">
        <v>58</v>
      </c>
      <c r="E2530" t="s">
        <v>3109</v>
      </c>
      <c r="F2530" t="s">
        <v>39</v>
      </c>
      <c r="G2530" t="s">
        <v>30</v>
      </c>
      <c r="H2530">
        <v>19</v>
      </c>
      <c r="I2530">
        <v>2022</v>
      </c>
      <c r="J2530" t="s">
        <v>602</v>
      </c>
      <c r="K2530">
        <v>475</v>
      </c>
      <c r="L2530">
        <v>28</v>
      </c>
      <c r="M2530">
        <v>92</v>
      </c>
      <c r="N2530">
        <v>120</v>
      </c>
      <c r="O2530">
        <v>28</v>
      </c>
      <c r="P2530">
        <v>443</v>
      </c>
      <c r="W2530">
        <v>28.2</v>
      </c>
    </row>
    <row r="2531" spans="1:23" x14ac:dyDescent="0.2">
      <c r="A2531">
        <v>2530</v>
      </c>
      <c r="B2531">
        <v>2011</v>
      </c>
      <c r="C2531">
        <v>161</v>
      </c>
      <c r="D2531" t="s">
        <v>82</v>
      </c>
      <c r="E2531" t="s">
        <v>3110</v>
      </c>
      <c r="F2531" t="s">
        <v>34</v>
      </c>
      <c r="G2531" t="s">
        <v>128</v>
      </c>
      <c r="H2531">
        <v>18</v>
      </c>
      <c r="J2531" t="s">
        <v>3111</v>
      </c>
    </row>
    <row r="2532" spans="1:23" x14ac:dyDescent="0.2">
      <c r="A2532">
        <v>2531</v>
      </c>
      <c r="B2532">
        <v>2011</v>
      </c>
      <c r="C2532">
        <v>162</v>
      </c>
      <c r="D2532" t="s">
        <v>92</v>
      </c>
      <c r="E2532" t="s">
        <v>3112</v>
      </c>
      <c r="F2532" t="s">
        <v>39</v>
      </c>
      <c r="G2532" t="s">
        <v>35</v>
      </c>
      <c r="H2532">
        <v>18</v>
      </c>
      <c r="J2532" t="s">
        <v>651</v>
      </c>
    </row>
    <row r="2533" spans="1:23" x14ac:dyDescent="0.2">
      <c r="A2533">
        <v>2532</v>
      </c>
      <c r="B2533">
        <v>2011</v>
      </c>
      <c r="C2533">
        <v>163</v>
      </c>
      <c r="D2533" t="s">
        <v>165</v>
      </c>
      <c r="E2533" t="s">
        <v>3113</v>
      </c>
      <c r="F2533" t="s">
        <v>34</v>
      </c>
      <c r="G2533" t="s">
        <v>128</v>
      </c>
      <c r="H2533">
        <v>18</v>
      </c>
      <c r="J2533" t="s">
        <v>2270</v>
      </c>
    </row>
    <row r="2534" spans="1:23" x14ac:dyDescent="0.2">
      <c r="A2534">
        <v>2533</v>
      </c>
      <c r="B2534">
        <v>2011</v>
      </c>
      <c r="C2534">
        <v>164</v>
      </c>
      <c r="D2534" t="s">
        <v>162</v>
      </c>
      <c r="E2534" t="s">
        <v>3114</v>
      </c>
      <c r="F2534" t="s">
        <v>39</v>
      </c>
      <c r="G2534" t="s">
        <v>128</v>
      </c>
      <c r="H2534">
        <v>18</v>
      </c>
      <c r="I2534">
        <v>2022</v>
      </c>
      <c r="J2534" t="s">
        <v>446</v>
      </c>
      <c r="K2534">
        <v>106</v>
      </c>
      <c r="L2534">
        <v>0</v>
      </c>
      <c r="M2534">
        <v>1</v>
      </c>
      <c r="N2534">
        <v>1</v>
      </c>
      <c r="O2534">
        <v>0</v>
      </c>
      <c r="P2534">
        <v>0</v>
      </c>
      <c r="Q2534">
        <v>106</v>
      </c>
      <c r="R2534">
        <v>42</v>
      </c>
      <c r="S2534">
        <v>41</v>
      </c>
      <c r="T2534">
        <v>8</v>
      </c>
      <c r="U2534">
        <v>0.90500000000000003</v>
      </c>
      <c r="V2534">
        <v>2.84</v>
      </c>
      <c r="W2534">
        <v>14.5</v>
      </c>
    </row>
    <row r="2535" spans="1:23" x14ac:dyDescent="0.2">
      <c r="A2535">
        <v>2534</v>
      </c>
      <c r="B2535">
        <v>2011</v>
      </c>
      <c r="C2535">
        <v>165</v>
      </c>
      <c r="D2535" t="s">
        <v>78</v>
      </c>
      <c r="E2535" t="s">
        <v>3115</v>
      </c>
      <c r="F2535" t="s">
        <v>46</v>
      </c>
      <c r="G2535" t="s">
        <v>68</v>
      </c>
      <c r="H2535">
        <v>18</v>
      </c>
      <c r="J2535" t="s">
        <v>421</v>
      </c>
    </row>
    <row r="2536" spans="1:23" x14ac:dyDescent="0.2">
      <c r="A2536">
        <v>2535</v>
      </c>
      <c r="B2536">
        <v>2011</v>
      </c>
      <c r="C2536">
        <v>166</v>
      </c>
      <c r="D2536" t="s">
        <v>100</v>
      </c>
      <c r="E2536" t="s">
        <v>3116</v>
      </c>
      <c r="F2536" t="s">
        <v>695</v>
      </c>
      <c r="G2536" t="s">
        <v>35</v>
      </c>
      <c r="H2536">
        <v>20</v>
      </c>
      <c r="J2536" t="s">
        <v>1093</v>
      </c>
    </row>
    <row r="2537" spans="1:23" x14ac:dyDescent="0.2">
      <c r="A2537">
        <v>2536</v>
      </c>
      <c r="B2537">
        <v>2011</v>
      </c>
      <c r="C2537">
        <v>167</v>
      </c>
      <c r="D2537" t="s">
        <v>55</v>
      </c>
      <c r="E2537" t="s">
        <v>3117</v>
      </c>
      <c r="F2537" t="s">
        <v>39</v>
      </c>
      <c r="G2537" t="s">
        <v>128</v>
      </c>
      <c r="H2537">
        <v>20</v>
      </c>
      <c r="I2537">
        <v>2014</v>
      </c>
      <c r="J2537" t="s">
        <v>1019</v>
      </c>
      <c r="K2537">
        <v>7</v>
      </c>
      <c r="L2537">
        <v>0</v>
      </c>
      <c r="M2537">
        <v>0</v>
      </c>
      <c r="N2537">
        <v>0</v>
      </c>
      <c r="P2537">
        <v>0</v>
      </c>
      <c r="Q2537">
        <v>7</v>
      </c>
      <c r="R2537">
        <v>1</v>
      </c>
      <c r="S2537">
        <v>4</v>
      </c>
      <c r="T2537">
        <v>0</v>
      </c>
      <c r="U2537">
        <v>0.90600000000000003</v>
      </c>
      <c r="V2537">
        <v>2.97</v>
      </c>
      <c r="W2537">
        <v>1</v>
      </c>
    </row>
    <row r="2538" spans="1:23" x14ac:dyDescent="0.2">
      <c r="A2538">
        <v>2537</v>
      </c>
      <c r="B2538">
        <v>2011</v>
      </c>
      <c r="C2538">
        <v>168</v>
      </c>
      <c r="D2538" t="s">
        <v>23</v>
      </c>
      <c r="E2538" t="s">
        <v>3118</v>
      </c>
      <c r="F2538" t="s">
        <v>46</v>
      </c>
      <c r="G2538" t="s">
        <v>35</v>
      </c>
      <c r="H2538">
        <v>18</v>
      </c>
      <c r="J2538" t="s">
        <v>303</v>
      </c>
    </row>
    <row r="2539" spans="1:23" x14ac:dyDescent="0.2">
      <c r="A2539">
        <v>2538</v>
      </c>
      <c r="B2539">
        <v>2011</v>
      </c>
      <c r="C2539">
        <v>169</v>
      </c>
      <c r="D2539" t="s">
        <v>48</v>
      </c>
      <c r="E2539" t="s">
        <v>3119</v>
      </c>
      <c r="F2539" t="s">
        <v>39</v>
      </c>
      <c r="G2539" t="s">
        <v>30</v>
      </c>
      <c r="H2539">
        <v>18</v>
      </c>
      <c r="J2539" t="s">
        <v>3120</v>
      </c>
    </row>
    <row r="2540" spans="1:23" x14ac:dyDescent="0.2">
      <c r="A2540">
        <v>2539</v>
      </c>
      <c r="B2540">
        <v>2011</v>
      </c>
      <c r="C2540">
        <v>170</v>
      </c>
      <c r="D2540" t="s">
        <v>74</v>
      </c>
      <c r="E2540" t="s">
        <v>3121</v>
      </c>
      <c r="F2540" t="s">
        <v>34</v>
      </c>
      <c r="G2540" t="s">
        <v>35</v>
      </c>
      <c r="H2540">
        <v>19</v>
      </c>
      <c r="I2540">
        <v>2018</v>
      </c>
      <c r="J2540" t="s">
        <v>3122</v>
      </c>
      <c r="K2540">
        <v>8</v>
      </c>
      <c r="L2540">
        <v>0</v>
      </c>
      <c r="M2540">
        <v>0</v>
      </c>
      <c r="N2540">
        <v>0</v>
      </c>
      <c r="O2540">
        <v>-2</v>
      </c>
      <c r="P2540">
        <v>0</v>
      </c>
      <c r="W2540">
        <v>-0.2</v>
      </c>
    </row>
    <row r="2541" spans="1:23" x14ac:dyDescent="0.2">
      <c r="A2541">
        <v>2540</v>
      </c>
      <c r="B2541">
        <v>2011</v>
      </c>
      <c r="C2541">
        <v>171</v>
      </c>
      <c r="D2541" t="s">
        <v>173</v>
      </c>
      <c r="E2541" t="s">
        <v>3123</v>
      </c>
      <c r="F2541" t="s">
        <v>34</v>
      </c>
      <c r="G2541" t="s">
        <v>26</v>
      </c>
      <c r="H2541">
        <v>19</v>
      </c>
      <c r="I2541">
        <v>2022</v>
      </c>
      <c r="J2541" t="s">
        <v>126</v>
      </c>
      <c r="K2541">
        <v>93</v>
      </c>
      <c r="L2541">
        <v>8</v>
      </c>
      <c r="M2541">
        <v>5</v>
      </c>
      <c r="N2541">
        <v>13</v>
      </c>
      <c r="O2541">
        <v>-14</v>
      </c>
      <c r="P2541">
        <v>97</v>
      </c>
      <c r="W2541">
        <v>0.3</v>
      </c>
    </row>
    <row r="2542" spans="1:23" x14ac:dyDescent="0.2">
      <c r="A2542">
        <v>2541</v>
      </c>
      <c r="B2542">
        <v>2011</v>
      </c>
      <c r="C2542">
        <v>172</v>
      </c>
      <c r="D2542" t="s">
        <v>171</v>
      </c>
      <c r="E2542" t="s">
        <v>3124</v>
      </c>
      <c r="F2542" t="s">
        <v>25</v>
      </c>
      <c r="G2542" t="s">
        <v>30</v>
      </c>
      <c r="H2542">
        <v>18</v>
      </c>
      <c r="J2542" t="s">
        <v>3125</v>
      </c>
    </row>
    <row r="2543" spans="1:23" x14ac:dyDescent="0.2">
      <c r="A2543">
        <v>2542</v>
      </c>
      <c r="B2543">
        <v>2011</v>
      </c>
      <c r="C2543">
        <v>173</v>
      </c>
      <c r="D2543" t="s">
        <v>121</v>
      </c>
      <c r="E2543" t="s">
        <v>3126</v>
      </c>
      <c r="F2543" t="s">
        <v>39</v>
      </c>
      <c r="G2543" t="s">
        <v>30</v>
      </c>
      <c r="H2543">
        <v>20</v>
      </c>
      <c r="J2543" t="s">
        <v>3127</v>
      </c>
    </row>
    <row r="2544" spans="1:23" x14ac:dyDescent="0.2">
      <c r="A2544">
        <v>2543</v>
      </c>
      <c r="B2544">
        <v>2011</v>
      </c>
      <c r="C2544">
        <v>174</v>
      </c>
      <c r="D2544" t="s">
        <v>87</v>
      </c>
      <c r="E2544" t="s">
        <v>3128</v>
      </c>
      <c r="F2544" t="s">
        <v>39</v>
      </c>
      <c r="G2544" t="s">
        <v>1536</v>
      </c>
      <c r="H2544">
        <v>18</v>
      </c>
      <c r="I2544">
        <v>2022</v>
      </c>
      <c r="J2544" t="s">
        <v>3129</v>
      </c>
      <c r="K2544">
        <v>243</v>
      </c>
      <c r="L2544">
        <v>39</v>
      </c>
      <c r="M2544">
        <v>32</v>
      </c>
      <c r="N2544">
        <v>71</v>
      </c>
      <c r="O2544">
        <v>-6</v>
      </c>
      <c r="P2544">
        <v>100</v>
      </c>
      <c r="W2544">
        <v>6.4</v>
      </c>
    </row>
    <row r="2545" spans="1:23" x14ac:dyDescent="0.2">
      <c r="A2545">
        <v>2544</v>
      </c>
      <c r="B2545">
        <v>2011</v>
      </c>
      <c r="C2545">
        <v>175</v>
      </c>
      <c r="D2545" t="s">
        <v>51</v>
      </c>
      <c r="E2545" t="s">
        <v>3130</v>
      </c>
      <c r="F2545" t="s">
        <v>46</v>
      </c>
      <c r="G2545" t="s">
        <v>30</v>
      </c>
      <c r="H2545">
        <v>18</v>
      </c>
      <c r="J2545" t="s">
        <v>89</v>
      </c>
    </row>
    <row r="2546" spans="1:23" x14ac:dyDescent="0.2">
      <c r="A2546">
        <v>2545</v>
      </c>
      <c r="B2546">
        <v>2011</v>
      </c>
      <c r="C2546">
        <v>176</v>
      </c>
      <c r="D2546" t="s">
        <v>41</v>
      </c>
      <c r="E2546" t="s">
        <v>3131</v>
      </c>
      <c r="F2546" t="s">
        <v>46</v>
      </c>
      <c r="G2546" t="s">
        <v>68</v>
      </c>
      <c r="H2546">
        <v>18</v>
      </c>
      <c r="J2546" t="s">
        <v>2629</v>
      </c>
    </row>
    <row r="2547" spans="1:23" x14ac:dyDescent="0.2">
      <c r="A2547">
        <v>2546</v>
      </c>
      <c r="B2547">
        <v>2011</v>
      </c>
      <c r="C2547">
        <v>177</v>
      </c>
      <c r="D2547" t="s">
        <v>84</v>
      </c>
      <c r="E2547" t="s">
        <v>3132</v>
      </c>
      <c r="F2547" t="s">
        <v>34</v>
      </c>
      <c r="G2547" t="s">
        <v>35</v>
      </c>
      <c r="H2547">
        <v>18</v>
      </c>
      <c r="I2547">
        <v>2022</v>
      </c>
      <c r="J2547" t="s">
        <v>36</v>
      </c>
      <c r="K2547">
        <v>198</v>
      </c>
      <c r="L2547">
        <v>30</v>
      </c>
      <c r="M2547">
        <v>46</v>
      </c>
      <c r="N2547">
        <v>76</v>
      </c>
      <c r="O2547">
        <v>2</v>
      </c>
      <c r="P2547">
        <v>46</v>
      </c>
      <c r="W2547">
        <v>6.2</v>
      </c>
    </row>
    <row r="2548" spans="1:23" x14ac:dyDescent="0.2">
      <c r="A2548">
        <v>2547</v>
      </c>
      <c r="B2548">
        <v>2011</v>
      </c>
      <c r="C2548">
        <v>178</v>
      </c>
      <c r="D2548" t="s">
        <v>109</v>
      </c>
      <c r="E2548" t="s">
        <v>3133</v>
      </c>
      <c r="F2548" t="s">
        <v>34</v>
      </c>
      <c r="G2548" t="s">
        <v>128</v>
      </c>
      <c r="H2548">
        <v>18</v>
      </c>
      <c r="I2548">
        <v>2018</v>
      </c>
      <c r="J2548" t="s">
        <v>116</v>
      </c>
      <c r="K2548">
        <v>1</v>
      </c>
      <c r="L2548">
        <v>0</v>
      </c>
      <c r="M2548">
        <v>0</v>
      </c>
      <c r="N2548">
        <v>0</v>
      </c>
      <c r="O2548">
        <v>0</v>
      </c>
      <c r="P2548">
        <v>0</v>
      </c>
      <c r="Q2548">
        <v>1</v>
      </c>
      <c r="R2548">
        <v>0</v>
      </c>
      <c r="S2548">
        <v>1</v>
      </c>
      <c r="T2548">
        <v>0</v>
      </c>
      <c r="U2548">
        <v>1</v>
      </c>
      <c r="V2548">
        <v>0</v>
      </c>
      <c r="W2548">
        <v>0.2</v>
      </c>
    </row>
    <row r="2549" spans="1:23" x14ac:dyDescent="0.2">
      <c r="A2549">
        <v>2548</v>
      </c>
      <c r="B2549">
        <v>2011</v>
      </c>
      <c r="C2549">
        <v>179</v>
      </c>
      <c r="D2549" t="s">
        <v>100</v>
      </c>
      <c r="E2549" t="s">
        <v>3134</v>
      </c>
      <c r="F2549" t="s">
        <v>39</v>
      </c>
      <c r="G2549" t="s">
        <v>30</v>
      </c>
      <c r="H2549">
        <v>18</v>
      </c>
      <c r="I2549">
        <v>2022</v>
      </c>
      <c r="J2549" t="s">
        <v>2826</v>
      </c>
      <c r="K2549">
        <v>397</v>
      </c>
      <c r="L2549">
        <v>8</v>
      </c>
      <c r="M2549">
        <v>78</v>
      </c>
      <c r="N2549">
        <v>86</v>
      </c>
      <c r="O2549">
        <v>24</v>
      </c>
      <c r="P2549">
        <v>179</v>
      </c>
      <c r="W2549">
        <v>17.5</v>
      </c>
    </row>
    <row r="2550" spans="1:23" x14ac:dyDescent="0.2">
      <c r="A2550">
        <v>2549</v>
      </c>
      <c r="B2550">
        <v>2011</v>
      </c>
      <c r="C2550">
        <v>180</v>
      </c>
      <c r="D2550" t="s">
        <v>69</v>
      </c>
      <c r="E2550" t="s">
        <v>3135</v>
      </c>
      <c r="F2550" t="s">
        <v>43</v>
      </c>
      <c r="G2550" t="s">
        <v>35</v>
      </c>
      <c r="H2550">
        <v>19</v>
      </c>
      <c r="J2550" t="s">
        <v>533</v>
      </c>
    </row>
    <row r="2551" spans="1:23" x14ac:dyDescent="0.2">
      <c r="A2551">
        <v>2550</v>
      </c>
      <c r="B2551">
        <v>2011</v>
      </c>
      <c r="C2551">
        <v>181</v>
      </c>
      <c r="D2551" t="s">
        <v>152</v>
      </c>
      <c r="E2551" t="s">
        <v>3136</v>
      </c>
      <c r="F2551" t="s">
        <v>584</v>
      </c>
      <c r="G2551" t="s">
        <v>128</v>
      </c>
      <c r="H2551">
        <v>19</v>
      </c>
      <c r="J2551" t="s">
        <v>1374</v>
      </c>
    </row>
    <row r="2552" spans="1:23" x14ac:dyDescent="0.2">
      <c r="A2552">
        <v>2551</v>
      </c>
      <c r="B2552">
        <v>2011</v>
      </c>
      <c r="C2552">
        <v>182</v>
      </c>
      <c r="D2552" t="s">
        <v>111</v>
      </c>
      <c r="E2552" t="s">
        <v>3137</v>
      </c>
      <c r="F2552" t="s">
        <v>76</v>
      </c>
      <c r="G2552" t="s">
        <v>128</v>
      </c>
      <c r="H2552">
        <v>20</v>
      </c>
      <c r="J2552" t="s">
        <v>181</v>
      </c>
    </row>
    <row r="2553" spans="1:23" x14ac:dyDescent="0.2">
      <c r="A2553">
        <v>2552</v>
      </c>
      <c r="B2553">
        <v>2011</v>
      </c>
      <c r="C2553">
        <v>183</v>
      </c>
      <c r="D2553" t="s">
        <v>384</v>
      </c>
      <c r="E2553" t="s">
        <v>3138</v>
      </c>
      <c r="F2553" t="s">
        <v>34</v>
      </c>
      <c r="G2553" t="s">
        <v>30</v>
      </c>
      <c r="H2553">
        <v>18</v>
      </c>
      <c r="J2553" t="s">
        <v>265</v>
      </c>
    </row>
    <row r="2554" spans="1:23" x14ac:dyDescent="0.2">
      <c r="A2554">
        <v>2553</v>
      </c>
      <c r="B2554">
        <v>2011</v>
      </c>
      <c r="C2554">
        <v>184</v>
      </c>
      <c r="D2554" t="s">
        <v>222</v>
      </c>
      <c r="E2554" t="s">
        <v>3139</v>
      </c>
      <c r="F2554" t="s">
        <v>76</v>
      </c>
      <c r="G2554" t="s">
        <v>68</v>
      </c>
      <c r="H2554">
        <v>20</v>
      </c>
      <c r="I2554">
        <v>2018</v>
      </c>
      <c r="J2554" t="s">
        <v>1557</v>
      </c>
      <c r="K2554">
        <v>134</v>
      </c>
      <c r="L2554">
        <v>10</v>
      </c>
      <c r="M2554">
        <v>13</v>
      </c>
      <c r="N2554">
        <v>23</v>
      </c>
      <c r="O2554">
        <v>-11</v>
      </c>
      <c r="P2554">
        <v>18</v>
      </c>
      <c r="W2554">
        <v>1</v>
      </c>
    </row>
    <row r="2555" spans="1:23" x14ac:dyDescent="0.2">
      <c r="A2555">
        <v>2554</v>
      </c>
      <c r="B2555">
        <v>2011</v>
      </c>
      <c r="C2555">
        <v>185</v>
      </c>
      <c r="D2555" t="s">
        <v>176</v>
      </c>
      <c r="E2555" t="s">
        <v>3140</v>
      </c>
      <c r="F2555" t="s">
        <v>39</v>
      </c>
      <c r="G2555" t="s">
        <v>35</v>
      </c>
      <c r="H2555">
        <v>18</v>
      </c>
      <c r="J2555" t="s">
        <v>1028</v>
      </c>
    </row>
    <row r="2556" spans="1:23" x14ac:dyDescent="0.2">
      <c r="A2556">
        <v>2555</v>
      </c>
      <c r="B2556">
        <v>2011</v>
      </c>
      <c r="C2556">
        <v>186</v>
      </c>
      <c r="D2556" t="s">
        <v>173</v>
      </c>
      <c r="E2556" t="s">
        <v>3141</v>
      </c>
      <c r="F2556" t="s">
        <v>39</v>
      </c>
      <c r="G2556" t="s">
        <v>30</v>
      </c>
      <c r="H2556">
        <v>18</v>
      </c>
      <c r="J2556" t="s">
        <v>510</v>
      </c>
    </row>
    <row r="2557" spans="1:23" x14ac:dyDescent="0.2">
      <c r="A2557">
        <v>2556</v>
      </c>
      <c r="B2557">
        <v>2011</v>
      </c>
      <c r="C2557">
        <v>187</v>
      </c>
      <c r="D2557" t="s">
        <v>66</v>
      </c>
      <c r="E2557" t="s">
        <v>3142</v>
      </c>
      <c r="F2557" t="s">
        <v>34</v>
      </c>
      <c r="G2557" t="s">
        <v>30</v>
      </c>
      <c r="H2557">
        <v>19</v>
      </c>
      <c r="J2557" t="s">
        <v>116</v>
      </c>
    </row>
    <row r="2558" spans="1:23" x14ac:dyDescent="0.2">
      <c r="A2558">
        <v>2557</v>
      </c>
      <c r="B2558">
        <v>2011</v>
      </c>
      <c r="C2558">
        <v>188</v>
      </c>
      <c r="D2558" t="s">
        <v>44</v>
      </c>
      <c r="E2558" t="s">
        <v>3143</v>
      </c>
      <c r="F2558" t="s">
        <v>43</v>
      </c>
      <c r="G2558" t="s">
        <v>128</v>
      </c>
      <c r="H2558">
        <v>18</v>
      </c>
      <c r="I2558">
        <v>2022</v>
      </c>
      <c r="J2558" t="s">
        <v>675</v>
      </c>
      <c r="K2558">
        <v>102</v>
      </c>
      <c r="L2558">
        <v>0</v>
      </c>
      <c r="M2558">
        <v>1</v>
      </c>
      <c r="N2558">
        <v>1</v>
      </c>
      <c r="O2558">
        <v>0</v>
      </c>
      <c r="P2558">
        <v>2</v>
      </c>
      <c r="Q2558">
        <v>102</v>
      </c>
      <c r="R2558">
        <v>37</v>
      </c>
      <c r="S2558">
        <v>46</v>
      </c>
      <c r="T2558">
        <v>9</v>
      </c>
      <c r="U2558">
        <v>0.90900000000000003</v>
      </c>
      <c r="V2558">
        <v>3.03</v>
      </c>
      <c r="W2558">
        <v>16.5</v>
      </c>
    </row>
    <row r="2559" spans="1:23" x14ac:dyDescent="0.2">
      <c r="A2559">
        <v>2558</v>
      </c>
      <c r="B2559">
        <v>2011</v>
      </c>
      <c r="C2559">
        <v>189</v>
      </c>
      <c r="D2559" t="s">
        <v>28</v>
      </c>
      <c r="E2559" t="s">
        <v>3144</v>
      </c>
      <c r="F2559" t="s">
        <v>34</v>
      </c>
      <c r="G2559" t="s">
        <v>30</v>
      </c>
      <c r="H2559">
        <v>19</v>
      </c>
      <c r="J2559" t="s">
        <v>2624</v>
      </c>
    </row>
    <row r="2560" spans="1:23" x14ac:dyDescent="0.2">
      <c r="A2560">
        <v>2559</v>
      </c>
      <c r="B2560">
        <v>2011</v>
      </c>
      <c r="C2560">
        <v>190</v>
      </c>
      <c r="D2560" t="s">
        <v>121</v>
      </c>
      <c r="E2560" t="s">
        <v>3145</v>
      </c>
      <c r="F2560" t="s">
        <v>34</v>
      </c>
      <c r="G2560" t="s">
        <v>128</v>
      </c>
      <c r="H2560">
        <v>18</v>
      </c>
      <c r="I2560">
        <v>2022</v>
      </c>
      <c r="J2560" t="s">
        <v>154</v>
      </c>
      <c r="K2560">
        <v>40</v>
      </c>
      <c r="L2560">
        <v>0</v>
      </c>
      <c r="M2560">
        <v>0</v>
      </c>
      <c r="N2560">
        <v>0</v>
      </c>
      <c r="O2560">
        <v>0</v>
      </c>
      <c r="P2560">
        <v>0</v>
      </c>
      <c r="Q2560">
        <v>40</v>
      </c>
      <c r="R2560">
        <v>15</v>
      </c>
      <c r="S2560">
        <v>18</v>
      </c>
      <c r="T2560">
        <v>2</v>
      </c>
      <c r="U2560">
        <v>0.89900000000000002</v>
      </c>
      <c r="V2560">
        <v>3.05</v>
      </c>
      <c r="W2560">
        <v>4.7</v>
      </c>
    </row>
    <row r="2561" spans="1:23" x14ac:dyDescent="0.2">
      <c r="A2561">
        <v>2560</v>
      </c>
      <c r="B2561">
        <v>2011</v>
      </c>
      <c r="C2561">
        <v>191</v>
      </c>
      <c r="D2561" t="s">
        <v>82</v>
      </c>
      <c r="E2561" t="s">
        <v>3146</v>
      </c>
      <c r="F2561" t="s">
        <v>39</v>
      </c>
      <c r="G2561" t="s">
        <v>35</v>
      </c>
      <c r="H2561">
        <v>18</v>
      </c>
      <c r="I2561">
        <v>2021</v>
      </c>
      <c r="J2561" t="s">
        <v>196</v>
      </c>
      <c r="K2561">
        <v>84</v>
      </c>
      <c r="L2561">
        <v>12</v>
      </c>
      <c r="M2561">
        <v>3</v>
      </c>
      <c r="N2561">
        <v>15</v>
      </c>
      <c r="O2561">
        <v>-2</v>
      </c>
      <c r="P2561">
        <v>20</v>
      </c>
      <c r="W2561">
        <v>1.4</v>
      </c>
    </row>
    <row r="2562" spans="1:23" x14ac:dyDescent="0.2">
      <c r="A2562">
        <v>2561</v>
      </c>
      <c r="B2562">
        <v>2011</v>
      </c>
      <c r="C2562">
        <v>192</v>
      </c>
      <c r="D2562" t="s">
        <v>92</v>
      </c>
      <c r="E2562" t="s">
        <v>3147</v>
      </c>
      <c r="F2562" t="s">
        <v>76</v>
      </c>
      <c r="G2562" t="s">
        <v>30</v>
      </c>
      <c r="H2562">
        <v>20</v>
      </c>
      <c r="J2562" t="s">
        <v>2721</v>
      </c>
    </row>
    <row r="2563" spans="1:23" x14ac:dyDescent="0.2">
      <c r="A2563">
        <v>2562</v>
      </c>
      <c r="B2563">
        <v>2011</v>
      </c>
      <c r="C2563">
        <v>193</v>
      </c>
      <c r="D2563" t="s">
        <v>165</v>
      </c>
      <c r="E2563" t="s">
        <v>3148</v>
      </c>
      <c r="F2563" t="s">
        <v>39</v>
      </c>
      <c r="G2563" t="s">
        <v>35</v>
      </c>
      <c r="H2563">
        <v>19</v>
      </c>
      <c r="I2563">
        <v>2016</v>
      </c>
      <c r="J2563" t="s">
        <v>896</v>
      </c>
      <c r="K2563">
        <v>12</v>
      </c>
      <c r="L2563">
        <v>0</v>
      </c>
      <c r="M2563">
        <v>0</v>
      </c>
      <c r="N2563">
        <v>0</v>
      </c>
      <c r="O2563">
        <v>-6</v>
      </c>
      <c r="P2563">
        <v>0</v>
      </c>
      <c r="W2563">
        <v>-0.4</v>
      </c>
    </row>
    <row r="2564" spans="1:23" x14ac:dyDescent="0.2">
      <c r="A2564">
        <v>2563</v>
      </c>
      <c r="B2564">
        <v>2011</v>
      </c>
      <c r="C2564">
        <v>194</v>
      </c>
      <c r="D2564" t="s">
        <v>100</v>
      </c>
      <c r="E2564" t="s">
        <v>3149</v>
      </c>
      <c r="F2564" t="s">
        <v>34</v>
      </c>
      <c r="G2564" t="s">
        <v>35</v>
      </c>
      <c r="H2564">
        <v>18</v>
      </c>
      <c r="I2564">
        <v>2022</v>
      </c>
      <c r="J2564" t="s">
        <v>2658</v>
      </c>
      <c r="K2564">
        <v>138</v>
      </c>
      <c r="L2564">
        <v>25</v>
      </c>
      <c r="M2564">
        <v>27</v>
      </c>
      <c r="N2564">
        <v>52</v>
      </c>
      <c r="O2564">
        <v>8</v>
      </c>
      <c r="P2564">
        <v>41</v>
      </c>
      <c r="W2564">
        <v>5.2</v>
      </c>
    </row>
    <row r="2565" spans="1:23" x14ac:dyDescent="0.2">
      <c r="A2565">
        <v>2564</v>
      </c>
      <c r="B2565">
        <v>2011</v>
      </c>
      <c r="C2565">
        <v>195</v>
      </c>
      <c r="D2565" t="s">
        <v>78</v>
      </c>
      <c r="E2565" t="s">
        <v>3150</v>
      </c>
      <c r="F2565" t="s">
        <v>76</v>
      </c>
      <c r="G2565" t="s">
        <v>30</v>
      </c>
      <c r="H2565">
        <v>20</v>
      </c>
      <c r="I2565">
        <v>2017</v>
      </c>
      <c r="J2565" t="s">
        <v>143</v>
      </c>
      <c r="K2565">
        <v>150</v>
      </c>
      <c r="L2565">
        <v>3</v>
      </c>
      <c r="M2565">
        <v>25</v>
      </c>
      <c r="N2565">
        <v>28</v>
      </c>
      <c r="O2565">
        <v>-2</v>
      </c>
      <c r="P2565">
        <v>34</v>
      </c>
      <c r="W2565">
        <v>4.5999999999999996</v>
      </c>
    </row>
    <row r="2566" spans="1:23" x14ac:dyDescent="0.2">
      <c r="A2566">
        <v>2565</v>
      </c>
      <c r="B2566">
        <v>2011</v>
      </c>
      <c r="C2566">
        <v>196</v>
      </c>
      <c r="D2566" t="s">
        <v>2472</v>
      </c>
      <c r="E2566" t="s">
        <v>3151</v>
      </c>
      <c r="F2566" t="s">
        <v>34</v>
      </c>
      <c r="G2566" t="s">
        <v>26</v>
      </c>
      <c r="H2566">
        <v>18</v>
      </c>
      <c r="J2566" t="s">
        <v>36</v>
      </c>
    </row>
    <row r="2567" spans="1:23" x14ac:dyDescent="0.2">
      <c r="A2567">
        <v>2566</v>
      </c>
      <c r="B2567">
        <v>2011</v>
      </c>
      <c r="C2567">
        <v>197</v>
      </c>
      <c r="D2567" t="s">
        <v>55</v>
      </c>
      <c r="E2567" t="s">
        <v>3152</v>
      </c>
      <c r="F2567" t="s">
        <v>34</v>
      </c>
      <c r="G2567" t="s">
        <v>35</v>
      </c>
      <c r="H2567">
        <v>19</v>
      </c>
      <c r="J2567" t="s">
        <v>3153</v>
      </c>
    </row>
    <row r="2568" spans="1:23" x14ac:dyDescent="0.2">
      <c r="A2568">
        <v>2567</v>
      </c>
      <c r="B2568">
        <v>2011</v>
      </c>
      <c r="C2568">
        <v>198</v>
      </c>
      <c r="D2568" t="s">
        <v>23</v>
      </c>
      <c r="E2568" t="s">
        <v>3154</v>
      </c>
      <c r="F2568" t="s">
        <v>34</v>
      </c>
      <c r="G2568" t="s">
        <v>30</v>
      </c>
      <c r="H2568">
        <v>18</v>
      </c>
      <c r="J2568" t="s">
        <v>412</v>
      </c>
    </row>
    <row r="2569" spans="1:23" x14ac:dyDescent="0.2">
      <c r="A2569">
        <v>2568</v>
      </c>
      <c r="B2569">
        <v>2011</v>
      </c>
      <c r="C2569">
        <v>199</v>
      </c>
      <c r="D2569" t="s">
        <v>48</v>
      </c>
      <c r="E2569" t="s">
        <v>3155</v>
      </c>
      <c r="F2569" t="s">
        <v>34</v>
      </c>
      <c r="G2569" t="s">
        <v>35</v>
      </c>
      <c r="H2569">
        <v>18</v>
      </c>
      <c r="I2569">
        <v>2018</v>
      </c>
      <c r="J2569" t="s">
        <v>116</v>
      </c>
      <c r="K2569">
        <v>2</v>
      </c>
      <c r="L2569">
        <v>0</v>
      </c>
      <c r="M2569">
        <v>0</v>
      </c>
      <c r="N2569">
        <v>0</v>
      </c>
      <c r="O2569">
        <v>0</v>
      </c>
      <c r="P2569">
        <v>2</v>
      </c>
      <c r="W2569">
        <v>0</v>
      </c>
    </row>
    <row r="2570" spans="1:23" x14ac:dyDescent="0.2">
      <c r="A2570">
        <v>2569</v>
      </c>
      <c r="B2570">
        <v>2011</v>
      </c>
      <c r="C2570">
        <v>200</v>
      </c>
      <c r="D2570" t="s">
        <v>146</v>
      </c>
      <c r="E2570" t="s">
        <v>3156</v>
      </c>
      <c r="F2570" t="s">
        <v>43</v>
      </c>
      <c r="G2570" t="s">
        <v>26</v>
      </c>
      <c r="H2570">
        <v>18</v>
      </c>
      <c r="J2570" t="s">
        <v>212</v>
      </c>
    </row>
    <row r="2571" spans="1:23" x14ac:dyDescent="0.2">
      <c r="A2571">
        <v>2570</v>
      </c>
      <c r="B2571">
        <v>2011</v>
      </c>
      <c r="C2571">
        <v>201</v>
      </c>
      <c r="D2571" t="s">
        <v>109</v>
      </c>
      <c r="E2571" t="s">
        <v>3157</v>
      </c>
      <c r="F2571" t="s">
        <v>39</v>
      </c>
      <c r="G2571" t="s">
        <v>35</v>
      </c>
      <c r="H2571">
        <v>18</v>
      </c>
      <c r="I2571">
        <v>2022</v>
      </c>
      <c r="J2571" t="s">
        <v>3158</v>
      </c>
      <c r="K2571">
        <v>83</v>
      </c>
      <c r="L2571">
        <v>6</v>
      </c>
      <c r="M2571">
        <v>15</v>
      </c>
      <c r="N2571">
        <v>21</v>
      </c>
      <c r="O2571">
        <v>-15</v>
      </c>
      <c r="P2571">
        <v>6</v>
      </c>
      <c r="W2571">
        <v>0.6</v>
      </c>
    </row>
    <row r="2572" spans="1:23" x14ac:dyDescent="0.2">
      <c r="A2572">
        <v>2571</v>
      </c>
      <c r="B2572">
        <v>2011</v>
      </c>
      <c r="C2572">
        <v>202</v>
      </c>
      <c r="D2572" t="s">
        <v>74</v>
      </c>
      <c r="E2572" t="s">
        <v>3159</v>
      </c>
      <c r="F2572" t="s">
        <v>39</v>
      </c>
      <c r="G2572" t="s">
        <v>26</v>
      </c>
      <c r="H2572">
        <v>18</v>
      </c>
      <c r="J2572" t="s">
        <v>230</v>
      </c>
    </row>
    <row r="2573" spans="1:23" x14ac:dyDescent="0.2">
      <c r="A2573">
        <v>2572</v>
      </c>
      <c r="B2573">
        <v>2011</v>
      </c>
      <c r="C2573">
        <v>203</v>
      </c>
      <c r="D2573" t="s">
        <v>121</v>
      </c>
      <c r="E2573" t="s">
        <v>3160</v>
      </c>
      <c r="F2573" t="s">
        <v>34</v>
      </c>
      <c r="G2573" t="s">
        <v>30</v>
      </c>
      <c r="H2573">
        <v>18</v>
      </c>
      <c r="J2573" t="s">
        <v>831</v>
      </c>
    </row>
    <row r="2574" spans="1:23" x14ac:dyDescent="0.2">
      <c r="A2574">
        <v>2573</v>
      </c>
      <c r="B2574">
        <v>2011</v>
      </c>
      <c r="C2574">
        <v>204</v>
      </c>
      <c r="D2574" t="s">
        <v>173</v>
      </c>
      <c r="E2574" t="s">
        <v>3161</v>
      </c>
      <c r="F2574" t="s">
        <v>34</v>
      </c>
      <c r="G2574" t="s">
        <v>35</v>
      </c>
      <c r="H2574">
        <v>19</v>
      </c>
      <c r="I2574">
        <v>2022</v>
      </c>
      <c r="J2574" t="s">
        <v>256</v>
      </c>
      <c r="K2574">
        <v>404</v>
      </c>
      <c r="L2574">
        <v>87</v>
      </c>
      <c r="M2574">
        <v>101</v>
      </c>
      <c r="N2574">
        <v>188</v>
      </c>
      <c r="O2574">
        <v>-22</v>
      </c>
      <c r="P2574">
        <v>191</v>
      </c>
      <c r="W2574">
        <v>17.7</v>
      </c>
    </row>
    <row r="2575" spans="1:23" x14ac:dyDescent="0.2">
      <c r="A2575">
        <v>2574</v>
      </c>
      <c r="B2575">
        <v>2011</v>
      </c>
      <c r="C2575">
        <v>205</v>
      </c>
      <c r="D2575" t="s">
        <v>51</v>
      </c>
      <c r="E2575" t="s">
        <v>3162</v>
      </c>
      <c r="F2575" t="s">
        <v>60</v>
      </c>
      <c r="G2575" t="s">
        <v>30</v>
      </c>
      <c r="H2575">
        <v>19</v>
      </c>
      <c r="I2575">
        <v>2017</v>
      </c>
      <c r="J2575" t="s">
        <v>482</v>
      </c>
      <c r="K2575">
        <v>121</v>
      </c>
      <c r="L2575">
        <v>4</v>
      </c>
      <c r="M2575">
        <v>17</v>
      </c>
      <c r="N2575">
        <v>21</v>
      </c>
      <c r="O2575">
        <v>5</v>
      </c>
      <c r="P2575">
        <v>26</v>
      </c>
      <c r="W2575">
        <v>5.3</v>
      </c>
    </row>
    <row r="2576" spans="1:23" x14ac:dyDescent="0.2">
      <c r="A2576">
        <v>2575</v>
      </c>
      <c r="B2576">
        <v>2011</v>
      </c>
      <c r="C2576">
        <v>206</v>
      </c>
      <c r="D2576" t="s">
        <v>41</v>
      </c>
      <c r="E2576" t="s">
        <v>3163</v>
      </c>
      <c r="F2576" t="s">
        <v>39</v>
      </c>
      <c r="G2576" t="s">
        <v>68</v>
      </c>
      <c r="H2576">
        <v>18</v>
      </c>
      <c r="J2576" t="s">
        <v>278</v>
      </c>
    </row>
    <row r="2577" spans="1:23" x14ac:dyDescent="0.2">
      <c r="A2577">
        <v>2576</v>
      </c>
      <c r="B2577">
        <v>2011</v>
      </c>
      <c r="C2577">
        <v>207</v>
      </c>
      <c r="D2577" t="s">
        <v>84</v>
      </c>
      <c r="E2577" t="s">
        <v>3164</v>
      </c>
      <c r="F2577" t="s">
        <v>34</v>
      </c>
      <c r="G2577" t="s">
        <v>30</v>
      </c>
      <c r="H2577">
        <v>18</v>
      </c>
      <c r="J2577" t="s">
        <v>514</v>
      </c>
    </row>
    <row r="2578" spans="1:23" x14ac:dyDescent="0.2">
      <c r="A2578">
        <v>2577</v>
      </c>
      <c r="B2578">
        <v>2011</v>
      </c>
      <c r="C2578">
        <v>208</v>
      </c>
      <c r="D2578" t="s">
        <v>109</v>
      </c>
      <c r="E2578" t="s">
        <v>3165</v>
      </c>
      <c r="F2578" t="s">
        <v>46</v>
      </c>
      <c r="G2578" t="s">
        <v>26</v>
      </c>
      <c r="H2578">
        <v>20</v>
      </c>
      <c r="I2578">
        <v>2022</v>
      </c>
      <c r="J2578" t="s">
        <v>106</v>
      </c>
      <c r="K2578">
        <v>628</v>
      </c>
      <c r="L2578">
        <v>143</v>
      </c>
      <c r="M2578">
        <v>280</v>
      </c>
      <c r="N2578">
        <v>423</v>
      </c>
      <c r="O2578">
        <v>147</v>
      </c>
      <c r="P2578">
        <v>197</v>
      </c>
      <c r="W2578">
        <v>47</v>
      </c>
    </row>
    <row r="2579" spans="1:23" x14ac:dyDescent="0.2">
      <c r="A2579">
        <v>2578</v>
      </c>
      <c r="B2579">
        <v>2011</v>
      </c>
      <c r="C2579">
        <v>209</v>
      </c>
      <c r="D2579" t="s">
        <v>87</v>
      </c>
      <c r="E2579" t="s">
        <v>3166</v>
      </c>
      <c r="F2579" t="s">
        <v>39</v>
      </c>
      <c r="G2579" t="s">
        <v>1637</v>
      </c>
      <c r="H2579">
        <v>19</v>
      </c>
      <c r="I2579">
        <v>2020</v>
      </c>
      <c r="J2579" t="s">
        <v>1855</v>
      </c>
      <c r="K2579">
        <v>193</v>
      </c>
      <c r="L2579">
        <v>20</v>
      </c>
      <c r="M2579">
        <v>31</v>
      </c>
      <c r="N2579">
        <v>51</v>
      </c>
      <c r="O2579">
        <v>-27</v>
      </c>
      <c r="P2579">
        <v>58</v>
      </c>
      <c r="W2579">
        <v>2.8</v>
      </c>
    </row>
    <row r="2580" spans="1:23" x14ac:dyDescent="0.2">
      <c r="A2580">
        <v>2579</v>
      </c>
      <c r="B2580">
        <v>2011</v>
      </c>
      <c r="C2580">
        <v>210</v>
      </c>
      <c r="D2580" t="s">
        <v>69</v>
      </c>
      <c r="E2580" t="s">
        <v>3167</v>
      </c>
      <c r="F2580" t="s">
        <v>43</v>
      </c>
      <c r="G2580" t="s">
        <v>30</v>
      </c>
      <c r="H2580">
        <v>21</v>
      </c>
      <c r="J2580" t="s">
        <v>745</v>
      </c>
    </row>
    <row r="2581" spans="1:23" x14ac:dyDescent="0.2">
      <c r="A2581">
        <v>2580</v>
      </c>
      <c r="B2581">
        <v>2011</v>
      </c>
      <c r="C2581">
        <v>211</v>
      </c>
      <c r="D2581" t="s">
        <v>48</v>
      </c>
      <c r="E2581" t="s">
        <v>3168</v>
      </c>
      <c r="F2581" t="s">
        <v>43</v>
      </c>
      <c r="G2581" t="s">
        <v>128</v>
      </c>
      <c r="H2581">
        <v>19</v>
      </c>
      <c r="J2581" t="s">
        <v>175</v>
      </c>
    </row>
    <row r="2582" spans="1:23" x14ac:dyDescent="0.2">
      <c r="A2582">
        <v>2581</v>
      </c>
      <c r="B2582">
        <v>2010</v>
      </c>
      <c r="C2582">
        <v>1</v>
      </c>
      <c r="D2582" t="s">
        <v>111</v>
      </c>
      <c r="E2582" t="s">
        <v>3169</v>
      </c>
      <c r="F2582" t="s">
        <v>39</v>
      </c>
      <c r="G2582" t="s">
        <v>26</v>
      </c>
      <c r="H2582">
        <v>18</v>
      </c>
      <c r="I2582">
        <v>2022</v>
      </c>
      <c r="J2582" t="s">
        <v>305</v>
      </c>
      <c r="K2582">
        <v>761</v>
      </c>
      <c r="L2582">
        <v>248</v>
      </c>
      <c r="M2582">
        <v>409</v>
      </c>
      <c r="N2582">
        <v>657</v>
      </c>
      <c r="O2582">
        <v>-37</v>
      </c>
      <c r="P2582">
        <v>418</v>
      </c>
      <c r="W2582">
        <v>74.2</v>
      </c>
    </row>
    <row r="2583" spans="1:23" x14ac:dyDescent="0.2">
      <c r="A2583">
        <v>2582</v>
      </c>
      <c r="B2583">
        <v>2010</v>
      </c>
      <c r="C2583">
        <v>2</v>
      </c>
      <c r="D2583" t="s">
        <v>152</v>
      </c>
      <c r="E2583" t="s">
        <v>3170</v>
      </c>
      <c r="F2583" t="s">
        <v>39</v>
      </c>
      <c r="G2583" t="s">
        <v>35</v>
      </c>
      <c r="H2583">
        <v>18</v>
      </c>
      <c r="I2583">
        <v>2022</v>
      </c>
      <c r="J2583" t="s">
        <v>2270</v>
      </c>
      <c r="K2583">
        <v>825</v>
      </c>
      <c r="L2583">
        <v>305</v>
      </c>
      <c r="M2583">
        <v>381</v>
      </c>
      <c r="N2583">
        <v>686</v>
      </c>
      <c r="O2583">
        <v>61</v>
      </c>
      <c r="P2583">
        <v>253</v>
      </c>
      <c r="W2583">
        <v>84.4</v>
      </c>
    </row>
    <row r="2584" spans="1:23" x14ac:dyDescent="0.2">
      <c r="A2584">
        <v>2583</v>
      </c>
      <c r="B2584">
        <v>2010</v>
      </c>
      <c r="C2584">
        <v>3</v>
      </c>
      <c r="D2584" t="s">
        <v>222</v>
      </c>
      <c r="E2584" t="s">
        <v>3171</v>
      </c>
      <c r="F2584" t="s">
        <v>39</v>
      </c>
      <c r="G2584" t="s">
        <v>30</v>
      </c>
      <c r="H2584">
        <v>18</v>
      </c>
      <c r="I2584">
        <v>2022</v>
      </c>
      <c r="J2584" t="s">
        <v>40</v>
      </c>
      <c r="K2584">
        <v>641</v>
      </c>
      <c r="L2584">
        <v>27</v>
      </c>
      <c r="M2584">
        <v>67</v>
      </c>
      <c r="N2584">
        <v>94</v>
      </c>
      <c r="O2584">
        <v>-87</v>
      </c>
      <c r="P2584">
        <v>708</v>
      </c>
      <c r="W2584">
        <v>16.600000000000001</v>
      </c>
    </row>
    <row r="2585" spans="1:23" x14ac:dyDescent="0.2">
      <c r="A2585">
        <v>2584</v>
      </c>
      <c r="B2585">
        <v>2010</v>
      </c>
      <c r="C2585">
        <v>4</v>
      </c>
      <c r="D2585" t="s">
        <v>44</v>
      </c>
      <c r="E2585" t="s">
        <v>3172</v>
      </c>
      <c r="F2585" t="s">
        <v>39</v>
      </c>
      <c r="G2585" t="s">
        <v>35</v>
      </c>
      <c r="H2585">
        <v>18</v>
      </c>
      <c r="I2585">
        <v>2022</v>
      </c>
      <c r="J2585" t="s">
        <v>224</v>
      </c>
      <c r="K2585">
        <v>787</v>
      </c>
      <c r="L2585">
        <v>177</v>
      </c>
      <c r="M2585">
        <v>350</v>
      </c>
      <c r="N2585">
        <v>527</v>
      </c>
      <c r="O2585">
        <v>8</v>
      </c>
      <c r="P2585">
        <v>480</v>
      </c>
      <c r="W2585">
        <v>52.3</v>
      </c>
    </row>
    <row r="2586" spans="1:23" x14ac:dyDescent="0.2">
      <c r="A2586">
        <v>2585</v>
      </c>
      <c r="B2586">
        <v>2010</v>
      </c>
      <c r="C2586">
        <v>5</v>
      </c>
      <c r="D2586" t="s">
        <v>176</v>
      </c>
      <c r="E2586" t="s">
        <v>3173</v>
      </c>
      <c r="F2586" t="s">
        <v>80</v>
      </c>
      <c r="G2586" t="s">
        <v>68</v>
      </c>
      <c r="H2586">
        <v>18</v>
      </c>
      <c r="I2586">
        <v>2022</v>
      </c>
      <c r="J2586" t="s">
        <v>224</v>
      </c>
      <c r="K2586">
        <v>732</v>
      </c>
      <c r="L2586">
        <v>181</v>
      </c>
      <c r="M2586">
        <v>187</v>
      </c>
      <c r="N2586">
        <v>368</v>
      </c>
      <c r="O2586">
        <v>66</v>
      </c>
      <c r="P2586">
        <v>352</v>
      </c>
      <c r="W2586">
        <v>42.8</v>
      </c>
    </row>
    <row r="2587" spans="1:23" x14ac:dyDescent="0.2">
      <c r="A2587">
        <v>2586</v>
      </c>
      <c r="B2587">
        <v>2010</v>
      </c>
      <c r="C2587">
        <v>6</v>
      </c>
      <c r="D2587" t="s">
        <v>109</v>
      </c>
      <c r="E2587" t="s">
        <v>3174</v>
      </c>
      <c r="F2587" t="s">
        <v>39</v>
      </c>
      <c r="G2587" t="s">
        <v>68</v>
      </c>
      <c r="H2587">
        <v>18</v>
      </c>
      <c r="I2587">
        <v>2022</v>
      </c>
      <c r="J2587" t="s">
        <v>241</v>
      </c>
      <c r="K2587">
        <v>536</v>
      </c>
      <c r="L2587">
        <v>101</v>
      </c>
      <c r="M2587">
        <v>94</v>
      </c>
      <c r="N2587">
        <v>195</v>
      </c>
      <c r="O2587">
        <v>9</v>
      </c>
      <c r="P2587">
        <v>241</v>
      </c>
      <c r="W2587">
        <v>19.399999999999999</v>
      </c>
    </row>
    <row r="2588" spans="1:23" x14ac:dyDescent="0.2">
      <c r="A2588">
        <v>2587</v>
      </c>
      <c r="B2588">
        <v>2010</v>
      </c>
      <c r="C2588">
        <v>7</v>
      </c>
      <c r="D2588" t="s">
        <v>165</v>
      </c>
      <c r="E2588" t="s">
        <v>3175</v>
      </c>
      <c r="F2588" t="s">
        <v>39</v>
      </c>
      <c r="G2588" t="s">
        <v>35</v>
      </c>
      <c r="H2588">
        <v>18</v>
      </c>
      <c r="I2588">
        <v>2022</v>
      </c>
      <c r="J2588" t="s">
        <v>490</v>
      </c>
      <c r="K2588">
        <v>853</v>
      </c>
      <c r="L2588">
        <v>298</v>
      </c>
      <c r="M2588">
        <v>244</v>
      </c>
      <c r="N2588">
        <v>542</v>
      </c>
      <c r="O2588">
        <v>-143</v>
      </c>
      <c r="P2588">
        <v>378</v>
      </c>
      <c r="W2588">
        <v>62.6</v>
      </c>
    </row>
    <row r="2589" spans="1:23" x14ac:dyDescent="0.2">
      <c r="A2589">
        <v>2588</v>
      </c>
      <c r="B2589">
        <v>2010</v>
      </c>
      <c r="C2589">
        <v>8</v>
      </c>
      <c r="D2589" t="s">
        <v>3176</v>
      </c>
      <c r="E2589" t="s">
        <v>3177</v>
      </c>
      <c r="F2589" t="s">
        <v>60</v>
      </c>
      <c r="G2589" t="s">
        <v>35</v>
      </c>
      <c r="H2589">
        <v>18</v>
      </c>
      <c r="I2589">
        <v>2018</v>
      </c>
      <c r="J2589" t="s">
        <v>139</v>
      </c>
      <c r="K2589">
        <v>348</v>
      </c>
      <c r="L2589">
        <v>37</v>
      </c>
      <c r="M2589">
        <v>64</v>
      </c>
      <c r="N2589">
        <v>101</v>
      </c>
      <c r="O2589">
        <v>-31</v>
      </c>
      <c r="P2589">
        <v>139</v>
      </c>
      <c r="W2589">
        <v>4.9000000000000004</v>
      </c>
    </row>
    <row r="2590" spans="1:23" x14ac:dyDescent="0.2">
      <c r="A2590">
        <v>2589</v>
      </c>
      <c r="B2590">
        <v>2010</v>
      </c>
      <c r="C2590">
        <v>9</v>
      </c>
      <c r="D2590" t="s">
        <v>82</v>
      </c>
      <c r="E2590" t="s">
        <v>3178</v>
      </c>
      <c r="F2590" t="s">
        <v>76</v>
      </c>
      <c r="G2590" t="s">
        <v>35</v>
      </c>
      <c r="H2590">
        <v>18</v>
      </c>
      <c r="I2590">
        <v>2022</v>
      </c>
      <c r="J2590" t="s">
        <v>755</v>
      </c>
      <c r="K2590">
        <v>671</v>
      </c>
      <c r="L2590">
        <v>135</v>
      </c>
      <c r="M2590">
        <v>308</v>
      </c>
      <c r="N2590">
        <v>443</v>
      </c>
      <c r="O2590">
        <v>12</v>
      </c>
      <c r="P2590">
        <v>197</v>
      </c>
      <c r="W2590">
        <v>41</v>
      </c>
    </row>
    <row r="2591" spans="1:23" x14ac:dyDescent="0.2">
      <c r="A2591">
        <v>2590</v>
      </c>
      <c r="B2591">
        <v>2010</v>
      </c>
      <c r="C2591">
        <v>10</v>
      </c>
      <c r="D2591" t="s">
        <v>171</v>
      </c>
      <c r="E2591" t="s">
        <v>3179</v>
      </c>
      <c r="F2591" t="s">
        <v>39</v>
      </c>
      <c r="G2591" t="s">
        <v>30</v>
      </c>
      <c r="H2591">
        <v>18</v>
      </c>
      <c r="I2591">
        <v>2020</v>
      </c>
      <c r="J2591" t="s">
        <v>64</v>
      </c>
      <c r="K2591">
        <v>66</v>
      </c>
      <c r="L2591">
        <v>3</v>
      </c>
      <c r="M2591">
        <v>2</v>
      </c>
      <c r="N2591">
        <v>5</v>
      </c>
      <c r="O2591">
        <v>2</v>
      </c>
      <c r="P2591">
        <v>121</v>
      </c>
      <c r="W2591">
        <v>1.9</v>
      </c>
    </row>
    <row r="2592" spans="1:23" x14ac:dyDescent="0.2">
      <c r="A2592">
        <v>2591</v>
      </c>
      <c r="B2592">
        <v>2010</v>
      </c>
      <c r="C2592">
        <v>11</v>
      </c>
      <c r="D2592" t="s">
        <v>78</v>
      </c>
      <c r="E2592" t="s">
        <v>3180</v>
      </c>
      <c r="F2592" t="s">
        <v>34</v>
      </c>
      <c r="G2592" t="s">
        <v>128</v>
      </c>
      <c r="H2592">
        <v>18</v>
      </c>
      <c r="I2592">
        <v>2022</v>
      </c>
      <c r="J2592" t="s">
        <v>36</v>
      </c>
      <c r="K2592">
        <v>135</v>
      </c>
      <c r="L2592">
        <v>0</v>
      </c>
      <c r="M2592">
        <v>2</v>
      </c>
      <c r="N2592">
        <v>2</v>
      </c>
      <c r="O2592">
        <v>0</v>
      </c>
      <c r="P2592">
        <v>0</v>
      </c>
      <c r="Q2592">
        <v>135</v>
      </c>
      <c r="R2592">
        <v>71</v>
      </c>
      <c r="S2592">
        <v>39</v>
      </c>
      <c r="T2592">
        <v>14</v>
      </c>
      <c r="U2592">
        <v>0.91600000000000004</v>
      </c>
      <c r="V2592">
        <v>2.5299999999999998</v>
      </c>
      <c r="W2592">
        <v>24.4</v>
      </c>
    </row>
    <row r="2593" spans="1:23" x14ac:dyDescent="0.2">
      <c r="A2593">
        <v>2592</v>
      </c>
      <c r="B2593">
        <v>2010</v>
      </c>
      <c r="C2593">
        <v>12</v>
      </c>
      <c r="D2593" t="s">
        <v>58</v>
      </c>
      <c r="E2593" t="s">
        <v>3181</v>
      </c>
      <c r="F2593" t="s">
        <v>39</v>
      </c>
      <c r="G2593" t="s">
        <v>30</v>
      </c>
      <c r="H2593">
        <v>18</v>
      </c>
      <c r="I2593">
        <v>2022</v>
      </c>
      <c r="J2593" t="s">
        <v>305</v>
      </c>
      <c r="K2593">
        <v>811</v>
      </c>
      <c r="L2593">
        <v>81</v>
      </c>
      <c r="M2593">
        <v>285</v>
      </c>
      <c r="N2593">
        <v>366</v>
      </c>
      <c r="O2593">
        <v>-63</v>
      </c>
      <c r="P2593">
        <v>217</v>
      </c>
      <c r="W2593">
        <v>61.1</v>
      </c>
    </row>
    <row r="2594" spans="1:23" x14ac:dyDescent="0.2">
      <c r="A2594">
        <v>2593</v>
      </c>
      <c r="B2594">
        <v>2010</v>
      </c>
      <c r="C2594">
        <v>13</v>
      </c>
      <c r="D2594" t="s">
        <v>2472</v>
      </c>
      <c r="E2594" t="s">
        <v>3182</v>
      </c>
      <c r="F2594" t="s">
        <v>39</v>
      </c>
      <c r="G2594" t="s">
        <v>30</v>
      </c>
      <c r="H2594">
        <v>18</v>
      </c>
      <c r="I2594">
        <v>2016</v>
      </c>
      <c r="J2594" t="s">
        <v>337</v>
      </c>
      <c r="K2594">
        <v>58</v>
      </c>
      <c r="L2594">
        <v>2</v>
      </c>
      <c r="M2594">
        <v>3</v>
      </c>
      <c r="N2594">
        <v>5</v>
      </c>
      <c r="O2594">
        <v>-6</v>
      </c>
      <c r="P2594">
        <v>20</v>
      </c>
      <c r="W2594">
        <v>1.2</v>
      </c>
    </row>
    <row r="2595" spans="1:23" x14ac:dyDescent="0.2">
      <c r="A2595">
        <v>2594</v>
      </c>
      <c r="B2595">
        <v>2010</v>
      </c>
      <c r="C2595">
        <v>14</v>
      </c>
      <c r="D2595" t="s">
        <v>92</v>
      </c>
      <c r="E2595" t="s">
        <v>3183</v>
      </c>
      <c r="F2595" t="s">
        <v>39</v>
      </c>
      <c r="G2595" t="s">
        <v>35</v>
      </c>
      <c r="H2595">
        <v>18</v>
      </c>
      <c r="I2595">
        <v>2022</v>
      </c>
      <c r="J2595" t="s">
        <v>261</v>
      </c>
      <c r="K2595">
        <v>597</v>
      </c>
      <c r="L2595">
        <v>162</v>
      </c>
      <c r="M2595">
        <v>246</v>
      </c>
      <c r="N2595">
        <v>408</v>
      </c>
      <c r="O2595">
        <v>61</v>
      </c>
      <c r="P2595">
        <v>167</v>
      </c>
      <c r="W2595">
        <v>46.4</v>
      </c>
    </row>
    <row r="2596" spans="1:23" x14ac:dyDescent="0.2">
      <c r="A2596">
        <v>2595</v>
      </c>
      <c r="B2596">
        <v>2010</v>
      </c>
      <c r="C2596">
        <v>15</v>
      </c>
      <c r="D2596" t="s">
        <v>146</v>
      </c>
      <c r="E2596" t="s">
        <v>3184</v>
      </c>
      <c r="F2596" t="s">
        <v>34</v>
      </c>
      <c r="G2596" t="s">
        <v>30</v>
      </c>
      <c r="H2596">
        <v>18</v>
      </c>
      <c r="I2596">
        <v>2022</v>
      </c>
      <c r="J2596" t="s">
        <v>36</v>
      </c>
      <c r="K2596">
        <v>407</v>
      </c>
      <c r="L2596">
        <v>12</v>
      </c>
      <c r="M2596">
        <v>67</v>
      </c>
      <c r="N2596">
        <v>79</v>
      </c>
      <c r="O2596">
        <v>10</v>
      </c>
      <c r="P2596">
        <v>259</v>
      </c>
      <c r="W2596">
        <v>20.5</v>
      </c>
    </row>
    <row r="2597" spans="1:23" x14ac:dyDescent="0.2">
      <c r="A2597">
        <v>2596</v>
      </c>
      <c r="B2597">
        <v>2010</v>
      </c>
      <c r="C2597">
        <v>16</v>
      </c>
      <c r="D2597" t="s">
        <v>92</v>
      </c>
      <c r="E2597" t="s">
        <v>3185</v>
      </c>
      <c r="F2597" t="s">
        <v>60</v>
      </c>
      <c r="G2597" t="s">
        <v>68</v>
      </c>
      <c r="H2597">
        <v>18</v>
      </c>
      <c r="I2597">
        <v>2022</v>
      </c>
      <c r="J2597" t="s">
        <v>3186</v>
      </c>
      <c r="K2597">
        <v>606</v>
      </c>
      <c r="L2597">
        <v>252</v>
      </c>
      <c r="M2597">
        <v>272</v>
      </c>
      <c r="N2597">
        <v>524</v>
      </c>
      <c r="O2597">
        <v>75</v>
      </c>
      <c r="P2597">
        <v>177</v>
      </c>
      <c r="W2597">
        <v>68.2</v>
      </c>
    </row>
    <row r="2598" spans="1:23" x14ac:dyDescent="0.2">
      <c r="A2598">
        <v>2597</v>
      </c>
      <c r="B2598">
        <v>2010</v>
      </c>
      <c r="C2598">
        <v>17</v>
      </c>
      <c r="D2598" t="s">
        <v>384</v>
      </c>
      <c r="E2598" t="s">
        <v>3187</v>
      </c>
      <c r="F2598" t="s">
        <v>39</v>
      </c>
      <c r="G2598" t="s">
        <v>35</v>
      </c>
      <c r="H2598">
        <v>18</v>
      </c>
      <c r="I2598">
        <v>2015</v>
      </c>
      <c r="J2598" t="s">
        <v>284</v>
      </c>
      <c r="K2598">
        <v>13</v>
      </c>
      <c r="L2598">
        <v>1</v>
      </c>
      <c r="M2598">
        <v>1</v>
      </c>
      <c r="N2598">
        <v>2</v>
      </c>
      <c r="O2598">
        <v>-1</v>
      </c>
      <c r="P2598">
        <v>0</v>
      </c>
      <c r="W2598">
        <v>0.1</v>
      </c>
    </row>
    <row r="2599" spans="1:23" x14ac:dyDescent="0.2">
      <c r="A2599">
        <v>2598</v>
      </c>
      <c r="B2599">
        <v>2010</v>
      </c>
      <c r="C2599">
        <v>18</v>
      </c>
      <c r="D2599" t="s">
        <v>74</v>
      </c>
      <c r="E2599" t="s">
        <v>3188</v>
      </c>
      <c r="F2599" t="s">
        <v>34</v>
      </c>
      <c r="G2599" t="s">
        <v>26</v>
      </c>
      <c r="H2599">
        <v>18</v>
      </c>
      <c r="I2599">
        <v>2022</v>
      </c>
      <c r="J2599" t="s">
        <v>278</v>
      </c>
      <c r="K2599">
        <v>407</v>
      </c>
      <c r="L2599">
        <v>49</v>
      </c>
      <c r="M2599">
        <v>54</v>
      </c>
      <c r="N2599">
        <v>103</v>
      </c>
      <c r="O2599">
        <v>2</v>
      </c>
      <c r="P2599">
        <v>489</v>
      </c>
      <c r="W2599">
        <v>7.7</v>
      </c>
    </row>
    <row r="2600" spans="1:23" x14ac:dyDescent="0.2">
      <c r="A2600">
        <v>2599</v>
      </c>
      <c r="B2600">
        <v>2010</v>
      </c>
      <c r="C2600">
        <v>19</v>
      </c>
      <c r="D2600" t="s">
        <v>222</v>
      </c>
      <c r="E2600" t="s">
        <v>3189</v>
      </c>
      <c r="F2600" t="s">
        <v>34</v>
      </c>
      <c r="G2600" t="s">
        <v>35</v>
      </c>
      <c r="H2600">
        <v>18</v>
      </c>
      <c r="I2600">
        <v>2022</v>
      </c>
      <c r="J2600" t="s">
        <v>1229</v>
      </c>
      <c r="K2600">
        <v>540</v>
      </c>
      <c r="L2600">
        <v>110</v>
      </c>
      <c r="M2600">
        <v>127</v>
      </c>
      <c r="N2600">
        <v>237</v>
      </c>
      <c r="O2600">
        <v>-37</v>
      </c>
      <c r="P2600">
        <v>235</v>
      </c>
      <c r="W2600">
        <v>22.3</v>
      </c>
    </row>
    <row r="2601" spans="1:23" x14ac:dyDescent="0.2">
      <c r="A2601">
        <v>2600</v>
      </c>
      <c r="B2601">
        <v>2010</v>
      </c>
      <c r="C2601">
        <v>20</v>
      </c>
      <c r="D2601" t="s">
        <v>87</v>
      </c>
      <c r="E2601" t="s">
        <v>3190</v>
      </c>
      <c r="F2601" t="s">
        <v>34</v>
      </c>
      <c r="G2601" t="s">
        <v>68</v>
      </c>
      <c r="H2601">
        <v>18</v>
      </c>
      <c r="I2601">
        <v>2018</v>
      </c>
      <c r="J2601" t="s">
        <v>1252</v>
      </c>
      <c r="K2601">
        <v>200</v>
      </c>
      <c r="L2601">
        <v>24</v>
      </c>
      <c r="M2601">
        <v>40</v>
      </c>
      <c r="N2601">
        <v>64</v>
      </c>
      <c r="O2601">
        <v>-2</v>
      </c>
      <c r="P2601">
        <v>52</v>
      </c>
      <c r="W2601">
        <v>5.7</v>
      </c>
    </row>
    <row r="2602" spans="1:23" x14ac:dyDescent="0.2">
      <c r="A2602">
        <v>2601</v>
      </c>
      <c r="B2602">
        <v>2010</v>
      </c>
      <c r="C2602">
        <v>21</v>
      </c>
      <c r="D2602" t="s">
        <v>51</v>
      </c>
      <c r="E2602" t="s">
        <v>3191</v>
      </c>
      <c r="F2602" t="s">
        <v>39</v>
      </c>
      <c r="G2602" t="s">
        <v>35</v>
      </c>
      <c r="H2602">
        <v>18</v>
      </c>
      <c r="I2602">
        <v>2022</v>
      </c>
      <c r="J2602" t="s">
        <v>2815</v>
      </c>
      <c r="K2602">
        <v>635</v>
      </c>
      <c r="L2602">
        <v>74</v>
      </c>
      <c r="M2602">
        <v>120</v>
      </c>
      <c r="N2602">
        <v>194</v>
      </c>
      <c r="O2602">
        <v>-52</v>
      </c>
      <c r="P2602">
        <v>93</v>
      </c>
      <c r="W2602">
        <v>12.4</v>
      </c>
    </row>
    <row r="2603" spans="1:23" x14ac:dyDescent="0.2">
      <c r="A2603">
        <v>2602</v>
      </c>
      <c r="B2603">
        <v>2010</v>
      </c>
      <c r="C2603">
        <v>22</v>
      </c>
      <c r="D2603" t="s">
        <v>23</v>
      </c>
      <c r="E2603" t="s">
        <v>3192</v>
      </c>
      <c r="F2603" t="s">
        <v>34</v>
      </c>
      <c r="G2603" t="s">
        <v>30</v>
      </c>
      <c r="H2603">
        <v>18</v>
      </c>
      <c r="I2603">
        <v>2022</v>
      </c>
      <c r="J2603" t="s">
        <v>36</v>
      </c>
      <c r="K2603">
        <v>109</v>
      </c>
      <c r="L2603">
        <v>2</v>
      </c>
      <c r="M2603">
        <v>11</v>
      </c>
      <c r="N2603">
        <v>13</v>
      </c>
      <c r="O2603">
        <v>-19</v>
      </c>
      <c r="P2603">
        <v>130</v>
      </c>
      <c r="W2603">
        <v>1.5</v>
      </c>
    </row>
    <row r="2604" spans="1:23" x14ac:dyDescent="0.2">
      <c r="A2604">
        <v>2603</v>
      </c>
      <c r="B2604">
        <v>2010</v>
      </c>
      <c r="C2604">
        <v>23</v>
      </c>
      <c r="D2604" t="s">
        <v>55</v>
      </c>
      <c r="E2604" t="s">
        <v>3193</v>
      </c>
      <c r="F2604" t="s">
        <v>39</v>
      </c>
      <c r="G2604" t="s">
        <v>30</v>
      </c>
      <c r="H2604">
        <v>18</v>
      </c>
      <c r="I2604">
        <v>2022</v>
      </c>
      <c r="J2604" t="s">
        <v>446</v>
      </c>
      <c r="K2604">
        <v>521</v>
      </c>
      <c r="L2604">
        <v>28</v>
      </c>
      <c r="M2604">
        <v>76</v>
      </c>
      <c r="N2604">
        <v>104</v>
      </c>
      <c r="O2604">
        <v>-18</v>
      </c>
      <c r="P2604">
        <v>162</v>
      </c>
      <c r="W2604">
        <v>22</v>
      </c>
    </row>
    <row r="2605" spans="1:23" x14ac:dyDescent="0.2">
      <c r="A2605">
        <v>2604</v>
      </c>
      <c r="B2605">
        <v>2010</v>
      </c>
      <c r="C2605">
        <v>24</v>
      </c>
      <c r="D2605" t="s">
        <v>48</v>
      </c>
      <c r="E2605" t="s">
        <v>3194</v>
      </c>
      <c r="F2605" t="s">
        <v>34</v>
      </c>
      <c r="G2605" t="s">
        <v>68</v>
      </c>
      <c r="H2605">
        <v>18</v>
      </c>
      <c r="I2605">
        <v>2022</v>
      </c>
      <c r="J2605" t="s">
        <v>220</v>
      </c>
      <c r="K2605">
        <v>553</v>
      </c>
      <c r="L2605">
        <v>137</v>
      </c>
      <c r="M2605">
        <v>195</v>
      </c>
      <c r="N2605">
        <v>332</v>
      </c>
      <c r="O2605">
        <v>0</v>
      </c>
      <c r="P2605">
        <v>182</v>
      </c>
      <c r="W2605">
        <v>34.1</v>
      </c>
    </row>
    <row r="2606" spans="1:23" x14ac:dyDescent="0.2">
      <c r="A2606">
        <v>2605</v>
      </c>
      <c r="B2606">
        <v>2010</v>
      </c>
      <c r="C2606">
        <v>25</v>
      </c>
      <c r="D2606" t="s">
        <v>222</v>
      </c>
      <c r="E2606" t="s">
        <v>3195</v>
      </c>
      <c r="F2606" t="s">
        <v>39</v>
      </c>
      <c r="G2606" t="s">
        <v>35</v>
      </c>
      <c r="H2606">
        <v>18</v>
      </c>
      <c r="I2606">
        <v>2017</v>
      </c>
      <c r="J2606" t="s">
        <v>64</v>
      </c>
      <c r="K2606">
        <v>97</v>
      </c>
      <c r="L2606">
        <v>10</v>
      </c>
      <c r="M2606">
        <v>7</v>
      </c>
      <c r="N2606">
        <v>17</v>
      </c>
      <c r="O2606">
        <v>-11</v>
      </c>
      <c r="P2606">
        <v>30</v>
      </c>
      <c r="W2606">
        <v>0.8</v>
      </c>
    </row>
    <row r="2607" spans="1:23" x14ac:dyDescent="0.2">
      <c r="A2607">
        <v>2606</v>
      </c>
      <c r="B2607">
        <v>2010</v>
      </c>
      <c r="C2607">
        <v>26</v>
      </c>
      <c r="D2607" t="s">
        <v>84</v>
      </c>
      <c r="E2607" t="s">
        <v>3196</v>
      </c>
      <c r="F2607" t="s">
        <v>60</v>
      </c>
      <c r="G2607" t="s">
        <v>35</v>
      </c>
      <c r="H2607">
        <v>18</v>
      </c>
      <c r="I2607">
        <v>2022</v>
      </c>
      <c r="J2607" t="s">
        <v>1264</v>
      </c>
      <c r="K2607">
        <v>599</v>
      </c>
      <c r="L2607">
        <v>153</v>
      </c>
      <c r="M2607">
        <v>343</v>
      </c>
      <c r="N2607">
        <v>496</v>
      </c>
      <c r="O2607">
        <v>75</v>
      </c>
      <c r="P2607">
        <v>308</v>
      </c>
      <c r="W2607">
        <v>52.5</v>
      </c>
    </row>
    <row r="2608" spans="1:23" x14ac:dyDescent="0.2">
      <c r="A2608">
        <v>2607</v>
      </c>
      <c r="B2608">
        <v>2010</v>
      </c>
      <c r="C2608">
        <v>27</v>
      </c>
      <c r="D2608" t="s">
        <v>2472</v>
      </c>
      <c r="E2608" t="s">
        <v>3197</v>
      </c>
      <c r="F2608" t="s">
        <v>39</v>
      </c>
      <c r="G2608" t="s">
        <v>128</v>
      </c>
      <c r="H2608">
        <v>18</v>
      </c>
      <c r="I2608">
        <v>2014</v>
      </c>
      <c r="J2608" t="s">
        <v>1028</v>
      </c>
      <c r="K2608">
        <v>1</v>
      </c>
      <c r="L2608">
        <v>0</v>
      </c>
      <c r="M2608">
        <v>0</v>
      </c>
      <c r="N2608">
        <v>0</v>
      </c>
      <c r="P2608">
        <v>0</v>
      </c>
      <c r="Q2608">
        <v>1</v>
      </c>
      <c r="R2608">
        <v>0</v>
      </c>
      <c r="S2608">
        <v>1</v>
      </c>
      <c r="T2608">
        <v>0</v>
      </c>
      <c r="U2608">
        <v>0.90600000000000003</v>
      </c>
      <c r="V2608">
        <v>3.06</v>
      </c>
      <c r="W2608">
        <v>0.2</v>
      </c>
    </row>
    <row r="2609" spans="1:23" x14ac:dyDescent="0.2">
      <c r="A2609">
        <v>2608</v>
      </c>
      <c r="B2609">
        <v>2010</v>
      </c>
      <c r="C2609">
        <v>28</v>
      </c>
      <c r="D2609" t="s">
        <v>100</v>
      </c>
      <c r="E2609" t="s">
        <v>3198</v>
      </c>
      <c r="F2609" t="s">
        <v>34</v>
      </c>
      <c r="G2609" t="s">
        <v>1954</v>
      </c>
      <c r="H2609">
        <v>18</v>
      </c>
      <c r="I2609">
        <v>2022</v>
      </c>
      <c r="J2609" t="s">
        <v>2642</v>
      </c>
      <c r="K2609">
        <v>703</v>
      </c>
      <c r="L2609">
        <v>131</v>
      </c>
      <c r="M2609">
        <v>214</v>
      </c>
      <c r="N2609">
        <v>345</v>
      </c>
      <c r="O2609">
        <v>29</v>
      </c>
      <c r="P2609">
        <v>263</v>
      </c>
      <c r="W2609">
        <v>33</v>
      </c>
    </row>
    <row r="2610" spans="1:23" x14ac:dyDescent="0.2">
      <c r="A2610">
        <v>2609</v>
      </c>
      <c r="B2610">
        <v>2010</v>
      </c>
      <c r="C2610">
        <v>29</v>
      </c>
      <c r="D2610" t="s">
        <v>58</v>
      </c>
      <c r="E2610" t="s">
        <v>3199</v>
      </c>
      <c r="F2610" t="s">
        <v>34</v>
      </c>
      <c r="G2610" t="s">
        <v>68</v>
      </c>
      <c r="H2610">
        <v>18</v>
      </c>
      <c r="I2610">
        <v>2017</v>
      </c>
      <c r="J2610" t="s">
        <v>673</v>
      </c>
      <c r="K2610">
        <v>173</v>
      </c>
      <c r="L2610">
        <v>22</v>
      </c>
      <c r="M2610">
        <v>24</v>
      </c>
      <c r="N2610">
        <v>46</v>
      </c>
      <c r="O2610">
        <v>-7</v>
      </c>
      <c r="P2610">
        <v>30</v>
      </c>
      <c r="W2610">
        <v>3.5</v>
      </c>
    </row>
    <row r="2611" spans="1:23" x14ac:dyDescent="0.2">
      <c r="A2611">
        <v>2610</v>
      </c>
      <c r="B2611">
        <v>2010</v>
      </c>
      <c r="C2611">
        <v>30</v>
      </c>
      <c r="D2611" t="s">
        <v>176</v>
      </c>
      <c r="E2611" t="s">
        <v>3200</v>
      </c>
      <c r="F2611" t="s">
        <v>34</v>
      </c>
      <c r="G2611" t="s">
        <v>35</v>
      </c>
      <c r="H2611">
        <v>18</v>
      </c>
      <c r="I2611">
        <v>2022</v>
      </c>
      <c r="J2611" t="s">
        <v>258</v>
      </c>
      <c r="K2611">
        <v>676</v>
      </c>
      <c r="L2611">
        <v>205</v>
      </c>
      <c r="M2611">
        <v>182</v>
      </c>
      <c r="N2611">
        <v>387</v>
      </c>
      <c r="O2611">
        <v>-1</v>
      </c>
      <c r="P2611">
        <v>252</v>
      </c>
      <c r="W2611">
        <v>43.9</v>
      </c>
    </row>
    <row r="2612" spans="1:23" x14ac:dyDescent="0.2">
      <c r="A2612">
        <v>2611</v>
      </c>
      <c r="B2612">
        <v>2010</v>
      </c>
      <c r="C2612">
        <v>31</v>
      </c>
      <c r="D2612" t="s">
        <v>111</v>
      </c>
      <c r="E2612" t="s">
        <v>3201</v>
      </c>
      <c r="F2612" t="s">
        <v>34</v>
      </c>
      <c r="G2612" t="s">
        <v>35</v>
      </c>
      <c r="H2612">
        <v>18</v>
      </c>
      <c r="I2612">
        <v>2022</v>
      </c>
      <c r="J2612" t="s">
        <v>2577</v>
      </c>
      <c r="K2612">
        <v>325</v>
      </c>
      <c r="L2612">
        <v>48</v>
      </c>
      <c r="M2612">
        <v>41</v>
      </c>
      <c r="N2612">
        <v>89</v>
      </c>
      <c r="O2612">
        <v>1</v>
      </c>
      <c r="P2612">
        <v>84</v>
      </c>
      <c r="W2612">
        <v>7.8</v>
      </c>
    </row>
    <row r="2613" spans="1:23" x14ac:dyDescent="0.2">
      <c r="A2613">
        <v>2612</v>
      </c>
      <c r="B2613">
        <v>2010</v>
      </c>
      <c r="C2613">
        <v>32</v>
      </c>
      <c r="D2613" t="s">
        <v>152</v>
      </c>
      <c r="E2613" t="s">
        <v>3202</v>
      </c>
      <c r="F2613" t="s">
        <v>34</v>
      </c>
      <c r="G2613" t="s">
        <v>35</v>
      </c>
      <c r="H2613">
        <v>18</v>
      </c>
      <c r="J2613" t="s">
        <v>234</v>
      </c>
    </row>
    <row r="2614" spans="1:23" x14ac:dyDescent="0.2">
      <c r="A2614">
        <v>2613</v>
      </c>
      <c r="B2614">
        <v>2010</v>
      </c>
      <c r="C2614">
        <v>33</v>
      </c>
      <c r="D2614" t="s">
        <v>222</v>
      </c>
      <c r="E2614" t="s">
        <v>3203</v>
      </c>
      <c r="F2614" t="s">
        <v>39</v>
      </c>
      <c r="G2614" t="s">
        <v>26</v>
      </c>
      <c r="H2614">
        <v>18</v>
      </c>
      <c r="I2614">
        <v>2016</v>
      </c>
      <c r="J2614" t="s">
        <v>169</v>
      </c>
      <c r="K2614">
        <v>3</v>
      </c>
      <c r="L2614">
        <v>0</v>
      </c>
      <c r="M2614">
        <v>0</v>
      </c>
      <c r="N2614">
        <v>0</v>
      </c>
      <c r="O2614">
        <v>-1</v>
      </c>
      <c r="P2614">
        <v>0</v>
      </c>
      <c r="W2614">
        <v>-0.1</v>
      </c>
    </row>
    <row r="2615" spans="1:23" x14ac:dyDescent="0.2">
      <c r="A2615">
        <v>2614</v>
      </c>
      <c r="B2615">
        <v>2010</v>
      </c>
      <c r="C2615">
        <v>34</v>
      </c>
      <c r="D2615" t="s">
        <v>44</v>
      </c>
      <c r="E2615" t="s">
        <v>3204</v>
      </c>
      <c r="F2615" t="s">
        <v>39</v>
      </c>
      <c r="G2615" t="s">
        <v>26</v>
      </c>
      <c r="H2615">
        <v>18</v>
      </c>
      <c r="I2615">
        <v>2020</v>
      </c>
      <c r="J2615" t="s">
        <v>196</v>
      </c>
      <c r="K2615">
        <v>1</v>
      </c>
      <c r="L2615">
        <v>0</v>
      </c>
      <c r="M2615">
        <v>0</v>
      </c>
      <c r="N2615">
        <v>0</v>
      </c>
      <c r="O2615">
        <v>1</v>
      </c>
      <c r="P2615">
        <v>2</v>
      </c>
      <c r="W2615">
        <v>0</v>
      </c>
    </row>
    <row r="2616" spans="1:23" x14ac:dyDescent="0.2">
      <c r="A2616">
        <v>2615</v>
      </c>
      <c r="B2616">
        <v>2010</v>
      </c>
      <c r="C2616">
        <v>35</v>
      </c>
      <c r="D2616" t="s">
        <v>48</v>
      </c>
      <c r="E2616" t="s">
        <v>3205</v>
      </c>
      <c r="F2616" t="s">
        <v>43</v>
      </c>
      <c r="G2616" t="s">
        <v>26</v>
      </c>
      <c r="H2616">
        <v>18</v>
      </c>
      <c r="J2616" t="s">
        <v>331</v>
      </c>
    </row>
    <row r="2617" spans="1:23" x14ac:dyDescent="0.2">
      <c r="A2617">
        <v>2616</v>
      </c>
      <c r="B2617">
        <v>2010</v>
      </c>
      <c r="C2617">
        <v>36</v>
      </c>
      <c r="D2617" t="s">
        <v>222</v>
      </c>
      <c r="E2617" t="s">
        <v>3206</v>
      </c>
      <c r="F2617" t="s">
        <v>39</v>
      </c>
      <c r="G2617" t="s">
        <v>30</v>
      </c>
      <c r="H2617">
        <v>18</v>
      </c>
      <c r="I2617">
        <v>2019</v>
      </c>
      <c r="J2617" t="s">
        <v>249</v>
      </c>
      <c r="K2617">
        <v>263</v>
      </c>
      <c r="L2617">
        <v>5</v>
      </c>
      <c r="M2617">
        <v>45</v>
      </c>
      <c r="N2617">
        <v>50</v>
      </c>
      <c r="O2617">
        <v>-10</v>
      </c>
      <c r="P2617">
        <v>360</v>
      </c>
      <c r="W2617">
        <v>9.1</v>
      </c>
    </row>
    <row r="2618" spans="1:23" x14ac:dyDescent="0.2">
      <c r="A2618">
        <v>2617</v>
      </c>
      <c r="B2618">
        <v>2010</v>
      </c>
      <c r="C2618">
        <v>37</v>
      </c>
      <c r="D2618" t="s">
        <v>165</v>
      </c>
      <c r="E2618" t="s">
        <v>3207</v>
      </c>
      <c r="F2618" t="s">
        <v>34</v>
      </c>
      <c r="G2618" t="s">
        <v>30</v>
      </c>
      <c r="H2618">
        <v>18</v>
      </c>
      <c r="I2618">
        <v>2022</v>
      </c>
      <c r="J2618" t="s">
        <v>36</v>
      </c>
      <c r="K2618">
        <v>760</v>
      </c>
      <c r="L2618">
        <v>113</v>
      </c>
      <c r="M2618">
        <v>233</v>
      </c>
      <c r="N2618">
        <v>346</v>
      </c>
      <c r="O2618">
        <v>-51</v>
      </c>
      <c r="P2618">
        <v>375</v>
      </c>
      <c r="W2618">
        <v>63.5</v>
      </c>
    </row>
    <row r="2619" spans="1:23" x14ac:dyDescent="0.2">
      <c r="A2619">
        <v>2618</v>
      </c>
      <c r="B2619">
        <v>2010</v>
      </c>
      <c r="C2619">
        <v>38</v>
      </c>
      <c r="D2619" t="s">
        <v>28</v>
      </c>
      <c r="E2619" t="s">
        <v>3208</v>
      </c>
      <c r="F2619" t="s">
        <v>34</v>
      </c>
      <c r="G2619" t="s">
        <v>30</v>
      </c>
      <c r="H2619">
        <v>18</v>
      </c>
      <c r="I2619">
        <v>2022</v>
      </c>
      <c r="J2619" t="s">
        <v>36</v>
      </c>
      <c r="K2619">
        <v>474</v>
      </c>
      <c r="L2619">
        <v>16</v>
      </c>
      <c r="M2619">
        <v>70</v>
      </c>
      <c r="N2619">
        <v>86</v>
      </c>
      <c r="O2619">
        <v>-3</v>
      </c>
      <c r="P2619">
        <v>233</v>
      </c>
      <c r="W2619">
        <v>18.899999999999999</v>
      </c>
    </row>
    <row r="2620" spans="1:23" x14ac:dyDescent="0.2">
      <c r="A2620">
        <v>2619</v>
      </c>
      <c r="B2620">
        <v>2010</v>
      </c>
      <c r="C2620">
        <v>39</v>
      </c>
      <c r="D2620" t="s">
        <v>82</v>
      </c>
      <c r="E2620" t="s">
        <v>3209</v>
      </c>
      <c r="F2620" t="s">
        <v>39</v>
      </c>
      <c r="G2620" t="s">
        <v>68</v>
      </c>
      <c r="H2620">
        <v>18</v>
      </c>
      <c r="I2620">
        <v>2016</v>
      </c>
      <c r="J2620" t="s">
        <v>913</v>
      </c>
      <c r="K2620">
        <v>17</v>
      </c>
      <c r="L2620">
        <v>0</v>
      </c>
      <c r="M2620">
        <v>3</v>
      </c>
      <c r="N2620">
        <v>3</v>
      </c>
      <c r="O2620">
        <v>-2</v>
      </c>
      <c r="P2620">
        <v>15</v>
      </c>
      <c r="W2620">
        <v>0</v>
      </c>
    </row>
    <row r="2621" spans="1:23" x14ac:dyDescent="0.2">
      <c r="A2621">
        <v>2620</v>
      </c>
      <c r="B2621">
        <v>2010</v>
      </c>
      <c r="C2621">
        <v>40</v>
      </c>
      <c r="D2621" t="s">
        <v>171</v>
      </c>
      <c r="E2621" t="s">
        <v>3210</v>
      </c>
      <c r="F2621" t="s">
        <v>39</v>
      </c>
      <c r="G2621" t="s">
        <v>68</v>
      </c>
      <c r="H2621">
        <v>18</v>
      </c>
      <c r="I2621">
        <v>2016</v>
      </c>
      <c r="J2621" t="s">
        <v>552</v>
      </c>
      <c r="K2621">
        <v>27</v>
      </c>
      <c r="L2621">
        <v>1</v>
      </c>
      <c r="M2621">
        <v>2</v>
      </c>
      <c r="N2621">
        <v>3</v>
      </c>
      <c r="O2621">
        <v>-2</v>
      </c>
      <c r="P2621">
        <v>9</v>
      </c>
      <c r="W2621">
        <v>0</v>
      </c>
    </row>
    <row r="2622" spans="1:23" x14ac:dyDescent="0.2">
      <c r="A2622">
        <v>2621</v>
      </c>
      <c r="B2622">
        <v>2010</v>
      </c>
      <c r="C2622">
        <v>41</v>
      </c>
      <c r="D2622" t="s">
        <v>78</v>
      </c>
      <c r="E2622" t="s">
        <v>3211</v>
      </c>
      <c r="F2622" t="s">
        <v>43</v>
      </c>
      <c r="G2622" t="s">
        <v>30</v>
      </c>
      <c r="H2622">
        <v>18</v>
      </c>
      <c r="I2622">
        <v>2022</v>
      </c>
      <c r="J2622" t="s">
        <v>1007</v>
      </c>
      <c r="K2622">
        <v>429</v>
      </c>
      <c r="L2622">
        <v>10</v>
      </c>
      <c r="M2622">
        <v>55</v>
      </c>
      <c r="N2622">
        <v>65</v>
      </c>
      <c r="O2622">
        <v>10</v>
      </c>
      <c r="P2622">
        <v>210</v>
      </c>
      <c r="W2622">
        <v>16</v>
      </c>
    </row>
    <row r="2623" spans="1:23" x14ac:dyDescent="0.2">
      <c r="A2623">
        <v>2622</v>
      </c>
      <c r="B2623">
        <v>2010</v>
      </c>
      <c r="C2623">
        <v>42</v>
      </c>
      <c r="D2623" t="s">
        <v>58</v>
      </c>
      <c r="E2623" t="s">
        <v>3212</v>
      </c>
      <c r="F2623" t="s">
        <v>39</v>
      </c>
      <c r="G2623" t="s">
        <v>68</v>
      </c>
      <c r="H2623">
        <v>18</v>
      </c>
      <c r="I2623">
        <v>2019</v>
      </c>
      <c r="J2623" t="s">
        <v>2826</v>
      </c>
      <c r="K2623">
        <v>395</v>
      </c>
      <c r="L2623">
        <v>44</v>
      </c>
      <c r="M2623">
        <v>57</v>
      </c>
      <c r="N2623">
        <v>101</v>
      </c>
      <c r="O2623">
        <v>-41</v>
      </c>
      <c r="P2623">
        <v>137</v>
      </c>
      <c r="W2623">
        <v>5.9</v>
      </c>
    </row>
    <row r="2624" spans="1:23" x14ac:dyDescent="0.2">
      <c r="A2624">
        <v>2623</v>
      </c>
      <c r="B2624">
        <v>2010</v>
      </c>
      <c r="C2624">
        <v>43</v>
      </c>
      <c r="D2624" t="s">
        <v>121</v>
      </c>
      <c r="E2624" t="s">
        <v>3213</v>
      </c>
      <c r="F2624" t="s">
        <v>39</v>
      </c>
      <c r="G2624" t="s">
        <v>26</v>
      </c>
      <c r="H2624">
        <v>18</v>
      </c>
      <c r="J2624" t="s">
        <v>224</v>
      </c>
    </row>
    <row r="2625" spans="1:23" x14ac:dyDescent="0.2">
      <c r="A2625">
        <v>2624</v>
      </c>
      <c r="B2625">
        <v>2010</v>
      </c>
      <c r="C2625">
        <v>44</v>
      </c>
      <c r="D2625" t="s">
        <v>92</v>
      </c>
      <c r="E2625" t="s">
        <v>3214</v>
      </c>
      <c r="F2625" t="s">
        <v>43</v>
      </c>
      <c r="G2625" t="s">
        <v>68</v>
      </c>
      <c r="H2625">
        <v>19</v>
      </c>
      <c r="J2625" t="s">
        <v>331</v>
      </c>
    </row>
    <row r="2626" spans="1:23" x14ac:dyDescent="0.2">
      <c r="A2626">
        <v>2625</v>
      </c>
      <c r="B2626">
        <v>2010</v>
      </c>
      <c r="C2626">
        <v>45</v>
      </c>
      <c r="D2626" t="s">
        <v>152</v>
      </c>
      <c r="E2626" t="s">
        <v>3215</v>
      </c>
      <c r="F2626" t="s">
        <v>39</v>
      </c>
      <c r="G2626" t="s">
        <v>35</v>
      </c>
      <c r="H2626">
        <v>18</v>
      </c>
      <c r="I2626">
        <v>2019</v>
      </c>
      <c r="J2626" t="s">
        <v>278</v>
      </c>
      <c r="K2626">
        <v>325</v>
      </c>
      <c r="L2626">
        <v>48</v>
      </c>
      <c r="M2626">
        <v>119</v>
      </c>
      <c r="N2626">
        <v>167</v>
      </c>
      <c r="O2626">
        <v>-21</v>
      </c>
      <c r="P2626">
        <v>63</v>
      </c>
      <c r="W2626">
        <v>15.2</v>
      </c>
    </row>
    <row r="2627" spans="1:23" x14ac:dyDescent="0.2">
      <c r="A2627">
        <v>2626</v>
      </c>
      <c r="B2627">
        <v>2010</v>
      </c>
      <c r="C2627">
        <v>46</v>
      </c>
      <c r="D2627" t="s">
        <v>111</v>
      </c>
      <c r="E2627" t="s">
        <v>3216</v>
      </c>
      <c r="F2627" t="s">
        <v>25</v>
      </c>
      <c r="G2627" t="s">
        <v>30</v>
      </c>
      <c r="H2627">
        <v>18</v>
      </c>
      <c r="I2627">
        <v>2020</v>
      </c>
      <c r="J2627" t="s">
        <v>3217</v>
      </c>
      <c r="K2627">
        <v>227</v>
      </c>
      <c r="L2627">
        <v>5</v>
      </c>
      <c r="M2627">
        <v>29</v>
      </c>
      <c r="N2627">
        <v>34</v>
      </c>
      <c r="O2627">
        <v>-13</v>
      </c>
      <c r="P2627">
        <v>110</v>
      </c>
      <c r="W2627">
        <v>6.6</v>
      </c>
    </row>
    <row r="2628" spans="1:23" x14ac:dyDescent="0.2">
      <c r="A2628">
        <v>2627</v>
      </c>
      <c r="B2628">
        <v>2010</v>
      </c>
      <c r="C2628">
        <v>47</v>
      </c>
      <c r="D2628" t="s">
        <v>146</v>
      </c>
      <c r="E2628" t="s">
        <v>3218</v>
      </c>
      <c r="F2628" t="s">
        <v>39</v>
      </c>
      <c r="G2628" t="s">
        <v>35</v>
      </c>
      <c r="H2628">
        <v>18</v>
      </c>
      <c r="I2628">
        <v>2022</v>
      </c>
      <c r="J2628" t="s">
        <v>196</v>
      </c>
      <c r="K2628">
        <v>651</v>
      </c>
      <c r="L2628">
        <v>193</v>
      </c>
      <c r="M2628">
        <v>200</v>
      </c>
      <c r="N2628">
        <v>393</v>
      </c>
      <c r="O2628">
        <v>77</v>
      </c>
      <c r="P2628">
        <v>188</v>
      </c>
      <c r="W2628">
        <v>49.3</v>
      </c>
    </row>
    <row r="2629" spans="1:23" x14ac:dyDescent="0.2">
      <c r="A2629">
        <v>2628</v>
      </c>
      <c r="B2629">
        <v>2010</v>
      </c>
      <c r="C2629">
        <v>48</v>
      </c>
      <c r="D2629" t="s">
        <v>111</v>
      </c>
      <c r="E2629" t="s">
        <v>3219</v>
      </c>
      <c r="F2629" t="s">
        <v>34</v>
      </c>
      <c r="G2629" t="s">
        <v>26</v>
      </c>
      <c r="H2629">
        <v>18</v>
      </c>
      <c r="I2629">
        <v>2015</v>
      </c>
      <c r="J2629" t="s">
        <v>421</v>
      </c>
      <c r="K2629">
        <v>1</v>
      </c>
      <c r="L2629">
        <v>0</v>
      </c>
      <c r="M2629">
        <v>0</v>
      </c>
      <c r="N2629">
        <v>0</v>
      </c>
      <c r="O2629">
        <v>0</v>
      </c>
      <c r="P2629">
        <v>5</v>
      </c>
      <c r="W2629">
        <v>0</v>
      </c>
    </row>
    <row r="2630" spans="1:23" x14ac:dyDescent="0.2">
      <c r="A2630">
        <v>2629</v>
      </c>
      <c r="B2630">
        <v>2010</v>
      </c>
      <c r="C2630">
        <v>49</v>
      </c>
      <c r="D2630" t="s">
        <v>384</v>
      </c>
      <c r="E2630" t="s">
        <v>3220</v>
      </c>
      <c r="F2630" t="s">
        <v>39</v>
      </c>
      <c r="G2630" t="s">
        <v>128</v>
      </c>
      <c r="H2630">
        <v>18</v>
      </c>
      <c r="I2630">
        <v>2022</v>
      </c>
      <c r="J2630" t="s">
        <v>50</v>
      </c>
      <c r="K2630">
        <v>116</v>
      </c>
      <c r="L2630">
        <v>0</v>
      </c>
      <c r="M2630">
        <v>3</v>
      </c>
      <c r="N2630">
        <v>3</v>
      </c>
      <c r="O2630">
        <v>0</v>
      </c>
      <c r="P2630">
        <v>4</v>
      </c>
      <c r="Q2630">
        <v>116</v>
      </c>
      <c r="R2630">
        <v>35</v>
      </c>
      <c r="S2630">
        <v>54</v>
      </c>
      <c r="T2630">
        <v>10</v>
      </c>
      <c r="U2630">
        <v>0.90300000000000002</v>
      </c>
      <c r="V2630">
        <v>3.04</v>
      </c>
      <c r="W2630">
        <v>15.5</v>
      </c>
    </row>
    <row r="2631" spans="1:23" x14ac:dyDescent="0.2">
      <c r="A2631">
        <v>2630</v>
      </c>
      <c r="B2631">
        <v>2010</v>
      </c>
      <c r="C2631">
        <v>50</v>
      </c>
      <c r="D2631" t="s">
        <v>222</v>
      </c>
      <c r="E2631" t="s">
        <v>3221</v>
      </c>
      <c r="F2631" t="s">
        <v>34</v>
      </c>
      <c r="G2631" t="s">
        <v>35</v>
      </c>
      <c r="H2631">
        <v>18</v>
      </c>
      <c r="I2631">
        <v>2019</v>
      </c>
      <c r="J2631" t="s">
        <v>362</v>
      </c>
      <c r="K2631">
        <v>81</v>
      </c>
      <c r="L2631">
        <v>6</v>
      </c>
      <c r="M2631">
        <v>15</v>
      </c>
      <c r="N2631">
        <v>21</v>
      </c>
      <c r="O2631">
        <v>-2</v>
      </c>
      <c r="P2631">
        <v>42</v>
      </c>
      <c r="W2631">
        <v>1.3</v>
      </c>
    </row>
    <row r="2632" spans="1:23" x14ac:dyDescent="0.2">
      <c r="A2632">
        <v>2631</v>
      </c>
      <c r="B2632">
        <v>2010</v>
      </c>
      <c r="C2632">
        <v>51</v>
      </c>
      <c r="D2632" t="s">
        <v>51</v>
      </c>
      <c r="E2632" t="s">
        <v>3222</v>
      </c>
      <c r="F2632" t="s">
        <v>43</v>
      </c>
      <c r="G2632" t="s">
        <v>35</v>
      </c>
      <c r="H2632">
        <v>18</v>
      </c>
      <c r="I2632">
        <v>2022</v>
      </c>
      <c r="J2632" t="s">
        <v>1012</v>
      </c>
      <c r="K2632">
        <v>574</v>
      </c>
      <c r="L2632">
        <v>106</v>
      </c>
      <c r="M2632">
        <v>135</v>
      </c>
      <c r="N2632">
        <v>241</v>
      </c>
      <c r="O2632">
        <v>45</v>
      </c>
      <c r="P2632">
        <v>119</v>
      </c>
      <c r="W2632">
        <v>23.5</v>
      </c>
    </row>
    <row r="2633" spans="1:23" x14ac:dyDescent="0.2">
      <c r="A2633">
        <v>2632</v>
      </c>
      <c r="B2633">
        <v>2010</v>
      </c>
      <c r="C2633">
        <v>52</v>
      </c>
      <c r="D2633" t="s">
        <v>2472</v>
      </c>
      <c r="E2633" t="s">
        <v>3223</v>
      </c>
      <c r="F2633" t="s">
        <v>34</v>
      </c>
      <c r="G2633" t="s">
        <v>68</v>
      </c>
      <c r="H2633">
        <v>18</v>
      </c>
      <c r="J2633" t="s">
        <v>2570</v>
      </c>
    </row>
    <row r="2634" spans="1:23" x14ac:dyDescent="0.2">
      <c r="A2634">
        <v>2633</v>
      </c>
      <c r="B2634">
        <v>2010</v>
      </c>
      <c r="C2634">
        <v>53</v>
      </c>
      <c r="D2634" t="s">
        <v>165</v>
      </c>
      <c r="E2634" t="s">
        <v>3224</v>
      </c>
      <c r="F2634" t="s">
        <v>34</v>
      </c>
      <c r="G2634" t="s">
        <v>30</v>
      </c>
      <c r="H2634">
        <v>18</v>
      </c>
      <c r="I2634">
        <v>2021</v>
      </c>
      <c r="J2634" t="s">
        <v>3225</v>
      </c>
      <c r="K2634">
        <v>20</v>
      </c>
      <c r="L2634">
        <v>0</v>
      </c>
      <c r="M2634">
        <v>0</v>
      </c>
      <c r="N2634">
        <v>0</v>
      </c>
      <c r="O2634">
        <v>-2</v>
      </c>
      <c r="P2634">
        <v>4</v>
      </c>
      <c r="W2634">
        <v>0</v>
      </c>
    </row>
    <row r="2635" spans="1:23" x14ac:dyDescent="0.2">
      <c r="A2635">
        <v>2634</v>
      </c>
      <c r="B2635">
        <v>2010</v>
      </c>
      <c r="C2635">
        <v>54</v>
      </c>
      <c r="D2635" t="s">
        <v>48</v>
      </c>
      <c r="E2635" t="s">
        <v>3226</v>
      </c>
      <c r="F2635" t="s">
        <v>34</v>
      </c>
      <c r="G2635" t="s">
        <v>30</v>
      </c>
      <c r="H2635">
        <v>18</v>
      </c>
      <c r="I2635">
        <v>2022</v>
      </c>
      <c r="J2635" t="s">
        <v>1487</v>
      </c>
      <c r="K2635">
        <v>205</v>
      </c>
      <c r="L2635">
        <v>9</v>
      </c>
      <c r="M2635">
        <v>55</v>
      </c>
      <c r="N2635">
        <v>64</v>
      </c>
      <c r="O2635">
        <v>43</v>
      </c>
      <c r="P2635">
        <v>111</v>
      </c>
      <c r="W2635">
        <v>12</v>
      </c>
    </row>
    <row r="2636" spans="1:23" x14ac:dyDescent="0.2">
      <c r="A2636">
        <v>2635</v>
      </c>
      <c r="B2636">
        <v>2010</v>
      </c>
      <c r="C2636">
        <v>55</v>
      </c>
      <c r="D2636" t="s">
        <v>44</v>
      </c>
      <c r="E2636" t="s">
        <v>3227</v>
      </c>
      <c r="F2636" t="s">
        <v>46</v>
      </c>
      <c r="G2636" t="s">
        <v>68</v>
      </c>
      <c r="H2636">
        <v>18</v>
      </c>
      <c r="I2636">
        <v>2015</v>
      </c>
      <c r="J2636" t="s">
        <v>291</v>
      </c>
      <c r="K2636">
        <v>3</v>
      </c>
      <c r="L2636">
        <v>0</v>
      </c>
      <c r="M2636">
        <v>2</v>
      </c>
      <c r="N2636">
        <v>2</v>
      </c>
      <c r="O2636">
        <v>1</v>
      </c>
      <c r="P2636">
        <v>0</v>
      </c>
      <c r="W2636">
        <v>0.2</v>
      </c>
    </row>
    <row r="2637" spans="1:23" x14ac:dyDescent="0.2">
      <c r="A2637">
        <v>2636</v>
      </c>
      <c r="B2637">
        <v>2010</v>
      </c>
      <c r="C2637">
        <v>56</v>
      </c>
      <c r="D2637" t="s">
        <v>82</v>
      </c>
      <c r="E2637" t="s">
        <v>3228</v>
      </c>
      <c r="F2637" t="s">
        <v>43</v>
      </c>
      <c r="G2637" t="s">
        <v>26</v>
      </c>
      <c r="H2637">
        <v>18</v>
      </c>
      <c r="I2637">
        <v>2022</v>
      </c>
      <c r="J2637" t="s">
        <v>331</v>
      </c>
      <c r="K2637">
        <v>488</v>
      </c>
      <c r="L2637">
        <v>53</v>
      </c>
      <c r="M2637">
        <v>79</v>
      </c>
      <c r="N2637">
        <v>132</v>
      </c>
      <c r="O2637">
        <v>-58</v>
      </c>
      <c r="P2637">
        <v>246</v>
      </c>
      <c r="W2637">
        <v>6.7</v>
      </c>
    </row>
    <row r="2638" spans="1:23" x14ac:dyDescent="0.2">
      <c r="A2638">
        <v>2637</v>
      </c>
      <c r="B2638">
        <v>2010</v>
      </c>
      <c r="C2638">
        <v>57</v>
      </c>
      <c r="D2638" t="s">
        <v>2472</v>
      </c>
      <c r="E2638" t="s">
        <v>3229</v>
      </c>
      <c r="F2638" t="s">
        <v>43</v>
      </c>
      <c r="G2638" t="s">
        <v>35</v>
      </c>
      <c r="H2638">
        <v>18</v>
      </c>
      <c r="I2638">
        <v>2019</v>
      </c>
      <c r="J2638" t="s">
        <v>531</v>
      </c>
      <c r="K2638">
        <v>252</v>
      </c>
      <c r="L2638">
        <v>39</v>
      </c>
      <c r="M2638">
        <v>40</v>
      </c>
      <c r="N2638">
        <v>79</v>
      </c>
      <c r="O2638">
        <v>7</v>
      </c>
      <c r="P2638">
        <v>117</v>
      </c>
      <c r="W2638">
        <v>7.8</v>
      </c>
    </row>
    <row r="2639" spans="1:23" x14ac:dyDescent="0.2">
      <c r="A2639">
        <v>2638</v>
      </c>
      <c r="B2639">
        <v>2010</v>
      </c>
      <c r="C2639">
        <v>58</v>
      </c>
      <c r="D2639" t="s">
        <v>48</v>
      </c>
      <c r="E2639" t="s">
        <v>3230</v>
      </c>
      <c r="F2639" t="s">
        <v>39</v>
      </c>
      <c r="G2639" t="s">
        <v>128</v>
      </c>
      <c r="H2639">
        <v>18</v>
      </c>
      <c r="I2639">
        <v>2014</v>
      </c>
      <c r="J2639" t="s">
        <v>364</v>
      </c>
      <c r="K2639">
        <v>1</v>
      </c>
      <c r="L2639">
        <v>0</v>
      </c>
      <c r="M2639">
        <v>0</v>
      </c>
      <c r="N2639">
        <v>0</v>
      </c>
      <c r="P2639">
        <v>0</v>
      </c>
      <c r="Q2639">
        <v>1</v>
      </c>
      <c r="U2639">
        <v>0.71399999999999997</v>
      </c>
      <c r="V2639">
        <v>6</v>
      </c>
      <c r="W2639">
        <v>-0.1</v>
      </c>
    </row>
    <row r="2640" spans="1:23" x14ac:dyDescent="0.2">
      <c r="A2640">
        <v>2639</v>
      </c>
      <c r="B2640">
        <v>2010</v>
      </c>
      <c r="C2640">
        <v>59</v>
      </c>
      <c r="D2640" t="s">
        <v>82</v>
      </c>
      <c r="E2640" t="s">
        <v>3231</v>
      </c>
      <c r="F2640" t="s">
        <v>34</v>
      </c>
      <c r="G2640" t="s">
        <v>26</v>
      </c>
      <c r="H2640">
        <v>18</v>
      </c>
      <c r="I2640">
        <v>2022</v>
      </c>
      <c r="J2640" t="s">
        <v>36</v>
      </c>
      <c r="K2640">
        <v>550</v>
      </c>
      <c r="L2640">
        <v>155</v>
      </c>
      <c r="M2640">
        <v>135</v>
      </c>
      <c r="N2640">
        <v>290</v>
      </c>
      <c r="O2640">
        <v>10</v>
      </c>
      <c r="P2640">
        <v>209</v>
      </c>
      <c r="W2640">
        <v>32.799999999999997</v>
      </c>
    </row>
    <row r="2641" spans="1:23" x14ac:dyDescent="0.2">
      <c r="A2641">
        <v>2640</v>
      </c>
      <c r="B2641">
        <v>2010</v>
      </c>
      <c r="C2641">
        <v>60</v>
      </c>
      <c r="D2641" t="s">
        <v>48</v>
      </c>
      <c r="E2641" t="s">
        <v>3232</v>
      </c>
      <c r="F2641" t="s">
        <v>34</v>
      </c>
      <c r="G2641" t="s">
        <v>30</v>
      </c>
      <c r="H2641">
        <v>18</v>
      </c>
      <c r="I2641">
        <v>2020</v>
      </c>
      <c r="J2641" t="s">
        <v>36</v>
      </c>
      <c r="K2641">
        <v>167</v>
      </c>
      <c r="L2641">
        <v>15</v>
      </c>
      <c r="M2641">
        <v>18</v>
      </c>
      <c r="N2641">
        <v>33</v>
      </c>
      <c r="O2641">
        <v>-6</v>
      </c>
      <c r="P2641">
        <v>93</v>
      </c>
      <c r="W2641">
        <v>6.9</v>
      </c>
    </row>
    <row r="2642" spans="1:23" x14ac:dyDescent="0.2">
      <c r="A2642">
        <v>2641</v>
      </c>
      <c r="B2642">
        <v>2010</v>
      </c>
      <c r="C2642">
        <v>61</v>
      </c>
      <c r="D2642" t="s">
        <v>111</v>
      </c>
      <c r="E2642" t="s">
        <v>3233</v>
      </c>
      <c r="F2642" t="s">
        <v>39</v>
      </c>
      <c r="G2642" t="s">
        <v>35</v>
      </c>
      <c r="H2642">
        <v>18</v>
      </c>
      <c r="J2642" t="s">
        <v>196</v>
      </c>
    </row>
    <row r="2643" spans="1:23" x14ac:dyDescent="0.2">
      <c r="A2643">
        <v>2642</v>
      </c>
      <c r="B2643">
        <v>2010</v>
      </c>
      <c r="C2643">
        <v>62</v>
      </c>
      <c r="D2643" t="s">
        <v>121</v>
      </c>
      <c r="E2643" t="s">
        <v>3234</v>
      </c>
      <c r="F2643" t="s">
        <v>39</v>
      </c>
      <c r="G2643" t="s">
        <v>35</v>
      </c>
      <c r="H2643">
        <v>18</v>
      </c>
      <c r="I2643">
        <v>2022</v>
      </c>
      <c r="J2643" t="s">
        <v>145</v>
      </c>
      <c r="K2643">
        <v>233</v>
      </c>
      <c r="L2643">
        <v>21</v>
      </c>
      <c r="M2643">
        <v>18</v>
      </c>
      <c r="N2643">
        <v>39</v>
      </c>
      <c r="O2643">
        <v>-24</v>
      </c>
      <c r="P2643">
        <v>65</v>
      </c>
      <c r="W2643">
        <v>1.4</v>
      </c>
    </row>
    <row r="2644" spans="1:23" x14ac:dyDescent="0.2">
      <c r="A2644">
        <v>2643</v>
      </c>
      <c r="B2644">
        <v>2010</v>
      </c>
      <c r="C2644">
        <v>63</v>
      </c>
      <c r="D2644" t="s">
        <v>109</v>
      </c>
      <c r="E2644" t="s">
        <v>3235</v>
      </c>
      <c r="F2644" t="s">
        <v>34</v>
      </c>
      <c r="G2644" t="s">
        <v>30</v>
      </c>
      <c r="H2644">
        <v>18</v>
      </c>
      <c r="J2644" t="s">
        <v>232</v>
      </c>
    </row>
    <row r="2645" spans="1:23" x14ac:dyDescent="0.2">
      <c r="A2645">
        <v>2644</v>
      </c>
      <c r="B2645">
        <v>2010</v>
      </c>
      <c r="C2645">
        <v>64</v>
      </c>
      <c r="D2645" t="s">
        <v>162</v>
      </c>
      <c r="E2645" t="s">
        <v>3236</v>
      </c>
      <c r="F2645" t="s">
        <v>39</v>
      </c>
      <c r="G2645" t="s">
        <v>35</v>
      </c>
      <c r="H2645">
        <v>18</v>
      </c>
      <c r="I2645">
        <v>2015</v>
      </c>
      <c r="J2645" t="s">
        <v>1019</v>
      </c>
      <c r="K2645">
        <v>23</v>
      </c>
      <c r="L2645">
        <v>1</v>
      </c>
      <c r="M2645">
        <v>4</v>
      </c>
      <c r="N2645">
        <v>5</v>
      </c>
      <c r="O2645">
        <v>-5</v>
      </c>
      <c r="P2645">
        <v>6</v>
      </c>
      <c r="W2645">
        <v>0</v>
      </c>
    </row>
    <row r="2646" spans="1:23" x14ac:dyDescent="0.2">
      <c r="A2646">
        <v>2645</v>
      </c>
      <c r="B2646">
        <v>2010</v>
      </c>
      <c r="C2646">
        <v>65</v>
      </c>
      <c r="D2646" t="s">
        <v>176</v>
      </c>
      <c r="E2646" t="s">
        <v>3237</v>
      </c>
      <c r="F2646" t="s">
        <v>60</v>
      </c>
      <c r="G2646" t="s">
        <v>26</v>
      </c>
      <c r="H2646">
        <v>18</v>
      </c>
      <c r="J2646" t="s">
        <v>337</v>
      </c>
    </row>
    <row r="2647" spans="1:23" x14ac:dyDescent="0.2">
      <c r="A2647">
        <v>2646</v>
      </c>
      <c r="B2647">
        <v>2010</v>
      </c>
      <c r="C2647">
        <v>66</v>
      </c>
      <c r="D2647" t="s">
        <v>109</v>
      </c>
      <c r="E2647" t="s">
        <v>3238</v>
      </c>
      <c r="F2647" t="s">
        <v>46</v>
      </c>
      <c r="G2647" t="s">
        <v>30</v>
      </c>
      <c r="H2647">
        <v>20</v>
      </c>
      <c r="I2647">
        <v>2022</v>
      </c>
      <c r="J2647" t="s">
        <v>364</v>
      </c>
      <c r="K2647">
        <v>610</v>
      </c>
      <c r="L2647">
        <v>31</v>
      </c>
      <c r="M2647">
        <v>116</v>
      </c>
      <c r="N2647">
        <v>147</v>
      </c>
      <c r="O2647">
        <v>59</v>
      </c>
      <c r="P2647">
        <v>764</v>
      </c>
      <c r="W2647">
        <v>30.2</v>
      </c>
    </row>
    <row r="2648" spans="1:23" x14ac:dyDescent="0.2">
      <c r="A2648">
        <v>2647</v>
      </c>
      <c r="B2648">
        <v>2010</v>
      </c>
      <c r="C2648">
        <v>67</v>
      </c>
      <c r="D2648" t="s">
        <v>165</v>
      </c>
      <c r="E2648" t="s">
        <v>3239</v>
      </c>
      <c r="F2648" t="s">
        <v>39</v>
      </c>
      <c r="G2648" t="s">
        <v>30</v>
      </c>
      <c r="H2648">
        <v>18</v>
      </c>
      <c r="I2648">
        <v>2015</v>
      </c>
      <c r="J2648" t="s">
        <v>382</v>
      </c>
      <c r="K2648">
        <v>10</v>
      </c>
      <c r="L2648">
        <v>0</v>
      </c>
      <c r="M2648">
        <v>2</v>
      </c>
      <c r="N2648">
        <v>2</v>
      </c>
      <c r="O2648">
        <v>-5</v>
      </c>
      <c r="P2648">
        <v>0</v>
      </c>
      <c r="W2648">
        <v>0.1</v>
      </c>
    </row>
    <row r="2649" spans="1:23" x14ac:dyDescent="0.2">
      <c r="A2649">
        <v>2648</v>
      </c>
      <c r="B2649">
        <v>2010</v>
      </c>
      <c r="C2649">
        <v>68</v>
      </c>
      <c r="D2649" t="s">
        <v>55</v>
      </c>
      <c r="E2649" t="s">
        <v>3240</v>
      </c>
      <c r="F2649" t="s">
        <v>39</v>
      </c>
      <c r="G2649" t="s">
        <v>30</v>
      </c>
      <c r="H2649">
        <v>18</v>
      </c>
      <c r="J2649" t="s">
        <v>431</v>
      </c>
    </row>
    <row r="2650" spans="1:23" x14ac:dyDescent="0.2">
      <c r="A2650">
        <v>2649</v>
      </c>
      <c r="B2650">
        <v>2010</v>
      </c>
      <c r="C2650">
        <v>69</v>
      </c>
      <c r="D2650" t="s">
        <v>222</v>
      </c>
      <c r="E2650" t="s">
        <v>3241</v>
      </c>
      <c r="F2650" t="s">
        <v>39</v>
      </c>
      <c r="G2650" t="s">
        <v>68</v>
      </c>
      <c r="H2650">
        <v>18</v>
      </c>
      <c r="J2650" t="s">
        <v>486</v>
      </c>
    </row>
    <row r="2651" spans="1:23" x14ac:dyDescent="0.2">
      <c r="A2651">
        <v>2650</v>
      </c>
      <c r="B2651">
        <v>2010</v>
      </c>
      <c r="C2651">
        <v>70</v>
      </c>
      <c r="D2651" t="s">
        <v>146</v>
      </c>
      <c r="E2651" t="s">
        <v>3242</v>
      </c>
      <c r="F2651" t="s">
        <v>39</v>
      </c>
      <c r="G2651" t="s">
        <v>35</v>
      </c>
      <c r="H2651">
        <v>18</v>
      </c>
      <c r="I2651">
        <v>2020</v>
      </c>
      <c r="J2651" t="s">
        <v>478</v>
      </c>
      <c r="K2651">
        <v>218</v>
      </c>
      <c r="L2651">
        <v>32</v>
      </c>
      <c r="M2651">
        <v>37</v>
      </c>
      <c r="N2651">
        <v>69</v>
      </c>
      <c r="O2651">
        <v>-20</v>
      </c>
      <c r="P2651">
        <v>56</v>
      </c>
      <c r="W2651">
        <v>4.9000000000000004</v>
      </c>
    </row>
    <row r="2652" spans="1:23" x14ac:dyDescent="0.2">
      <c r="A2652">
        <v>2651</v>
      </c>
      <c r="B2652">
        <v>2010</v>
      </c>
      <c r="C2652">
        <v>71</v>
      </c>
      <c r="D2652" t="s">
        <v>384</v>
      </c>
      <c r="E2652" t="s">
        <v>3243</v>
      </c>
      <c r="F2652" t="s">
        <v>39</v>
      </c>
      <c r="G2652" t="s">
        <v>26</v>
      </c>
      <c r="H2652">
        <v>18</v>
      </c>
      <c r="I2652">
        <v>2018</v>
      </c>
      <c r="J2652" t="s">
        <v>265</v>
      </c>
      <c r="K2652">
        <v>113</v>
      </c>
      <c r="L2652">
        <v>12</v>
      </c>
      <c r="M2652">
        <v>10</v>
      </c>
      <c r="N2652">
        <v>22</v>
      </c>
      <c r="O2652">
        <v>-6</v>
      </c>
      <c r="P2652">
        <v>24</v>
      </c>
      <c r="W2652">
        <v>1.8</v>
      </c>
    </row>
    <row r="2653" spans="1:23" x14ac:dyDescent="0.2">
      <c r="A2653">
        <v>2652</v>
      </c>
      <c r="B2653">
        <v>2010</v>
      </c>
      <c r="C2653">
        <v>72</v>
      </c>
      <c r="D2653" t="s">
        <v>109</v>
      </c>
      <c r="E2653" t="s">
        <v>3244</v>
      </c>
      <c r="F2653" t="s">
        <v>25</v>
      </c>
      <c r="G2653" t="s">
        <v>30</v>
      </c>
      <c r="H2653">
        <v>18</v>
      </c>
      <c r="J2653" t="s">
        <v>131</v>
      </c>
    </row>
    <row r="2654" spans="1:23" x14ac:dyDescent="0.2">
      <c r="A2654">
        <v>2653</v>
      </c>
      <c r="B2654">
        <v>2010</v>
      </c>
      <c r="C2654">
        <v>73</v>
      </c>
      <c r="D2654" t="s">
        <v>162</v>
      </c>
      <c r="E2654" t="s">
        <v>3245</v>
      </c>
      <c r="F2654" t="s">
        <v>39</v>
      </c>
      <c r="G2654" t="s">
        <v>30</v>
      </c>
      <c r="H2654">
        <v>18</v>
      </c>
      <c r="J2654" t="s">
        <v>1019</v>
      </c>
    </row>
    <row r="2655" spans="1:23" x14ac:dyDescent="0.2">
      <c r="A2655">
        <v>2654</v>
      </c>
      <c r="B2655">
        <v>2010</v>
      </c>
      <c r="C2655">
        <v>74</v>
      </c>
      <c r="D2655" t="s">
        <v>92</v>
      </c>
      <c r="E2655" t="s">
        <v>3246</v>
      </c>
      <c r="F2655" t="s">
        <v>34</v>
      </c>
      <c r="G2655" t="s">
        <v>35</v>
      </c>
      <c r="H2655">
        <v>18</v>
      </c>
      <c r="J2655" t="s">
        <v>1487</v>
      </c>
    </row>
    <row r="2656" spans="1:23" x14ac:dyDescent="0.2">
      <c r="A2656">
        <v>2655</v>
      </c>
      <c r="B2656">
        <v>2010</v>
      </c>
      <c r="C2656">
        <v>75</v>
      </c>
      <c r="D2656" t="s">
        <v>55</v>
      </c>
      <c r="E2656" t="s">
        <v>3247</v>
      </c>
      <c r="F2656" t="s">
        <v>39</v>
      </c>
      <c r="G2656" t="s">
        <v>35</v>
      </c>
      <c r="H2656">
        <v>18</v>
      </c>
      <c r="J2656" t="s">
        <v>3248</v>
      </c>
    </row>
    <row r="2657" spans="1:23" x14ac:dyDescent="0.2">
      <c r="A2657">
        <v>2656</v>
      </c>
      <c r="B2657">
        <v>2010</v>
      </c>
      <c r="C2657">
        <v>76</v>
      </c>
      <c r="D2657" t="s">
        <v>173</v>
      </c>
      <c r="E2657" t="s">
        <v>3249</v>
      </c>
      <c r="F2657" t="s">
        <v>46</v>
      </c>
      <c r="G2657" t="s">
        <v>26</v>
      </c>
      <c r="H2657">
        <v>18</v>
      </c>
      <c r="J2657" t="s">
        <v>291</v>
      </c>
    </row>
    <row r="2658" spans="1:23" x14ac:dyDescent="0.2">
      <c r="A2658">
        <v>2657</v>
      </c>
      <c r="B2658">
        <v>2010</v>
      </c>
      <c r="C2658">
        <v>77</v>
      </c>
      <c r="D2658" t="s">
        <v>78</v>
      </c>
      <c r="E2658" t="s">
        <v>3250</v>
      </c>
      <c r="F2658" t="s">
        <v>39</v>
      </c>
      <c r="G2658" t="s">
        <v>26</v>
      </c>
      <c r="H2658">
        <v>18</v>
      </c>
      <c r="J2658" t="s">
        <v>3251</v>
      </c>
    </row>
    <row r="2659" spans="1:23" x14ac:dyDescent="0.2">
      <c r="A2659">
        <v>2658</v>
      </c>
      <c r="B2659">
        <v>2010</v>
      </c>
      <c r="C2659">
        <v>78</v>
      </c>
      <c r="D2659" t="s">
        <v>74</v>
      </c>
      <c r="E2659" t="s">
        <v>3252</v>
      </c>
      <c r="F2659" t="s">
        <v>34</v>
      </c>
      <c r="G2659" t="s">
        <v>30</v>
      </c>
      <c r="H2659">
        <v>18</v>
      </c>
      <c r="J2659" t="s">
        <v>224</v>
      </c>
    </row>
    <row r="2660" spans="1:23" x14ac:dyDescent="0.2">
      <c r="A2660">
        <v>2659</v>
      </c>
      <c r="B2660">
        <v>2010</v>
      </c>
      <c r="C2660">
        <v>79</v>
      </c>
      <c r="D2660" t="s">
        <v>121</v>
      </c>
      <c r="E2660" t="s">
        <v>3253</v>
      </c>
      <c r="F2660" t="s">
        <v>584</v>
      </c>
      <c r="G2660" t="s">
        <v>35</v>
      </c>
      <c r="H2660">
        <v>18</v>
      </c>
      <c r="J2660" t="s">
        <v>675</v>
      </c>
    </row>
    <row r="2661" spans="1:23" x14ac:dyDescent="0.2">
      <c r="A2661">
        <v>2660</v>
      </c>
      <c r="B2661">
        <v>2010</v>
      </c>
      <c r="C2661">
        <v>80</v>
      </c>
      <c r="D2661" t="s">
        <v>87</v>
      </c>
      <c r="E2661" t="s">
        <v>3254</v>
      </c>
      <c r="F2661" t="s">
        <v>34</v>
      </c>
      <c r="G2661" t="s">
        <v>68</v>
      </c>
      <c r="H2661">
        <v>18</v>
      </c>
      <c r="I2661">
        <v>2022</v>
      </c>
      <c r="J2661" t="s">
        <v>36</v>
      </c>
      <c r="K2661">
        <v>424</v>
      </c>
      <c r="L2661">
        <v>124</v>
      </c>
      <c r="M2661">
        <v>146</v>
      </c>
      <c r="N2661">
        <v>270</v>
      </c>
      <c r="O2661">
        <v>53</v>
      </c>
      <c r="P2661">
        <v>136</v>
      </c>
      <c r="W2661">
        <v>29.5</v>
      </c>
    </row>
    <row r="2662" spans="1:23" x14ac:dyDescent="0.2">
      <c r="A2662">
        <v>2661</v>
      </c>
      <c r="B2662">
        <v>2010</v>
      </c>
      <c r="C2662">
        <v>81</v>
      </c>
      <c r="D2662" t="s">
        <v>51</v>
      </c>
      <c r="E2662" t="s">
        <v>3255</v>
      </c>
      <c r="F2662" t="s">
        <v>39</v>
      </c>
      <c r="G2662" t="s">
        <v>35</v>
      </c>
      <c r="H2662">
        <v>18</v>
      </c>
      <c r="J2662" t="s">
        <v>2983</v>
      </c>
    </row>
    <row r="2663" spans="1:23" x14ac:dyDescent="0.2">
      <c r="A2663">
        <v>2662</v>
      </c>
      <c r="B2663">
        <v>2010</v>
      </c>
      <c r="C2663">
        <v>82</v>
      </c>
      <c r="D2663" t="s">
        <v>176</v>
      </c>
      <c r="E2663" t="s">
        <v>3256</v>
      </c>
      <c r="F2663" t="s">
        <v>34</v>
      </c>
      <c r="G2663" t="s">
        <v>1637</v>
      </c>
      <c r="H2663">
        <v>18</v>
      </c>
      <c r="J2663" t="s">
        <v>486</v>
      </c>
    </row>
    <row r="2664" spans="1:23" x14ac:dyDescent="0.2">
      <c r="A2664">
        <v>2663</v>
      </c>
      <c r="B2664">
        <v>2010</v>
      </c>
      <c r="C2664">
        <v>83</v>
      </c>
      <c r="D2664" t="s">
        <v>55</v>
      </c>
      <c r="E2664" t="s">
        <v>3257</v>
      </c>
      <c r="F2664" t="s">
        <v>39</v>
      </c>
      <c r="G2664" t="s">
        <v>30</v>
      </c>
      <c r="H2664">
        <v>18</v>
      </c>
      <c r="J2664" t="s">
        <v>615</v>
      </c>
    </row>
    <row r="2665" spans="1:23" x14ac:dyDescent="0.2">
      <c r="A2665">
        <v>2664</v>
      </c>
      <c r="B2665">
        <v>2010</v>
      </c>
      <c r="C2665">
        <v>84</v>
      </c>
      <c r="D2665" t="s">
        <v>28</v>
      </c>
      <c r="E2665" t="s">
        <v>3258</v>
      </c>
      <c r="F2665" t="s">
        <v>39</v>
      </c>
      <c r="G2665" t="s">
        <v>128</v>
      </c>
      <c r="H2665">
        <v>18</v>
      </c>
      <c r="I2665">
        <v>2022</v>
      </c>
      <c r="J2665" t="s">
        <v>2270</v>
      </c>
      <c r="K2665">
        <v>77</v>
      </c>
      <c r="L2665">
        <v>0</v>
      </c>
      <c r="M2665">
        <v>0</v>
      </c>
      <c r="N2665">
        <v>0</v>
      </c>
      <c r="O2665">
        <v>0</v>
      </c>
      <c r="P2665">
        <v>2</v>
      </c>
      <c r="Q2665">
        <v>77</v>
      </c>
      <c r="R2665">
        <v>23</v>
      </c>
      <c r="S2665">
        <v>33</v>
      </c>
      <c r="T2665">
        <v>14</v>
      </c>
      <c r="U2665">
        <v>0.90600000000000003</v>
      </c>
      <c r="V2665">
        <v>3.1</v>
      </c>
      <c r="W2665">
        <v>12.6</v>
      </c>
    </row>
    <row r="2666" spans="1:23" x14ac:dyDescent="0.2">
      <c r="A2666">
        <v>2665</v>
      </c>
      <c r="B2666">
        <v>2010</v>
      </c>
      <c r="C2666">
        <v>85</v>
      </c>
      <c r="D2666" t="s">
        <v>165</v>
      </c>
      <c r="E2666" t="s">
        <v>3259</v>
      </c>
      <c r="F2666" t="s">
        <v>34</v>
      </c>
      <c r="G2666" t="s">
        <v>30</v>
      </c>
      <c r="H2666">
        <v>18</v>
      </c>
      <c r="J2666" t="s">
        <v>2270</v>
      </c>
    </row>
    <row r="2667" spans="1:23" x14ac:dyDescent="0.2">
      <c r="A2667">
        <v>2666</v>
      </c>
      <c r="B2667">
        <v>2010</v>
      </c>
      <c r="C2667">
        <v>86</v>
      </c>
      <c r="D2667" t="s">
        <v>84</v>
      </c>
      <c r="E2667" t="s">
        <v>3260</v>
      </c>
      <c r="F2667" t="s">
        <v>60</v>
      </c>
      <c r="G2667" t="s">
        <v>68</v>
      </c>
      <c r="H2667">
        <v>18</v>
      </c>
      <c r="I2667">
        <v>2016</v>
      </c>
      <c r="J2667" t="s">
        <v>651</v>
      </c>
      <c r="K2667">
        <v>26</v>
      </c>
      <c r="L2667">
        <v>1</v>
      </c>
      <c r="M2667">
        <v>3</v>
      </c>
      <c r="N2667">
        <v>4</v>
      </c>
      <c r="O2667">
        <v>3</v>
      </c>
      <c r="P2667">
        <v>4</v>
      </c>
      <c r="W2667">
        <v>0.3</v>
      </c>
    </row>
    <row r="2668" spans="1:23" x14ac:dyDescent="0.2">
      <c r="A2668">
        <v>2667</v>
      </c>
      <c r="B2668">
        <v>2010</v>
      </c>
      <c r="C2668">
        <v>87</v>
      </c>
      <c r="D2668" t="s">
        <v>3176</v>
      </c>
      <c r="E2668" t="s">
        <v>3261</v>
      </c>
      <c r="F2668" t="s">
        <v>39</v>
      </c>
      <c r="G2668" t="s">
        <v>30</v>
      </c>
      <c r="H2668">
        <v>18</v>
      </c>
      <c r="I2668">
        <v>2017</v>
      </c>
      <c r="J2668" t="s">
        <v>3262</v>
      </c>
      <c r="K2668">
        <v>30</v>
      </c>
      <c r="L2668">
        <v>0</v>
      </c>
      <c r="M2668">
        <v>2</v>
      </c>
      <c r="N2668">
        <v>2</v>
      </c>
      <c r="O2668">
        <v>0</v>
      </c>
      <c r="P2668">
        <v>8</v>
      </c>
      <c r="W2668">
        <v>0.4</v>
      </c>
    </row>
    <row r="2669" spans="1:23" x14ac:dyDescent="0.2">
      <c r="A2669">
        <v>2668</v>
      </c>
      <c r="B2669">
        <v>2010</v>
      </c>
      <c r="C2669">
        <v>88</v>
      </c>
      <c r="D2669" t="s">
        <v>100</v>
      </c>
      <c r="E2669" t="s">
        <v>3263</v>
      </c>
      <c r="F2669" t="s">
        <v>34</v>
      </c>
      <c r="G2669" t="s">
        <v>68</v>
      </c>
      <c r="H2669">
        <v>18</v>
      </c>
      <c r="J2669" t="s">
        <v>3264</v>
      </c>
    </row>
    <row r="2670" spans="1:23" x14ac:dyDescent="0.2">
      <c r="A2670">
        <v>2669</v>
      </c>
      <c r="B2670">
        <v>2010</v>
      </c>
      <c r="C2670">
        <v>89</v>
      </c>
      <c r="D2670" t="s">
        <v>41</v>
      </c>
      <c r="E2670" t="s">
        <v>3265</v>
      </c>
      <c r="F2670" t="s">
        <v>39</v>
      </c>
      <c r="G2670" t="s">
        <v>35</v>
      </c>
      <c r="H2670">
        <v>18</v>
      </c>
      <c r="I2670">
        <v>2021</v>
      </c>
      <c r="J2670" t="s">
        <v>3266</v>
      </c>
      <c r="K2670">
        <v>182</v>
      </c>
      <c r="L2670">
        <v>6</v>
      </c>
      <c r="M2670">
        <v>16</v>
      </c>
      <c r="N2670">
        <v>22</v>
      </c>
      <c r="O2670">
        <v>-34</v>
      </c>
      <c r="P2670">
        <v>88</v>
      </c>
      <c r="W2670">
        <v>-1.4</v>
      </c>
    </row>
    <row r="2671" spans="1:23" x14ac:dyDescent="0.2">
      <c r="A2671">
        <v>2670</v>
      </c>
      <c r="B2671">
        <v>2010</v>
      </c>
      <c r="C2671">
        <v>90</v>
      </c>
      <c r="D2671" t="s">
        <v>48</v>
      </c>
      <c r="E2671" t="s">
        <v>3267</v>
      </c>
      <c r="F2671" t="s">
        <v>43</v>
      </c>
      <c r="G2671" t="s">
        <v>35</v>
      </c>
      <c r="H2671">
        <v>18</v>
      </c>
      <c r="I2671">
        <v>2021</v>
      </c>
      <c r="J2671" t="s">
        <v>319</v>
      </c>
      <c r="K2671">
        <v>444</v>
      </c>
      <c r="L2671">
        <v>32</v>
      </c>
      <c r="M2671">
        <v>43</v>
      </c>
      <c r="N2671">
        <v>75</v>
      </c>
      <c r="O2671">
        <v>-34</v>
      </c>
      <c r="P2671">
        <v>77</v>
      </c>
      <c r="W2671">
        <v>1.5</v>
      </c>
    </row>
    <row r="2672" spans="1:23" x14ac:dyDescent="0.2">
      <c r="A2672">
        <v>2671</v>
      </c>
      <c r="B2672">
        <v>2010</v>
      </c>
      <c r="C2672">
        <v>91</v>
      </c>
      <c r="D2672" t="s">
        <v>111</v>
      </c>
      <c r="E2672" t="s">
        <v>3268</v>
      </c>
      <c r="F2672" t="s">
        <v>39</v>
      </c>
      <c r="G2672" t="s">
        <v>30</v>
      </c>
      <c r="H2672">
        <v>18</v>
      </c>
      <c r="J2672" t="s">
        <v>321</v>
      </c>
    </row>
    <row r="2673" spans="1:23" x14ac:dyDescent="0.2">
      <c r="A2673">
        <v>2672</v>
      </c>
      <c r="B2673">
        <v>2010</v>
      </c>
      <c r="C2673">
        <v>92</v>
      </c>
      <c r="D2673" t="s">
        <v>222</v>
      </c>
      <c r="E2673" t="s">
        <v>3269</v>
      </c>
      <c r="F2673" t="s">
        <v>39</v>
      </c>
      <c r="G2673" t="s">
        <v>128</v>
      </c>
      <c r="H2673">
        <v>18</v>
      </c>
      <c r="J2673" t="s">
        <v>975</v>
      </c>
    </row>
    <row r="2674" spans="1:23" x14ac:dyDescent="0.2">
      <c r="A2674">
        <v>2673</v>
      </c>
      <c r="B2674">
        <v>2010</v>
      </c>
      <c r="C2674">
        <v>93</v>
      </c>
      <c r="D2674" t="s">
        <v>222</v>
      </c>
      <c r="E2674" t="s">
        <v>3270</v>
      </c>
      <c r="F2674" t="s">
        <v>39</v>
      </c>
      <c r="G2674" t="s">
        <v>30</v>
      </c>
      <c r="H2674">
        <v>18</v>
      </c>
      <c r="J2674" t="s">
        <v>3120</v>
      </c>
    </row>
    <row r="2675" spans="1:23" x14ac:dyDescent="0.2">
      <c r="A2675">
        <v>2674</v>
      </c>
      <c r="B2675">
        <v>2010</v>
      </c>
      <c r="C2675">
        <v>94</v>
      </c>
      <c r="D2675" t="s">
        <v>44</v>
      </c>
      <c r="E2675" t="s">
        <v>3271</v>
      </c>
      <c r="F2675" t="s">
        <v>34</v>
      </c>
      <c r="G2675" t="s">
        <v>30</v>
      </c>
      <c r="H2675">
        <v>18</v>
      </c>
      <c r="J2675" t="s">
        <v>232</v>
      </c>
    </row>
    <row r="2676" spans="1:23" x14ac:dyDescent="0.2">
      <c r="A2676">
        <v>2675</v>
      </c>
      <c r="B2676">
        <v>2010</v>
      </c>
      <c r="C2676">
        <v>95</v>
      </c>
      <c r="D2676" t="s">
        <v>384</v>
      </c>
      <c r="E2676" t="s">
        <v>3272</v>
      </c>
      <c r="F2676" t="s">
        <v>39</v>
      </c>
      <c r="G2676" t="s">
        <v>30</v>
      </c>
      <c r="H2676">
        <v>18</v>
      </c>
      <c r="J2676" t="s">
        <v>2404</v>
      </c>
    </row>
    <row r="2677" spans="1:23" x14ac:dyDescent="0.2">
      <c r="A2677">
        <v>2676</v>
      </c>
      <c r="B2677">
        <v>2010</v>
      </c>
      <c r="C2677">
        <v>96</v>
      </c>
      <c r="D2677" t="s">
        <v>109</v>
      </c>
      <c r="E2677" t="s">
        <v>3273</v>
      </c>
      <c r="F2677" t="s">
        <v>39</v>
      </c>
      <c r="G2677" t="s">
        <v>30</v>
      </c>
      <c r="H2677">
        <v>18</v>
      </c>
      <c r="J2677" t="s">
        <v>284</v>
      </c>
    </row>
    <row r="2678" spans="1:23" x14ac:dyDescent="0.2">
      <c r="A2678">
        <v>2677</v>
      </c>
      <c r="B2678">
        <v>2010</v>
      </c>
      <c r="C2678">
        <v>97</v>
      </c>
      <c r="D2678" t="s">
        <v>152</v>
      </c>
      <c r="E2678" t="s">
        <v>3274</v>
      </c>
      <c r="F2678" t="s">
        <v>39</v>
      </c>
      <c r="G2678" t="s">
        <v>26</v>
      </c>
      <c r="H2678">
        <v>20</v>
      </c>
      <c r="I2678">
        <v>2016</v>
      </c>
      <c r="J2678" t="s">
        <v>484</v>
      </c>
      <c r="K2678">
        <v>63</v>
      </c>
      <c r="L2678">
        <v>3</v>
      </c>
      <c r="M2678">
        <v>5</v>
      </c>
      <c r="N2678">
        <v>8</v>
      </c>
      <c r="O2678">
        <v>-8</v>
      </c>
      <c r="P2678">
        <v>6</v>
      </c>
      <c r="W2678">
        <v>-0.2</v>
      </c>
    </row>
    <row r="2679" spans="1:23" x14ac:dyDescent="0.2">
      <c r="A2679">
        <v>2678</v>
      </c>
      <c r="B2679">
        <v>2010</v>
      </c>
      <c r="C2679">
        <v>98</v>
      </c>
      <c r="D2679" t="s">
        <v>55</v>
      </c>
      <c r="E2679" t="s">
        <v>3275</v>
      </c>
      <c r="F2679" t="s">
        <v>39</v>
      </c>
      <c r="G2679" t="s">
        <v>35</v>
      </c>
      <c r="H2679">
        <v>18</v>
      </c>
      <c r="J2679" t="s">
        <v>284</v>
      </c>
    </row>
    <row r="2680" spans="1:23" x14ac:dyDescent="0.2">
      <c r="A2680">
        <v>2679</v>
      </c>
      <c r="B2680">
        <v>2010</v>
      </c>
      <c r="C2680">
        <v>99</v>
      </c>
      <c r="D2680" t="s">
        <v>222</v>
      </c>
      <c r="E2680" t="s">
        <v>3276</v>
      </c>
      <c r="F2680" t="s">
        <v>76</v>
      </c>
      <c r="G2680" t="s">
        <v>68</v>
      </c>
      <c r="H2680">
        <v>18</v>
      </c>
      <c r="I2680">
        <v>2022</v>
      </c>
      <c r="J2680" t="s">
        <v>504</v>
      </c>
      <c r="K2680">
        <v>474</v>
      </c>
      <c r="L2680">
        <v>80</v>
      </c>
      <c r="M2680">
        <v>128</v>
      </c>
      <c r="N2680">
        <v>208</v>
      </c>
      <c r="O2680">
        <v>25</v>
      </c>
      <c r="P2680">
        <v>116</v>
      </c>
      <c r="W2680">
        <v>19.2</v>
      </c>
    </row>
    <row r="2681" spans="1:23" x14ac:dyDescent="0.2">
      <c r="A2681">
        <v>2680</v>
      </c>
      <c r="B2681">
        <v>2010</v>
      </c>
      <c r="C2681">
        <v>100</v>
      </c>
      <c r="D2681" t="s">
        <v>171</v>
      </c>
      <c r="E2681" t="s">
        <v>3277</v>
      </c>
      <c r="F2681" t="s">
        <v>34</v>
      </c>
      <c r="G2681" t="s">
        <v>1637</v>
      </c>
      <c r="H2681">
        <v>18</v>
      </c>
      <c r="J2681" t="s">
        <v>145</v>
      </c>
    </row>
    <row r="2682" spans="1:23" x14ac:dyDescent="0.2">
      <c r="A2682">
        <v>2681</v>
      </c>
      <c r="B2682">
        <v>2010</v>
      </c>
      <c r="C2682">
        <v>101</v>
      </c>
      <c r="D2682" t="s">
        <v>3176</v>
      </c>
      <c r="E2682" t="s">
        <v>3278</v>
      </c>
      <c r="F2682" t="s">
        <v>60</v>
      </c>
      <c r="G2682" t="s">
        <v>26</v>
      </c>
      <c r="H2682">
        <v>18</v>
      </c>
      <c r="J2682" t="s">
        <v>61</v>
      </c>
    </row>
    <row r="2683" spans="1:23" x14ac:dyDescent="0.2">
      <c r="A2683">
        <v>2682</v>
      </c>
      <c r="B2683">
        <v>2010</v>
      </c>
      <c r="C2683">
        <v>102</v>
      </c>
      <c r="D2683" t="s">
        <v>44</v>
      </c>
      <c r="E2683" t="s">
        <v>3279</v>
      </c>
      <c r="F2683" t="s">
        <v>39</v>
      </c>
      <c r="G2683" t="s">
        <v>128</v>
      </c>
      <c r="H2683">
        <v>18</v>
      </c>
      <c r="J2683" t="s">
        <v>230</v>
      </c>
    </row>
    <row r="2684" spans="1:23" x14ac:dyDescent="0.2">
      <c r="A2684">
        <v>2683</v>
      </c>
      <c r="B2684">
        <v>2010</v>
      </c>
      <c r="C2684">
        <v>103</v>
      </c>
      <c r="D2684" t="s">
        <v>162</v>
      </c>
      <c r="E2684" t="s">
        <v>3280</v>
      </c>
      <c r="F2684" t="s">
        <v>39</v>
      </c>
      <c r="G2684" t="s">
        <v>30</v>
      </c>
      <c r="H2684">
        <v>19</v>
      </c>
      <c r="I2684">
        <v>2016</v>
      </c>
      <c r="J2684" t="s">
        <v>2748</v>
      </c>
      <c r="K2684">
        <v>2</v>
      </c>
      <c r="L2684">
        <v>0</v>
      </c>
      <c r="M2684">
        <v>0</v>
      </c>
      <c r="N2684">
        <v>0</v>
      </c>
      <c r="O2684">
        <v>-3</v>
      </c>
      <c r="P2684">
        <v>0</v>
      </c>
      <c r="W2684">
        <v>-0.2</v>
      </c>
    </row>
    <row r="2685" spans="1:23" x14ac:dyDescent="0.2">
      <c r="A2685">
        <v>2684</v>
      </c>
      <c r="B2685">
        <v>2010</v>
      </c>
      <c r="C2685">
        <v>104</v>
      </c>
      <c r="D2685" t="s">
        <v>92</v>
      </c>
      <c r="E2685" t="s">
        <v>3281</v>
      </c>
      <c r="F2685" t="s">
        <v>76</v>
      </c>
      <c r="G2685" t="s">
        <v>30</v>
      </c>
      <c r="H2685">
        <v>18</v>
      </c>
      <c r="I2685">
        <v>2022</v>
      </c>
      <c r="J2685" t="s">
        <v>3282</v>
      </c>
      <c r="K2685">
        <v>142</v>
      </c>
      <c r="L2685">
        <v>7</v>
      </c>
      <c r="M2685">
        <v>10</v>
      </c>
      <c r="N2685">
        <v>17</v>
      </c>
      <c r="O2685">
        <v>6</v>
      </c>
      <c r="P2685">
        <v>80</v>
      </c>
      <c r="W2685">
        <v>6</v>
      </c>
    </row>
    <row r="2686" spans="1:23" x14ac:dyDescent="0.2">
      <c r="A2686">
        <v>2685</v>
      </c>
      <c r="B2686">
        <v>2010</v>
      </c>
      <c r="C2686">
        <v>105</v>
      </c>
      <c r="D2686" t="s">
        <v>165</v>
      </c>
      <c r="E2686" t="s">
        <v>3283</v>
      </c>
      <c r="F2686" t="s">
        <v>39</v>
      </c>
      <c r="G2686" t="s">
        <v>26</v>
      </c>
      <c r="H2686">
        <v>18</v>
      </c>
      <c r="I2686">
        <v>2015</v>
      </c>
      <c r="J2686" t="s">
        <v>305</v>
      </c>
      <c r="K2686">
        <v>3</v>
      </c>
      <c r="L2686">
        <v>0</v>
      </c>
      <c r="M2686">
        <v>0</v>
      </c>
      <c r="N2686">
        <v>0</v>
      </c>
      <c r="O2686">
        <v>0</v>
      </c>
      <c r="P2686">
        <v>2</v>
      </c>
      <c r="W2686">
        <v>0</v>
      </c>
    </row>
    <row r="2687" spans="1:23" x14ac:dyDescent="0.2">
      <c r="A2687">
        <v>2686</v>
      </c>
      <c r="B2687">
        <v>2010</v>
      </c>
      <c r="C2687">
        <v>106</v>
      </c>
      <c r="D2687" t="s">
        <v>173</v>
      </c>
      <c r="E2687" t="s">
        <v>3284</v>
      </c>
      <c r="F2687" t="s">
        <v>43</v>
      </c>
      <c r="G2687" t="s">
        <v>68</v>
      </c>
      <c r="H2687">
        <v>18</v>
      </c>
      <c r="I2687">
        <v>2021</v>
      </c>
      <c r="J2687" t="s">
        <v>175</v>
      </c>
      <c r="K2687">
        <v>226</v>
      </c>
      <c r="L2687">
        <v>31</v>
      </c>
      <c r="M2687">
        <v>33</v>
      </c>
      <c r="N2687">
        <v>64</v>
      </c>
      <c r="O2687">
        <v>-13</v>
      </c>
      <c r="P2687">
        <v>74</v>
      </c>
      <c r="W2687">
        <v>4.5</v>
      </c>
    </row>
    <row r="2688" spans="1:23" x14ac:dyDescent="0.2">
      <c r="A2688">
        <v>2687</v>
      </c>
      <c r="B2688">
        <v>2010</v>
      </c>
      <c r="C2688">
        <v>107</v>
      </c>
      <c r="D2688" t="s">
        <v>384</v>
      </c>
      <c r="E2688" t="s">
        <v>3285</v>
      </c>
      <c r="F2688" t="s">
        <v>76</v>
      </c>
      <c r="G2688" t="s">
        <v>128</v>
      </c>
      <c r="H2688">
        <v>18</v>
      </c>
      <c r="I2688">
        <v>2014</v>
      </c>
      <c r="J2688" t="s">
        <v>685</v>
      </c>
      <c r="K2688">
        <v>2</v>
      </c>
      <c r="L2688">
        <v>0</v>
      </c>
      <c r="M2688">
        <v>0</v>
      </c>
      <c r="N2688">
        <v>0</v>
      </c>
      <c r="O2688">
        <v>0</v>
      </c>
      <c r="P2688">
        <v>0</v>
      </c>
      <c r="Q2688">
        <v>2</v>
      </c>
      <c r="R2688">
        <v>0</v>
      </c>
      <c r="S2688">
        <v>1</v>
      </c>
      <c r="T2688">
        <v>0</v>
      </c>
      <c r="U2688">
        <v>0.88400000000000001</v>
      </c>
      <c r="V2688">
        <v>3.36</v>
      </c>
      <c r="W2688">
        <v>0.1</v>
      </c>
    </row>
    <row r="2689" spans="1:23" x14ac:dyDescent="0.2">
      <c r="A2689">
        <v>2688</v>
      </c>
      <c r="B2689">
        <v>2010</v>
      </c>
      <c r="C2689">
        <v>108</v>
      </c>
      <c r="D2689" t="s">
        <v>162</v>
      </c>
      <c r="E2689" t="s">
        <v>3286</v>
      </c>
      <c r="F2689" t="s">
        <v>34</v>
      </c>
      <c r="G2689" t="s">
        <v>35</v>
      </c>
      <c r="H2689">
        <v>18</v>
      </c>
      <c r="I2689">
        <v>2014</v>
      </c>
      <c r="J2689" t="s">
        <v>36</v>
      </c>
      <c r="K2689">
        <v>1</v>
      </c>
      <c r="L2689">
        <v>0</v>
      </c>
      <c r="M2689">
        <v>0</v>
      </c>
      <c r="N2689">
        <v>0</v>
      </c>
      <c r="O2689">
        <v>-1</v>
      </c>
      <c r="P2689">
        <v>0</v>
      </c>
      <c r="W2689">
        <v>-0.1</v>
      </c>
    </row>
    <row r="2690" spans="1:23" x14ac:dyDescent="0.2">
      <c r="A2690">
        <v>2689</v>
      </c>
      <c r="B2690">
        <v>2010</v>
      </c>
      <c r="C2690">
        <v>109</v>
      </c>
      <c r="D2690" t="s">
        <v>78</v>
      </c>
      <c r="E2690" t="s">
        <v>3287</v>
      </c>
      <c r="F2690" t="s">
        <v>39</v>
      </c>
      <c r="G2690" t="s">
        <v>30</v>
      </c>
      <c r="H2690">
        <v>18</v>
      </c>
      <c r="J2690" t="s">
        <v>364</v>
      </c>
    </row>
    <row r="2691" spans="1:23" x14ac:dyDescent="0.2">
      <c r="A2691">
        <v>2690</v>
      </c>
      <c r="B2691">
        <v>2010</v>
      </c>
      <c r="C2691">
        <v>110</v>
      </c>
      <c r="D2691" t="s">
        <v>87</v>
      </c>
      <c r="E2691" t="s">
        <v>3288</v>
      </c>
      <c r="F2691" t="s">
        <v>133</v>
      </c>
      <c r="G2691" t="s">
        <v>35</v>
      </c>
      <c r="H2691">
        <v>18</v>
      </c>
      <c r="I2691">
        <v>2020</v>
      </c>
      <c r="J2691" t="s">
        <v>3289</v>
      </c>
      <c r="K2691">
        <v>232</v>
      </c>
      <c r="L2691">
        <v>18</v>
      </c>
      <c r="M2691">
        <v>36</v>
      </c>
      <c r="N2691">
        <v>54</v>
      </c>
      <c r="O2691">
        <v>2</v>
      </c>
      <c r="P2691">
        <v>60</v>
      </c>
      <c r="W2691">
        <v>3.2</v>
      </c>
    </row>
    <row r="2692" spans="1:23" x14ac:dyDescent="0.2">
      <c r="A2692">
        <v>2691</v>
      </c>
      <c r="B2692">
        <v>2010</v>
      </c>
      <c r="C2692">
        <v>111</v>
      </c>
      <c r="D2692" t="s">
        <v>51</v>
      </c>
      <c r="E2692" t="s">
        <v>3290</v>
      </c>
      <c r="F2692" t="s">
        <v>76</v>
      </c>
      <c r="G2692" t="s">
        <v>26</v>
      </c>
      <c r="H2692">
        <v>18</v>
      </c>
      <c r="I2692">
        <v>2017</v>
      </c>
      <c r="J2692" t="s">
        <v>181</v>
      </c>
      <c r="K2692">
        <v>83</v>
      </c>
      <c r="L2692">
        <v>13</v>
      </c>
      <c r="M2692">
        <v>9</v>
      </c>
      <c r="N2692">
        <v>22</v>
      </c>
      <c r="O2692">
        <v>5</v>
      </c>
      <c r="P2692">
        <v>32</v>
      </c>
      <c r="W2692">
        <v>2.6</v>
      </c>
    </row>
    <row r="2693" spans="1:23" x14ac:dyDescent="0.2">
      <c r="A2693">
        <v>2692</v>
      </c>
      <c r="B2693">
        <v>2010</v>
      </c>
      <c r="C2693">
        <v>112</v>
      </c>
      <c r="D2693" t="s">
        <v>84</v>
      </c>
      <c r="E2693" t="s">
        <v>3291</v>
      </c>
      <c r="F2693" t="s">
        <v>133</v>
      </c>
      <c r="G2693" t="s">
        <v>128</v>
      </c>
      <c r="H2693">
        <v>18</v>
      </c>
      <c r="I2693">
        <v>2022</v>
      </c>
      <c r="J2693" t="s">
        <v>305</v>
      </c>
      <c r="K2693">
        <v>269</v>
      </c>
      <c r="L2693">
        <v>0</v>
      </c>
      <c r="M2693">
        <v>4</v>
      </c>
      <c r="N2693">
        <v>4</v>
      </c>
      <c r="O2693">
        <v>0</v>
      </c>
      <c r="P2693">
        <v>2</v>
      </c>
      <c r="Q2693">
        <v>269</v>
      </c>
      <c r="R2693">
        <v>127</v>
      </c>
      <c r="S2693">
        <v>92</v>
      </c>
      <c r="T2693">
        <v>26</v>
      </c>
      <c r="U2693">
        <v>0.91400000000000003</v>
      </c>
      <c r="V2693">
        <v>2.5099999999999998</v>
      </c>
      <c r="W2693">
        <v>44.5</v>
      </c>
    </row>
    <row r="2694" spans="1:23" x14ac:dyDescent="0.2">
      <c r="A2694">
        <v>2693</v>
      </c>
      <c r="B2694">
        <v>2010</v>
      </c>
      <c r="C2694">
        <v>113</v>
      </c>
      <c r="D2694" t="s">
        <v>23</v>
      </c>
      <c r="E2694" t="s">
        <v>3292</v>
      </c>
      <c r="F2694" t="s">
        <v>39</v>
      </c>
      <c r="G2694" t="s">
        <v>3293</v>
      </c>
      <c r="H2694">
        <v>18</v>
      </c>
      <c r="J2694" t="s">
        <v>3294</v>
      </c>
    </row>
    <row r="2695" spans="1:23" x14ac:dyDescent="0.2">
      <c r="A2695">
        <v>2694</v>
      </c>
      <c r="B2695">
        <v>2010</v>
      </c>
      <c r="C2695">
        <v>114</v>
      </c>
      <c r="D2695" t="s">
        <v>28</v>
      </c>
      <c r="E2695" t="s">
        <v>3295</v>
      </c>
      <c r="F2695" t="s">
        <v>34</v>
      </c>
      <c r="G2695" t="s">
        <v>30</v>
      </c>
      <c r="H2695">
        <v>18</v>
      </c>
      <c r="J2695" t="s">
        <v>3296</v>
      </c>
    </row>
    <row r="2696" spans="1:23" x14ac:dyDescent="0.2">
      <c r="A2696">
        <v>2695</v>
      </c>
      <c r="B2696">
        <v>2010</v>
      </c>
      <c r="C2696">
        <v>115</v>
      </c>
      <c r="D2696" t="s">
        <v>69</v>
      </c>
      <c r="E2696" t="s">
        <v>3297</v>
      </c>
      <c r="F2696" t="s">
        <v>34</v>
      </c>
      <c r="G2696" t="s">
        <v>30</v>
      </c>
      <c r="H2696">
        <v>18</v>
      </c>
      <c r="J2696" t="s">
        <v>386</v>
      </c>
    </row>
    <row r="2697" spans="1:23" x14ac:dyDescent="0.2">
      <c r="A2697">
        <v>2696</v>
      </c>
      <c r="B2697">
        <v>2010</v>
      </c>
      <c r="C2697">
        <v>116</v>
      </c>
      <c r="D2697" t="s">
        <v>121</v>
      </c>
      <c r="E2697" t="s">
        <v>3298</v>
      </c>
      <c r="F2697" t="s">
        <v>43</v>
      </c>
      <c r="G2697" t="s">
        <v>30</v>
      </c>
      <c r="H2697">
        <v>18</v>
      </c>
      <c r="I2697">
        <v>2017</v>
      </c>
      <c r="J2697" t="s">
        <v>348</v>
      </c>
      <c r="K2697">
        <v>45</v>
      </c>
      <c r="L2697">
        <v>0</v>
      </c>
      <c r="M2697">
        <v>2</v>
      </c>
      <c r="N2697">
        <v>2</v>
      </c>
      <c r="O2697">
        <v>2</v>
      </c>
      <c r="P2697">
        <v>29</v>
      </c>
      <c r="W2697">
        <v>0.9</v>
      </c>
    </row>
    <row r="2698" spans="1:23" x14ac:dyDescent="0.2">
      <c r="A2698">
        <v>2697</v>
      </c>
      <c r="B2698">
        <v>2010</v>
      </c>
      <c r="C2698">
        <v>117</v>
      </c>
      <c r="D2698" t="s">
        <v>23</v>
      </c>
      <c r="E2698" t="s">
        <v>3299</v>
      </c>
      <c r="F2698" t="s">
        <v>39</v>
      </c>
      <c r="G2698" t="s">
        <v>30</v>
      </c>
      <c r="H2698">
        <v>18</v>
      </c>
      <c r="I2698">
        <v>2016</v>
      </c>
      <c r="J2698" t="s">
        <v>1440</v>
      </c>
      <c r="K2698">
        <v>3</v>
      </c>
      <c r="L2698">
        <v>0</v>
      </c>
      <c r="M2698">
        <v>0</v>
      </c>
      <c r="N2698">
        <v>0</v>
      </c>
      <c r="O2698">
        <v>0</v>
      </c>
      <c r="P2698">
        <v>2</v>
      </c>
      <c r="W2698">
        <v>0</v>
      </c>
    </row>
    <row r="2699" spans="1:23" x14ac:dyDescent="0.2">
      <c r="A2699">
        <v>2698</v>
      </c>
      <c r="B2699">
        <v>2010</v>
      </c>
      <c r="C2699">
        <v>118</v>
      </c>
      <c r="D2699" t="s">
        <v>109</v>
      </c>
      <c r="E2699" t="s">
        <v>3300</v>
      </c>
      <c r="F2699" t="s">
        <v>34</v>
      </c>
      <c r="G2699" t="s">
        <v>68</v>
      </c>
      <c r="H2699">
        <v>18</v>
      </c>
      <c r="J2699" t="s">
        <v>486</v>
      </c>
    </row>
    <row r="2700" spans="1:23" x14ac:dyDescent="0.2">
      <c r="A2700">
        <v>2699</v>
      </c>
      <c r="B2700">
        <v>2010</v>
      </c>
      <c r="C2700">
        <v>119</v>
      </c>
      <c r="D2700" t="s">
        <v>41</v>
      </c>
      <c r="E2700" t="s">
        <v>3301</v>
      </c>
      <c r="F2700" t="s">
        <v>39</v>
      </c>
      <c r="G2700" t="s">
        <v>26</v>
      </c>
      <c r="H2700">
        <v>20</v>
      </c>
      <c r="I2700">
        <v>2016</v>
      </c>
      <c r="J2700" t="s">
        <v>131</v>
      </c>
      <c r="K2700">
        <v>89</v>
      </c>
      <c r="L2700">
        <v>9</v>
      </c>
      <c r="M2700">
        <v>8</v>
      </c>
      <c r="N2700">
        <v>17</v>
      </c>
      <c r="O2700">
        <v>-1</v>
      </c>
      <c r="P2700">
        <v>44</v>
      </c>
      <c r="W2700">
        <v>1.3</v>
      </c>
    </row>
    <row r="2701" spans="1:23" x14ac:dyDescent="0.2">
      <c r="A2701">
        <v>2700</v>
      </c>
      <c r="B2701">
        <v>2010</v>
      </c>
      <c r="C2701">
        <v>120</v>
      </c>
      <c r="D2701" t="s">
        <v>48</v>
      </c>
      <c r="E2701" t="s">
        <v>3302</v>
      </c>
      <c r="F2701" t="s">
        <v>39</v>
      </c>
      <c r="G2701" t="s">
        <v>35</v>
      </c>
      <c r="H2701">
        <v>19</v>
      </c>
      <c r="J2701" t="s">
        <v>2826</v>
      </c>
    </row>
    <row r="2702" spans="1:23" x14ac:dyDescent="0.2">
      <c r="A2702">
        <v>2701</v>
      </c>
      <c r="B2702">
        <v>2010</v>
      </c>
      <c r="C2702">
        <v>121</v>
      </c>
      <c r="D2702" t="s">
        <v>111</v>
      </c>
      <c r="E2702" t="s">
        <v>3303</v>
      </c>
      <c r="F2702" t="s">
        <v>39</v>
      </c>
      <c r="G2702" t="s">
        <v>128</v>
      </c>
      <c r="H2702">
        <v>18</v>
      </c>
      <c r="I2702">
        <v>2015</v>
      </c>
      <c r="J2702" t="s">
        <v>673</v>
      </c>
      <c r="K2702">
        <v>1</v>
      </c>
      <c r="L2702">
        <v>0</v>
      </c>
      <c r="M2702">
        <v>0</v>
      </c>
      <c r="N2702">
        <v>0</v>
      </c>
      <c r="O2702">
        <v>0</v>
      </c>
      <c r="P2702">
        <v>0</v>
      </c>
      <c r="Q2702">
        <v>1</v>
      </c>
      <c r="R2702">
        <v>0</v>
      </c>
      <c r="S2702">
        <v>0</v>
      </c>
      <c r="T2702">
        <v>0</v>
      </c>
      <c r="U2702">
        <v>0.75</v>
      </c>
      <c r="V2702">
        <v>9</v>
      </c>
      <c r="W2702">
        <v>-0.2</v>
      </c>
    </row>
    <row r="2703" spans="1:23" x14ac:dyDescent="0.2">
      <c r="A2703">
        <v>2702</v>
      </c>
      <c r="B2703">
        <v>2010</v>
      </c>
      <c r="C2703">
        <v>122</v>
      </c>
      <c r="D2703" t="s">
        <v>58</v>
      </c>
      <c r="E2703" t="s">
        <v>3304</v>
      </c>
      <c r="F2703" t="s">
        <v>34</v>
      </c>
      <c r="G2703" t="s">
        <v>35</v>
      </c>
      <c r="H2703">
        <v>19</v>
      </c>
      <c r="I2703">
        <v>2022</v>
      </c>
      <c r="J2703" t="s">
        <v>2642</v>
      </c>
      <c r="K2703">
        <v>359</v>
      </c>
      <c r="L2703">
        <v>37</v>
      </c>
      <c r="M2703">
        <v>26</v>
      </c>
      <c r="N2703">
        <v>63</v>
      </c>
      <c r="O2703">
        <v>-27</v>
      </c>
      <c r="P2703">
        <v>195</v>
      </c>
      <c r="W2703">
        <v>2.4</v>
      </c>
    </row>
    <row r="2704" spans="1:23" x14ac:dyDescent="0.2">
      <c r="A2704">
        <v>2703</v>
      </c>
      <c r="B2704">
        <v>2010</v>
      </c>
      <c r="C2704">
        <v>123</v>
      </c>
      <c r="D2704" t="s">
        <v>222</v>
      </c>
      <c r="E2704" t="s">
        <v>3305</v>
      </c>
      <c r="F2704" t="s">
        <v>39</v>
      </c>
      <c r="G2704" t="s">
        <v>35</v>
      </c>
      <c r="H2704">
        <v>18</v>
      </c>
      <c r="I2704">
        <v>2022</v>
      </c>
      <c r="J2704" t="s">
        <v>3306</v>
      </c>
      <c r="K2704">
        <v>421</v>
      </c>
      <c r="L2704">
        <v>113</v>
      </c>
      <c r="M2704">
        <v>126</v>
      </c>
      <c r="N2704">
        <v>239</v>
      </c>
      <c r="O2704">
        <v>63</v>
      </c>
      <c r="P2704">
        <v>237</v>
      </c>
      <c r="W2704">
        <v>24.4</v>
      </c>
    </row>
    <row r="2705" spans="1:23" x14ac:dyDescent="0.2">
      <c r="A2705">
        <v>2704</v>
      </c>
      <c r="B2705">
        <v>2010</v>
      </c>
      <c r="C2705">
        <v>124</v>
      </c>
      <c r="D2705" t="s">
        <v>44</v>
      </c>
      <c r="E2705" t="s">
        <v>3307</v>
      </c>
      <c r="F2705" t="s">
        <v>39</v>
      </c>
      <c r="G2705" t="s">
        <v>30</v>
      </c>
      <c r="H2705">
        <v>18</v>
      </c>
      <c r="J2705" t="s">
        <v>123</v>
      </c>
    </row>
    <row r="2706" spans="1:23" x14ac:dyDescent="0.2">
      <c r="A2706">
        <v>2705</v>
      </c>
      <c r="B2706">
        <v>2010</v>
      </c>
      <c r="C2706">
        <v>125</v>
      </c>
      <c r="D2706" t="s">
        <v>176</v>
      </c>
      <c r="E2706" t="s">
        <v>3308</v>
      </c>
      <c r="F2706" t="s">
        <v>34</v>
      </c>
      <c r="G2706" t="s">
        <v>30</v>
      </c>
      <c r="H2706">
        <v>20</v>
      </c>
      <c r="J2706" t="s">
        <v>552</v>
      </c>
    </row>
    <row r="2707" spans="1:23" x14ac:dyDescent="0.2">
      <c r="A2707">
        <v>2706</v>
      </c>
      <c r="B2707">
        <v>2010</v>
      </c>
      <c r="C2707">
        <v>126</v>
      </c>
      <c r="D2707" t="s">
        <v>74</v>
      </c>
      <c r="E2707" t="s">
        <v>3309</v>
      </c>
      <c r="F2707" t="s">
        <v>43</v>
      </c>
      <c r="G2707" t="s">
        <v>68</v>
      </c>
      <c r="H2707">
        <v>19</v>
      </c>
      <c r="J2707" t="s">
        <v>71</v>
      </c>
    </row>
    <row r="2708" spans="1:23" x14ac:dyDescent="0.2">
      <c r="A2708">
        <v>2707</v>
      </c>
      <c r="B2708">
        <v>2010</v>
      </c>
      <c r="C2708">
        <v>127</v>
      </c>
      <c r="D2708" t="s">
        <v>100</v>
      </c>
      <c r="E2708" t="s">
        <v>3310</v>
      </c>
      <c r="F2708" t="s">
        <v>34</v>
      </c>
      <c r="G2708" t="s">
        <v>35</v>
      </c>
      <c r="H2708">
        <v>18</v>
      </c>
      <c r="J2708" t="s">
        <v>3311</v>
      </c>
    </row>
    <row r="2709" spans="1:23" x14ac:dyDescent="0.2">
      <c r="A2709">
        <v>2708</v>
      </c>
      <c r="B2709">
        <v>2010</v>
      </c>
      <c r="C2709">
        <v>128</v>
      </c>
      <c r="D2709" t="s">
        <v>3176</v>
      </c>
      <c r="E2709" t="s">
        <v>3312</v>
      </c>
      <c r="F2709" t="s">
        <v>43</v>
      </c>
      <c r="G2709" t="s">
        <v>128</v>
      </c>
      <c r="H2709">
        <v>19</v>
      </c>
      <c r="J2709" t="s">
        <v>1331</v>
      </c>
    </row>
    <row r="2710" spans="1:23" x14ac:dyDescent="0.2">
      <c r="A2710">
        <v>2709</v>
      </c>
      <c r="B2710">
        <v>2010</v>
      </c>
      <c r="C2710">
        <v>129</v>
      </c>
      <c r="D2710" t="s">
        <v>100</v>
      </c>
      <c r="E2710" t="s">
        <v>3313</v>
      </c>
      <c r="F2710" t="s">
        <v>39</v>
      </c>
      <c r="G2710" t="s">
        <v>35</v>
      </c>
      <c r="H2710">
        <v>18</v>
      </c>
      <c r="I2710">
        <v>2018</v>
      </c>
      <c r="J2710" t="s">
        <v>1028</v>
      </c>
      <c r="K2710">
        <v>75</v>
      </c>
      <c r="L2710">
        <v>4</v>
      </c>
      <c r="M2710">
        <v>2</v>
      </c>
      <c r="N2710">
        <v>6</v>
      </c>
      <c r="O2710">
        <v>-9</v>
      </c>
      <c r="P2710">
        <v>12</v>
      </c>
      <c r="W2710">
        <v>-0.4</v>
      </c>
    </row>
    <row r="2711" spans="1:23" x14ac:dyDescent="0.2">
      <c r="A2711">
        <v>2710</v>
      </c>
      <c r="B2711">
        <v>2010</v>
      </c>
      <c r="C2711">
        <v>130</v>
      </c>
      <c r="D2711" t="s">
        <v>171</v>
      </c>
      <c r="E2711" t="s">
        <v>3314</v>
      </c>
      <c r="F2711" t="s">
        <v>39</v>
      </c>
      <c r="G2711" t="s">
        <v>26</v>
      </c>
      <c r="H2711">
        <v>20</v>
      </c>
      <c r="J2711" t="s">
        <v>284</v>
      </c>
    </row>
    <row r="2712" spans="1:23" x14ac:dyDescent="0.2">
      <c r="A2712">
        <v>2711</v>
      </c>
      <c r="B2712">
        <v>2010</v>
      </c>
      <c r="C2712">
        <v>131</v>
      </c>
      <c r="D2712" t="s">
        <v>78</v>
      </c>
      <c r="E2712" t="s">
        <v>3315</v>
      </c>
      <c r="F2712" t="s">
        <v>43</v>
      </c>
      <c r="G2712" t="s">
        <v>30</v>
      </c>
      <c r="H2712">
        <v>18</v>
      </c>
      <c r="I2712">
        <v>2022</v>
      </c>
      <c r="J2712" t="s">
        <v>212</v>
      </c>
      <c r="K2712">
        <v>552</v>
      </c>
      <c r="L2712">
        <v>71</v>
      </c>
      <c r="M2712">
        <v>303</v>
      </c>
      <c r="N2712">
        <v>374</v>
      </c>
      <c r="O2712">
        <v>-8</v>
      </c>
      <c r="P2712">
        <v>213</v>
      </c>
      <c r="W2712">
        <v>59.1</v>
      </c>
    </row>
    <row r="2713" spans="1:23" x14ac:dyDescent="0.2">
      <c r="A2713">
        <v>2712</v>
      </c>
      <c r="B2713">
        <v>2010</v>
      </c>
      <c r="C2713">
        <v>132</v>
      </c>
      <c r="D2713" t="s">
        <v>58</v>
      </c>
      <c r="E2713" t="s">
        <v>3316</v>
      </c>
      <c r="F2713" t="s">
        <v>43</v>
      </c>
      <c r="G2713" t="s">
        <v>30</v>
      </c>
      <c r="H2713">
        <v>19</v>
      </c>
      <c r="I2713">
        <v>2020</v>
      </c>
      <c r="J2713" t="s">
        <v>3317</v>
      </c>
      <c r="K2713">
        <v>105</v>
      </c>
      <c r="L2713">
        <v>6</v>
      </c>
      <c r="M2713">
        <v>23</v>
      </c>
      <c r="N2713">
        <v>29</v>
      </c>
      <c r="O2713">
        <v>-1</v>
      </c>
      <c r="P2713">
        <v>20</v>
      </c>
      <c r="W2713">
        <v>5</v>
      </c>
    </row>
    <row r="2714" spans="1:23" x14ac:dyDescent="0.2">
      <c r="A2714">
        <v>2713</v>
      </c>
      <c r="B2714">
        <v>2010</v>
      </c>
      <c r="C2714">
        <v>133</v>
      </c>
      <c r="D2714" t="s">
        <v>162</v>
      </c>
      <c r="E2714" t="s">
        <v>3318</v>
      </c>
      <c r="F2714" t="s">
        <v>39</v>
      </c>
      <c r="G2714" t="s">
        <v>26</v>
      </c>
      <c r="H2714">
        <v>18</v>
      </c>
      <c r="I2714">
        <v>2020</v>
      </c>
      <c r="J2714" t="s">
        <v>510</v>
      </c>
      <c r="K2714">
        <v>335</v>
      </c>
      <c r="L2714">
        <v>60</v>
      </c>
      <c r="M2714">
        <v>74</v>
      </c>
      <c r="N2714">
        <v>134</v>
      </c>
      <c r="O2714">
        <v>0</v>
      </c>
      <c r="P2714">
        <v>200</v>
      </c>
      <c r="W2714">
        <v>13.1</v>
      </c>
    </row>
    <row r="2715" spans="1:23" x14ac:dyDescent="0.2">
      <c r="A2715">
        <v>2714</v>
      </c>
      <c r="B2715">
        <v>2010</v>
      </c>
      <c r="C2715">
        <v>134</v>
      </c>
      <c r="D2715" t="s">
        <v>92</v>
      </c>
      <c r="E2715" t="s">
        <v>3319</v>
      </c>
      <c r="F2715" t="s">
        <v>39</v>
      </c>
      <c r="G2715" t="s">
        <v>68</v>
      </c>
      <c r="H2715">
        <v>18</v>
      </c>
      <c r="J2715" t="s">
        <v>615</v>
      </c>
    </row>
    <row r="2716" spans="1:23" x14ac:dyDescent="0.2">
      <c r="A2716">
        <v>2715</v>
      </c>
      <c r="B2716">
        <v>2010</v>
      </c>
      <c r="C2716">
        <v>135</v>
      </c>
      <c r="D2716" t="s">
        <v>152</v>
      </c>
      <c r="E2716" t="s">
        <v>3320</v>
      </c>
      <c r="F2716" t="s">
        <v>34</v>
      </c>
      <c r="G2716" t="s">
        <v>26</v>
      </c>
      <c r="H2716">
        <v>20</v>
      </c>
      <c r="I2716">
        <v>2014</v>
      </c>
      <c r="J2716" t="s">
        <v>3321</v>
      </c>
      <c r="K2716">
        <v>4</v>
      </c>
      <c r="L2716">
        <v>1</v>
      </c>
      <c r="M2716">
        <v>1</v>
      </c>
      <c r="N2716">
        <v>2</v>
      </c>
      <c r="O2716">
        <v>1</v>
      </c>
      <c r="P2716">
        <v>0</v>
      </c>
      <c r="W2716">
        <v>0.3</v>
      </c>
    </row>
    <row r="2717" spans="1:23" x14ac:dyDescent="0.2">
      <c r="A2717">
        <v>2716</v>
      </c>
      <c r="B2717">
        <v>2010</v>
      </c>
      <c r="C2717">
        <v>136</v>
      </c>
      <c r="D2717" t="s">
        <v>100</v>
      </c>
      <c r="E2717" t="s">
        <v>3322</v>
      </c>
      <c r="F2717" t="s">
        <v>39</v>
      </c>
      <c r="G2717" t="s">
        <v>30</v>
      </c>
      <c r="H2717">
        <v>18</v>
      </c>
      <c r="J2717" t="s">
        <v>1252</v>
      </c>
    </row>
    <row r="2718" spans="1:23" x14ac:dyDescent="0.2">
      <c r="A2718">
        <v>2717</v>
      </c>
      <c r="B2718">
        <v>2010</v>
      </c>
      <c r="C2718">
        <v>137</v>
      </c>
      <c r="D2718" t="s">
        <v>384</v>
      </c>
      <c r="E2718" t="s">
        <v>3323</v>
      </c>
      <c r="F2718" t="s">
        <v>39</v>
      </c>
      <c r="G2718" t="s">
        <v>30</v>
      </c>
      <c r="H2718">
        <v>18</v>
      </c>
      <c r="J2718" t="s">
        <v>224</v>
      </c>
    </row>
    <row r="2719" spans="1:23" x14ac:dyDescent="0.2">
      <c r="A2719">
        <v>2718</v>
      </c>
      <c r="B2719">
        <v>2010</v>
      </c>
      <c r="C2719">
        <v>138</v>
      </c>
      <c r="D2719" t="s">
        <v>2472</v>
      </c>
      <c r="E2719" t="s">
        <v>3324</v>
      </c>
      <c r="F2719" t="s">
        <v>39</v>
      </c>
      <c r="G2719" t="s">
        <v>128</v>
      </c>
      <c r="H2719">
        <v>18</v>
      </c>
      <c r="I2719">
        <v>2022</v>
      </c>
      <c r="J2719" t="s">
        <v>91</v>
      </c>
      <c r="K2719">
        <v>142</v>
      </c>
      <c r="L2719">
        <v>0</v>
      </c>
      <c r="M2719">
        <v>2</v>
      </c>
      <c r="N2719">
        <v>2</v>
      </c>
      <c r="O2719">
        <v>0</v>
      </c>
      <c r="P2719">
        <v>6</v>
      </c>
      <c r="Q2719">
        <v>142</v>
      </c>
      <c r="R2719">
        <v>59</v>
      </c>
      <c r="S2719">
        <v>60</v>
      </c>
      <c r="T2719">
        <v>10</v>
      </c>
      <c r="U2719">
        <v>0.90500000000000003</v>
      </c>
      <c r="V2719">
        <v>3.04</v>
      </c>
      <c r="W2719">
        <v>20.3</v>
      </c>
    </row>
    <row r="2720" spans="1:23" x14ac:dyDescent="0.2">
      <c r="A2720">
        <v>2719</v>
      </c>
      <c r="B2720">
        <v>2010</v>
      </c>
      <c r="C2720">
        <v>139</v>
      </c>
      <c r="D2720" t="s">
        <v>384</v>
      </c>
      <c r="E2720" t="s">
        <v>3325</v>
      </c>
      <c r="F2720" t="s">
        <v>34</v>
      </c>
      <c r="G2720" t="s">
        <v>68</v>
      </c>
      <c r="H2720">
        <v>20</v>
      </c>
      <c r="J2720" t="s">
        <v>224</v>
      </c>
    </row>
    <row r="2721" spans="1:23" x14ac:dyDescent="0.2">
      <c r="A2721">
        <v>2720</v>
      </c>
      <c r="B2721">
        <v>2010</v>
      </c>
      <c r="C2721">
        <v>140</v>
      </c>
      <c r="D2721" t="s">
        <v>87</v>
      </c>
      <c r="E2721" t="s">
        <v>3326</v>
      </c>
      <c r="F2721" t="s">
        <v>34</v>
      </c>
      <c r="G2721" t="s">
        <v>26</v>
      </c>
      <c r="H2721">
        <v>18</v>
      </c>
      <c r="I2721">
        <v>2021</v>
      </c>
      <c r="J2721" t="s">
        <v>3327</v>
      </c>
      <c r="K2721">
        <v>86</v>
      </c>
      <c r="L2721">
        <v>8</v>
      </c>
      <c r="M2721">
        <v>22</v>
      </c>
      <c r="N2721">
        <v>30</v>
      </c>
      <c r="O2721">
        <v>-8</v>
      </c>
      <c r="P2721">
        <v>40</v>
      </c>
      <c r="W2721">
        <v>1.9</v>
      </c>
    </row>
    <row r="2722" spans="1:23" x14ac:dyDescent="0.2">
      <c r="A2722">
        <v>2721</v>
      </c>
      <c r="B2722">
        <v>2010</v>
      </c>
      <c r="C2722">
        <v>141</v>
      </c>
      <c r="D2722" t="s">
        <v>51</v>
      </c>
      <c r="E2722" t="s">
        <v>3328</v>
      </c>
      <c r="F2722" t="s">
        <v>46</v>
      </c>
      <c r="G2722" t="s">
        <v>128</v>
      </c>
      <c r="H2722">
        <v>18</v>
      </c>
      <c r="I2722">
        <v>2022</v>
      </c>
      <c r="J2722" t="s">
        <v>196</v>
      </c>
      <c r="K2722">
        <v>295</v>
      </c>
      <c r="L2722">
        <v>0</v>
      </c>
      <c r="M2722">
        <v>3</v>
      </c>
      <c r="N2722">
        <v>3</v>
      </c>
      <c r="O2722">
        <v>0</v>
      </c>
      <c r="P2722">
        <v>14</v>
      </c>
      <c r="Q2722">
        <v>295</v>
      </c>
      <c r="R2722">
        <v>140</v>
      </c>
      <c r="S2722">
        <v>102</v>
      </c>
      <c r="T2722">
        <v>31</v>
      </c>
      <c r="U2722">
        <v>0.90900000000000003</v>
      </c>
      <c r="V2722">
        <v>2.64</v>
      </c>
      <c r="W2722">
        <v>43.8</v>
      </c>
    </row>
    <row r="2723" spans="1:23" x14ac:dyDescent="0.2">
      <c r="A2723">
        <v>2722</v>
      </c>
      <c r="B2723">
        <v>2010</v>
      </c>
      <c r="C2723">
        <v>142</v>
      </c>
      <c r="D2723" t="s">
        <v>84</v>
      </c>
      <c r="E2723" t="s">
        <v>3329</v>
      </c>
      <c r="F2723" t="s">
        <v>34</v>
      </c>
      <c r="G2723" t="s">
        <v>35</v>
      </c>
      <c r="H2723">
        <v>18</v>
      </c>
      <c r="J2723" t="s">
        <v>3296</v>
      </c>
    </row>
    <row r="2724" spans="1:23" x14ac:dyDescent="0.2">
      <c r="A2724">
        <v>2723</v>
      </c>
      <c r="B2724">
        <v>2010</v>
      </c>
      <c r="C2724">
        <v>143</v>
      </c>
      <c r="D2724" t="s">
        <v>55</v>
      </c>
      <c r="E2724" t="s">
        <v>3330</v>
      </c>
      <c r="F2724" t="s">
        <v>39</v>
      </c>
      <c r="G2724" t="s">
        <v>68</v>
      </c>
      <c r="H2724">
        <v>18</v>
      </c>
      <c r="J2724" t="s">
        <v>2826</v>
      </c>
    </row>
    <row r="2725" spans="1:23" x14ac:dyDescent="0.2">
      <c r="A2725">
        <v>2724</v>
      </c>
      <c r="B2725">
        <v>2010</v>
      </c>
      <c r="C2725">
        <v>144</v>
      </c>
      <c r="D2725" t="s">
        <v>121</v>
      </c>
      <c r="E2725" t="s">
        <v>3331</v>
      </c>
      <c r="F2725" t="s">
        <v>39</v>
      </c>
      <c r="G2725" t="s">
        <v>35</v>
      </c>
      <c r="H2725">
        <v>18</v>
      </c>
      <c r="I2725">
        <v>2022</v>
      </c>
      <c r="J2725" t="s">
        <v>2570</v>
      </c>
      <c r="K2725">
        <v>111</v>
      </c>
      <c r="L2725">
        <v>15</v>
      </c>
      <c r="M2725">
        <v>15</v>
      </c>
      <c r="N2725">
        <v>30</v>
      </c>
      <c r="O2725">
        <v>-13</v>
      </c>
      <c r="P2725">
        <v>128</v>
      </c>
      <c r="W2725">
        <v>2.2000000000000002</v>
      </c>
    </row>
    <row r="2726" spans="1:23" x14ac:dyDescent="0.2">
      <c r="A2726">
        <v>2725</v>
      </c>
      <c r="B2726">
        <v>2010</v>
      </c>
      <c r="C2726">
        <v>145</v>
      </c>
      <c r="D2726" t="s">
        <v>69</v>
      </c>
      <c r="E2726" t="s">
        <v>3332</v>
      </c>
      <c r="F2726" t="s">
        <v>46</v>
      </c>
      <c r="G2726" t="s">
        <v>30</v>
      </c>
      <c r="H2726">
        <v>19</v>
      </c>
      <c r="J2726" t="s">
        <v>2527</v>
      </c>
    </row>
    <row r="2727" spans="1:23" x14ac:dyDescent="0.2">
      <c r="A2727">
        <v>2726</v>
      </c>
      <c r="B2727">
        <v>2010</v>
      </c>
      <c r="C2727">
        <v>146</v>
      </c>
      <c r="D2727" t="s">
        <v>121</v>
      </c>
      <c r="E2727" t="s">
        <v>3333</v>
      </c>
      <c r="F2727" t="s">
        <v>43</v>
      </c>
      <c r="G2727" t="s">
        <v>26</v>
      </c>
      <c r="H2727">
        <v>20</v>
      </c>
      <c r="J2727" t="s">
        <v>71</v>
      </c>
    </row>
    <row r="2728" spans="1:23" x14ac:dyDescent="0.2">
      <c r="A2728">
        <v>2727</v>
      </c>
      <c r="B2728">
        <v>2010</v>
      </c>
      <c r="C2728">
        <v>147</v>
      </c>
      <c r="D2728" t="s">
        <v>23</v>
      </c>
      <c r="E2728" t="s">
        <v>3334</v>
      </c>
      <c r="F2728" t="s">
        <v>39</v>
      </c>
      <c r="G2728" t="s">
        <v>68</v>
      </c>
      <c r="H2728">
        <v>18</v>
      </c>
      <c r="I2728">
        <v>2022</v>
      </c>
      <c r="J2728" t="s">
        <v>484</v>
      </c>
      <c r="K2728">
        <v>638</v>
      </c>
      <c r="L2728">
        <v>194</v>
      </c>
      <c r="M2728">
        <v>187</v>
      </c>
      <c r="N2728">
        <v>381</v>
      </c>
      <c r="O2728">
        <v>61</v>
      </c>
      <c r="P2728">
        <v>397</v>
      </c>
      <c r="W2728">
        <v>47.5</v>
      </c>
    </row>
    <row r="2729" spans="1:23" x14ac:dyDescent="0.2">
      <c r="A2729">
        <v>2728</v>
      </c>
      <c r="B2729">
        <v>2010</v>
      </c>
      <c r="C2729">
        <v>148</v>
      </c>
      <c r="D2729" t="s">
        <v>146</v>
      </c>
      <c r="E2729" t="s">
        <v>3335</v>
      </c>
      <c r="F2729" t="s">
        <v>34</v>
      </c>
      <c r="G2729" t="s">
        <v>30</v>
      </c>
      <c r="H2729">
        <v>18</v>
      </c>
      <c r="I2729">
        <v>2020</v>
      </c>
      <c r="J2729" t="s">
        <v>126</v>
      </c>
      <c r="K2729">
        <v>109</v>
      </c>
      <c r="L2729">
        <v>1</v>
      </c>
      <c r="M2729">
        <v>12</v>
      </c>
      <c r="N2729">
        <v>13</v>
      </c>
      <c r="O2729">
        <v>-2</v>
      </c>
      <c r="P2729">
        <v>12</v>
      </c>
      <c r="W2729">
        <v>3.3</v>
      </c>
    </row>
    <row r="2730" spans="1:23" x14ac:dyDescent="0.2">
      <c r="A2730">
        <v>2729</v>
      </c>
      <c r="B2730">
        <v>2010</v>
      </c>
      <c r="C2730">
        <v>149</v>
      </c>
      <c r="D2730" t="s">
        <v>41</v>
      </c>
      <c r="E2730" t="s">
        <v>3336</v>
      </c>
      <c r="F2730" t="s">
        <v>34</v>
      </c>
      <c r="G2730" t="s">
        <v>68</v>
      </c>
      <c r="H2730">
        <v>18</v>
      </c>
      <c r="J2730" t="s">
        <v>3039</v>
      </c>
    </row>
    <row r="2731" spans="1:23" x14ac:dyDescent="0.2">
      <c r="A2731">
        <v>2730</v>
      </c>
      <c r="B2731">
        <v>2010</v>
      </c>
      <c r="C2731">
        <v>150</v>
      </c>
      <c r="D2731" t="s">
        <v>3176</v>
      </c>
      <c r="E2731" t="s">
        <v>3337</v>
      </c>
      <c r="F2731" t="s">
        <v>39</v>
      </c>
      <c r="G2731" t="s">
        <v>68</v>
      </c>
      <c r="H2731">
        <v>18</v>
      </c>
      <c r="J2731" t="s">
        <v>362</v>
      </c>
    </row>
    <row r="2732" spans="1:23" x14ac:dyDescent="0.2">
      <c r="A2732">
        <v>2731</v>
      </c>
      <c r="B2732">
        <v>2010</v>
      </c>
      <c r="C2732">
        <v>151</v>
      </c>
      <c r="D2732" t="s">
        <v>48</v>
      </c>
      <c r="E2732" t="s">
        <v>3338</v>
      </c>
      <c r="F2732" t="s">
        <v>133</v>
      </c>
      <c r="G2732" t="s">
        <v>35</v>
      </c>
      <c r="H2732">
        <v>18</v>
      </c>
      <c r="J2732" t="s">
        <v>3339</v>
      </c>
    </row>
    <row r="2733" spans="1:23" x14ac:dyDescent="0.2">
      <c r="A2733">
        <v>2732</v>
      </c>
      <c r="B2733">
        <v>2010</v>
      </c>
      <c r="C2733">
        <v>152</v>
      </c>
      <c r="D2733" t="s">
        <v>87</v>
      </c>
      <c r="E2733" t="s">
        <v>3340</v>
      </c>
      <c r="F2733" t="s">
        <v>34</v>
      </c>
      <c r="G2733" t="s">
        <v>30</v>
      </c>
      <c r="H2733">
        <v>18</v>
      </c>
      <c r="J2733" t="s">
        <v>546</v>
      </c>
    </row>
    <row r="2734" spans="1:23" x14ac:dyDescent="0.2">
      <c r="A2734">
        <v>2733</v>
      </c>
      <c r="B2734">
        <v>2010</v>
      </c>
      <c r="C2734">
        <v>153</v>
      </c>
      <c r="D2734" t="s">
        <v>222</v>
      </c>
      <c r="E2734" t="s">
        <v>3341</v>
      </c>
      <c r="F2734" t="s">
        <v>39</v>
      </c>
      <c r="G2734" t="s">
        <v>26</v>
      </c>
      <c r="H2734">
        <v>18</v>
      </c>
      <c r="J2734" t="s">
        <v>40</v>
      </c>
    </row>
    <row r="2735" spans="1:23" x14ac:dyDescent="0.2">
      <c r="A2735">
        <v>2734</v>
      </c>
      <c r="B2735">
        <v>2010</v>
      </c>
      <c r="C2735">
        <v>154</v>
      </c>
      <c r="D2735" t="s">
        <v>44</v>
      </c>
      <c r="E2735" t="s">
        <v>3342</v>
      </c>
      <c r="F2735" t="s">
        <v>39</v>
      </c>
      <c r="G2735" t="s">
        <v>30</v>
      </c>
      <c r="H2735">
        <v>20</v>
      </c>
      <c r="I2735">
        <v>2020</v>
      </c>
      <c r="J2735" t="s">
        <v>139</v>
      </c>
      <c r="K2735">
        <v>264</v>
      </c>
      <c r="L2735">
        <v>7</v>
      </c>
      <c r="M2735">
        <v>31</v>
      </c>
      <c r="N2735">
        <v>38</v>
      </c>
      <c r="O2735">
        <v>-13</v>
      </c>
      <c r="P2735">
        <v>321</v>
      </c>
      <c r="W2735">
        <v>7.5</v>
      </c>
    </row>
    <row r="2736" spans="1:23" x14ac:dyDescent="0.2">
      <c r="A2736">
        <v>2735</v>
      </c>
      <c r="B2736">
        <v>2010</v>
      </c>
      <c r="C2736">
        <v>155</v>
      </c>
      <c r="D2736" t="s">
        <v>3176</v>
      </c>
      <c r="E2736" t="s">
        <v>3343</v>
      </c>
      <c r="F2736" t="s">
        <v>39</v>
      </c>
      <c r="G2736" t="s">
        <v>30</v>
      </c>
      <c r="H2736">
        <v>18</v>
      </c>
      <c r="J2736" t="s">
        <v>64</v>
      </c>
    </row>
    <row r="2737" spans="1:23" x14ac:dyDescent="0.2">
      <c r="A2737">
        <v>2736</v>
      </c>
      <c r="B2737">
        <v>2010</v>
      </c>
      <c r="C2737">
        <v>156</v>
      </c>
      <c r="D2737" t="s">
        <v>109</v>
      </c>
      <c r="E2737" t="s">
        <v>3344</v>
      </c>
      <c r="F2737" t="s">
        <v>39</v>
      </c>
      <c r="G2737" t="s">
        <v>35</v>
      </c>
      <c r="H2737">
        <v>18</v>
      </c>
      <c r="J2737" t="s">
        <v>3345</v>
      </c>
    </row>
    <row r="2738" spans="1:23" x14ac:dyDescent="0.2">
      <c r="A2738">
        <v>2737</v>
      </c>
      <c r="B2738">
        <v>2010</v>
      </c>
      <c r="C2738">
        <v>157</v>
      </c>
      <c r="D2738" t="s">
        <v>171</v>
      </c>
      <c r="E2738" t="s">
        <v>3346</v>
      </c>
      <c r="F2738" t="s">
        <v>43</v>
      </c>
      <c r="G2738" t="s">
        <v>68</v>
      </c>
      <c r="H2738">
        <v>18</v>
      </c>
      <c r="I2738">
        <v>2022</v>
      </c>
      <c r="J2738" t="s">
        <v>186</v>
      </c>
      <c r="K2738">
        <v>550</v>
      </c>
      <c r="L2738">
        <v>75</v>
      </c>
      <c r="M2738">
        <v>125</v>
      </c>
      <c r="N2738">
        <v>200</v>
      </c>
      <c r="O2738">
        <v>32</v>
      </c>
      <c r="P2738">
        <v>134</v>
      </c>
      <c r="W2738">
        <v>15.8</v>
      </c>
    </row>
    <row r="2739" spans="1:23" x14ac:dyDescent="0.2">
      <c r="A2739">
        <v>2738</v>
      </c>
      <c r="B2739">
        <v>2010</v>
      </c>
      <c r="C2739">
        <v>158</v>
      </c>
      <c r="D2739" t="s">
        <v>146</v>
      </c>
      <c r="E2739" t="s">
        <v>3347</v>
      </c>
      <c r="F2739" t="s">
        <v>60</v>
      </c>
      <c r="G2739" t="s">
        <v>26</v>
      </c>
      <c r="H2739">
        <v>18</v>
      </c>
      <c r="J2739" t="s">
        <v>2140</v>
      </c>
    </row>
    <row r="2740" spans="1:23" x14ac:dyDescent="0.2">
      <c r="A2740">
        <v>2739</v>
      </c>
      <c r="B2740">
        <v>2010</v>
      </c>
      <c r="C2740">
        <v>159</v>
      </c>
      <c r="D2740" t="s">
        <v>82</v>
      </c>
      <c r="E2740" t="s">
        <v>3348</v>
      </c>
      <c r="F2740" t="s">
        <v>43</v>
      </c>
      <c r="G2740" t="s">
        <v>128</v>
      </c>
      <c r="H2740">
        <v>18</v>
      </c>
      <c r="J2740" t="s">
        <v>733</v>
      </c>
    </row>
    <row r="2741" spans="1:23" x14ac:dyDescent="0.2">
      <c r="A2741">
        <v>2740</v>
      </c>
      <c r="B2741">
        <v>2010</v>
      </c>
      <c r="C2741">
        <v>160</v>
      </c>
      <c r="D2741" t="s">
        <v>3176</v>
      </c>
      <c r="E2741" t="s">
        <v>3349</v>
      </c>
      <c r="F2741" t="s">
        <v>34</v>
      </c>
      <c r="G2741" t="s">
        <v>35</v>
      </c>
      <c r="H2741">
        <v>18</v>
      </c>
      <c r="J2741" t="s">
        <v>3350</v>
      </c>
    </row>
    <row r="2742" spans="1:23" x14ac:dyDescent="0.2">
      <c r="A2742">
        <v>2741</v>
      </c>
      <c r="B2742">
        <v>2010</v>
      </c>
      <c r="C2742">
        <v>161</v>
      </c>
      <c r="D2742" t="s">
        <v>58</v>
      </c>
      <c r="E2742" t="s">
        <v>3351</v>
      </c>
      <c r="F2742" t="s">
        <v>43</v>
      </c>
      <c r="G2742" t="s">
        <v>35</v>
      </c>
      <c r="H2742">
        <v>19</v>
      </c>
      <c r="J2742" t="s">
        <v>1007</v>
      </c>
    </row>
    <row r="2743" spans="1:23" x14ac:dyDescent="0.2">
      <c r="A2743">
        <v>2742</v>
      </c>
      <c r="B2743">
        <v>2010</v>
      </c>
      <c r="C2743">
        <v>162</v>
      </c>
      <c r="D2743" t="s">
        <v>111</v>
      </c>
      <c r="E2743" t="s">
        <v>3352</v>
      </c>
      <c r="F2743" t="s">
        <v>39</v>
      </c>
      <c r="G2743" t="s">
        <v>30</v>
      </c>
      <c r="H2743">
        <v>19</v>
      </c>
      <c r="I2743">
        <v>2021</v>
      </c>
      <c r="J2743" t="s">
        <v>478</v>
      </c>
      <c r="K2743">
        <v>180</v>
      </c>
      <c r="L2743">
        <v>9</v>
      </c>
      <c r="M2743">
        <v>14</v>
      </c>
      <c r="N2743">
        <v>23</v>
      </c>
      <c r="O2743">
        <v>-24</v>
      </c>
      <c r="P2743">
        <v>82</v>
      </c>
      <c r="W2743">
        <v>4.3</v>
      </c>
    </row>
    <row r="2744" spans="1:23" x14ac:dyDescent="0.2">
      <c r="A2744">
        <v>2743</v>
      </c>
      <c r="B2744">
        <v>2010</v>
      </c>
      <c r="C2744">
        <v>163</v>
      </c>
      <c r="D2744" t="s">
        <v>100</v>
      </c>
      <c r="E2744" t="s">
        <v>3353</v>
      </c>
      <c r="F2744" t="s">
        <v>133</v>
      </c>
      <c r="G2744" t="s">
        <v>30</v>
      </c>
      <c r="H2744">
        <v>18</v>
      </c>
      <c r="J2744" t="s">
        <v>230</v>
      </c>
    </row>
    <row r="2745" spans="1:23" x14ac:dyDescent="0.2">
      <c r="A2745">
        <v>2744</v>
      </c>
      <c r="B2745">
        <v>2010</v>
      </c>
      <c r="C2745">
        <v>164</v>
      </c>
      <c r="D2745" t="s">
        <v>92</v>
      </c>
      <c r="E2745" t="s">
        <v>3354</v>
      </c>
      <c r="F2745" t="s">
        <v>39</v>
      </c>
      <c r="G2745" t="s">
        <v>26</v>
      </c>
      <c r="H2745">
        <v>18</v>
      </c>
      <c r="J2745" t="s">
        <v>651</v>
      </c>
    </row>
    <row r="2746" spans="1:23" x14ac:dyDescent="0.2">
      <c r="A2746">
        <v>2745</v>
      </c>
      <c r="B2746">
        <v>2010</v>
      </c>
      <c r="C2746">
        <v>165</v>
      </c>
      <c r="D2746" t="s">
        <v>152</v>
      </c>
      <c r="E2746" t="s">
        <v>3355</v>
      </c>
      <c r="F2746" t="s">
        <v>34</v>
      </c>
      <c r="G2746" t="s">
        <v>128</v>
      </c>
      <c r="H2746">
        <v>18</v>
      </c>
      <c r="I2746">
        <v>2017</v>
      </c>
      <c r="J2746" t="s">
        <v>3356</v>
      </c>
      <c r="K2746">
        <v>8</v>
      </c>
      <c r="L2746">
        <v>0</v>
      </c>
      <c r="M2746">
        <v>0</v>
      </c>
      <c r="N2746">
        <v>0</v>
      </c>
      <c r="O2746">
        <v>0</v>
      </c>
      <c r="P2746">
        <v>0</v>
      </c>
      <c r="Q2746">
        <v>8</v>
      </c>
      <c r="R2746">
        <v>0</v>
      </c>
      <c r="S2746">
        <v>4</v>
      </c>
      <c r="T2746">
        <v>1</v>
      </c>
      <c r="U2746">
        <v>0.85799999999999998</v>
      </c>
      <c r="V2746">
        <v>3.97</v>
      </c>
      <c r="W2746">
        <v>-0.1</v>
      </c>
    </row>
    <row r="2747" spans="1:23" x14ac:dyDescent="0.2">
      <c r="A2747">
        <v>2746</v>
      </c>
      <c r="B2747">
        <v>2010</v>
      </c>
      <c r="C2747">
        <v>166</v>
      </c>
      <c r="D2747" t="s">
        <v>111</v>
      </c>
      <c r="E2747" t="s">
        <v>3357</v>
      </c>
      <c r="F2747" t="s">
        <v>39</v>
      </c>
      <c r="G2747" t="s">
        <v>26</v>
      </c>
      <c r="H2747">
        <v>18</v>
      </c>
      <c r="J2747" t="s">
        <v>1019</v>
      </c>
    </row>
    <row r="2748" spans="1:23" x14ac:dyDescent="0.2">
      <c r="A2748">
        <v>2747</v>
      </c>
      <c r="B2748">
        <v>2010</v>
      </c>
      <c r="C2748">
        <v>167</v>
      </c>
      <c r="D2748" t="s">
        <v>165</v>
      </c>
      <c r="E2748" t="s">
        <v>3358</v>
      </c>
      <c r="F2748" t="s">
        <v>39</v>
      </c>
      <c r="G2748" t="s">
        <v>30</v>
      </c>
      <c r="H2748">
        <v>18</v>
      </c>
      <c r="J2748" t="s">
        <v>3248</v>
      </c>
    </row>
    <row r="2749" spans="1:23" x14ac:dyDescent="0.2">
      <c r="A2749">
        <v>2748</v>
      </c>
      <c r="B2749">
        <v>2010</v>
      </c>
      <c r="C2749">
        <v>168</v>
      </c>
      <c r="D2749" t="s">
        <v>74</v>
      </c>
      <c r="E2749" t="s">
        <v>3359</v>
      </c>
      <c r="F2749" t="s">
        <v>34</v>
      </c>
      <c r="G2749" t="s">
        <v>30</v>
      </c>
      <c r="H2749">
        <v>20</v>
      </c>
      <c r="I2749">
        <v>2021</v>
      </c>
      <c r="J2749" t="s">
        <v>2276</v>
      </c>
      <c r="K2749">
        <v>197</v>
      </c>
      <c r="L2749">
        <v>3</v>
      </c>
      <c r="M2749">
        <v>28</v>
      </c>
      <c r="N2749">
        <v>31</v>
      </c>
      <c r="O2749">
        <v>-15</v>
      </c>
      <c r="P2749">
        <v>142</v>
      </c>
      <c r="W2749">
        <v>4.7</v>
      </c>
    </row>
    <row r="2750" spans="1:23" x14ac:dyDescent="0.2">
      <c r="A2750">
        <v>2749</v>
      </c>
      <c r="B2750">
        <v>2010</v>
      </c>
      <c r="C2750">
        <v>169</v>
      </c>
      <c r="D2750" t="s">
        <v>3176</v>
      </c>
      <c r="E2750" t="s">
        <v>3360</v>
      </c>
      <c r="F2750" t="s">
        <v>43</v>
      </c>
      <c r="G2750" t="s">
        <v>30</v>
      </c>
      <c r="H2750">
        <v>18</v>
      </c>
      <c r="J2750" t="s">
        <v>2635</v>
      </c>
    </row>
    <row r="2751" spans="1:23" x14ac:dyDescent="0.2">
      <c r="A2751">
        <v>2750</v>
      </c>
      <c r="B2751">
        <v>2010</v>
      </c>
      <c r="C2751">
        <v>170</v>
      </c>
      <c r="D2751" t="s">
        <v>87</v>
      </c>
      <c r="E2751" t="s">
        <v>3361</v>
      </c>
      <c r="F2751" t="s">
        <v>39</v>
      </c>
      <c r="G2751" t="s">
        <v>30</v>
      </c>
      <c r="H2751">
        <v>18</v>
      </c>
      <c r="J2751" t="s">
        <v>234</v>
      </c>
    </row>
    <row r="2752" spans="1:23" x14ac:dyDescent="0.2">
      <c r="A2752">
        <v>2751</v>
      </c>
      <c r="B2752">
        <v>2010</v>
      </c>
      <c r="C2752">
        <v>171</v>
      </c>
      <c r="D2752" t="s">
        <v>51</v>
      </c>
      <c r="E2752" t="s">
        <v>3362</v>
      </c>
      <c r="F2752" t="s">
        <v>39</v>
      </c>
      <c r="G2752" t="s">
        <v>35</v>
      </c>
      <c r="H2752">
        <v>18</v>
      </c>
      <c r="J2752" t="s">
        <v>327</v>
      </c>
    </row>
    <row r="2753" spans="1:23" x14ac:dyDescent="0.2">
      <c r="A2753">
        <v>2752</v>
      </c>
      <c r="B2753">
        <v>2010</v>
      </c>
      <c r="C2753">
        <v>172</v>
      </c>
      <c r="D2753" t="s">
        <v>69</v>
      </c>
      <c r="E2753" t="s">
        <v>3363</v>
      </c>
      <c r="F2753" t="s">
        <v>39</v>
      </c>
      <c r="G2753" t="s">
        <v>35</v>
      </c>
      <c r="H2753">
        <v>19</v>
      </c>
      <c r="I2753">
        <v>2016</v>
      </c>
      <c r="J2753" t="s">
        <v>1028</v>
      </c>
      <c r="K2753">
        <v>1</v>
      </c>
      <c r="L2753">
        <v>0</v>
      </c>
      <c r="M2753">
        <v>0</v>
      </c>
      <c r="N2753">
        <v>0</v>
      </c>
      <c r="O2753">
        <v>-2</v>
      </c>
      <c r="P2753">
        <v>0</v>
      </c>
      <c r="W2753">
        <v>-0.1</v>
      </c>
    </row>
    <row r="2754" spans="1:23" x14ac:dyDescent="0.2">
      <c r="A2754">
        <v>2753</v>
      </c>
      <c r="B2754">
        <v>2010</v>
      </c>
      <c r="C2754">
        <v>173</v>
      </c>
      <c r="D2754" t="s">
        <v>55</v>
      </c>
      <c r="E2754" t="s">
        <v>3364</v>
      </c>
      <c r="F2754" t="s">
        <v>39</v>
      </c>
      <c r="G2754" t="s">
        <v>26</v>
      </c>
      <c r="H2754">
        <v>18</v>
      </c>
      <c r="J2754" t="s">
        <v>635</v>
      </c>
    </row>
    <row r="2755" spans="1:23" x14ac:dyDescent="0.2">
      <c r="A2755">
        <v>2754</v>
      </c>
      <c r="B2755">
        <v>2010</v>
      </c>
      <c r="C2755">
        <v>174</v>
      </c>
      <c r="D2755" t="s">
        <v>28</v>
      </c>
      <c r="E2755" t="s">
        <v>3365</v>
      </c>
      <c r="F2755" t="s">
        <v>39</v>
      </c>
      <c r="G2755" t="s">
        <v>128</v>
      </c>
      <c r="H2755">
        <v>18</v>
      </c>
      <c r="J2755" t="s">
        <v>131</v>
      </c>
    </row>
    <row r="2756" spans="1:23" x14ac:dyDescent="0.2">
      <c r="A2756">
        <v>2755</v>
      </c>
      <c r="B2756">
        <v>2010</v>
      </c>
      <c r="C2756">
        <v>175</v>
      </c>
      <c r="D2756" t="s">
        <v>69</v>
      </c>
      <c r="E2756" t="s">
        <v>3366</v>
      </c>
      <c r="F2756" t="s">
        <v>76</v>
      </c>
      <c r="G2756" t="s">
        <v>128</v>
      </c>
      <c r="H2756">
        <v>18</v>
      </c>
      <c r="J2756" t="s">
        <v>1374</v>
      </c>
    </row>
    <row r="2757" spans="1:23" x14ac:dyDescent="0.2">
      <c r="A2757">
        <v>2756</v>
      </c>
      <c r="B2757">
        <v>2010</v>
      </c>
      <c r="C2757">
        <v>176</v>
      </c>
      <c r="D2757" t="s">
        <v>84</v>
      </c>
      <c r="E2757" t="s">
        <v>3367</v>
      </c>
      <c r="F2757" t="s">
        <v>39</v>
      </c>
      <c r="G2757" t="s">
        <v>30</v>
      </c>
      <c r="H2757">
        <v>18</v>
      </c>
      <c r="J2757" t="s">
        <v>3266</v>
      </c>
    </row>
    <row r="2758" spans="1:23" x14ac:dyDescent="0.2">
      <c r="A2758">
        <v>2757</v>
      </c>
      <c r="B2758">
        <v>2010</v>
      </c>
      <c r="C2758">
        <v>177</v>
      </c>
      <c r="D2758" t="s">
        <v>58</v>
      </c>
      <c r="E2758" t="s">
        <v>3368</v>
      </c>
      <c r="F2758" t="s">
        <v>34</v>
      </c>
      <c r="G2758" t="s">
        <v>30</v>
      </c>
      <c r="H2758">
        <v>18</v>
      </c>
      <c r="J2758" t="s">
        <v>228</v>
      </c>
    </row>
    <row r="2759" spans="1:23" x14ac:dyDescent="0.2">
      <c r="A2759">
        <v>2758</v>
      </c>
      <c r="B2759">
        <v>2010</v>
      </c>
      <c r="C2759">
        <v>178</v>
      </c>
      <c r="D2759" t="s">
        <v>173</v>
      </c>
      <c r="E2759" t="s">
        <v>3369</v>
      </c>
      <c r="F2759" t="s">
        <v>39</v>
      </c>
      <c r="G2759" t="s">
        <v>68</v>
      </c>
      <c r="H2759">
        <v>18</v>
      </c>
      <c r="I2759">
        <v>2022</v>
      </c>
      <c r="J2759" t="s">
        <v>510</v>
      </c>
      <c r="K2759">
        <v>541</v>
      </c>
      <c r="L2759">
        <v>179</v>
      </c>
      <c r="M2759">
        <v>297</v>
      </c>
      <c r="N2759">
        <v>476</v>
      </c>
      <c r="O2759">
        <v>107</v>
      </c>
      <c r="P2759">
        <v>183</v>
      </c>
      <c r="W2759">
        <v>56.2</v>
      </c>
    </row>
    <row r="2760" spans="1:23" x14ac:dyDescent="0.2">
      <c r="A2760">
        <v>2759</v>
      </c>
      <c r="B2760">
        <v>2010</v>
      </c>
      <c r="C2760">
        <v>179</v>
      </c>
      <c r="D2760" t="s">
        <v>41</v>
      </c>
      <c r="E2760" t="s">
        <v>3370</v>
      </c>
      <c r="F2760" t="s">
        <v>34</v>
      </c>
      <c r="G2760" t="s">
        <v>30</v>
      </c>
      <c r="H2760">
        <v>18</v>
      </c>
      <c r="J2760" t="s">
        <v>883</v>
      </c>
    </row>
    <row r="2761" spans="1:23" x14ac:dyDescent="0.2">
      <c r="A2761">
        <v>2760</v>
      </c>
      <c r="B2761">
        <v>2010</v>
      </c>
      <c r="C2761">
        <v>180</v>
      </c>
      <c r="D2761" t="s">
        <v>48</v>
      </c>
      <c r="E2761" t="s">
        <v>3371</v>
      </c>
      <c r="F2761" t="s">
        <v>34</v>
      </c>
      <c r="G2761" t="s">
        <v>30</v>
      </c>
      <c r="H2761">
        <v>18</v>
      </c>
      <c r="J2761" t="s">
        <v>2276</v>
      </c>
    </row>
    <row r="2762" spans="1:23" x14ac:dyDescent="0.2">
      <c r="A2762">
        <v>2761</v>
      </c>
      <c r="B2762">
        <v>2010</v>
      </c>
      <c r="C2762">
        <v>181</v>
      </c>
      <c r="D2762" t="s">
        <v>111</v>
      </c>
      <c r="E2762" t="s">
        <v>3372</v>
      </c>
      <c r="F2762" t="s">
        <v>270</v>
      </c>
      <c r="G2762" t="s">
        <v>26</v>
      </c>
      <c r="H2762">
        <v>18</v>
      </c>
      <c r="J2762" t="s">
        <v>3373</v>
      </c>
    </row>
    <row r="2763" spans="1:23" x14ac:dyDescent="0.2">
      <c r="A2763">
        <v>2762</v>
      </c>
      <c r="B2763">
        <v>2010</v>
      </c>
      <c r="C2763">
        <v>182</v>
      </c>
      <c r="D2763" t="s">
        <v>121</v>
      </c>
      <c r="E2763" t="s">
        <v>3374</v>
      </c>
      <c r="F2763" t="s">
        <v>39</v>
      </c>
      <c r="G2763" t="s">
        <v>68</v>
      </c>
      <c r="H2763">
        <v>18</v>
      </c>
      <c r="J2763" t="s">
        <v>421</v>
      </c>
    </row>
    <row r="2764" spans="1:23" x14ac:dyDescent="0.2">
      <c r="A2764">
        <v>2763</v>
      </c>
      <c r="B2764">
        <v>2010</v>
      </c>
      <c r="C2764">
        <v>183</v>
      </c>
      <c r="D2764" t="s">
        <v>222</v>
      </c>
      <c r="E2764" t="s">
        <v>3375</v>
      </c>
      <c r="F2764" t="s">
        <v>34</v>
      </c>
      <c r="G2764" t="s">
        <v>30</v>
      </c>
      <c r="H2764">
        <v>19</v>
      </c>
      <c r="J2764" t="s">
        <v>2179</v>
      </c>
    </row>
    <row r="2765" spans="1:23" x14ac:dyDescent="0.2">
      <c r="A2765">
        <v>2764</v>
      </c>
      <c r="B2765">
        <v>2010</v>
      </c>
      <c r="C2765">
        <v>184</v>
      </c>
      <c r="D2765" t="s">
        <v>44</v>
      </c>
      <c r="E2765" t="s">
        <v>3376</v>
      </c>
      <c r="F2765" t="s">
        <v>39</v>
      </c>
      <c r="G2765" t="s">
        <v>128</v>
      </c>
      <c r="H2765">
        <v>18</v>
      </c>
      <c r="J2765" t="s">
        <v>1189</v>
      </c>
    </row>
    <row r="2766" spans="1:23" x14ac:dyDescent="0.2">
      <c r="A2766">
        <v>2765</v>
      </c>
      <c r="B2766">
        <v>2010</v>
      </c>
      <c r="C2766">
        <v>185</v>
      </c>
      <c r="D2766" t="s">
        <v>176</v>
      </c>
      <c r="E2766" t="s">
        <v>3377</v>
      </c>
      <c r="F2766" t="s">
        <v>39</v>
      </c>
      <c r="G2766" t="s">
        <v>128</v>
      </c>
      <c r="H2766">
        <v>19</v>
      </c>
      <c r="J2766" t="s">
        <v>3378</v>
      </c>
    </row>
    <row r="2767" spans="1:23" x14ac:dyDescent="0.2">
      <c r="A2767">
        <v>2766</v>
      </c>
      <c r="B2767">
        <v>2010</v>
      </c>
      <c r="C2767">
        <v>186</v>
      </c>
      <c r="D2767" t="s">
        <v>109</v>
      </c>
      <c r="E2767" t="s">
        <v>3379</v>
      </c>
      <c r="F2767" t="s">
        <v>39</v>
      </c>
      <c r="G2767" t="s">
        <v>30</v>
      </c>
      <c r="H2767">
        <v>20</v>
      </c>
      <c r="J2767" t="s">
        <v>421</v>
      </c>
    </row>
    <row r="2768" spans="1:23" x14ac:dyDescent="0.2">
      <c r="A2768">
        <v>2767</v>
      </c>
      <c r="B2768">
        <v>2010</v>
      </c>
      <c r="C2768">
        <v>187</v>
      </c>
      <c r="D2768" t="s">
        <v>165</v>
      </c>
      <c r="E2768" t="s">
        <v>2795</v>
      </c>
      <c r="F2768" t="s">
        <v>1044</v>
      </c>
      <c r="G2768" t="s">
        <v>128</v>
      </c>
      <c r="H2768">
        <v>20</v>
      </c>
      <c r="I2768">
        <v>2022</v>
      </c>
      <c r="J2768" t="s">
        <v>3380</v>
      </c>
      <c r="K2768">
        <v>445</v>
      </c>
      <c r="L2768">
        <v>0</v>
      </c>
      <c r="M2768">
        <v>13</v>
      </c>
      <c r="N2768">
        <v>13</v>
      </c>
      <c r="O2768">
        <v>0</v>
      </c>
      <c r="P2768">
        <v>26</v>
      </c>
      <c r="Q2768">
        <v>445</v>
      </c>
      <c r="R2768">
        <v>261</v>
      </c>
      <c r="S2768">
        <v>114</v>
      </c>
      <c r="T2768">
        <v>51</v>
      </c>
      <c r="U2768">
        <v>0.91600000000000004</v>
      </c>
      <c r="V2768">
        <v>2.59</v>
      </c>
      <c r="W2768">
        <v>82.3</v>
      </c>
    </row>
    <row r="2769" spans="1:23" x14ac:dyDescent="0.2">
      <c r="A2769">
        <v>2768</v>
      </c>
      <c r="B2769">
        <v>2010</v>
      </c>
      <c r="C2769">
        <v>188</v>
      </c>
      <c r="D2769" t="s">
        <v>100</v>
      </c>
      <c r="E2769" t="s">
        <v>3381</v>
      </c>
      <c r="F2769" t="s">
        <v>34</v>
      </c>
      <c r="G2769" t="s">
        <v>30</v>
      </c>
      <c r="H2769">
        <v>20</v>
      </c>
      <c r="J2769" t="s">
        <v>2574</v>
      </c>
    </row>
    <row r="2770" spans="1:23" x14ac:dyDescent="0.2">
      <c r="A2770">
        <v>2769</v>
      </c>
      <c r="B2770">
        <v>2010</v>
      </c>
      <c r="C2770">
        <v>189</v>
      </c>
      <c r="D2770" t="s">
        <v>82</v>
      </c>
      <c r="E2770" t="s">
        <v>3382</v>
      </c>
      <c r="F2770" t="s">
        <v>39</v>
      </c>
      <c r="G2770" t="s">
        <v>68</v>
      </c>
      <c r="H2770">
        <v>18</v>
      </c>
      <c r="J2770" t="s">
        <v>3248</v>
      </c>
    </row>
    <row r="2771" spans="1:23" x14ac:dyDescent="0.2">
      <c r="A2771">
        <v>2770</v>
      </c>
      <c r="B2771">
        <v>2010</v>
      </c>
      <c r="C2771">
        <v>190</v>
      </c>
      <c r="D2771" t="s">
        <v>171</v>
      </c>
      <c r="E2771" t="s">
        <v>3383</v>
      </c>
      <c r="F2771" t="s">
        <v>39</v>
      </c>
      <c r="G2771" t="s">
        <v>68</v>
      </c>
      <c r="H2771">
        <v>20</v>
      </c>
      <c r="J2771" t="s">
        <v>421</v>
      </c>
    </row>
    <row r="2772" spans="1:23" x14ac:dyDescent="0.2">
      <c r="A2772">
        <v>2771</v>
      </c>
      <c r="B2772">
        <v>2010</v>
      </c>
      <c r="C2772">
        <v>191</v>
      </c>
      <c r="D2772" t="s">
        <v>48</v>
      </c>
      <c r="E2772" t="s">
        <v>3384</v>
      </c>
      <c r="F2772" t="s">
        <v>34</v>
      </c>
      <c r="G2772" t="s">
        <v>128</v>
      </c>
      <c r="H2772">
        <v>18</v>
      </c>
      <c r="J2772" t="s">
        <v>224</v>
      </c>
    </row>
    <row r="2773" spans="1:23" x14ac:dyDescent="0.2">
      <c r="A2773">
        <v>2772</v>
      </c>
      <c r="B2773">
        <v>2010</v>
      </c>
      <c r="C2773">
        <v>192</v>
      </c>
      <c r="D2773" t="s">
        <v>58</v>
      </c>
      <c r="E2773" t="s">
        <v>3385</v>
      </c>
      <c r="F2773" t="s">
        <v>39</v>
      </c>
      <c r="G2773" t="s">
        <v>35</v>
      </c>
      <c r="H2773">
        <v>20</v>
      </c>
      <c r="J2773" t="s">
        <v>3386</v>
      </c>
    </row>
    <row r="2774" spans="1:23" x14ac:dyDescent="0.2">
      <c r="A2774">
        <v>2773</v>
      </c>
      <c r="B2774">
        <v>2010</v>
      </c>
      <c r="C2774">
        <v>193</v>
      </c>
      <c r="D2774" t="s">
        <v>162</v>
      </c>
      <c r="E2774" t="s">
        <v>3387</v>
      </c>
      <c r="F2774" t="s">
        <v>39</v>
      </c>
      <c r="G2774" t="s">
        <v>68</v>
      </c>
      <c r="H2774">
        <v>18</v>
      </c>
      <c r="I2774">
        <v>2014</v>
      </c>
      <c r="J2774" t="s">
        <v>327</v>
      </c>
      <c r="K2774">
        <v>5</v>
      </c>
      <c r="L2774">
        <v>0</v>
      </c>
      <c r="M2774">
        <v>0</v>
      </c>
      <c r="N2774">
        <v>0</v>
      </c>
      <c r="O2774">
        <v>0</v>
      </c>
      <c r="P2774">
        <v>0</v>
      </c>
      <c r="W2774">
        <v>-0.1</v>
      </c>
    </row>
    <row r="2775" spans="1:23" x14ac:dyDescent="0.2">
      <c r="A2775">
        <v>2774</v>
      </c>
      <c r="B2775">
        <v>2010</v>
      </c>
      <c r="C2775">
        <v>194</v>
      </c>
      <c r="D2775" t="s">
        <v>74</v>
      </c>
      <c r="E2775" t="s">
        <v>3388</v>
      </c>
      <c r="F2775" t="s">
        <v>133</v>
      </c>
      <c r="G2775" t="s">
        <v>26</v>
      </c>
      <c r="H2775">
        <v>18</v>
      </c>
      <c r="J2775" t="s">
        <v>3289</v>
      </c>
    </row>
    <row r="2776" spans="1:23" x14ac:dyDescent="0.2">
      <c r="A2776">
        <v>2775</v>
      </c>
      <c r="B2776">
        <v>2010</v>
      </c>
      <c r="C2776">
        <v>195</v>
      </c>
      <c r="D2776" t="s">
        <v>152</v>
      </c>
      <c r="E2776" t="s">
        <v>3389</v>
      </c>
      <c r="F2776" t="s">
        <v>60</v>
      </c>
      <c r="G2776" t="s">
        <v>30</v>
      </c>
      <c r="H2776">
        <v>20</v>
      </c>
      <c r="J2776" t="s">
        <v>721</v>
      </c>
    </row>
    <row r="2777" spans="1:23" x14ac:dyDescent="0.2">
      <c r="A2777">
        <v>2776</v>
      </c>
      <c r="B2777">
        <v>2010</v>
      </c>
      <c r="C2777">
        <v>196</v>
      </c>
      <c r="D2777" t="s">
        <v>173</v>
      </c>
      <c r="E2777" t="s">
        <v>3390</v>
      </c>
      <c r="F2777" t="s">
        <v>34</v>
      </c>
      <c r="G2777" t="s">
        <v>30</v>
      </c>
      <c r="H2777">
        <v>20</v>
      </c>
      <c r="J2777" t="s">
        <v>3039</v>
      </c>
    </row>
    <row r="2778" spans="1:23" x14ac:dyDescent="0.2">
      <c r="A2778">
        <v>2777</v>
      </c>
      <c r="B2778">
        <v>2010</v>
      </c>
      <c r="C2778">
        <v>197</v>
      </c>
      <c r="D2778" t="s">
        <v>384</v>
      </c>
      <c r="E2778" t="s">
        <v>3391</v>
      </c>
      <c r="F2778" t="s">
        <v>34</v>
      </c>
      <c r="G2778" t="s">
        <v>35</v>
      </c>
      <c r="H2778">
        <v>18</v>
      </c>
      <c r="J2778" t="s">
        <v>36</v>
      </c>
    </row>
    <row r="2779" spans="1:23" x14ac:dyDescent="0.2">
      <c r="A2779">
        <v>2778</v>
      </c>
      <c r="B2779">
        <v>2010</v>
      </c>
      <c r="C2779">
        <v>198</v>
      </c>
      <c r="D2779" t="s">
        <v>74</v>
      </c>
      <c r="E2779" t="s">
        <v>3392</v>
      </c>
      <c r="F2779" t="s">
        <v>76</v>
      </c>
      <c r="G2779" t="s">
        <v>35</v>
      </c>
      <c r="H2779">
        <v>20</v>
      </c>
      <c r="I2779">
        <v>2013</v>
      </c>
      <c r="J2779" t="s">
        <v>143</v>
      </c>
      <c r="K2779">
        <v>2</v>
      </c>
      <c r="L2779">
        <v>0</v>
      </c>
      <c r="M2779">
        <v>1</v>
      </c>
      <c r="N2779">
        <v>1</v>
      </c>
      <c r="O2779">
        <v>-1</v>
      </c>
      <c r="P2779">
        <v>0</v>
      </c>
      <c r="W2779">
        <v>0</v>
      </c>
    </row>
    <row r="2780" spans="1:23" x14ac:dyDescent="0.2">
      <c r="A2780">
        <v>2779</v>
      </c>
      <c r="B2780">
        <v>2010</v>
      </c>
      <c r="C2780">
        <v>199</v>
      </c>
      <c r="D2780" t="s">
        <v>3176</v>
      </c>
      <c r="E2780" t="s">
        <v>3393</v>
      </c>
      <c r="F2780" t="s">
        <v>39</v>
      </c>
      <c r="G2780" t="s">
        <v>30</v>
      </c>
      <c r="H2780">
        <v>18</v>
      </c>
      <c r="J2780" t="s">
        <v>3345</v>
      </c>
    </row>
    <row r="2781" spans="1:23" x14ac:dyDescent="0.2">
      <c r="A2781">
        <v>2780</v>
      </c>
      <c r="B2781">
        <v>2010</v>
      </c>
      <c r="C2781">
        <v>200</v>
      </c>
      <c r="D2781" t="s">
        <v>100</v>
      </c>
      <c r="E2781" t="s">
        <v>3394</v>
      </c>
      <c r="F2781" t="s">
        <v>34</v>
      </c>
      <c r="G2781" t="s">
        <v>68</v>
      </c>
      <c r="H2781">
        <v>18</v>
      </c>
      <c r="J2781" t="s">
        <v>116</v>
      </c>
    </row>
    <row r="2782" spans="1:23" x14ac:dyDescent="0.2">
      <c r="A2782">
        <v>2781</v>
      </c>
      <c r="B2782">
        <v>2010</v>
      </c>
      <c r="C2782">
        <v>201</v>
      </c>
      <c r="D2782" t="s">
        <v>51</v>
      </c>
      <c r="E2782" t="s">
        <v>3395</v>
      </c>
      <c r="F2782" t="s">
        <v>34</v>
      </c>
      <c r="G2782" t="s">
        <v>30</v>
      </c>
      <c r="H2782">
        <v>18</v>
      </c>
      <c r="J2782" t="s">
        <v>2211</v>
      </c>
    </row>
    <row r="2783" spans="1:23" x14ac:dyDescent="0.2">
      <c r="A2783">
        <v>2782</v>
      </c>
      <c r="B2783">
        <v>2010</v>
      </c>
      <c r="C2783">
        <v>202</v>
      </c>
      <c r="D2783" t="s">
        <v>111</v>
      </c>
      <c r="E2783" t="s">
        <v>3396</v>
      </c>
      <c r="F2783" t="s">
        <v>39</v>
      </c>
      <c r="G2783" t="s">
        <v>3293</v>
      </c>
      <c r="H2783">
        <v>20</v>
      </c>
      <c r="J2783" t="s">
        <v>1481</v>
      </c>
    </row>
    <row r="2784" spans="1:23" x14ac:dyDescent="0.2">
      <c r="A2784">
        <v>2783</v>
      </c>
      <c r="B2784">
        <v>2010</v>
      </c>
      <c r="C2784">
        <v>203</v>
      </c>
      <c r="D2784" t="s">
        <v>55</v>
      </c>
      <c r="E2784" t="s">
        <v>3397</v>
      </c>
      <c r="F2784" t="s">
        <v>34</v>
      </c>
      <c r="G2784" t="s">
        <v>68</v>
      </c>
      <c r="H2784">
        <v>18</v>
      </c>
      <c r="J2784" t="s">
        <v>845</v>
      </c>
    </row>
    <row r="2785" spans="1:23" x14ac:dyDescent="0.2">
      <c r="A2785">
        <v>2784</v>
      </c>
      <c r="B2785">
        <v>2010</v>
      </c>
      <c r="C2785">
        <v>204</v>
      </c>
      <c r="D2785" t="s">
        <v>28</v>
      </c>
      <c r="E2785" t="s">
        <v>3398</v>
      </c>
      <c r="F2785" t="s">
        <v>80</v>
      </c>
      <c r="G2785" t="s">
        <v>26</v>
      </c>
      <c r="H2785">
        <v>20</v>
      </c>
      <c r="J2785" t="s">
        <v>2313</v>
      </c>
    </row>
    <row r="2786" spans="1:23" x14ac:dyDescent="0.2">
      <c r="A2786">
        <v>2785</v>
      </c>
      <c r="B2786">
        <v>2010</v>
      </c>
      <c r="C2786">
        <v>205</v>
      </c>
      <c r="D2786" t="s">
        <v>69</v>
      </c>
      <c r="E2786" t="s">
        <v>3399</v>
      </c>
      <c r="F2786" t="s">
        <v>39</v>
      </c>
      <c r="G2786" t="s">
        <v>30</v>
      </c>
      <c r="H2786">
        <v>18</v>
      </c>
      <c r="J2786" t="s">
        <v>230</v>
      </c>
    </row>
    <row r="2787" spans="1:23" x14ac:dyDescent="0.2">
      <c r="A2787">
        <v>2786</v>
      </c>
      <c r="B2787">
        <v>2010</v>
      </c>
      <c r="C2787">
        <v>206</v>
      </c>
      <c r="D2787" t="s">
        <v>41</v>
      </c>
      <c r="E2787" t="s">
        <v>3400</v>
      </c>
      <c r="F2787" t="s">
        <v>43</v>
      </c>
      <c r="G2787" t="s">
        <v>30</v>
      </c>
      <c r="H2787">
        <v>18</v>
      </c>
      <c r="J2787" t="s">
        <v>319</v>
      </c>
    </row>
    <row r="2788" spans="1:23" x14ac:dyDescent="0.2">
      <c r="A2788">
        <v>2787</v>
      </c>
      <c r="B2788">
        <v>2010</v>
      </c>
      <c r="C2788">
        <v>207</v>
      </c>
      <c r="D2788" t="s">
        <v>23</v>
      </c>
      <c r="E2788" t="s">
        <v>3401</v>
      </c>
      <c r="F2788" t="s">
        <v>43</v>
      </c>
      <c r="G2788" t="s">
        <v>26</v>
      </c>
      <c r="H2788">
        <v>18</v>
      </c>
      <c r="J2788" t="s">
        <v>675</v>
      </c>
    </row>
    <row r="2789" spans="1:23" x14ac:dyDescent="0.2">
      <c r="A2789">
        <v>2788</v>
      </c>
      <c r="B2789">
        <v>2010</v>
      </c>
      <c r="C2789">
        <v>208</v>
      </c>
      <c r="D2789" t="s">
        <v>55</v>
      </c>
      <c r="E2789" t="s">
        <v>3402</v>
      </c>
      <c r="F2789" t="s">
        <v>39</v>
      </c>
      <c r="G2789" t="s">
        <v>26</v>
      </c>
      <c r="H2789">
        <v>19</v>
      </c>
      <c r="J2789" t="s">
        <v>224</v>
      </c>
    </row>
    <row r="2790" spans="1:23" x14ac:dyDescent="0.2">
      <c r="A2790">
        <v>2789</v>
      </c>
      <c r="B2790">
        <v>2010</v>
      </c>
      <c r="C2790">
        <v>209</v>
      </c>
      <c r="D2790" t="s">
        <v>41</v>
      </c>
      <c r="E2790" t="s">
        <v>3403</v>
      </c>
      <c r="F2790" t="s">
        <v>39</v>
      </c>
      <c r="G2790" t="s">
        <v>26</v>
      </c>
      <c r="H2790">
        <v>18</v>
      </c>
      <c r="I2790">
        <v>2015</v>
      </c>
      <c r="J2790" t="s">
        <v>123</v>
      </c>
      <c r="K2790">
        <v>1</v>
      </c>
      <c r="L2790">
        <v>0</v>
      </c>
      <c r="M2790">
        <v>0</v>
      </c>
      <c r="N2790">
        <v>0</v>
      </c>
      <c r="O2790">
        <v>0</v>
      </c>
      <c r="P2790">
        <v>0</v>
      </c>
      <c r="W2790">
        <v>0</v>
      </c>
    </row>
    <row r="2791" spans="1:23" x14ac:dyDescent="0.2">
      <c r="A2791">
        <v>2790</v>
      </c>
      <c r="B2791">
        <v>2010</v>
      </c>
      <c r="C2791">
        <v>210</v>
      </c>
      <c r="D2791" t="s">
        <v>152</v>
      </c>
      <c r="E2791" t="s">
        <v>3404</v>
      </c>
      <c r="F2791" t="s">
        <v>34</v>
      </c>
      <c r="G2791" t="s">
        <v>30</v>
      </c>
      <c r="H2791">
        <v>20</v>
      </c>
      <c r="I2791">
        <v>2020</v>
      </c>
      <c r="J2791" t="s">
        <v>3405</v>
      </c>
      <c r="K2791">
        <v>91</v>
      </c>
      <c r="L2791">
        <v>3</v>
      </c>
      <c r="M2791">
        <v>10</v>
      </c>
      <c r="N2791">
        <v>13</v>
      </c>
      <c r="O2791">
        <v>1</v>
      </c>
      <c r="P2791">
        <v>30</v>
      </c>
      <c r="W2791">
        <v>2.9</v>
      </c>
    </row>
    <row r="2792" spans="1:23" x14ac:dyDescent="0.2">
      <c r="A2792">
        <v>2791</v>
      </c>
      <c r="B2792">
        <v>2009</v>
      </c>
      <c r="C2792">
        <v>1</v>
      </c>
      <c r="D2792" t="s">
        <v>176</v>
      </c>
      <c r="E2792" t="s">
        <v>3406</v>
      </c>
      <c r="F2792" t="s">
        <v>39</v>
      </c>
      <c r="G2792" t="s">
        <v>35</v>
      </c>
      <c r="H2792">
        <v>18</v>
      </c>
      <c r="I2792">
        <v>2022</v>
      </c>
      <c r="J2792" t="s">
        <v>234</v>
      </c>
      <c r="K2792">
        <v>949</v>
      </c>
      <c r="L2792">
        <v>391</v>
      </c>
      <c r="M2792">
        <v>504</v>
      </c>
      <c r="N2792">
        <v>895</v>
      </c>
      <c r="O2792">
        <v>-26</v>
      </c>
      <c r="P2792">
        <v>411</v>
      </c>
      <c r="W2792">
        <v>103.3</v>
      </c>
    </row>
    <row r="2793" spans="1:23" x14ac:dyDescent="0.2">
      <c r="A2793">
        <v>2792</v>
      </c>
      <c r="B2793">
        <v>2009</v>
      </c>
      <c r="C2793">
        <v>2</v>
      </c>
      <c r="D2793" t="s">
        <v>109</v>
      </c>
      <c r="E2793" t="s">
        <v>3407</v>
      </c>
      <c r="F2793" t="s">
        <v>43</v>
      </c>
      <c r="G2793" t="s">
        <v>30</v>
      </c>
      <c r="H2793">
        <v>18</v>
      </c>
      <c r="I2793">
        <v>2022</v>
      </c>
      <c r="J2793" t="s">
        <v>1825</v>
      </c>
      <c r="K2793">
        <v>898</v>
      </c>
      <c r="L2793">
        <v>134</v>
      </c>
      <c r="M2793">
        <v>469</v>
      </c>
      <c r="N2793">
        <v>603</v>
      </c>
      <c r="O2793">
        <v>147</v>
      </c>
      <c r="P2793">
        <v>624</v>
      </c>
      <c r="W2793">
        <v>103.1</v>
      </c>
    </row>
    <row r="2794" spans="1:23" x14ac:dyDescent="0.2">
      <c r="A2794">
        <v>2793</v>
      </c>
      <c r="B2794">
        <v>2009</v>
      </c>
      <c r="C2794">
        <v>3</v>
      </c>
      <c r="D2794" t="s">
        <v>384</v>
      </c>
      <c r="E2794" t="s">
        <v>3408</v>
      </c>
      <c r="F2794" t="s">
        <v>39</v>
      </c>
      <c r="G2794" t="s">
        <v>35</v>
      </c>
      <c r="H2794">
        <v>18</v>
      </c>
      <c r="I2794">
        <v>2022</v>
      </c>
      <c r="J2794" t="s">
        <v>2570</v>
      </c>
      <c r="K2794">
        <v>905</v>
      </c>
      <c r="L2794">
        <v>294</v>
      </c>
      <c r="M2794">
        <v>394</v>
      </c>
      <c r="N2794">
        <v>688</v>
      </c>
      <c r="O2794">
        <v>-96</v>
      </c>
      <c r="P2794">
        <v>234</v>
      </c>
      <c r="W2794">
        <v>72.099999999999994</v>
      </c>
    </row>
    <row r="2795" spans="1:23" x14ac:dyDescent="0.2">
      <c r="A2795">
        <v>2794</v>
      </c>
      <c r="B2795">
        <v>2009</v>
      </c>
      <c r="C2795">
        <v>4</v>
      </c>
      <c r="D2795" t="s">
        <v>3176</v>
      </c>
      <c r="E2795" t="s">
        <v>3409</v>
      </c>
      <c r="F2795" t="s">
        <v>39</v>
      </c>
      <c r="G2795" t="s">
        <v>26</v>
      </c>
      <c r="H2795">
        <v>18</v>
      </c>
      <c r="I2795">
        <v>2022</v>
      </c>
      <c r="J2795" t="s">
        <v>484</v>
      </c>
      <c r="K2795">
        <v>812</v>
      </c>
      <c r="L2795">
        <v>286</v>
      </c>
      <c r="M2795">
        <v>259</v>
      </c>
      <c r="N2795">
        <v>545</v>
      </c>
      <c r="O2795">
        <v>-42</v>
      </c>
      <c r="P2795">
        <v>1048</v>
      </c>
      <c r="W2795">
        <v>61.6</v>
      </c>
    </row>
    <row r="2796" spans="1:23" x14ac:dyDescent="0.2">
      <c r="A2796">
        <v>2795</v>
      </c>
      <c r="B2796">
        <v>2009</v>
      </c>
      <c r="C2796">
        <v>5</v>
      </c>
      <c r="D2796" t="s">
        <v>146</v>
      </c>
      <c r="E2796" t="s">
        <v>3410</v>
      </c>
      <c r="F2796" t="s">
        <v>39</v>
      </c>
      <c r="G2796" t="s">
        <v>35</v>
      </c>
      <c r="H2796">
        <v>18</v>
      </c>
      <c r="I2796">
        <v>2022</v>
      </c>
      <c r="J2796" t="s">
        <v>510</v>
      </c>
      <c r="K2796">
        <v>776</v>
      </c>
      <c r="L2796">
        <v>219</v>
      </c>
      <c r="M2796">
        <v>305</v>
      </c>
      <c r="N2796">
        <v>524</v>
      </c>
      <c r="O2796">
        <v>3</v>
      </c>
      <c r="P2796">
        <v>425</v>
      </c>
      <c r="W2796">
        <v>55.9</v>
      </c>
    </row>
    <row r="2797" spans="1:23" x14ac:dyDescent="0.2">
      <c r="A2797">
        <v>2796</v>
      </c>
      <c r="B2797">
        <v>2009</v>
      </c>
      <c r="C2797">
        <v>6</v>
      </c>
      <c r="D2797" t="s">
        <v>2472</v>
      </c>
      <c r="E2797" t="s">
        <v>3411</v>
      </c>
      <c r="F2797" t="s">
        <v>43</v>
      </c>
      <c r="G2797" t="s">
        <v>30</v>
      </c>
      <c r="H2797">
        <v>18</v>
      </c>
      <c r="I2797">
        <v>2022</v>
      </c>
      <c r="J2797" t="s">
        <v>2497</v>
      </c>
      <c r="K2797">
        <v>848</v>
      </c>
      <c r="L2797">
        <v>133</v>
      </c>
      <c r="M2797">
        <v>284</v>
      </c>
      <c r="N2797">
        <v>417</v>
      </c>
      <c r="O2797">
        <v>-104</v>
      </c>
      <c r="P2797">
        <v>534</v>
      </c>
      <c r="W2797">
        <v>73.099999999999994</v>
      </c>
    </row>
    <row r="2798" spans="1:23" x14ac:dyDescent="0.2">
      <c r="A2798">
        <v>2797</v>
      </c>
      <c r="B2798">
        <v>2009</v>
      </c>
      <c r="C2798">
        <v>7</v>
      </c>
      <c r="D2798" t="s">
        <v>121</v>
      </c>
      <c r="E2798" t="s">
        <v>3412</v>
      </c>
      <c r="F2798" t="s">
        <v>39</v>
      </c>
      <c r="G2798" t="s">
        <v>35</v>
      </c>
      <c r="H2798">
        <v>18</v>
      </c>
      <c r="I2798">
        <v>2022</v>
      </c>
      <c r="J2798" t="s">
        <v>234</v>
      </c>
      <c r="K2798">
        <v>739</v>
      </c>
      <c r="L2798">
        <v>219</v>
      </c>
      <c r="M2798">
        <v>293</v>
      </c>
      <c r="N2798">
        <v>512</v>
      </c>
      <c r="O2798">
        <v>-14</v>
      </c>
      <c r="P2798">
        <v>589</v>
      </c>
      <c r="W2798">
        <v>54.6</v>
      </c>
    </row>
    <row r="2799" spans="1:23" x14ac:dyDescent="0.2">
      <c r="A2799">
        <v>2798</v>
      </c>
      <c r="B2799">
        <v>2009</v>
      </c>
      <c r="C2799">
        <v>8</v>
      </c>
      <c r="D2799" t="s">
        <v>78</v>
      </c>
      <c r="E2799" t="s">
        <v>3413</v>
      </c>
      <c r="F2799" t="s">
        <v>39</v>
      </c>
      <c r="G2799" t="s">
        <v>68</v>
      </c>
      <c r="H2799">
        <v>18</v>
      </c>
      <c r="I2799">
        <v>2012</v>
      </c>
      <c r="J2799" t="s">
        <v>510</v>
      </c>
      <c r="K2799">
        <v>1</v>
      </c>
      <c r="L2799">
        <v>0</v>
      </c>
      <c r="M2799">
        <v>0</v>
      </c>
      <c r="N2799">
        <v>0</v>
      </c>
      <c r="O2799">
        <v>0</v>
      </c>
      <c r="P2799">
        <v>2</v>
      </c>
      <c r="W2799">
        <v>0</v>
      </c>
    </row>
    <row r="2800" spans="1:23" x14ac:dyDescent="0.2">
      <c r="A2800">
        <v>2799</v>
      </c>
      <c r="B2800">
        <v>2009</v>
      </c>
      <c r="C2800">
        <v>9</v>
      </c>
      <c r="D2800" t="s">
        <v>173</v>
      </c>
      <c r="E2800" t="s">
        <v>3414</v>
      </c>
      <c r="F2800" t="s">
        <v>39</v>
      </c>
      <c r="G2800" t="s">
        <v>30</v>
      </c>
      <c r="H2800">
        <v>18</v>
      </c>
      <c r="I2800">
        <v>2016</v>
      </c>
      <c r="J2800" t="s">
        <v>251</v>
      </c>
      <c r="K2800">
        <v>249</v>
      </c>
      <c r="L2800">
        <v>15</v>
      </c>
      <c r="M2800">
        <v>31</v>
      </c>
      <c r="N2800">
        <v>46</v>
      </c>
      <c r="O2800">
        <v>-7</v>
      </c>
      <c r="P2800">
        <v>174</v>
      </c>
      <c r="W2800">
        <v>8.3000000000000007</v>
      </c>
    </row>
    <row r="2801" spans="1:23" x14ac:dyDescent="0.2">
      <c r="A2801">
        <v>2800</v>
      </c>
      <c r="B2801">
        <v>2009</v>
      </c>
      <c r="C2801">
        <v>10</v>
      </c>
      <c r="D2801" t="s">
        <v>111</v>
      </c>
      <c r="E2801" t="s">
        <v>3415</v>
      </c>
      <c r="F2801" t="s">
        <v>43</v>
      </c>
      <c r="G2801" t="s">
        <v>26</v>
      </c>
      <c r="H2801">
        <v>18</v>
      </c>
      <c r="I2801">
        <v>2019</v>
      </c>
      <c r="J2801" t="s">
        <v>3416</v>
      </c>
      <c r="K2801">
        <v>467</v>
      </c>
      <c r="L2801">
        <v>62</v>
      </c>
      <c r="M2801">
        <v>62</v>
      </c>
      <c r="N2801">
        <v>124</v>
      </c>
      <c r="O2801">
        <v>-54</v>
      </c>
      <c r="P2801">
        <v>78</v>
      </c>
      <c r="W2801">
        <v>7.7</v>
      </c>
    </row>
    <row r="2802" spans="1:23" x14ac:dyDescent="0.2">
      <c r="A2802">
        <v>2801</v>
      </c>
      <c r="B2802">
        <v>2009</v>
      </c>
      <c r="C2802">
        <v>11</v>
      </c>
      <c r="D2802" t="s">
        <v>74</v>
      </c>
      <c r="E2802" t="s">
        <v>3417</v>
      </c>
      <c r="F2802" t="s">
        <v>39</v>
      </c>
      <c r="G2802" t="s">
        <v>30</v>
      </c>
      <c r="H2802">
        <v>18</v>
      </c>
      <c r="I2802">
        <v>2022</v>
      </c>
      <c r="J2802" t="s">
        <v>305</v>
      </c>
      <c r="K2802">
        <v>566</v>
      </c>
      <c r="L2802">
        <v>76</v>
      </c>
      <c r="M2802">
        <v>199</v>
      </c>
      <c r="N2802">
        <v>275</v>
      </c>
      <c r="O2802">
        <v>116</v>
      </c>
      <c r="P2802">
        <v>189</v>
      </c>
      <c r="W2802">
        <v>57.4</v>
      </c>
    </row>
    <row r="2803" spans="1:23" x14ac:dyDescent="0.2">
      <c r="A2803">
        <v>2802</v>
      </c>
      <c r="B2803">
        <v>2009</v>
      </c>
      <c r="C2803">
        <v>12</v>
      </c>
      <c r="D2803" t="s">
        <v>176</v>
      </c>
      <c r="E2803" t="s">
        <v>3418</v>
      </c>
      <c r="F2803" t="s">
        <v>39</v>
      </c>
      <c r="G2803" t="s">
        <v>30</v>
      </c>
      <c r="H2803">
        <v>18</v>
      </c>
      <c r="I2803">
        <v>2022</v>
      </c>
      <c r="J2803" t="s">
        <v>552</v>
      </c>
      <c r="K2803">
        <v>520</v>
      </c>
      <c r="L2803">
        <v>19</v>
      </c>
      <c r="M2803">
        <v>100</v>
      </c>
      <c r="N2803">
        <v>119</v>
      </c>
      <c r="O2803">
        <v>0</v>
      </c>
      <c r="P2803">
        <v>195</v>
      </c>
      <c r="W2803">
        <v>23.2</v>
      </c>
    </row>
    <row r="2804" spans="1:23" x14ac:dyDescent="0.2">
      <c r="A2804">
        <v>2803</v>
      </c>
      <c r="B2804">
        <v>2009</v>
      </c>
      <c r="C2804">
        <v>13</v>
      </c>
      <c r="D2804" t="s">
        <v>55</v>
      </c>
      <c r="E2804" t="s">
        <v>3419</v>
      </c>
      <c r="F2804" t="s">
        <v>39</v>
      </c>
      <c r="G2804" t="s">
        <v>68</v>
      </c>
      <c r="H2804">
        <v>18</v>
      </c>
      <c r="I2804">
        <v>2022</v>
      </c>
      <c r="J2804" t="s">
        <v>278</v>
      </c>
      <c r="K2804">
        <v>610</v>
      </c>
      <c r="L2804">
        <v>90</v>
      </c>
      <c r="M2804">
        <v>111</v>
      </c>
      <c r="N2804">
        <v>201</v>
      </c>
      <c r="O2804">
        <v>-37</v>
      </c>
      <c r="P2804">
        <v>863</v>
      </c>
      <c r="W2804">
        <v>16.5</v>
      </c>
    </row>
    <row r="2805" spans="1:23" x14ac:dyDescent="0.2">
      <c r="A2805">
        <v>2804</v>
      </c>
      <c r="B2805">
        <v>2009</v>
      </c>
      <c r="C2805">
        <v>14</v>
      </c>
      <c r="D2805" t="s">
        <v>222</v>
      </c>
      <c r="E2805" t="s">
        <v>3420</v>
      </c>
      <c r="F2805" t="s">
        <v>60</v>
      </c>
      <c r="G2805" t="s">
        <v>30</v>
      </c>
      <c r="H2805">
        <v>18</v>
      </c>
      <c r="I2805">
        <v>2022</v>
      </c>
      <c r="J2805" t="s">
        <v>106</v>
      </c>
      <c r="K2805">
        <v>805</v>
      </c>
      <c r="L2805">
        <v>42</v>
      </c>
      <c r="M2805">
        <v>156</v>
      </c>
      <c r="N2805">
        <v>198</v>
      </c>
      <c r="O2805">
        <v>-38</v>
      </c>
      <c r="P2805">
        <v>494</v>
      </c>
      <c r="W2805">
        <v>36</v>
      </c>
    </row>
    <row r="2806" spans="1:23" x14ac:dyDescent="0.2">
      <c r="A2806">
        <v>2805</v>
      </c>
      <c r="B2806">
        <v>2009</v>
      </c>
      <c r="C2806">
        <v>15</v>
      </c>
      <c r="D2806" t="s">
        <v>58</v>
      </c>
      <c r="E2806" t="s">
        <v>3421</v>
      </c>
      <c r="F2806" t="s">
        <v>39</v>
      </c>
      <c r="G2806" t="s">
        <v>35</v>
      </c>
      <c r="H2806">
        <v>18</v>
      </c>
      <c r="I2806">
        <v>2018</v>
      </c>
      <c r="J2806" t="s">
        <v>154</v>
      </c>
      <c r="K2806">
        <v>266</v>
      </c>
      <c r="L2806">
        <v>36</v>
      </c>
      <c r="M2806">
        <v>49</v>
      </c>
      <c r="N2806">
        <v>85</v>
      </c>
      <c r="O2806">
        <v>-38</v>
      </c>
      <c r="P2806">
        <v>112</v>
      </c>
      <c r="W2806">
        <v>6.2</v>
      </c>
    </row>
    <row r="2807" spans="1:23" x14ac:dyDescent="0.2">
      <c r="A2807">
        <v>2806</v>
      </c>
      <c r="B2807">
        <v>2009</v>
      </c>
      <c r="C2807">
        <v>16</v>
      </c>
      <c r="D2807" t="s">
        <v>82</v>
      </c>
      <c r="E2807" t="s">
        <v>3422</v>
      </c>
      <c r="F2807" t="s">
        <v>34</v>
      </c>
      <c r="G2807" t="s">
        <v>30</v>
      </c>
      <c r="H2807">
        <v>18</v>
      </c>
      <c r="I2807">
        <v>2022</v>
      </c>
      <c r="J2807" t="s">
        <v>589</v>
      </c>
      <c r="K2807">
        <v>851</v>
      </c>
      <c r="L2807">
        <v>68</v>
      </c>
      <c r="M2807">
        <v>292</v>
      </c>
      <c r="N2807">
        <v>360</v>
      </c>
      <c r="O2807">
        <v>-60</v>
      </c>
      <c r="P2807">
        <v>167</v>
      </c>
      <c r="W2807">
        <v>54.6</v>
      </c>
    </row>
    <row r="2808" spans="1:23" x14ac:dyDescent="0.2">
      <c r="A2808">
        <v>2807</v>
      </c>
      <c r="B2808">
        <v>2009</v>
      </c>
      <c r="C2808">
        <v>17</v>
      </c>
      <c r="D2808" t="s">
        <v>92</v>
      </c>
      <c r="E2808" t="s">
        <v>3423</v>
      </c>
      <c r="F2808" t="s">
        <v>43</v>
      </c>
      <c r="G2808" t="s">
        <v>30</v>
      </c>
      <c r="H2808">
        <v>18</v>
      </c>
      <c r="I2808">
        <v>2016</v>
      </c>
      <c r="J2808" t="s">
        <v>531</v>
      </c>
      <c r="K2808">
        <v>113</v>
      </c>
      <c r="L2808">
        <v>4</v>
      </c>
      <c r="M2808">
        <v>21</v>
      </c>
      <c r="N2808">
        <v>25</v>
      </c>
      <c r="O2808">
        <v>-6</v>
      </c>
      <c r="P2808">
        <v>30</v>
      </c>
      <c r="W2808">
        <v>4</v>
      </c>
    </row>
    <row r="2809" spans="1:23" x14ac:dyDescent="0.2">
      <c r="A2809">
        <v>2808</v>
      </c>
      <c r="B2809">
        <v>2009</v>
      </c>
      <c r="C2809">
        <v>18</v>
      </c>
      <c r="D2809" t="s">
        <v>23</v>
      </c>
      <c r="E2809" t="s">
        <v>3424</v>
      </c>
      <c r="F2809" t="s">
        <v>39</v>
      </c>
      <c r="G2809" t="s">
        <v>35</v>
      </c>
      <c r="H2809">
        <v>18</v>
      </c>
      <c r="I2809">
        <v>2014</v>
      </c>
      <c r="J2809" t="s">
        <v>350</v>
      </c>
      <c r="K2809">
        <v>50</v>
      </c>
      <c r="L2809">
        <v>5</v>
      </c>
      <c r="M2809">
        <v>5</v>
      </c>
      <c r="N2809">
        <v>10</v>
      </c>
      <c r="O2809">
        <v>4</v>
      </c>
      <c r="P2809">
        <v>32</v>
      </c>
      <c r="W2809">
        <v>1</v>
      </c>
    </row>
    <row r="2810" spans="1:23" x14ac:dyDescent="0.2">
      <c r="A2810">
        <v>2809</v>
      </c>
      <c r="B2810">
        <v>2009</v>
      </c>
      <c r="C2810">
        <v>19</v>
      </c>
      <c r="D2810" t="s">
        <v>171</v>
      </c>
      <c r="E2810" t="s">
        <v>3425</v>
      </c>
      <c r="F2810" t="s">
        <v>34</v>
      </c>
      <c r="G2810" t="s">
        <v>35</v>
      </c>
      <c r="H2810">
        <v>18</v>
      </c>
      <c r="I2810">
        <v>2022</v>
      </c>
      <c r="J2810" t="s">
        <v>3426</v>
      </c>
      <c r="K2810">
        <v>654</v>
      </c>
      <c r="L2810">
        <v>229</v>
      </c>
      <c r="M2810">
        <v>194</v>
      </c>
      <c r="N2810">
        <v>423</v>
      </c>
      <c r="O2810">
        <v>86</v>
      </c>
      <c r="P2810">
        <v>499</v>
      </c>
      <c r="W2810">
        <v>53.5</v>
      </c>
    </row>
    <row r="2811" spans="1:23" x14ac:dyDescent="0.2">
      <c r="A2811">
        <v>2810</v>
      </c>
      <c r="B2811">
        <v>2009</v>
      </c>
      <c r="C2811">
        <v>20</v>
      </c>
      <c r="D2811" t="s">
        <v>28</v>
      </c>
      <c r="E2811" t="s">
        <v>3427</v>
      </c>
      <c r="F2811" t="s">
        <v>43</v>
      </c>
      <c r="G2811" t="s">
        <v>35</v>
      </c>
      <c r="H2811">
        <v>18</v>
      </c>
      <c r="I2811">
        <v>2018</v>
      </c>
      <c r="J2811" t="s">
        <v>71</v>
      </c>
      <c r="K2811">
        <v>315</v>
      </c>
      <c r="L2811">
        <v>20</v>
      </c>
      <c r="M2811">
        <v>44</v>
      </c>
      <c r="N2811">
        <v>64</v>
      </c>
      <c r="O2811">
        <v>-21</v>
      </c>
      <c r="P2811">
        <v>84</v>
      </c>
      <c r="W2811">
        <v>3.1</v>
      </c>
    </row>
    <row r="2812" spans="1:23" x14ac:dyDescent="0.2">
      <c r="A2812">
        <v>2811</v>
      </c>
      <c r="B2812">
        <v>2009</v>
      </c>
      <c r="C2812">
        <v>21</v>
      </c>
      <c r="D2812" t="s">
        <v>44</v>
      </c>
      <c r="E2812" t="s">
        <v>3428</v>
      </c>
      <c r="F2812" t="s">
        <v>34</v>
      </c>
      <c r="G2812" t="s">
        <v>30</v>
      </c>
      <c r="H2812">
        <v>18</v>
      </c>
      <c r="I2812">
        <v>2022</v>
      </c>
      <c r="J2812" t="s">
        <v>228</v>
      </c>
      <c r="K2812">
        <v>544</v>
      </c>
      <c r="L2812">
        <v>38</v>
      </c>
      <c r="M2812">
        <v>80</v>
      </c>
      <c r="N2812">
        <v>118</v>
      </c>
      <c r="O2812">
        <v>-35</v>
      </c>
      <c r="P2812">
        <v>227</v>
      </c>
      <c r="W2812">
        <v>25.1</v>
      </c>
    </row>
    <row r="2813" spans="1:23" x14ac:dyDescent="0.2">
      <c r="A2813">
        <v>2812</v>
      </c>
      <c r="B2813">
        <v>2009</v>
      </c>
      <c r="C2813">
        <v>22</v>
      </c>
      <c r="D2813" t="s">
        <v>69</v>
      </c>
      <c r="E2813" t="s">
        <v>3429</v>
      </c>
      <c r="F2813" t="s">
        <v>34</v>
      </c>
      <c r="G2813" t="s">
        <v>35</v>
      </c>
      <c r="H2813">
        <v>18</v>
      </c>
      <c r="I2813">
        <v>2018</v>
      </c>
      <c r="J2813" t="s">
        <v>3430</v>
      </c>
      <c r="K2813">
        <v>165</v>
      </c>
      <c r="L2813">
        <v>18</v>
      </c>
      <c r="M2813">
        <v>24</v>
      </c>
      <c r="N2813">
        <v>42</v>
      </c>
      <c r="O2813">
        <v>5</v>
      </c>
      <c r="P2813">
        <v>14</v>
      </c>
      <c r="W2813">
        <v>4</v>
      </c>
    </row>
    <row r="2814" spans="1:23" x14ac:dyDescent="0.2">
      <c r="A2814">
        <v>2813</v>
      </c>
      <c r="B2814">
        <v>2009</v>
      </c>
      <c r="C2814">
        <v>23</v>
      </c>
      <c r="D2814" t="s">
        <v>162</v>
      </c>
      <c r="E2814" t="s">
        <v>3431</v>
      </c>
      <c r="F2814" t="s">
        <v>34</v>
      </c>
      <c r="G2814" t="s">
        <v>30</v>
      </c>
      <c r="H2814">
        <v>18</v>
      </c>
      <c r="I2814">
        <v>2015</v>
      </c>
      <c r="J2814" t="s">
        <v>531</v>
      </c>
      <c r="K2814">
        <v>93</v>
      </c>
      <c r="L2814">
        <v>2</v>
      </c>
      <c r="M2814">
        <v>12</v>
      </c>
      <c r="N2814">
        <v>14</v>
      </c>
      <c r="O2814">
        <v>-3</v>
      </c>
      <c r="P2814">
        <v>38</v>
      </c>
      <c r="W2814">
        <v>2.9</v>
      </c>
    </row>
    <row r="2815" spans="1:23" x14ac:dyDescent="0.2">
      <c r="A2815">
        <v>2814</v>
      </c>
      <c r="B2815">
        <v>2009</v>
      </c>
      <c r="C2815">
        <v>24</v>
      </c>
      <c r="D2815" t="s">
        <v>84</v>
      </c>
      <c r="E2815" t="s">
        <v>3432</v>
      </c>
      <c r="F2815" t="s">
        <v>43</v>
      </c>
      <c r="G2815" t="s">
        <v>3433</v>
      </c>
      <c r="H2815">
        <v>18</v>
      </c>
      <c r="I2815">
        <v>2022</v>
      </c>
      <c r="J2815" t="s">
        <v>733</v>
      </c>
      <c r="K2815">
        <v>753</v>
      </c>
      <c r="L2815">
        <v>144</v>
      </c>
      <c r="M2815">
        <v>263</v>
      </c>
      <c r="N2815">
        <v>407</v>
      </c>
      <c r="O2815">
        <v>-53</v>
      </c>
      <c r="P2815">
        <v>112</v>
      </c>
      <c r="W2815">
        <v>37</v>
      </c>
    </row>
    <row r="2816" spans="1:23" x14ac:dyDescent="0.2">
      <c r="A2816">
        <v>2815</v>
      </c>
      <c r="B2816">
        <v>2009</v>
      </c>
      <c r="C2816">
        <v>25</v>
      </c>
      <c r="D2816" t="s">
        <v>152</v>
      </c>
      <c r="E2816" t="s">
        <v>3434</v>
      </c>
      <c r="F2816" t="s">
        <v>39</v>
      </c>
      <c r="G2816" t="s">
        <v>68</v>
      </c>
      <c r="H2816">
        <v>18</v>
      </c>
      <c r="I2816">
        <v>2016</v>
      </c>
      <c r="J2816" t="s">
        <v>291</v>
      </c>
      <c r="K2816">
        <v>157</v>
      </c>
      <c r="L2816">
        <v>12</v>
      </c>
      <c r="M2816">
        <v>16</v>
      </c>
      <c r="N2816">
        <v>28</v>
      </c>
      <c r="O2816">
        <v>-9</v>
      </c>
      <c r="P2816">
        <v>78</v>
      </c>
      <c r="W2816">
        <v>0.9</v>
      </c>
    </row>
    <row r="2817" spans="1:23" x14ac:dyDescent="0.2">
      <c r="A2817">
        <v>2816</v>
      </c>
      <c r="B2817">
        <v>2009</v>
      </c>
      <c r="C2817">
        <v>26</v>
      </c>
      <c r="D2817" t="s">
        <v>58</v>
      </c>
      <c r="E2817" t="s">
        <v>3435</v>
      </c>
      <c r="F2817" t="s">
        <v>34</v>
      </c>
      <c r="G2817" t="s">
        <v>68</v>
      </c>
      <c r="H2817">
        <v>18</v>
      </c>
      <c r="I2817">
        <v>2022</v>
      </c>
      <c r="J2817" t="s">
        <v>3436</v>
      </c>
      <c r="K2817">
        <v>681</v>
      </c>
      <c r="L2817">
        <v>200</v>
      </c>
      <c r="M2817">
        <v>192</v>
      </c>
      <c r="N2817">
        <v>392</v>
      </c>
      <c r="O2817">
        <v>-3</v>
      </c>
      <c r="P2817">
        <v>365</v>
      </c>
      <c r="W2817">
        <v>47.2</v>
      </c>
    </row>
    <row r="2818" spans="1:23" x14ac:dyDescent="0.2">
      <c r="A2818">
        <v>2817</v>
      </c>
      <c r="B2818">
        <v>2009</v>
      </c>
      <c r="C2818">
        <v>27</v>
      </c>
      <c r="D2818" t="s">
        <v>165</v>
      </c>
      <c r="E2818" t="s">
        <v>3437</v>
      </c>
      <c r="F2818" t="s">
        <v>39</v>
      </c>
      <c r="G2818" t="s">
        <v>35</v>
      </c>
      <c r="H2818">
        <v>18</v>
      </c>
      <c r="J2818" t="s">
        <v>265</v>
      </c>
    </row>
    <row r="2819" spans="1:23" x14ac:dyDescent="0.2">
      <c r="A2819">
        <v>2818</v>
      </c>
      <c r="B2819">
        <v>2009</v>
      </c>
      <c r="C2819">
        <v>28</v>
      </c>
      <c r="D2819" t="s">
        <v>48</v>
      </c>
      <c r="E2819" t="s">
        <v>3438</v>
      </c>
      <c r="F2819" t="s">
        <v>34</v>
      </c>
      <c r="G2819" t="s">
        <v>30</v>
      </c>
      <c r="H2819">
        <v>18</v>
      </c>
      <c r="I2819">
        <v>2016</v>
      </c>
      <c r="J2819" t="s">
        <v>3120</v>
      </c>
      <c r="K2819">
        <v>124</v>
      </c>
      <c r="L2819">
        <v>5</v>
      </c>
      <c r="M2819">
        <v>17</v>
      </c>
      <c r="N2819">
        <v>22</v>
      </c>
      <c r="O2819">
        <v>-16</v>
      </c>
      <c r="P2819">
        <v>36</v>
      </c>
      <c r="W2819">
        <v>3.1</v>
      </c>
    </row>
    <row r="2820" spans="1:23" x14ac:dyDescent="0.2">
      <c r="A2820">
        <v>2819</v>
      </c>
      <c r="B2820">
        <v>2009</v>
      </c>
      <c r="C2820">
        <v>29</v>
      </c>
      <c r="D2820" t="s">
        <v>109</v>
      </c>
      <c r="E2820" t="s">
        <v>3439</v>
      </c>
      <c r="F2820" t="s">
        <v>39</v>
      </c>
      <c r="G2820" t="s">
        <v>68</v>
      </c>
      <c r="H2820">
        <v>18</v>
      </c>
      <c r="I2820">
        <v>2015</v>
      </c>
      <c r="J2820" t="s">
        <v>896</v>
      </c>
      <c r="K2820">
        <v>54</v>
      </c>
      <c r="L2820">
        <v>0</v>
      </c>
      <c r="M2820">
        <v>3</v>
      </c>
      <c r="N2820">
        <v>3</v>
      </c>
      <c r="O2820">
        <v>-12</v>
      </c>
      <c r="P2820">
        <v>32</v>
      </c>
      <c r="W2820">
        <v>-0.9</v>
      </c>
    </row>
    <row r="2821" spans="1:23" x14ac:dyDescent="0.2">
      <c r="A2821">
        <v>2820</v>
      </c>
      <c r="B2821">
        <v>2009</v>
      </c>
      <c r="C2821">
        <v>30</v>
      </c>
      <c r="D2821" t="s">
        <v>87</v>
      </c>
      <c r="E2821" t="s">
        <v>3440</v>
      </c>
      <c r="F2821" t="s">
        <v>39</v>
      </c>
      <c r="G2821" t="s">
        <v>30</v>
      </c>
      <c r="H2821">
        <v>18</v>
      </c>
      <c r="I2821">
        <v>2017</v>
      </c>
      <c r="J2821" t="s">
        <v>651</v>
      </c>
      <c r="K2821">
        <v>193</v>
      </c>
      <c r="L2821">
        <v>6</v>
      </c>
      <c r="M2821">
        <v>37</v>
      </c>
      <c r="N2821">
        <v>43</v>
      </c>
      <c r="O2821">
        <v>31</v>
      </c>
      <c r="P2821">
        <v>150</v>
      </c>
      <c r="W2821">
        <v>11</v>
      </c>
    </row>
    <row r="2822" spans="1:23" x14ac:dyDescent="0.2">
      <c r="A2822">
        <v>2821</v>
      </c>
      <c r="B2822">
        <v>2009</v>
      </c>
      <c r="C2822">
        <v>31</v>
      </c>
      <c r="D2822" t="s">
        <v>176</v>
      </c>
      <c r="E2822" t="s">
        <v>3441</v>
      </c>
      <c r="F2822" t="s">
        <v>76</v>
      </c>
      <c r="G2822" t="s">
        <v>128</v>
      </c>
      <c r="H2822">
        <v>21</v>
      </c>
      <c r="I2822">
        <v>2022</v>
      </c>
      <c r="J2822" t="s">
        <v>2662</v>
      </c>
      <c r="K2822">
        <v>168</v>
      </c>
      <c r="L2822">
        <v>0</v>
      </c>
      <c r="M2822">
        <v>4</v>
      </c>
      <c r="N2822">
        <v>4</v>
      </c>
      <c r="O2822">
        <v>0</v>
      </c>
      <c r="P2822">
        <v>6</v>
      </c>
      <c r="Q2822">
        <v>168</v>
      </c>
      <c r="R2822">
        <v>85</v>
      </c>
      <c r="S2822">
        <v>60</v>
      </c>
      <c r="T2822">
        <v>13</v>
      </c>
      <c r="U2822">
        <v>0.90600000000000003</v>
      </c>
      <c r="V2822">
        <v>3.01</v>
      </c>
      <c r="W2822">
        <v>26.5</v>
      </c>
    </row>
    <row r="2823" spans="1:23" x14ac:dyDescent="0.2">
      <c r="A2823">
        <v>2822</v>
      </c>
      <c r="B2823">
        <v>2009</v>
      </c>
      <c r="C2823">
        <v>32</v>
      </c>
      <c r="D2823" t="s">
        <v>51</v>
      </c>
      <c r="E2823" t="s">
        <v>3442</v>
      </c>
      <c r="F2823" t="s">
        <v>39</v>
      </c>
      <c r="G2823" t="s">
        <v>35</v>
      </c>
      <c r="H2823">
        <v>18</v>
      </c>
      <c r="I2823">
        <v>2018</v>
      </c>
      <c r="J2823" t="s">
        <v>249</v>
      </c>
      <c r="K2823">
        <v>77</v>
      </c>
      <c r="L2823">
        <v>7</v>
      </c>
      <c r="M2823">
        <v>5</v>
      </c>
      <c r="N2823">
        <v>12</v>
      </c>
      <c r="O2823">
        <v>-9</v>
      </c>
      <c r="P2823">
        <v>29</v>
      </c>
      <c r="W2823">
        <v>0.3</v>
      </c>
    </row>
    <row r="2824" spans="1:23" x14ac:dyDescent="0.2">
      <c r="A2824">
        <v>2823</v>
      </c>
      <c r="B2824">
        <v>2009</v>
      </c>
      <c r="C2824">
        <v>33</v>
      </c>
      <c r="D2824" t="s">
        <v>384</v>
      </c>
      <c r="E2824" t="s">
        <v>1367</v>
      </c>
      <c r="F2824" t="s">
        <v>39</v>
      </c>
      <c r="G2824" t="s">
        <v>35</v>
      </c>
      <c r="H2824">
        <v>18</v>
      </c>
      <c r="I2824">
        <v>2022</v>
      </c>
      <c r="J2824" t="s">
        <v>145</v>
      </c>
      <c r="K2824">
        <v>938</v>
      </c>
      <c r="L2824">
        <v>240</v>
      </c>
      <c r="M2824">
        <v>432</v>
      </c>
      <c r="N2824">
        <v>672</v>
      </c>
      <c r="O2824">
        <v>17</v>
      </c>
      <c r="P2824">
        <v>136</v>
      </c>
      <c r="W2824">
        <v>67.2</v>
      </c>
    </row>
    <row r="2825" spans="1:23" x14ac:dyDescent="0.2">
      <c r="A2825">
        <v>2824</v>
      </c>
      <c r="B2825">
        <v>2009</v>
      </c>
      <c r="C2825">
        <v>34</v>
      </c>
      <c r="D2825" t="s">
        <v>3176</v>
      </c>
      <c r="E2825" t="s">
        <v>3443</v>
      </c>
      <c r="F2825" t="s">
        <v>43</v>
      </c>
      <c r="G2825" t="s">
        <v>26</v>
      </c>
      <c r="H2825">
        <v>18</v>
      </c>
      <c r="I2825">
        <v>2015</v>
      </c>
      <c r="J2825" t="s">
        <v>212</v>
      </c>
      <c r="K2825">
        <v>12</v>
      </c>
      <c r="L2825">
        <v>1</v>
      </c>
      <c r="M2825">
        <v>0</v>
      </c>
      <c r="N2825">
        <v>1</v>
      </c>
      <c r="O2825">
        <v>0</v>
      </c>
      <c r="P2825">
        <v>4</v>
      </c>
      <c r="W2825">
        <v>0.1</v>
      </c>
    </row>
    <row r="2826" spans="1:23" x14ac:dyDescent="0.2">
      <c r="A2826">
        <v>2825</v>
      </c>
      <c r="B2826">
        <v>2009</v>
      </c>
      <c r="C2826">
        <v>35</v>
      </c>
      <c r="D2826" t="s">
        <v>146</v>
      </c>
      <c r="E2826" t="s">
        <v>3444</v>
      </c>
      <c r="F2826" t="s">
        <v>39</v>
      </c>
      <c r="G2826" t="s">
        <v>26</v>
      </c>
      <c r="H2826">
        <v>18</v>
      </c>
      <c r="I2826">
        <v>2022</v>
      </c>
      <c r="J2826" t="s">
        <v>139</v>
      </c>
      <c r="K2826">
        <v>751</v>
      </c>
      <c r="L2826">
        <v>66</v>
      </c>
      <c r="M2826">
        <v>77</v>
      </c>
      <c r="N2826">
        <v>143</v>
      </c>
      <c r="O2826">
        <v>-23</v>
      </c>
      <c r="P2826">
        <v>903</v>
      </c>
      <c r="W2826">
        <v>9.6999999999999993</v>
      </c>
    </row>
    <row r="2827" spans="1:23" x14ac:dyDescent="0.2">
      <c r="A2827">
        <v>2826</v>
      </c>
      <c r="B2827">
        <v>2009</v>
      </c>
      <c r="C2827">
        <v>36</v>
      </c>
      <c r="D2827" t="s">
        <v>2472</v>
      </c>
      <c r="E2827" t="s">
        <v>3445</v>
      </c>
      <c r="F2827" t="s">
        <v>34</v>
      </c>
      <c r="G2827" t="s">
        <v>35</v>
      </c>
      <c r="H2827">
        <v>18</v>
      </c>
      <c r="I2827">
        <v>2016</v>
      </c>
      <c r="J2827" t="s">
        <v>3436</v>
      </c>
      <c r="K2827">
        <v>23</v>
      </c>
      <c r="L2827">
        <v>2</v>
      </c>
      <c r="M2827">
        <v>1</v>
      </c>
      <c r="N2827">
        <v>3</v>
      </c>
      <c r="O2827">
        <v>1</v>
      </c>
      <c r="P2827">
        <v>21</v>
      </c>
      <c r="W2827">
        <v>0.3</v>
      </c>
    </row>
    <row r="2828" spans="1:23" x14ac:dyDescent="0.2">
      <c r="A2828">
        <v>2827</v>
      </c>
      <c r="B2828">
        <v>2009</v>
      </c>
      <c r="C2828">
        <v>37</v>
      </c>
      <c r="D2828" t="s">
        <v>58</v>
      </c>
      <c r="E2828" t="s">
        <v>3446</v>
      </c>
      <c r="F2828" t="s">
        <v>34</v>
      </c>
      <c r="G2828" t="s">
        <v>30</v>
      </c>
      <c r="H2828">
        <v>18</v>
      </c>
      <c r="I2828">
        <v>2015</v>
      </c>
      <c r="J2828" t="s">
        <v>2570</v>
      </c>
      <c r="K2828">
        <v>9</v>
      </c>
      <c r="L2828">
        <v>0</v>
      </c>
      <c r="M2828">
        <v>1</v>
      </c>
      <c r="N2828">
        <v>1</v>
      </c>
      <c r="O2828">
        <v>0</v>
      </c>
      <c r="P2828">
        <v>6</v>
      </c>
      <c r="W2828">
        <v>0.2</v>
      </c>
    </row>
    <row r="2829" spans="1:23" x14ac:dyDescent="0.2">
      <c r="A2829">
        <v>2828</v>
      </c>
      <c r="B2829">
        <v>2009</v>
      </c>
      <c r="C2829">
        <v>38</v>
      </c>
      <c r="D2829" t="s">
        <v>78</v>
      </c>
      <c r="E2829" t="s">
        <v>3447</v>
      </c>
      <c r="F2829" t="s">
        <v>39</v>
      </c>
      <c r="G2829" t="s">
        <v>68</v>
      </c>
      <c r="H2829">
        <v>18</v>
      </c>
      <c r="I2829">
        <v>2022</v>
      </c>
      <c r="J2829" t="s">
        <v>362</v>
      </c>
      <c r="K2829">
        <v>631</v>
      </c>
      <c r="L2829">
        <v>114</v>
      </c>
      <c r="M2829">
        <v>110</v>
      </c>
      <c r="N2829">
        <v>224</v>
      </c>
      <c r="O2829">
        <v>-35</v>
      </c>
      <c r="P2829">
        <v>353</v>
      </c>
      <c r="W2829">
        <v>19.7</v>
      </c>
    </row>
    <row r="2830" spans="1:23" x14ac:dyDescent="0.2">
      <c r="A2830">
        <v>2829</v>
      </c>
      <c r="B2830">
        <v>2009</v>
      </c>
      <c r="C2830">
        <v>39</v>
      </c>
      <c r="D2830" t="s">
        <v>173</v>
      </c>
      <c r="E2830" t="s">
        <v>3448</v>
      </c>
      <c r="F2830" t="s">
        <v>43</v>
      </c>
      <c r="G2830" t="s">
        <v>26</v>
      </c>
      <c r="H2830">
        <v>18</v>
      </c>
      <c r="I2830">
        <v>2022</v>
      </c>
      <c r="J2830" t="s">
        <v>331</v>
      </c>
      <c r="K2830">
        <v>658</v>
      </c>
      <c r="L2830">
        <v>151</v>
      </c>
      <c r="M2830">
        <v>177</v>
      </c>
      <c r="N2830">
        <v>328</v>
      </c>
      <c r="O2830">
        <v>21</v>
      </c>
      <c r="P2830">
        <v>208</v>
      </c>
      <c r="W2830">
        <v>34.700000000000003</v>
      </c>
    </row>
    <row r="2831" spans="1:23" x14ac:dyDescent="0.2">
      <c r="A2831">
        <v>2830</v>
      </c>
      <c r="B2831">
        <v>2009</v>
      </c>
      <c r="C2831">
        <v>40</v>
      </c>
      <c r="D2831" t="s">
        <v>111</v>
      </c>
      <c r="E2831" t="s">
        <v>3449</v>
      </c>
      <c r="F2831" t="s">
        <v>43</v>
      </c>
      <c r="G2831" t="s">
        <v>35</v>
      </c>
      <c r="H2831">
        <v>18</v>
      </c>
      <c r="I2831">
        <v>2017</v>
      </c>
      <c r="J2831" t="s">
        <v>3416</v>
      </c>
      <c r="K2831">
        <v>215</v>
      </c>
      <c r="L2831">
        <v>10</v>
      </c>
      <c r="M2831">
        <v>25</v>
      </c>
      <c r="N2831">
        <v>35</v>
      </c>
      <c r="O2831">
        <v>-41</v>
      </c>
      <c r="P2831">
        <v>56</v>
      </c>
      <c r="W2831">
        <v>-0.8</v>
      </c>
    </row>
    <row r="2832" spans="1:23" x14ac:dyDescent="0.2">
      <c r="A2832">
        <v>2831</v>
      </c>
      <c r="B2832">
        <v>2009</v>
      </c>
      <c r="C2832">
        <v>41</v>
      </c>
      <c r="D2832" t="s">
        <v>74</v>
      </c>
      <c r="E2832" t="s">
        <v>3450</v>
      </c>
      <c r="F2832" t="s">
        <v>34</v>
      </c>
      <c r="G2832" t="s">
        <v>68</v>
      </c>
      <c r="H2832">
        <v>18</v>
      </c>
      <c r="J2832" t="s">
        <v>831</v>
      </c>
    </row>
    <row r="2833" spans="1:23" x14ac:dyDescent="0.2">
      <c r="A2833">
        <v>2832</v>
      </c>
      <c r="B2833">
        <v>2009</v>
      </c>
      <c r="C2833">
        <v>42</v>
      </c>
      <c r="D2833" t="s">
        <v>74</v>
      </c>
      <c r="E2833" t="s">
        <v>3451</v>
      </c>
      <c r="F2833" t="s">
        <v>39</v>
      </c>
      <c r="G2833" t="s">
        <v>30</v>
      </c>
      <c r="H2833">
        <v>18</v>
      </c>
      <c r="J2833" t="s">
        <v>265</v>
      </c>
    </row>
    <row r="2834" spans="1:23" x14ac:dyDescent="0.2">
      <c r="A2834">
        <v>2833</v>
      </c>
      <c r="B2834">
        <v>2009</v>
      </c>
      <c r="C2834">
        <v>43</v>
      </c>
      <c r="D2834" t="s">
        <v>100</v>
      </c>
      <c r="E2834" t="s">
        <v>3452</v>
      </c>
      <c r="F2834" t="s">
        <v>34</v>
      </c>
      <c r="G2834" t="s">
        <v>30</v>
      </c>
      <c r="H2834">
        <v>18</v>
      </c>
      <c r="J2834" t="s">
        <v>3436</v>
      </c>
    </row>
    <row r="2835" spans="1:23" x14ac:dyDescent="0.2">
      <c r="A2835">
        <v>2834</v>
      </c>
      <c r="B2835">
        <v>2009</v>
      </c>
      <c r="C2835">
        <v>44</v>
      </c>
      <c r="D2835" t="s">
        <v>222</v>
      </c>
      <c r="E2835" t="s">
        <v>3453</v>
      </c>
      <c r="F2835" t="s">
        <v>34</v>
      </c>
      <c r="G2835" t="s">
        <v>35</v>
      </c>
      <c r="H2835">
        <v>18</v>
      </c>
      <c r="I2835">
        <v>2021</v>
      </c>
      <c r="J2835" t="s">
        <v>3436</v>
      </c>
      <c r="K2835">
        <v>98</v>
      </c>
      <c r="L2835">
        <v>9</v>
      </c>
      <c r="M2835">
        <v>17</v>
      </c>
      <c r="N2835">
        <v>26</v>
      </c>
      <c r="O2835">
        <v>-20</v>
      </c>
      <c r="P2835">
        <v>30</v>
      </c>
      <c r="W2835">
        <v>1</v>
      </c>
    </row>
    <row r="2836" spans="1:23" x14ac:dyDescent="0.2">
      <c r="A2836">
        <v>2835</v>
      </c>
      <c r="B2836">
        <v>2009</v>
      </c>
      <c r="C2836">
        <v>45</v>
      </c>
      <c r="D2836" t="s">
        <v>3176</v>
      </c>
      <c r="E2836" t="s">
        <v>3454</v>
      </c>
      <c r="F2836" t="s">
        <v>34</v>
      </c>
      <c r="G2836" t="s">
        <v>26</v>
      </c>
      <c r="H2836">
        <v>18</v>
      </c>
      <c r="I2836">
        <v>2015</v>
      </c>
      <c r="J2836" t="s">
        <v>3436</v>
      </c>
      <c r="K2836">
        <v>82</v>
      </c>
      <c r="L2836">
        <v>10</v>
      </c>
      <c r="M2836">
        <v>12</v>
      </c>
      <c r="N2836">
        <v>22</v>
      </c>
      <c r="O2836">
        <v>8</v>
      </c>
      <c r="P2836">
        <v>69</v>
      </c>
      <c r="W2836">
        <v>2.4</v>
      </c>
    </row>
    <row r="2837" spans="1:23" x14ac:dyDescent="0.2">
      <c r="A2837">
        <v>2836</v>
      </c>
      <c r="B2837">
        <v>2009</v>
      </c>
      <c r="C2837">
        <v>46</v>
      </c>
      <c r="D2837" t="s">
        <v>173</v>
      </c>
      <c r="E2837" t="s">
        <v>3455</v>
      </c>
      <c r="F2837" t="s">
        <v>43</v>
      </c>
      <c r="G2837" t="s">
        <v>128</v>
      </c>
      <c r="H2837">
        <v>18</v>
      </c>
      <c r="I2837">
        <v>2022</v>
      </c>
      <c r="J2837" t="s">
        <v>212</v>
      </c>
      <c r="K2837">
        <v>364</v>
      </c>
      <c r="L2837">
        <v>0</v>
      </c>
      <c r="M2837">
        <v>6</v>
      </c>
      <c r="N2837">
        <v>6</v>
      </c>
      <c r="O2837">
        <v>0</v>
      </c>
      <c r="P2837">
        <v>36</v>
      </c>
      <c r="Q2837">
        <v>364</v>
      </c>
      <c r="R2837">
        <v>152</v>
      </c>
      <c r="S2837">
        <v>141</v>
      </c>
      <c r="T2837">
        <v>49</v>
      </c>
      <c r="U2837">
        <v>0.91700000000000004</v>
      </c>
      <c r="V2837">
        <v>2.71</v>
      </c>
      <c r="W2837">
        <v>70.400000000000006</v>
      </c>
    </row>
    <row r="2838" spans="1:23" x14ac:dyDescent="0.2">
      <c r="A2838">
        <v>2837</v>
      </c>
      <c r="B2838">
        <v>2009</v>
      </c>
      <c r="C2838">
        <v>47</v>
      </c>
      <c r="D2838" t="s">
        <v>171</v>
      </c>
      <c r="E2838" t="s">
        <v>3456</v>
      </c>
      <c r="F2838" t="s">
        <v>39</v>
      </c>
      <c r="G2838" t="s">
        <v>35</v>
      </c>
      <c r="H2838">
        <v>18</v>
      </c>
      <c r="J2838" t="s">
        <v>40</v>
      </c>
    </row>
    <row r="2839" spans="1:23" x14ac:dyDescent="0.2">
      <c r="A2839">
        <v>2838</v>
      </c>
      <c r="B2839">
        <v>2009</v>
      </c>
      <c r="C2839">
        <v>48</v>
      </c>
      <c r="D2839" t="s">
        <v>92</v>
      </c>
      <c r="E2839" t="s">
        <v>3457</v>
      </c>
      <c r="F2839" t="s">
        <v>39</v>
      </c>
      <c r="G2839" t="s">
        <v>30</v>
      </c>
      <c r="H2839">
        <v>18</v>
      </c>
      <c r="J2839" t="s">
        <v>3458</v>
      </c>
    </row>
    <row r="2840" spans="1:23" x14ac:dyDescent="0.2">
      <c r="A2840">
        <v>2839</v>
      </c>
      <c r="B2840">
        <v>2009</v>
      </c>
      <c r="C2840">
        <v>49</v>
      </c>
      <c r="D2840" t="s">
        <v>384</v>
      </c>
      <c r="E2840" t="s">
        <v>3459</v>
      </c>
      <c r="F2840" t="s">
        <v>39</v>
      </c>
      <c r="G2840" t="s">
        <v>30</v>
      </c>
      <c r="H2840">
        <v>18</v>
      </c>
      <c r="I2840">
        <v>2019</v>
      </c>
      <c r="J2840" t="s">
        <v>421</v>
      </c>
      <c r="K2840">
        <v>87</v>
      </c>
      <c r="L2840">
        <v>8</v>
      </c>
      <c r="M2840">
        <v>17</v>
      </c>
      <c r="N2840">
        <v>25</v>
      </c>
      <c r="O2840">
        <v>-5</v>
      </c>
      <c r="P2840">
        <v>16</v>
      </c>
      <c r="W2840">
        <v>4.7</v>
      </c>
    </row>
    <row r="2841" spans="1:23" x14ac:dyDescent="0.2">
      <c r="A2841">
        <v>2840</v>
      </c>
      <c r="B2841">
        <v>2009</v>
      </c>
      <c r="C2841">
        <v>50</v>
      </c>
      <c r="D2841" t="s">
        <v>121</v>
      </c>
      <c r="E2841" t="s">
        <v>3460</v>
      </c>
      <c r="F2841" t="s">
        <v>34</v>
      </c>
      <c r="G2841" t="s">
        <v>68</v>
      </c>
      <c r="H2841">
        <v>18</v>
      </c>
      <c r="J2841" t="s">
        <v>3436</v>
      </c>
    </row>
    <row r="2842" spans="1:23" x14ac:dyDescent="0.2">
      <c r="A2842">
        <v>2841</v>
      </c>
      <c r="B2842">
        <v>2009</v>
      </c>
      <c r="C2842">
        <v>51</v>
      </c>
      <c r="D2842" t="s">
        <v>165</v>
      </c>
      <c r="E2842" t="s">
        <v>3461</v>
      </c>
      <c r="F2842" t="s">
        <v>34</v>
      </c>
      <c r="G2842" t="s">
        <v>30</v>
      </c>
      <c r="H2842">
        <v>18</v>
      </c>
      <c r="I2842">
        <v>2022</v>
      </c>
      <c r="J2842" t="s">
        <v>3462</v>
      </c>
      <c r="K2842">
        <v>464</v>
      </c>
      <c r="L2842">
        <v>18</v>
      </c>
      <c r="M2842">
        <v>96</v>
      </c>
      <c r="N2842">
        <v>114</v>
      </c>
      <c r="O2842">
        <v>97</v>
      </c>
      <c r="P2842">
        <v>130</v>
      </c>
      <c r="W2842">
        <v>26.4</v>
      </c>
    </row>
    <row r="2843" spans="1:23" x14ac:dyDescent="0.2">
      <c r="A2843">
        <v>2842</v>
      </c>
      <c r="B2843">
        <v>2009</v>
      </c>
      <c r="C2843">
        <v>52</v>
      </c>
      <c r="D2843" t="s">
        <v>109</v>
      </c>
      <c r="E2843" t="s">
        <v>3463</v>
      </c>
      <c r="F2843" t="s">
        <v>25</v>
      </c>
      <c r="G2843" t="s">
        <v>68</v>
      </c>
      <c r="H2843">
        <v>18</v>
      </c>
      <c r="I2843">
        <v>2022</v>
      </c>
      <c r="J2843" t="s">
        <v>2187</v>
      </c>
      <c r="K2843">
        <v>521</v>
      </c>
      <c r="L2843">
        <v>88</v>
      </c>
      <c r="M2843">
        <v>107</v>
      </c>
      <c r="N2843">
        <v>195</v>
      </c>
      <c r="O2843">
        <v>8</v>
      </c>
      <c r="P2843">
        <v>274</v>
      </c>
      <c r="W2843">
        <v>19.100000000000001</v>
      </c>
    </row>
    <row r="2844" spans="1:23" x14ac:dyDescent="0.2">
      <c r="A2844">
        <v>2843</v>
      </c>
      <c r="B2844">
        <v>2009</v>
      </c>
      <c r="C2844">
        <v>53</v>
      </c>
      <c r="D2844" t="s">
        <v>69</v>
      </c>
      <c r="E2844" t="s">
        <v>3464</v>
      </c>
      <c r="F2844" t="s">
        <v>43</v>
      </c>
      <c r="G2844" t="s">
        <v>68</v>
      </c>
      <c r="H2844">
        <v>18</v>
      </c>
      <c r="I2844">
        <v>2017</v>
      </c>
      <c r="J2844" t="s">
        <v>331</v>
      </c>
      <c r="K2844">
        <v>3</v>
      </c>
      <c r="L2844">
        <v>0</v>
      </c>
      <c r="M2844">
        <v>1</v>
      </c>
      <c r="N2844">
        <v>1</v>
      </c>
      <c r="O2844">
        <v>1</v>
      </c>
      <c r="P2844">
        <v>0</v>
      </c>
      <c r="W2844">
        <v>0.1</v>
      </c>
    </row>
    <row r="2845" spans="1:23" x14ac:dyDescent="0.2">
      <c r="A2845">
        <v>2844</v>
      </c>
      <c r="B2845">
        <v>2009</v>
      </c>
      <c r="C2845">
        <v>54</v>
      </c>
      <c r="D2845" t="s">
        <v>28</v>
      </c>
      <c r="E2845" t="s">
        <v>3465</v>
      </c>
      <c r="F2845" t="s">
        <v>39</v>
      </c>
      <c r="G2845" t="s">
        <v>30</v>
      </c>
      <c r="H2845">
        <v>18</v>
      </c>
      <c r="I2845">
        <v>2017</v>
      </c>
      <c r="J2845" t="s">
        <v>3266</v>
      </c>
      <c r="K2845">
        <v>189</v>
      </c>
      <c r="L2845">
        <v>14</v>
      </c>
      <c r="M2845">
        <v>41</v>
      </c>
      <c r="N2845">
        <v>55</v>
      </c>
      <c r="O2845">
        <v>-16</v>
      </c>
      <c r="P2845">
        <v>92</v>
      </c>
      <c r="W2845">
        <v>10.5</v>
      </c>
    </row>
    <row r="2846" spans="1:23" x14ac:dyDescent="0.2">
      <c r="A2846">
        <v>2845</v>
      </c>
      <c r="B2846">
        <v>2009</v>
      </c>
      <c r="C2846">
        <v>55</v>
      </c>
      <c r="D2846" t="s">
        <v>84</v>
      </c>
      <c r="E2846" t="s">
        <v>3466</v>
      </c>
      <c r="F2846" t="s">
        <v>60</v>
      </c>
      <c r="G2846" t="s">
        <v>30</v>
      </c>
      <c r="H2846">
        <v>18</v>
      </c>
      <c r="I2846">
        <v>2022</v>
      </c>
      <c r="J2846" t="s">
        <v>2140</v>
      </c>
      <c r="K2846">
        <v>643</v>
      </c>
      <c r="L2846">
        <v>57</v>
      </c>
      <c r="M2846">
        <v>180</v>
      </c>
      <c r="N2846">
        <v>237</v>
      </c>
      <c r="O2846">
        <v>102</v>
      </c>
      <c r="P2846">
        <v>269</v>
      </c>
      <c r="W2846">
        <v>46.6</v>
      </c>
    </row>
    <row r="2847" spans="1:23" x14ac:dyDescent="0.2">
      <c r="A2847">
        <v>2846</v>
      </c>
      <c r="B2847">
        <v>2009</v>
      </c>
      <c r="C2847">
        <v>56</v>
      </c>
      <c r="D2847" t="s">
        <v>44</v>
      </c>
      <c r="E2847" t="s">
        <v>3467</v>
      </c>
      <c r="F2847" t="s">
        <v>34</v>
      </c>
      <c r="G2847" t="s">
        <v>35</v>
      </c>
      <c r="H2847">
        <v>18</v>
      </c>
      <c r="J2847" t="s">
        <v>3436</v>
      </c>
    </row>
    <row r="2848" spans="1:23" x14ac:dyDescent="0.2">
      <c r="A2848">
        <v>2847</v>
      </c>
      <c r="B2848">
        <v>2009</v>
      </c>
      <c r="C2848">
        <v>57</v>
      </c>
      <c r="D2848" t="s">
        <v>100</v>
      </c>
      <c r="E2848" t="s">
        <v>3468</v>
      </c>
      <c r="F2848" t="s">
        <v>39</v>
      </c>
      <c r="G2848" t="s">
        <v>30</v>
      </c>
      <c r="H2848">
        <v>18</v>
      </c>
      <c r="J2848" t="s">
        <v>40</v>
      </c>
    </row>
    <row r="2849" spans="1:23" x14ac:dyDescent="0.2">
      <c r="A2849">
        <v>2848</v>
      </c>
      <c r="B2849">
        <v>2009</v>
      </c>
      <c r="C2849">
        <v>58</v>
      </c>
      <c r="D2849" t="s">
        <v>121</v>
      </c>
      <c r="E2849" t="s">
        <v>3469</v>
      </c>
      <c r="F2849" t="s">
        <v>39</v>
      </c>
      <c r="G2849" t="s">
        <v>30</v>
      </c>
      <c r="H2849">
        <v>18</v>
      </c>
      <c r="I2849">
        <v>2015</v>
      </c>
      <c r="J2849" t="s">
        <v>305</v>
      </c>
      <c r="K2849">
        <v>1</v>
      </c>
      <c r="L2849">
        <v>0</v>
      </c>
      <c r="M2849">
        <v>0</v>
      </c>
      <c r="N2849">
        <v>0</v>
      </c>
      <c r="O2849">
        <v>-2</v>
      </c>
      <c r="P2849">
        <v>0</v>
      </c>
      <c r="W2849">
        <v>-0.2</v>
      </c>
    </row>
    <row r="2850" spans="1:23" x14ac:dyDescent="0.2">
      <c r="A2850">
        <v>2849</v>
      </c>
      <c r="B2850">
        <v>2009</v>
      </c>
      <c r="C2850">
        <v>59</v>
      </c>
      <c r="D2850" t="s">
        <v>48</v>
      </c>
      <c r="E2850" t="s">
        <v>3470</v>
      </c>
      <c r="F2850" t="s">
        <v>39</v>
      </c>
      <c r="G2850" t="s">
        <v>35</v>
      </c>
      <c r="H2850">
        <v>18</v>
      </c>
      <c r="I2850">
        <v>2021</v>
      </c>
      <c r="J2850" t="s">
        <v>1855</v>
      </c>
      <c r="K2850">
        <v>276</v>
      </c>
      <c r="L2850">
        <v>72</v>
      </c>
      <c r="M2850">
        <v>49</v>
      </c>
      <c r="N2850">
        <v>121</v>
      </c>
      <c r="O2850">
        <v>5</v>
      </c>
      <c r="P2850">
        <v>91</v>
      </c>
      <c r="W2850">
        <v>14.9</v>
      </c>
    </row>
    <row r="2851" spans="1:23" x14ac:dyDescent="0.2">
      <c r="A2851">
        <v>2850</v>
      </c>
      <c r="B2851">
        <v>2009</v>
      </c>
      <c r="C2851">
        <v>60</v>
      </c>
      <c r="D2851" t="s">
        <v>51</v>
      </c>
      <c r="E2851" t="s">
        <v>3471</v>
      </c>
      <c r="F2851" t="s">
        <v>25</v>
      </c>
      <c r="G2851" t="s">
        <v>35</v>
      </c>
      <c r="H2851">
        <v>18</v>
      </c>
      <c r="I2851">
        <v>2022</v>
      </c>
      <c r="J2851" t="s">
        <v>3472</v>
      </c>
      <c r="K2851">
        <v>701</v>
      </c>
      <c r="L2851">
        <v>191</v>
      </c>
      <c r="M2851">
        <v>216</v>
      </c>
      <c r="N2851">
        <v>407</v>
      </c>
      <c r="O2851">
        <v>1</v>
      </c>
      <c r="P2851">
        <v>246</v>
      </c>
      <c r="W2851">
        <v>46.3</v>
      </c>
    </row>
    <row r="2852" spans="1:23" x14ac:dyDescent="0.2">
      <c r="A2852">
        <v>2851</v>
      </c>
      <c r="B2852">
        <v>2009</v>
      </c>
      <c r="C2852">
        <v>61</v>
      </c>
      <c r="D2852" t="s">
        <v>87</v>
      </c>
      <c r="E2852" t="s">
        <v>3473</v>
      </c>
      <c r="F2852" t="s">
        <v>43</v>
      </c>
      <c r="G2852" t="s">
        <v>30</v>
      </c>
      <c r="H2852">
        <v>18</v>
      </c>
      <c r="I2852">
        <v>2016</v>
      </c>
      <c r="J2852" t="s">
        <v>228</v>
      </c>
      <c r="K2852">
        <v>13</v>
      </c>
      <c r="L2852">
        <v>0</v>
      </c>
      <c r="M2852">
        <v>0</v>
      </c>
      <c r="N2852">
        <v>0</v>
      </c>
      <c r="O2852">
        <v>-4</v>
      </c>
      <c r="P2852">
        <v>2</v>
      </c>
      <c r="W2852">
        <v>-0.1</v>
      </c>
    </row>
    <row r="2853" spans="1:23" x14ac:dyDescent="0.2">
      <c r="A2853">
        <v>2852</v>
      </c>
      <c r="B2853">
        <v>2009</v>
      </c>
      <c r="C2853">
        <v>62</v>
      </c>
      <c r="D2853" t="s">
        <v>176</v>
      </c>
      <c r="E2853" t="s">
        <v>3474</v>
      </c>
      <c r="F2853" t="s">
        <v>43</v>
      </c>
      <c r="G2853" t="s">
        <v>128</v>
      </c>
      <c r="H2853">
        <v>19</v>
      </c>
      <c r="I2853">
        <v>2020</v>
      </c>
      <c r="J2853" t="s">
        <v>271</v>
      </c>
      <c r="K2853">
        <v>161</v>
      </c>
      <c r="L2853">
        <v>0</v>
      </c>
      <c r="M2853">
        <v>3</v>
      </c>
      <c r="N2853">
        <v>3</v>
      </c>
      <c r="O2853">
        <v>0</v>
      </c>
      <c r="P2853">
        <v>6</v>
      </c>
      <c r="Q2853">
        <v>161</v>
      </c>
      <c r="R2853">
        <v>59</v>
      </c>
      <c r="S2853">
        <v>74</v>
      </c>
      <c r="T2853">
        <v>15</v>
      </c>
      <c r="U2853">
        <v>0.90700000000000003</v>
      </c>
      <c r="V2853">
        <v>3.06</v>
      </c>
      <c r="W2853">
        <v>25.2</v>
      </c>
    </row>
    <row r="2854" spans="1:23" x14ac:dyDescent="0.2">
      <c r="A2854">
        <v>2853</v>
      </c>
      <c r="B2854">
        <v>2009</v>
      </c>
      <c r="C2854">
        <v>63</v>
      </c>
      <c r="D2854" t="s">
        <v>87</v>
      </c>
      <c r="E2854" t="s">
        <v>3475</v>
      </c>
      <c r="F2854" t="s">
        <v>34</v>
      </c>
      <c r="G2854" t="s">
        <v>1536</v>
      </c>
      <c r="H2854">
        <v>18</v>
      </c>
      <c r="I2854">
        <v>2014</v>
      </c>
      <c r="J2854" t="s">
        <v>3476</v>
      </c>
      <c r="K2854">
        <v>16</v>
      </c>
      <c r="L2854">
        <v>1</v>
      </c>
      <c r="M2854">
        <v>2</v>
      </c>
      <c r="N2854">
        <v>3</v>
      </c>
      <c r="O2854">
        <v>-2</v>
      </c>
      <c r="P2854">
        <v>2</v>
      </c>
      <c r="W2854">
        <v>0.1</v>
      </c>
    </row>
    <row r="2855" spans="1:23" x14ac:dyDescent="0.2">
      <c r="A2855">
        <v>2854</v>
      </c>
      <c r="B2855">
        <v>2009</v>
      </c>
      <c r="C2855">
        <v>64</v>
      </c>
      <c r="D2855" t="s">
        <v>384</v>
      </c>
      <c r="E2855" t="s">
        <v>3477</v>
      </c>
      <c r="F2855" t="s">
        <v>39</v>
      </c>
      <c r="G2855" t="s">
        <v>30</v>
      </c>
      <c r="H2855">
        <v>18</v>
      </c>
      <c r="I2855">
        <v>2022</v>
      </c>
      <c r="J2855" t="s">
        <v>913</v>
      </c>
      <c r="K2855">
        <v>683</v>
      </c>
      <c r="L2855">
        <v>95</v>
      </c>
      <c r="M2855">
        <v>340</v>
      </c>
      <c r="N2855">
        <v>435</v>
      </c>
      <c r="O2855">
        <v>-58</v>
      </c>
      <c r="P2855">
        <v>207</v>
      </c>
      <c r="W2855">
        <v>63.4</v>
      </c>
    </row>
    <row r="2856" spans="1:23" x14ac:dyDescent="0.2">
      <c r="A2856">
        <v>2855</v>
      </c>
      <c r="B2856">
        <v>2009</v>
      </c>
      <c r="C2856">
        <v>65</v>
      </c>
      <c r="D2856" t="s">
        <v>23</v>
      </c>
      <c r="E2856" t="s">
        <v>3478</v>
      </c>
      <c r="F2856" t="s">
        <v>76</v>
      </c>
      <c r="G2856" t="s">
        <v>35</v>
      </c>
      <c r="H2856">
        <v>18</v>
      </c>
      <c r="I2856">
        <v>2014</v>
      </c>
      <c r="J2856" t="s">
        <v>1374</v>
      </c>
      <c r="K2856">
        <v>1</v>
      </c>
      <c r="L2856">
        <v>0</v>
      </c>
      <c r="M2856">
        <v>0</v>
      </c>
      <c r="N2856">
        <v>0</v>
      </c>
      <c r="O2856">
        <v>0</v>
      </c>
      <c r="P2856">
        <v>0</v>
      </c>
      <c r="W2856">
        <v>0</v>
      </c>
    </row>
    <row r="2857" spans="1:23" x14ac:dyDescent="0.2">
      <c r="A2857">
        <v>2856</v>
      </c>
      <c r="B2857">
        <v>2009</v>
      </c>
      <c r="C2857">
        <v>66</v>
      </c>
      <c r="D2857" t="s">
        <v>55</v>
      </c>
      <c r="E2857" t="s">
        <v>3479</v>
      </c>
      <c r="F2857" t="s">
        <v>39</v>
      </c>
      <c r="G2857" t="s">
        <v>30</v>
      </c>
      <c r="H2857">
        <v>18</v>
      </c>
      <c r="I2857">
        <v>2022</v>
      </c>
      <c r="J2857" t="s">
        <v>1019</v>
      </c>
      <c r="K2857">
        <v>576</v>
      </c>
      <c r="L2857">
        <v>23</v>
      </c>
      <c r="M2857">
        <v>93</v>
      </c>
      <c r="N2857">
        <v>116</v>
      </c>
      <c r="O2857">
        <v>81</v>
      </c>
      <c r="P2857">
        <v>421</v>
      </c>
      <c r="W2857">
        <v>30.9</v>
      </c>
    </row>
    <row r="2858" spans="1:23" x14ac:dyDescent="0.2">
      <c r="A2858">
        <v>2857</v>
      </c>
      <c r="B2858">
        <v>2009</v>
      </c>
      <c r="C2858">
        <v>67</v>
      </c>
      <c r="D2858" t="s">
        <v>222</v>
      </c>
      <c r="E2858" t="s">
        <v>3480</v>
      </c>
      <c r="F2858" t="s">
        <v>34</v>
      </c>
      <c r="G2858" t="s">
        <v>68</v>
      </c>
      <c r="H2858">
        <v>18</v>
      </c>
      <c r="J2858" t="s">
        <v>514</v>
      </c>
    </row>
    <row r="2859" spans="1:23" x14ac:dyDescent="0.2">
      <c r="A2859">
        <v>2858</v>
      </c>
      <c r="B2859">
        <v>2009</v>
      </c>
      <c r="C2859">
        <v>68</v>
      </c>
      <c r="D2859" t="s">
        <v>121</v>
      </c>
      <c r="E2859" t="s">
        <v>3481</v>
      </c>
      <c r="F2859" t="s">
        <v>39</v>
      </c>
      <c r="G2859" t="s">
        <v>26</v>
      </c>
      <c r="H2859">
        <v>18</v>
      </c>
      <c r="I2859">
        <v>2014</v>
      </c>
      <c r="J2859" t="s">
        <v>2270</v>
      </c>
      <c r="K2859">
        <v>2</v>
      </c>
      <c r="L2859">
        <v>0</v>
      </c>
      <c r="M2859">
        <v>0</v>
      </c>
      <c r="N2859">
        <v>0</v>
      </c>
      <c r="O2859">
        <v>-1</v>
      </c>
      <c r="P2859">
        <v>0</v>
      </c>
      <c r="W2859">
        <v>-0.1</v>
      </c>
    </row>
    <row r="2860" spans="1:23" x14ac:dyDescent="0.2">
      <c r="A2860">
        <v>2859</v>
      </c>
      <c r="B2860">
        <v>2009</v>
      </c>
      <c r="C2860">
        <v>69</v>
      </c>
      <c r="D2860" t="s">
        <v>78</v>
      </c>
      <c r="E2860" t="s">
        <v>3482</v>
      </c>
      <c r="F2860" t="s">
        <v>39</v>
      </c>
      <c r="G2860" t="s">
        <v>68</v>
      </c>
      <c r="H2860">
        <v>18</v>
      </c>
      <c r="I2860">
        <v>2022</v>
      </c>
      <c r="J2860" t="s">
        <v>369</v>
      </c>
      <c r="K2860">
        <v>686</v>
      </c>
      <c r="L2860">
        <v>174</v>
      </c>
      <c r="M2860">
        <v>243</v>
      </c>
      <c r="N2860">
        <v>417</v>
      </c>
      <c r="O2860">
        <v>113</v>
      </c>
      <c r="P2860">
        <v>176</v>
      </c>
      <c r="W2860">
        <v>47.6</v>
      </c>
    </row>
    <row r="2861" spans="1:23" x14ac:dyDescent="0.2">
      <c r="A2861">
        <v>2860</v>
      </c>
      <c r="B2861">
        <v>2009</v>
      </c>
      <c r="C2861">
        <v>70</v>
      </c>
      <c r="D2861" t="s">
        <v>74</v>
      </c>
      <c r="E2861" t="s">
        <v>3483</v>
      </c>
      <c r="F2861" t="s">
        <v>39</v>
      </c>
      <c r="G2861" t="s">
        <v>68</v>
      </c>
      <c r="H2861">
        <v>18</v>
      </c>
      <c r="I2861">
        <v>2017</v>
      </c>
      <c r="J2861" t="s">
        <v>154</v>
      </c>
      <c r="K2861">
        <v>92</v>
      </c>
      <c r="L2861">
        <v>11</v>
      </c>
      <c r="M2861">
        <v>12</v>
      </c>
      <c r="N2861">
        <v>23</v>
      </c>
      <c r="O2861">
        <v>-9</v>
      </c>
      <c r="P2861">
        <v>32</v>
      </c>
      <c r="W2861">
        <v>1.5</v>
      </c>
    </row>
    <row r="2862" spans="1:23" x14ac:dyDescent="0.2">
      <c r="A2862">
        <v>2861</v>
      </c>
      <c r="B2862">
        <v>2009</v>
      </c>
      <c r="C2862">
        <v>71</v>
      </c>
      <c r="D2862" t="s">
        <v>111</v>
      </c>
      <c r="E2862" t="s">
        <v>3484</v>
      </c>
      <c r="F2862" t="s">
        <v>34</v>
      </c>
      <c r="G2862" t="s">
        <v>30</v>
      </c>
      <c r="H2862">
        <v>18</v>
      </c>
      <c r="J2862" t="s">
        <v>1487</v>
      </c>
    </row>
    <row r="2863" spans="1:23" x14ac:dyDescent="0.2">
      <c r="A2863">
        <v>2862</v>
      </c>
      <c r="B2863">
        <v>2009</v>
      </c>
      <c r="C2863">
        <v>72</v>
      </c>
      <c r="D2863" t="s">
        <v>74</v>
      </c>
      <c r="E2863" t="s">
        <v>3485</v>
      </c>
      <c r="F2863" t="s">
        <v>39</v>
      </c>
      <c r="G2863" t="s">
        <v>35</v>
      </c>
      <c r="H2863">
        <v>18</v>
      </c>
      <c r="I2863">
        <v>2016</v>
      </c>
      <c r="J2863" t="s">
        <v>154</v>
      </c>
      <c r="K2863">
        <v>113</v>
      </c>
      <c r="L2863">
        <v>4</v>
      </c>
      <c r="M2863">
        <v>13</v>
      </c>
      <c r="N2863">
        <v>17</v>
      </c>
      <c r="O2863">
        <v>4</v>
      </c>
      <c r="P2863">
        <v>130</v>
      </c>
      <c r="W2863">
        <v>0.9</v>
      </c>
    </row>
    <row r="2864" spans="1:23" x14ac:dyDescent="0.2">
      <c r="A2864">
        <v>2863</v>
      </c>
      <c r="B2864">
        <v>2009</v>
      </c>
      <c r="C2864">
        <v>73</v>
      </c>
      <c r="D2864" t="s">
        <v>28</v>
      </c>
      <c r="E2864" t="s">
        <v>3486</v>
      </c>
      <c r="F2864" t="s">
        <v>43</v>
      </c>
      <c r="G2864" t="s">
        <v>30</v>
      </c>
      <c r="H2864">
        <v>18</v>
      </c>
      <c r="I2864">
        <v>2014</v>
      </c>
      <c r="J2864" t="s">
        <v>71</v>
      </c>
      <c r="K2864">
        <v>34</v>
      </c>
      <c r="L2864">
        <v>3</v>
      </c>
      <c r="M2864">
        <v>1</v>
      </c>
      <c r="N2864">
        <v>4</v>
      </c>
      <c r="O2864">
        <v>-1</v>
      </c>
      <c r="P2864">
        <v>28</v>
      </c>
      <c r="W2864">
        <v>1.2</v>
      </c>
    </row>
    <row r="2865" spans="1:23" x14ac:dyDescent="0.2">
      <c r="A2865">
        <v>2864</v>
      </c>
      <c r="B2865">
        <v>2009</v>
      </c>
      <c r="C2865">
        <v>74</v>
      </c>
      <c r="D2865" t="s">
        <v>162</v>
      </c>
      <c r="E2865" t="s">
        <v>3487</v>
      </c>
      <c r="F2865" t="s">
        <v>39</v>
      </c>
      <c r="G2865" t="s">
        <v>26</v>
      </c>
      <c r="H2865">
        <v>18</v>
      </c>
      <c r="J2865" t="s">
        <v>3248</v>
      </c>
    </row>
    <row r="2866" spans="1:23" x14ac:dyDescent="0.2">
      <c r="A2866">
        <v>2865</v>
      </c>
      <c r="B2866">
        <v>2009</v>
      </c>
      <c r="C2866">
        <v>75</v>
      </c>
      <c r="D2866" t="s">
        <v>51</v>
      </c>
      <c r="E2866" t="s">
        <v>3488</v>
      </c>
      <c r="F2866" t="s">
        <v>46</v>
      </c>
      <c r="G2866" t="s">
        <v>68</v>
      </c>
      <c r="H2866">
        <v>18</v>
      </c>
      <c r="I2866">
        <v>2017</v>
      </c>
      <c r="J2866" t="s">
        <v>1133</v>
      </c>
      <c r="K2866">
        <v>128</v>
      </c>
      <c r="L2866">
        <v>17</v>
      </c>
      <c r="M2866">
        <v>31</v>
      </c>
      <c r="N2866">
        <v>48</v>
      </c>
      <c r="O2866">
        <v>0</v>
      </c>
      <c r="P2866">
        <v>18</v>
      </c>
      <c r="W2866">
        <v>4.9000000000000004</v>
      </c>
    </row>
    <row r="2867" spans="1:23" x14ac:dyDescent="0.2">
      <c r="A2867">
        <v>2866</v>
      </c>
      <c r="B2867">
        <v>2009</v>
      </c>
      <c r="C2867">
        <v>76</v>
      </c>
      <c r="D2867" t="s">
        <v>58</v>
      </c>
      <c r="E2867" t="s">
        <v>3489</v>
      </c>
      <c r="F2867" t="s">
        <v>60</v>
      </c>
      <c r="G2867" t="s">
        <v>128</v>
      </c>
      <c r="H2867">
        <v>18</v>
      </c>
      <c r="J2867" t="s">
        <v>3490</v>
      </c>
    </row>
    <row r="2868" spans="1:23" x14ac:dyDescent="0.2">
      <c r="A2868">
        <v>2867</v>
      </c>
      <c r="B2868">
        <v>2009</v>
      </c>
      <c r="C2868">
        <v>77</v>
      </c>
      <c r="D2868" t="s">
        <v>82</v>
      </c>
      <c r="E2868" t="s">
        <v>3491</v>
      </c>
      <c r="F2868" t="s">
        <v>39</v>
      </c>
      <c r="G2868" t="s">
        <v>128</v>
      </c>
      <c r="H2868">
        <v>19</v>
      </c>
      <c r="I2868">
        <v>2015</v>
      </c>
      <c r="J2868" t="s">
        <v>2270</v>
      </c>
      <c r="K2868">
        <v>26</v>
      </c>
      <c r="L2868">
        <v>0</v>
      </c>
      <c r="M2868">
        <v>0</v>
      </c>
      <c r="N2868">
        <v>0</v>
      </c>
      <c r="O2868">
        <v>0</v>
      </c>
      <c r="P2868">
        <v>0</v>
      </c>
      <c r="Q2868">
        <v>26</v>
      </c>
      <c r="R2868">
        <v>4</v>
      </c>
      <c r="S2868">
        <v>17</v>
      </c>
      <c r="T2868">
        <v>2</v>
      </c>
      <c r="U2868">
        <v>0.90600000000000003</v>
      </c>
      <c r="V2868">
        <v>3.11</v>
      </c>
      <c r="W2868">
        <v>3.6</v>
      </c>
    </row>
    <row r="2869" spans="1:23" x14ac:dyDescent="0.2">
      <c r="A2869">
        <v>2868</v>
      </c>
      <c r="B2869">
        <v>2009</v>
      </c>
      <c r="C2869">
        <v>78</v>
      </c>
      <c r="D2869" t="s">
        <v>92</v>
      </c>
      <c r="E2869" t="s">
        <v>3492</v>
      </c>
      <c r="F2869" t="s">
        <v>60</v>
      </c>
      <c r="G2869" t="s">
        <v>68</v>
      </c>
      <c r="H2869">
        <v>20</v>
      </c>
      <c r="J2869" t="s">
        <v>3493</v>
      </c>
    </row>
    <row r="2870" spans="1:23" x14ac:dyDescent="0.2">
      <c r="A2870">
        <v>2869</v>
      </c>
      <c r="B2870">
        <v>2009</v>
      </c>
      <c r="C2870">
        <v>79</v>
      </c>
      <c r="D2870" t="s">
        <v>23</v>
      </c>
      <c r="E2870" t="s">
        <v>3494</v>
      </c>
      <c r="F2870" t="s">
        <v>34</v>
      </c>
      <c r="G2870" t="s">
        <v>30</v>
      </c>
      <c r="H2870">
        <v>18</v>
      </c>
      <c r="J2870" t="s">
        <v>2629</v>
      </c>
    </row>
    <row r="2871" spans="1:23" x14ac:dyDescent="0.2">
      <c r="A2871">
        <v>2870</v>
      </c>
      <c r="B2871">
        <v>2009</v>
      </c>
      <c r="C2871">
        <v>80</v>
      </c>
      <c r="D2871" t="s">
        <v>171</v>
      </c>
      <c r="E2871" t="s">
        <v>3495</v>
      </c>
      <c r="F2871" t="s">
        <v>34</v>
      </c>
      <c r="G2871" t="s">
        <v>35</v>
      </c>
      <c r="H2871">
        <v>18</v>
      </c>
      <c r="I2871">
        <v>2015</v>
      </c>
      <c r="J2871" t="s">
        <v>3436</v>
      </c>
      <c r="K2871">
        <v>1</v>
      </c>
      <c r="L2871">
        <v>0</v>
      </c>
      <c r="M2871">
        <v>0</v>
      </c>
      <c r="N2871">
        <v>0</v>
      </c>
      <c r="O2871">
        <v>-1</v>
      </c>
      <c r="P2871">
        <v>0</v>
      </c>
      <c r="W2871">
        <v>-0.1</v>
      </c>
    </row>
    <row r="2872" spans="1:23" x14ac:dyDescent="0.2">
      <c r="A2872">
        <v>2871</v>
      </c>
      <c r="B2872">
        <v>2009</v>
      </c>
      <c r="C2872">
        <v>81</v>
      </c>
      <c r="D2872" t="s">
        <v>41</v>
      </c>
      <c r="E2872" t="s">
        <v>3496</v>
      </c>
      <c r="F2872" t="s">
        <v>39</v>
      </c>
      <c r="G2872" t="s">
        <v>128</v>
      </c>
      <c r="H2872">
        <v>18</v>
      </c>
      <c r="J2872" t="s">
        <v>421</v>
      </c>
    </row>
    <row r="2873" spans="1:23" x14ac:dyDescent="0.2">
      <c r="A2873">
        <v>2872</v>
      </c>
      <c r="B2873">
        <v>2009</v>
      </c>
      <c r="C2873">
        <v>82</v>
      </c>
      <c r="D2873" t="s">
        <v>111</v>
      </c>
      <c r="E2873" t="s">
        <v>3497</v>
      </c>
      <c r="F2873" t="s">
        <v>39</v>
      </c>
      <c r="G2873" t="s">
        <v>68</v>
      </c>
      <c r="H2873">
        <v>18</v>
      </c>
      <c r="J2873" t="s">
        <v>364</v>
      </c>
    </row>
    <row r="2874" spans="1:23" x14ac:dyDescent="0.2">
      <c r="A2874">
        <v>2873</v>
      </c>
      <c r="B2874">
        <v>2009</v>
      </c>
      <c r="C2874">
        <v>83</v>
      </c>
      <c r="D2874" t="s">
        <v>69</v>
      </c>
      <c r="E2874" t="s">
        <v>3498</v>
      </c>
      <c r="F2874" t="s">
        <v>39</v>
      </c>
      <c r="G2874" t="s">
        <v>30</v>
      </c>
      <c r="H2874">
        <v>19</v>
      </c>
      <c r="I2874">
        <v>2022</v>
      </c>
      <c r="J2874" t="s">
        <v>3122</v>
      </c>
      <c r="K2874">
        <v>360</v>
      </c>
      <c r="L2874">
        <v>28</v>
      </c>
      <c r="M2874">
        <v>52</v>
      </c>
      <c r="N2874">
        <v>80</v>
      </c>
      <c r="O2874">
        <v>5</v>
      </c>
      <c r="P2874">
        <v>188</v>
      </c>
      <c r="W2874">
        <v>17.600000000000001</v>
      </c>
    </row>
    <row r="2875" spans="1:23" x14ac:dyDescent="0.2">
      <c r="A2875">
        <v>2874</v>
      </c>
      <c r="B2875">
        <v>2009</v>
      </c>
      <c r="C2875">
        <v>84</v>
      </c>
      <c r="D2875" t="s">
        <v>146</v>
      </c>
      <c r="E2875" t="s">
        <v>3499</v>
      </c>
      <c r="F2875" t="s">
        <v>39</v>
      </c>
      <c r="G2875" t="s">
        <v>30</v>
      </c>
      <c r="H2875">
        <v>18</v>
      </c>
      <c r="I2875">
        <v>2022</v>
      </c>
      <c r="J2875" t="s">
        <v>431</v>
      </c>
      <c r="K2875">
        <v>506</v>
      </c>
      <c r="L2875">
        <v>44</v>
      </c>
      <c r="M2875">
        <v>41</v>
      </c>
      <c r="N2875">
        <v>85</v>
      </c>
      <c r="O2875">
        <v>-78</v>
      </c>
      <c r="P2875">
        <v>521</v>
      </c>
      <c r="W2875">
        <v>2.2000000000000002</v>
      </c>
    </row>
    <row r="2876" spans="1:23" x14ac:dyDescent="0.2">
      <c r="A2876">
        <v>2875</v>
      </c>
      <c r="B2876">
        <v>2009</v>
      </c>
      <c r="C2876">
        <v>85</v>
      </c>
      <c r="D2876" t="s">
        <v>84</v>
      </c>
      <c r="E2876" t="s">
        <v>3500</v>
      </c>
      <c r="F2876" t="s">
        <v>39</v>
      </c>
      <c r="G2876" t="s">
        <v>35</v>
      </c>
      <c r="H2876">
        <v>18</v>
      </c>
      <c r="I2876">
        <v>2022</v>
      </c>
      <c r="J2876" t="s">
        <v>89</v>
      </c>
      <c r="K2876">
        <v>701</v>
      </c>
      <c r="L2876">
        <v>110</v>
      </c>
      <c r="M2876">
        <v>146</v>
      </c>
      <c r="N2876">
        <v>256</v>
      </c>
      <c r="O2876">
        <v>-25</v>
      </c>
      <c r="P2876">
        <v>278</v>
      </c>
      <c r="W2876">
        <v>20</v>
      </c>
    </row>
    <row r="2877" spans="1:23" x14ac:dyDescent="0.2">
      <c r="A2877">
        <v>2876</v>
      </c>
      <c r="B2877">
        <v>2009</v>
      </c>
      <c r="C2877">
        <v>86</v>
      </c>
      <c r="D2877" t="s">
        <v>152</v>
      </c>
      <c r="E2877" t="s">
        <v>3501</v>
      </c>
      <c r="F2877" t="s">
        <v>39</v>
      </c>
      <c r="G2877" t="s">
        <v>30</v>
      </c>
      <c r="H2877">
        <v>18</v>
      </c>
      <c r="J2877" t="s">
        <v>474</v>
      </c>
    </row>
    <row r="2878" spans="1:23" x14ac:dyDescent="0.2">
      <c r="A2878">
        <v>2877</v>
      </c>
      <c r="B2878">
        <v>2009</v>
      </c>
      <c r="C2878">
        <v>87</v>
      </c>
      <c r="D2878" t="s">
        <v>41</v>
      </c>
      <c r="E2878" t="s">
        <v>3502</v>
      </c>
      <c r="F2878" t="s">
        <v>43</v>
      </c>
      <c r="G2878" t="s">
        <v>30</v>
      </c>
      <c r="H2878">
        <v>18</v>
      </c>
      <c r="J2878" t="s">
        <v>1012</v>
      </c>
    </row>
    <row r="2879" spans="1:23" x14ac:dyDescent="0.2">
      <c r="A2879">
        <v>2878</v>
      </c>
      <c r="B2879">
        <v>2009</v>
      </c>
      <c r="C2879">
        <v>88</v>
      </c>
      <c r="D2879" t="s">
        <v>165</v>
      </c>
      <c r="E2879" t="s">
        <v>3503</v>
      </c>
      <c r="F2879" t="s">
        <v>43</v>
      </c>
      <c r="G2879" t="s">
        <v>26</v>
      </c>
      <c r="H2879">
        <v>18</v>
      </c>
      <c r="J2879" t="s">
        <v>348</v>
      </c>
    </row>
    <row r="2880" spans="1:23" x14ac:dyDescent="0.2">
      <c r="A2880">
        <v>2879</v>
      </c>
      <c r="B2880">
        <v>2009</v>
      </c>
      <c r="C2880">
        <v>89</v>
      </c>
      <c r="D2880" t="s">
        <v>48</v>
      </c>
      <c r="E2880" t="s">
        <v>3504</v>
      </c>
      <c r="F2880" t="s">
        <v>34</v>
      </c>
      <c r="G2880" t="s">
        <v>1637</v>
      </c>
      <c r="H2880">
        <v>18</v>
      </c>
      <c r="J2880" t="s">
        <v>3505</v>
      </c>
    </row>
    <row r="2881" spans="1:23" x14ac:dyDescent="0.2">
      <c r="A2881">
        <v>2880</v>
      </c>
      <c r="B2881">
        <v>2009</v>
      </c>
      <c r="C2881">
        <v>90</v>
      </c>
      <c r="D2881" t="s">
        <v>51</v>
      </c>
      <c r="E2881" t="s">
        <v>3506</v>
      </c>
      <c r="F2881" t="s">
        <v>39</v>
      </c>
      <c r="G2881" t="s">
        <v>30</v>
      </c>
      <c r="H2881">
        <v>18</v>
      </c>
      <c r="J2881" t="s">
        <v>291</v>
      </c>
    </row>
    <row r="2882" spans="1:23" x14ac:dyDescent="0.2">
      <c r="A2882">
        <v>2881</v>
      </c>
      <c r="B2882">
        <v>2009</v>
      </c>
      <c r="C2882">
        <v>91</v>
      </c>
      <c r="D2882" t="s">
        <v>2472</v>
      </c>
      <c r="E2882" t="s">
        <v>3507</v>
      </c>
      <c r="F2882" t="s">
        <v>34</v>
      </c>
      <c r="G2882" t="s">
        <v>128</v>
      </c>
      <c r="H2882">
        <v>18</v>
      </c>
      <c r="J2882" t="s">
        <v>514</v>
      </c>
    </row>
    <row r="2883" spans="1:23" x14ac:dyDescent="0.2">
      <c r="A2883">
        <v>2882</v>
      </c>
      <c r="B2883">
        <v>2009</v>
      </c>
      <c r="C2883">
        <v>92</v>
      </c>
      <c r="D2883" t="s">
        <v>176</v>
      </c>
      <c r="E2883" t="s">
        <v>3508</v>
      </c>
      <c r="F2883" t="s">
        <v>39</v>
      </c>
      <c r="G2883" t="s">
        <v>35</v>
      </c>
      <c r="H2883">
        <v>18</v>
      </c>
      <c r="I2883">
        <v>2022</v>
      </c>
      <c r="J2883" t="s">
        <v>2826</v>
      </c>
      <c r="K2883">
        <v>664</v>
      </c>
      <c r="L2883">
        <v>91</v>
      </c>
      <c r="M2883">
        <v>110</v>
      </c>
      <c r="N2883">
        <v>201</v>
      </c>
      <c r="O2883">
        <v>17</v>
      </c>
      <c r="P2883">
        <v>310</v>
      </c>
      <c r="W2883">
        <v>17.2</v>
      </c>
    </row>
    <row r="2884" spans="1:23" x14ac:dyDescent="0.2">
      <c r="A2884">
        <v>2883</v>
      </c>
      <c r="B2884">
        <v>2009</v>
      </c>
      <c r="C2884">
        <v>93</v>
      </c>
      <c r="D2884" t="s">
        <v>109</v>
      </c>
      <c r="E2884" t="s">
        <v>3509</v>
      </c>
      <c r="F2884" t="s">
        <v>39</v>
      </c>
      <c r="G2884" t="s">
        <v>26</v>
      </c>
      <c r="H2884">
        <v>18</v>
      </c>
      <c r="J2884" t="s">
        <v>139</v>
      </c>
    </row>
    <row r="2885" spans="1:23" x14ac:dyDescent="0.2">
      <c r="A2885">
        <v>2884</v>
      </c>
      <c r="B2885">
        <v>2009</v>
      </c>
      <c r="C2885">
        <v>94</v>
      </c>
      <c r="D2885" t="s">
        <v>44</v>
      </c>
      <c r="E2885" t="s">
        <v>3510</v>
      </c>
      <c r="F2885" t="s">
        <v>39</v>
      </c>
      <c r="G2885" t="s">
        <v>30</v>
      </c>
      <c r="H2885">
        <v>18</v>
      </c>
      <c r="I2885">
        <v>2022</v>
      </c>
      <c r="J2885" t="s">
        <v>337</v>
      </c>
      <c r="K2885">
        <v>673</v>
      </c>
      <c r="L2885">
        <v>44</v>
      </c>
      <c r="M2885">
        <v>139</v>
      </c>
      <c r="N2885">
        <v>183</v>
      </c>
      <c r="O2885">
        <v>-6</v>
      </c>
      <c r="P2885">
        <v>367</v>
      </c>
      <c r="W2885">
        <v>36.5</v>
      </c>
    </row>
    <row r="2886" spans="1:23" x14ac:dyDescent="0.2">
      <c r="A2886">
        <v>2885</v>
      </c>
      <c r="B2886">
        <v>2009</v>
      </c>
      <c r="C2886">
        <v>95</v>
      </c>
      <c r="D2886" t="s">
        <v>146</v>
      </c>
      <c r="E2886" t="s">
        <v>3511</v>
      </c>
      <c r="F2886" t="s">
        <v>39</v>
      </c>
      <c r="G2886" t="s">
        <v>128</v>
      </c>
      <c r="H2886">
        <v>18</v>
      </c>
      <c r="I2886">
        <v>2022</v>
      </c>
      <c r="J2886" t="s">
        <v>2983</v>
      </c>
      <c r="K2886">
        <v>40</v>
      </c>
      <c r="L2886">
        <v>0</v>
      </c>
      <c r="M2886">
        <v>1</v>
      </c>
      <c r="N2886">
        <v>1</v>
      </c>
      <c r="O2886">
        <v>0</v>
      </c>
      <c r="P2886">
        <v>0</v>
      </c>
      <c r="Q2886">
        <v>40</v>
      </c>
      <c r="R2886">
        <v>12</v>
      </c>
      <c r="S2886">
        <v>12</v>
      </c>
      <c r="T2886">
        <v>4</v>
      </c>
      <c r="U2886">
        <v>0.89800000000000002</v>
      </c>
      <c r="V2886">
        <v>3.51</v>
      </c>
      <c r="W2886">
        <v>4.5</v>
      </c>
    </row>
    <row r="2887" spans="1:23" x14ac:dyDescent="0.2">
      <c r="A2887">
        <v>2886</v>
      </c>
      <c r="B2887">
        <v>2009</v>
      </c>
      <c r="C2887">
        <v>96</v>
      </c>
      <c r="D2887" t="s">
        <v>146</v>
      </c>
      <c r="E2887" t="s">
        <v>3512</v>
      </c>
      <c r="F2887" t="s">
        <v>39</v>
      </c>
      <c r="G2887" t="s">
        <v>68</v>
      </c>
      <c r="H2887">
        <v>18</v>
      </c>
      <c r="I2887">
        <v>2017</v>
      </c>
      <c r="J2887" t="s">
        <v>673</v>
      </c>
      <c r="K2887">
        <v>138</v>
      </c>
      <c r="L2887">
        <v>14</v>
      </c>
      <c r="M2887">
        <v>30</v>
      </c>
      <c r="N2887">
        <v>44</v>
      </c>
      <c r="O2887">
        <v>-19</v>
      </c>
      <c r="P2887">
        <v>24</v>
      </c>
      <c r="W2887">
        <v>2.6</v>
      </c>
    </row>
    <row r="2888" spans="1:23" x14ac:dyDescent="0.2">
      <c r="A2888">
        <v>2887</v>
      </c>
      <c r="B2888">
        <v>2009</v>
      </c>
      <c r="C2888">
        <v>97</v>
      </c>
      <c r="D2888" t="s">
        <v>2472</v>
      </c>
      <c r="E2888" t="s">
        <v>3513</v>
      </c>
      <c r="F2888" t="s">
        <v>39</v>
      </c>
      <c r="G2888" t="s">
        <v>68</v>
      </c>
      <c r="H2888">
        <v>18</v>
      </c>
      <c r="I2888">
        <v>2020</v>
      </c>
      <c r="J2888" t="s">
        <v>61</v>
      </c>
      <c r="K2888">
        <v>50</v>
      </c>
      <c r="L2888">
        <v>4</v>
      </c>
      <c r="M2888">
        <v>3</v>
      </c>
      <c r="N2888">
        <v>7</v>
      </c>
      <c r="O2888">
        <v>-12</v>
      </c>
      <c r="P2888">
        <v>25</v>
      </c>
      <c r="W2888">
        <v>-0.1</v>
      </c>
    </row>
    <row r="2889" spans="1:23" x14ac:dyDescent="0.2">
      <c r="A2889">
        <v>2888</v>
      </c>
      <c r="B2889">
        <v>2009</v>
      </c>
      <c r="C2889">
        <v>98</v>
      </c>
      <c r="D2889" t="s">
        <v>74</v>
      </c>
      <c r="E2889" t="s">
        <v>3514</v>
      </c>
      <c r="F2889" t="s">
        <v>34</v>
      </c>
      <c r="G2889" t="s">
        <v>35</v>
      </c>
      <c r="H2889">
        <v>20</v>
      </c>
      <c r="I2889">
        <v>2022</v>
      </c>
      <c r="J2889" t="s">
        <v>339</v>
      </c>
      <c r="K2889">
        <v>789</v>
      </c>
      <c r="L2889">
        <v>191</v>
      </c>
      <c r="M2889">
        <v>207</v>
      </c>
      <c r="N2889">
        <v>398</v>
      </c>
      <c r="O2889">
        <v>90</v>
      </c>
      <c r="P2889">
        <v>310</v>
      </c>
      <c r="W2889">
        <v>47</v>
      </c>
    </row>
    <row r="2890" spans="1:23" x14ac:dyDescent="0.2">
      <c r="A2890">
        <v>2889</v>
      </c>
      <c r="B2890">
        <v>2009</v>
      </c>
      <c r="C2890">
        <v>99</v>
      </c>
      <c r="D2890" t="s">
        <v>111</v>
      </c>
      <c r="E2890" t="s">
        <v>3515</v>
      </c>
      <c r="F2890" t="s">
        <v>34</v>
      </c>
      <c r="G2890" t="s">
        <v>30</v>
      </c>
      <c r="H2890">
        <v>20</v>
      </c>
      <c r="J2890" t="s">
        <v>1481</v>
      </c>
    </row>
    <row r="2891" spans="1:23" x14ac:dyDescent="0.2">
      <c r="A2891">
        <v>2890</v>
      </c>
      <c r="B2891">
        <v>2009</v>
      </c>
      <c r="C2891">
        <v>100</v>
      </c>
      <c r="D2891" t="s">
        <v>173</v>
      </c>
      <c r="E2891" t="s">
        <v>3516</v>
      </c>
      <c r="F2891" t="s">
        <v>34</v>
      </c>
      <c r="G2891" t="s">
        <v>30</v>
      </c>
      <c r="H2891">
        <v>19</v>
      </c>
      <c r="I2891">
        <v>2022</v>
      </c>
      <c r="J2891" t="s">
        <v>3517</v>
      </c>
      <c r="K2891">
        <v>245</v>
      </c>
      <c r="L2891">
        <v>20</v>
      </c>
      <c r="M2891">
        <v>52</v>
      </c>
      <c r="N2891">
        <v>72</v>
      </c>
      <c r="O2891">
        <v>-21</v>
      </c>
      <c r="P2891">
        <v>171</v>
      </c>
      <c r="W2891">
        <v>10.8</v>
      </c>
    </row>
    <row r="2892" spans="1:23" x14ac:dyDescent="0.2">
      <c r="A2892">
        <v>2891</v>
      </c>
      <c r="B2892">
        <v>2009</v>
      </c>
      <c r="C2892">
        <v>101</v>
      </c>
      <c r="D2892" t="s">
        <v>111</v>
      </c>
      <c r="E2892" t="s">
        <v>3518</v>
      </c>
      <c r="F2892" t="s">
        <v>76</v>
      </c>
      <c r="G2892" t="s">
        <v>26</v>
      </c>
      <c r="H2892">
        <v>18</v>
      </c>
      <c r="J2892" t="s">
        <v>685</v>
      </c>
    </row>
    <row r="2893" spans="1:23" x14ac:dyDescent="0.2">
      <c r="A2893">
        <v>2892</v>
      </c>
      <c r="B2893">
        <v>2009</v>
      </c>
      <c r="C2893">
        <v>102</v>
      </c>
      <c r="D2893" t="s">
        <v>74</v>
      </c>
      <c r="E2893" t="s">
        <v>3519</v>
      </c>
      <c r="F2893" t="s">
        <v>43</v>
      </c>
      <c r="G2893" t="s">
        <v>30</v>
      </c>
      <c r="H2893">
        <v>19</v>
      </c>
      <c r="I2893">
        <v>2022</v>
      </c>
      <c r="J2893" t="s">
        <v>2916</v>
      </c>
      <c r="K2893">
        <v>662</v>
      </c>
      <c r="L2893">
        <v>57</v>
      </c>
      <c r="M2893">
        <v>193</v>
      </c>
      <c r="N2893">
        <v>250</v>
      </c>
      <c r="O2893">
        <v>104</v>
      </c>
      <c r="P2893">
        <v>323</v>
      </c>
      <c r="W2893">
        <v>52.2</v>
      </c>
    </row>
    <row r="2894" spans="1:23" x14ac:dyDescent="0.2">
      <c r="A2894">
        <v>2893</v>
      </c>
      <c r="B2894">
        <v>2009</v>
      </c>
      <c r="C2894">
        <v>103</v>
      </c>
      <c r="D2894" t="s">
        <v>82</v>
      </c>
      <c r="E2894" t="s">
        <v>3520</v>
      </c>
      <c r="F2894" t="s">
        <v>39</v>
      </c>
      <c r="G2894" t="s">
        <v>26</v>
      </c>
      <c r="H2894">
        <v>18</v>
      </c>
      <c r="I2894">
        <v>2012</v>
      </c>
      <c r="J2894" t="s">
        <v>615</v>
      </c>
      <c r="K2894">
        <v>1</v>
      </c>
      <c r="L2894">
        <v>0</v>
      </c>
      <c r="M2894">
        <v>0</v>
      </c>
      <c r="N2894">
        <v>0</v>
      </c>
      <c r="O2894">
        <v>0</v>
      </c>
      <c r="P2894">
        <v>0</v>
      </c>
      <c r="W2894">
        <v>0</v>
      </c>
    </row>
    <row r="2895" spans="1:23" x14ac:dyDescent="0.2">
      <c r="A2895">
        <v>2894</v>
      </c>
      <c r="B2895">
        <v>2009</v>
      </c>
      <c r="C2895">
        <v>104</v>
      </c>
      <c r="D2895" t="s">
        <v>55</v>
      </c>
      <c r="E2895" t="s">
        <v>3521</v>
      </c>
      <c r="F2895" t="s">
        <v>34</v>
      </c>
      <c r="G2895" t="s">
        <v>26</v>
      </c>
      <c r="H2895">
        <v>18</v>
      </c>
      <c r="I2895">
        <v>2022</v>
      </c>
      <c r="J2895" t="s">
        <v>169</v>
      </c>
      <c r="K2895">
        <v>678</v>
      </c>
      <c r="L2895">
        <v>109</v>
      </c>
      <c r="M2895">
        <v>142</v>
      </c>
      <c r="N2895">
        <v>251</v>
      </c>
      <c r="O2895">
        <v>36</v>
      </c>
      <c r="P2895">
        <v>652</v>
      </c>
      <c r="W2895">
        <v>23.8</v>
      </c>
    </row>
    <row r="2896" spans="1:23" x14ac:dyDescent="0.2">
      <c r="A2896">
        <v>2895</v>
      </c>
      <c r="B2896">
        <v>2009</v>
      </c>
      <c r="C2896">
        <v>105</v>
      </c>
      <c r="D2896" t="s">
        <v>2472</v>
      </c>
      <c r="E2896" t="s">
        <v>3522</v>
      </c>
      <c r="F2896" t="s">
        <v>39</v>
      </c>
      <c r="G2896" t="s">
        <v>30</v>
      </c>
      <c r="H2896">
        <v>18</v>
      </c>
      <c r="J2896" t="s">
        <v>249</v>
      </c>
    </row>
    <row r="2897" spans="1:23" x14ac:dyDescent="0.2">
      <c r="A2897">
        <v>2896</v>
      </c>
      <c r="B2897">
        <v>2009</v>
      </c>
      <c r="C2897">
        <v>106</v>
      </c>
      <c r="D2897" t="s">
        <v>58</v>
      </c>
      <c r="E2897" t="s">
        <v>3523</v>
      </c>
      <c r="F2897" t="s">
        <v>76</v>
      </c>
      <c r="G2897" t="s">
        <v>30</v>
      </c>
      <c r="H2897">
        <v>18</v>
      </c>
      <c r="I2897">
        <v>2021</v>
      </c>
      <c r="J2897" t="s">
        <v>129</v>
      </c>
      <c r="K2897">
        <v>473</v>
      </c>
      <c r="L2897">
        <v>47</v>
      </c>
      <c r="M2897">
        <v>153</v>
      </c>
      <c r="N2897">
        <v>200</v>
      </c>
      <c r="O2897">
        <v>-5</v>
      </c>
      <c r="P2897">
        <v>212</v>
      </c>
      <c r="W2897">
        <v>36.200000000000003</v>
      </c>
    </row>
    <row r="2898" spans="1:23" x14ac:dyDescent="0.2">
      <c r="A2898">
        <v>2897</v>
      </c>
      <c r="B2898">
        <v>2009</v>
      </c>
      <c r="C2898">
        <v>107</v>
      </c>
      <c r="D2898" t="s">
        <v>222</v>
      </c>
      <c r="E2898" t="s">
        <v>3524</v>
      </c>
      <c r="F2898" t="s">
        <v>39</v>
      </c>
      <c r="G2898" t="s">
        <v>26</v>
      </c>
      <c r="H2898">
        <v>18</v>
      </c>
      <c r="I2898">
        <v>2019</v>
      </c>
      <c r="J2898" t="s">
        <v>284</v>
      </c>
      <c r="K2898">
        <v>84</v>
      </c>
      <c r="L2898">
        <v>2</v>
      </c>
      <c r="M2898">
        <v>6</v>
      </c>
      <c r="N2898">
        <v>8</v>
      </c>
      <c r="O2898">
        <v>-4</v>
      </c>
      <c r="P2898">
        <v>42</v>
      </c>
      <c r="W2898">
        <v>-0.4</v>
      </c>
    </row>
    <row r="2899" spans="1:23" x14ac:dyDescent="0.2">
      <c r="A2899">
        <v>2898</v>
      </c>
      <c r="B2899">
        <v>2009</v>
      </c>
      <c r="C2899">
        <v>108</v>
      </c>
      <c r="D2899" t="s">
        <v>92</v>
      </c>
      <c r="E2899" t="s">
        <v>3525</v>
      </c>
      <c r="F2899" t="s">
        <v>39</v>
      </c>
      <c r="G2899" t="s">
        <v>68</v>
      </c>
      <c r="H2899">
        <v>19</v>
      </c>
      <c r="J2899" t="s">
        <v>123</v>
      </c>
    </row>
    <row r="2900" spans="1:23" x14ac:dyDescent="0.2">
      <c r="A2900">
        <v>2899</v>
      </c>
      <c r="B2900">
        <v>2009</v>
      </c>
      <c r="C2900">
        <v>109</v>
      </c>
      <c r="D2900" t="s">
        <v>23</v>
      </c>
      <c r="E2900" t="s">
        <v>3526</v>
      </c>
      <c r="F2900" t="s">
        <v>60</v>
      </c>
      <c r="G2900" t="s">
        <v>68</v>
      </c>
      <c r="H2900">
        <v>18</v>
      </c>
      <c r="J2900" t="s">
        <v>3527</v>
      </c>
    </row>
    <row r="2901" spans="1:23" x14ac:dyDescent="0.2">
      <c r="A2901">
        <v>2900</v>
      </c>
      <c r="B2901">
        <v>2009</v>
      </c>
      <c r="C2901">
        <v>110</v>
      </c>
      <c r="D2901" t="s">
        <v>74</v>
      </c>
      <c r="E2901" t="s">
        <v>3528</v>
      </c>
      <c r="F2901" t="s">
        <v>34</v>
      </c>
      <c r="G2901" t="s">
        <v>1637</v>
      </c>
      <c r="H2901">
        <v>18</v>
      </c>
      <c r="J2901" t="s">
        <v>1116</v>
      </c>
    </row>
    <row r="2902" spans="1:23" x14ac:dyDescent="0.2">
      <c r="A2902">
        <v>2901</v>
      </c>
      <c r="B2902">
        <v>2009</v>
      </c>
      <c r="C2902">
        <v>111</v>
      </c>
      <c r="D2902" t="s">
        <v>162</v>
      </c>
      <c r="E2902" t="s">
        <v>3529</v>
      </c>
      <c r="F2902" t="s">
        <v>43</v>
      </c>
      <c r="G2902" t="s">
        <v>68</v>
      </c>
      <c r="H2902">
        <v>18</v>
      </c>
      <c r="J2902" t="s">
        <v>733</v>
      </c>
    </row>
    <row r="2903" spans="1:23" x14ac:dyDescent="0.2">
      <c r="A2903">
        <v>2902</v>
      </c>
      <c r="B2903">
        <v>2009</v>
      </c>
      <c r="C2903">
        <v>112</v>
      </c>
      <c r="D2903" t="s">
        <v>152</v>
      </c>
      <c r="E2903" t="s">
        <v>3530</v>
      </c>
      <c r="F2903" t="s">
        <v>34</v>
      </c>
      <c r="G2903" t="s">
        <v>26</v>
      </c>
      <c r="H2903">
        <v>20</v>
      </c>
      <c r="I2903">
        <v>2014</v>
      </c>
      <c r="J2903" t="s">
        <v>305</v>
      </c>
      <c r="K2903">
        <v>21</v>
      </c>
      <c r="L2903">
        <v>2</v>
      </c>
      <c r="M2903">
        <v>2</v>
      </c>
      <c r="N2903">
        <v>4</v>
      </c>
      <c r="O2903">
        <v>0</v>
      </c>
      <c r="P2903">
        <v>36</v>
      </c>
      <c r="W2903">
        <v>0.6</v>
      </c>
    </row>
    <row r="2904" spans="1:23" x14ac:dyDescent="0.2">
      <c r="A2904">
        <v>2903</v>
      </c>
      <c r="B2904">
        <v>2009</v>
      </c>
      <c r="C2904">
        <v>113</v>
      </c>
      <c r="D2904" t="s">
        <v>69</v>
      </c>
      <c r="E2904" t="s">
        <v>3531</v>
      </c>
      <c r="F2904" t="s">
        <v>39</v>
      </c>
      <c r="G2904" t="s">
        <v>30</v>
      </c>
      <c r="H2904">
        <v>18</v>
      </c>
      <c r="J2904" t="s">
        <v>3532</v>
      </c>
    </row>
    <row r="2905" spans="1:23" x14ac:dyDescent="0.2">
      <c r="A2905">
        <v>2904</v>
      </c>
      <c r="B2905">
        <v>2009</v>
      </c>
      <c r="C2905">
        <v>114</v>
      </c>
      <c r="D2905" t="s">
        <v>28</v>
      </c>
      <c r="E2905" t="s">
        <v>3533</v>
      </c>
      <c r="F2905" t="s">
        <v>34</v>
      </c>
      <c r="G2905" t="s">
        <v>30</v>
      </c>
      <c r="H2905">
        <v>18</v>
      </c>
      <c r="I2905">
        <v>2017</v>
      </c>
      <c r="J2905" t="s">
        <v>126</v>
      </c>
      <c r="K2905">
        <v>50</v>
      </c>
      <c r="L2905">
        <v>1</v>
      </c>
      <c r="M2905">
        <v>3</v>
      </c>
      <c r="N2905">
        <v>4</v>
      </c>
      <c r="O2905">
        <v>1</v>
      </c>
      <c r="P2905">
        <v>50</v>
      </c>
      <c r="W2905">
        <v>1.7</v>
      </c>
    </row>
    <row r="2906" spans="1:23" x14ac:dyDescent="0.2">
      <c r="A2906">
        <v>2905</v>
      </c>
      <c r="B2906">
        <v>2009</v>
      </c>
      <c r="C2906">
        <v>115</v>
      </c>
      <c r="D2906" t="s">
        <v>84</v>
      </c>
      <c r="E2906" t="s">
        <v>3534</v>
      </c>
      <c r="F2906" t="s">
        <v>34</v>
      </c>
      <c r="G2906" t="s">
        <v>30</v>
      </c>
      <c r="H2906">
        <v>18</v>
      </c>
      <c r="I2906">
        <v>2014</v>
      </c>
      <c r="J2906" t="s">
        <v>339</v>
      </c>
      <c r="K2906">
        <v>9</v>
      </c>
      <c r="L2906">
        <v>0</v>
      </c>
      <c r="M2906">
        <v>3</v>
      </c>
      <c r="N2906">
        <v>3</v>
      </c>
      <c r="O2906">
        <v>0</v>
      </c>
      <c r="P2906">
        <v>5</v>
      </c>
      <c r="W2906">
        <v>0.4</v>
      </c>
    </row>
    <row r="2907" spans="1:23" x14ac:dyDescent="0.2">
      <c r="A2907">
        <v>2906</v>
      </c>
      <c r="B2907">
        <v>2009</v>
      </c>
      <c r="C2907">
        <v>116</v>
      </c>
      <c r="D2907" t="s">
        <v>82</v>
      </c>
      <c r="E2907" t="s">
        <v>3535</v>
      </c>
      <c r="F2907" t="s">
        <v>43</v>
      </c>
      <c r="G2907" t="s">
        <v>68</v>
      </c>
      <c r="H2907">
        <v>19</v>
      </c>
      <c r="J2907" t="s">
        <v>486</v>
      </c>
    </row>
    <row r="2908" spans="1:23" x14ac:dyDescent="0.2">
      <c r="A2908">
        <v>2907</v>
      </c>
      <c r="B2908">
        <v>2009</v>
      </c>
      <c r="C2908">
        <v>117</v>
      </c>
      <c r="D2908" t="s">
        <v>3176</v>
      </c>
      <c r="E2908" t="s">
        <v>3536</v>
      </c>
      <c r="F2908" t="s">
        <v>39</v>
      </c>
      <c r="G2908" t="s">
        <v>128</v>
      </c>
      <c r="H2908">
        <v>18</v>
      </c>
      <c r="I2908">
        <v>2019</v>
      </c>
      <c r="J2908" t="s">
        <v>61</v>
      </c>
      <c r="K2908">
        <v>3</v>
      </c>
      <c r="L2908">
        <v>0</v>
      </c>
      <c r="M2908">
        <v>0</v>
      </c>
      <c r="N2908">
        <v>0</v>
      </c>
      <c r="O2908">
        <v>0</v>
      </c>
      <c r="P2908">
        <v>0</v>
      </c>
      <c r="Q2908">
        <v>3</v>
      </c>
      <c r="R2908">
        <v>2</v>
      </c>
      <c r="S2908">
        <v>1</v>
      </c>
      <c r="T2908">
        <v>0</v>
      </c>
      <c r="U2908">
        <v>0.88200000000000001</v>
      </c>
      <c r="V2908">
        <v>3.96</v>
      </c>
      <c r="W2908">
        <v>0.3</v>
      </c>
    </row>
    <row r="2909" spans="1:23" x14ac:dyDescent="0.2">
      <c r="A2909">
        <v>2908</v>
      </c>
      <c r="B2909">
        <v>2009</v>
      </c>
      <c r="C2909">
        <v>119</v>
      </c>
      <c r="D2909" t="s">
        <v>48</v>
      </c>
      <c r="E2909" t="s">
        <v>3537</v>
      </c>
      <c r="F2909" t="s">
        <v>39</v>
      </c>
      <c r="G2909" t="s">
        <v>35</v>
      </c>
      <c r="H2909">
        <v>18</v>
      </c>
      <c r="I2909">
        <v>2021</v>
      </c>
      <c r="J2909" t="s">
        <v>364</v>
      </c>
      <c r="K2909">
        <v>116</v>
      </c>
      <c r="L2909">
        <v>6</v>
      </c>
      <c r="M2909">
        <v>11</v>
      </c>
      <c r="N2909">
        <v>17</v>
      </c>
      <c r="O2909">
        <v>-13</v>
      </c>
      <c r="P2909">
        <v>49</v>
      </c>
      <c r="W2909">
        <v>-0.3</v>
      </c>
    </row>
    <row r="2910" spans="1:23" x14ac:dyDescent="0.2">
      <c r="A2910">
        <v>2909</v>
      </c>
      <c r="B2910">
        <v>2009</v>
      </c>
      <c r="C2910">
        <v>120</v>
      </c>
      <c r="D2910" t="s">
        <v>3176</v>
      </c>
      <c r="E2910" t="s">
        <v>3538</v>
      </c>
      <c r="F2910" t="s">
        <v>39</v>
      </c>
      <c r="G2910" t="s">
        <v>30</v>
      </c>
      <c r="H2910">
        <v>18</v>
      </c>
      <c r="I2910">
        <v>2022</v>
      </c>
      <c r="J2910" t="s">
        <v>154</v>
      </c>
      <c r="K2910">
        <v>489</v>
      </c>
      <c r="L2910">
        <v>31</v>
      </c>
      <c r="M2910">
        <v>87</v>
      </c>
      <c r="N2910">
        <v>118</v>
      </c>
      <c r="O2910">
        <v>-9</v>
      </c>
      <c r="P2910">
        <v>351</v>
      </c>
      <c r="W2910">
        <v>20.5</v>
      </c>
    </row>
    <row r="2911" spans="1:23" x14ac:dyDescent="0.2">
      <c r="A2911">
        <v>2910</v>
      </c>
      <c r="B2911">
        <v>2009</v>
      </c>
      <c r="C2911">
        <v>121</v>
      </c>
      <c r="D2911" t="s">
        <v>87</v>
      </c>
      <c r="E2911" t="s">
        <v>3539</v>
      </c>
      <c r="F2911" t="s">
        <v>39</v>
      </c>
      <c r="G2911" t="s">
        <v>68</v>
      </c>
      <c r="H2911">
        <v>20</v>
      </c>
      <c r="J2911" t="s">
        <v>265</v>
      </c>
    </row>
    <row r="2912" spans="1:23" x14ac:dyDescent="0.2">
      <c r="A2912">
        <v>2911</v>
      </c>
      <c r="B2912">
        <v>2009</v>
      </c>
      <c r="C2912">
        <v>122</v>
      </c>
      <c r="D2912" t="s">
        <v>176</v>
      </c>
      <c r="E2912" t="s">
        <v>3540</v>
      </c>
      <c r="F2912" t="s">
        <v>60</v>
      </c>
      <c r="G2912" t="s">
        <v>30</v>
      </c>
      <c r="H2912">
        <v>19</v>
      </c>
      <c r="I2912">
        <v>2010</v>
      </c>
      <c r="J2912" t="s">
        <v>3541</v>
      </c>
      <c r="K2912">
        <v>1</v>
      </c>
      <c r="L2912">
        <v>0</v>
      </c>
      <c r="M2912">
        <v>0</v>
      </c>
      <c r="N2912">
        <v>0</v>
      </c>
      <c r="O2912">
        <v>0</v>
      </c>
      <c r="P2912">
        <v>0</v>
      </c>
      <c r="W2912">
        <v>0</v>
      </c>
    </row>
    <row r="2913" spans="1:23" x14ac:dyDescent="0.2">
      <c r="A2913">
        <v>2912</v>
      </c>
      <c r="B2913">
        <v>2009</v>
      </c>
      <c r="C2913">
        <v>123</v>
      </c>
      <c r="D2913" t="s">
        <v>87</v>
      </c>
      <c r="E2913" t="s">
        <v>3542</v>
      </c>
      <c r="F2913" t="s">
        <v>39</v>
      </c>
      <c r="G2913" t="s">
        <v>30</v>
      </c>
      <c r="H2913">
        <v>18</v>
      </c>
      <c r="J2913" t="s">
        <v>3327</v>
      </c>
    </row>
    <row r="2914" spans="1:23" x14ac:dyDescent="0.2">
      <c r="A2914">
        <v>2913</v>
      </c>
      <c r="B2914">
        <v>2009</v>
      </c>
      <c r="C2914">
        <v>124</v>
      </c>
      <c r="D2914" t="s">
        <v>384</v>
      </c>
      <c r="E2914" t="s">
        <v>3543</v>
      </c>
      <c r="F2914" t="s">
        <v>39</v>
      </c>
      <c r="G2914" t="s">
        <v>128</v>
      </c>
      <c r="H2914">
        <v>20</v>
      </c>
      <c r="J2914" t="s">
        <v>1258</v>
      </c>
    </row>
    <row r="2915" spans="1:23" x14ac:dyDescent="0.2">
      <c r="A2915">
        <v>2914</v>
      </c>
      <c r="B2915">
        <v>2009</v>
      </c>
      <c r="C2915">
        <v>125</v>
      </c>
      <c r="D2915" t="s">
        <v>3176</v>
      </c>
      <c r="E2915" t="s">
        <v>3544</v>
      </c>
      <c r="F2915" t="s">
        <v>39</v>
      </c>
      <c r="G2915" t="s">
        <v>30</v>
      </c>
      <c r="H2915">
        <v>18</v>
      </c>
      <c r="J2915" t="s">
        <v>61</v>
      </c>
    </row>
    <row r="2916" spans="1:23" x14ac:dyDescent="0.2">
      <c r="A2916">
        <v>2915</v>
      </c>
      <c r="B2916">
        <v>2009</v>
      </c>
      <c r="C2916">
        <v>126</v>
      </c>
      <c r="D2916" t="s">
        <v>146</v>
      </c>
      <c r="E2916" t="s">
        <v>3545</v>
      </c>
      <c r="F2916" t="s">
        <v>34</v>
      </c>
      <c r="G2916" t="s">
        <v>30</v>
      </c>
      <c r="H2916">
        <v>20</v>
      </c>
      <c r="J2916" t="s">
        <v>284</v>
      </c>
    </row>
    <row r="2917" spans="1:23" x14ac:dyDescent="0.2">
      <c r="A2917">
        <v>2916</v>
      </c>
      <c r="B2917">
        <v>2009</v>
      </c>
      <c r="C2917">
        <v>127</v>
      </c>
      <c r="D2917" t="s">
        <v>171</v>
      </c>
      <c r="E2917" t="s">
        <v>3546</v>
      </c>
      <c r="F2917" t="s">
        <v>46</v>
      </c>
      <c r="G2917" t="s">
        <v>35</v>
      </c>
      <c r="H2917">
        <v>18</v>
      </c>
      <c r="I2917">
        <v>2014</v>
      </c>
      <c r="J2917" t="s">
        <v>3547</v>
      </c>
      <c r="K2917">
        <v>84</v>
      </c>
      <c r="L2917">
        <v>6</v>
      </c>
      <c r="M2917">
        <v>13</v>
      </c>
      <c r="N2917">
        <v>19</v>
      </c>
      <c r="O2917">
        <v>-3</v>
      </c>
      <c r="P2917">
        <v>16</v>
      </c>
      <c r="W2917">
        <v>1.2</v>
      </c>
    </row>
    <row r="2918" spans="1:23" x14ac:dyDescent="0.2">
      <c r="A2918">
        <v>2917</v>
      </c>
      <c r="B2918">
        <v>2009</v>
      </c>
      <c r="C2918">
        <v>128</v>
      </c>
      <c r="D2918" t="s">
        <v>121</v>
      </c>
      <c r="E2918" t="s">
        <v>3548</v>
      </c>
      <c r="F2918" t="s">
        <v>34</v>
      </c>
      <c r="G2918" t="s">
        <v>30</v>
      </c>
      <c r="H2918">
        <v>19</v>
      </c>
      <c r="J2918" t="s">
        <v>3549</v>
      </c>
    </row>
    <row r="2919" spans="1:23" x14ac:dyDescent="0.2">
      <c r="A2919">
        <v>2918</v>
      </c>
      <c r="B2919">
        <v>2009</v>
      </c>
      <c r="C2919">
        <v>129</v>
      </c>
      <c r="D2919" t="s">
        <v>78</v>
      </c>
      <c r="E2919" t="s">
        <v>3550</v>
      </c>
      <c r="F2919" t="s">
        <v>46</v>
      </c>
      <c r="G2919" t="s">
        <v>35</v>
      </c>
      <c r="H2919">
        <v>18</v>
      </c>
      <c r="I2919">
        <v>2015</v>
      </c>
      <c r="J2919" t="s">
        <v>446</v>
      </c>
      <c r="K2919">
        <v>95</v>
      </c>
      <c r="L2919">
        <v>7</v>
      </c>
      <c r="M2919">
        <v>10</v>
      </c>
      <c r="N2919">
        <v>17</v>
      </c>
      <c r="O2919">
        <v>-9</v>
      </c>
      <c r="P2919">
        <v>12</v>
      </c>
      <c r="W2919">
        <v>0.7</v>
      </c>
    </row>
    <row r="2920" spans="1:23" x14ac:dyDescent="0.2">
      <c r="A2920">
        <v>2919</v>
      </c>
      <c r="B2920">
        <v>2009</v>
      </c>
      <c r="C2920">
        <v>130</v>
      </c>
      <c r="D2920" t="s">
        <v>173</v>
      </c>
      <c r="E2920" t="s">
        <v>3551</v>
      </c>
      <c r="F2920" t="s">
        <v>39</v>
      </c>
      <c r="G2920" t="s">
        <v>1637</v>
      </c>
      <c r="H2920">
        <v>19</v>
      </c>
      <c r="I2920">
        <v>2022</v>
      </c>
      <c r="J2920" t="s">
        <v>106</v>
      </c>
      <c r="K2920">
        <v>612</v>
      </c>
      <c r="L2920">
        <v>204</v>
      </c>
      <c r="M2920">
        <v>226</v>
      </c>
      <c r="N2920">
        <v>430</v>
      </c>
      <c r="O2920">
        <v>-41</v>
      </c>
      <c r="P2920">
        <v>219</v>
      </c>
      <c r="W2920">
        <v>48</v>
      </c>
    </row>
    <row r="2921" spans="1:23" x14ac:dyDescent="0.2">
      <c r="A2921">
        <v>2920</v>
      </c>
      <c r="B2921">
        <v>2009</v>
      </c>
      <c r="C2921">
        <v>131</v>
      </c>
      <c r="D2921" t="s">
        <v>165</v>
      </c>
      <c r="E2921" t="s">
        <v>3552</v>
      </c>
      <c r="F2921" t="s">
        <v>39</v>
      </c>
      <c r="G2921" t="s">
        <v>68</v>
      </c>
      <c r="H2921">
        <v>20</v>
      </c>
      <c r="J2921" t="s">
        <v>154</v>
      </c>
    </row>
    <row r="2922" spans="1:23" x14ac:dyDescent="0.2">
      <c r="A2922">
        <v>2921</v>
      </c>
      <c r="B2922">
        <v>2009</v>
      </c>
      <c r="C2922">
        <v>132</v>
      </c>
      <c r="D2922" t="s">
        <v>74</v>
      </c>
      <c r="E2922" t="s">
        <v>3553</v>
      </c>
      <c r="F2922" t="s">
        <v>39</v>
      </c>
      <c r="G2922" t="s">
        <v>26</v>
      </c>
      <c r="H2922">
        <v>18</v>
      </c>
      <c r="I2922">
        <v>2020</v>
      </c>
      <c r="J2922" t="s">
        <v>917</v>
      </c>
      <c r="K2922">
        <v>413</v>
      </c>
      <c r="L2922">
        <v>40</v>
      </c>
      <c r="M2922">
        <v>63</v>
      </c>
      <c r="N2922">
        <v>103</v>
      </c>
      <c r="O2922">
        <v>-18</v>
      </c>
      <c r="P2922">
        <v>75</v>
      </c>
      <c r="W2922">
        <v>6.6</v>
      </c>
    </row>
    <row r="2923" spans="1:23" x14ac:dyDescent="0.2">
      <c r="A2923">
        <v>2922</v>
      </c>
      <c r="B2923">
        <v>2009</v>
      </c>
      <c r="C2923">
        <v>133</v>
      </c>
      <c r="D2923" t="s">
        <v>111</v>
      </c>
      <c r="E2923" t="s">
        <v>3554</v>
      </c>
      <c r="F2923" t="s">
        <v>39</v>
      </c>
      <c r="G2923" t="s">
        <v>128</v>
      </c>
      <c r="H2923">
        <v>18</v>
      </c>
      <c r="J2923" t="s">
        <v>1440</v>
      </c>
    </row>
    <row r="2924" spans="1:23" x14ac:dyDescent="0.2">
      <c r="A2924">
        <v>2923</v>
      </c>
      <c r="B2924">
        <v>2009</v>
      </c>
      <c r="C2924">
        <v>134</v>
      </c>
      <c r="D2924" t="s">
        <v>55</v>
      </c>
      <c r="E2924" t="s">
        <v>3555</v>
      </c>
      <c r="F2924" t="s">
        <v>34</v>
      </c>
      <c r="G2924" t="s">
        <v>30</v>
      </c>
      <c r="H2924">
        <v>18</v>
      </c>
      <c r="J2924" t="s">
        <v>2908</v>
      </c>
    </row>
    <row r="2925" spans="1:23" x14ac:dyDescent="0.2">
      <c r="A2925">
        <v>2924</v>
      </c>
      <c r="B2925">
        <v>2009</v>
      </c>
      <c r="C2925">
        <v>135</v>
      </c>
      <c r="D2925" t="s">
        <v>222</v>
      </c>
      <c r="E2925" t="s">
        <v>3556</v>
      </c>
      <c r="F2925" t="s">
        <v>39</v>
      </c>
      <c r="G2925" t="s">
        <v>35</v>
      </c>
      <c r="H2925">
        <v>19</v>
      </c>
      <c r="I2925">
        <v>2019</v>
      </c>
      <c r="J2925" t="s">
        <v>158</v>
      </c>
      <c r="K2925">
        <v>52</v>
      </c>
      <c r="L2925">
        <v>4</v>
      </c>
      <c r="M2925">
        <v>8</v>
      </c>
      <c r="N2925">
        <v>12</v>
      </c>
      <c r="O2925">
        <v>-3</v>
      </c>
      <c r="P2925">
        <v>4</v>
      </c>
      <c r="W2925">
        <v>0.8</v>
      </c>
    </row>
    <row r="2926" spans="1:23" x14ac:dyDescent="0.2">
      <c r="A2926">
        <v>2925</v>
      </c>
      <c r="B2926">
        <v>2009</v>
      </c>
      <c r="C2926">
        <v>136</v>
      </c>
      <c r="D2926" t="s">
        <v>58</v>
      </c>
      <c r="E2926" t="s">
        <v>3557</v>
      </c>
      <c r="F2926" t="s">
        <v>25</v>
      </c>
      <c r="G2926" t="s">
        <v>35</v>
      </c>
      <c r="H2926">
        <v>19</v>
      </c>
      <c r="J2926" t="s">
        <v>261</v>
      </c>
    </row>
    <row r="2927" spans="1:23" x14ac:dyDescent="0.2">
      <c r="A2927">
        <v>2926</v>
      </c>
      <c r="B2927">
        <v>2009</v>
      </c>
      <c r="C2927">
        <v>137</v>
      </c>
      <c r="D2927" t="s">
        <v>44</v>
      </c>
      <c r="E2927" t="s">
        <v>3558</v>
      </c>
      <c r="F2927" t="s">
        <v>560</v>
      </c>
      <c r="G2927" t="s">
        <v>30</v>
      </c>
      <c r="H2927">
        <v>18</v>
      </c>
      <c r="J2927" t="s">
        <v>2758</v>
      </c>
    </row>
    <row r="2928" spans="1:23" x14ac:dyDescent="0.2">
      <c r="A2928">
        <v>2927</v>
      </c>
      <c r="B2928">
        <v>2009</v>
      </c>
      <c r="C2928">
        <v>138</v>
      </c>
      <c r="D2928" t="s">
        <v>222</v>
      </c>
      <c r="E2928" t="s">
        <v>3559</v>
      </c>
      <c r="F2928" t="s">
        <v>34</v>
      </c>
      <c r="G2928" t="s">
        <v>35</v>
      </c>
      <c r="H2928">
        <v>19</v>
      </c>
      <c r="I2928">
        <v>2019</v>
      </c>
      <c r="J2928" t="s">
        <v>3560</v>
      </c>
      <c r="K2928">
        <v>15</v>
      </c>
      <c r="L2928">
        <v>1</v>
      </c>
      <c r="M2928">
        <v>1</v>
      </c>
      <c r="N2928">
        <v>2</v>
      </c>
      <c r="O2928">
        <v>-3</v>
      </c>
      <c r="P2928">
        <v>2</v>
      </c>
      <c r="W2928">
        <v>0</v>
      </c>
    </row>
    <row r="2929" spans="1:23" x14ac:dyDescent="0.2">
      <c r="A2929">
        <v>2928</v>
      </c>
      <c r="B2929">
        <v>2009</v>
      </c>
      <c r="C2929">
        <v>139</v>
      </c>
      <c r="D2929" t="s">
        <v>23</v>
      </c>
      <c r="E2929" t="s">
        <v>3561</v>
      </c>
      <c r="F2929" t="s">
        <v>39</v>
      </c>
      <c r="G2929" t="s">
        <v>35</v>
      </c>
      <c r="H2929">
        <v>18</v>
      </c>
      <c r="I2929">
        <v>2020</v>
      </c>
      <c r="J2929" t="s">
        <v>106</v>
      </c>
      <c r="K2929">
        <v>90</v>
      </c>
      <c r="L2929">
        <v>4</v>
      </c>
      <c r="M2929">
        <v>5</v>
      </c>
      <c r="N2929">
        <v>9</v>
      </c>
      <c r="O2929">
        <v>0</v>
      </c>
      <c r="P2929">
        <v>48</v>
      </c>
      <c r="W2929">
        <v>0</v>
      </c>
    </row>
    <row r="2930" spans="1:23" x14ac:dyDescent="0.2">
      <c r="A2930">
        <v>2929</v>
      </c>
      <c r="B2930">
        <v>2009</v>
      </c>
      <c r="C2930">
        <v>140</v>
      </c>
      <c r="D2930" t="s">
        <v>171</v>
      </c>
      <c r="E2930" t="s">
        <v>3562</v>
      </c>
      <c r="F2930" t="s">
        <v>39</v>
      </c>
      <c r="G2930" t="s">
        <v>128</v>
      </c>
      <c r="H2930">
        <v>18</v>
      </c>
      <c r="J2930" t="s">
        <v>284</v>
      </c>
    </row>
    <row r="2931" spans="1:23" x14ac:dyDescent="0.2">
      <c r="A2931">
        <v>2930</v>
      </c>
      <c r="B2931">
        <v>2009</v>
      </c>
      <c r="C2931">
        <v>141</v>
      </c>
      <c r="D2931" t="s">
        <v>162</v>
      </c>
      <c r="E2931" t="s">
        <v>3563</v>
      </c>
      <c r="F2931" t="s">
        <v>39</v>
      </c>
      <c r="G2931" t="s">
        <v>26</v>
      </c>
      <c r="H2931">
        <v>18</v>
      </c>
      <c r="J2931" t="s">
        <v>2356</v>
      </c>
    </row>
    <row r="2932" spans="1:23" x14ac:dyDescent="0.2">
      <c r="A2932">
        <v>2931</v>
      </c>
      <c r="B2932">
        <v>2009</v>
      </c>
      <c r="C2932">
        <v>142</v>
      </c>
      <c r="D2932" t="s">
        <v>41</v>
      </c>
      <c r="E2932" t="s">
        <v>3564</v>
      </c>
      <c r="F2932" t="s">
        <v>39</v>
      </c>
      <c r="G2932" t="s">
        <v>128</v>
      </c>
      <c r="H2932">
        <v>20</v>
      </c>
      <c r="J2932" t="s">
        <v>337</v>
      </c>
    </row>
    <row r="2933" spans="1:23" x14ac:dyDescent="0.2">
      <c r="A2933">
        <v>2932</v>
      </c>
      <c r="B2933">
        <v>2009</v>
      </c>
      <c r="C2933">
        <v>143</v>
      </c>
      <c r="D2933" t="s">
        <v>69</v>
      </c>
      <c r="E2933" t="s">
        <v>3565</v>
      </c>
      <c r="F2933" t="s">
        <v>43</v>
      </c>
      <c r="G2933" t="s">
        <v>30</v>
      </c>
      <c r="H2933">
        <v>18</v>
      </c>
      <c r="J2933" t="s">
        <v>212</v>
      </c>
    </row>
    <row r="2934" spans="1:23" x14ac:dyDescent="0.2">
      <c r="A2934">
        <v>2933</v>
      </c>
      <c r="B2934">
        <v>2009</v>
      </c>
      <c r="C2934">
        <v>144</v>
      </c>
      <c r="D2934" t="s">
        <v>28</v>
      </c>
      <c r="E2934" t="s">
        <v>3566</v>
      </c>
      <c r="F2934" t="s">
        <v>39</v>
      </c>
      <c r="G2934" t="s">
        <v>26</v>
      </c>
      <c r="H2934">
        <v>19</v>
      </c>
      <c r="J2934" t="s">
        <v>158</v>
      </c>
    </row>
    <row r="2935" spans="1:23" x14ac:dyDescent="0.2">
      <c r="A2935">
        <v>2934</v>
      </c>
      <c r="B2935">
        <v>2009</v>
      </c>
      <c r="C2935">
        <v>145</v>
      </c>
      <c r="D2935" t="s">
        <v>84</v>
      </c>
      <c r="E2935" t="s">
        <v>3567</v>
      </c>
      <c r="F2935" t="s">
        <v>39</v>
      </c>
      <c r="G2935" t="s">
        <v>30</v>
      </c>
      <c r="H2935">
        <v>18</v>
      </c>
      <c r="J2935" t="s">
        <v>2826</v>
      </c>
    </row>
    <row r="2936" spans="1:23" x14ac:dyDescent="0.2">
      <c r="A2936">
        <v>2935</v>
      </c>
      <c r="B2936">
        <v>2009</v>
      </c>
      <c r="C2936">
        <v>146</v>
      </c>
      <c r="D2936" t="s">
        <v>173</v>
      </c>
      <c r="E2936" t="s">
        <v>3568</v>
      </c>
      <c r="F2936" t="s">
        <v>34</v>
      </c>
      <c r="G2936" t="s">
        <v>26</v>
      </c>
      <c r="H2936">
        <v>18</v>
      </c>
      <c r="J2936" t="s">
        <v>3039</v>
      </c>
    </row>
    <row r="2937" spans="1:23" x14ac:dyDescent="0.2">
      <c r="A2937">
        <v>2936</v>
      </c>
      <c r="B2937">
        <v>2009</v>
      </c>
      <c r="C2937">
        <v>147</v>
      </c>
      <c r="D2937" t="s">
        <v>100</v>
      </c>
      <c r="E2937" t="s">
        <v>3569</v>
      </c>
      <c r="F2937" t="s">
        <v>39</v>
      </c>
      <c r="G2937" t="s">
        <v>35</v>
      </c>
      <c r="H2937">
        <v>18</v>
      </c>
      <c r="I2937">
        <v>2019</v>
      </c>
      <c r="J2937" t="s">
        <v>234</v>
      </c>
      <c r="K2937">
        <v>97</v>
      </c>
      <c r="L2937">
        <v>8</v>
      </c>
      <c r="M2937">
        <v>9</v>
      </c>
      <c r="N2937">
        <v>17</v>
      </c>
      <c r="O2937">
        <v>-20</v>
      </c>
      <c r="P2937">
        <v>26</v>
      </c>
      <c r="W2937">
        <v>0.3</v>
      </c>
    </row>
    <row r="2938" spans="1:23" x14ac:dyDescent="0.2">
      <c r="A2938">
        <v>2937</v>
      </c>
      <c r="B2938">
        <v>2009</v>
      </c>
      <c r="C2938">
        <v>148</v>
      </c>
      <c r="D2938" t="s">
        <v>109</v>
      </c>
      <c r="E2938" t="s">
        <v>3570</v>
      </c>
      <c r="F2938" t="s">
        <v>39</v>
      </c>
      <c r="G2938" t="s">
        <v>128</v>
      </c>
      <c r="H2938">
        <v>18</v>
      </c>
      <c r="J2938" t="s">
        <v>552</v>
      </c>
    </row>
    <row r="2939" spans="1:23" x14ac:dyDescent="0.2">
      <c r="A2939">
        <v>2938</v>
      </c>
      <c r="B2939">
        <v>2009</v>
      </c>
      <c r="C2939">
        <v>149</v>
      </c>
      <c r="D2939" t="s">
        <v>48</v>
      </c>
      <c r="E2939" t="s">
        <v>3571</v>
      </c>
      <c r="F2939" t="s">
        <v>43</v>
      </c>
      <c r="G2939" t="s">
        <v>35</v>
      </c>
      <c r="H2939">
        <v>19</v>
      </c>
      <c r="I2939">
        <v>2019</v>
      </c>
      <c r="J2939" t="s">
        <v>73</v>
      </c>
      <c r="K2939">
        <v>520</v>
      </c>
      <c r="L2939">
        <v>38</v>
      </c>
      <c r="M2939">
        <v>85</v>
      </c>
      <c r="N2939">
        <v>123</v>
      </c>
      <c r="O2939">
        <v>5</v>
      </c>
      <c r="P2939">
        <v>234</v>
      </c>
      <c r="W2939">
        <v>5.3</v>
      </c>
    </row>
    <row r="2940" spans="1:23" x14ac:dyDescent="0.2">
      <c r="A2940">
        <v>2939</v>
      </c>
      <c r="B2940">
        <v>2009</v>
      </c>
      <c r="C2940">
        <v>150</v>
      </c>
      <c r="D2940" t="s">
        <v>51</v>
      </c>
      <c r="E2940" t="s">
        <v>3572</v>
      </c>
      <c r="F2940" t="s">
        <v>34</v>
      </c>
      <c r="G2940" t="s">
        <v>30</v>
      </c>
      <c r="H2940">
        <v>18</v>
      </c>
      <c r="I2940">
        <v>2022</v>
      </c>
      <c r="J2940" t="s">
        <v>116</v>
      </c>
      <c r="K2940">
        <v>407</v>
      </c>
      <c r="L2940">
        <v>13</v>
      </c>
      <c r="M2940">
        <v>78</v>
      </c>
      <c r="N2940">
        <v>91</v>
      </c>
      <c r="O2940">
        <v>27</v>
      </c>
      <c r="P2940">
        <v>108</v>
      </c>
      <c r="W2940">
        <v>18.3</v>
      </c>
    </row>
    <row r="2941" spans="1:23" x14ac:dyDescent="0.2">
      <c r="A2941">
        <v>2940</v>
      </c>
      <c r="B2941">
        <v>2009</v>
      </c>
      <c r="C2941">
        <v>151</v>
      </c>
      <c r="D2941" t="s">
        <v>87</v>
      </c>
      <c r="E2941" t="s">
        <v>3573</v>
      </c>
      <c r="F2941" t="s">
        <v>39</v>
      </c>
      <c r="G2941" t="s">
        <v>35</v>
      </c>
      <c r="H2941">
        <v>18</v>
      </c>
      <c r="J2941" t="s">
        <v>2404</v>
      </c>
    </row>
    <row r="2942" spans="1:23" x14ac:dyDescent="0.2">
      <c r="A2942">
        <v>2941</v>
      </c>
      <c r="B2942">
        <v>2009</v>
      </c>
      <c r="C2942">
        <v>152</v>
      </c>
      <c r="D2942" t="s">
        <v>176</v>
      </c>
      <c r="E2942" t="s">
        <v>3574</v>
      </c>
      <c r="F2942" t="s">
        <v>34</v>
      </c>
      <c r="G2942" t="s">
        <v>35</v>
      </c>
      <c r="H2942">
        <v>19</v>
      </c>
      <c r="I2942">
        <v>2022</v>
      </c>
      <c r="J2942" t="s">
        <v>831</v>
      </c>
      <c r="K2942">
        <v>596</v>
      </c>
      <c r="L2942">
        <v>212</v>
      </c>
      <c r="M2942">
        <v>154</v>
      </c>
      <c r="N2942">
        <v>366</v>
      </c>
      <c r="O2942">
        <v>19</v>
      </c>
      <c r="P2942">
        <v>349</v>
      </c>
      <c r="W2942">
        <v>45.7</v>
      </c>
    </row>
    <row r="2943" spans="1:23" x14ac:dyDescent="0.2">
      <c r="A2943">
        <v>2942</v>
      </c>
      <c r="B2943">
        <v>2009</v>
      </c>
      <c r="C2943">
        <v>153</v>
      </c>
      <c r="D2943" t="s">
        <v>41</v>
      </c>
      <c r="E2943" t="s">
        <v>3575</v>
      </c>
      <c r="F2943" t="s">
        <v>39</v>
      </c>
      <c r="G2943" t="s">
        <v>35</v>
      </c>
      <c r="H2943">
        <v>19</v>
      </c>
      <c r="J2943" t="s">
        <v>265</v>
      </c>
    </row>
    <row r="2944" spans="1:23" x14ac:dyDescent="0.2">
      <c r="A2944">
        <v>2943</v>
      </c>
      <c r="B2944">
        <v>2009</v>
      </c>
      <c r="C2944">
        <v>154</v>
      </c>
      <c r="D2944" t="s">
        <v>384</v>
      </c>
      <c r="E2944" t="s">
        <v>3576</v>
      </c>
      <c r="F2944" t="s">
        <v>34</v>
      </c>
      <c r="G2944" t="s">
        <v>128</v>
      </c>
      <c r="H2944">
        <v>18</v>
      </c>
      <c r="J2944" t="s">
        <v>3577</v>
      </c>
    </row>
    <row r="2945" spans="1:23" x14ac:dyDescent="0.2">
      <c r="A2945">
        <v>2944</v>
      </c>
      <c r="B2945">
        <v>2009</v>
      </c>
      <c r="C2945">
        <v>155</v>
      </c>
      <c r="D2945" t="s">
        <v>3176</v>
      </c>
      <c r="E2945" t="s">
        <v>3578</v>
      </c>
      <c r="F2945" t="s">
        <v>39</v>
      </c>
      <c r="G2945" t="s">
        <v>35</v>
      </c>
      <c r="H2945">
        <v>18</v>
      </c>
      <c r="J2945" t="s">
        <v>123</v>
      </c>
    </row>
    <row r="2946" spans="1:23" x14ac:dyDescent="0.2">
      <c r="A2946">
        <v>2945</v>
      </c>
      <c r="B2946">
        <v>2009</v>
      </c>
      <c r="C2946">
        <v>156</v>
      </c>
      <c r="D2946" t="s">
        <v>146</v>
      </c>
      <c r="E2946" t="s">
        <v>3579</v>
      </c>
      <c r="F2946" t="s">
        <v>39</v>
      </c>
      <c r="G2946" t="s">
        <v>1637</v>
      </c>
      <c r="H2946">
        <v>19</v>
      </c>
      <c r="J2946" t="s">
        <v>2826</v>
      </c>
    </row>
    <row r="2947" spans="1:23" x14ac:dyDescent="0.2">
      <c r="A2947">
        <v>2946</v>
      </c>
      <c r="B2947">
        <v>2009</v>
      </c>
      <c r="C2947">
        <v>157</v>
      </c>
      <c r="D2947" t="s">
        <v>2472</v>
      </c>
      <c r="E2947" t="s">
        <v>3580</v>
      </c>
      <c r="F2947" t="s">
        <v>39</v>
      </c>
      <c r="G2947" t="s">
        <v>26</v>
      </c>
      <c r="H2947">
        <v>18</v>
      </c>
      <c r="J2947" t="s">
        <v>913</v>
      </c>
    </row>
    <row r="2948" spans="1:23" x14ac:dyDescent="0.2">
      <c r="A2948">
        <v>2947</v>
      </c>
      <c r="B2948">
        <v>2009</v>
      </c>
      <c r="C2948">
        <v>158</v>
      </c>
      <c r="D2948" t="s">
        <v>121</v>
      </c>
      <c r="E2948" t="s">
        <v>3581</v>
      </c>
      <c r="F2948" t="s">
        <v>34</v>
      </c>
      <c r="G2948" t="s">
        <v>68</v>
      </c>
      <c r="H2948">
        <v>18</v>
      </c>
      <c r="I2948">
        <v>2015</v>
      </c>
      <c r="J2948" t="s">
        <v>3436</v>
      </c>
      <c r="K2948">
        <v>31</v>
      </c>
      <c r="L2948">
        <v>1</v>
      </c>
      <c r="M2948">
        <v>2</v>
      </c>
      <c r="N2948">
        <v>3</v>
      </c>
      <c r="O2948">
        <v>-5</v>
      </c>
      <c r="P2948">
        <v>2</v>
      </c>
      <c r="W2948">
        <v>-0.2</v>
      </c>
    </row>
    <row r="2949" spans="1:23" x14ac:dyDescent="0.2">
      <c r="A2949">
        <v>2948</v>
      </c>
      <c r="B2949">
        <v>2009</v>
      </c>
      <c r="C2949">
        <v>159</v>
      </c>
      <c r="D2949" t="s">
        <v>78</v>
      </c>
      <c r="E2949" t="s">
        <v>3582</v>
      </c>
      <c r="F2949" t="s">
        <v>39</v>
      </c>
      <c r="G2949" t="s">
        <v>26</v>
      </c>
      <c r="H2949">
        <v>18</v>
      </c>
      <c r="I2949">
        <v>2018</v>
      </c>
      <c r="J2949" t="s">
        <v>1252</v>
      </c>
      <c r="K2949">
        <v>99</v>
      </c>
      <c r="L2949">
        <v>10</v>
      </c>
      <c r="M2949">
        <v>13</v>
      </c>
      <c r="N2949">
        <v>23</v>
      </c>
      <c r="O2949">
        <v>-1</v>
      </c>
      <c r="P2949">
        <v>131</v>
      </c>
      <c r="W2949">
        <v>1.6</v>
      </c>
    </row>
    <row r="2950" spans="1:23" x14ac:dyDescent="0.2">
      <c r="A2950">
        <v>2949</v>
      </c>
      <c r="B2950">
        <v>2009</v>
      </c>
      <c r="C2950">
        <v>160</v>
      </c>
      <c r="D2950" t="s">
        <v>173</v>
      </c>
      <c r="E2950" t="s">
        <v>3583</v>
      </c>
      <c r="F2950" t="s">
        <v>39</v>
      </c>
      <c r="G2950" t="s">
        <v>26</v>
      </c>
      <c r="H2950">
        <v>20</v>
      </c>
      <c r="J2950" t="s">
        <v>196</v>
      </c>
    </row>
    <row r="2951" spans="1:23" x14ac:dyDescent="0.2">
      <c r="A2951">
        <v>2950</v>
      </c>
      <c r="B2951">
        <v>2009</v>
      </c>
      <c r="C2951">
        <v>161</v>
      </c>
      <c r="D2951" t="s">
        <v>82</v>
      </c>
      <c r="E2951" t="s">
        <v>3584</v>
      </c>
      <c r="F2951" t="s">
        <v>39</v>
      </c>
      <c r="G2951" t="s">
        <v>128</v>
      </c>
      <c r="H2951">
        <v>19</v>
      </c>
      <c r="I2951">
        <v>2022</v>
      </c>
      <c r="J2951" t="s">
        <v>249</v>
      </c>
      <c r="K2951">
        <v>299</v>
      </c>
      <c r="L2951">
        <v>0</v>
      </c>
      <c r="M2951">
        <v>4</v>
      </c>
      <c r="N2951">
        <v>4</v>
      </c>
      <c r="O2951">
        <v>0</v>
      </c>
      <c r="P2951">
        <v>32</v>
      </c>
      <c r="Q2951">
        <v>299</v>
      </c>
      <c r="R2951">
        <v>143</v>
      </c>
      <c r="S2951">
        <v>95</v>
      </c>
      <c r="T2951">
        <v>36</v>
      </c>
      <c r="U2951">
        <v>0.91800000000000004</v>
      </c>
      <c r="V2951">
        <v>2.48</v>
      </c>
      <c r="W2951">
        <v>54.6</v>
      </c>
    </row>
    <row r="2952" spans="1:23" x14ac:dyDescent="0.2">
      <c r="A2952">
        <v>2951</v>
      </c>
      <c r="B2952">
        <v>2009</v>
      </c>
      <c r="C2952">
        <v>162</v>
      </c>
      <c r="D2952" t="s">
        <v>109</v>
      </c>
      <c r="E2952" t="s">
        <v>3585</v>
      </c>
      <c r="F2952" t="s">
        <v>25</v>
      </c>
      <c r="G2952" t="s">
        <v>128</v>
      </c>
      <c r="H2952">
        <v>19</v>
      </c>
      <c r="J2952" t="s">
        <v>145</v>
      </c>
    </row>
    <row r="2953" spans="1:23" x14ac:dyDescent="0.2">
      <c r="A2953">
        <v>2952</v>
      </c>
      <c r="B2953">
        <v>2009</v>
      </c>
      <c r="C2953">
        <v>163</v>
      </c>
      <c r="D2953" t="s">
        <v>82</v>
      </c>
      <c r="E2953" t="s">
        <v>3586</v>
      </c>
      <c r="F2953" t="s">
        <v>76</v>
      </c>
      <c r="G2953" t="s">
        <v>68</v>
      </c>
      <c r="H2953">
        <v>18</v>
      </c>
      <c r="J2953" t="s">
        <v>1374</v>
      </c>
    </row>
    <row r="2954" spans="1:23" x14ac:dyDescent="0.2">
      <c r="A2954">
        <v>2953</v>
      </c>
      <c r="B2954">
        <v>2009</v>
      </c>
      <c r="C2954">
        <v>164</v>
      </c>
      <c r="D2954" t="s">
        <v>55</v>
      </c>
      <c r="E2954" t="s">
        <v>3587</v>
      </c>
      <c r="F2954" t="s">
        <v>34</v>
      </c>
      <c r="G2954" t="s">
        <v>128</v>
      </c>
      <c r="H2954">
        <v>19</v>
      </c>
      <c r="I2954">
        <v>2014</v>
      </c>
      <c r="J2954" t="s">
        <v>3517</v>
      </c>
      <c r="K2954">
        <v>2</v>
      </c>
      <c r="L2954">
        <v>0</v>
      </c>
      <c r="M2954">
        <v>1</v>
      </c>
      <c r="N2954">
        <v>1</v>
      </c>
      <c r="P2954">
        <v>0</v>
      </c>
      <c r="Q2954">
        <v>2</v>
      </c>
      <c r="R2954">
        <v>0</v>
      </c>
      <c r="S2954">
        <v>0</v>
      </c>
      <c r="T2954">
        <v>1</v>
      </c>
      <c r="U2954">
        <v>0.875</v>
      </c>
      <c r="V2954">
        <v>3.14</v>
      </c>
      <c r="W2954">
        <v>0</v>
      </c>
    </row>
    <row r="2955" spans="1:23" x14ac:dyDescent="0.2">
      <c r="A2955">
        <v>2954</v>
      </c>
      <c r="B2955">
        <v>2009</v>
      </c>
      <c r="C2955">
        <v>165</v>
      </c>
      <c r="D2955" t="s">
        <v>222</v>
      </c>
      <c r="E2955" t="s">
        <v>3588</v>
      </c>
      <c r="F2955" t="s">
        <v>39</v>
      </c>
      <c r="G2955" t="s">
        <v>35</v>
      </c>
      <c r="H2955">
        <v>20</v>
      </c>
      <c r="I2955">
        <v>2013</v>
      </c>
      <c r="J2955" t="s">
        <v>305</v>
      </c>
      <c r="K2955">
        <v>24</v>
      </c>
      <c r="L2955">
        <v>1</v>
      </c>
      <c r="M2955">
        <v>0</v>
      </c>
      <c r="N2955">
        <v>1</v>
      </c>
      <c r="O2955">
        <v>-10</v>
      </c>
      <c r="P2955">
        <v>12</v>
      </c>
      <c r="W2955">
        <v>-0.6</v>
      </c>
    </row>
    <row r="2956" spans="1:23" x14ac:dyDescent="0.2">
      <c r="A2956">
        <v>2955</v>
      </c>
      <c r="B2956">
        <v>2009</v>
      </c>
      <c r="C2956">
        <v>166</v>
      </c>
      <c r="D2956" t="s">
        <v>58</v>
      </c>
      <c r="E2956" t="s">
        <v>3589</v>
      </c>
      <c r="F2956" t="s">
        <v>39</v>
      </c>
      <c r="G2956" t="s">
        <v>30</v>
      </c>
      <c r="H2956">
        <v>18</v>
      </c>
      <c r="J2956" t="s">
        <v>552</v>
      </c>
    </row>
    <row r="2957" spans="1:23" x14ac:dyDescent="0.2">
      <c r="A2957">
        <v>2956</v>
      </c>
      <c r="B2957">
        <v>2009</v>
      </c>
      <c r="C2957">
        <v>167</v>
      </c>
      <c r="D2957" t="s">
        <v>44</v>
      </c>
      <c r="E2957" t="s">
        <v>3590</v>
      </c>
      <c r="F2957" t="s">
        <v>43</v>
      </c>
      <c r="G2957" t="s">
        <v>30</v>
      </c>
      <c r="H2957">
        <v>19</v>
      </c>
      <c r="J2957" t="s">
        <v>653</v>
      </c>
    </row>
    <row r="2958" spans="1:23" x14ac:dyDescent="0.2">
      <c r="A2958">
        <v>2957</v>
      </c>
      <c r="B2958">
        <v>2009</v>
      </c>
      <c r="C2958">
        <v>168</v>
      </c>
      <c r="D2958" t="s">
        <v>92</v>
      </c>
      <c r="E2958" t="s">
        <v>3591</v>
      </c>
      <c r="F2958" t="s">
        <v>34</v>
      </c>
      <c r="G2958" t="s">
        <v>30</v>
      </c>
      <c r="H2958">
        <v>18</v>
      </c>
      <c r="J2958" t="s">
        <v>145</v>
      </c>
    </row>
    <row r="2959" spans="1:23" x14ac:dyDescent="0.2">
      <c r="A2959">
        <v>2958</v>
      </c>
      <c r="B2959">
        <v>2009</v>
      </c>
      <c r="C2959">
        <v>169</v>
      </c>
      <c r="D2959" t="s">
        <v>23</v>
      </c>
      <c r="E2959" t="s">
        <v>3592</v>
      </c>
      <c r="F2959" t="s">
        <v>39</v>
      </c>
      <c r="G2959" t="s">
        <v>35</v>
      </c>
      <c r="H2959">
        <v>18</v>
      </c>
      <c r="J2959" t="s">
        <v>3593</v>
      </c>
    </row>
    <row r="2960" spans="1:23" x14ac:dyDescent="0.2">
      <c r="A2960">
        <v>2959</v>
      </c>
      <c r="B2960">
        <v>2009</v>
      </c>
      <c r="C2960">
        <v>170</v>
      </c>
      <c r="D2960" t="s">
        <v>171</v>
      </c>
      <c r="E2960" t="s">
        <v>3594</v>
      </c>
      <c r="F2960" t="s">
        <v>39</v>
      </c>
      <c r="G2960" t="s">
        <v>30</v>
      </c>
      <c r="H2960">
        <v>18</v>
      </c>
      <c r="J2960" t="s">
        <v>169</v>
      </c>
    </row>
    <row r="2961" spans="1:23" x14ac:dyDescent="0.2">
      <c r="A2961">
        <v>2960</v>
      </c>
      <c r="B2961">
        <v>2009</v>
      </c>
      <c r="C2961">
        <v>171</v>
      </c>
      <c r="D2961" t="s">
        <v>162</v>
      </c>
      <c r="E2961" t="s">
        <v>3595</v>
      </c>
      <c r="F2961" t="s">
        <v>76</v>
      </c>
      <c r="G2961" t="s">
        <v>128</v>
      </c>
      <c r="H2961">
        <v>18</v>
      </c>
      <c r="I2961">
        <v>2016</v>
      </c>
      <c r="J2961" t="s">
        <v>582</v>
      </c>
      <c r="K2961">
        <v>37</v>
      </c>
      <c r="L2961">
        <v>0</v>
      </c>
      <c r="M2961">
        <v>2</v>
      </c>
      <c r="N2961">
        <v>2</v>
      </c>
      <c r="O2961">
        <v>0</v>
      </c>
      <c r="P2961">
        <v>2</v>
      </c>
      <c r="Q2961">
        <v>37</v>
      </c>
      <c r="R2961">
        <v>15</v>
      </c>
      <c r="S2961">
        <v>15</v>
      </c>
      <c r="T2961">
        <v>5</v>
      </c>
      <c r="U2961">
        <v>0.90100000000000002</v>
      </c>
      <c r="V2961">
        <v>2.66</v>
      </c>
      <c r="W2961">
        <v>4</v>
      </c>
    </row>
    <row r="2962" spans="1:23" x14ac:dyDescent="0.2">
      <c r="A2962">
        <v>2961</v>
      </c>
      <c r="B2962">
        <v>2009</v>
      </c>
      <c r="C2962">
        <v>172</v>
      </c>
      <c r="D2962" t="s">
        <v>41</v>
      </c>
      <c r="E2962" t="s">
        <v>3596</v>
      </c>
      <c r="F2962" t="s">
        <v>39</v>
      </c>
      <c r="G2962" t="s">
        <v>26</v>
      </c>
      <c r="H2962">
        <v>19</v>
      </c>
      <c r="I2962">
        <v>2013</v>
      </c>
      <c r="J2962" t="s">
        <v>305</v>
      </c>
      <c r="K2962">
        <v>31</v>
      </c>
      <c r="L2962">
        <v>5</v>
      </c>
      <c r="M2962">
        <v>5</v>
      </c>
      <c r="N2962">
        <v>10</v>
      </c>
      <c r="O2962">
        <v>13</v>
      </c>
      <c r="P2962">
        <v>4</v>
      </c>
      <c r="W2962">
        <v>1.6</v>
      </c>
    </row>
    <row r="2963" spans="1:23" x14ac:dyDescent="0.2">
      <c r="A2963">
        <v>2962</v>
      </c>
      <c r="B2963">
        <v>2009</v>
      </c>
      <c r="C2963">
        <v>173</v>
      </c>
      <c r="D2963" t="s">
        <v>69</v>
      </c>
      <c r="E2963" t="s">
        <v>3597</v>
      </c>
      <c r="F2963" t="s">
        <v>34</v>
      </c>
      <c r="G2963" t="s">
        <v>128</v>
      </c>
      <c r="H2963">
        <v>19</v>
      </c>
      <c r="J2963" t="s">
        <v>863</v>
      </c>
    </row>
    <row r="2964" spans="1:23" x14ac:dyDescent="0.2">
      <c r="A2964">
        <v>2963</v>
      </c>
      <c r="B2964">
        <v>2009</v>
      </c>
      <c r="C2964">
        <v>174</v>
      </c>
      <c r="D2964" t="s">
        <v>28</v>
      </c>
      <c r="E2964" t="s">
        <v>3598</v>
      </c>
      <c r="F2964" t="s">
        <v>39</v>
      </c>
      <c r="G2964" t="s">
        <v>26</v>
      </c>
      <c r="H2964">
        <v>19</v>
      </c>
      <c r="J2964" t="s">
        <v>265</v>
      </c>
    </row>
    <row r="2965" spans="1:23" x14ac:dyDescent="0.2">
      <c r="A2965">
        <v>2964</v>
      </c>
      <c r="B2965">
        <v>2009</v>
      </c>
      <c r="C2965">
        <v>175</v>
      </c>
      <c r="D2965" t="s">
        <v>84</v>
      </c>
      <c r="E2965" t="s">
        <v>3599</v>
      </c>
      <c r="F2965" t="s">
        <v>39</v>
      </c>
      <c r="G2965" t="s">
        <v>68</v>
      </c>
      <c r="H2965">
        <v>18</v>
      </c>
      <c r="I2965">
        <v>2017</v>
      </c>
      <c r="J2965" t="s">
        <v>478</v>
      </c>
      <c r="K2965">
        <v>1</v>
      </c>
      <c r="L2965">
        <v>0</v>
      </c>
      <c r="M2965">
        <v>0</v>
      </c>
      <c r="N2965">
        <v>0</v>
      </c>
      <c r="O2965">
        <v>0</v>
      </c>
      <c r="P2965">
        <v>0</v>
      </c>
      <c r="W2965">
        <v>0</v>
      </c>
    </row>
    <row r="2966" spans="1:23" x14ac:dyDescent="0.2">
      <c r="A2966">
        <v>2965</v>
      </c>
      <c r="B2966">
        <v>2009</v>
      </c>
      <c r="C2966">
        <v>176</v>
      </c>
      <c r="D2966" t="s">
        <v>152</v>
      </c>
      <c r="E2966" t="s">
        <v>3600</v>
      </c>
      <c r="F2966" t="s">
        <v>39</v>
      </c>
      <c r="G2966" t="s">
        <v>68</v>
      </c>
      <c r="H2966">
        <v>18</v>
      </c>
      <c r="I2966">
        <v>2016</v>
      </c>
      <c r="J2966" t="s">
        <v>490</v>
      </c>
      <c r="K2966">
        <v>27</v>
      </c>
      <c r="L2966">
        <v>6</v>
      </c>
      <c r="M2966">
        <v>0</v>
      </c>
      <c r="N2966">
        <v>6</v>
      </c>
      <c r="O2966">
        <v>-2</v>
      </c>
      <c r="P2966">
        <v>47</v>
      </c>
      <c r="W2966">
        <v>0.9</v>
      </c>
    </row>
    <row r="2967" spans="1:23" x14ac:dyDescent="0.2">
      <c r="A2967">
        <v>2966</v>
      </c>
      <c r="B2967">
        <v>2009</v>
      </c>
      <c r="C2967">
        <v>177</v>
      </c>
      <c r="D2967" t="s">
        <v>48</v>
      </c>
      <c r="E2967" t="s">
        <v>3601</v>
      </c>
      <c r="F2967" t="s">
        <v>39</v>
      </c>
      <c r="G2967" t="s">
        <v>35</v>
      </c>
      <c r="H2967">
        <v>18</v>
      </c>
      <c r="J2967" t="s">
        <v>3602</v>
      </c>
    </row>
    <row r="2968" spans="1:23" x14ac:dyDescent="0.2">
      <c r="A2968">
        <v>2967</v>
      </c>
      <c r="B2968">
        <v>2009</v>
      </c>
      <c r="C2968">
        <v>178</v>
      </c>
      <c r="D2968" t="s">
        <v>165</v>
      </c>
      <c r="E2968" t="s">
        <v>3603</v>
      </c>
      <c r="F2968" t="s">
        <v>76</v>
      </c>
      <c r="G2968" t="s">
        <v>30</v>
      </c>
      <c r="H2968">
        <v>18</v>
      </c>
      <c r="I2968">
        <v>2015</v>
      </c>
      <c r="J2968" t="s">
        <v>522</v>
      </c>
      <c r="K2968">
        <v>6</v>
      </c>
      <c r="L2968">
        <v>0</v>
      </c>
      <c r="M2968">
        <v>0</v>
      </c>
      <c r="N2968">
        <v>0</v>
      </c>
      <c r="O2968">
        <v>-5</v>
      </c>
      <c r="P2968">
        <v>4</v>
      </c>
      <c r="W2968">
        <v>-0.3</v>
      </c>
    </row>
    <row r="2969" spans="1:23" x14ac:dyDescent="0.2">
      <c r="A2969">
        <v>2968</v>
      </c>
      <c r="B2969">
        <v>2009</v>
      </c>
      <c r="C2969">
        <v>179</v>
      </c>
      <c r="D2969" t="s">
        <v>146</v>
      </c>
      <c r="E2969" t="s">
        <v>3604</v>
      </c>
      <c r="F2969" t="s">
        <v>34</v>
      </c>
      <c r="G2969" t="s">
        <v>68</v>
      </c>
      <c r="H2969">
        <v>19</v>
      </c>
      <c r="I2969">
        <v>2015</v>
      </c>
      <c r="J2969" t="s">
        <v>615</v>
      </c>
      <c r="K2969">
        <v>20</v>
      </c>
      <c r="L2969">
        <v>2</v>
      </c>
      <c r="M2969">
        <v>2</v>
      </c>
      <c r="N2969">
        <v>4</v>
      </c>
      <c r="O2969">
        <v>-3</v>
      </c>
      <c r="P2969">
        <v>6</v>
      </c>
      <c r="W2969">
        <v>0.3</v>
      </c>
    </row>
    <row r="2970" spans="1:23" x14ac:dyDescent="0.2">
      <c r="A2970">
        <v>2969</v>
      </c>
      <c r="B2970">
        <v>2009</v>
      </c>
      <c r="C2970">
        <v>180</v>
      </c>
      <c r="D2970" t="s">
        <v>51</v>
      </c>
      <c r="E2970" t="s">
        <v>3605</v>
      </c>
      <c r="F2970" t="s">
        <v>34</v>
      </c>
      <c r="G2970" t="s">
        <v>68</v>
      </c>
      <c r="H2970">
        <v>18</v>
      </c>
      <c r="I2970">
        <v>2017</v>
      </c>
      <c r="J2970" t="s">
        <v>913</v>
      </c>
      <c r="K2970">
        <v>5</v>
      </c>
      <c r="L2970">
        <v>0</v>
      </c>
      <c r="M2970">
        <v>0</v>
      </c>
      <c r="N2970">
        <v>0</v>
      </c>
      <c r="O2970">
        <v>0</v>
      </c>
      <c r="P2970">
        <v>0</v>
      </c>
      <c r="W2970">
        <v>-0.1</v>
      </c>
    </row>
    <row r="2971" spans="1:23" x14ac:dyDescent="0.2">
      <c r="A2971">
        <v>2970</v>
      </c>
      <c r="B2971">
        <v>2009</v>
      </c>
      <c r="C2971">
        <v>181</v>
      </c>
      <c r="D2971" t="s">
        <v>87</v>
      </c>
      <c r="E2971" t="s">
        <v>3606</v>
      </c>
      <c r="F2971" t="s">
        <v>43</v>
      </c>
      <c r="G2971" t="s">
        <v>30</v>
      </c>
      <c r="H2971">
        <v>20</v>
      </c>
      <c r="J2971" t="s">
        <v>1305</v>
      </c>
    </row>
    <row r="2972" spans="1:23" x14ac:dyDescent="0.2">
      <c r="A2972">
        <v>2971</v>
      </c>
      <c r="B2972">
        <v>2009</v>
      </c>
      <c r="C2972">
        <v>182</v>
      </c>
      <c r="D2972" t="s">
        <v>82</v>
      </c>
      <c r="E2972" t="s">
        <v>3607</v>
      </c>
      <c r="F2972" t="s">
        <v>76</v>
      </c>
      <c r="G2972" t="s">
        <v>26</v>
      </c>
      <c r="H2972">
        <v>18</v>
      </c>
      <c r="I2972">
        <v>2022</v>
      </c>
      <c r="J2972" t="s">
        <v>486</v>
      </c>
      <c r="K2972">
        <v>534</v>
      </c>
      <c r="L2972">
        <v>112</v>
      </c>
      <c r="M2972">
        <v>128</v>
      </c>
      <c r="N2972">
        <v>240</v>
      </c>
      <c r="O2972">
        <v>42</v>
      </c>
      <c r="P2972">
        <v>243</v>
      </c>
      <c r="W2972">
        <v>26</v>
      </c>
    </row>
    <row r="2973" spans="1:23" x14ac:dyDescent="0.2">
      <c r="A2973">
        <v>2972</v>
      </c>
      <c r="B2973">
        <v>2009</v>
      </c>
      <c r="C2973">
        <v>183</v>
      </c>
      <c r="D2973" t="s">
        <v>109</v>
      </c>
      <c r="E2973" t="s">
        <v>3608</v>
      </c>
      <c r="F2973" t="s">
        <v>435</v>
      </c>
      <c r="G2973" t="s">
        <v>30</v>
      </c>
      <c r="H2973">
        <v>18</v>
      </c>
      <c r="J2973" t="s">
        <v>486</v>
      </c>
    </row>
    <row r="2974" spans="1:23" x14ac:dyDescent="0.2">
      <c r="A2974">
        <v>2973</v>
      </c>
      <c r="B2974">
        <v>2009</v>
      </c>
      <c r="C2974">
        <v>184</v>
      </c>
      <c r="D2974" t="s">
        <v>384</v>
      </c>
      <c r="E2974" t="s">
        <v>3609</v>
      </c>
      <c r="F2974" t="s">
        <v>34</v>
      </c>
      <c r="G2974" t="s">
        <v>30</v>
      </c>
      <c r="H2974">
        <v>18</v>
      </c>
      <c r="J2974" t="s">
        <v>220</v>
      </c>
    </row>
    <row r="2975" spans="1:23" x14ac:dyDescent="0.2">
      <c r="A2975">
        <v>2974</v>
      </c>
      <c r="B2975">
        <v>2009</v>
      </c>
      <c r="C2975">
        <v>185</v>
      </c>
      <c r="D2975" t="s">
        <v>3176</v>
      </c>
      <c r="E2975" t="s">
        <v>3610</v>
      </c>
      <c r="F2975" t="s">
        <v>39</v>
      </c>
      <c r="G2975" t="s">
        <v>26</v>
      </c>
      <c r="H2975">
        <v>18</v>
      </c>
      <c r="J2975" t="s">
        <v>251</v>
      </c>
    </row>
    <row r="2976" spans="1:23" x14ac:dyDescent="0.2">
      <c r="A2976">
        <v>2975</v>
      </c>
      <c r="B2976">
        <v>2009</v>
      </c>
      <c r="C2976">
        <v>186</v>
      </c>
      <c r="D2976" t="s">
        <v>146</v>
      </c>
      <c r="E2976" t="s">
        <v>3611</v>
      </c>
      <c r="F2976" t="s">
        <v>39</v>
      </c>
      <c r="G2976" t="s">
        <v>35</v>
      </c>
      <c r="H2976">
        <v>20</v>
      </c>
      <c r="I2976">
        <v>2019</v>
      </c>
      <c r="J2976" t="s">
        <v>232</v>
      </c>
      <c r="K2976">
        <v>375</v>
      </c>
      <c r="L2976">
        <v>24</v>
      </c>
      <c r="M2976">
        <v>28</v>
      </c>
      <c r="N2976">
        <v>52</v>
      </c>
      <c r="O2976">
        <v>-24</v>
      </c>
      <c r="P2976">
        <v>347</v>
      </c>
      <c r="W2976">
        <v>2.1</v>
      </c>
    </row>
    <row r="2977" spans="1:23" x14ac:dyDescent="0.2">
      <c r="A2977">
        <v>2976</v>
      </c>
      <c r="B2977">
        <v>2009</v>
      </c>
      <c r="C2977">
        <v>187</v>
      </c>
      <c r="D2977" t="s">
        <v>69</v>
      </c>
      <c r="E2977" t="s">
        <v>3612</v>
      </c>
      <c r="F2977" t="s">
        <v>39</v>
      </c>
      <c r="G2977" t="s">
        <v>26</v>
      </c>
      <c r="H2977">
        <v>18</v>
      </c>
      <c r="J2977" t="s">
        <v>651</v>
      </c>
    </row>
    <row r="2978" spans="1:23" x14ac:dyDescent="0.2">
      <c r="A2978">
        <v>2977</v>
      </c>
      <c r="B2978">
        <v>2009</v>
      </c>
      <c r="C2978">
        <v>188</v>
      </c>
      <c r="D2978" t="s">
        <v>121</v>
      </c>
      <c r="E2978" t="s">
        <v>3613</v>
      </c>
      <c r="F2978" t="s">
        <v>34</v>
      </c>
      <c r="G2978" t="s">
        <v>30</v>
      </c>
      <c r="H2978">
        <v>18</v>
      </c>
      <c r="J2978" t="s">
        <v>278</v>
      </c>
    </row>
    <row r="2979" spans="1:23" x14ac:dyDescent="0.2">
      <c r="A2979">
        <v>2978</v>
      </c>
      <c r="B2979">
        <v>2009</v>
      </c>
      <c r="C2979">
        <v>189</v>
      </c>
      <c r="D2979" t="s">
        <v>100</v>
      </c>
      <c r="E2979" t="s">
        <v>3614</v>
      </c>
      <c r="F2979" t="s">
        <v>25</v>
      </c>
      <c r="G2979" t="s">
        <v>35</v>
      </c>
      <c r="H2979">
        <v>19</v>
      </c>
      <c r="J2979" t="s">
        <v>241</v>
      </c>
    </row>
    <row r="2980" spans="1:23" x14ac:dyDescent="0.2">
      <c r="A2980">
        <v>2979</v>
      </c>
      <c r="B2980">
        <v>2009</v>
      </c>
      <c r="C2980">
        <v>190</v>
      </c>
      <c r="D2980" t="s">
        <v>173</v>
      </c>
      <c r="E2980" t="s">
        <v>3615</v>
      </c>
      <c r="F2980" t="s">
        <v>34</v>
      </c>
      <c r="G2980" t="s">
        <v>26</v>
      </c>
      <c r="H2980">
        <v>19</v>
      </c>
      <c r="J2980" t="s">
        <v>412</v>
      </c>
    </row>
    <row r="2981" spans="1:23" x14ac:dyDescent="0.2">
      <c r="A2981">
        <v>2980</v>
      </c>
      <c r="B2981">
        <v>2009</v>
      </c>
      <c r="C2981">
        <v>191</v>
      </c>
      <c r="D2981" t="s">
        <v>173</v>
      </c>
      <c r="E2981" t="s">
        <v>3616</v>
      </c>
      <c r="F2981" t="s">
        <v>34</v>
      </c>
      <c r="G2981" t="s">
        <v>30</v>
      </c>
      <c r="H2981">
        <v>20</v>
      </c>
      <c r="J2981" t="s">
        <v>256</v>
      </c>
    </row>
    <row r="2982" spans="1:23" x14ac:dyDescent="0.2">
      <c r="A2982">
        <v>2981</v>
      </c>
      <c r="B2982">
        <v>2009</v>
      </c>
      <c r="C2982">
        <v>192</v>
      </c>
      <c r="D2982" t="s">
        <v>74</v>
      </c>
      <c r="E2982" t="s">
        <v>3617</v>
      </c>
      <c r="F2982" t="s">
        <v>39</v>
      </c>
      <c r="G2982" t="s">
        <v>35</v>
      </c>
      <c r="H2982">
        <v>18</v>
      </c>
      <c r="J2982" t="s">
        <v>3618</v>
      </c>
    </row>
    <row r="2983" spans="1:23" x14ac:dyDescent="0.2">
      <c r="A2983">
        <v>2982</v>
      </c>
      <c r="B2983">
        <v>2009</v>
      </c>
      <c r="C2983">
        <v>193</v>
      </c>
      <c r="D2983" t="s">
        <v>82</v>
      </c>
      <c r="E2983" t="s">
        <v>3619</v>
      </c>
      <c r="F2983" t="s">
        <v>34</v>
      </c>
      <c r="G2983" t="s">
        <v>35</v>
      </c>
      <c r="H2983">
        <v>18</v>
      </c>
      <c r="J2983" t="s">
        <v>3620</v>
      </c>
    </row>
    <row r="2984" spans="1:23" x14ac:dyDescent="0.2">
      <c r="A2984">
        <v>2983</v>
      </c>
      <c r="B2984">
        <v>2009</v>
      </c>
      <c r="C2984">
        <v>194</v>
      </c>
      <c r="D2984" t="s">
        <v>55</v>
      </c>
      <c r="E2984" t="s">
        <v>3621</v>
      </c>
      <c r="F2984" t="s">
        <v>39</v>
      </c>
      <c r="G2984" t="s">
        <v>68</v>
      </c>
      <c r="H2984">
        <v>20</v>
      </c>
      <c r="J2984" t="s">
        <v>265</v>
      </c>
    </row>
    <row r="2985" spans="1:23" x14ac:dyDescent="0.2">
      <c r="A2985">
        <v>2984</v>
      </c>
      <c r="B2985">
        <v>2009</v>
      </c>
      <c r="C2985">
        <v>195</v>
      </c>
      <c r="D2985" t="s">
        <v>48</v>
      </c>
      <c r="E2985" t="s">
        <v>3622</v>
      </c>
      <c r="F2985" t="s">
        <v>34</v>
      </c>
      <c r="G2985" t="s">
        <v>30</v>
      </c>
      <c r="H2985">
        <v>18</v>
      </c>
      <c r="J2985" t="s">
        <v>3039</v>
      </c>
    </row>
    <row r="2986" spans="1:23" x14ac:dyDescent="0.2">
      <c r="A2986">
        <v>2985</v>
      </c>
      <c r="B2986">
        <v>2009</v>
      </c>
      <c r="C2986">
        <v>196</v>
      </c>
      <c r="D2986" t="s">
        <v>41</v>
      </c>
      <c r="E2986" t="s">
        <v>3623</v>
      </c>
      <c r="F2986" t="s">
        <v>1044</v>
      </c>
      <c r="G2986" t="s">
        <v>30</v>
      </c>
      <c r="H2986">
        <v>20</v>
      </c>
      <c r="I2986">
        <v>2015</v>
      </c>
      <c r="J2986" t="s">
        <v>2626</v>
      </c>
      <c r="K2986">
        <v>16</v>
      </c>
      <c r="L2986">
        <v>2</v>
      </c>
      <c r="M2986">
        <v>1</v>
      </c>
      <c r="N2986">
        <v>3</v>
      </c>
      <c r="O2986">
        <v>-1</v>
      </c>
      <c r="P2986">
        <v>44</v>
      </c>
      <c r="W2986">
        <v>0.8</v>
      </c>
    </row>
    <row r="2987" spans="1:23" x14ac:dyDescent="0.2">
      <c r="A2987">
        <v>2986</v>
      </c>
      <c r="B2987">
        <v>2009</v>
      </c>
      <c r="C2987">
        <v>197</v>
      </c>
      <c r="D2987" t="s">
        <v>44</v>
      </c>
      <c r="E2987" t="s">
        <v>3624</v>
      </c>
      <c r="F2987" t="s">
        <v>39</v>
      </c>
      <c r="G2987" t="s">
        <v>68</v>
      </c>
      <c r="H2987">
        <v>20</v>
      </c>
      <c r="J2987" t="s">
        <v>2826</v>
      </c>
    </row>
    <row r="2988" spans="1:23" x14ac:dyDescent="0.2">
      <c r="A2988">
        <v>2987</v>
      </c>
      <c r="B2988">
        <v>2009</v>
      </c>
      <c r="C2988">
        <v>198</v>
      </c>
      <c r="D2988" t="s">
        <v>146</v>
      </c>
      <c r="E2988" t="s">
        <v>3625</v>
      </c>
      <c r="F2988" t="s">
        <v>34</v>
      </c>
      <c r="G2988" t="s">
        <v>35</v>
      </c>
      <c r="H2988">
        <v>19</v>
      </c>
      <c r="I2988">
        <v>2022</v>
      </c>
      <c r="J2988" t="s">
        <v>2380</v>
      </c>
      <c r="K2988">
        <v>371</v>
      </c>
      <c r="L2988">
        <v>45</v>
      </c>
      <c r="M2988">
        <v>57</v>
      </c>
      <c r="N2988">
        <v>102</v>
      </c>
      <c r="O2988">
        <v>11</v>
      </c>
      <c r="P2988">
        <v>178</v>
      </c>
      <c r="W2988">
        <v>8</v>
      </c>
    </row>
    <row r="2989" spans="1:23" x14ac:dyDescent="0.2">
      <c r="A2989">
        <v>2988</v>
      </c>
      <c r="B2989">
        <v>2009</v>
      </c>
      <c r="C2989">
        <v>199</v>
      </c>
      <c r="D2989" t="s">
        <v>23</v>
      </c>
      <c r="E2989" t="s">
        <v>3626</v>
      </c>
      <c r="F2989" t="s">
        <v>34</v>
      </c>
      <c r="G2989" t="s">
        <v>35</v>
      </c>
      <c r="H2989">
        <v>19</v>
      </c>
      <c r="J2989" t="s">
        <v>2276</v>
      </c>
    </row>
    <row r="2990" spans="1:23" x14ac:dyDescent="0.2">
      <c r="A2990">
        <v>2989</v>
      </c>
      <c r="B2990">
        <v>2009</v>
      </c>
      <c r="C2990">
        <v>200</v>
      </c>
      <c r="D2990" t="s">
        <v>171</v>
      </c>
      <c r="E2990" t="s">
        <v>3627</v>
      </c>
      <c r="F2990" t="s">
        <v>60</v>
      </c>
      <c r="G2990" t="s">
        <v>30</v>
      </c>
      <c r="H2990">
        <v>20</v>
      </c>
      <c r="J2990" t="s">
        <v>3628</v>
      </c>
    </row>
    <row r="2991" spans="1:23" x14ac:dyDescent="0.2">
      <c r="A2991">
        <v>2990</v>
      </c>
      <c r="B2991">
        <v>2009</v>
      </c>
      <c r="C2991">
        <v>201</v>
      </c>
      <c r="D2991" t="s">
        <v>162</v>
      </c>
      <c r="E2991" t="s">
        <v>3629</v>
      </c>
      <c r="F2991" t="s">
        <v>39</v>
      </c>
      <c r="G2991" t="s">
        <v>35</v>
      </c>
      <c r="H2991">
        <v>19</v>
      </c>
      <c r="J2991" t="s">
        <v>421</v>
      </c>
    </row>
    <row r="2992" spans="1:23" x14ac:dyDescent="0.2">
      <c r="A2992">
        <v>2991</v>
      </c>
      <c r="B2992">
        <v>2009</v>
      </c>
      <c r="C2992">
        <v>202</v>
      </c>
      <c r="D2992" t="s">
        <v>92</v>
      </c>
      <c r="E2992" t="s">
        <v>3630</v>
      </c>
      <c r="F2992" t="s">
        <v>34</v>
      </c>
      <c r="G2992" t="s">
        <v>35</v>
      </c>
      <c r="H2992">
        <v>18</v>
      </c>
      <c r="J2992" t="s">
        <v>1126</v>
      </c>
    </row>
    <row r="2993" spans="1:23" x14ac:dyDescent="0.2">
      <c r="A2993">
        <v>2992</v>
      </c>
      <c r="B2993">
        <v>2009</v>
      </c>
      <c r="C2993">
        <v>203</v>
      </c>
      <c r="D2993" t="s">
        <v>3176</v>
      </c>
      <c r="E2993" t="s">
        <v>3631</v>
      </c>
      <c r="F2993" t="s">
        <v>34</v>
      </c>
      <c r="G2993" t="s">
        <v>26</v>
      </c>
      <c r="H2993">
        <v>19</v>
      </c>
      <c r="J2993" t="s">
        <v>339</v>
      </c>
    </row>
    <row r="2994" spans="1:23" x14ac:dyDescent="0.2">
      <c r="A2994">
        <v>2993</v>
      </c>
      <c r="B2994">
        <v>2009</v>
      </c>
      <c r="C2994">
        <v>204</v>
      </c>
      <c r="D2994" t="s">
        <v>28</v>
      </c>
      <c r="E2994" t="s">
        <v>3632</v>
      </c>
      <c r="F2994" t="s">
        <v>39</v>
      </c>
      <c r="G2994" t="s">
        <v>30</v>
      </c>
      <c r="H2994">
        <v>18</v>
      </c>
      <c r="J2994" t="s">
        <v>3633</v>
      </c>
    </row>
    <row r="2995" spans="1:23" x14ac:dyDescent="0.2">
      <c r="A2995">
        <v>2994</v>
      </c>
      <c r="B2995">
        <v>2009</v>
      </c>
      <c r="C2995">
        <v>205</v>
      </c>
      <c r="D2995" t="s">
        <v>84</v>
      </c>
      <c r="E2995" t="s">
        <v>3634</v>
      </c>
      <c r="F2995" t="s">
        <v>39</v>
      </c>
      <c r="G2995" t="s">
        <v>26</v>
      </c>
      <c r="H2995">
        <v>18</v>
      </c>
      <c r="J2995" t="s">
        <v>2527</v>
      </c>
    </row>
    <row r="2996" spans="1:23" x14ac:dyDescent="0.2">
      <c r="A2996">
        <v>2995</v>
      </c>
      <c r="B2996">
        <v>2009</v>
      </c>
      <c r="C2996">
        <v>206</v>
      </c>
      <c r="D2996" t="s">
        <v>152</v>
      </c>
      <c r="E2996" t="s">
        <v>3635</v>
      </c>
      <c r="F2996" t="s">
        <v>39</v>
      </c>
      <c r="G2996" t="s">
        <v>35</v>
      </c>
      <c r="H2996">
        <v>18</v>
      </c>
      <c r="I2996">
        <v>2018</v>
      </c>
      <c r="J2996" t="s">
        <v>3532</v>
      </c>
      <c r="K2996">
        <v>2</v>
      </c>
      <c r="L2996">
        <v>0</v>
      </c>
      <c r="M2996">
        <v>0</v>
      </c>
      <c r="N2996">
        <v>0</v>
      </c>
      <c r="O2996">
        <v>-1</v>
      </c>
      <c r="P2996">
        <v>0</v>
      </c>
      <c r="W2996">
        <v>-0.1</v>
      </c>
    </row>
    <row r="2997" spans="1:23" x14ac:dyDescent="0.2">
      <c r="A2997">
        <v>2996</v>
      </c>
      <c r="B2997">
        <v>2009</v>
      </c>
      <c r="C2997">
        <v>207</v>
      </c>
      <c r="D2997" t="s">
        <v>100</v>
      </c>
      <c r="E2997" t="s">
        <v>3636</v>
      </c>
      <c r="F2997" t="s">
        <v>133</v>
      </c>
      <c r="G2997" t="s">
        <v>30</v>
      </c>
      <c r="H2997">
        <v>18</v>
      </c>
      <c r="J2997" t="s">
        <v>640</v>
      </c>
    </row>
    <row r="2998" spans="1:23" x14ac:dyDescent="0.2">
      <c r="A2998">
        <v>2997</v>
      </c>
      <c r="B2998">
        <v>2009</v>
      </c>
      <c r="C2998">
        <v>208</v>
      </c>
      <c r="D2998" t="s">
        <v>165</v>
      </c>
      <c r="E2998" t="s">
        <v>3637</v>
      </c>
      <c r="F2998" t="s">
        <v>76</v>
      </c>
      <c r="G2998" t="s">
        <v>30</v>
      </c>
      <c r="H2998">
        <v>18</v>
      </c>
      <c r="J2998" t="s">
        <v>249</v>
      </c>
    </row>
    <row r="2999" spans="1:23" x14ac:dyDescent="0.2">
      <c r="A2999">
        <v>2998</v>
      </c>
      <c r="B2999">
        <v>2009</v>
      </c>
      <c r="C2999">
        <v>209</v>
      </c>
      <c r="D2999" t="s">
        <v>48</v>
      </c>
      <c r="E2999" t="s">
        <v>3638</v>
      </c>
      <c r="F2999" t="s">
        <v>39</v>
      </c>
      <c r="G2999" t="s">
        <v>35</v>
      </c>
      <c r="H2999">
        <v>18</v>
      </c>
      <c r="J2999" t="s">
        <v>91</v>
      </c>
    </row>
    <row r="3000" spans="1:23" x14ac:dyDescent="0.2">
      <c r="A3000">
        <v>2999</v>
      </c>
      <c r="B3000">
        <v>2009</v>
      </c>
      <c r="C3000">
        <v>210</v>
      </c>
      <c r="D3000" t="s">
        <v>51</v>
      </c>
      <c r="E3000" t="s">
        <v>3639</v>
      </c>
      <c r="F3000" t="s">
        <v>43</v>
      </c>
      <c r="G3000" t="s">
        <v>30</v>
      </c>
      <c r="H3000">
        <v>18</v>
      </c>
      <c r="I3000">
        <v>2014</v>
      </c>
      <c r="J3000" t="s">
        <v>186</v>
      </c>
      <c r="K3000">
        <v>2</v>
      </c>
      <c r="L3000">
        <v>1</v>
      </c>
      <c r="M3000">
        <v>0</v>
      </c>
      <c r="N3000">
        <v>1</v>
      </c>
      <c r="O3000">
        <v>-1</v>
      </c>
      <c r="P3000">
        <v>0</v>
      </c>
      <c r="W3000">
        <v>0.2</v>
      </c>
    </row>
    <row r="3001" spans="1:23" x14ac:dyDescent="0.2">
      <c r="A3001">
        <v>3000</v>
      </c>
      <c r="B3001">
        <v>2009</v>
      </c>
      <c r="C3001">
        <v>211</v>
      </c>
      <c r="D3001" t="s">
        <v>23</v>
      </c>
      <c r="E3001" t="s">
        <v>3640</v>
      </c>
      <c r="F3001" t="s">
        <v>76</v>
      </c>
      <c r="G3001" t="s">
        <v>128</v>
      </c>
      <c r="H3001">
        <v>19</v>
      </c>
      <c r="J3001" t="s">
        <v>161</v>
      </c>
    </row>
    <row r="3002" spans="1:23" x14ac:dyDescent="0.2">
      <c r="A3002">
        <v>3001</v>
      </c>
      <c r="B3002">
        <v>2008</v>
      </c>
      <c r="C3002">
        <v>1</v>
      </c>
      <c r="D3002" t="s">
        <v>109</v>
      </c>
      <c r="E3002" t="s">
        <v>3641</v>
      </c>
      <c r="F3002" t="s">
        <v>39</v>
      </c>
      <c r="G3002" t="s">
        <v>35</v>
      </c>
      <c r="H3002">
        <v>18</v>
      </c>
      <c r="I3002">
        <v>2022</v>
      </c>
      <c r="J3002" t="s">
        <v>546</v>
      </c>
      <c r="K3002">
        <v>922</v>
      </c>
      <c r="L3002">
        <v>481</v>
      </c>
      <c r="M3002">
        <v>491</v>
      </c>
      <c r="N3002">
        <v>972</v>
      </c>
      <c r="O3002">
        <v>72</v>
      </c>
      <c r="P3002">
        <v>551</v>
      </c>
      <c r="W3002">
        <v>125.2</v>
      </c>
    </row>
    <row r="3003" spans="1:23" x14ac:dyDescent="0.2">
      <c r="A3003">
        <v>3002</v>
      </c>
      <c r="B3003">
        <v>2008</v>
      </c>
      <c r="C3003">
        <v>2</v>
      </c>
      <c r="D3003" t="s">
        <v>146</v>
      </c>
      <c r="E3003" t="s">
        <v>3642</v>
      </c>
      <c r="F3003" t="s">
        <v>39</v>
      </c>
      <c r="G3003" t="s">
        <v>30</v>
      </c>
      <c r="H3003">
        <v>18</v>
      </c>
      <c r="I3003">
        <v>2022</v>
      </c>
      <c r="J3003" t="s">
        <v>154</v>
      </c>
      <c r="K3003">
        <v>1014</v>
      </c>
      <c r="L3003">
        <v>132</v>
      </c>
      <c r="M3003">
        <v>435</v>
      </c>
      <c r="N3003">
        <v>567</v>
      </c>
      <c r="O3003">
        <v>33</v>
      </c>
      <c r="P3003">
        <v>691</v>
      </c>
      <c r="W3003">
        <v>113.3</v>
      </c>
    </row>
    <row r="3004" spans="1:23" x14ac:dyDescent="0.2">
      <c r="A3004">
        <v>3003</v>
      </c>
      <c r="B3004">
        <v>2008</v>
      </c>
      <c r="C3004">
        <v>3</v>
      </c>
      <c r="D3004" t="s">
        <v>3176</v>
      </c>
      <c r="E3004" t="s">
        <v>3643</v>
      </c>
      <c r="F3004" t="s">
        <v>34</v>
      </c>
      <c r="G3004" t="s">
        <v>30</v>
      </c>
      <c r="H3004">
        <v>18</v>
      </c>
      <c r="I3004">
        <v>2022</v>
      </c>
      <c r="J3004" t="s">
        <v>278</v>
      </c>
      <c r="K3004">
        <v>737</v>
      </c>
      <c r="L3004">
        <v>56</v>
      </c>
      <c r="M3004">
        <v>152</v>
      </c>
      <c r="N3004">
        <v>208</v>
      </c>
      <c r="O3004">
        <v>-78</v>
      </c>
      <c r="P3004">
        <v>673</v>
      </c>
      <c r="W3004">
        <v>35.799999999999997</v>
      </c>
    </row>
    <row r="3005" spans="1:23" x14ac:dyDescent="0.2">
      <c r="A3005">
        <v>3004</v>
      </c>
      <c r="B3005">
        <v>2008</v>
      </c>
      <c r="C3005">
        <v>4</v>
      </c>
      <c r="D3005" t="s">
        <v>92</v>
      </c>
      <c r="E3005" t="s">
        <v>3644</v>
      </c>
      <c r="F3005" t="s">
        <v>39</v>
      </c>
      <c r="G3005" t="s">
        <v>30</v>
      </c>
      <c r="H3005">
        <v>18</v>
      </c>
      <c r="I3005">
        <v>2022</v>
      </c>
      <c r="J3005" t="s">
        <v>1028</v>
      </c>
      <c r="K3005">
        <v>879</v>
      </c>
      <c r="L3005">
        <v>129</v>
      </c>
      <c r="M3005">
        <v>388</v>
      </c>
      <c r="N3005">
        <v>517</v>
      </c>
      <c r="O3005">
        <v>104</v>
      </c>
      <c r="P3005">
        <v>299</v>
      </c>
      <c r="W3005">
        <v>99.3</v>
      </c>
    </row>
    <row r="3006" spans="1:23" x14ac:dyDescent="0.2">
      <c r="A3006">
        <v>3005</v>
      </c>
      <c r="B3006">
        <v>2008</v>
      </c>
      <c r="C3006">
        <v>5</v>
      </c>
      <c r="D3006" t="s">
        <v>121</v>
      </c>
      <c r="E3006" t="s">
        <v>3645</v>
      </c>
      <c r="F3006" t="s">
        <v>39</v>
      </c>
      <c r="G3006" t="s">
        <v>30</v>
      </c>
      <c r="H3006">
        <v>18</v>
      </c>
      <c r="I3006">
        <v>2022</v>
      </c>
      <c r="J3006" t="s">
        <v>913</v>
      </c>
      <c r="K3006">
        <v>863</v>
      </c>
      <c r="L3006">
        <v>38</v>
      </c>
      <c r="M3006">
        <v>131</v>
      </c>
      <c r="N3006">
        <v>169</v>
      </c>
      <c r="O3006">
        <v>-46</v>
      </c>
      <c r="P3006">
        <v>680</v>
      </c>
      <c r="W3006">
        <v>32.200000000000003</v>
      </c>
    </row>
    <row r="3007" spans="1:23" x14ac:dyDescent="0.2">
      <c r="A3007">
        <v>3006</v>
      </c>
      <c r="B3007">
        <v>2008</v>
      </c>
      <c r="C3007">
        <v>6</v>
      </c>
      <c r="D3007" t="s">
        <v>44</v>
      </c>
      <c r="E3007" t="s">
        <v>3646</v>
      </c>
      <c r="F3007" t="s">
        <v>60</v>
      </c>
      <c r="G3007" t="s">
        <v>26</v>
      </c>
      <c r="H3007">
        <v>18</v>
      </c>
      <c r="I3007">
        <v>2012</v>
      </c>
      <c r="J3007" t="s">
        <v>3647</v>
      </c>
      <c r="K3007">
        <v>53</v>
      </c>
      <c r="L3007">
        <v>6</v>
      </c>
      <c r="M3007">
        <v>8</v>
      </c>
      <c r="N3007">
        <v>14</v>
      </c>
      <c r="O3007">
        <v>7</v>
      </c>
      <c r="P3007">
        <v>20</v>
      </c>
      <c r="W3007">
        <v>1.4</v>
      </c>
    </row>
    <row r="3008" spans="1:23" x14ac:dyDescent="0.2">
      <c r="A3008">
        <v>3007</v>
      </c>
      <c r="B3008">
        <v>2008</v>
      </c>
      <c r="C3008">
        <v>7</v>
      </c>
      <c r="D3008" t="s">
        <v>74</v>
      </c>
      <c r="E3008" t="s">
        <v>3648</v>
      </c>
      <c r="F3008" t="s">
        <v>34</v>
      </c>
      <c r="G3008" t="s">
        <v>35</v>
      </c>
      <c r="H3008">
        <v>18</v>
      </c>
      <c r="I3008">
        <v>2020</v>
      </c>
      <c r="J3008" t="s">
        <v>1258</v>
      </c>
      <c r="K3008">
        <v>632</v>
      </c>
      <c r="L3008">
        <v>113</v>
      </c>
      <c r="M3008">
        <v>173</v>
      </c>
      <c r="N3008">
        <v>286</v>
      </c>
      <c r="O3008">
        <v>32</v>
      </c>
      <c r="P3008">
        <v>138</v>
      </c>
      <c r="W3008">
        <v>29.5</v>
      </c>
    </row>
    <row r="3009" spans="1:23" x14ac:dyDescent="0.2">
      <c r="A3009">
        <v>3008</v>
      </c>
      <c r="B3009">
        <v>2008</v>
      </c>
      <c r="C3009">
        <v>8</v>
      </c>
      <c r="D3009" t="s">
        <v>2472</v>
      </c>
      <c r="E3009" t="s">
        <v>3649</v>
      </c>
      <c r="F3009" t="s">
        <v>1044</v>
      </c>
      <c r="G3009" t="s">
        <v>68</v>
      </c>
      <c r="H3009">
        <v>18</v>
      </c>
      <c r="I3009">
        <v>2020</v>
      </c>
      <c r="J3009" t="s">
        <v>490</v>
      </c>
      <c r="K3009">
        <v>709</v>
      </c>
      <c r="L3009">
        <v>118</v>
      </c>
      <c r="M3009">
        <v>209</v>
      </c>
      <c r="N3009">
        <v>327</v>
      </c>
      <c r="O3009">
        <v>-71</v>
      </c>
      <c r="P3009">
        <v>116</v>
      </c>
      <c r="W3009">
        <v>27.4</v>
      </c>
    </row>
    <row r="3010" spans="1:23" x14ac:dyDescent="0.2">
      <c r="A3010">
        <v>3009</v>
      </c>
      <c r="B3010">
        <v>2008</v>
      </c>
      <c r="C3010">
        <v>9</v>
      </c>
      <c r="D3010" t="s">
        <v>176</v>
      </c>
      <c r="E3010" t="s">
        <v>3650</v>
      </c>
      <c r="F3010" t="s">
        <v>39</v>
      </c>
      <c r="G3010" t="s">
        <v>35</v>
      </c>
      <c r="H3010">
        <v>18</v>
      </c>
      <c r="I3010">
        <v>2022</v>
      </c>
      <c r="J3010" t="s">
        <v>305</v>
      </c>
      <c r="K3010">
        <v>993</v>
      </c>
      <c r="L3010">
        <v>176</v>
      </c>
      <c r="M3010">
        <v>379</v>
      </c>
      <c r="N3010">
        <v>555</v>
      </c>
      <c r="O3010">
        <v>-51</v>
      </c>
      <c r="P3010">
        <v>239</v>
      </c>
      <c r="W3010">
        <v>48.2</v>
      </c>
    </row>
    <row r="3011" spans="1:23" x14ac:dyDescent="0.2">
      <c r="A3011">
        <v>3010</v>
      </c>
      <c r="B3011">
        <v>2008</v>
      </c>
      <c r="C3011">
        <v>10</v>
      </c>
      <c r="D3011" t="s">
        <v>69</v>
      </c>
      <c r="E3011" t="s">
        <v>3651</v>
      </c>
      <c r="F3011" t="s">
        <v>39</v>
      </c>
      <c r="G3011" t="s">
        <v>35</v>
      </c>
      <c r="H3011">
        <v>18</v>
      </c>
      <c r="I3011">
        <v>2016</v>
      </c>
      <c r="J3011" t="s">
        <v>2570</v>
      </c>
      <c r="K3011">
        <v>328</v>
      </c>
      <c r="L3011">
        <v>64</v>
      </c>
      <c r="M3011">
        <v>78</v>
      </c>
      <c r="N3011">
        <v>142</v>
      </c>
      <c r="O3011">
        <v>-54</v>
      </c>
      <c r="P3011">
        <v>68</v>
      </c>
      <c r="W3011">
        <v>13.2</v>
      </c>
    </row>
    <row r="3012" spans="1:23" x14ac:dyDescent="0.2">
      <c r="A3012">
        <v>3011</v>
      </c>
      <c r="B3012">
        <v>2008</v>
      </c>
      <c r="C3012">
        <v>11</v>
      </c>
      <c r="D3012" t="s">
        <v>48</v>
      </c>
      <c r="E3012" t="s">
        <v>3652</v>
      </c>
      <c r="F3012" t="s">
        <v>39</v>
      </c>
      <c r="G3012" t="s">
        <v>35</v>
      </c>
      <c r="H3012">
        <v>18</v>
      </c>
      <c r="J3012" t="s">
        <v>364</v>
      </c>
    </row>
    <row r="3013" spans="1:23" x14ac:dyDescent="0.2">
      <c r="A3013">
        <v>3012</v>
      </c>
      <c r="B3013">
        <v>2008</v>
      </c>
      <c r="C3013">
        <v>12</v>
      </c>
      <c r="D3013" t="s">
        <v>55</v>
      </c>
      <c r="E3013" t="s">
        <v>3653</v>
      </c>
      <c r="F3013" t="s">
        <v>34</v>
      </c>
      <c r="G3013" t="s">
        <v>30</v>
      </c>
      <c r="H3013">
        <v>18</v>
      </c>
      <c r="I3013">
        <v>2022</v>
      </c>
      <c r="J3013" t="s">
        <v>913</v>
      </c>
      <c r="K3013">
        <v>840</v>
      </c>
      <c r="L3013">
        <v>87</v>
      </c>
      <c r="M3013">
        <v>238</v>
      </c>
      <c r="N3013">
        <v>325</v>
      </c>
      <c r="O3013">
        <v>9</v>
      </c>
      <c r="P3013">
        <v>634</v>
      </c>
      <c r="W3013">
        <v>62.1</v>
      </c>
    </row>
    <row r="3014" spans="1:23" x14ac:dyDescent="0.2">
      <c r="A3014">
        <v>3013</v>
      </c>
      <c r="B3014">
        <v>2008</v>
      </c>
      <c r="C3014">
        <v>13</v>
      </c>
      <c r="D3014" t="s">
        <v>146</v>
      </c>
      <c r="E3014" t="s">
        <v>3654</v>
      </c>
      <c r="F3014" t="s">
        <v>39</v>
      </c>
      <c r="G3014" t="s">
        <v>30</v>
      </c>
      <c r="H3014">
        <v>18</v>
      </c>
      <c r="I3014">
        <v>2012</v>
      </c>
      <c r="J3014" t="s">
        <v>478</v>
      </c>
      <c r="K3014">
        <v>24</v>
      </c>
      <c r="L3014">
        <v>0</v>
      </c>
      <c r="M3014">
        <v>1</v>
      </c>
      <c r="N3014">
        <v>1</v>
      </c>
      <c r="O3014">
        <v>-5</v>
      </c>
      <c r="P3014">
        <v>25</v>
      </c>
      <c r="W3014">
        <v>0</v>
      </c>
    </row>
    <row r="3015" spans="1:23" x14ac:dyDescent="0.2">
      <c r="A3015">
        <v>3014</v>
      </c>
      <c r="B3015">
        <v>2008</v>
      </c>
      <c r="C3015">
        <v>14</v>
      </c>
      <c r="D3015" t="s">
        <v>165</v>
      </c>
      <c r="E3015" t="s">
        <v>3655</v>
      </c>
      <c r="F3015" t="s">
        <v>39</v>
      </c>
      <c r="G3015" t="s">
        <v>35</v>
      </c>
      <c r="H3015">
        <v>18</v>
      </c>
      <c r="I3015">
        <v>2015</v>
      </c>
      <c r="J3015" t="s">
        <v>896</v>
      </c>
      <c r="K3015">
        <v>127</v>
      </c>
      <c r="L3015">
        <v>12</v>
      </c>
      <c r="M3015">
        <v>18</v>
      </c>
      <c r="N3015">
        <v>30</v>
      </c>
      <c r="O3015">
        <v>-3</v>
      </c>
      <c r="P3015">
        <v>16</v>
      </c>
      <c r="W3015">
        <v>2.2999999999999998</v>
      </c>
    </row>
    <row r="3016" spans="1:23" x14ac:dyDescent="0.2">
      <c r="A3016">
        <v>3015</v>
      </c>
      <c r="B3016">
        <v>2008</v>
      </c>
      <c r="C3016">
        <v>15</v>
      </c>
      <c r="D3016" t="s">
        <v>173</v>
      </c>
      <c r="E3016" t="s">
        <v>2806</v>
      </c>
      <c r="F3016" t="s">
        <v>43</v>
      </c>
      <c r="G3016" t="s">
        <v>30</v>
      </c>
      <c r="H3016">
        <v>18</v>
      </c>
      <c r="I3016">
        <v>2022</v>
      </c>
      <c r="J3016" t="s">
        <v>212</v>
      </c>
      <c r="K3016">
        <v>838</v>
      </c>
      <c r="L3016">
        <v>153</v>
      </c>
      <c r="M3016">
        <v>507</v>
      </c>
      <c r="N3016">
        <v>660</v>
      </c>
      <c r="O3016">
        <v>-77</v>
      </c>
      <c r="P3016">
        <v>386</v>
      </c>
      <c r="W3016">
        <v>101.3</v>
      </c>
    </row>
    <row r="3017" spans="1:23" x14ac:dyDescent="0.2">
      <c r="A3017">
        <v>3016</v>
      </c>
      <c r="B3017">
        <v>2008</v>
      </c>
      <c r="C3017">
        <v>16</v>
      </c>
      <c r="D3017" t="s">
        <v>152</v>
      </c>
      <c r="E3017" t="s">
        <v>3656</v>
      </c>
      <c r="F3017" t="s">
        <v>39</v>
      </c>
      <c r="G3017" t="s">
        <v>35</v>
      </c>
      <c r="H3017">
        <v>18</v>
      </c>
      <c r="I3017">
        <v>2017</v>
      </c>
      <c r="J3017" t="s">
        <v>3120</v>
      </c>
      <c r="K3017">
        <v>295</v>
      </c>
      <c r="L3017">
        <v>42</v>
      </c>
      <c r="M3017">
        <v>72</v>
      </c>
      <c r="N3017">
        <v>114</v>
      </c>
      <c r="O3017">
        <v>-38</v>
      </c>
      <c r="P3017">
        <v>144</v>
      </c>
      <c r="W3017">
        <v>8.9</v>
      </c>
    </row>
    <row r="3018" spans="1:23" x14ac:dyDescent="0.2">
      <c r="A3018">
        <v>3017</v>
      </c>
      <c r="B3018">
        <v>2008</v>
      </c>
      <c r="C3018">
        <v>17</v>
      </c>
      <c r="D3018" t="s">
        <v>58</v>
      </c>
      <c r="E3018" t="s">
        <v>3657</v>
      </c>
      <c r="F3018" t="s">
        <v>34</v>
      </c>
      <c r="G3018" t="s">
        <v>30</v>
      </c>
      <c r="H3018">
        <v>18</v>
      </c>
      <c r="I3018">
        <v>2021</v>
      </c>
      <c r="J3018" t="s">
        <v>1487</v>
      </c>
      <c r="K3018">
        <v>645</v>
      </c>
      <c r="L3018">
        <v>49</v>
      </c>
      <c r="M3018">
        <v>228</v>
      </c>
      <c r="N3018">
        <v>277</v>
      </c>
      <c r="O3018">
        <v>-16</v>
      </c>
      <c r="P3018">
        <v>226</v>
      </c>
      <c r="W3018">
        <v>43.7</v>
      </c>
    </row>
    <row r="3019" spans="1:23" x14ac:dyDescent="0.2">
      <c r="A3019">
        <v>3018</v>
      </c>
      <c r="B3019">
        <v>2008</v>
      </c>
      <c r="C3019">
        <v>18</v>
      </c>
      <c r="D3019" t="s">
        <v>74</v>
      </c>
      <c r="E3019" t="s">
        <v>3658</v>
      </c>
      <c r="F3019" t="s">
        <v>39</v>
      </c>
      <c r="G3019" t="s">
        <v>128</v>
      </c>
      <c r="H3019">
        <v>18</v>
      </c>
      <c r="J3019" t="s">
        <v>327</v>
      </c>
    </row>
    <row r="3020" spans="1:23" x14ac:dyDescent="0.2">
      <c r="A3020">
        <v>3019</v>
      </c>
      <c r="B3020">
        <v>2008</v>
      </c>
      <c r="C3020">
        <v>19</v>
      </c>
      <c r="D3020" t="s">
        <v>41</v>
      </c>
      <c r="E3020" t="s">
        <v>3659</v>
      </c>
      <c r="F3020" t="s">
        <v>3660</v>
      </c>
      <c r="G3020" t="s">
        <v>30</v>
      </c>
      <c r="H3020">
        <v>18</v>
      </c>
      <c r="I3020">
        <v>2021</v>
      </c>
      <c r="J3020" t="s">
        <v>896</v>
      </c>
      <c r="K3020">
        <v>549</v>
      </c>
      <c r="L3020">
        <v>20</v>
      </c>
      <c r="M3020">
        <v>93</v>
      </c>
      <c r="N3020">
        <v>113</v>
      </c>
      <c r="O3020">
        <v>-18</v>
      </c>
      <c r="P3020">
        <v>385</v>
      </c>
      <c r="W3020">
        <v>22.2</v>
      </c>
    </row>
    <row r="3021" spans="1:23" x14ac:dyDescent="0.2">
      <c r="A3021">
        <v>3020</v>
      </c>
      <c r="B3021">
        <v>2008</v>
      </c>
      <c r="C3021">
        <v>20</v>
      </c>
      <c r="D3021" t="s">
        <v>171</v>
      </c>
      <c r="E3021" t="s">
        <v>3661</v>
      </c>
      <c r="F3021" t="s">
        <v>39</v>
      </c>
      <c r="G3021" t="s">
        <v>30</v>
      </c>
      <c r="H3021">
        <v>18</v>
      </c>
      <c r="I3021">
        <v>2022</v>
      </c>
      <c r="J3021" t="s">
        <v>552</v>
      </c>
      <c r="K3021">
        <v>736</v>
      </c>
      <c r="L3021">
        <v>63</v>
      </c>
      <c r="M3021">
        <v>199</v>
      </c>
      <c r="N3021">
        <v>262</v>
      </c>
      <c r="O3021">
        <v>-30</v>
      </c>
      <c r="P3021">
        <v>284</v>
      </c>
      <c r="W3021">
        <v>48.8</v>
      </c>
    </row>
    <row r="3022" spans="1:23" x14ac:dyDescent="0.2">
      <c r="A3022">
        <v>3021</v>
      </c>
      <c r="B3022">
        <v>2008</v>
      </c>
      <c r="C3022">
        <v>21</v>
      </c>
      <c r="D3022" t="s">
        <v>84</v>
      </c>
      <c r="E3022" t="s">
        <v>3662</v>
      </c>
      <c r="F3022" t="s">
        <v>43</v>
      </c>
      <c r="G3022" t="s">
        <v>35</v>
      </c>
      <c r="H3022">
        <v>18</v>
      </c>
      <c r="J3022" t="s">
        <v>212</v>
      </c>
    </row>
    <row r="3023" spans="1:23" x14ac:dyDescent="0.2">
      <c r="A3023">
        <v>3022</v>
      </c>
      <c r="B3023">
        <v>2008</v>
      </c>
      <c r="C3023">
        <v>22</v>
      </c>
      <c r="D3023" t="s">
        <v>111</v>
      </c>
      <c r="E3023" t="s">
        <v>3663</v>
      </c>
      <c r="F3023" t="s">
        <v>39</v>
      </c>
      <c r="G3023" t="s">
        <v>35</v>
      </c>
      <c r="H3023">
        <v>18</v>
      </c>
      <c r="I3023">
        <v>2022</v>
      </c>
      <c r="J3023" t="s">
        <v>478</v>
      </c>
      <c r="K3023">
        <v>858</v>
      </c>
      <c r="L3023">
        <v>262</v>
      </c>
      <c r="M3023">
        <v>333</v>
      </c>
      <c r="N3023">
        <v>595</v>
      </c>
      <c r="O3023">
        <v>-67</v>
      </c>
      <c r="P3023">
        <v>200</v>
      </c>
      <c r="W3023">
        <v>65.3</v>
      </c>
    </row>
    <row r="3024" spans="1:23" x14ac:dyDescent="0.2">
      <c r="A3024">
        <v>3023</v>
      </c>
      <c r="B3024">
        <v>2008</v>
      </c>
      <c r="C3024">
        <v>23</v>
      </c>
      <c r="D3024" t="s">
        <v>82</v>
      </c>
      <c r="E3024" t="s">
        <v>3664</v>
      </c>
      <c r="F3024" t="s">
        <v>39</v>
      </c>
      <c r="G3024" t="s">
        <v>30</v>
      </c>
      <c r="H3024">
        <v>18</v>
      </c>
      <c r="I3024">
        <v>2012</v>
      </c>
      <c r="J3024" t="s">
        <v>196</v>
      </c>
      <c r="K3024">
        <v>1</v>
      </c>
      <c r="L3024">
        <v>0</v>
      </c>
      <c r="M3024">
        <v>0</v>
      </c>
      <c r="N3024">
        <v>0</v>
      </c>
      <c r="O3024">
        <v>0</v>
      </c>
      <c r="P3024">
        <v>2</v>
      </c>
      <c r="W3024">
        <v>0</v>
      </c>
    </row>
    <row r="3025" spans="1:23" x14ac:dyDescent="0.2">
      <c r="A3025">
        <v>3024</v>
      </c>
      <c r="B3025">
        <v>2008</v>
      </c>
      <c r="C3025">
        <v>24</v>
      </c>
      <c r="D3025" t="s">
        <v>28</v>
      </c>
      <c r="E3025" t="s">
        <v>3665</v>
      </c>
      <c r="F3025" t="s">
        <v>43</v>
      </c>
      <c r="G3025" t="s">
        <v>26</v>
      </c>
      <c r="H3025">
        <v>18</v>
      </c>
      <c r="I3025">
        <v>2014</v>
      </c>
      <c r="J3025" t="s">
        <v>468</v>
      </c>
      <c r="K3025">
        <v>120</v>
      </c>
      <c r="L3025">
        <v>10</v>
      </c>
      <c r="M3025">
        <v>20</v>
      </c>
      <c r="N3025">
        <v>30</v>
      </c>
      <c r="O3025">
        <v>-20</v>
      </c>
      <c r="P3025">
        <v>42</v>
      </c>
      <c r="W3025">
        <v>1.8</v>
      </c>
    </row>
    <row r="3026" spans="1:23" x14ac:dyDescent="0.2">
      <c r="A3026">
        <v>3025</v>
      </c>
      <c r="B3026">
        <v>2008</v>
      </c>
      <c r="C3026">
        <v>25</v>
      </c>
      <c r="D3026" t="s">
        <v>162</v>
      </c>
      <c r="E3026" t="s">
        <v>3666</v>
      </c>
      <c r="F3026" t="s">
        <v>39</v>
      </c>
      <c r="G3026" t="s">
        <v>35</v>
      </c>
      <c r="H3026">
        <v>18</v>
      </c>
      <c r="I3026">
        <v>2012</v>
      </c>
      <c r="J3026" t="s">
        <v>305</v>
      </c>
      <c r="K3026">
        <v>15</v>
      </c>
      <c r="L3026">
        <v>0</v>
      </c>
      <c r="M3026">
        <v>1</v>
      </c>
      <c r="N3026">
        <v>1</v>
      </c>
      <c r="O3026">
        <v>0</v>
      </c>
      <c r="P3026">
        <v>0</v>
      </c>
      <c r="W3026">
        <v>-0.1</v>
      </c>
    </row>
    <row r="3027" spans="1:23" x14ac:dyDescent="0.2">
      <c r="A3027">
        <v>3026</v>
      </c>
      <c r="B3027">
        <v>2008</v>
      </c>
      <c r="C3027">
        <v>26</v>
      </c>
      <c r="D3027" t="s">
        <v>55</v>
      </c>
      <c r="E3027" t="s">
        <v>3667</v>
      </c>
      <c r="F3027" t="s">
        <v>39</v>
      </c>
      <c r="G3027" t="s">
        <v>35</v>
      </c>
      <c r="H3027">
        <v>18</v>
      </c>
      <c r="I3027">
        <v>2022</v>
      </c>
      <c r="J3027" t="s">
        <v>673</v>
      </c>
      <c r="K3027">
        <v>700</v>
      </c>
      <c r="L3027">
        <v>144</v>
      </c>
      <c r="M3027">
        <v>202</v>
      </c>
      <c r="N3027">
        <v>346</v>
      </c>
      <c r="O3027">
        <v>-84</v>
      </c>
      <c r="P3027">
        <v>224</v>
      </c>
      <c r="W3027">
        <v>32.6</v>
      </c>
    </row>
    <row r="3028" spans="1:23" x14ac:dyDescent="0.2">
      <c r="A3028">
        <v>3027</v>
      </c>
      <c r="B3028">
        <v>2008</v>
      </c>
      <c r="C3028">
        <v>27</v>
      </c>
      <c r="D3028" t="s">
        <v>84</v>
      </c>
      <c r="E3028" t="s">
        <v>3668</v>
      </c>
      <c r="F3028" t="s">
        <v>34</v>
      </c>
      <c r="G3028" t="s">
        <v>30</v>
      </c>
      <c r="H3028">
        <v>18</v>
      </c>
      <c r="I3028">
        <v>2022</v>
      </c>
      <c r="J3028" t="s">
        <v>2276</v>
      </c>
      <c r="K3028">
        <v>887</v>
      </c>
      <c r="L3028">
        <v>132</v>
      </c>
      <c r="M3028">
        <v>461</v>
      </c>
      <c r="N3028">
        <v>593</v>
      </c>
      <c r="O3028">
        <v>100</v>
      </c>
      <c r="P3028">
        <v>290</v>
      </c>
      <c r="W3028">
        <v>98.6</v>
      </c>
    </row>
    <row r="3029" spans="1:23" x14ac:dyDescent="0.2">
      <c r="A3029">
        <v>3028</v>
      </c>
      <c r="B3029">
        <v>2008</v>
      </c>
      <c r="C3029">
        <v>28</v>
      </c>
      <c r="D3029" t="s">
        <v>2472</v>
      </c>
      <c r="E3029" t="s">
        <v>3669</v>
      </c>
      <c r="F3029" t="s">
        <v>270</v>
      </c>
      <c r="G3029" t="s">
        <v>68</v>
      </c>
      <c r="H3029">
        <v>20</v>
      </c>
      <c r="I3029">
        <v>2016</v>
      </c>
      <c r="J3029" t="s">
        <v>721</v>
      </c>
      <c r="K3029">
        <v>111</v>
      </c>
      <c r="L3029">
        <v>11</v>
      </c>
      <c r="M3029">
        <v>11</v>
      </c>
      <c r="N3029">
        <v>22</v>
      </c>
      <c r="O3029">
        <v>-13</v>
      </c>
      <c r="P3029">
        <v>40</v>
      </c>
      <c r="W3029">
        <v>0.8</v>
      </c>
    </row>
    <row r="3030" spans="1:23" x14ac:dyDescent="0.2">
      <c r="A3030">
        <v>3029</v>
      </c>
      <c r="B3030">
        <v>2008</v>
      </c>
      <c r="C3030">
        <v>29</v>
      </c>
      <c r="D3030" t="s">
        <v>3176</v>
      </c>
      <c r="E3030" t="s">
        <v>3670</v>
      </c>
      <c r="F3030" t="s">
        <v>39</v>
      </c>
      <c r="G3030" t="s">
        <v>35</v>
      </c>
      <c r="H3030">
        <v>18</v>
      </c>
      <c r="J3030" t="s">
        <v>3671</v>
      </c>
    </row>
    <row r="3031" spans="1:23" x14ac:dyDescent="0.2">
      <c r="A3031">
        <v>3030</v>
      </c>
      <c r="B3031">
        <v>2008</v>
      </c>
      <c r="C3031">
        <v>30</v>
      </c>
      <c r="D3031" t="s">
        <v>51</v>
      </c>
      <c r="E3031" t="s">
        <v>3672</v>
      </c>
      <c r="F3031" t="s">
        <v>34</v>
      </c>
      <c r="G3031" t="s">
        <v>128</v>
      </c>
      <c r="H3031">
        <v>18</v>
      </c>
      <c r="I3031">
        <v>2015</v>
      </c>
      <c r="J3031" t="s">
        <v>154</v>
      </c>
      <c r="K3031">
        <v>3</v>
      </c>
      <c r="L3031">
        <v>0</v>
      </c>
      <c r="M3031">
        <v>0</v>
      </c>
      <c r="N3031">
        <v>0</v>
      </c>
      <c r="O3031">
        <v>0</v>
      </c>
      <c r="P3031">
        <v>0</v>
      </c>
      <c r="Q3031">
        <v>3</v>
      </c>
      <c r="R3031">
        <v>1</v>
      </c>
      <c r="S3031">
        <v>0</v>
      </c>
      <c r="T3031">
        <v>0</v>
      </c>
      <c r="U3031">
        <v>0.879</v>
      </c>
      <c r="V3031">
        <v>2.98</v>
      </c>
      <c r="W3031">
        <v>0.1</v>
      </c>
    </row>
    <row r="3032" spans="1:23" x14ac:dyDescent="0.2">
      <c r="A3032">
        <v>3031</v>
      </c>
      <c r="B3032">
        <v>2008</v>
      </c>
      <c r="C3032">
        <v>31</v>
      </c>
      <c r="D3032" t="s">
        <v>222</v>
      </c>
      <c r="E3032" t="s">
        <v>3673</v>
      </c>
      <c r="F3032" t="s">
        <v>43</v>
      </c>
      <c r="G3032" t="s">
        <v>128</v>
      </c>
      <c r="H3032">
        <v>18</v>
      </c>
      <c r="I3032">
        <v>2022</v>
      </c>
      <c r="J3032" t="s">
        <v>331</v>
      </c>
      <c r="K3032">
        <v>378</v>
      </c>
      <c r="L3032">
        <v>0</v>
      </c>
      <c r="M3032">
        <v>12</v>
      </c>
      <c r="N3032">
        <v>12</v>
      </c>
      <c r="O3032">
        <v>0</v>
      </c>
      <c r="P3032">
        <v>28</v>
      </c>
      <c r="Q3032">
        <v>378</v>
      </c>
      <c r="R3032">
        <v>169</v>
      </c>
      <c r="S3032">
        <v>152</v>
      </c>
      <c r="T3032">
        <v>43</v>
      </c>
      <c r="U3032">
        <v>0.91200000000000003</v>
      </c>
      <c r="V3032">
        <v>2.69</v>
      </c>
      <c r="W3032">
        <v>63.6</v>
      </c>
    </row>
    <row r="3033" spans="1:23" x14ac:dyDescent="0.2">
      <c r="A3033">
        <v>3032</v>
      </c>
      <c r="B3033">
        <v>2008</v>
      </c>
      <c r="C3033">
        <v>32</v>
      </c>
      <c r="D3033" t="s">
        <v>146</v>
      </c>
      <c r="E3033" t="s">
        <v>3674</v>
      </c>
      <c r="F3033" t="s">
        <v>60</v>
      </c>
      <c r="G3033" t="s">
        <v>30</v>
      </c>
      <c r="H3033">
        <v>18</v>
      </c>
      <c r="I3033">
        <v>2015</v>
      </c>
      <c r="J3033" t="s">
        <v>1264</v>
      </c>
      <c r="K3033">
        <v>190</v>
      </c>
      <c r="L3033">
        <v>18</v>
      </c>
      <c r="M3033">
        <v>63</v>
      </c>
      <c r="N3033">
        <v>81</v>
      </c>
      <c r="O3033">
        <v>23</v>
      </c>
      <c r="P3033">
        <v>72</v>
      </c>
      <c r="W3033">
        <v>18.600000000000001</v>
      </c>
    </row>
    <row r="3034" spans="1:23" x14ac:dyDescent="0.2">
      <c r="A3034">
        <v>3033</v>
      </c>
      <c r="B3034">
        <v>2008</v>
      </c>
      <c r="C3034">
        <v>33</v>
      </c>
      <c r="D3034" t="s">
        <v>92</v>
      </c>
      <c r="E3034" t="s">
        <v>3675</v>
      </c>
      <c r="F3034" t="s">
        <v>34</v>
      </c>
      <c r="G3034" t="s">
        <v>35</v>
      </c>
      <c r="H3034">
        <v>18</v>
      </c>
      <c r="I3034">
        <v>2011</v>
      </c>
      <c r="J3034" t="s">
        <v>234</v>
      </c>
      <c r="K3034">
        <v>15</v>
      </c>
      <c r="L3034">
        <v>1</v>
      </c>
      <c r="M3034">
        <v>2</v>
      </c>
      <c r="N3034">
        <v>3</v>
      </c>
      <c r="O3034">
        <v>-10</v>
      </c>
      <c r="P3034">
        <v>2</v>
      </c>
      <c r="W3034">
        <v>-0.2</v>
      </c>
    </row>
    <row r="3035" spans="1:23" x14ac:dyDescent="0.2">
      <c r="A3035">
        <v>3034</v>
      </c>
      <c r="B3035">
        <v>2008</v>
      </c>
      <c r="C3035">
        <v>34</v>
      </c>
      <c r="D3035" t="s">
        <v>92</v>
      </c>
      <c r="E3035" t="s">
        <v>3676</v>
      </c>
      <c r="F3035" t="s">
        <v>39</v>
      </c>
      <c r="G3035" t="s">
        <v>128</v>
      </c>
      <c r="H3035">
        <v>18</v>
      </c>
      <c r="I3035">
        <v>2022</v>
      </c>
      <c r="J3035" t="s">
        <v>3677</v>
      </c>
      <c r="K3035">
        <v>353</v>
      </c>
      <c r="L3035">
        <v>0</v>
      </c>
      <c r="M3035">
        <v>4</v>
      </c>
      <c r="N3035">
        <v>4</v>
      </c>
      <c r="O3035">
        <v>0</v>
      </c>
      <c r="P3035">
        <v>10</v>
      </c>
      <c r="Q3035">
        <v>353</v>
      </c>
      <c r="R3035">
        <v>168</v>
      </c>
      <c r="S3035">
        <v>126</v>
      </c>
      <c r="T3035">
        <v>35</v>
      </c>
      <c r="U3035">
        <v>0.91100000000000003</v>
      </c>
      <c r="V3035">
        <v>2.6</v>
      </c>
      <c r="W3035">
        <v>55</v>
      </c>
    </row>
    <row r="3036" spans="1:23" x14ac:dyDescent="0.2">
      <c r="A3036">
        <v>3035</v>
      </c>
      <c r="B3036">
        <v>2008</v>
      </c>
      <c r="C3036">
        <v>35</v>
      </c>
      <c r="D3036" t="s">
        <v>58</v>
      </c>
      <c r="E3036" t="s">
        <v>3678</v>
      </c>
      <c r="F3036" t="s">
        <v>39</v>
      </c>
      <c r="G3036" t="s">
        <v>35</v>
      </c>
      <c r="H3036">
        <v>18</v>
      </c>
      <c r="I3036">
        <v>2014</v>
      </c>
      <c r="J3036" t="s">
        <v>764</v>
      </c>
      <c r="K3036">
        <v>3</v>
      </c>
      <c r="L3036">
        <v>0</v>
      </c>
      <c r="M3036">
        <v>0</v>
      </c>
      <c r="N3036">
        <v>0</v>
      </c>
      <c r="O3036">
        <v>-1</v>
      </c>
      <c r="P3036">
        <v>0</v>
      </c>
      <c r="W3036">
        <v>-0.1</v>
      </c>
    </row>
    <row r="3037" spans="1:23" x14ac:dyDescent="0.2">
      <c r="A3037">
        <v>3036</v>
      </c>
      <c r="B3037">
        <v>2008</v>
      </c>
      <c r="C3037">
        <v>36</v>
      </c>
      <c r="D3037" t="s">
        <v>176</v>
      </c>
      <c r="E3037" t="s">
        <v>3679</v>
      </c>
      <c r="F3037" t="s">
        <v>39</v>
      </c>
      <c r="G3037" t="s">
        <v>35</v>
      </c>
      <c r="H3037">
        <v>18</v>
      </c>
      <c r="J3037" t="s">
        <v>3680</v>
      </c>
    </row>
    <row r="3038" spans="1:23" x14ac:dyDescent="0.2">
      <c r="A3038">
        <v>3037</v>
      </c>
      <c r="B3038">
        <v>2008</v>
      </c>
      <c r="C3038">
        <v>37</v>
      </c>
      <c r="D3038" t="s">
        <v>44</v>
      </c>
      <c r="E3038" t="s">
        <v>3681</v>
      </c>
      <c r="F3038" t="s">
        <v>39</v>
      </c>
      <c r="G3038" t="s">
        <v>30</v>
      </c>
      <c r="H3038">
        <v>18</v>
      </c>
      <c r="I3038">
        <v>2020</v>
      </c>
      <c r="J3038" t="s">
        <v>2748</v>
      </c>
      <c r="K3038">
        <v>160</v>
      </c>
      <c r="L3038">
        <v>3</v>
      </c>
      <c r="M3038">
        <v>22</v>
      </c>
      <c r="N3038">
        <v>25</v>
      </c>
      <c r="O3038">
        <v>-7</v>
      </c>
      <c r="P3038">
        <v>76</v>
      </c>
      <c r="W3038">
        <v>4.8</v>
      </c>
    </row>
    <row r="3039" spans="1:23" x14ac:dyDescent="0.2">
      <c r="A3039">
        <v>3038</v>
      </c>
      <c r="B3039">
        <v>2008</v>
      </c>
      <c r="C3039">
        <v>38</v>
      </c>
      <c r="D3039" t="s">
        <v>74</v>
      </c>
      <c r="E3039" t="s">
        <v>3682</v>
      </c>
      <c r="F3039" t="s">
        <v>80</v>
      </c>
      <c r="G3039" t="s">
        <v>30</v>
      </c>
      <c r="H3039">
        <v>18</v>
      </c>
      <c r="I3039">
        <v>2022</v>
      </c>
      <c r="J3039" t="s">
        <v>2674</v>
      </c>
      <c r="K3039">
        <v>760</v>
      </c>
      <c r="L3039">
        <v>140</v>
      </c>
      <c r="M3039">
        <v>402</v>
      </c>
      <c r="N3039">
        <v>542</v>
      </c>
      <c r="O3039">
        <v>68</v>
      </c>
      <c r="P3039">
        <v>300</v>
      </c>
      <c r="W3039">
        <v>93.5</v>
      </c>
    </row>
    <row r="3040" spans="1:23" x14ac:dyDescent="0.2">
      <c r="A3040">
        <v>3039</v>
      </c>
      <c r="B3040">
        <v>2008</v>
      </c>
      <c r="C3040">
        <v>39</v>
      </c>
      <c r="D3040" t="s">
        <v>58</v>
      </c>
      <c r="E3040" t="s">
        <v>3683</v>
      </c>
      <c r="F3040" t="s">
        <v>39</v>
      </c>
      <c r="G3040" t="s">
        <v>35</v>
      </c>
      <c r="H3040">
        <v>18</v>
      </c>
      <c r="I3040">
        <v>2015</v>
      </c>
      <c r="J3040" t="s">
        <v>169</v>
      </c>
      <c r="K3040">
        <v>41</v>
      </c>
      <c r="L3040">
        <v>3</v>
      </c>
      <c r="M3040">
        <v>5</v>
      </c>
      <c r="N3040">
        <v>8</v>
      </c>
      <c r="O3040">
        <v>-2</v>
      </c>
      <c r="P3040">
        <v>29</v>
      </c>
      <c r="W3040">
        <v>0.5</v>
      </c>
    </row>
    <row r="3041" spans="1:23" x14ac:dyDescent="0.2">
      <c r="A3041">
        <v>3040</v>
      </c>
      <c r="B3041">
        <v>2008</v>
      </c>
      <c r="C3041">
        <v>40</v>
      </c>
      <c r="D3041" t="s">
        <v>176</v>
      </c>
      <c r="E3041" t="s">
        <v>3684</v>
      </c>
      <c r="F3041" t="s">
        <v>34</v>
      </c>
      <c r="G3041" t="s">
        <v>30</v>
      </c>
      <c r="H3041">
        <v>18</v>
      </c>
      <c r="I3041">
        <v>2021</v>
      </c>
      <c r="J3041" t="s">
        <v>1116</v>
      </c>
      <c r="K3041">
        <v>72</v>
      </c>
      <c r="L3041">
        <v>1</v>
      </c>
      <c r="M3041">
        <v>6</v>
      </c>
      <c r="N3041">
        <v>7</v>
      </c>
      <c r="O3041">
        <v>-7</v>
      </c>
      <c r="P3041">
        <v>22</v>
      </c>
      <c r="W3041">
        <v>1.2</v>
      </c>
    </row>
    <row r="3042" spans="1:23" x14ac:dyDescent="0.2">
      <c r="A3042">
        <v>3041</v>
      </c>
      <c r="B3042">
        <v>2008</v>
      </c>
      <c r="C3042">
        <v>41</v>
      </c>
      <c r="D3042" t="s">
        <v>69</v>
      </c>
      <c r="E3042" t="s">
        <v>3685</v>
      </c>
      <c r="F3042" t="s">
        <v>39</v>
      </c>
      <c r="G3042" t="s">
        <v>30</v>
      </c>
      <c r="H3042">
        <v>18</v>
      </c>
      <c r="I3042">
        <v>2014</v>
      </c>
      <c r="J3042" t="s">
        <v>651</v>
      </c>
      <c r="K3042">
        <v>8</v>
      </c>
      <c r="L3042">
        <v>0</v>
      </c>
      <c r="M3042">
        <v>0</v>
      </c>
      <c r="N3042">
        <v>0</v>
      </c>
      <c r="O3042">
        <v>-4</v>
      </c>
      <c r="P3042">
        <v>0</v>
      </c>
      <c r="W3042">
        <v>-0.2</v>
      </c>
    </row>
    <row r="3043" spans="1:23" x14ac:dyDescent="0.2">
      <c r="A3043">
        <v>3042</v>
      </c>
      <c r="B3043">
        <v>2008</v>
      </c>
      <c r="C3043">
        <v>42</v>
      </c>
      <c r="D3043" t="s">
        <v>173</v>
      </c>
      <c r="E3043" t="s">
        <v>3686</v>
      </c>
      <c r="F3043" t="s">
        <v>39</v>
      </c>
      <c r="G3043" t="s">
        <v>30</v>
      </c>
      <c r="H3043">
        <v>18</v>
      </c>
      <c r="I3043">
        <v>2017</v>
      </c>
      <c r="J3043" t="s">
        <v>350</v>
      </c>
      <c r="K3043">
        <v>268</v>
      </c>
      <c r="L3043">
        <v>16</v>
      </c>
      <c r="M3043">
        <v>58</v>
      </c>
      <c r="N3043">
        <v>74</v>
      </c>
      <c r="O3043">
        <v>-5</v>
      </c>
      <c r="P3043">
        <v>138</v>
      </c>
      <c r="W3043">
        <v>13.3</v>
      </c>
    </row>
    <row r="3044" spans="1:23" x14ac:dyDescent="0.2">
      <c r="A3044">
        <v>3043</v>
      </c>
      <c r="B3044">
        <v>2008</v>
      </c>
      <c r="C3044">
        <v>43</v>
      </c>
      <c r="D3044" t="s">
        <v>58</v>
      </c>
      <c r="E3044" t="s">
        <v>3687</v>
      </c>
      <c r="F3044" t="s">
        <v>39</v>
      </c>
      <c r="G3044" t="s">
        <v>30</v>
      </c>
      <c r="H3044">
        <v>18</v>
      </c>
      <c r="I3044">
        <v>2022</v>
      </c>
      <c r="J3044" t="s">
        <v>3618</v>
      </c>
      <c r="K3044">
        <v>602</v>
      </c>
      <c r="L3044">
        <v>57</v>
      </c>
      <c r="M3044">
        <v>207</v>
      </c>
      <c r="N3044">
        <v>264</v>
      </c>
      <c r="O3044">
        <v>-38</v>
      </c>
      <c r="P3044">
        <v>136</v>
      </c>
      <c r="W3044">
        <v>41</v>
      </c>
    </row>
    <row r="3045" spans="1:23" x14ac:dyDescent="0.2">
      <c r="A3045">
        <v>3044</v>
      </c>
      <c r="B3045">
        <v>2008</v>
      </c>
      <c r="C3045">
        <v>44</v>
      </c>
      <c r="D3045" t="s">
        <v>55</v>
      </c>
      <c r="E3045" t="s">
        <v>3688</v>
      </c>
      <c r="F3045" t="s">
        <v>39</v>
      </c>
      <c r="G3045" t="s">
        <v>35</v>
      </c>
      <c r="H3045">
        <v>18</v>
      </c>
      <c r="I3045">
        <v>2015</v>
      </c>
      <c r="J3045" t="s">
        <v>3677</v>
      </c>
      <c r="K3045">
        <v>90</v>
      </c>
      <c r="L3045">
        <v>15</v>
      </c>
      <c r="M3045">
        <v>11</v>
      </c>
      <c r="N3045">
        <v>26</v>
      </c>
      <c r="O3045">
        <v>-11</v>
      </c>
      <c r="P3045">
        <v>36</v>
      </c>
      <c r="W3045">
        <v>2.2999999999999998</v>
      </c>
    </row>
    <row r="3046" spans="1:23" x14ac:dyDescent="0.2">
      <c r="A3046">
        <v>3045</v>
      </c>
      <c r="B3046">
        <v>2008</v>
      </c>
      <c r="C3046">
        <v>45</v>
      </c>
      <c r="D3046" t="s">
        <v>165</v>
      </c>
      <c r="E3046" t="s">
        <v>3689</v>
      </c>
      <c r="F3046" t="s">
        <v>39</v>
      </c>
      <c r="G3046" t="s">
        <v>68</v>
      </c>
      <c r="H3046">
        <v>18</v>
      </c>
      <c r="I3046">
        <v>2022</v>
      </c>
      <c r="J3046" t="s">
        <v>1252</v>
      </c>
      <c r="K3046">
        <v>154</v>
      </c>
      <c r="L3046">
        <v>14</v>
      </c>
      <c r="M3046">
        <v>14</v>
      </c>
      <c r="N3046">
        <v>28</v>
      </c>
      <c r="O3046">
        <v>-33</v>
      </c>
      <c r="P3046">
        <v>36</v>
      </c>
      <c r="W3046">
        <v>1.1000000000000001</v>
      </c>
    </row>
    <row r="3047" spans="1:23" x14ac:dyDescent="0.2">
      <c r="A3047">
        <v>3046</v>
      </c>
      <c r="B3047">
        <v>2008</v>
      </c>
      <c r="C3047">
        <v>46</v>
      </c>
      <c r="D3047" t="s">
        <v>222</v>
      </c>
      <c r="E3047" t="s">
        <v>3690</v>
      </c>
      <c r="F3047" t="s">
        <v>39</v>
      </c>
      <c r="G3047" t="s">
        <v>30</v>
      </c>
      <c r="H3047">
        <v>18</v>
      </c>
      <c r="I3047">
        <v>2015</v>
      </c>
      <c r="J3047" t="s">
        <v>510</v>
      </c>
      <c r="K3047">
        <v>47</v>
      </c>
      <c r="L3047">
        <v>0</v>
      </c>
      <c r="M3047">
        <v>4</v>
      </c>
      <c r="N3047">
        <v>4</v>
      </c>
      <c r="O3047">
        <v>-2</v>
      </c>
      <c r="P3047">
        <v>25</v>
      </c>
      <c r="W3047">
        <v>1</v>
      </c>
    </row>
    <row r="3048" spans="1:23" x14ac:dyDescent="0.2">
      <c r="A3048">
        <v>3047</v>
      </c>
      <c r="B3048">
        <v>2008</v>
      </c>
      <c r="C3048">
        <v>47</v>
      </c>
      <c r="D3048" t="s">
        <v>152</v>
      </c>
      <c r="E3048" t="s">
        <v>3691</v>
      </c>
      <c r="F3048" t="s">
        <v>1561</v>
      </c>
      <c r="G3048" t="s">
        <v>35</v>
      </c>
      <c r="H3048">
        <v>18</v>
      </c>
      <c r="I3048">
        <v>2012</v>
      </c>
      <c r="J3048" t="s">
        <v>635</v>
      </c>
      <c r="K3048">
        <v>1</v>
      </c>
      <c r="L3048">
        <v>0</v>
      </c>
      <c r="M3048">
        <v>0</v>
      </c>
      <c r="N3048">
        <v>0</v>
      </c>
      <c r="O3048">
        <v>0</v>
      </c>
      <c r="P3048">
        <v>0</v>
      </c>
      <c r="W3048">
        <v>0</v>
      </c>
    </row>
    <row r="3049" spans="1:23" x14ac:dyDescent="0.2">
      <c r="A3049">
        <v>3048</v>
      </c>
      <c r="B3049">
        <v>2008</v>
      </c>
      <c r="C3049">
        <v>48</v>
      </c>
      <c r="D3049" t="s">
        <v>162</v>
      </c>
      <c r="E3049" t="s">
        <v>3692</v>
      </c>
      <c r="F3049" t="s">
        <v>34</v>
      </c>
      <c r="G3049" t="s">
        <v>35</v>
      </c>
      <c r="H3049">
        <v>18</v>
      </c>
      <c r="J3049" t="s">
        <v>251</v>
      </c>
    </row>
    <row r="3050" spans="1:23" x14ac:dyDescent="0.2">
      <c r="A3050">
        <v>3049</v>
      </c>
      <c r="B3050">
        <v>2008</v>
      </c>
      <c r="C3050">
        <v>49</v>
      </c>
      <c r="D3050" t="s">
        <v>2472</v>
      </c>
      <c r="E3050" t="s">
        <v>3693</v>
      </c>
      <c r="F3050" t="s">
        <v>39</v>
      </c>
      <c r="G3050" t="s">
        <v>68</v>
      </c>
      <c r="H3050">
        <v>18</v>
      </c>
      <c r="I3050">
        <v>2013</v>
      </c>
      <c r="J3050" t="s">
        <v>169</v>
      </c>
      <c r="K3050">
        <v>2</v>
      </c>
      <c r="L3050">
        <v>0</v>
      </c>
      <c r="M3050">
        <v>0</v>
      </c>
      <c r="N3050">
        <v>0</v>
      </c>
      <c r="O3050">
        <v>-2</v>
      </c>
      <c r="P3050">
        <v>2</v>
      </c>
      <c r="W3050">
        <v>-0.1</v>
      </c>
    </row>
    <row r="3051" spans="1:23" x14ac:dyDescent="0.2">
      <c r="A3051">
        <v>3050</v>
      </c>
      <c r="B3051">
        <v>2008</v>
      </c>
      <c r="C3051">
        <v>50</v>
      </c>
      <c r="D3051" t="s">
        <v>384</v>
      </c>
      <c r="E3051" t="s">
        <v>3694</v>
      </c>
      <c r="F3051" t="s">
        <v>39</v>
      </c>
      <c r="G3051" t="s">
        <v>30</v>
      </c>
      <c r="H3051">
        <v>18</v>
      </c>
      <c r="I3051">
        <v>2020</v>
      </c>
      <c r="J3051" t="s">
        <v>2826</v>
      </c>
      <c r="K3051">
        <v>37</v>
      </c>
      <c r="L3051">
        <v>3</v>
      </c>
      <c r="M3051">
        <v>6</v>
      </c>
      <c r="N3051">
        <v>9</v>
      </c>
      <c r="O3051">
        <v>4</v>
      </c>
      <c r="P3051">
        <v>47</v>
      </c>
      <c r="W3051">
        <v>1.8</v>
      </c>
    </row>
    <row r="3052" spans="1:23" x14ac:dyDescent="0.2">
      <c r="A3052">
        <v>3051</v>
      </c>
      <c r="B3052">
        <v>2008</v>
      </c>
      <c r="C3052">
        <v>51</v>
      </c>
      <c r="D3052" t="s">
        <v>171</v>
      </c>
      <c r="E3052" t="s">
        <v>3695</v>
      </c>
      <c r="F3052" t="s">
        <v>34</v>
      </c>
      <c r="G3052" t="s">
        <v>35</v>
      </c>
      <c r="H3052">
        <v>18</v>
      </c>
      <c r="I3052">
        <v>2022</v>
      </c>
      <c r="J3052" t="s">
        <v>486</v>
      </c>
      <c r="K3052">
        <v>817</v>
      </c>
      <c r="L3052">
        <v>177</v>
      </c>
      <c r="M3052">
        <v>327</v>
      </c>
      <c r="N3052">
        <v>504</v>
      </c>
      <c r="O3052">
        <v>90</v>
      </c>
      <c r="P3052">
        <v>208</v>
      </c>
      <c r="W3052">
        <v>55.1</v>
      </c>
    </row>
    <row r="3053" spans="1:23" x14ac:dyDescent="0.2">
      <c r="A3053">
        <v>3052</v>
      </c>
      <c r="B3053">
        <v>2008</v>
      </c>
      <c r="C3053">
        <v>52</v>
      </c>
      <c r="D3053" t="s">
        <v>28</v>
      </c>
      <c r="E3053" t="s">
        <v>3696</v>
      </c>
      <c r="F3053" t="s">
        <v>39</v>
      </c>
      <c r="G3053" t="s">
        <v>30</v>
      </c>
      <c r="H3053">
        <v>18</v>
      </c>
      <c r="J3053" t="s">
        <v>3697</v>
      </c>
    </row>
    <row r="3054" spans="1:23" x14ac:dyDescent="0.2">
      <c r="A3054">
        <v>3053</v>
      </c>
      <c r="B3054">
        <v>2008</v>
      </c>
      <c r="C3054">
        <v>53</v>
      </c>
      <c r="D3054" t="s">
        <v>176</v>
      </c>
      <c r="E3054" t="s">
        <v>3698</v>
      </c>
      <c r="F3054" t="s">
        <v>39</v>
      </c>
      <c r="G3054" t="s">
        <v>30</v>
      </c>
      <c r="H3054">
        <v>18</v>
      </c>
      <c r="I3054">
        <v>2022</v>
      </c>
      <c r="J3054" t="s">
        <v>64</v>
      </c>
      <c r="K3054">
        <v>718</v>
      </c>
      <c r="L3054">
        <v>44</v>
      </c>
      <c r="M3054">
        <v>164</v>
      </c>
      <c r="N3054">
        <v>208</v>
      </c>
      <c r="O3054">
        <v>5</v>
      </c>
      <c r="P3054">
        <v>644</v>
      </c>
      <c r="W3054">
        <v>41.3</v>
      </c>
    </row>
    <row r="3055" spans="1:23" x14ac:dyDescent="0.2">
      <c r="A3055">
        <v>3054</v>
      </c>
      <c r="B3055">
        <v>2008</v>
      </c>
      <c r="C3055">
        <v>54</v>
      </c>
      <c r="D3055" t="s">
        <v>28</v>
      </c>
      <c r="E3055" t="s">
        <v>3699</v>
      </c>
      <c r="F3055" t="s">
        <v>39</v>
      </c>
      <c r="G3055" t="s">
        <v>35</v>
      </c>
      <c r="H3055">
        <v>18</v>
      </c>
      <c r="I3055">
        <v>2016</v>
      </c>
      <c r="J3055" t="s">
        <v>291</v>
      </c>
      <c r="K3055">
        <v>52</v>
      </c>
      <c r="L3055">
        <v>1</v>
      </c>
      <c r="M3055">
        <v>4</v>
      </c>
      <c r="N3055">
        <v>5</v>
      </c>
      <c r="O3055">
        <v>-5</v>
      </c>
      <c r="P3055">
        <v>18</v>
      </c>
      <c r="W3055">
        <v>-0.2</v>
      </c>
    </row>
    <row r="3056" spans="1:23" x14ac:dyDescent="0.2">
      <c r="A3056">
        <v>3055</v>
      </c>
      <c r="B3056">
        <v>2008</v>
      </c>
      <c r="C3056">
        <v>55</v>
      </c>
      <c r="D3056" t="s">
        <v>82</v>
      </c>
      <c r="E3056" t="s">
        <v>3700</v>
      </c>
      <c r="F3056" t="s">
        <v>39</v>
      </c>
      <c r="G3056" t="s">
        <v>30</v>
      </c>
      <c r="H3056">
        <v>18</v>
      </c>
      <c r="I3056">
        <v>2022</v>
      </c>
      <c r="J3056" t="s">
        <v>635</v>
      </c>
      <c r="K3056">
        <v>699</v>
      </c>
      <c r="L3056">
        <v>48</v>
      </c>
      <c r="M3056">
        <v>112</v>
      </c>
      <c r="N3056">
        <v>160</v>
      </c>
      <c r="O3056">
        <v>7</v>
      </c>
      <c r="P3056">
        <v>273</v>
      </c>
      <c r="W3056">
        <v>37.200000000000003</v>
      </c>
    </row>
    <row r="3057" spans="1:23" x14ac:dyDescent="0.2">
      <c r="A3057">
        <v>3056</v>
      </c>
      <c r="B3057">
        <v>2008</v>
      </c>
      <c r="C3057">
        <v>56</v>
      </c>
      <c r="D3057" t="s">
        <v>23</v>
      </c>
      <c r="E3057" t="s">
        <v>3701</v>
      </c>
      <c r="F3057" t="s">
        <v>34</v>
      </c>
      <c r="G3057" t="s">
        <v>68</v>
      </c>
      <c r="H3057">
        <v>18</v>
      </c>
      <c r="J3057" t="s">
        <v>3436</v>
      </c>
    </row>
    <row r="3058" spans="1:23" x14ac:dyDescent="0.2">
      <c r="A3058">
        <v>3057</v>
      </c>
      <c r="B3058">
        <v>2008</v>
      </c>
      <c r="C3058">
        <v>57</v>
      </c>
      <c r="D3058" t="s">
        <v>84</v>
      </c>
      <c r="E3058" t="s">
        <v>3702</v>
      </c>
      <c r="F3058" t="s">
        <v>39</v>
      </c>
      <c r="G3058" t="s">
        <v>30</v>
      </c>
      <c r="H3058">
        <v>18</v>
      </c>
      <c r="J3058" t="s">
        <v>327</v>
      </c>
    </row>
    <row r="3059" spans="1:23" x14ac:dyDescent="0.2">
      <c r="A3059">
        <v>3058</v>
      </c>
      <c r="B3059">
        <v>2008</v>
      </c>
      <c r="C3059">
        <v>58</v>
      </c>
      <c r="D3059" t="s">
        <v>84</v>
      </c>
      <c r="E3059" t="s">
        <v>3703</v>
      </c>
      <c r="F3059" t="s">
        <v>60</v>
      </c>
      <c r="G3059" t="s">
        <v>68</v>
      </c>
      <c r="H3059">
        <v>18</v>
      </c>
      <c r="J3059" t="s">
        <v>3647</v>
      </c>
    </row>
    <row r="3060" spans="1:23" x14ac:dyDescent="0.2">
      <c r="A3060">
        <v>3059</v>
      </c>
      <c r="B3060">
        <v>2008</v>
      </c>
      <c r="C3060">
        <v>59</v>
      </c>
      <c r="D3060" t="s">
        <v>78</v>
      </c>
      <c r="E3060" t="s">
        <v>3704</v>
      </c>
      <c r="F3060" t="s">
        <v>39</v>
      </c>
      <c r="G3060" t="s">
        <v>128</v>
      </c>
      <c r="H3060">
        <v>18</v>
      </c>
      <c r="J3060" t="s">
        <v>284</v>
      </c>
    </row>
    <row r="3061" spans="1:23" x14ac:dyDescent="0.2">
      <c r="A3061">
        <v>3060</v>
      </c>
      <c r="B3061">
        <v>2008</v>
      </c>
      <c r="C3061">
        <v>60</v>
      </c>
      <c r="D3061" t="s">
        <v>121</v>
      </c>
      <c r="E3061" t="s">
        <v>3705</v>
      </c>
      <c r="F3061" t="s">
        <v>34</v>
      </c>
      <c r="G3061" t="s">
        <v>68</v>
      </c>
      <c r="H3061">
        <v>18</v>
      </c>
      <c r="I3061">
        <v>2018</v>
      </c>
      <c r="J3061" t="s">
        <v>256</v>
      </c>
      <c r="K3061">
        <v>334</v>
      </c>
      <c r="L3061">
        <v>54</v>
      </c>
      <c r="M3061">
        <v>55</v>
      </c>
      <c r="N3061">
        <v>109</v>
      </c>
      <c r="O3061">
        <v>-29</v>
      </c>
      <c r="P3061">
        <v>149</v>
      </c>
      <c r="W3061">
        <v>10.1</v>
      </c>
    </row>
    <row r="3062" spans="1:23" x14ac:dyDescent="0.2">
      <c r="A3062">
        <v>3061</v>
      </c>
      <c r="B3062">
        <v>2008</v>
      </c>
      <c r="C3062">
        <v>61</v>
      </c>
      <c r="D3062" t="s">
        <v>384</v>
      </c>
      <c r="E3062" t="s">
        <v>3706</v>
      </c>
      <c r="F3062" t="s">
        <v>39</v>
      </c>
      <c r="G3062" t="s">
        <v>128</v>
      </c>
      <c r="H3062">
        <v>18</v>
      </c>
      <c r="J3062" t="s">
        <v>3266</v>
      </c>
    </row>
    <row r="3063" spans="1:23" x14ac:dyDescent="0.2">
      <c r="A3063">
        <v>3062</v>
      </c>
      <c r="B3063">
        <v>2008</v>
      </c>
      <c r="C3063">
        <v>62</v>
      </c>
      <c r="D3063" t="s">
        <v>100</v>
      </c>
      <c r="E3063" t="s">
        <v>3707</v>
      </c>
      <c r="F3063" t="s">
        <v>34</v>
      </c>
      <c r="G3063" t="s">
        <v>35</v>
      </c>
      <c r="H3063">
        <v>19</v>
      </c>
      <c r="J3063" t="s">
        <v>2765</v>
      </c>
    </row>
    <row r="3064" spans="1:23" x14ac:dyDescent="0.2">
      <c r="A3064">
        <v>3063</v>
      </c>
      <c r="B3064">
        <v>2008</v>
      </c>
      <c r="C3064">
        <v>63</v>
      </c>
      <c r="D3064" t="s">
        <v>146</v>
      </c>
      <c r="E3064" t="s">
        <v>3708</v>
      </c>
      <c r="F3064" t="s">
        <v>34</v>
      </c>
      <c r="G3064" t="s">
        <v>35</v>
      </c>
      <c r="H3064">
        <v>18</v>
      </c>
      <c r="J3064" t="s">
        <v>3436</v>
      </c>
    </row>
    <row r="3065" spans="1:23" x14ac:dyDescent="0.2">
      <c r="A3065">
        <v>3064</v>
      </c>
      <c r="B3065">
        <v>2008</v>
      </c>
      <c r="C3065">
        <v>64</v>
      </c>
      <c r="D3065" t="s">
        <v>3176</v>
      </c>
      <c r="E3065" t="s">
        <v>3709</v>
      </c>
      <c r="F3065" t="s">
        <v>39</v>
      </c>
      <c r="G3065" t="s">
        <v>68</v>
      </c>
      <c r="H3065">
        <v>18</v>
      </c>
      <c r="J3065" t="s">
        <v>3266</v>
      </c>
    </row>
    <row r="3066" spans="1:23" x14ac:dyDescent="0.2">
      <c r="A3066">
        <v>3065</v>
      </c>
      <c r="B3066">
        <v>2008</v>
      </c>
      <c r="C3066">
        <v>65</v>
      </c>
      <c r="D3066" t="s">
        <v>92</v>
      </c>
      <c r="E3066" t="s">
        <v>3710</v>
      </c>
      <c r="F3066" t="s">
        <v>76</v>
      </c>
      <c r="G3066" t="s">
        <v>35</v>
      </c>
      <c r="H3066">
        <v>20</v>
      </c>
      <c r="I3066">
        <v>2019</v>
      </c>
      <c r="J3066" t="s">
        <v>1726</v>
      </c>
      <c r="K3066">
        <v>307</v>
      </c>
      <c r="L3066">
        <v>34</v>
      </c>
      <c r="M3066">
        <v>77</v>
      </c>
      <c r="N3066">
        <v>111</v>
      </c>
      <c r="O3066">
        <v>12</v>
      </c>
      <c r="P3066">
        <v>167</v>
      </c>
      <c r="W3066">
        <v>9.4</v>
      </c>
    </row>
    <row r="3067" spans="1:23" x14ac:dyDescent="0.2">
      <c r="A3067">
        <v>3066</v>
      </c>
      <c r="B3067">
        <v>2008</v>
      </c>
      <c r="C3067">
        <v>66</v>
      </c>
      <c r="D3067" t="s">
        <v>176</v>
      </c>
      <c r="E3067" t="s">
        <v>3711</v>
      </c>
      <c r="F3067" t="s">
        <v>39</v>
      </c>
      <c r="G3067" t="s">
        <v>35</v>
      </c>
      <c r="H3067">
        <v>18</v>
      </c>
      <c r="J3067" t="s">
        <v>486</v>
      </c>
    </row>
    <row r="3068" spans="1:23" x14ac:dyDescent="0.2">
      <c r="A3068">
        <v>3067</v>
      </c>
      <c r="B3068">
        <v>2008</v>
      </c>
      <c r="C3068">
        <v>67</v>
      </c>
      <c r="D3068" t="s">
        <v>41</v>
      </c>
      <c r="E3068" t="s">
        <v>3712</v>
      </c>
      <c r="F3068" t="s">
        <v>39</v>
      </c>
      <c r="G3068" t="s">
        <v>30</v>
      </c>
      <c r="H3068">
        <v>18</v>
      </c>
      <c r="I3068">
        <v>2012</v>
      </c>
      <c r="J3068" t="s">
        <v>431</v>
      </c>
      <c r="K3068">
        <v>45</v>
      </c>
      <c r="L3068">
        <v>4</v>
      </c>
      <c r="M3068">
        <v>3</v>
      </c>
      <c r="N3068">
        <v>7</v>
      </c>
      <c r="O3068">
        <v>4</v>
      </c>
      <c r="P3068">
        <v>52</v>
      </c>
      <c r="W3068">
        <v>1.9</v>
      </c>
    </row>
    <row r="3069" spans="1:23" x14ac:dyDescent="0.2">
      <c r="A3069">
        <v>3068</v>
      </c>
      <c r="B3069">
        <v>2008</v>
      </c>
      <c r="C3069">
        <v>68</v>
      </c>
      <c r="D3069" t="s">
        <v>48</v>
      </c>
      <c r="E3069" t="s">
        <v>3713</v>
      </c>
      <c r="F3069" t="s">
        <v>39</v>
      </c>
      <c r="G3069" t="s">
        <v>30</v>
      </c>
      <c r="H3069">
        <v>18</v>
      </c>
      <c r="I3069">
        <v>2013</v>
      </c>
      <c r="J3069" t="s">
        <v>2404</v>
      </c>
      <c r="K3069">
        <v>1</v>
      </c>
      <c r="L3069">
        <v>0</v>
      </c>
      <c r="M3069">
        <v>0</v>
      </c>
      <c r="N3069">
        <v>0</v>
      </c>
      <c r="O3069">
        <v>1</v>
      </c>
      <c r="P3069">
        <v>0</v>
      </c>
      <c r="W3069">
        <v>0.1</v>
      </c>
    </row>
    <row r="3070" spans="1:23" x14ac:dyDescent="0.2">
      <c r="A3070">
        <v>3069</v>
      </c>
      <c r="B3070">
        <v>2008</v>
      </c>
      <c r="C3070">
        <v>69</v>
      </c>
      <c r="D3070" t="s">
        <v>2472</v>
      </c>
      <c r="E3070" t="s">
        <v>3714</v>
      </c>
      <c r="F3070" t="s">
        <v>39</v>
      </c>
      <c r="G3070" t="s">
        <v>30</v>
      </c>
      <c r="H3070">
        <v>18</v>
      </c>
      <c r="I3070">
        <v>2022</v>
      </c>
      <c r="J3070" t="s">
        <v>615</v>
      </c>
      <c r="K3070">
        <v>504</v>
      </c>
      <c r="L3070">
        <v>35</v>
      </c>
      <c r="M3070">
        <v>99</v>
      </c>
      <c r="N3070">
        <v>134</v>
      </c>
      <c r="O3070">
        <v>-49</v>
      </c>
      <c r="P3070">
        <v>274</v>
      </c>
      <c r="W3070">
        <v>24.1</v>
      </c>
    </row>
    <row r="3071" spans="1:23" x14ac:dyDescent="0.2">
      <c r="A3071">
        <v>3070</v>
      </c>
      <c r="B3071">
        <v>2008</v>
      </c>
      <c r="C3071">
        <v>70</v>
      </c>
      <c r="D3071" t="s">
        <v>92</v>
      </c>
      <c r="E3071" t="s">
        <v>3715</v>
      </c>
      <c r="F3071" t="s">
        <v>39</v>
      </c>
      <c r="G3071" t="s">
        <v>68</v>
      </c>
      <c r="H3071">
        <v>18</v>
      </c>
      <c r="J3071" t="s">
        <v>232</v>
      </c>
    </row>
    <row r="3072" spans="1:23" x14ac:dyDescent="0.2">
      <c r="A3072">
        <v>3071</v>
      </c>
      <c r="B3072">
        <v>2008</v>
      </c>
      <c r="C3072">
        <v>71</v>
      </c>
      <c r="D3072" t="s">
        <v>58</v>
      </c>
      <c r="E3072" t="s">
        <v>3716</v>
      </c>
      <c r="F3072" t="s">
        <v>39</v>
      </c>
      <c r="G3072" t="s">
        <v>26</v>
      </c>
      <c r="H3072">
        <v>18</v>
      </c>
      <c r="J3072" t="s">
        <v>40</v>
      </c>
    </row>
    <row r="3073" spans="1:23" x14ac:dyDescent="0.2">
      <c r="A3073">
        <v>3072</v>
      </c>
      <c r="B3073">
        <v>2008</v>
      </c>
      <c r="C3073">
        <v>72</v>
      </c>
      <c r="D3073" t="s">
        <v>176</v>
      </c>
      <c r="E3073" t="s">
        <v>3717</v>
      </c>
      <c r="F3073" t="s">
        <v>76</v>
      </c>
      <c r="G3073" t="s">
        <v>30</v>
      </c>
      <c r="H3073">
        <v>18</v>
      </c>
      <c r="J3073" t="s">
        <v>421</v>
      </c>
    </row>
    <row r="3074" spans="1:23" x14ac:dyDescent="0.2">
      <c r="A3074">
        <v>3073</v>
      </c>
      <c r="B3074">
        <v>2008</v>
      </c>
      <c r="C3074">
        <v>73</v>
      </c>
      <c r="D3074" t="s">
        <v>176</v>
      </c>
      <c r="E3074" t="s">
        <v>3718</v>
      </c>
      <c r="F3074" t="s">
        <v>60</v>
      </c>
      <c r="G3074" t="s">
        <v>68</v>
      </c>
      <c r="H3074">
        <v>18</v>
      </c>
      <c r="J3074" t="s">
        <v>668</v>
      </c>
    </row>
    <row r="3075" spans="1:23" x14ac:dyDescent="0.2">
      <c r="A3075">
        <v>3074</v>
      </c>
      <c r="B3075">
        <v>2008</v>
      </c>
      <c r="C3075">
        <v>74</v>
      </c>
      <c r="D3075" t="s">
        <v>146</v>
      </c>
      <c r="E3075" t="s">
        <v>3719</v>
      </c>
      <c r="F3075" t="s">
        <v>39</v>
      </c>
      <c r="G3075" t="s">
        <v>30</v>
      </c>
      <c r="H3075">
        <v>20</v>
      </c>
      <c r="I3075">
        <v>2016</v>
      </c>
      <c r="J3075" t="s">
        <v>232</v>
      </c>
      <c r="K3075">
        <v>42</v>
      </c>
      <c r="L3075">
        <v>0</v>
      </c>
      <c r="M3075">
        <v>2</v>
      </c>
      <c r="N3075">
        <v>2</v>
      </c>
      <c r="O3075">
        <v>-13</v>
      </c>
      <c r="P3075">
        <v>12</v>
      </c>
      <c r="W3075">
        <v>0</v>
      </c>
    </row>
    <row r="3076" spans="1:23" x14ac:dyDescent="0.2">
      <c r="A3076">
        <v>3075</v>
      </c>
      <c r="B3076">
        <v>2008</v>
      </c>
      <c r="C3076">
        <v>75</v>
      </c>
      <c r="D3076" t="s">
        <v>171</v>
      </c>
      <c r="E3076" t="s">
        <v>3720</v>
      </c>
      <c r="F3076" t="s">
        <v>60</v>
      </c>
      <c r="G3076" t="s">
        <v>35</v>
      </c>
      <c r="H3076">
        <v>18</v>
      </c>
      <c r="I3076">
        <v>2012</v>
      </c>
      <c r="J3076" t="s">
        <v>3541</v>
      </c>
      <c r="K3076">
        <v>34</v>
      </c>
      <c r="L3076">
        <v>1</v>
      </c>
      <c r="M3076">
        <v>3</v>
      </c>
      <c r="N3076">
        <v>4</v>
      </c>
      <c r="O3076">
        <v>-7</v>
      </c>
      <c r="P3076">
        <v>2</v>
      </c>
      <c r="W3076">
        <v>-0.2</v>
      </c>
    </row>
    <row r="3077" spans="1:23" x14ac:dyDescent="0.2">
      <c r="A3077">
        <v>3076</v>
      </c>
      <c r="B3077">
        <v>2008</v>
      </c>
      <c r="C3077">
        <v>76</v>
      </c>
      <c r="D3077" t="s">
        <v>2472</v>
      </c>
      <c r="E3077" t="s">
        <v>3721</v>
      </c>
      <c r="F3077" t="s">
        <v>39</v>
      </c>
      <c r="G3077" t="s">
        <v>30</v>
      </c>
      <c r="H3077">
        <v>18</v>
      </c>
      <c r="J3077" t="s">
        <v>1440</v>
      </c>
    </row>
    <row r="3078" spans="1:23" x14ac:dyDescent="0.2">
      <c r="A3078">
        <v>3077</v>
      </c>
      <c r="B3078">
        <v>2008</v>
      </c>
      <c r="C3078">
        <v>77</v>
      </c>
      <c r="D3078" t="s">
        <v>152</v>
      </c>
      <c r="E3078" t="s">
        <v>3722</v>
      </c>
      <c r="F3078" t="s">
        <v>39</v>
      </c>
      <c r="G3078" t="s">
        <v>128</v>
      </c>
      <c r="H3078">
        <v>18</v>
      </c>
      <c r="I3078">
        <v>2022</v>
      </c>
      <c r="J3078" t="s">
        <v>139</v>
      </c>
      <c r="K3078">
        <v>137</v>
      </c>
      <c r="L3078">
        <v>0</v>
      </c>
      <c r="M3078">
        <v>1</v>
      </c>
      <c r="N3078">
        <v>1</v>
      </c>
      <c r="O3078">
        <v>0</v>
      </c>
      <c r="P3078">
        <v>0</v>
      </c>
      <c r="Q3078">
        <v>137</v>
      </c>
      <c r="R3078">
        <v>55</v>
      </c>
      <c r="S3078">
        <v>55</v>
      </c>
      <c r="T3078">
        <v>15</v>
      </c>
      <c r="U3078">
        <v>0.90500000000000003</v>
      </c>
      <c r="V3078">
        <v>2.79</v>
      </c>
      <c r="W3078">
        <v>18</v>
      </c>
    </row>
    <row r="3079" spans="1:23" x14ac:dyDescent="0.2">
      <c r="A3079">
        <v>3078</v>
      </c>
      <c r="B3079">
        <v>2008</v>
      </c>
      <c r="C3079">
        <v>78</v>
      </c>
      <c r="D3079" t="s">
        <v>162</v>
      </c>
      <c r="E3079" t="s">
        <v>3723</v>
      </c>
      <c r="F3079" t="s">
        <v>39</v>
      </c>
      <c r="G3079" t="s">
        <v>35</v>
      </c>
      <c r="H3079">
        <v>18</v>
      </c>
      <c r="I3079">
        <v>2018</v>
      </c>
      <c r="J3079" t="s">
        <v>484</v>
      </c>
      <c r="K3079">
        <v>357</v>
      </c>
      <c r="L3079">
        <v>30</v>
      </c>
      <c r="M3079">
        <v>46</v>
      </c>
      <c r="N3079">
        <v>76</v>
      </c>
      <c r="O3079">
        <v>-7</v>
      </c>
      <c r="P3079">
        <v>210</v>
      </c>
      <c r="W3079">
        <v>4.3</v>
      </c>
    </row>
    <row r="3080" spans="1:23" x14ac:dyDescent="0.2">
      <c r="A3080">
        <v>3079</v>
      </c>
      <c r="B3080">
        <v>2008</v>
      </c>
      <c r="C3080">
        <v>79</v>
      </c>
      <c r="D3080" t="s">
        <v>173</v>
      </c>
      <c r="E3080" t="s">
        <v>3724</v>
      </c>
      <c r="F3080" t="s">
        <v>39</v>
      </c>
      <c r="G3080" t="s">
        <v>35</v>
      </c>
      <c r="H3080">
        <v>20</v>
      </c>
      <c r="I3080">
        <v>2020</v>
      </c>
      <c r="J3080" t="s">
        <v>89</v>
      </c>
      <c r="K3080">
        <v>662</v>
      </c>
      <c r="L3080">
        <v>98</v>
      </c>
      <c r="M3080">
        <v>106</v>
      </c>
      <c r="N3080">
        <v>204</v>
      </c>
      <c r="O3080">
        <v>-46</v>
      </c>
      <c r="P3080">
        <v>722</v>
      </c>
      <c r="W3080">
        <v>14.1</v>
      </c>
    </row>
    <row r="3081" spans="1:23" x14ac:dyDescent="0.2">
      <c r="A3081">
        <v>3080</v>
      </c>
      <c r="B3081">
        <v>2008</v>
      </c>
      <c r="C3081">
        <v>80</v>
      </c>
      <c r="D3081" t="s">
        <v>222</v>
      </c>
      <c r="E3081" t="s">
        <v>3725</v>
      </c>
      <c r="F3081" t="s">
        <v>39</v>
      </c>
      <c r="G3081" t="s">
        <v>30</v>
      </c>
      <c r="H3081">
        <v>18</v>
      </c>
      <c r="J3081" t="s">
        <v>61</v>
      </c>
    </row>
    <row r="3082" spans="1:23" x14ac:dyDescent="0.2">
      <c r="A3082">
        <v>3081</v>
      </c>
      <c r="B3082">
        <v>2008</v>
      </c>
      <c r="C3082">
        <v>81</v>
      </c>
      <c r="D3082" t="s">
        <v>55</v>
      </c>
      <c r="E3082" t="s">
        <v>3726</v>
      </c>
      <c r="F3082" t="s">
        <v>34</v>
      </c>
      <c r="G3082" t="s">
        <v>30</v>
      </c>
      <c r="H3082">
        <v>18</v>
      </c>
      <c r="J3082" t="s">
        <v>3727</v>
      </c>
    </row>
    <row r="3083" spans="1:23" x14ac:dyDescent="0.2">
      <c r="A3083">
        <v>3082</v>
      </c>
      <c r="B3083">
        <v>2008</v>
      </c>
      <c r="C3083">
        <v>82</v>
      </c>
      <c r="D3083" t="s">
        <v>28</v>
      </c>
      <c r="E3083" t="s">
        <v>3728</v>
      </c>
      <c r="F3083" t="s">
        <v>39</v>
      </c>
      <c r="G3083" t="s">
        <v>35</v>
      </c>
      <c r="H3083">
        <v>18</v>
      </c>
      <c r="I3083">
        <v>2022</v>
      </c>
      <c r="J3083" t="s">
        <v>305</v>
      </c>
      <c r="K3083">
        <v>768</v>
      </c>
      <c r="L3083">
        <v>217</v>
      </c>
      <c r="M3083">
        <v>224</v>
      </c>
      <c r="N3083">
        <v>441</v>
      </c>
      <c r="O3083">
        <v>-14</v>
      </c>
      <c r="P3083">
        <v>229</v>
      </c>
      <c r="W3083">
        <v>50.8</v>
      </c>
    </row>
    <row r="3084" spans="1:23" x14ac:dyDescent="0.2">
      <c r="A3084">
        <v>3083</v>
      </c>
      <c r="B3084">
        <v>2008</v>
      </c>
      <c r="C3084">
        <v>83</v>
      </c>
      <c r="D3084" t="s">
        <v>58</v>
      </c>
      <c r="E3084" t="s">
        <v>3729</v>
      </c>
      <c r="F3084" t="s">
        <v>39</v>
      </c>
      <c r="G3084" t="s">
        <v>128</v>
      </c>
      <c r="H3084">
        <v>18</v>
      </c>
      <c r="J3084" t="s">
        <v>917</v>
      </c>
    </row>
    <row r="3085" spans="1:23" x14ac:dyDescent="0.2">
      <c r="A3085">
        <v>3084</v>
      </c>
      <c r="B3085">
        <v>2008</v>
      </c>
      <c r="C3085">
        <v>84</v>
      </c>
      <c r="D3085" t="s">
        <v>41</v>
      </c>
      <c r="E3085" t="s">
        <v>3730</v>
      </c>
      <c r="F3085" t="s">
        <v>39</v>
      </c>
      <c r="G3085" t="s">
        <v>128</v>
      </c>
      <c r="H3085">
        <v>18</v>
      </c>
      <c r="J3085" t="s">
        <v>50</v>
      </c>
    </row>
    <row r="3086" spans="1:23" x14ac:dyDescent="0.2">
      <c r="A3086">
        <v>3085</v>
      </c>
      <c r="B3086">
        <v>2008</v>
      </c>
      <c r="C3086">
        <v>85</v>
      </c>
      <c r="D3086" t="s">
        <v>58</v>
      </c>
      <c r="E3086" t="s">
        <v>3731</v>
      </c>
      <c r="F3086" t="s">
        <v>39</v>
      </c>
      <c r="G3086" t="s">
        <v>26</v>
      </c>
      <c r="H3086">
        <v>18</v>
      </c>
      <c r="I3086">
        <v>2015</v>
      </c>
      <c r="J3086" t="s">
        <v>913</v>
      </c>
      <c r="K3086">
        <v>171</v>
      </c>
      <c r="L3086">
        <v>14</v>
      </c>
      <c r="M3086">
        <v>22</v>
      </c>
      <c r="N3086">
        <v>36</v>
      </c>
      <c r="O3086">
        <v>-35</v>
      </c>
      <c r="P3086">
        <v>60</v>
      </c>
      <c r="W3086">
        <v>0.6</v>
      </c>
    </row>
    <row r="3087" spans="1:23" x14ac:dyDescent="0.2">
      <c r="A3087">
        <v>3086</v>
      </c>
      <c r="B3087">
        <v>2008</v>
      </c>
      <c r="C3087">
        <v>86</v>
      </c>
      <c r="D3087" t="s">
        <v>23</v>
      </c>
      <c r="E3087" t="s">
        <v>3732</v>
      </c>
      <c r="F3087" t="s">
        <v>34</v>
      </c>
      <c r="G3087" t="s">
        <v>26</v>
      </c>
      <c r="H3087">
        <v>19</v>
      </c>
      <c r="J3087" t="s">
        <v>126</v>
      </c>
    </row>
    <row r="3088" spans="1:23" x14ac:dyDescent="0.2">
      <c r="A3088">
        <v>3087</v>
      </c>
      <c r="B3088">
        <v>2008</v>
      </c>
      <c r="C3088">
        <v>87</v>
      </c>
      <c r="D3088" t="s">
        <v>92</v>
      </c>
      <c r="E3088" t="s">
        <v>3733</v>
      </c>
      <c r="F3088" t="s">
        <v>39</v>
      </c>
      <c r="G3088" t="s">
        <v>68</v>
      </c>
      <c r="H3088">
        <v>18</v>
      </c>
      <c r="J3088" t="s">
        <v>615</v>
      </c>
    </row>
    <row r="3089" spans="1:23" x14ac:dyDescent="0.2">
      <c r="A3089">
        <v>3088</v>
      </c>
      <c r="B3089">
        <v>2008</v>
      </c>
      <c r="C3089">
        <v>88</v>
      </c>
      <c r="D3089" t="s">
        <v>146</v>
      </c>
      <c r="E3089" t="s">
        <v>3734</v>
      </c>
      <c r="F3089" t="s">
        <v>39</v>
      </c>
      <c r="G3089" t="s">
        <v>26</v>
      </c>
      <c r="H3089">
        <v>18</v>
      </c>
      <c r="J3089" t="s">
        <v>89</v>
      </c>
    </row>
    <row r="3090" spans="1:23" x14ac:dyDescent="0.2">
      <c r="A3090">
        <v>3089</v>
      </c>
      <c r="B3090">
        <v>2008</v>
      </c>
      <c r="C3090">
        <v>89</v>
      </c>
      <c r="D3090" t="s">
        <v>78</v>
      </c>
      <c r="E3090" t="s">
        <v>3735</v>
      </c>
      <c r="F3090" t="s">
        <v>584</v>
      </c>
      <c r="G3090" t="s">
        <v>35</v>
      </c>
      <c r="H3090">
        <v>18</v>
      </c>
      <c r="J3090" t="s">
        <v>3736</v>
      </c>
    </row>
    <row r="3091" spans="1:23" x14ac:dyDescent="0.2">
      <c r="A3091">
        <v>3090</v>
      </c>
      <c r="B3091">
        <v>2008</v>
      </c>
      <c r="C3091">
        <v>90</v>
      </c>
      <c r="D3091" t="s">
        <v>171</v>
      </c>
      <c r="E3091" t="s">
        <v>3737</v>
      </c>
      <c r="F3091" t="s">
        <v>46</v>
      </c>
      <c r="G3091" t="s">
        <v>30</v>
      </c>
      <c r="H3091">
        <v>18</v>
      </c>
      <c r="I3091">
        <v>2013</v>
      </c>
      <c r="J3091" t="s">
        <v>2187</v>
      </c>
      <c r="K3091">
        <v>30</v>
      </c>
      <c r="L3091">
        <v>1</v>
      </c>
      <c r="M3091">
        <v>6</v>
      </c>
      <c r="N3091">
        <v>7</v>
      </c>
      <c r="O3091">
        <v>-5</v>
      </c>
      <c r="P3091">
        <v>10</v>
      </c>
      <c r="W3091">
        <v>0.7</v>
      </c>
    </row>
    <row r="3092" spans="1:23" x14ac:dyDescent="0.2">
      <c r="A3092">
        <v>3091</v>
      </c>
      <c r="B3092">
        <v>2008</v>
      </c>
      <c r="C3092">
        <v>91</v>
      </c>
      <c r="D3092" t="s">
        <v>51</v>
      </c>
      <c r="E3092" t="s">
        <v>3738</v>
      </c>
      <c r="F3092" t="s">
        <v>34</v>
      </c>
      <c r="G3092" t="s">
        <v>30</v>
      </c>
      <c r="H3092">
        <v>18</v>
      </c>
      <c r="J3092" t="s">
        <v>228</v>
      </c>
    </row>
    <row r="3093" spans="1:23" x14ac:dyDescent="0.2">
      <c r="A3093">
        <v>3092</v>
      </c>
      <c r="B3093">
        <v>2008</v>
      </c>
      <c r="C3093">
        <v>92</v>
      </c>
      <c r="D3093" t="s">
        <v>100</v>
      </c>
      <c r="E3093" t="s">
        <v>3739</v>
      </c>
      <c r="F3093" t="s">
        <v>39</v>
      </c>
      <c r="G3093" t="s">
        <v>30</v>
      </c>
      <c r="H3093">
        <v>18</v>
      </c>
      <c r="J3093" t="s">
        <v>91</v>
      </c>
    </row>
    <row r="3094" spans="1:23" x14ac:dyDescent="0.2">
      <c r="A3094">
        <v>3093</v>
      </c>
      <c r="B3094">
        <v>2008</v>
      </c>
      <c r="C3094">
        <v>93</v>
      </c>
      <c r="D3094" t="s">
        <v>84</v>
      </c>
      <c r="E3094" t="s">
        <v>3740</v>
      </c>
      <c r="F3094" t="s">
        <v>39</v>
      </c>
      <c r="G3094" t="s">
        <v>128</v>
      </c>
      <c r="H3094">
        <v>18</v>
      </c>
      <c r="I3094">
        <v>2022</v>
      </c>
      <c r="J3094" t="s">
        <v>421</v>
      </c>
      <c r="K3094">
        <v>513</v>
      </c>
      <c r="L3094">
        <v>0</v>
      </c>
      <c r="M3094">
        <v>12</v>
      </c>
      <c r="N3094">
        <v>12</v>
      </c>
      <c r="O3094">
        <v>0</v>
      </c>
      <c r="P3094">
        <v>27</v>
      </c>
      <c r="Q3094">
        <v>513</v>
      </c>
      <c r="R3094">
        <v>299</v>
      </c>
      <c r="S3094">
        <v>143</v>
      </c>
      <c r="T3094">
        <v>50</v>
      </c>
      <c r="U3094">
        <v>0.91500000000000004</v>
      </c>
      <c r="V3094">
        <v>2.59</v>
      </c>
      <c r="W3094">
        <v>91.4</v>
      </c>
    </row>
    <row r="3095" spans="1:23" x14ac:dyDescent="0.2">
      <c r="A3095">
        <v>3094</v>
      </c>
      <c r="B3095">
        <v>2008</v>
      </c>
      <c r="C3095">
        <v>94</v>
      </c>
      <c r="D3095" t="s">
        <v>3176</v>
      </c>
      <c r="E3095" t="s">
        <v>3741</v>
      </c>
      <c r="F3095" t="s">
        <v>34</v>
      </c>
      <c r="G3095" t="s">
        <v>68</v>
      </c>
      <c r="H3095">
        <v>18</v>
      </c>
      <c r="J3095" t="s">
        <v>3436</v>
      </c>
    </row>
    <row r="3096" spans="1:23" x14ac:dyDescent="0.2">
      <c r="A3096">
        <v>3095</v>
      </c>
      <c r="B3096">
        <v>2008</v>
      </c>
      <c r="C3096">
        <v>95</v>
      </c>
      <c r="D3096" t="s">
        <v>92</v>
      </c>
      <c r="E3096" t="s">
        <v>3742</v>
      </c>
      <c r="F3096" t="s">
        <v>34</v>
      </c>
      <c r="G3096" t="s">
        <v>30</v>
      </c>
      <c r="H3096">
        <v>18</v>
      </c>
      <c r="I3096">
        <v>2018</v>
      </c>
      <c r="J3096" t="s">
        <v>3436</v>
      </c>
      <c r="K3096">
        <v>55</v>
      </c>
      <c r="L3096">
        <v>2</v>
      </c>
      <c r="M3096">
        <v>9</v>
      </c>
      <c r="N3096">
        <v>11</v>
      </c>
      <c r="O3096">
        <v>-6</v>
      </c>
      <c r="P3096">
        <v>8</v>
      </c>
      <c r="W3096">
        <v>1.6</v>
      </c>
    </row>
    <row r="3097" spans="1:23" x14ac:dyDescent="0.2">
      <c r="A3097">
        <v>3096</v>
      </c>
      <c r="B3097">
        <v>2008</v>
      </c>
      <c r="C3097">
        <v>96</v>
      </c>
      <c r="D3097" t="s">
        <v>176</v>
      </c>
      <c r="E3097" t="s">
        <v>3743</v>
      </c>
      <c r="F3097" t="s">
        <v>34</v>
      </c>
      <c r="G3097" t="s">
        <v>30</v>
      </c>
      <c r="H3097">
        <v>18</v>
      </c>
      <c r="I3097">
        <v>2019</v>
      </c>
      <c r="J3097" t="s">
        <v>3039</v>
      </c>
      <c r="K3097">
        <v>69</v>
      </c>
      <c r="L3097">
        <v>2</v>
      </c>
      <c r="M3097">
        <v>18</v>
      </c>
      <c r="N3097">
        <v>20</v>
      </c>
      <c r="O3097">
        <v>-8</v>
      </c>
      <c r="P3097">
        <v>28</v>
      </c>
      <c r="W3097">
        <v>2.7</v>
      </c>
    </row>
    <row r="3098" spans="1:23" x14ac:dyDescent="0.2">
      <c r="A3098">
        <v>3097</v>
      </c>
      <c r="B3098">
        <v>2008</v>
      </c>
      <c r="C3098">
        <v>97</v>
      </c>
      <c r="D3098" t="s">
        <v>152</v>
      </c>
      <c r="E3098" t="s">
        <v>3744</v>
      </c>
      <c r="F3098" t="s">
        <v>39</v>
      </c>
      <c r="G3098" t="s">
        <v>35</v>
      </c>
      <c r="H3098">
        <v>18</v>
      </c>
      <c r="I3098">
        <v>2011</v>
      </c>
      <c r="J3098" t="s">
        <v>546</v>
      </c>
      <c r="K3098">
        <v>1</v>
      </c>
      <c r="L3098">
        <v>0</v>
      </c>
      <c r="M3098">
        <v>0</v>
      </c>
      <c r="N3098">
        <v>0</v>
      </c>
      <c r="O3098">
        <v>-1</v>
      </c>
      <c r="P3098">
        <v>0</v>
      </c>
      <c r="W3098">
        <v>-0.1</v>
      </c>
    </row>
    <row r="3099" spans="1:23" x14ac:dyDescent="0.2">
      <c r="A3099">
        <v>3098</v>
      </c>
      <c r="B3099">
        <v>2008</v>
      </c>
      <c r="C3099">
        <v>98</v>
      </c>
      <c r="D3099" t="s">
        <v>121</v>
      </c>
      <c r="E3099" t="s">
        <v>3745</v>
      </c>
      <c r="F3099" t="s">
        <v>435</v>
      </c>
      <c r="G3099" t="s">
        <v>3746</v>
      </c>
      <c r="H3099">
        <v>18</v>
      </c>
      <c r="J3099" t="s">
        <v>91</v>
      </c>
    </row>
    <row r="3100" spans="1:23" x14ac:dyDescent="0.2">
      <c r="A3100">
        <v>3099</v>
      </c>
      <c r="B3100">
        <v>2008</v>
      </c>
      <c r="C3100">
        <v>99</v>
      </c>
      <c r="D3100" t="s">
        <v>2472</v>
      </c>
      <c r="E3100" t="s">
        <v>3747</v>
      </c>
      <c r="F3100" t="s">
        <v>34</v>
      </c>
      <c r="G3100" t="s">
        <v>35</v>
      </c>
      <c r="H3100">
        <v>19</v>
      </c>
      <c r="J3100" t="s">
        <v>913</v>
      </c>
    </row>
    <row r="3101" spans="1:23" x14ac:dyDescent="0.2">
      <c r="A3101">
        <v>3100</v>
      </c>
      <c r="B3101">
        <v>2008</v>
      </c>
      <c r="C3101">
        <v>100</v>
      </c>
      <c r="D3101" t="s">
        <v>222</v>
      </c>
      <c r="E3101" t="s">
        <v>3748</v>
      </c>
      <c r="F3101" t="s">
        <v>34</v>
      </c>
      <c r="G3101" t="s">
        <v>26</v>
      </c>
      <c r="H3101">
        <v>18</v>
      </c>
      <c r="J3101" t="s">
        <v>2270</v>
      </c>
    </row>
    <row r="3102" spans="1:23" x14ac:dyDescent="0.2">
      <c r="A3102">
        <v>3101</v>
      </c>
      <c r="B3102">
        <v>2008</v>
      </c>
      <c r="C3102">
        <v>101</v>
      </c>
      <c r="D3102" t="s">
        <v>55</v>
      </c>
      <c r="E3102" t="s">
        <v>3749</v>
      </c>
      <c r="F3102" t="s">
        <v>34</v>
      </c>
      <c r="G3102" t="s">
        <v>68</v>
      </c>
      <c r="H3102">
        <v>18</v>
      </c>
      <c r="J3102" t="s">
        <v>3750</v>
      </c>
    </row>
    <row r="3103" spans="1:23" x14ac:dyDescent="0.2">
      <c r="A3103">
        <v>3102</v>
      </c>
      <c r="B3103">
        <v>2008</v>
      </c>
      <c r="C3103">
        <v>102</v>
      </c>
      <c r="D3103" t="s">
        <v>176</v>
      </c>
      <c r="E3103" t="s">
        <v>3751</v>
      </c>
      <c r="F3103" t="s">
        <v>43</v>
      </c>
      <c r="G3103" t="s">
        <v>35</v>
      </c>
      <c r="H3103">
        <v>19</v>
      </c>
      <c r="I3103">
        <v>2013</v>
      </c>
      <c r="J3103" t="s">
        <v>186</v>
      </c>
      <c r="K3103">
        <v>49</v>
      </c>
      <c r="L3103">
        <v>6</v>
      </c>
      <c r="M3103">
        <v>7</v>
      </c>
      <c r="N3103">
        <v>13</v>
      </c>
      <c r="O3103">
        <v>-4</v>
      </c>
      <c r="P3103">
        <v>12</v>
      </c>
      <c r="W3103">
        <v>1.1000000000000001</v>
      </c>
    </row>
    <row r="3104" spans="1:23" x14ac:dyDescent="0.2">
      <c r="A3104">
        <v>3103</v>
      </c>
      <c r="B3104">
        <v>2008</v>
      </c>
      <c r="C3104">
        <v>103</v>
      </c>
      <c r="D3104" t="s">
        <v>111</v>
      </c>
      <c r="E3104" t="s">
        <v>3752</v>
      </c>
      <c r="F3104" t="s">
        <v>43</v>
      </c>
      <c r="G3104" t="s">
        <v>30</v>
      </c>
      <c r="H3104">
        <v>18</v>
      </c>
      <c r="I3104">
        <v>2010</v>
      </c>
      <c r="J3104" t="s">
        <v>733</v>
      </c>
      <c r="K3104">
        <v>1</v>
      </c>
      <c r="L3104">
        <v>0</v>
      </c>
      <c r="M3104">
        <v>0</v>
      </c>
      <c r="N3104">
        <v>0</v>
      </c>
      <c r="O3104">
        <v>-1</v>
      </c>
      <c r="P3104">
        <v>0</v>
      </c>
      <c r="W3104">
        <v>-0.1</v>
      </c>
    </row>
    <row r="3105" spans="1:23" x14ac:dyDescent="0.2">
      <c r="A3105">
        <v>3104</v>
      </c>
      <c r="B3105">
        <v>2008</v>
      </c>
      <c r="C3105">
        <v>104</v>
      </c>
      <c r="D3105" t="s">
        <v>55</v>
      </c>
      <c r="E3105" t="s">
        <v>3753</v>
      </c>
      <c r="F3105" t="s">
        <v>39</v>
      </c>
      <c r="G3105" t="s">
        <v>30</v>
      </c>
      <c r="H3105">
        <v>18</v>
      </c>
      <c r="J3105" t="s">
        <v>2527</v>
      </c>
    </row>
    <row r="3106" spans="1:23" x14ac:dyDescent="0.2">
      <c r="A3106">
        <v>3105</v>
      </c>
      <c r="B3106">
        <v>2008</v>
      </c>
      <c r="C3106">
        <v>105</v>
      </c>
      <c r="D3106" t="s">
        <v>165</v>
      </c>
      <c r="E3106" t="s">
        <v>3754</v>
      </c>
      <c r="F3106" t="s">
        <v>46</v>
      </c>
      <c r="G3106" t="s">
        <v>30</v>
      </c>
      <c r="H3106">
        <v>18</v>
      </c>
      <c r="I3106">
        <v>2016</v>
      </c>
      <c r="J3106" t="s">
        <v>2270</v>
      </c>
      <c r="K3106">
        <v>79</v>
      </c>
      <c r="L3106">
        <v>3</v>
      </c>
      <c r="M3106">
        <v>4</v>
      </c>
      <c r="N3106">
        <v>7</v>
      </c>
      <c r="O3106">
        <v>-14</v>
      </c>
      <c r="P3106">
        <v>18</v>
      </c>
      <c r="W3106">
        <v>1.8</v>
      </c>
    </row>
    <row r="3107" spans="1:23" x14ac:dyDescent="0.2">
      <c r="A3107">
        <v>3106</v>
      </c>
      <c r="B3107">
        <v>2008</v>
      </c>
      <c r="C3107">
        <v>106</v>
      </c>
      <c r="D3107" t="s">
        <v>100</v>
      </c>
      <c r="E3107" t="s">
        <v>3755</v>
      </c>
      <c r="F3107" t="s">
        <v>76</v>
      </c>
      <c r="G3107" t="s">
        <v>128</v>
      </c>
      <c r="H3107">
        <v>18</v>
      </c>
      <c r="I3107">
        <v>2022</v>
      </c>
      <c r="J3107" t="s">
        <v>164</v>
      </c>
      <c r="K3107">
        <v>15</v>
      </c>
      <c r="L3107">
        <v>0</v>
      </c>
      <c r="M3107">
        <v>0</v>
      </c>
      <c r="N3107">
        <v>0</v>
      </c>
      <c r="O3107">
        <v>0</v>
      </c>
      <c r="P3107">
        <v>0</v>
      </c>
      <c r="Q3107">
        <v>15</v>
      </c>
      <c r="R3107">
        <v>6</v>
      </c>
      <c r="S3107">
        <v>6</v>
      </c>
      <c r="T3107">
        <v>1</v>
      </c>
      <c r="U3107">
        <v>0.89500000000000002</v>
      </c>
      <c r="V3107">
        <v>3.41</v>
      </c>
      <c r="W3107">
        <v>1.7</v>
      </c>
    </row>
    <row r="3108" spans="1:23" x14ac:dyDescent="0.2">
      <c r="A3108">
        <v>3107</v>
      </c>
      <c r="B3108">
        <v>2008</v>
      </c>
      <c r="C3108">
        <v>107</v>
      </c>
      <c r="D3108" t="s">
        <v>44</v>
      </c>
      <c r="E3108" t="s">
        <v>3756</v>
      </c>
      <c r="F3108" t="s">
        <v>39</v>
      </c>
      <c r="G3108" t="s">
        <v>30</v>
      </c>
      <c r="H3108">
        <v>18</v>
      </c>
      <c r="J3108" t="s">
        <v>131</v>
      </c>
    </row>
    <row r="3109" spans="1:23" x14ac:dyDescent="0.2">
      <c r="A3109">
        <v>3108</v>
      </c>
      <c r="B3109">
        <v>2008</v>
      </c>
      <c r="C3109">
        <v>108</v>
      </c>
      <c r="D3109" t="s">
        <v>162</v>
      </c>
      <c r="E3109" t="s">
        <v>3757</v>
      </c>
      <c r="F3109" t="s">
        <v>34</v>
      </c>
      <c r="G3109" t="s">
        <v>26</v>
      </c>
      <c r="H3109">
        <v>18</v>
      </c>
      <c r="J3109" t="s">
        <v>339</v>
      </c>
    </row>
    <row r="3110" spans="1:23" x14ac:dyDescent="0.2">
      <c r="A3110">
        <v>3109</v>
      </c>
      <c r="B3110">
        <v>2008</v>
      </c>
      <c r="C3110">
        <v>109</v>
      </c>
      <c r="D3110" t="s">
        <v>173</v>
      </c>
      <c r="E3110" t="s">
        <v>3758</v>
      </c>
      <c r="F3110" t="s">
        <v>43</v>
      </c>
      <c r="G3110" t="s">
        <v>68</v>
      </c>
      <c r="H3110">
        <v>18</v>
      </c>
      <c r="I3110">
        <v>2012</v>
      </c>
      <c r="J3110" t="s">
        <v>186</v>
      </c>
      <c r="K3110">
        <v>1</v>
      </c>
      <c r="L3110">
        <v>0</v>
      </c>
      <c r="M3110">
        <v>0</v>
      </c>
      <c r="N3110">
        <v>0</v>
      </c>
      <c r="O3110">
        <v>0</v>
      </c>
      <c r="P3110">
        <v>0</v>
      </c>
      <c r="W3110">
        <v>0</v>
      </c>
    </row>
    <row r="3111" spans="1:23" x14ac:dyDescent="0.2">
      <c r="A3111">
        <v>3110</v>
      </c>
      <c r="B3111">
        <v>2008</v>
      </c>
      <c r="C3111">
        <v>110</v>
      </c>
      <c r="D3111" t="s">
        <v>384</v>
      </c>
      <c r="E3111" t="s">
        <v>3759</v>
      </c>
      <c r="F3111" t="s">
        <v>39</v>
      </c>
      <c r="G3111" t="s">
        <v>35</v>
      </c>
      <c r="H3111">
        <v>18</v>
      </c>
      <c r="J3111" t="s">
        <v>91</v>
      </c>
    </row>
    <row r="3112" spans="1:23" x14ac:dyDescent="0.2">
      <c r="A3112">
        <v>3111</v>
      </c>
      <c r="B3112">
        <v>2008</v>
      </c>
      <c r="C3112">
        <v>111</v>
      </c>
      <c r="D3112" t="s">
        <v>171</v>
      </c>
      <c r="E3112" t="s">
        <v>3760</v>
      </c>
      <c r="F3112" t="s">
        <v>39</v>
      </c>
      <c r="G3112" t="s">
        <v>68</v>
      </c>
      <c r="H3112">
        <v>20</v>
      </c>
      <c r="I3112">
        <v>2020</v>
      </c>
      <c r="J3112" t="s">
        <v>89</v>
      </c>
      <c r="K3112">
        <v>513</v>
      </c>
      <c r="L3112">
        <v>55</v>
      </c>
      <c r="M3112">
        <v>70</v>
      </c>
      <c r="N3112">
        <v>125</v>
      </c>
      <c r="O3112">
        <v>6</v>
      </c>
      <c r="P3112">
        <v>355</v>
      </c>
      <c r="W3112">
        <v>10.9</v>
      </c>
    </row>
    <row r="3113" spans="1:23" x14ac:dyDescent="0.2">
      <c r="A3113">
        <v>3112</v>
      </c>
      <c r="B3113">
        <v>2008</v>
      </c>
      <c r="C3113">
        <v>112</v>
      </c>
      <c r="D3113" t="s">
        <v>28</v>
      </c>
      <c r="E3113" t="s">
        <v>3761</v>
      </c>
      <c r="F3113" t="s">
        <v>39</v>
      </c>
      <c r="G3113" t="s">
        <v>30</v>
      </c>
      <c r="H3113">
        <v>18</v>
      </c>
      <c r="J3113" t="s">
        <v>478</v>
      </c>
    </row>
    <row r="3114" spans="1:23" x14ac:dyDescent="0.2">
      <c r="A3114">
        <v>3113</v>
      </c>
      <c r="B3114">
        <v>2008</v>
      </c>
      <c r="C3114">
        <v>113</v>
      </c>
      <c r="D3114" t="s">
        <v>58</v>
      </c>
      <c r="E3114" t="s">
        <v>3762</v>
      </c>
      <c r="F3114" t="s">
        <v>34</v>
      </c>
      <c r="G3114" t="s">
        <v>30</v>
      </c>
      <c r="H3114">
        <v>18</v>
      </c>
      <c r="J3114" t="s">
        <v>3436</v>
      </c>
    </row>
    <row r="3115" spans="1:23" x14ac:dyDescent="0.2">
      <c r="A3115">
        <v>3114</v>
      </c>
      <c r="B3115">
        <v>2008</v>
      </c>
      <c r="C3115">
        <v>114</v>
      </c>
      <c r="D3115" t="s">
        <v>162</v>
      </c>
      <c r="E3115" t="s">
        <v>3763</v>
      </c>
      <c r="F3115" t="s">
        <v>39</v>
      </c>
      <c r="G3115" t="s">
        <v>30</v>
      </c>
      <c r="H3115">
        <v>18</v>
      </c>
      <c r="I3115">
        <v>2022</v>
      </c>
      <c r="J3115" t="s">
        <v>61</v>
      </c>
      <c r="K3115">
        <v>772</v>
      </c>
      <c r="L3115">
        <v>53</v>
      </c>
      <c r="M3115">
        <v>255</v>
      </c>
      <c r="N3115">
        <v>308</v>
      </c>
      <c r="O3115">
        <v>57</v>
      </c>
      <c r="P3115">
        <v>240</v>
      </c>
      <c r="W3115">
        <v>57.1</v>
      </c>
    </row>
    <row r="3116" spans="1:23" x14ac:dyDescent="0.2">
      <c r="A3116">
        <v>3115</v>
      </c>
      <c r="B3116">
        <v>2008</v>
      </c>
      <c r="C3116">
        <v>115</v>
      </c>
      <c r="D3116" t="s">
        <v>82</v>
      </c>
      <c r="E3116" t="s">
        <v>3764</v>
      </c>
      <c r="F3116" t="s">
        <v>39</v>
      </c>
      <c r="G3116" t="s">
        <v>30</v>
      </c>
      <c r="H3116">
        <v>18</v>
      </c>
      <c r="J3116" t="s">
        <v>3436</v>
      </c>
    </row>
    <row r="3117" spans="1:23" x14ac:dyDescent="0.2">
      <c r="A3117">
        <v>3116</v>
      </c>
      <c r="B3117">
        <v>2008</v>
      </c>
      <c r="C3117">
        <v>116</v>
      </c>
      <c r="D3117" t="s">
        <v>23</v>
      </c>
      <c r="E3117" t="s">
        <v>3765</v>
      </c>
      <c r="F3117" t="s">
        <v>39</v>
      </c>
      <c r="G3117" t="s">
        <v>128</v>
      </c>
      <c r="H3117">
        <v>18</v>
      </c>
      <c r="J3117" t="s">
        <v>278</v>
      </c>
    </row>
    <row r="3118" spans="1:23" x14ac:dyDescent="0.2">
      <c r="A3118">
        <v>3117</v>
      </c>
      <c r="B3118">
        <v>2008</v>
      </c>
      <c r="C3118">
        <v>117</v>
      </c>
      <c r="D3118" t="s">
        <v>109</v>
      </c>
      <c r="E3118" t="s">
        <v>3766</v>
      </c>
      <c r="F3118" t="s">
        <v>39</v>
      </c>
      <c r="G3118" t="s">
        <v>35</v>
      </c>
      <c r="H3118">
        <v>18</v>
      </c>
      <c r="I3118">
        <v>2014</v>
      </c>
      <c r="J3118" t="s">
        <v>484</v>
      </c>
      <c r="K3118">
        <v>146</v>
      </c>
      <c r="L3118">
        <v>4</v>
      </c>
      <c r="M3118">
        <v>8</v>
      </c>
      <c r="N3118">
        <v>12</v>
      </c>
      <c r="O3118">
        <v>-19</v>
      </c>
      <c r="P3118">
        <v>64</v>
      </c>
      <c r="W3118">
        <v>-1.8</v>
      </c>
    </row>
    <row r="3119" spans="1:23" x14ac:dyDescent="0.2">
      <c r="A3119">
        <v>3118</v>
      </c>
      <c r="B3119">
        <v>2008</v>
      </c>
      <c r="C3119">
        <v>118</v>
      </c>
      <c r="D3119" t="s">
        <v>44</v>
      </c>
      <c r="E3119" t="s">
        <v>3767</v>
      </c>
      <c r="F3119" t="s">
        <v>34</v>
      </c>
      <c r="G3119" t="s">
        <v>3293</v>
      </c>
      <c r="H3119">
        <v>18</v>
      </c>
      <c r="J3119" t="s">
        <v>3129</v>
      </c>
    </row>
    <row r="3120" spans="1:23" x14ac:dyDescent="0.2">
      <c r="A3120">
        <v>3119</v>
      </c>
      <c r="B3120">
        <v>2008</v>
      </c>
      <c r="C3120">
        <v>119</v>
      </c>
      <c r="D3120" t="s">
        <v>173</v>
      </c>
      <c r="E3120" t="s">
        <v>3768</v>
      </c>
      <c r="F3120" t="s">
        <v>39</v>
      </c>
      <c r="G3120" t="s">
        <v>35</v>
      </c>
      <c r="H3120">
        <v>18</v>
      </c>
      <c r="I3120">
        <v>2022</v>
      </c>
      <c r="J3120" t="s">
        <v>1401</v>
      </c>
      <c r="K3120">
        <v>381</v>
      </c>
      <c r="L3120">
        <v>52</v>
      </c>
      <c r="M3120">
        <v>62</v>
      </c>
      <c r="N3120">
        <v>114</v>
      </c>
      <c r="O3120">
        <v>-38</v>
      </c>
      <c r="P3120">
        <v>137</v>
      </c>
      <c r="W3120">
        <v>8</v>
      </c>
    </row>
    <row r="3121" spans="1:23" x14ac:dyDescent="0.2">
      <c r="A3121">
        <v>3120</v>
      </c>
      <c r="B3121">
        <v>2008</v>
      </c>
      <c r="C3121">
        <v>120</v>
      </c>
      <c r="D3121" t="s">
        <v>87</v>
      </c>
      <c r="E3121" t="s">
        <v>3769</v>
      </c>
      <c r="F3121" t="s">
        <v>39</v>
      </c>
      <c r="G3121" t="s">
        <v>35</v>
      </c>
      <c r="H3121">
        <v>18</v>
      </c>
      <c r="J3121" t="s">
        <v>40</v>
      </c>
    </row>
    <row r="3122" spans="1:23" x14ac:dyDescent="0.2">
      <c r="A3122">
        <v>3121</v>
      </c>
      <c r="B3122">
        <v>2008</v>
      </c>
      <c r="C3122">
        <v>121</v>
      </c>
      <c r="D3122" t="s">
        <v>51</v>
      </c>
      <c r="E3122" t="s">
        <v>3770</v>
      </c>
      <c r="F3122" t="s">
        <v>43</v>
      </c>
      <c r="G3122" t="s">
        <v>68</v>
      </c>
      <c r="H3122">
        <v>19</v>
      </c>
      <c r="I3122">
        <v>2022</v>
      </c>
      <c r="J3122" t="s">
        <v>653</v>
      </c>
      <c r="K3122">
        <v>652</v>
      </c>
      <c r="L3122">
        <v>164</v>
      </c>
      <c r="M3122">
        <v>237</v>
      </c>
      <c r="N3122">
        <v>401</v>
      </c>
      <c r="O3122">
        <v>-4</v>
      </c>
      <c r="P3122">
        <v>170</v>
      </c>
      <c r="W3122">
        <v>42.4</v>
      </c>
    </row>
    <row r="3123" spans="1:23" x14ac:dyDescent="0.2">
      <c r="A3123">
        <v>3122</v>
      </c>
      <c r="B3123">
        <v>2008</v>
      </c>
      <c r="C3123">
        <v>122</v>
      </c>
      <c r="D3123" t="s">
        <v>109</v>
      </c>
      <c r="E3123" t="s">
        <v>3771</v>
      </c>
      <c r="F3123" t="s">
        <v>39</v>
      </c>
      <c r="G3123" t="s">
        <v>128</v>
      </c>
      <c r="H3123">
        <v>18</v>
      </c>
      <c r="I3123">
        <v>2022</v>
      </c>
      <c r="J3123" t="s">
        <v>251</v>
      </c>
      <c r="K3123">
        <v>76</v>
      </c>
      <c r="L3123">
        <v>0</v>
      </c>
      <c r="M3123">
        <v>3</v>
      </c>
      <c r="N3123">
        <v>3</v>
      </c>
      <c r="O3123">
        <v>0</v>
      </c>
      <c r="P3123">
        <v>2</v>
      </c>
      <c r="Q3123">
        <v>76</v>
      </c>
      <c r="R3123">
        <v>22</v>
      </c>
      <c r="S3123">
        <v>32</v>
      </c>
      <c r="T3123">
        <v>12</v>
      </c>
      <c r="U3123">
        <v>0.90200000000000002</v>
      </c>
      <c r="V3123">
        <v>3.14</v>
      </c>
      <c r="W3123">
        <v>10.7</v>
      </c>
    </row>
    <row r="3124" spans="1:23" x14ac:dyDescent="0.2">
      <c r="A3124">
        <v>3123</v>
      </c>
      <c r="B3124">
        <v>2008</v>
      </c>
      <c r="C3124">
        <v>123</v>
      </c>
      <c r="D3124" t="s">
        <v>146</v>
      </c>
      <c r="E3124" t="s">
        <v>3772</v>
      </c>
      <c r="F3124" t="s">
        <v>60</v>
      </c>
      <c r="G3124" t="s">
        <v>35</v>
      </c>
      <c r="H3124">
        <v>18</v>
      </c>
      <c r="I3124">
        <v>2014</v>
      </c>
      <c r="J3124" t="s">
        <v>3541</v>
      </c>
      <c r="K3124">
        <v>155</v>
      </c>
      <c r="L3124">
        <v>22</v>
      </c>
      <c r="M3124">
        <v>26</v>
      </c>
      <c r="N3124">
        <v>48</v>
      </c>
      <c r="O3124">
        <v>-6</v>
      </c>
      <c r="P3124">
        <v>22</v>
      </c>
      <c r="W3124">
        <v>4.7</v>
      </c>
    </row>
    <row r="3125" spans="1:23" x14ac:dyDescent="0.2">
      <c r="A3125">
        <v>3124</v>
      </c>
      <c r="B3125">
        <v>2008</v>
      </c>
      <c r="C3125">
        <v>124</v>
      </c>
      <c r="D3125" t="s">
        <v>3176</v>
      </c>
      <c r="E3125" t="s">
        <v>3773</v>
      </c>
      <c r="F3125" t="s">
        <v>43</v>
      </c>
      <c r="G3125" t="s">
        <v>26</v>
      </c>
      <c r="H3125">
        <v>18</v>
      </c>
      <c r="J3125" t="s">
        <v>212</v>
      </c>
    </row>
    <row r="3126" spans="1:23" x14ac:dyDescent="0.2">
      <c r="A3126">
        <v>3125</v>
      </c>
      <c r="B3126">
        <v>2008</v>
      </c>
      <c r="C3126">
        <v>125</v>
      </c>
      <c r="D3126" t="s">
        <v>92</v>
      </c>
      <c r="E3126" t="s">
        <v>3774</v>
      </c>
      <c r="F3126" t="s">
        <v>43</v>
      </c>
      <c r="G3126" t="s">
        <v>30</v>
      </c>
      <c r="H3126">
        <v>20</v>
      </c>
      <c r="J3126" t="s">
        <v>3775</v>
      </c>
    </row>
    <row r="3127" spans="1:23" x14ac:dyDescent="0.2">
      <c r="A3127">
        <v>3126</v>
      </c>
      <c r="B3127">
        <v>2008</v>
      </c>
      <c r="C3127">
        <v>126</v>
      </c>
      <c r="D3127" t="s">
        <v>176</v>
      </c>
      <c r="E3127" t="s">
        <v>3776</v>
      </c>
      <c r="F3127" t="s">
        <v>39</v>
      </c>
      <c r="G3127" t="s">
        <v>128</v>
      </c>
      <c r="H3127">
        <v>18</v>
      </c>
      <c r="I3127">
        <v>2015</v>
      </c>
      <c r="J3127" t="s">
        <v>1133</v>
      </c>
      <c r="K3127">
        <v>50</v>
      </c>
      <c r="L3127">
        <v>0</v>
      </c>
      <c r="M3127">
        <v>1</v>
      </c>
      <c r="N3127">
        <v>1</v>
      </c>
      <c r="O3127">
        <v>0</v>
      </c>
      <c r="P3127">
        <v>0</v>
      </c>
      <c r="Q3127">
        <v>50</v>
      </c>
      <c r="R3127">
        <v>18</v>
      </c>
      <c r="S3127">
        <v>25</v>
      </c>
      <c r="T3127">
        <v>3</v>
      </c>
      <c r="U3127">
        <v>0.89900000000000002</v>
      </c>
      <c r="V3127">
        <v>3.07</v>
      </c>
      <c r="W3127">
        <v>6</v>
      </c>
    </row>
    <row r="3128" spans="1:23" x14ac:dyDescent="0.2">
      <c r="A3128">
        <v>3127</v>
      </c>
      <c r="B3128">
        <v>2008</v>
      </c>
      <c r="C3128">
        <v>127</v>
      </c>
      <c r="D3128" t="s">
        <v>44</v>
      </c>
      <c r="E3128" t="s">
        <v>3777</v>
      </c>
      <c r="F3128" t="s">
        <v>39</v>
      </c>
      <c r="G3128" t="s">
        <v>26</v>
      </c>
      <c r="H3128">
        <v>18</v>
      </c>
      <c r="I3128">
        <v>2021</v>
      </c>
      <c r="J3128" t="s">
        <v>510</v>
      </c>
      <c r="K3128">
        <v>566</v>
      </c>
      <c r="L3128">
        <v>95</v>
      </c>
      <c r="M3128">
        <v>108</v>
      </c>
      <c r="N3128">
        <v>203</v>
      </c>
      <c r="O3128">
        <v>-23</v>
      </c>
      <c r="P3128">
        <v>376</v>
      </c>
      <c r="W3128">
        <v>17.399999999999999</v>
      </c>
    </row>
    <row r="3129" spans="1:23" x14ac:dyDescent="0.2">
      <c r="A3129">
        <v>3128</v>
      </c>
      <c r="B3129">
        <v>2008</v>
      </c>
      <c r="C3129">
        <v>128</v>
      </c>
      <c r="D3129" t="s">
        <v>121</v>
      </c>
      <c r="E3129" t="s">
        <v>3778</v>
      </c>
      <c r="F3129" t="s">
        <v>34</v>
      </c>
      <c r="G3129" t="s">
        <v>30</v>
      </c>
      <c r="H3129">
        <v>18</v>
      </c>
      <c r="I3129">
        <v>2022</v>
      </c>
      <c r="J3129" t="s">
        <v>3779</v>
      </c>
      <c r="K3129">
        <v>290</v>
      </c>
      <c r="L3129">
        <v>5</v>
      </c>
      <c r="M3129">
        <v>39</v>
      </c>
      <c r="N3129">
        <v>44</v>
      </c>
      <c r="O3129">
        <v>-13</v>
      </c>
      <c r="P3129">
        <v>178</v>
      </c>
      <c r="W3129">
        <v>9.4</v>
      </c>
    </row>
    <row r="3130" spans="1:23" x14ac:dyDescent="0.2">
      <c r="A3130">
        <v>3129</v>
      </c>
      <c r="B3130">
        <v>2008</v>
      </c>
      <c r="C3130">
        <v>129</v>
      </c>
      <c r="D3130" t="s">
        <v>121</v>
      </c>
      <c r="E3130" t="s">
        <v>3780</v>
      </c>
      <c r="F3130" t="s">
        <v>39</v>
      </c>
      <c r="G3130" t="s">
        <v>35</v>
      </c>
      <c r="H3130">
        <v>18</v>
      </c>
      <c r="J3130" t="s">
        <v>764</v>
      </c>
    </row>
    <row r="3131" spans="1:23" x14ac:dyDescent="0.2">
      <c r="A3131">
        <v>3130</v>
      </c>
      <c r="B3131">
        <v>2008</v>
      </c>
      <c r="C3131">
        <v>130</v>
      </c>
      <c r="D3131" t="s">
        <v>121</v>
      </c>
      <c r="E3131" t="s">
        <v>3781</v>
      </c>
      <c r="F3131" t="s">
        <v>133</v>
      </c>
      <c r="G3131" t="s">
        <v>26</v>
      </c>
      <c r="H3131">
        <v>18</v>
      </c>
      <c r="J3131" t="s">
        <v>3782</v>
      </c>
    </row>
    <row r="3132" spans="1:23" x14ac:dyDescent="0.2">
      <c r="A3132">
        <v>3131</v>
      </c>
      <c r="B3132">
        <v>2008</v>
      </c>
      <c r="C3132">
        <v>131</v>
      </c>
      <c r="D3132" t="s">
        <v>69</v>
      </c>
      <c r="E3132" t="s">
        <v>3783</v>
      </c>
      <c r="F3132" t="s">
        <v>39</v>
      </c>
      <c r="G3132" t="s">
        <v>35</v>
      </c>
      <c r="H3132">
        <v>18</v>
      </c>
      <c r="J3132" t="s">
        <v>50</v>
      </c>
    </row>
    <row r="3133" spans="1:23" x14ac:dyDescent="0.2">
      <c r="A3133">
        <v>3132</v>
      </c>
      <c r="B3133">
        <v>2008</v>
      </c>
      <c r="C3133">
        <v>132</v>
      </c>
      <c r="D3133" t="s">
        <v>48</v>
      </c>
      <c r="E3133" t="s">
        <v>3379</v>
      </c>
      <c r="F3133" t="s">
        <v>39</v>
      </c>
      <c r="G3133" t="s">
        <v>30</v>
      </c>
      <c r="H3133">
        <v>18</v>
      </c>
      <c r="J3133" t="s">
        <v>421</v>
      </c>
    </row>
    <row r="3134" spans="1:23" x14ac:dyDescent="0.2">
      <c r="A3134">
        <v>3133</v>
      </c>
      <c r="B3134">
        <v>2008</v>
      </c>
      <c r="C3134">
        <v>133</v>
      </c>
      <c r="D3134" t="s">
        <v>111</v>
      </c>
      <c r="E3134" t="s">
        <v>3784</v>
      </c>
      <c r="F3134" t="s">
        <v>39</v>
      </c>
      <c r="G3134" t="s">
        <v>26</v>
      </c>
      <c r="H3134">
        <v>18</v>
      </c>
      <c r="I3134">
        <v>2012</v>
      </c>
      <c r="J3134" t="s">
        <v>291</v>
      </c>
      <c r="K3134">
        <v>2</v>
      </c>
      <c r="L3134">
        <v>0</v>
      </c>
      <c r="M3134">
        <v>1</v>
      </c>
      <c r="N3134">
        <v>1</v>
      </c>
      <c r="O3134">
        <v>0</v>
      </c>
      <c r="P3134">
        <v>0</v>
      </c>
      <c r="W3134">
        <v>0.1</v>
      </c>
    </row>
    <row r="3135" spans="1:23" x14ac:dyDescent="0.2">
      <c r="A3135">
        <v>3134</v>
      </c>
      <c r="B3135">
        <v>2008</v>
      </c>
      <c r="C3135">
        <v>134</v>
      </c>
      <c r="D3135" t="s">
        <v>55</v>
      </c>
      <c r="E3135" t="s">
        <v>3785</v>
      </c>
      <c r="F3135" t="s">
        <v>39</v>
      </c>
      <c r="G3135" t="s">
        <v>26</v>
      </c>
      <c r="H3135">
        <v>18</v>
      </c>
      <c r="J3135" t="s">
        <v>764</v>
      </c>
    </row>
    <row r="3136" spans="1:23" x14ac:dyDescent="0.2">
      <c r="A3136">
        <v>3135</v>
      </c>
      <c r="B3136">
        <v>2008</v>
      </c>
      <c r="C3136">
        <v>135</v>
      </c>
      <c r="D3136" t="s">
        <v>44</v>
      </c>
      <c r="E3136" t="s">
        <v>3786</v>
      </c>
      <c r="F3136" t="s">
        <v>46</v>
      </c>
      <c r="G3136" t="s">
        <v>68</v>
      </c>
      <c r="H3136">
        <v>18</v>
      </c>
      <c r="I3136">
        <v>2012</v>
      </c>
      <c r="J3136" t="s">
        <v>47</v>
      </c>
      <c r="K3136">
        <v>12</v>
      </c>
      <c r="L3136">
        <v>1</v>
      </c>
      <c r="M3136">
        <v>3</v>
      </c>
      <c r="N3136">
        <v>4</v>
      </c>
      <c r="O3136">
        <v>-6</v>
      </c>
      <c r="P3136">
        <v>6</v>
      </c>
      <c r="W3136">
        <v>0</v>
      </c>
    </row>
    <row r="3137" spans="1:23" x14ac:dyDescent="0.2">
      <c r="A3137">
        <v>3136</v>
      </c>
      <c r="B3137">
        <v>2008</v>
      </c>
      <c r="C3137">
        <v>136</v>
      </c>
      <c r="D3137" t="s">
        <v>74</v>
      </c>
      <c r="E3137" t="s">
        <v>3787</v>
      </c>
      <c r="F3137" t="s">
        <v>39</v>
      </c>
      <c r="G3137" t="s">
        <v>26</v>
      </c>
      <c r="H3137">
        <v>18</v>
      </c>
      <c r="J3137" t="s">
        <v>1401</v>
      </c>
    </row>
    <row r="3138" spans="1:23" x14ac:dyDescent="0.2">
      <c r="A3138">
        <v>3137</v>
      </c>
      <c r="B3138">
        <v>2008</v>
      </c>
      <c r="C3138">
        <v>137</v>
      </c>
      <c r="D3138" t="s">
        <v>44</v>
      </c>
      <c r="E3138" t="s">
        <v>3788</v>
      </c>
      <c r="F3138" t="s">
        <v>39</v>
      </c>
      <c r="G3138" t="s">
        <v>30</v>
      </c>
      <c r="H3138">
        <v>19</v>
      </c>
      <c r="I3138">
        <v>2016</v>
      </c>
      <c r="J3138" t="s">
        <v>484</v>
      </c>
      <c r="K3138">
        <v>7</v>
      </c>
      <c r="L3138">
        <v>0</v>
      </c>
      <c r="M3138">
        <v>0</v>
      </c>
      <c r="N3138">
        <v>0</v>
      </c>
      <c r="O3138">
        <v>-2</v>
      </c>
      <c r="P3138">
        <v>4</v>
      </c>
      <c r="W3138">
        <v>-0.1</v>
      </c>
    </row>
    <row r="3139" spans="1:23" x14ac:dyDescent="0.2">
      <c r="A3139">
        <v>3138</v>
      </c>
      <c r="B3139">
        <v>2008</v>
      </c>
      <c r="C3139">
        <v>138</v>
      </c>
      <c r="D3139" t="s">
        <v>23</v>
      </c>
      <c r="E3139" t="s">
        <v>3789</v>
      </c>
      <c r="F3139" t="s">
        <v>60</v>
      </c>
      <c r="G3139" t="s">
        <v>68</v>
      </c>
      <c r="H3139">
        <v>18</v>
      </c>
      <c r="J3139" t="s">
        <v>3790</v>
      </c>
    </row>
    <row r="3140" spans="1:23" x14ac:dyDescent="0.2">
      <c r="A3140">
        <v>3139</v>
      </c>
      <c r="B3140">
        <v>2008</v>
      </c>
      <c r="C3140">
        <v>139</v>
      </c>
      <c r="D3140" t="s">
        <v>173</v>
      </c>
      <c r="E3140" t="s">
        <v>3791</v>
      </c>
      <c r="F3140" t="s">
        <v>39</v>
      </c>
      <c r="G3140" t="s">
        <v>30</v>
      </c>
      <c r="H3140">
        <v>19</v>
      </c>
      <c r="I3140">
        <v>2022</v>
      </c>
      <c r="J3140" t="s">
        <v>3792</v>
      </c>
      <c r="K3140">
        <v>454</v>
      </c>
      <c r="L3140">
        <v>15</v>
      </c>
      <c r="M3140">
        <v>41</v>
      </c>
      <c r="N3140">
        <v>56</v>
      </c>
      <c r="O3140">
        <v>-22</v>
      </c>
      <c r="P3140">
        <v>836</v>
      </c>
      <c r="W3140">
        <v>11.1</v>
      </c>
    </row>
    <row r="3141" spans="1:23" x14ac:dyDescent="0.2">
      <c r="A3141">
        <v>3140</v>
      </c>
      <c r="B3141">
        <v>2008</v>
      </c>
      <c r="C3141">
        <v>140</v>
      </c>
      <c r="D3141" t="s">
        <v>384</v>
      </c>
      <c r="E3141" t="s">
        <v>3793</v>
      </c>
      <c r="F3141" t="s">
        <v>39</v>
      </c>
      <c r="G3141" t="s">
        <v>35</v>
      </c>
      <c r="H3141">
        <v>20</v>
      </c>
      <c r="I3141">
        <v>2013</v>
      </c>
      <c r="J3141" t="s">
        <v>3321</v>
      </c>
      <c r="K3141">
        <v>74</v>
      </c>
      <c r="L3141">
        <v>10</v>
      </c>
      <c r="M3141">
        <v>12</v>
      </c>
      <c r="N3141">
        <v>22</v>
      </c>
      <c r="O3141">
        <v>-7</v>
      </c>
      <c r="P3141">
        <v>39</v>
      </c>
      <c r="W3141">
        <v>1.9</v>
      </c>
    </row>
    <row r="3142" spans="1:23" x14ac:dyDescent="0.2">
      <c r="A3142">
        <v>3141</v>
      </c>
      <c r="B3142">
        <v>2008</v>
      </c>
      <c r="C3142">
        <v>141</v>
      </c>
      <c r="D3142" t="s">
        <v>171</v>
      </c>
      <c r="E3142" t="s">
        <v>3794</v>
      </c>
      <c r="F3142" t="s">
        <v>39</v>
      </c>
      <c r="G3142" t="s">
        <v>35</v>
      </c>
      <c r="H3142">
        <v>18</v>
      </c>
      <c r="J3142" t="s">
        <v>2527</v>
      </c>
    </row>
    <row r="3143" spans="1:23" x14ac:dyDescent="0.2">
      <c r="A3143">
        <v>3142</v>
      </c>
      <c r="B3143">
        <v>2008</v>
      </c>
      <c r="C3143">
        <v>142</v>
      </c>
      <c r="D3143" t="s">
        <v>28</v>
      </c>
      <c r="E3143" t="s">
        <v>3795</v>
      </c>
      <c r="F3143" t="s">
        <v>39</v>
      </c>
      <c r="G3143" t="s">
        <v>26</v>
      </c>
      <c r="H3143">
        <v>18</v>
      </c>
      <c r="J3143" t="s">
        <v>552</v>
      </c>
    </row>
    <row r="3144" spans="1:23" x14ac:dyDescent="0.2">
      <c r="A3144">
        <v>3143</v>
      </c>
      <c r="B3144">
        <v>2008</v>
      </c>
      <c r="C3144">
        <v>143</v>
      </c>
      <c r="D3144" t="s">
        <v>58</v>
      </c>
      <c r="E3144" t="s">
        <v>3796</v>
      </c>
      <c r="F3144" t="s">
        <v>43</v>
      </c>
      <c r="G3144" t="s">
        <v>30</v>
      </c>
      <c r="H3144">
        <v>18</v>
      </c>
      <c r="J3144" t="s">
        <v>2989</v>
      </c>
    </row>
    <row r="3145" spans="1:23" x14ac:dyDescent="0.2">
      <c r="A3145">
        <v>3144</v>
      </c>
      <c r="B3145">
        <v>2008</v>
      </c>
      <c r="C3145">
        <v>144</v>
      </c>
      <c r="D3145" t="s">
        <v>84</v>
      </c>
      <c r="E3145" t="s">
        <v>3797</v>
      </c>
      <c r="F3145" t="s">
        <v>39</v>
      </c>
      <c r="G3145" t="s">
        <v>35</v>
      </c>
      <c r="H3145">
        <v>18</v>
      </c>
      <c r="J3145" t="s">
        <v>64</v>
      </c>
    </row>
    <row r="3146" spans="1:23" x14ac:dyDescent="0.2">
      <c r="A3146">
        <v>3145</v>
      </c>
      <c r="B3146">
        <v>2008</v>
      </c>
      <c r="C3146">
        <v>145</v>
      </c>
      <c r="D3146" t="s">
        <v>82</v>
      </c>
      <c r="E3146" t="s">
        <v>3798</v>
      </c>
      <c r="F3146" t="s">
        <v>76</v>
      </c>
      <c r="G3146" t="s">
        <v>26</v>
      </c>
      <c r="H3146">
        <v>18</v>
      </c>
      <c r="J3146" t="s">
        <v>1729</v>
      </c>
    </row>
    <row r="3147" spans="1:23" x14ac:dyDescent="0.2">
      <c r="A3147">
        <v>3146</v>
      </c>
      <c r="B3147">
        <v>2008</v>
      </c>
      <c r="C3147">
        <v>146</v>
      </c>
      <c r="D3147" t="s">
        <v>100</v>
      </c>
      <c r="E3147" t="s">
        <v>3799</v>
      </c>
      <c r="F3147" t="s">
        <v>39</v>
      </c>
      <c r="G3147" t="s">
        <v>30</v>
      </c>
      <c r="H3147">
        <v>18</v>
      </c>
      <c r="J3147" t="s">
        <v>196</v>
      </c>
    </row>
    <row r="3148" spans="1:23" x14ac:dyDescent="0.2">
      <c r="A3148">
        <v>3147</v>
      </c>
      <c r="B3148">
        <v>2008</v>
      </c>
      <c r="C3148">
        <v>147</v>
      </c>
      <c r="D3148" t="s">
        <v>109</v>
      </c>
      <c r="E3148" t="s">
        <v>3800</v>
      </c>
      <c r="F3148" t="s">
        <v>39</v>
      </c>
      <c r="G3148" t="s">
        <v>68</v>
      </c>
      <c r="H3148">
        <v>18</v>
      </c>
      <c r="J3148" t="s">
        <v>2570</v>
      </c>
    </row>
    <row r="3149" spans="1:23" x14ac:dyDescent="0.2">
      <c r="A3149">
        <v>3148</v>
      </c>
      <c r="B3149">
        <v>2008</v>
      </c>
      <c r="C3149">
        <v>148</v>
      </c>
      <c r="D3149" t="s">
        <v>176</v>
      </c>
      <c r="E3149" t="s">
        <v>3801</v>
      </c>
      <c r="F3149" t="s">
        <v>39</v>
      </c>
      <c r="G3149" t="s">
        <v>26</v>
      </c>
      <c r="H3149">
        <v>19</v>
      </c>
      <c r="I3149">
        <v>2022</v>
      </c>
      <c r="J3149" t="s">
        <v>546</v>
      </c>
      <c r="K3149">
        <v>817</v>
      </c>
      <c r="L3149">
        <v>70</v>
      </c>
      <c r="M3149">
        <v>79</v>
      </c>
      <c r="N3149">
        <v>149</v>
      </c>
      <c r="O3149">
        <v>-46</v>
      </c>
      <c r="P3149">
        <v>1052</v>
      </c>
      <c r="W3149">
        <v>7</v>
      </c>
    </row>
    <row r="3150" spans="1:23" x14ac:dyDescent="0.2">
      <c r="A3150">
        <v>3149</v>
      </c>
      <c r="B3150">
        <v>2008</v>
      </c>
      <c r="C3150">
        <v>149</v>
      </c>
      <c r="D3150" t="s">
        <v>78</v>
      </c>
      <c r="E3150" t="s">
        <v>3802</v>
      </c>
      <c r="F3150" t="s">
        <v>1044</v>
      </c>
      <c r="G3150" t="s">
        <v>30</v>
      </c>
      <c r="H3150">
        <v>18</v>
      </c>
      <c r="I3150">
        <v>2017</v>
      </c>
      <c r="J3150" t="s">
        <v>745</v>
      </c>
      <c r="K3150">
        <v>151</v>
      </c>
      <c r="L3150">
        <v>9</v>
      </c>
      <c r="M3150">
        <v>28</v>
      </c>
      <c r="N3150">
        <v>37</v>
      </c>
      <c r="O3150">
        <v>-9</v>
      </c>
      <c r="P3150">
        <v>46</v>
      </c>
      <c r="W3150">
        <v>6.8</v>
      </c>
    </row>
    <row r="3151" spans="1:23" x14ac:dyDescent="0.2">
      <c r="A3151">
        <v>3150</v>
      </c>
      <c r="B3151">
        <v>2008</v>
      </c>
      <c r="C3151">
        <v>150</v>
      </c>
      <c r="D3151" t="s">
        <v>87</v>
      </c>
      <c r="E3151" t="s">
        <v>3803</v>
      </c>
      <c r="F3151" t="s">
        <v>60</v>
      </c>
      <c r="G3151" t="s">
        <v>128</v>
      </c>
      <c r="H3151">
        <v>18</v>
      </c>
      <c r="I3151">
        <v>2010</v>
      </c>
      <c r="J3151" t="s">
        <v>3490</v>
      </c>
      <c r="K3151">
        <v>1</v>
      </c>
      <c r="L3151">
        <v>0</v>
      </c>
      <c r="M3151">
        <v>0</v>
      </c>
      <c r="N3151">
        <v>0</v>
      </c>
      <c r="O3151">
        <v>0</v>
      </c>
      <c r="P3151">
        <v>0</v>
      </c>
      <c r="Q3151">
        <v>1</v>
      </c>
      <c r="R3151">
        <v>0</v>
      </c>
      <c r="S3151">
        <v>0</v>
      </c>
      <c r="T3151">
        <v>0</v>
      </c>
      <c r="U3151">
        <v>0.92300000000000004</v>
      </c>
      <c r="V3151">
        <v>1.69</v>
      </c>
      <c r="W3151">
        <v>0.1</v>
      </c>
    </row>
    <row r="3152" spans="1:23" x14ac:dyDescent="0.2">
      <c r="A3152">
        <v>3151</v>
      </c>
      <c r="B3152">
        <v>2008</v>
      </c>
      <c r="C3152">
        <v>151</v>
      </c>
      <c r="D3152" t="s">
        <v>51</v>
      </c>
      <c r="E3152" t="s">
        <v>3804</v>
      </c>
      <c r="F3152" t="s">
        <v>39</v>
      </c>
      <c r="G3152" t="s">
        <v>35</v>
      </c>
      <c r="H3152">
        <v>19</v>
      </c>
      <c r="J3152" t="s">
        <v>1674</v>
      </c>
    </row>
    <row r="3153" spans="1:23" x14ac:dyDescent="0.2">
      <c r="A3153">
        <v>3152</v>
      </c>
      <c r="B3153">
        <v>2008</v>
      </c>
      <c r="C3153">
        <v>152</v>
      </c>
      <c r="D3153" t="s">
        <v>109</v>
      </c>
      <c r="E3153" t="s">
        <v>3805</v>
      </c>
      <c r="F3153" t="s">
        <v>39</v>
      </c>
      <c r="G3153" t="s">
        <v>30</v>
      </c>
      <c r="H3153">
        <v>18</v>
      </c>
      <c r="I3153">
        <v>2020</v>
      </c>
      <c r="J3153" t="s">
        <v>337</v>
      </c>
      <c r="K3153">
        <v>272</v>
      </c>
      <c r="L3153">
        <v>14</v>
      </c>
      <c r="M3153">
        <v>42</v>
      </c>
      <c r="N3153">
        <v>56</v>
      </c>
      <c r="O3153">
        <v>2</v>
      </c>
      <c r="P3153">
        <v>115</v>
      </c>
      <c r="W3153">
        <v>11.2</v>
      </c>
    </row>
    <row r="3154" spans="1:23" x14ac:dyDescent="0.2">
      <c r="A3154">
        <v>3153</v>
      </c>
      <c r="B3154">
        <v>2008</v>
      </c>
      <c r="C3154">
        <v>153</v>
      </c>
      <c r="D3154" t="s">
        <v>146</v>
      </c>
      <c r="E3154" t="s">
        <v>3806</v>
      </c>
      <c r="F3154" t="s">
        <v>39</v>
      </c>
      <c r="G3154" t="s">
        <v>35</v>
      </c>
      <c r="H3154">
        <v>20</v>
      </c>
      <c r="J3154" t="s">
        <v>490</v>
      </c>
    </row>
    <row r="3155" spans="1:23" x14ac:dyDescent="0.2">
      <c r="A3155">
        <v>3154</v>
      </c>
      <c r="B3155">
        <v>2008</v>
      </c>
      <c r="C3155">
        <v>154</v>
      </c>
      <c r="D3155" t="s">
        <v>3176</v>
      </c>
      <c r="E3155" t="s">
        <v>3807</v>
      </c>
      <c r="F3155" t="s">
        <v>39</v>
      </c>
      <c r="G3155" t="s">
        <v>128</v>
      </c>
      <c r="H3155">
        <v>18</v>
      </c>
      <c r="J3155" t="s">
        <v>2826</v>
      </c>
    </row>
    <row r="3156" spans="1:23" x14ac:dyDescent="0.2">
      <c r="A3156">
        <v>3155</v>
      </c>
      <c r="B3156">
        <v>2008</v>
      </c>
      <c r="C3156">
        <v>155</v>
      </c>
      <c r="D3156" t="s">
        <v>92</v>
      </c>
      <c r="E3156" t="s">
        <v>3808</v>
      </c>
      <c r="F3156" t="s">
        <v>39</v>
      </c>
      <c r="G3156" t="s">
        <v>35</v>
      </c>
      <c r="H3156">
        <v>18</v>
      </c>
      <c r="J3156" t="s">
        <v>154</v>
      </c>
    </row>
    <row r="3157" spans="1:23" x14ac:dyDescent="0.2">
      <c r="A3157">
        <v>3156</v>
      </c>
      <c r="B3157">
        <v>2008</v>
      </c>
      <c r="C3157">
        <v>156</v>
      </c>
      <c r="D3157" t="s">
        <v>176</v>
      </c>
      <c r="E3157" t="s">
        <v>3809</v>
      </c>
      <c r="F3157" t="s">
        <v>39</v>
      </c>
      <c r="G3157" t="s">
        <v>30</v>
      </c>
      <c r="H3157">
        <v>18</v>
      </c>
      <c r="I3157">
        <v>2022</v>
      </c>
      <c r="J3157" t="s">
        <v>251</v>
      </c>
      <c r="K3157">
        <v>772</v>
      </c>
      <c r="L3157">
        <v>99</v>
      </c>
      <c r="M3157">
        <v>246</v>
      </c>
      <c r="N3157">
        <v>345</v>
      </c>
      <c r="O3157">
        <v>80</v>
      </c>
      <c r="P3157">
        <v>130</v>
      </c>
      <c r="W3157">
        <v>69.8</v>
      </c>
    </row>
    <row r="3158" spans="1:23" x14ac:dyDescent="0.2">
      <c r="A3158">
        <v>3157</v>
      </c>
      <c r="B3158">
        <v>2008</v>
      </c>
      <c r="C3158">
        <v>157</v>
      </c>
      <c r="D3158" t="s">
        <v>44</v>
      </c>
      <c r="E3158" t="s">
        <v>3810</v>
      </c>
      <c r="F3158" t="s">
        <v>34</v>
      </c>
      <c r="G3158" t="s">
        <v>68</v>
      </c>
      <c r="H3158">
        <v>19</v>
      </c>
      <c r="I3158">
        <v>2022</v>
      </c>
      <c r="J3158" t="s">
        <v>412</v>
      </c>
      <c r="K3158">
        <v>700</v>
      </c>
      <c r="L3158">
        <v>236</v>
      </c>
      <c r="M3158">
        <v>216</v>
      </c>
      <c r="N3158">
        <v>452</v>
      </c>
      <c r="O3158">
        <v>15</v>
      </c>
      <c r="P3158">
        <v>156</v>
      </c>
      <c r="W3158">
        <v>53.8</v>
      </c>
    </row>
    <row r="3159" spans="1:23" x14ac:dyDescent="0.2">
      <c r="A3159">
        <v>3158</v>
      </c>
      <c r="B3159">
        <v>2008</v>
      </c>
      <c r="C3159">
        <v>158</v>
      </c>
      <c r="D3159" t="s">
        <v>121</v>
      </c>
      <c r="E3159" t="s">
        <v>3811</v>
      </c>
      <c r="F3159" t="s">
        <v>39</v>
      </c>
      <c r="G3159" t="s">
        <v>128</v>
      </c>
      <c r="H3159">
        <v>19</v>
      </c>
      <c r="J3159" t="s">
        <v>1345</v>
      </c>
    </row>
    <row r="3160" spans="1:23" x14ac:dyDescent="0.2">
      <c r="A3160">
        <v>3159</v>
      </c>
      <c r="B3160">
        <v>2008</v>
      </c>
      <c r="C3160">
        <v>159</v>
      </c>
      <c r="D3160" t="s">
        <v>2472</v>
      </c>
      <c r="E3160" t="s">
        <v>3812</v>
      </c>
      <c r="F3160" t="s">
        <v>34</v>
      </c>
      <c r="G3160" t="s">
        <v>35</v>
      </c>
      <c r="H3160">
        <v>20</v>
      </c>
      <c r="J3160" t="s">
        <v>1252</v>
      </c>
    </row>
    <row r="3161" spans="1:23" x14ac:dyDescent="0.2">
      <c r="A3161">
        <v>3160</v>
      </c>
      <c r="B3161">
        <v>2008</v>
      </c>
      <c r="C3161">
        <v>160</v>
      </c>
      <c r="D3161" t="s">
        <v>109</v>
      </c>
      <c r="E3161" t="s">
        <v>3813</v>
      </c>
      <c r="F3161" t="s">
        <v>34</v>
      </c>
      <c r="G3161" t="s">
        <v>30</v>
      </c>
      <c r="H3161">
        <v>18</v>
      </c>
      <c r="I3161">
        <v>2022</v>
      </c>
      <c r="J3161" t="s">
        <v>3779</v>
      </c>
      <c r="K3161">
        <v>132</v>
      </c>
      <c r="L3161">
        <v>2</v>
      </c>
      <c r="M3161">
        <v>11</v>
      </c>
      <c r="N3161">
        <v>13</v>
      </c>
      <c r="O3161">
        <v>-11</v>
      </c>
      <c r="P3161">
        <v>162</v>
      </c>
      <c r="W3161">
        <v>1.8</v>
      </c>
    </row>
    <row r="3162" spans="1:23" x14ac:dyDescent="0.2">
      <c r="A3162">
        <v>3161</v>
      </c>
      <c r="B3162">
        <v>2008</v>
      </c>
      <c r="C3162">
        <v>161</v>
      </c>
      <c r="D3162" t="s">
        <v>69</v>
      </c>
      <c r="E3162" t="s">
        <v>3814</v>
      </c>
      <c r="F3162" t="s">
        <v>584</v>
      </c>
      <c r="G3162" t="s">
        <v>35</v>
      </c>
      <c r="H3162">
        <v>20</v>
      </c>
      <c r="J3162" t="s">
        <v>102</v>
      </c>
    </row>
    <row r="3163" spans="1:23" x14ac:dyDescent="0.2">
      <c r="A3163">
        <v>3162</v>
      </c>
      <c r="B3163">
        <v>2008</v>
      </c>
      <c r="C3163">
        <v>162</v>
      </c>
      <c r="D3163" t="s">
        <v>48</v>
      </c>
      <c r="E3163" t="s">
        <v>3815</v>
      </c>
      <c r="F3163" t="s">
        <v>43</v>
      </c>
      <c r="G3163" t="s">
        <v>30</v>
      </c>
      <c r="H3163">
        <v>20</v>
      </c>
      <c r="J3163" t="s">
        <v>1012</v>
      </c>
    </row>
    <row r="3164" spans="1:23" x14ac:dyDescent="0.2">
      <c r="A3164">
        <v>3163</v>
      </c>
      <c r="B3164">
        <v>2008</v>
      </c>
      <c r="C3164">
        <v>163</v>
      </c>
      <c r="D3164" t="s">
        <v>111</v>
      </c>
      <c r="E3164" t="s">
        <v>3816</v>
      </c>
      <c r="F3164" t="s">
        <v>76</v>
      </c>
      <c r="G3164" t="s">
        <v>35</v>
      </c>
      <c r="H3164">
        <v>18</v>
      </c>
      <c r="I3164">
        <v>2013</v>
      </c>
      <c r="J3164" t="s">
        <v>522</v>
      </c>
      <c r="K3164">
        <v>52</v>
      </c>
      <c r="L3164">
        <v>6</v>
      </c>
      <c r="M3164">
        <v>7</v>
      </c>
      <c r="N3164">
        <v>13</v>
      </c>
      <c r="O3164">
        <v>-10</v>
      </c>
      <c r="P3164">
        <v>16</v>
      </c>
      <c r="W3164">
        <v>0.5</v>
      </c>
    </row>
    <row r="3165" spans="1:23" x14ac:dyDescent="0.2">
      <c r="A3165">
        <v>3164</v>
      </c>
      <c r="B3165">
        <v>2008</v>
      </c>
      <c r="C3165">
        <v>164</v>
      </c>
      <c r="D3165" t="s">
        <v>55</v>
      </c>
      <c r="E3165" t="s">
        <v>3817</v>
      </c>
      <c r="F3165" t="s">
        <v>39</v>
      </c>
      <c r="G3165" t="s">
        <v>30</v>
      </c>
      <c r="H3165">
        <v>18</v>
      </c>
      <c r="J3165" t="s">
        <v>61</v>
      </c>
    </row>
    <row r="3166" spans="1:23" x14ac:dyDescent="0.2">
      <c r="A3166">
        <v>3165</v>
      </c>
      <c r="B3166">
        <v>2008</v>
      </c>
      <c r="C3166">
        <v>165</v>
      </c>
      <c r="D3166" t="s">
        <v>165</v>
      </c>
      <c r="E3166" t="s">
        <v>3818</v>
      </c>
      <c r="F3166" t="s">
        <v>39</v>
      </c>
      <c r="G3166" t="s">
        <v>128</v>
      </c>
      <c r="H3166">
        <v>19</v>
      </c>
      <c r="I3166">
        <v>2012</v>
      </c>
      <c r="J3166" t="s">
        <v>2404</v>
      </c>
      <c r="K3166">
        <v>2</v>
      </c>
      <c r="L3166">
        <v>0</v>
      </c>
      <c r="M3166">
        <v>0</v>
      </c>
      <c r="N3166">
        <v>0</v>
      </c>
      <c r="O3166">
        <v>0</v>
      </c>
      <c r="P3166">
        <v>0</v>
      </c>
      <c r="Q3166">
        <v>2</v>
      </c>
      <c r="R3166">
        <v>0</v>
      </c>
      <c r="S3166">
        <v>1</v>
      </c>
      <c r="T3166">
        <v>0</v>
      </c>
      <c r="U3166">
        <v>1</v>
      </c>
      <c r="V3166">
        <v>0</v>
      </c>
      <c r="W3166">
        <v>0.1</v>
      </c>
    </row>
    <row r="3167" spans="1:23" x14ac:dyDescent="0.2">
      <c r="A3167">
        <v>3166</v>
      </c>
      <c r="B3167">
        <v>2008</v>
      </c>
      <c r="C3167">
        <v>166</v>
      </c>
      <c r="D3167" t="s">
        <v>74</v>
      </c>
      <c r="E3167" t="s">
        <v>3819</v>
      </c>
      <c r="F3167" t="s">
        <v>34</v>
      </c>
      <c r="G3167" t="s">
        <v>30</v>
      </c>
      <c r="H3167">
        <v>19</v>
      </c>
      <c r="J3167" t="s">
        <v>1765</v>
      </c>
    </row>
    <row r="3168" spans="1:23" x14ac:dyDescent="0.2">
      <c r="A3168">
        <v>3167</v>
      </c>
      <c r="B3168">
        <v>2008</v>
      </c>
      <c r="C3168">
        <v>167</v>
      </c>
      <c r="D3168" t="s">
        <v>384</v>
      </c>
      <c r="E3168" t="s">
        <v>3820</v>
      </c>
      <c r="F3168" t="s">
        <v>39</v>
      </c>
      <c r="G3168" t="s">
        <v>30</v>
      </c>
      <c r="H3168">
        <v>18</v>
      </c>
      <c r="J3168" t="s">
        <v>1133</v>
      </c>
    </row>
    <row r="3169" spans="1:23" x14ac:dyDescent="0.2">
      <c r="A3169">
        <v>3168</v>
      </c>
      <c r="B3169">
        <v>2008</v>
      </c>
      <c r="C3169">
        <v>168</v>
      </c>
      <c r="D3169" t="s">
        <v>162</v>
      </c>
      <c r="E3169" t="s">
        <v>3821</v>
      </c>
      <c r="F3169" t="s">
        <v>39</v>
      </c>
      <c r="G3169" t="s">
        <v>35</v>
      </c>
      <c r="H3169">
        <v>20</v>
      </c>
      <c r="J3169" t="s">
        <v>64</v>
      </c>
    </row>
    <row r="3170" spans="1:23" x14ac:dyDescent="0.2">
      <c r="A3170">
        <v>3169</v>
      </c>
      <c r="B3170">
        <v>2008</v>
      </c>
      <c r="C3170">
        <v>169</v>
      </c>
      <c r="D3170" t="s">
        <v>48</v>
      </c>
      <c r="E3170" t="s">
        <v>3822</v>
      </c>
      <c r="F3170" t="s">
        <v>34</v>
      </c>
      <c r="G3170" t="s">
        <v>68</v>
      </c>
      <c r="H3170">
        <v>20</v>
      </c>
      <c r="I3170">
        <v>2017</v>
      </c>
      <c r="J3170" t="s">
        <v>1357</v>
      </c>
      <c r="K3170">
        <v>237</v>
      </c>
      <c r="L3170">
        <v>29</v>
      </c>
      <c r="M3170">
        <v>25</v>
      </c>
      <c r="N3170">
        <v>54</v>
      </c>
      <c r="O3170">
        <v>-3</v>
      </c>
      <c r="P3170">
        <v>8</v>
      </c>
      <c r="W3170">
        <v>3.8</v>
      </c>
    </row>
    <row r="3171" spans="1:23" x14ac:dyDescent="0.2">
      <c r="A3171">
        <v>3170</v>
      </c>
      <c r="B3171">
        <v>2008</v>
      </c>
      <c r="C3171">
        <v>170</v>
      </c>
      <c r="D3171" t="s">
        <v>384</v>
      </c>
      <c r="E3171" t="s">
        <v>3823</v>
      </c>
      <c r="F3171" t="s">
        <v>584</v>
      </c>
      <c r="G3171" t="s">
        <v>30</v>
      </c>
      <c r="H3171">
        <v>21</v>
      </c>
      <c r="I3171">
        <v>2011</v>
      </c>
      <c r="J3171" t="s">
        <v>585</v>
      </c>
      <c r="K3171">
        <v>39</v>
      </c>
      <c r="L3171">
        <v>0</v>
      </c>
      <c r="M3171">
        <v>6</v>
      </c>
      <c r="N3171">
        <v>6</v>
      </c>
      <c r="O3171">
        <v>-3</v>
      </c>
      <c r="P3171">
        <v>10</v>
      </c>
      <c r="W3171">
        <v>0.9</v>
      </c>
    </row>
    <row r="3172" spans="1:23" x14ac:dyDescent="0.2">
      <c r="A3172">
        <v>3171</v>
      </c>
      <c r="B3172">
        <v>2008</v>
      </c>
      <c r="C3172">
        <v>171</v>
      </c>
      <c r="D3172" t="s">
        <v>171</v>
      </c>
      <c r="E3172" t="s">
        <v>3824</v>
      </c>
      <c r="F3172" t="s">
        <v>39</v>
      </c>
      <c r="G3172" t="s">
        <v>30</v>
      </c>
      <c r="H3172">
        <v>18</v>
      </c>
      <c r="J3172" t="s">
        <v>145</v>
      </c>
    </row>
    <row r="3173" spans="1:23" x14ac:dyDescent="0.2">
      <c r="A3173">
        <v>3172</v>
      </c>
      <c r="B3173">
        <v>2008</v>
      </c>
      <c r="C3173">
        <v>172</v>
      </c>
      <c r="D3173" t="s">
        <v>28</v>
      </c>
      <c r="E3173" t="s">
        <v>3825</v>
      </c>
      <c r="F3173" t="s">
        <v>34</v>
      </c>
      <c r="G3173" t="s">
        <v>35</v>
      </c>
      <c r="H3173">
        <v>18</v>
      </c>
      <c r="J3173" t="s">
        <v>3436</v>
      </c>
    </row>
    <row r="3174" spans="1:23" x14ac:dyDescent="0.2">
      <c r="A3174">
        <v>3173</v>
      </c>
      <c r="B3174">
        <v>2008</v>
      </c>
      <c r="C3174">
        <v>173</v>
      </c>
      <c r="D3174" t="s">
        <v>152</v>
      </c>
      <c r="E3174" t="s">
        <v>3826</v>
      </c>
      <c r="F3174" t="s">
        <v>39</v>
      </c>
      <c r="G3174" t="s">
        <v>35</v>
      </c>
      <c r="H3174">
        <v>20</v>
      </c>
      <c r="J3174" t="s">
        <v>3792</v>
      </c>
    </row>
    <row r="3175" spans="1:23" x14ac:dyDescent="0.2">
      <c r="A3175">
        <v>3174</v>
      </c>
      <c r="B3175">
        <v>2008</v>
      </c>
      <c r="C3175">
        <v>174</v>
      </c>
      <c r="D3175" t="s">
        <v>84</v>
      </c>
      <c r="E3175" t="s">
        <v>3827</v>
      </c>
      <c r="F3175" t="s">
        <v>34</v>
      </c>
      <c r="G3175" t="s">
        <v>26</v>
      </c>
      <c r="H3175">
        <v>18</v>
      </c>
      <c r="J3175" t="s">
        <v>3462</v>
      </c>
    </row>
    <row r="3176" spans="1:23" x14ac:dyDescent="0.2">
      <c r="A3176">
        <v>3175</v>
      </c>
      <c r="B3176">
        <v>2008</v>
      </c>
      <c r="C3176">
        <v>175</v>
      </c>
      <c r="D3176" t="s">
        <v>176</v>
      </c>
      <c r="E3176" t="s">
        <v>3828</v>
      </c>
      <c r="F3176" t="s">
        <v>39</v>
      </c>
      <c r="G3176" t="s">
        <v>35</v>
      </c>
      <c r="H3176">
        <v>20</v>
      </c>
      <c r="I3176">
        <v>2011</v>
      </c>
      <c r="J3176" t="s">
        <v>546</v>
      </c>
      <c r="K3176">
        <v>8</v>
      </c>
      <c r="L3176">
        <v>0</v>
      </c>
      <c r="M3176">
        <v>1</v>
      </c>
      <c r="N3176">
        <v>1</v>
      </c>
      <c r="O3176">
        <v>-2</v>
      </c>
      <c r="P3176">
        <v>2</v>
      </c>
      <c r="W3176">
        <v>-0.1</v>
      </c>
    </row>
    <row r="3177" spans="1:23" x14ac:dyDescent="0.2">
      <c r="A3177">
        <v>3176</v>
      </c>
      <c r="B3177">
        <v>2008</v>
      </c>
      <c r="C3177">
        <v>176</v>
      </c>
      <c r="D3177" t="s">
        <v>78</v>
      </c>
      <c r="E3177" t="s">
        <v>3829</v>
      </c>
      <c r="F3177" t="s">
        <v>39</v>
      </c>
      <c r="G3177" t="s">
        <v>35</v>
      </c>
      <c r="H3177">
        <v>18</v>
      </c>
      <c r="J3177" t="s">
        <v>89</v>
      </c>
    </row>
    <row r="3178" spans="1:23" x14ac:dyDescent="0.2">
      <c r="A3178">
        <v>3177</v>
      </c>
      <c r="B3178">
        <v>2008</v>
      </c>
      <c r="C3178">
        <v>177</v>
      </c>
      <c r="D3178" t="s">
        <v>100</v>
      </c>
      <c r="E3178" t="s">
        <v>3830</v>
      </c>
      <c r="F3178" t="s">
        <v>34</v>
      </c>
      <c r="G3178" t="s">
        <v>35</v>
      </c>
      <c r="H3178">
        <v>20</v>
      </c>
      <c r="I3178">
        <v>2018</v>
      </c>
      <c r="J3178" t="s">
        <v>3517</v>
      </c>
      <c r="K3178">
        <v>448</v>
      </c>
      <c r="L3178">
        <v>62</v>
      </c>
      <c r="M3178">
        <v>81</v>
      </c>
      <c r="N3178">
        <v>143</v>
      </c>
      <c r="O3178">
        <v>-39</v>
      </c>
      <c r="P3178">
        <v>254</v>
      </c>
      <c r="W3178">
        <v>11</v>
      </c>
    </row>
    <row r="3179" spans="1:23" x14ac:dyDescent="0.2">
      <c r="A3179">
        <v>3178</v>
      </c>
      <c r="B3179">
        <v>2008</v>
      </c>
      <c r="C3179">
        <v>178</v>
      </c>
      <c r="D3179" t="s">
        <v>41</v>
      </c>
      <c r="E3179" t="s">
        <v>3831</v>
      </c>
      <c r="F3179" t="s">
        <v>39</v>
      </c>
      <c r="G3179" t="s">
        <v>35</v>
      </c>
      <c r="H3179">
        <v>18</v>
      </c>
      <c r="I3179">
        <v>2021</v>
      </c>
      <c r="J3179" t="s">
        <v>2826</v>
      </c>
      <c r="K3179">
        <v>374</v>
      </c>
      <c r="L3179">
        <v>18</v>
      </c>
      <c r="M3179">
        <v>24</v>
      </c>
      <c r="N3179">
        <v>42</v>
      </c>
      <c r="O3179">
        <v>-43</v>
      </c>
      <c r="P3179">
        <v>758</v>
      </c>
      <c r="W3179">
        <v>-0.7</v>
      </c>
    </row>
    <row r="3180" spans="1:23" x14ac:dyDescent="0.2">
      <c r="A3180">
        <v>3179</v>
      </c>
      <c r="B3180">
        <v>2008</v>
      </c>
      <c r="C3180">
        <v>179</v>
      </c>
      <c r="D3180" t="s">
        <v>48</v>
      </c>
      <c r="E3180" t="s">
        <v>3832</v>
      </c>
      <c r="F3180" t="s">
        <v>39</v>
      </c>
      <c r="G3180" t="s">
        <v>30</v>
      </c>
      <c r="H3180">
        <v>18</v>
      </c>
      <c r="J3180" t="s">
        <v>3833</v>
      </c>
    </row>
    <row r="3181" spans="1:23" x14ac:dyDescent="0.2">
      <c r="A3181">
        <v>3180</v>
      </c>
      <c r="B3181">
        <v>2008</v>
      </c>
      <c r="C3181">
        <v>180</v>
      </c>
      <c r="D3181" t="s">
        <v>87</v>
      </c>
      <c r="E3181" t="s">
        <v>3834</v>
      </c>
      <c r="F3181" t="s">
        <v>39</v>
      </c>
      <c r="G3181" t="s">
        <v>128</v>
      </c>
      <c r="H3181">
        <v>18</v>
      </c>
      <c r="J3181" t="s">
        <v>2570</v>
      </c>
    </row>
    <row r="3182" spans="1:23" x14ac:dyDescent="0.2">
      <c r="A3182">
        <v>3181</v>
      </c>
      <c r="B3182">
        <v>2008</v>
      </c>
      <c r="C3182">
        <v>181</v>
      </c>
      <c r="D3182" t="s">
        <v>51</v>
      </c>
      <c r="E3182" t="s">
        <v>3835</v>
      </c>
      <c r="F3182" t="s">
        <v>39</v>
      </c>
      <c r="G3182" t="s">
        <v>26</v>
      </c>
      <c r="H3182">
        <v>18</v>
      </c>
      <c r="J3182" t="s">
        <v>2404</v>
      </c>
    </row>
    <row r="3183" spans="1:23" x14ac:dyDescent="0.2">
      <c r="A3183">
        <v>3182</v>
      </c>
      <c r="B3183">
        <v>2008</v>
      </c>
      <c r="C3183">
        <v>182</v>
      </c>
      <c r="D3183" t="s">
        <v>109</v>
      </c>
      <c r="E3183" t="s">
        <v>3836</v>
      </c>
      <c r="F3183" t="s">
        <v>76</v>
      </c>
      <c r="G3183" t="s">
        <v>68</v>
      </c>
      <c r="H3183">
        <v>18</v>
      </c>
      <c r="J3183" t="s">
        <v>685</v>
      </c>
    </row>
    <row r="3184" spans="1:23" x14ac:dyDescent="0.2">
      <c r="A3184">
        <v>3183</v>
      </c>
      <c r="B3184">
        <v>2008</v>
      </c>
      <c r="C3184">
        <v>183</v>
      </c>
      <c r="D3184" t="s">
        <v>146</v>
      </c>
      <c r="E3184" t="s">
        <v>3837</v>
      </c>
      <c r="F3184" t="s">
        <v>34</v>
      </c>
      <c r="G3184" t="s">
        <v>26</v>
      </c>
      <c r="H3184">
        <v>20</v>
      </c>
      <c r="J3184" t="s">
        <v>2626</v>
      </c>
    </row>
    <row r="3185" spans="1:23" x14ac:dyDescent="0.2">
      <c r="A3185">
        <v>3184</v>
      </c>
      <c r="B3185">
        <v>2008</v>
      </c>
      <c r="C3185">
        <v>184</v>
      </c>
      <c r="D3185" t="s">
        <v>3176</v>
      </c>
      <c r="E3185" t="s">
        <v>3838</v>
      </c>
      <c r="F3185" t="s">
        <v>34</v>
      </c>
      <c r="G3185" t="s">
        <v>30</v>
      </c>
      <c r="H3185">
        <v>20</v>
      </c>
      <c r="I3185">
        <v>2018</v>
      </c>
      <c r="J3185" t="s">
        <v>3839</v>
      </c>
      <c r="K3185">
        <v>133</v>
      </c>
      <c r="L3185">
        <v>9</v>
      </c>
      <c r="M3185">
        <v>29</v>
      </c>
      <c r="N3185">
        <v>38</v>
      </c>
      <c r="O3185">
        <v>12</v>
      </c>
      <c r="P3185">
        <v>50</v>
      </c>
      <c r="W3185">
        <v>8.1</v>
      </c>
    </row>
    <row r="3186" spans="1:23" x14ac:dyDescent="0.2">
      <c r="A3186">
        <v>3185</v>
      </c>
      <c r="B3186">
        <v>2008</v>
      </c>
      <c r="C3186">
        <v>185</v>
      </c>
      <c r="D3186" t="s">
        <v>92</v>
      </c>
      <c r="E3186" t="s">
        <v>3840</v>
      </c>
      <c r="F3186" t="s">
        <v>39</v>
      </c>
      <c r="G3186" t="s">
        <v>128</v>
      </c>
      <c r="H3186">
        <v>19</v>
      </c>
      <c r="J3186" t="s">
        <v>3841</v>
      </c>
    </row>
    <row r="3187" spans="1:23" x14ac:dyDescent="0.2">
      <c r="A3187">
        <v>3186</v>
      </c>
      <c r="B3187">
        <v>2008</v>
      </c>
      <c r="C3187">
        <v>186</v>
      </c>
      <c r="D3187" t="s">
        <v>100</v>
      </c>
      <c r="E3187" t="s">
        <v>3842</v>
      </c>
      <c r="F3187" t="s">
        <v>39</v>
      </c>
      <c r="G3187" t="s">
        <v>30</v>
      </c>
      <c r="H3187">
        <v>20</v>
      </c>
      <c r="I3187">
        <v>2021</v>
      </c>
      <c r="J3187" t="s">
        <v>1133</v>
      </c>
      <c r="K3187">
        <v>699</v>
      </c>
      <c r="L3187">
        <v>45</v>
      </c>
      <c r="M3187">
        <v>169</v>
      </c>
      <c r="N3187">
        <v>214</v>
      </c>
      <c r="O3187">
        <v>31</v>
      </c>
      <c r="P3187">
        <v>407</v>
      </c>
      <c r="W3187">
        <v>44</v>
      </c>
    </row>
    <row r="3188" spans="1:23" x14ac:dyDescent="0.2">
      <c r="A3188">
        <v>3187</v>
      </c>
      <c r="B3188">
        <v>2008</v>
      </c>
      <c r="C3188">
        <v>187</v>
      </c>
      <c r="D3188" t="s">
        <v>44</v>
      </c>
      <c r="E3188" t="s">
        <v>3843</v>
      </c>
      <c r="F3188" t="s">
        <v>39</v>
      </c>
      <c r="G3188" t="s">
        <v>35</v>
      </c>
      <c r="H3188">
        <v>19</v>
      </c>
      <c r="I3188">
        <v>2016</v>
      </c>
      <c r="J3188" t="s">
        <v>3844</v>
      </c>
      <c r="K3188">
        <v>21</v>
      </c>
      <c r="L3188">
        <v>0</v>
      </c>
      <c r="M3188">
        <v>3</v>
      </c>
      <c r="N3188">
        <v>3</v>
      </c>
      <c r="O3188">
        <v>-2</v>
      </c>
      <c r="P3188">
        <v>10</v>
      </c>
      <c r="W3188">
        <v>-0.1</v>
      </c>
    </row>
    <row r="3189" spans="1:23" x14ac:dyDescent="0.2">
      <c r="A3189">
        <v>3188</v>
      </c>
      <c r="B3189">
        <v>2008</v>
      </c>
      <c r="C3189">
        <v>188</v>
      </c>
      <c r="D3189" t="s">
        <v>121</v>
      </c>
      <c r="E3189" t="s">
        <v>3845</v>
      </c>
      <c r="F3189" t="s">
        <v>39</v>
      </c>
      <c r="G3189" t="s">
        <v>30</v>
      </c>
      <c r="H3189">
        <v>18</v>
      </c>
      <c r="I3189">
        <v>2015</v>
      </c>
      <c r="J3189" t="s">
        <v>3120</v>
      </c>
      <c r="K3189">
        <v>12</v>
      </c>
      <c r="L3189">
        <v>0</v>
      </c>
      <c r="M3189">
        <v>2</v>
      </c>
      <c r="N3189">
        <v>2</v>
      </c>
      <c r="O3189">
        <v>-6</v>
      </c>
      <c r="P3189">
        <v>12</v>
      </c>
      <c r="W3189">
        <v>-0.1</v>
      </c>
    </row>
    <row r="3190" spans="1:23" x14ac:dyDescent="0.2">
      <c r="A3190">
        <v>3189</v>
      </c>
      <c r="B3190">
        <v>2008</v>
      </c>
      <c r="C3190">
        <v>189</v>
      </c>
      <c r="D3190" t="s">
        <v>2472</v>
      </c>
      <c r="E3190" t="s">
        <v>3846</v>
      </c>
      <c r="F3190" t="s">
        <v>39</v>
      </c>
      <c r="G3190" t="s">
        <v>30</v>
      </c>
      <c r="H3190">
        <v>18</v>
      </c>
      <c r="J3190" t="s">
        <v>2826</v>
      </c>
    </row>
    <row r="3191" spans="1:23" x14ac:dyDescent="0.2">
      <c r="A3191">
        <v>3190</v>
      </c>
      <c r="B3191">
        <v>2008</v>
      </c>
      <c r="C3191">
        <v>190</v>
      </c>
      <c r="D3191" t="s">
        <v>222</v>
      </c>
      <c r="E3191" t="s">
        <v>3847</v>
      </c>
      <c r="F3191" t="s">
        <v>34</v>
      </c>
      <c r="G3191" t="s">
        <v>30</v>
      </c>
      <c r="H3191">
        <v>20</v>
      </c>
      <c r="I3191">
        <v>2021</v>
      </c>
      <c r="J3191" t="s">
        <v>256</v>
      </c>
      <c r="K3191">
        <v>256</v>
      </c>
      <c r="L3191">
        <v>8</v>
      </c>
      <c r="M3191">
        <v>40</v>
      </c>
      <c r="N3191">
        <v>48</v>
      </c>
      <c r="O3191">
        <v>-12</v>
      </c>
      <c r="P3191">
        <v>157</v>
      </c>
      <c r="W3191">
        <v>9.1</v>
      </c>
    </row>
    <row r="3192" spans="1:23" x14ac:dyDescent="0.2">
      <c r="A3192">
        <v>3191</v>
      </c>
      <c r="B3192">
        <v>2008</v>
      </c>
      <c r="C3192">
        <v>191</v>
      </c>
      <c r="D3192" t="s">
        <v>69</v>
      </c>
      <c r="E3192" t="s">
        <v>3848</v>
      </c>
      <c r="F3192" t="s">
        <v>39</v>
      </c>
      <c r="G3192" t="s">
        <v>128</v>
      </c>
      <c r="H3192">
        <v>18</v>
      </c>
      <c r="J3192" t="s">
        <v>249</v>
      </c>
    </row>
    <row r="3193" spans="1:23" x14ac:dyDescent="0.2">
      <c r="A3193">
        <v>3192</v>
      </c>
      <c r="B3193">
        <v>2008</v>
      </c>
      <c r="C3193">
        <v>192</v>
      </c>
      <c r="D3193" t="s">
        <v>48</v>
      </c>
      <c r="E3193" t="s">
        <v>3849</v>
      </c>
      <c r="F3193" t="s">
        <v>34</v>
      </c>
      <c r="G3193" t="s">
        <v>30</v>
      </c>
      <c r="H3193">
        <v>18</v>
      </c>
      <c r="J3193" t="s">
        <v>831</v>
      </c>
    </row>
    <row r="3194" spans="1:23" x14ac:dyDescent="0.2">
      <c r="A3194">
        <v>3193</v>
      </c>
      <c r="B3194">
        <v>2008</v>
      </c>
      <c r="C3194">
        <v>193</v>
      </c>
      <c r="D3194" t="s">
        <v>111</v>
      </c>
      <c r="E3194" t="s">
        <v>3850</v>
      </c>
      <c r="F3194" t="s">
        <v>39</v>
      </c>
      <c r="G3194" t="s">
        <v>30</v>
      </c>
      <c r="H3194">
        <v>20</v>
      </c>
      <c r="J3194" t="s">
        <v>673</v>
      </c>
    </row>
    <row r="3195" spans="1:23" x14ac:dyDescent="0.2">
      <c r="A3195">
        <v>3194</v>
      </c>
      <c r="B3195">
        <v>2008</v>
      </c>
      <c r="C3195">
        <v>194</v>
      </c>
      <c r="D3195" t="s">
        <v>100</v>
      </c>
      <c r="E3195" t="s">
        <v>3851</v>
      </c>
      <c r="F3195" t="s">
        <v>34</v>
      </c>
      <c r="G3195" t="s">
        <v>68</v>
      </c>
      <c r="H3195">
        <v>19</v>
      </c>
      <c r="J3195" t="s">
        <v>2765</v>
      </c>
    </row>
    <row r="3196" spans="1:23" x14ac:dyDescent="0.2">
      <c r="A3196">
        <v>3195</v>
      </c>
      <c r="B3196">
        <v>2008</v>
      </c>
      <c r="C3196">
        <v>195</v>
      </c>
      <c r="D3196" t="s">
        <v>165</v>
      </c>
      <c r="E3196" t="s">
        <v>3852</v>
      </c>
      <c r="F3196" t="s">
        <v>39</v>
      </c>
      <c r="G3196" t="s">
        <v>26</v>
      </c>
      <c r="H3196">
        <v>18</v>
      </c>
      <c r="J3196" t="s">
        <v>917</v>
      </c>
    </row>
    <row r="3197" spans="1:23" x14ac:dyDescent="0.2">
      <c r="A3197">
        <v>3196</v>
      </c>
      <c r="B3197">
        <v>2008</v>
      </c>
      <c r="C3197">
        <v>196</v>
      </c>
      <c r="D3197" t="s">
        <v>41</v>
      </c>
      <c r="E3197" t="s">
        <v>3853</v>
      </c>
      <c r="F3197" t="s">
        <v>43</v>
      </c>
      <c r="G3197" t="s">
        <v>128</v>
      </c>
      <c r="H3197">
        <v>18</v>
      </c>
      <c r="I3197">
        <v>2014</v>
      </c>
      <c r="J3197" t="s">
        <v>331</v>
      </c>
      <c r="K3197">
        <v>1</v>
      </c>
      <c r="L3197">
        <v>0</v>
      </c>
      <c r="M3197">
        <v>0</v>
      </c>
      <c r="N3197">
        <v>0</v>
      </c>
      <c r="P3197">
        <v>0</v>
      </c>
      <c r="Q3197">
        <v>1</v>
      </c>
      <c r="U3197">
        <v>0.80600000000000005</v>
      </c>
      <c r="V3197">
        <v>9.99</v>
      </c>
      <c r="W3197">
        <v>-0.2</v>
      </c>
    </row>
    <row r="3198" spans="1:23" x14ac:dyDescent="0.2">
      <c r="A3198">
        <v>3197</v>
      </c>
      <c r="B3198">
        <v>2008</v>
      </c>
      <c r="C3198">
        <v>197</v>
      </c>
      <c r="D3198" t="s">
        <v>152</v>
      </c>
      <c r="E3198" t="s">
        <v>3854</v>
      </c>
      <c r="F3198" t="s">
        <v>34</v>
      </c>
      <c r="G3198" t="s">
        <v>35</v>
      </c>
      <c r="H3198">
        <v>18</v>
      </c>
      <c r="J3198" t="s">
        <v>3093</v>
      </c>
    </row>
    <row r="3199" spans="1:23" x14ac:dyDescent="0.2">
      <c r="A3199">
        <v>3198</v>
      </c>
      <c r="B3199">
        <v>2008</v>
      </c>
      <c r="C3199">
        <v>198</v>
      </c>
      <c r="D3199" t="s">
        <v>162</v>
      </c>
      <c r="E3199" t="s">
        <v>3855</v>
      </c>
      <c r="F3199" t="s">
        <v>43</v>
      </c>
      <c r="G3199" t="s">
        <v>30</v>
      </c>
      <c r="H3199">
        <v>19</v>
      </c>
      <c r="J3199" t="s">
        <v>73</v>
      </c>
    </row>
    <row r="3200" spans="1:23" x14ac:dyDescent="0.2">
      <c r="A3200">
        <v>3199</v>
      </c>
      <c r="B3200">
        <v>2008</v>
      </c>
      <c r="C3200">
        <v>199</v>
      </c>
      <c r="D3200" t="s">
        <v>173</v>
      </c>
      <c r="E3200" t="s">
        <v>3856</v>
      </c>
      <c r="F3200" t="s">
        <v>43</v>
      </c>
      <c r="G3200" t="s">
        <v>26</v>
      </c>
      <c r="H3200">
        <v>20</v>
      </c>
      <c r="J3200" t="s">
        <v>1012</v>
      </c>
    </row>
    <row r="3201" spans="1:23" x14ac:dyDescent="0.2">
      <c r="A3201">
        <v>3200</v>
      </c>
      <c r="B3201">
        <v>2008</v>
      </c>
      <c r="C3201">
        <v>200</v>
      </c>
      <c r="D3201" t="s">
        <v>384</v>
      </c>
      <c r="E3201" t="s">
        <v>3857</v>
      </c>
      <c r="F3201" t="s">
        <v>34</v>
      </c>
      <c r="G3201" t="s">
        <v>35</v>
      </c>
      <c r="H3201">
        <v>18</v>
      </c>
      <c r="J3201" t="s">
        <v>2169</v>
      </c>
    </row>
    <row r="3202" spans="1:23" x14ac:dyDescent="0.2">
      <c r="A3202">
        <v>3201</v>
      </c>
      <c r="B3202">
        <v>2008</v>
      </c>
      <c r="C3202">
        <v>201</v>
      </c>
      <c r="D3202" t="s">
        <v>74</v>
      </c>
      <c r="E3202" t="s">
        <v>3858</v>
      </c>
      <c r="F3202" t="s">
        <v>76</v>
      </c>
      <c r="G3202" t="s">
        <v>35</v>
      </c>
      <c r="H3202">
        <v>18</v>
      </c>
      <c r="J3202" t="s">
        <v>1374</v>
      </c>
    </row>
    <row r="3203" spans="1:23" x14ac:dyDescent="0.2">
      <c r="A3203">
        <v>3202</v>
      </c>
      <c r="B3203">
        <v>2008</v>
      </c>
      <c r="C3203">
        <v>202</v>
      </c>
      <c r="D3203" t="s">
        <v>28</v>
      </c>
      <c r="E3203" t="s">
        <v>3859</v>
      </c>
      <c r="F3203" t="s">
        <v>39</v>
      </c>
      <c r="G3203" t="s">
        <v>30</v>
      </c>
      <c r="H3203">
        <v>18</v>
      </c>
      <c r="J3203" t="s">
        <v>305</v>
      </c>
    </row>
    <row r="3204" spans="1:23" x14ac:dyDescent="0.2">
      <c r="A3204">
        <v>3203</v>
      </c>
      <c r="B3204">
        <v>2008</v>
      </c>
      <c r="C3204">
        <v>203</v>
      </c>
      <c r="D3204" t="s">
        <v>109</v>
      </c>
      <c r="E3204" t="s">
        <v>3860</v>
      </c>
      <c r="F3204" t="s">
        <v>34</v>
      </c>
      <c r="G3204" t="s">
        <v>30</v>
      </c>
      <c r="H3204">
        <v>18</v>
      </c>
      <c r="J3204" t="s">
        <v>486</v>
      </c>
    </row>
    <row r="3205" spans="1:23" x14ac:dyDescent="0.2">
      <c r="A3205">
        <v>3204</v>
      </c>
      <c r="B3205">
        <v>2008</v>
      </c>
      <c r="C3205">
        <v>204</v>
      </c>
      <c r="D3205" t="s">
        <v>84</v>
      </c>
      <c r="E3205" t="s">
        <v>3861</v>
      </c>
      <c r="F3205" t="s">
        <v>39</v>
      </c>
      <c r="G3205" t="s">
        <v>26</v>
      </c>
      <c r="H3205">
        <v>18</v>
      </c>
      <c r="I3205">
        <v>2011</v>
      </c>
      <c r="J3205" t="s">
        <v>139</v>
      </c>
      <c r="K3205">
        <v>7</v>
      </c>
      <c r="L3205">
        <v>0</v>
      </c>
      <c r="M3205">
        <v>0</v>
      </c>
      <c r="N3205">
        <v>0</v>
      </c>
      <c r="O3205">
        <v>0</v>
      </c>
      <c r="P3205">
        <v>11</v>
      </c>
      <c r="W3205">
        <v>-0.1</v>
      </c>
    </row>
    <row r="3206" spans="1:23" x14ac:dyDescent="0.2">
      <c r="A3206">
        <v>3205</v>
      </c>
      <c r="B3206">
        <v>2008</v>
      </c>
      <c r="C3206">
        <v>205</v>
      </c>
      <c r="D3206" t="s">
        <v>28</v>
      </c>
      <c r="E3206" t="s">
        <v>3862</v>
      </c>
      <c r="F3206" t="s">
        <v>39</v>
      </c>
      <c r="G3206" t="s">
        <v>26</v>
      </c>
      <c r="H3206">
        <v>18</v>
      </c>
      <c r="J3206" t="s">
        <v>431</v>
      </c>
    </row>
    <row r="3207" spans="1:23" x14ac:dyDescent="0.2">
      <c r="A3207">
        <v>3206</v>
      </c>
      <c r="B3207">
        <v>2008</v>
      </c>
      <c r="C3207">
        <v>206</v>
      </c>
      <c r="D3207" t="s">
        <v>23</v>
      </c>
      <c r="E3207" t="s">
        <v>3863</v>
      </c>
      <c r="F3207" t="s">
        <v>34</v>
      </c>
      <c r="G3207" t="s">
        <v>26</v>
      </c>
      <c r="H3207">
        <v>19</v>
      </c>
      <c r="J3207" t="s">
        <v>2748</v>
      </c>
    </row>
    <row r="3208" spans="1:23" x14ac:dyDescent="0.2">
      <c r="A3208">
        <v>3207</v>
      </c>
      <c r="B3208">
        <v>2008</v>
      </c>
      <c r="C3208">
        <v>207</v>
      </c>
      <c r="D3208" t="s">
        <v>74</v>
      </c>
      <c r="E3208" t="s">
        <v>3864</v>
      </c>
      <c r="F3208" t="s">
        <v>43</v>
      </c>
      <c r="G3208" t="s">
        <v>128</v>
      </c>
      <c r="H3208">
        <v>20</v>
      </c>
      <c r="I3208">
        <v>2016</v>
      </c>
      <c r="J3208" t="s">
        <v>1331</v>
      </c>
      <c r="K3208">
        <v>130</v>
      </c>
      <c r="L3208">
        <v>0</v>
      </c>
      <c r="M3208">
        <v>4</v>
      </c>
      <c r="N3208">
        <v>4</v>
      </c>
      <c r="O3208">
        <v>0</v>
      </c>
      <c r="P3208">
        <v>6</v>
      </c>
      <c r="Q3208">
        <v>130</v>
      </c>
      <c r="R3208">
        <v>45</v>
      </c>
      <c r="S3208">
        <v>58</v>
      </c>
      <c r="T3208">
        <v>8</v>
      </c>
      <c r="U3208">
        <v>0.90400000000000003</v>
      </c>
      <c r="V3208">
        <v>2.87</v>
      </c>
      <c r="W3208">
        <v>16.600000000000001</v>
      </c>
    </row>
    <row r="3209" spans="1:23" x14ac:dyDescent="0.2">
      <c r="A3209">
        <v>3208</v>
      </c>
      <c r="B3209">
        <v>2008</v>
      </c>
      <c r="C3209">
        <v>208</v>
      </c>
      <c r="D3209" t="s">
        <v>58</v>
      </c>
      <c r="E3209" t="s">
        <v>3865</v>
      </c>
      <c r="F3209" t="s">
        <v>34</v>
      </c>
      <c r="G3209" t="s">
        <v>30</v>
      </c>
      <c r="H3209">
        <v>18</v>
      </c>
      <c r="J3209" t="s">
        <v>3436</v>
      </c>
    </row>
    <row r="3210" spans="1:23" x14ac:dyDescent="0.2">
      <c r="A3210">
        <v>3209</v>
      </c>
      <c r="B3210">
        <v>2008</v>
      </c>
      <c r="C3210">
        <v>209</v>
      </c>
      <c r="D3210" t="s">
        <v>78</v>
      </c>
      <c r="E3210" t="s">
        <v>3866</v>
      </c>
      <c r="F3210" t="s">
        <v>39</v>
      </c>
      <c r="G3210" t="s">
        <v>30</v>
      </c>
      <c r="H3210">
        <v>20</v>
      </c>
      <c r="J3210" t="s">
        <v>3792</v>
      </c>
    </row>
    <row r="3211" spans="1:23" x14ac:dyDescent="0.2">
      <c r="A3211">
        <v>3210</v>
      </c>
      <c r="B3211">
        <v>2008</v>
      </c>
      <c r="C3211">
        <v>210</v>
      </c>
      <c r="D3211" t="s">
        <v>87</v>
      </c>
      <c r="E3211" t="s">
        <v>3867</v>
      </c>
      <c r="F3211" t="s">
        <v>39</v>
      </c>
      <c r="G3211" t="s">
        <v>30</v>
      </c>
      <c r="H3211">
        <v>18</v>
      </c>
      <c r="J3211" t="s">
        <v>3697</v>
      </c>
    </row>
    <row r="3212" spans="1:23" x14ac:dyDescent="0.2">
      <c r="A3212">
        <v>3211</v>
      </c>
      <c r="B3212">
        <v>2008</v>
      </c>
      <c r="C3212">
        <v>211</v>
      </c>
      <c r="D3212" t="s">
        <v>51</v>
      </c>
      <c r="E3212" t="s">
        <v>3868</v>
      </c>
      <c r="F3212" t="s">
        <v>43</v>
      </c>
      <c r="G3212" t="s">
        <v>35</v>
      </c>
      <c r="H3212">
        <v>20</v>
      </c>
      <c r="J3212" t="s">
        <v>3869</v>
      </c>
    </row>
    <row r="3213" spans="1:23" x14ac:dyDescent="0.2">
      <c r="A3213">
        <v>3212</v>
      </c>
      <c r="B3213">
        <v>2007</v>
      </c>
      <c r="C3213">
        <v>1</v>
      </c>
      <c r="D3213" t="s">
        <v>48</v>
      </c>
      <c r="E3213" t="s">
        <v>3870</v>
      </c>
      <c r="F3213" t="s">
        <v>34</v>
      </c>
      <c r="G3213" t="s">
        <v>68</v>
      </c>
      <c r="H3213">
        <v>18</v>
      </c>
      <c r="I3213">
        <v>2022</v>
      </c>
      <c r="J3213" t="s">
        <v>234</v>
      </c>
      <c r="K3213">
        <v>1107</v>
      </c>
      <c r="L3213">
        <v>430</v>
      </c>
      <c r="M3213">
        <v>750</v>
      </c>
      <c r="N3213">
        <v>1180</v>
      </c>
      <c r="O3213">
        <v>43</v>
      </c>
      <c r="P3213">
        <v>410</v>
      </c>
      <c r="W3213">
        <v>133.4</v>
      </c>
    </row>
    <row r="3214" spans="1:23" x14ac:dyDescent="0.2">
      <c r="A3214">
        <v>3213</v>
      </c>
      <c r="B3214">
        <v>2007</v>
      </c>
      <c r="C3214">
        <v>2</v>
      </c>
      <c r="D3214" t="s">
        <v>41</v>
      </c>
      <c r="E3214" t="s">
        <v>3871</v>
      </c>
      <c r="F3214" t="s">
        <v>34</v>
      </c>
      <c r="G3214" t="s">
        <v>26</v>
      </c>
      <c r="H3214">
        <v>18</v>
      </c>
      <c r="I3214">
        <v>2022</v>
      </c>
      <c r="J3214" t="s">
        <v>3436</v>
      </c>
      <c r="K3214">
        <v>879</v>
      </c>
      <c r="L3214">
        <v>288</v>
      </c>
      <c r="M3214">
        <v>274</v>
      </c>
      <c r="N3214">
        <v>562</v>
      </c>
      <c r="O3214">
        <v>-70</v>
      </c>
      <c r="P3214">
        <v>346</v>
      </c>
      <c r="W3214">
        <v>63.5</v>
      </c>
    </row>
    <row r="3215" spans="1:23" x14ac:dyDescent="0.2">
      <c r="A3215">
        <v>3214</v>
      </c>
      <c r="B3215">
        <v>2007</v>
      </c>
      <c r="C3215">
        <v>3</v>
      </c>
      <c r="D3215" t="s">
        <v>2472</v>
      </c>
      <c r="E3215" t="s">
        <v>3872</v>
      </c>
      <c r="F3215" t="s">
        <v>39</v>
      </c>
      <c r="G3215" t="s">
        <v>35</v>
      </c>
      <c r="H3215">
        <v>18</v>
      </c>
      <c r="I3215">
        <v>2022</v>
      </c>
      <c r="J3215" t="s">
        <v>3873</v>
      </c>
      <c r="K3215">
        <v>776</v>
      </c>
      <c r="L3215">
        <v>168</v>
      </c>
      <c r="M3215">
        <v>257</v>
      </c>
      <c r="N3215">
        <v>425</v>
      </c>
      <c r="O3215">
        <v>-7</v>
      </c>
      <c r="P3215">
        <v>343</v>
      </c>
      <c r="W3215">
        <v>42</v>
      </c>
    </row>
    <row r="3216" spans="1:23" x14ac:dyDescent="0.2">
      <c r="A3216">
        <v>3215</v>
      </c>
      <c r="B3216">
        <v>2007</v>
      </c>
      <c r="C3216">
        <v>4</v>
      </c>
      <c r="D3216" t="s">
        <v>146</v>
      </c>
      <c r="E3216" t="s">
        <v>3874</v>
      </c>
      <c r="F3216" t="s">
        <v>39</v>
      </c>
      <c r="G3216" t="s">
        <v>30</v>
      </c>
      <c r="H3216">
        <v>18</v>
      </c>
      <c r="I3216">
        <v>2022</v>
      </c>
      <c r="J3216" t="s">
        <v>50</v>
      </c>
      <c r="K3216">
        <v>456</v>
      </c>
      <c r="L3216">
        <v>22</v>
      </c>
      <c r="M3216">
        <v>95</v>
      </c>
      <c r="N3216">
        <v>117</v>
      </c>
      <c r="O3216">
        <v>37</v>
      </c>
      <c r="P3216">
        <v>190</v>
      </c>
      <c r="W3216">
        <v>23.8</v>
      </c>
    </row>
    <row r="3217" spans="1:23" x14ac:dyDescent="0.2">
      <c r="A3217">
        <v>3216</v>
      </c>
      <c r="B3217">
        <v>2007</v>
      </c>
      <c r="C3217">
        <v>5</v>
      </c>
      <c r="D3217" t="s">
        <v>84</v>
      </c>
      <c r="E3217" t="s">
        <v>3875</v>
      </c>
      <c r="F3217" t="s">
        <v>39</v>
      </c>
      <c r="G3217" t="s">
        <v>30</v>
      </c>
      <c r="H3217">
        <v>18</v>
      </c>
      <c r="I3217">
        <v>2020</v>
      </c>
      <c r="J3217" t="s">
        <v>615</v>
      </c>
      <c r="K3217">
        <v>686</v>
      </c>
      <c r="L3217">
        <v>20</v>
      </c>
      <c r="M3217">
        <v>110</v>
      </c>
      <c r="N3217">
        <v>130</v>
      </c>
      <c r="O3217">
        <v>54</v>
      </c>
      <c r="P3217">
        <v>219</v>
      </c>
      <c r="W3217">
        <v>32.1</v>
      </c>
    </row>
    <row r="3218" spans="1:23" x14ac:dyDescent="0.2">
      <c r="A3218">
        <v>3217</v>
      </c>
      <c r="B3218">
        <v>2007</v>
      </c>
      <c r="C3218">
        <v>6</v>
      </c>
      <c r="D3218" t="s">
        <v>111</v>
      </c>
      <c r="E3218" t="s">
        <v>3876</v>
      </c>
      <c r="F3218" t="s">
        <v>39</v>
      </c>
      <c r="G3218" t="s">
        <v>35</v>
      </c>
      <c r="H3218">
        <v>18</v>
      </c>
      <c r="I3218">
        <v>2022</v>
      </c>
      <c r="J3218" t="s">
        <v>234</v>
      </c>
      <c r="K3218">
        <v>967</v>
      </c>
      <c r="L3218">
        <v>184</v>
      </c>
      <c r="M3218">
        <v>321</v>
      </c>
      <c r="N3218">
        <v>505</v>
      </c>
      <c r="O3218">
        <v>-133</v>
      </c>
      <c r="P3218">
        <v>427</v>
      </c>
      <c r="W3218">
        <v>43.7</v>
      </c>
    </row>
    <row r="3219" spans="1:23" x14ac:dyDescent="0.2">
      <c r="A3219">
        <v>3218</v>
      </c>
      <c r="B3219">
        <v>2007</v>
      </c>
      <c r="C3219">
        <v>7</v>
      </c>
      <c r="D3219" t="s">
        <v>44</v>
      </c>
      <c r="E3219" t="s">
        <v>3877</v>
      </c>
      <c r="F3219" t="s">
        <v>46</v>
      </c>
      <c r="G3219" t="s">
        <v>68</v>
      </c>
      <c r="H3219">
        <v>18</v>
      </c>
      <c r="I3219">
        <v>2022</v>
      </c>
      <c r="J3219" t="s">
        <v>230</v>
      </c>
      <c r="K3219">
        <v>1047</v>
      </c>
      <c r="L3219">
        <v>222</v>
      </c>
      <c r="M3219">
        <v>578</v>
      </c>
      <c r="N3219">
        <v>800</v>
      </c>
      <c r="O3219">
        <v>-29</v>
      </c>
      <c r="P3219">
        <v>525</v>
      </c>
      <c r="W3219">
        <v>76.2</v>
      </c>
    </row>
    <row r="3220" spans="1:23" x14ac:dyDescent="0.2">
      <c r="A3220">
        <v>3219</v>
      </c>
      <c r="B3220">
        <v>2007</v>
      </c>
      <c r="C3220">
        <v>8</v>
      </c>
      <c r="D3220" t="s">
        <v>152</v>
      </c>
      <c r="E3220" t="s">
        <v>3878</v>
      </c>
      <c r="F3220" t="s">
        <v>39</v>
      </c>
      <c r="G3220" t="s">
        <v>35</v>
      </c>
      <c r="H3220">
        <v>18</v>
      </c>
      <c r="I3220">
        <v>2012</v>
      </c>
      <c r="J3220" t="s">
        <v>364</v>
      </c>
      <c r="K3220">
        <v>20</v>
      </c>
      <c r="L3220">
        <v>0</v>
      </c>
      <c r="M3220">
        <v>4</v>
      </c>
      <c r="N3220">
        <v>4</v>
      </c>
      <c r="O3220">
        <v>5</v>
      </c>
      <c r="P3220">
        <v>4</v>
      </c>
      <c r="W3220">
        <v>0.2</v>
      </c>
    </row>
    <row r="3221" spans="1:23" x14ac:dyDescent="0.2">
      <c r="A3221">
        <v>3220</v>
      </c>
      <c r="B3221">
        <v>2007</v>
      </c>
      <c r="C3221">
        <v>9</v>
      </c>
      <c r="D3221" t="s">
        <v>100</v>
      </c>
      <c r="E3221" t="s">
        <v>3879</v>
      </c>
      <c r="F3221" t="s">
        <v>39</v>
      </c>
      <c r="G3221" t="s">
        <v>35</v>
      </c>
      <c r="H3221">
        <v>18</v>
      </c>
      <c r="I3221">
        <v>2022</v>
      </c>
      <c r="J3221" t="s">
        <v>196</v>
      </c>
      <c r="K3221">
        <v>845</v>
      </c>
      <c r="L3221">
        <v>296</v>
      </c>
      <c r="M3221">
        <v>337</v>
      </c>
      <c r="N3221">
        <v>633</v>
      </c>
      <c r="O3221">
        <v>30</v>
      </c>
      <c r="P3221">
        <v>232</v>
      </c>
      <c r="W3221">
        <v>75.5</v>
      </c>
    </row>
    <row r="3222" spans="1:23" x14ac:dyDescent="0.2">
      <c r="A3222">
        <v>3221</v>
      </c>
      <c r="B3222">
        <v>2007</v>
      </c>
      <c r="C3222">
        <v>10</v>
      </c>
      <c r="D3222" t="s">
        <v>222</v>
      </c>
      <c r="E3222" t="s">
        <v>3880</v>
      </c>
      <c r="F3222" t="s">
        <v>39</v>
      </c>
      <c r="G3222" t="s">
        <v>30</v>
      </c>
      <c r="H3222">
        <v>18</v>
      </c>
      <c r="I3222">
        <v>2015</v>
      </c>
      <c r="J3222" t="s">
        <v>123</v>
      </c>
      <c r="K3222">
        <v>212</v>
      </c>
      <c r="L3222">
        <v>4</v>
      </c>
      <c r="M3222">
        <v>23</v>
      </c>
      <c r="N3222">
        <v>27</v>
      </c>
      <c r="O3222">
        <v>-13</v>
      </c>
      <c r="P3222">
        <v>88</v>
      </c>
      <c r="W3222">
        <v>5.7</v>
      </c>
    </row>
    <row r="3223" spans="1:23" x14ac:dyDescent="0.2">
      <c r="A3223">
        <v>3222</v>
      </c>
      <c r="B3223">
        <v>2007</v>
      </c>
      <c r="C3223">
        <v>11</v>
      </c>
      <c r="D3223" t="s">
        <v>165</v>
      </c>
      <c r="E3223" t="s">
        <v>3881</v>
      </c>
      <c r="F3223" t="s">
        <v>34</v>
      </c>
      <c r="G3223" t="s">
        <v>1954</v>
      </c>
      <c r="H3223">
        <v>18</v>
      </c>
      <c r="I3223">
        <v>2021</v>
      </c>
      <c r="J3223" t="s">
        <v>249</v>
      </c>
      <c r="K3223">
        <v>770</v>
      </c>
      <c r="L3223">
        <v>152</v>
      </c>
      <c r="M3223">
        <v>137</v>
      </c>
      <c r="N3223">
        <v>289</v>
      </c>
      <c r="O3223">
        <v>-21</v>
      </c>
      <c r="P3223">
        <v>149</v>
      </c>
      <c r="W3223">
        <v>26.6</v>
      </c>
    </row>
    <row r="3224" spans="1:23" x14ac:dyDescent="0.2">
      <c r="A3224">
        <v>3223</v>
      </c>
      <c r="B3224">
        <v>2007</v>
      </c>
      <c r="C3224">
        <v>12</v>
      </c>
      <c r="D3224" t="s">
        <v>23</v>
      </c>
      <c r="E3224" t="s">
        <v>3882</v>
      </c>
      <c r="F3224" t="s">
        <v>34</v>
      </c>
      <c r="G3224" t="s">
        <v>30</v>
      </c>
      <c r="H3224">
        <v>18</v>
      </c>
      <c r="I3224">
        <v>2022</v>
      </c>
      <c r="J3224" t="s">
        <v>3225</v>
      </c>
      <c r="K3224">
        <v>783</v>
      </c>
      <c r="L3224">
        <v>71</v>
      </c>
      <c r="M3224">
        <v>266</v>
      </c>
      <c r="N3224">
        <v>337</v>
      </c>
      <c r="O3224">
        <v>215</v>
      </c>
      <c r="P3224">
        <v>304</v>
      </c>
      <c r="W3224">
        <v>75</v>
      </c>
    </row>
    <row r="3225" spans="1:23" x14ac:dyDescent="0.2">
      <c r="A3225">
        <v>3224</v>
      </c>
      <c r="B3225">
        <v>2007</v>
      </c>
      <c r="C3225">
        <v>13</v>
      </c>
      <c r="D3225" t="s">
        <v>92</v>
      </c>
      <c r="E3225" t="s">
        <v>3883</v>
      </c>
      <c r="F3225" t="s">
        <v>1044</v>
      </c>
      <c r="G3225" t="s">
        <v>35</v>
      </c>
      <c r="H3225">
        <v>18</v>
      </c>
      <c r="I3225">
        <v>2022</v>
      </c>
      <c r="J3225" t="s">
        <v>212</v>
      </c>
      <c r="K3225">
        <v>870</v>
      </c>
      <c r="L3225">
        <v>153</v>
      </c>
      <c r="M3225">
        <v>195</v>
      </c>
      <c r="N3225">
        <v>348</v>
      </c>
      <c r="O3225">
        <v>-27</v>
      </c>
      <c r="P3225">
        <v>521</v>
      </c>
      <c r="W3225">
        <v>29.6</v>
      </c>
    </row>
    <row r="3226" spans="1:23" x14ac:dyDescent="0.2">
      <c r="A3226">
        <v>3225</v>
      </c>
      <c r="B3226">
        <v>2007</v>
      </c>
      <c r="C3226">
        <v>14</v>
      </c>
      <c r="D3226" t="s">
        <v>384</v>
      </c>
      <c r="E3226" t="s">
        <v>3884</v>
      </c>
      <c r="F3226" t="s">
        <v>34</v>
      </c>
      <c r="G3226" t="s">
        <v>30</v>
      </c>
      <c r="H3226">
        <v>18</v>
      </c>
      <c r="I3226">
        <v>2022</v>
      </c>
      <c r="J3226" t="s">
        <v>3436</v>
      </c>
      <c r="K3226">
        <v>816</v>
      </c>
      <c r="L3226">
        <v>93</v>
      </c>
      <c r="M3226">
        <v>340</v>
      </c>
      <c r="N3226">
        <v>433</v>
      </c>
      <c r="O3226">
        <v>-7</v>
      </c>
      <c r="P3226">
        <v>470</v>
      </c>
      <c r="W3226">
        <v>74.099999999999994</v>
      </c>
    </row>
    <row r="3227" spans="1:23" x14ac:dyDescent="0.2">
      <c r="A3227">
        <v>3226</v>
      </c>
      <c r="B3227">
        <v>2007</v>
      </c>
      <c r="C3227">
        <v>15</v>
      </c>
      <c r="D3227" t="s">
        <v>111</v>
      </c>
      <c r="E3227" t="s">
        <v>3885</v>
      </c>
      <c r="F3227" t="s">
        <v>39</v>
      </c>
      <c r="G3227" t="s">
        <v>30</v>
      </c>
      <c r="H3227">
        <v>18</v>
      </c>
      <c r="I3227">
        <v>2012</v>
      </c>
      <c r="J3227" t="s">
        <v>615</v>
      </c>
      <c r="K3227">
        <v>10</v>
      </c>
      <c r="L3227">
        <v>0</v>
      </c>
      <c r="M3227">
        <v>2</v>
      </c>
      <c r="N3227">
        <v>2</v>
      </c>
      <c r="O3227">
        <v>-1</v>
      </c>
      <c r="P3227">
        <v>15</v>
      </c>
      <c r="W3227">
        <v>0.3</v>
      </c>
    </row>
    <row r="3228" spans="1:23" x14ac:dyDescent="0.2">
      <c r="A3228">
        <v>3227</v>
      </c>
      <c r="B3228">
        <v>2007</v>
      </c>
      <c r="C3228">
        <v>16</v>
      </c>
      <c r="D3228" t="s">
        <v>82</v>
      </c>
      <c r="E3228" t="s">
        <v>3886</v>
      </c>
      <c r="F3228" t="s">
        <v>39</v>
      </c>
      <c r="G3228" t="s">
        <v>26</v>
      </c>
      <c r="H3228">
        <v>18</v>
      </c>
      <c r="I3228">
        <v>2013</v>
      </c>
      <c r="J3228" t="s">
        <v>421</v>
      </c>
      <c r="K3228">
        <v>154</v>
      </c>
      <c r="L3228">
        <v>6</v>
      </c>
      <c r="M3228">
        <v>12</v>
      </c>
      <c r="N3228">
        <v>18</v>
      </c>
      <c r="O3228">
        <v>-12</v>
      </c>
      <c r="P3228">
        <v>72</v>
      </c>
      <c r="W3228">
        <v>-0.1</v>
      </c>
    </row>
    <row r="3229" spans="1:23" x14ac:dyDescent="0.2">
      <c r="A3229">
        <v>3228</v>
      </c>
      <c r="B3229">
        <v>2007</v>
      </c>
      <c r="C3229">
        <v>17</v>
      </c>
      <c r="D3229" t="s">
        <v>171</v>
      </c>
      <c r="E3229" t="s">
        <v>3887</v>
      </c>
      <c r="F3229" t="s">
        <v>60</v>
      </c>
      <c r="G3229" t="s">
        <v>68</v>
      </c>
      <c r="H3229">
        <v>18</v>
      </c>
      <c r="J3229" t="s">
        <v>1475</v>
      </c>
    </row>
    <row r="3230" spans="1:23" x14ac:dyDescent="0.2">
      <c r="A3230">
        <v>3229</v>
      </c>
      <c r="B3230">
        <v>2007</v>
      </c>
      <c r="C3230">
        <v>18</v>
      </c>
      <c r="D3230" t="s">
        <v>92</v>
      </c>
      <c r="E3230" t="s">
        <v>3888</v>
      </c>
      <c r="F3230" t="s">
        <v>34</v>
      </c>
      <c r="G3230" t="s">
        <v>30</v>
      </c>
      <c r="H3230">
        <v>18</v>
      </c>
      <c r="I3230">
        <v>2022</v>
      </c>
      <c r="J3230" t="s">
        <v>3436</v>
      </c>
      <c r="K3230">
        <v>670</v>
      </c>
      <c r="L3230">
        <v>29</v>
      </c>
      <c r="M3230">
        <v>136</v>
      </c>
      <c r="N3230">
        <v>165</v>
      </c>
      <c r="O3230">
        <v>131</v>
      </c>
      <c r="P3230">
        <v>622</v>
      </c>
      <c r="W3230">
        <v>39.1</v>
      </c>
    </row>
    <row r="3231" spans="1:23" x14ac:dyDescent="0.2">
      <c r="A3231">
        <v>3230</v>
      </c>
      <c r="B3231">
        <v>2007</v>
      </c>
      <c r="C3231">
        <v>19</v>
      </c>
      <c r="D3231" t="s">
        <v>58</v>
      </c>
      <c r="E3231" t="s">
        <v>3889</v>
      </c>
      <c r="F3231" t="s">
        <v>39</v>
      </c>
      <c r="G3231" t="s">
        <v>35</v>
      </c>
      <c r="H3231">
        <v>18</v>
      </c>
      <c r="J3231" t="s">
        <v>230</v>
      </c>
    </row>
    <row r="3232" spans="1:23" x14ac:dyDescent="0.2">
      <c r="A3232">
        <v>3231</v>
      </c>
      <c r="B3232">
        <v>2007</v>
      </c>
      <c r="C3232">
        <v>20</v>
      </c>
      <c r="D3232" t="s">
        <v>87</v>
      </c>
      <c r="E3232" t="s">
        <v>3890</v>
      </c>
      <c r="F3232" t="s">
        <v>39</v>
      </c>
      <c r="G3232" t="s">
        <v>35</v>
      </c>
      <c r="H3232">
        <v>18</v>
      </c>
      <c r="J3232" t="s">
        <v>91</v>
      </c>
    </row>
    <row r="3233" spans="1:23" x14ac:dyDescent="0.2">
      <c r="A3233">
        <v>3232</v>
      </c>
      <c r="B3233">
        <v>2007</v>
      </c>
      <c r="C3233">
        <v>21</v>
      </c>
      <c r="D3233" t="s">
        <v>111</v>
      </c>
      <c r="E3233" t="s">
        <v>3891</v>
      </c>
      <c r="F3233" t="s">
        <v>39</v>
      </c>
      <c r="G3233" t="s">
        <v>35</v>
      </c>
      <c r="H3233">
        <v>18</v>
      </c>
      <c r="I3233">
        <v>2022</v>
      </c>
      <c r="J3233" t="s">
        <v>602</v>
      </c>
      <c r="K3233">
        <v>627</v>
      </c>
      <c r="L3233">
        <v>63</v>
      </c>
      <c r="M3233">
        <v>113</v>
      </c>
      <c r="N3233">
        <v>176</v>
      </c>
      <c r="O3233">
        <v>-11</v>
      </c>
      <c r="P3233">
        <v>144</v>
      </c>
      <c r="W3233">
        <v>12.9</v>
      </c>
    </row>
    <row r="3234" spans="1:23" x14ac:dyDescent="0.2">
      <c r="A3234">
        <v>3233</v>
      </c>
      <c r="B3234">
        <v>2007</v>
      </c>
      <c r="C3234">
        <v>22</v>
      </c>
      <c r="D3234" t="s">
        <v>23</v>
      </c>
      <c r="E3234" t="s">
        <v>3892</v>
      </c>
      <c r="F3234" t="s">
        <v>34</v>
      </c>
      <c r="G3234" t="s">
        <v>26</v>
      </c>
      <c r="H3234">
        <v>18</v>
      </c>
      <c r="I3234">
        <v>2022</v>
      </c>
      <c r="J3234" t="s">
        <v>126</v>
      </c>
      <c r="K3234">
        <v>850</v>
      </c>
      <c r="L3234">
        <v>323</v>
      </c>
      <c r="M3234">
        <v>319</v>
      </c>
      <c r="N3234">
        <v>642</v>
      </c>
      <c r="O3234">
        <v>69</v>
      </c>
      <c r="P3234">
        <v>466</v>
      </c>
      <c r="W3234">
        <v>83</v>
      </c>
    </row>
    <row r="3235" spans="1:23" x14ac:dyDescent="0.2">
      <c r="A3235">
        <v>3234</v>
      </c>
      <c r="B3235">
        <v>2007</v>
      </c>
      <c r="C3235">
        <v>23</v>
      </c>
      <c r="D3235" t="s">
        <v>74</v>
      </c>
      <c r="E3235" t="s">
        <v>3893</v>
      </c>
      <c r="F3235" t="s">
        <v>34</v>
      </c>
      <c r="G3235" t="s">
        <v>30</v>
      </c>
      <c r="H3235">
        <v>18</v>
      </c>
      <c r="I3235">
        <v>2015</v>
      </c>
      <c r="J3235" t="s">
        <v>484</v>
      </c>
      <c r="K3235">
        <v>110</v>
      </c>
      <c r="L3235">
        <v>7</v>
      </c>
      <c r="M3235">
        <v>17</v>
      </c>
      <c r="N3235">
        <v>24</v>
      </c>
      <c r="O3235">
        <v>-11</v>
      </c>
      <c r="P3235">
        <v>22</v>
      </c>
      <c r="W3235">
        <v>4.3</v>
      </c>
    </row>
    <row r="3236" spans="1:23" x14ac:dyDescent="0.2">
      <c r="A3236">
        <v>3235</v>
      </c>
      <c r="B3236">
        <v>2007</v>
      </c>
      <c r="C3236">
        <v>24</v>
      </c>
      <c r="D3236" t="s">
        <v>162</v>
      </c>
      <c r="E3236" t="s">
        <v>3894</v>
      </c>
      <c r="F3236" t="s">
        <v>43</v>
      </c>
      <c r="G3236" t="s">
        <v>35</v>
      </c>
      <c r="H3236">
        <v>18</v>
      </c>
      <c r="I3236">
        <v>2022</v>
      </c>
      <c r="J3236" t="s">
        <v>3895</v>
      </c>
      <c r="K3236">
        <v>826</v>
      </c>
      <c r="L3236">
        <v>166</v>
      </c>
      <c r="M3236">
        <v>270</v>
      </c>
      <c r="N3236">
        <v>436</v>
      </c>
      <c r="O3236">
        <v>42</v>
      </c>
      <c r="P3236">
        <v>395</v>
      </c>
      <c r="W3236">
        <v>41.9</v>
      </c>
    </row>
    <row r="3237" spans="1:23" x14ac:dyDescent="0.2">
      <c r="A3237">
        <v>3236</v>
      </c>
      <c r="B3237">
        <v>2007</v>
      </c>
      <c r="C3237">
        <v>25</v>
      </c>
      <c r="D3237" t="s">
        <v>69</v>
      </c>
      <c r="E3237" t="s">
        <v>3896</v>
      </c>
      <c r="F3237" t="s">
        <v>34</v>
      </c>
      <c r="G3237" t="s">
        <v>35</v>
      </c>
      <c r="H3237">
        <v>18</v>
      </c>
      <c r="J3237" t="s">
        <v>261</v>
      </c>
    </row>
    <row r="3238" spans="1:23" x14ac:dyDescent="0.2">
      <c r="A3238">
        <v>3237</v>
      </c>
      <c r="B3238">
        <v>2007</v>
      </c>
      <c r="C3238">
        <v>26</v>
      </c>
      <c r="D3238" t="s">
        <v>92</v>
      </c>
      <c r="E3238" t="s">
        <v>3897</v>
      </c>
      <c r="F3238" t="s">
        <v>39</v>
      </c>
      <c r="G3238" t="s">
        <v>26</v>
      </c>
      <c r="H3238">
        <v>19</v>
      </c>
      <c r="I3238">
        <v>2022</v>
      </c>
      <c r="J3238" t="s">
        <v>3266</v>
      </c>
      <c r="K3238">
        <v>973</v>
      </c>
      <c r="L3238">
        <v>269</v>
      </c>
      <c r="M3238">
        <v>396</v>
      </c>
      <c r="N3238">
        <v>665</v>
      </c>
      <c r="O3238">
        <v>21</v>
      </c>
      <c r="P3238">
        <v>718</v>
      </c>
      <c r="W3238">
        <v>73.3</v>
      </c>
    </row>
    <row r="3239" spans="1:23" x14ac:dyDescent="0.2">
      <c r="A3239">
        <v>3238</v>
      </c>
      <c r="B3239">
        <v>2007</v>
      </c>
      <c r="C3239">
        <v>27</v>
      </c>
      <c r="D3239" t="s">
        <v>51</v>
      </c>
      <c r="E3239" t="s">
        <v>3898</v>
      </c>
      <c r="F3239" t="s">
        <v>39</v>
      </c>
      <c r="G3239" t="s">
        <v>30</v>
      </c>
      <c r="H3239">
        <v>18</v>
      </c>
      <c r="I3239">
        <v>2022</v>
      </c>
      <c r="J3239" t="s">
        <v>3697</v>
      </c>
      <c r="K3239">
        <v>571</v>
      </c>
      <c r="L3239">
        <v>33</v>
      </c>
      <c r="M3239">
        <v>85</v>
      </c>
      <c r="N3239">
        <v>118</v>
      </c>
      <c r="O3239">
        <v>-6</v>
      </c>
      <c r="P3239">
        <v>630</v>
      </c>
      <c r="W3239">
        <v>24.2</v>
      </c>
    </row>
    <row r="3240" spans="1:23" x14ac:dyDescent="0.2">
      <c r="A3240">
        <v>3239</v>
      </c>
      <c r="B3240">
        <v>2007</v>
      </c>
      <c r="C3240">
        <v>28</v>
      </c>
      <c r="D3240" t="s">
        <v>100</v>
      </c>
      <c r="E3240" t="s">
        <v>3899</v>
      </c>
      <c r="F3240" t="s">
        <v>34</v>
      </c>
      <c r="G3240" t="s">
        <v>30</v>
      </c>
      <c r="H3240">
        <v>18</v>
      </c>
      <c r="I3240">
        <v>2013</v>
      </c>
      <c r="J3240" t="s">
        <v>350</v>
      </c>
      <c r="K3240">
        <v>1</v>
      </c>
      <c r="L3240">
        <v>0</v>
      </c>
      <c r="M3240">
        <v>0</v>
      </c>
      <c r="N3240">
        <v>0</v>
      </c>
      <c r="O3240">
        <v>0</v>
      </c>
      <c r="P3240">
        <v>0</v>
      </c>
      <c r="W3240">
        <v>0</v>
      </c>
    </row>
    <row r="3241" spans="1:23" x14ac:dyDescent="0.2">
      <c r="A3241">
        <v>3240</v>
      </c>
      <c r="B3241">
        <v>2007</v>
      </c>
      <c r="C3241">
        <v>29</v>
      </c>
      <c r="D3241" t="s">
        <v>173</v>
      </c>
      <c r="E3241" t="s">
        <v>3900</v>
      </c>
      <c r="F3241" t="s">
        <v>34</v>
      </c>
      <c r="G3241" t="s">
        <v>35</v>
      </c>
      <c r="H3241">
        <v>18</v>
      </c>
      <c r="I3241">
        <v>2018</v>
      </c>
      <c r="J3241" t="s">
        <v>3430</v>
      </c>
      <c r="K3241">
        <v>77</v>
      </c>
      <c r="L3241">
        <v>8</v>
      </c>
      <c r="M3241">
        <v>5</v>
      </c>
      <c r="N3241">
        <v>13</v>
      </c>
      <c r="O3241">
        <v>-4</v>
      </c>
      <c r="P3241">
        <v>16</v>
      </c>
      <c r="W3241">
        <v>0.7</v>
      </c>
    </row>
    <row r="3242" spans="1:23" x14ac:dyDescent="0.2">
      <c r="A3242">
        <v>3241</v>
      </c>
      <c r="B3242">
        <v>2007</v>
      </c>
      <c r="C3242">
        <v>30</v>
      </c>
      <c r="D3242" t="s">
        <v>2472</v>
      </c>
      <c r="E3242" t="s">
        <v>3901</v>
      </c>
      <c r="F3242" t="s">
        <v>39</v>
      </c>
      <c r="G3242" t="s">
        <v>30</v>
      </c>
      <c r="H3242">
        <v>18</v>
      </c>
      <c r="J3242" t="s">
        <v>478</v>
      </c>
    </row>
    <row r="3243" spans="1:23" x14ac:dyDescent="0.2">
      <c r="A3243">
        <v>3242</v>
      </c>
      <c r="B3243">
        <v>2007</v>
      </c>
      <c r="C3243">
        <v>31</v>
      </c>
      <c r="D3243" t="s">
        <v>55</v>
      </c>
      <c r="E3243" t="s">
        <v>3902</v>
      </c>
      <c r="F3243" t="s">
        <v>34</v>
      </c>
      <c r="G3243" t="s">
        <v>30</v>
      </c>
      <c r="H3243">
        <v>18</v>
      </c>
      <c r="I3243">
        <v>2016</v>
      </c>
      <c r="J3243" t="s">
        <v>3677</v>
      </c>
      <c r="K3243">
        <v>53</v>
      </c>
      <c r="L3243">
        <v>5</v>
      </c>
      <c r="M3243">
        <v>8</v>
      </c>
      <c r="N3243">
        <v>13</v>
      </c>
      <c r="O3243">
        <v>-22</v>
      </c>
      <c r="P3243">
        <v>29</v>
      </c>
      <c r="W3243">
        <v>1.1000000000000001</v>
      </c>
    </row>
    <row r="3244" spans="1:23" x14ac:dyDescent="0.2">
      <c r="A3244">
        <v>3243</v>
      </c>
      <c r="B3244">
        <v>2007</v>
      </c>
      <c r="C3244">
        <v>32</v>
      </c>
      <c r="D3244" t="s">
        <v>2472</v>
      </c>
      <c r="E3244" t="s">
        <v>3903</v>
      </c>
      <c r="F3244" t="s">
        <v>39</v>
      </c>
      <c r="G3244" t="s">
        <v>26</v>
      </c>
      <c r="H3244">
        <v>18</v>
      </c>
      <c r="I3244">
        <v>2012</v>
      </c>
      <c r="J3244" t="s">
        <v>552</v>
      </c>
      <c r="K3244">
        <v>18</v>
      </c>
      <c r="L3244">
        <v>2</v>
      </c>
      <c r="M3244">
        <v>3</v>
      </c>
      <c r="N3244">
        <v>5</v>
      </c>
      <c r="O3244">
        <v>1</v>
      </c>
      <c r="P3244">
        <v>4</v>
      </c>
      <c r="W3244">
        <v>0.5</v>
      </c>
    </row>
    <row r="3245" spans="1:23" x14ac:dyDescent="0.2">
      <c r="A3245">
        <v>3244</v>
      </c>
      <c r="B3245">
        <v>2007</v>
      </c>
      <c r="C3245">
        <v>33</v>
      </c>
      <c r="D3245" t="s">
        <v>69</v>
      </c>
      <c r="E3245" t="s">
        <v>3904</v>
      </c>
      <c r="F3245" t="s">
        <v>39</v>
      </c>
      <c r="G3245" t="s">
        <v>30</v>
      </c>
      <c r="H3245">
        <v>18</v>
      </c>
      <c r="J3245" t="s">
        <v>364</v>
      </c>
    </row>
    <row r="3246" spans="1:23" x14ac:dyDescent="0.2">
      <c r="A3246">
        <v>3245</v>
      </c>
      <c r="B3246">
        <v>2007</v>
      </c>
      <c r="C3246">
        <v>34</v>
      </c>
      <c r="D3246" t="s">
        <v>84</v>
      </c>
      <c r="E3246" t="s">
        <v>3905</v>
      </c>
      <c r="F3246" t="s">
        <v>39</v>
      </c>
      <c r="G3246" t="s">
        <v>30</v>
      </c>
      <c r="H3246">
        <v>19</v>
      </c>
      <c r="J3246" t="s">
        <v>232</v>
      </c>
    </row>
    <row r="3247" spans="1:23" x14ac:dyDescent="0.2">
      <c r="A3247">
        <v>3246</v>
      </c>
      <c r="B3247">
        <v>2007</v>
      </c>
      <c r="C3247">
        <v>35</v>
      </c>
      <c r="D3247" t="s">
        <v>152</v>
      </c>
      <c r="E3247" t="s">
        <v>3906</v>
      </c>
      <c r="F3247" t="s">
        <v>34</v>
      </c>
      <c r="G3247" t="s">
        <v>30</v>
      </c>
      <c r="H3247">
        <v>18</v>
      </c>
      <c r="I3247">
        <v>2016</v>
      </c>
      <c r="J3247" t="s">
        <v>3907</v>
      </c>
      <c r="K3247">
        <v>3</v>
      </c>
      <c r="L3247">
        <v>0</v>
      </c>
      <c r="M3247">
        <v>1</v>
      </c>
      <c r="N3247">
        <v>1</v>
      </c>
      <c r="O3247">
        <v>-1</v>
      </c>
      <c r="P3247">
        <v>0</v>
      </c>
      <c r="W3247">
        <v>0</v>
      </c>
    </row>
    <row r="3248" spans="1:23" x14ac:dyDescent="0.2">
      <c r="A3248">
        <v>3247</v>
      </c>
      <c r="B3248">
        <v>2007</v>
      </c>
      <c r="C3248">
        <v>36</v>
      </c>
      <c r="D3248" t="s">
        <v>2472</v>
      </c>
      <c r="E3248" t="s">
        <v>3908</v>
      </c>
      <c r="F3248" t="s">
        <v>43</v>
      </c>
      <c r="G3248" t="s">
        <v>128</v>
      </c>
      <c r="H3248">
        <v>19</v>
      </c>
      <c r="J3248" t="s">
        <v>745</v>
      </c>
    </row>
    <row r="3249" spans="1:23" x14ac:dyDescent="0.2">
      <c r="A3249">
        <v>3248</v>
      </c>
      <c r="B3249">
        <v>2007</v>
      </c>
      <c r="C3249">
        <v>37</v>
      </c>
      <c r="D3249" t="s">
        <v>44</v>
      </c>
      <c r="E3249" t="s">
        <v>3909</v>
      </c>
      <c r="F3249" t="s">
        <v>39</v>
      </c>
      <c r="G3249" t="s">
        <v>68</v>
      </c>
      <c r="H3249">
        <v>18</v>
      </c>
      <c r="J3249" t="s">
        <v>3910</v>
      </c>
    </row>
    <row r="3250" spans="1:23" x14ac:dyDescent="0.2">
      <c r="A3250">
        <v>3249</v>
      </c>
      <c r="B3250">
        <v>2007</v>
      </c>
      <c r="C3250">
        <v>38</v>
      </c>
      <c r="D3250" t="s">
        <v>48</v>
      </c>
      <c r="E3250" t="s">
        <v>3911</v>
      </c>
      <c r="F3250" t="s">
        <v>34</v>
      </c>
      <c r="G3250" t="s">
        <v>26</v>
      </c>
      <c r="H3250">
        <v>18</v>
      </c>
      <c r="I3250">
        <v>2013</v>
      </c>
      <c r="J3250" t="s">
        <v>3912</v>
      </c>
      <c r="K3250">
        <v>3</v>
      </c>
      <c r="L3250">
        <v>0</v>
      </c>
      <c r="M3250">
        <v>0</v>
      </c>
      <c r="N3250">
        <v>0</v>
      </c>
      <c r="O3250">
        <v>-1</v>
      </c>
      <c r="P3250">
        <v>0</v>
      </c>
      <c r="W3250">
        <v>-0.1</v>
      </c>
    </row>
    <row r="3251" spans="1:23" x14ac:dyDescent="0.2">
      <c r="A3251">
        <v>3250</v>
      </c>
      <c r="B3251">
        <v>2007</v>
      </c>
      <c r="C3251">
        <v>39</v>
      </c>
      <c r="D3251" t="s">
        <v>92</v>
      </c>
      <c r="E3251" t="s">
        <v>3913</v>
      </c>
      <c r="F3251" t="s">
        <v>43</v>
      </c>
      <c r="G3251" t="s">
        <v>68</v>
      </c>
      <c r="H3251">
        <v>18</v>
      </c>
      <c r="J3251" t="s">
        <v>212</v>
      </c>
    </row>
    <row r="3252" spans="1:23" x14ac:dyDescent="0.2">
      <c r="A3252">
        <v>3251</v>
      </c>
      <c r="B3252">
        <v>2007</v>
      </c>
      <c r="C3252">
        <v>40</v>
      </c>
      <c r="D3252" t="s">
        <v>222</v>
      </c>
      <c r="E3252" t="s">
        <v>3914</v>
      </c>
      <c r="F3252" t="s">
        <v>46</v>
      </c>
      <c r="G3252" t="s">
        <v>68</v>
      </c>
      <c r="H3252">
        <v>18</v>
      </c>
      <c r="I3252">
        <v>2012</v>
      </c>
      <c r="J3252" t="s">
        <v>484</v>
      </c>
      <c r="K3252">
        <v>72</v>
      </c>
      <c r="L3252">
        <v>9</v>
      </c>
      <c r="M3252">
        <v>11</v>
      </c>
      <c r="N3252">
        <v>20</v>
      </c>
      <c r="O3252">
        <v>-7</v>
      </c>
      <c r="P3252">
        <v>36</v>
      </c>
      <c r="W3252">
        <v>1.6</v>
      </c>
    </row>
    <row r="3253" spans="1:23" x14ac:dyDescent="0.2">
      <c r="A3253">
        <v>3252</v>
      </c>
      <c r="B3253">
        <v>2007</v>
      </c>
      <c r="C3253">
        <v>41</v>
      </c>
      <c r="D3253" t="s">
        <v>41</v>
      </c>
      <c r="E3253" t="s">
        <v>3915</v>
      </c>
      <c r="F3253" t="s">
        <v>39</v>
      </c>
      <c r="G3253" t="s">
        <v>30</v>
      </c>
      <c r="H3253">
        <v>18</v>
      </c>
      <c r="I3253">
        <v>2012</v>
      </c>
      <c r="J3253" t="s">
        <v>3266</v>
      </c>
      <c r="K3253">
        <v>10</v>
      </c>
      <c r="L3253">
        <v>0</v>
      </c>
      <c r="M3253">
        <v>0</v>
      </c>
      <c r="N3253">
        <v>0</v>
      </c>
      <c r="O3253">
        <v>-1</v>
      </c>
      <c r="P3253">
        <v>8</v>
      </c>
      <c r="W3253">
        <v>-0.1</v>
      </c>
    </row>
    <row r="3254" spans="1:23" x14ac:dyDescent="0.2">
      <c r="A3254">
        <v>3253</v>
      </c>
      <c r="B3254">
        <v>2007</v>
      </c>
      <c r="C3254">
        <v>42</v>
      </c>
      <c r="D3254" t="s">
        <v>58</v>
      </c>
      <c r="E3254" t="s">
        <v>3916</v>
      </c>
      <c r="F3254" t="s">
        <v>34</v>
      </c>
      <c r="G3254" t="s">
        <v>35</v>
      </c>
      <c r="H3254">
        <v>18</v>
      </c>
      <c r="I3254">
        <v>2019</v>
      </c>
      <c r="J3254" t="s">
        <v>2404</v>
      </c>
      <c r="K3254">
        <v>150</v>
      </c>
      <c r="L3254">
        <v>5</v>
      </c>
      <c r="M3254">
        <v>11</v>
      </c>
      <c r="N3254">
        <v>16</v>
      </c>
      <c r="O3254">
        <v>-22</v>
      </c>
      <c r="P3254">
        <v>86</v>
      </c>
      <c r="W3254">
        <v>-1.2</v>
      </c>
    </row>
    <row r="3255" spans="1:23" x14ac:dyDescent="0.2">
      <c r="A3255">
        <v>3254</v>
      </c>
      <c r="B3255">
        <v>2007</v>
      </c>
      <c r="C3255">
        <v>43</v>
      </c>
      <c r="D3255" t="s">
        <v>23</v>
      </c>
      <c r="E3255" t="s">
        <v>3917</v>
      </c>
      <c r="F3255" t="s">
        <v>39</v>
      </c>
      <c r="G3255" t="s">
        <v>30</v>
      </c>
      <c r="H3255">
        <v>18</v>
      </c>
      <c r="I3255">
        <v>2022</v>
      </c>
      <c r="J3255" t="s">
        <v>2404</v>
      </c>
      <c r="K3255">
        <v>834</v>
      </c>
      <c r="L3255">
        <v>115</v>
      </c>
      <c r="M3255">
        <v>352</v>
      </c>
      <c r="N3255">
        <v>467</v>
      </c>
      <c r="O3255">
        <v>5</v>
      </c>
      <c r="P3255">
        <v>905</v>
      </c>
      <c r="W3255">
        <v>83.4</v>
      </c>
    </row>
    <row r="3256" spans="1:23" x14ac:dyDescent="0.2">
      <c r="A3256">
        <v>3255</v>
      </c>
      <c r="B3256">
        <v>2007</v>
      </c>
      <c r="C3256">
        <v>44</v>
      </c>
      <c r="D3256" t="s">
        <v>92</v>
      </c>
      <c r="E3256" t="s">
        <v>3918</v>
      </c>
      <c r="F3256" t="s">
        <v>34</v>
      </c>
      <c r="G3256" t="s">
        <v>68</v>
      </c>
      <c r="H3256">
        <v>18</v>
      </c>
      <c r="I3256">
        <v>2014</v>
      </c>
      <c r="J3256" t="s">
        <v>362</v>
      </c>
      <c r="K3256">
        <v>68</v>
      </c>
      <c r="L3256">
        <v>3</v>
      </c>
      <c r="M3256">
        <v>11</v>
      </c>
      <c r="N3256">
        <v>14</v>
      </c>
      <c r="O3256">
        <v>-1</v>
      </c>
      <c r="P3256">
        <v>18</v>
      </c>
      <c r="W3256">
        <v>0.8</v>
      </c>
    </row>
    <row r="3257" spans="1:23" x14ac:dyDescent="0.2">
      <c r="A3257">
        <v>3256</v>
      </c>
      <c r="B3257">
        <v>2007</v>
      </c>
      <c r="C3257">
        <v>45</v>
      </c>
      <c r="D3257" t="s">
        <v>384</v>
      </c>
      <c r="E3257" t="s">
        <v>3919</v>
      </c>
      <c r="F3257" t="s">
        <v>34</v>
      </c>
      <c r="G3257" t="s">
        <v>30</v>
      </c>
      <c r="H3257">
        <v>18</v>
      </c>
      <c r="I3257">
        <v>2011</v>
      </c>
      <c r="J3257" t="s">
        <v>256</v>
      </c>
      <c r="K3257">
        <v>3</v>
      </c>
      <c r="L3257">
        <v>0</v>
      </c>
      <c r="M3257">
        <v>0</v>
      </c>
      <c r="N3257">
        <v>0</v>
      </c>
      <c r="O3257">
        <v>-1</v>
      </c>
      <c r="P3257">
        <v>4</v>
      </c>
      <c r="W3257">
        <v>0</v>
      </c>
    </row>
    <row r="3258" spans="1:23" x14ac:dyDescent="0.2">
      <c r="A3258">
        <v>3257</v>
      </c>
      <c r="B3258">
        <v>2007</v>
      </c>
      <c r="C3258">
        <v>46</v>
      </c>
      <c r="D3258" t="s">
        <v>84</v>
      </c>
      <c r="E3258" t="s">
        <v>3920</v>
      </c>
      <c r="F3258" t="s">
        <v>34</v>
      </c>
      <c r="G3258" t="s">
        <v>30</v>
      </c>
      <c r="H3258">
        <v>18</v>
      </c>
      <c r="J3258" t="s">
        <v>3436</v>
      </c>
    </row>
    <row r="3259" spans="1:23" x14ac:dyDescent="0.2">
      <c r="A3259">
        <v>3258</v>
      </c>
      <c r="B3259">
        <v>2007</v>
      </c>
      <c r="C3259">
        <v>47</v>
      </c>
      <c r="D3259" t="s">
        <v>109</v>
      </c>
      <c r="E3259" t="s">
        <v>3921</v>
      </c>
      <c r="F3259" t="s">
        <v>39</v>
      </c>
      <c r="G3259" t="s">
        <v>1954</v>
      </c>
      <c r="H3259">
        <v>18</v>
      </c>
      <c r="I3259">
        <v>2015</v>
      </c>
      <c r="J3259" t="s">
        <v>241</v>
      </c>
      <c r="K3259">
        <v>135</v>
      </c>
      <c r="L3259">
        <v>7</v>
      </c>
      <c r="M3259">
        <v>17</v>
      </c>
      <c r="N3259">
        <v>24</v>
      </c>
      <c r="O3259">
        <v>-14</v>
      </c>
      <c r="P3259">
        <v>26</v>
      </c>
      <c r="W3259">
        <v>0</v>
      </c>
    </row>
    <row r="3260" spans="1:23" x14ac:dyDescent="0.2">
      <c r="A3260">
        <v>3259</v>
      </c>
      <c r="B3260">
        <v>2007</v>
      </c>
      <c r="C3260">
        <v>48</v>
      </c>
      <c r="D3260" t="s">
        <v>171</v>
      </c>
      <c r="E3260" t="s">
        <v>3922</v>
      </c>
      <c r="F3260" t="s">
        <v>39</v>
      </c>
      <c r="G3260" t="s">
        <v>128</v>
      </c>
      <c r="H3260">
        <v>18</v>
      </c>
      <c r="J3260" t="s">
        <v>2527</v>
      </c>
    </row>
    <row r="3261" spans="1:23" x14ac:dyDescent="0.2">
      <c r="A3261">
        <v>3260</v>
      </c>
      <c r="B3261">
        <v>2007</v>
      </c>
      <c r="C3261">
        <v>49</v>
      </c>
      <c r="D3261" t="s">
        <v>384</v>
      </c>
      <c r="E3261" t="s">
        <v>3923</v>
      </c>
      <c r="F3261" t="s">
        <v>39</v>
      </c>
      <c r="G3261" t="s">
        <v>128</v>
      </c>
      <c r="H3261">
        <v>18</v>
      </c>
      <c r="J3261" t="s">
        <v>278</v>
      </c>
    </row>
    <row r="3262" spans="1:23" x14ac:dyDescent="0.2">
      <c r="A3262">
        <v>3261</v>
      </c>
      <c r="B3262">
        <v>2007</v>
      </c>
      <c r="C3262">
        <v>50</v>
      </c>
      <c r="D3262" t="s">
        <v>78</v>
      </c>
      <c r="E3262" t="s">
        <v>3924</v>
      </c>
      <c r="F3262" t="s">
        <v>34</v>
      </c>
      <c r="G3262" t="s">
        <v>35</v>
      </c>
      <c r="H3262">
        <v>18</v>
      </c>
      <c r="J3262" t="s">
        <v>3925</v>
      </c>
    </row>
    <row r="3263" spans="1:23" x14ac:dyDescent="0.2">
      <c r="A3263">
        <v>3262</v>
      </c>
      <c r="B3263">
        <v>2007</v>
      </c>
      <c r="C3263">
        <v>51</v>
      </c>
      <c r="D3263" t="s">
        <v>87</v>
      </c>
      <c r="E3263" t="s">
        <v>3926</v>
      </c>
      <c r="F3263" t="s">
        <v>39</v>
      </c>
      <c r="G3263" t="s">
        <v>35</v>
      </c>
      <c r="H3263">
        <v>18</v>
      </c>
      <c r="J3263" t="s">
        <v>1133</v>
      </c>
    </row>
    <row r="3264" spans="1:23" x14ac:dyDescent="0.2">
      <c r="A3264">
        <v>3263</v>
      </c>
      <c r="B3264">
        <v>2007</v>
      </c>
      <c r="C3264">
        <v>52</v>
      </c>
      <c r="D3264" t="s">
        <v>146</v>
      </c>
      <c r="E3264" t="s">
        <v>3927</v>
      </c>
      <c r="F3264" t="s">
        <v>43</v>
      </c>
      <c r="G3264" t="s">
        <v>35</v>
      </c>
      <c r="H3264">
        <v>18</v>
      </c>
      <c r="I3264">
        <v>2011</v>
      </c>
      <c r="J3264" t="s">
        <v>3248</v>
      </c>
      <c r="K3264">
        <v>87</v>
      </c>
      <c r="L3264">
        <v>12</v>
      </c>
      <c r="M3264">
        <v>14</v>
      </c>
      <c r="N3264">
        <v>26</v>
      </c>
      <c r="O3264">
        <v>-10</v>
      </c>
      <c r="P3264">
        <v>22</v>
      </c>
      <c r="W3264">
        <v>2.1</v>
      </c>
    </row>
    <row r="3265" spans="1:23" x14ac:dyDescent="0.2">
      <c r="A3265">
        <v>3264</v>
      </c>
      <c r="B3265">
        <v>2007</v>
      </c>
      <c r="C3265">
        <v>53</v>
      </c>
      <c r="D3265" t="s">
        <v>44</v>
      </c>
      <c r="E3265" t="s">
        <v>3928</v>
      </c>
      <c r="F3265" t="s">
        <v>34</v>
      </c>
      <c r="G3265" t="s">
        <v>30</v>
      </c>
      <c r="H3265">
        <v>18</v>
      </c>
      <c r="J3265" t="s">
        <v>3929</v>
      </c>
    </row>
    <row r="3266" spans="1:23" x14ac:dyDescent="0.2">
      <c r="A3266">
        <v>3265</v>
      </c>
      <c r="B3266">
        <v>2007</v>
      </c>
      <c r="C3266">
        <v>54</v>
      </c>
      <c r="D3266" t="s">
        <v>74</v>
      </c>
      <c r="E3266" t="s">
        <v>3930</v>
      </c>
      <c r="F3266" t="s">
        <v>34</v>
      </c>
      <c r="G3266" t="s">
        <v>128</v>
      </c>
      <c r="H3266">
        <v>18</v>
      </c>
      <c r="I3266">
        <v>2017</v>
      </c>
      <c r="J3266" t="s">
        <v>2270</v>
      </c>
      <c r="K3266">
        <v>10</v>
      </c>
      <c r="L3266">
        <v>0</v>
      </c>
      <c r="M3266">
        <v>0</v>
      </c>
      <c r="N3266">
        <v>0</v>
      </c>
      <c r="O3266">
        <v>0</v>
      </c>
      <c r="P3266">
        <v>0</v>
      </c>
      <c r="Q3266">
        <v>10</v>
      </c>
      <c r="R3266">
        <v>1</v>
      </c>
      <c r="S3266">
        <v>6</v>
      </c>
      <c r="T3266">
        <v>1</v>
      </c>
      <c r="U3266">
        <v>0.88800000000000001</v>
      </c>
      <c r="V3266">
        <v>3.54</v>
      </c>
      <c r="W3266">
        <v>0.8</v>
      </c>
    </row>
    <row r="3267" spans="1:23" x14ac:dyDescent="0.2">
      <c r="A3267">
        <v>3266</v>
      </c>
      <c r="B3267">
        <v>2007</v>
      </c>
      <c r="C3267">
        <v>55</v>
      </c>
      <c r="D3267" t="s">
        <v>384</v>
      </c>
      <c r="E3267" t="s">
        <v>3931</v>
      </c>
      <c r="F3267" t="s">
        <v>39</v>
      </c>
      <c r="G3267" t="s">
        <v>26</v>
      </c>
      <c r="H3267">
        <v>19</v>
      </c>
      <c r="I3267">
        <v>2015</v>
      </c>
      <c r="J3267" t="s">
        <v>3932</v>
      </c>
      <c r="K3267">
        <v>321</v>
      </c>
      <c r="L3267">
        <v>44</v>
      </c>
      <c r="M3267">
        <v>61</v>
      </c>
      <c r="N3267">
        <v>105</v>
      </c>
      <c r="O3267">
        <v>-32</v>
      </c>
      <c r="P3267">
        <v>136</v>
      </c>
      <c r="W3267">
        <v>7</v>
      </c>
    </row>
    <row r="3268" spans="1:23" x14ac:dyDescent="0.2">
      <c r="A3268">
        <v>3267</v>
      </c>
      <c r="B3268">
        <v>2007</v>
      </c>
      <c r="C3268">
        <v>56</v>
      </c>
      <c r="D3268" t="s">
        <v>48</v>
      </c>
      <c r="E3268" t="s">
        <v>3933</v>
      </c>
      <c r="F3268" t="s">
        <v>3934</v>
      </c>
      <c r="G3268" t="s">
        <v>68</v>
      </c>
      <c r="H3268">
        <v>18</v>
      </c>
      <c r="I3268">
        <v>2013</v>
      </c>
      <c r="J3268" t="s">
        <v>169</v>
      </c>
      <c r="K3268">
        <v>7</v>
      </c>
      <c r="L3268">
        <v>2</v>
      </c>
      <c r="M3268">
        <v>1</v>
      </c>
      <c r="N3268">
        <v>3</v>
      </c>
      <c r="O3268">
        <v>1</v>
      </c>
      <c r="P3268">
        <v>26</v>
      </c>
      <c r="W3268">
        <v>0.5</v>
      </c>
    </row>
    <row r="3269" spans="1:23" x14ac:dyDescent="0.2">
      <c r="A3269">
        <v>3268</v>
      </c>
      <c r="B3269">
        <v>2007</v>
      </c>
      <c r="C3269">
        <v>57</v>
      </c>
      <c r="D3269" t="s">
        <v>28</v>
      </c>
      <c r="E3269" t="s">
        <v>3935</v>
      </c>
      <c r="F3269" t="s">
        <v>34</v>
      </c>
      <c r="G3269" t="s">
        <v>26</v>
      </c>
      <c r="H3269">
        <v>18</v>
      </c>
      <c r="J3269" t="s">
        <v>3436</v>
      </c>
    </row>
    <row r="3270" spans="1:23" x14ac:dyDescent="0.2">
      <c r="A3270">
        <v>3269</v>
      </c>
      <c r="B3270">
        <v>2007</v>
      </c>
      <c r="C3270">
        <v>58</v>
      </c>
      <c r="D3270" t="s">
        <v>74</v>
      </c>
      <c r="E3270" t="s">
        <v>3936</v>
      </c>
      <c r="F3270" t="s">
        <v>39</v>
      </c>
      <c r="G3270" t="s">
        <v>35</v>
      </c>
      <c r="H3270">
        <v>18</v>
      </c>
      <c r="I3270">
        <v>2016</v>
      </c>
      <c r="J3270" t="s">
        <v>490</v>
      </c>
      <c r="K3270">
        <v>437</v>
      </c>
      <c r="L3270">
        <v>52</v>
      </c>
      <c r="M3270">
        <v>72</v>
      </c>
      <c r="N3270">
        <v>124</v>
      </c>
      <c r="O3270">
        <v>-26</v>
      </c>
      <c r="P3270">
        <v>120</v>
      </c>
      <c r="W3270">
        <v>7.5</v>
      </c>
    </row>
    <row r="3271" spans="1:23" x14ac:dyDescent="0.2">
      <c r="A3271">
        <v>3270</v>
      </c>
      <c r="B3271">
        <v>2007</v>
      </c>
      <c r="C3271">
        <v>59</v>
      </c>
      <c r="D3271" t="s">
        <v>55</v>
      </c>
      <c r="E3271" t="s">
        <v>3937</v>
      </c>
      <c r="F3271" t="s">
        <v>39</v>
      </c>
      <c r="G3271" t="s">
        <v>30</v>
      </c>
      <c r="H3271">
        <v>18</v>
      </c>
      <c r="J3271" t="s">
        <v>3910</v>
      </c>
    </row>
    <row r="3272" spans="1:23" x14ac:dyDescent="0.2">
      <c r="A3272">
        <v>3271</v>
      </c>
      <c r="B3272">
        <v>2007</v>
      </c>
      <c r="C3272">
        <v>60</v>
      </c>
      <c r="D3272" t="s">
        <v>173</v>
      </c>
      <c r="E3272" t="s">
        <v>3938</v>
      </c>
      <c r="F3272" t="s">
        <v>60</v>
      </c>
      <c r="G3272" t="s">
        <v>26</v>
      </c>
      <c r="H3272">
        <v>18</v>
      </c>
      <c r="J3272" t="s">
        <v>91</v>
      </c>
    </row>
    <row r="3273" spans="1:23" x14ac:dyDescent="0.2">
      <c r="A3273">
        <v>3272</v>
      </c>
      <c r="B3273">
        <v>2007</v>
      </c>
      <c r="C3273">
        <v>61</v>
      </c>
      <c r="D3273" t="s">
        <v>146</v>
      </c>
      <c r="E3273" t="s">
        <v>3939</v>
      </c>
      <c r="F3273" t="s">
        <v>39</v>
      </c>
      <c r="G3273" t="s">
        <v>68</v>
      </c>
      <c r="H3273">
        <v>19</v>
      </c>
      <c r="I3273">
        <v>2022</v>
      </c>
      <c r="J3273" t="s">
        <v>284</v>
      </c>
      <c r="K3273">
        <v>1019</v>
      </c>
      <c r="L3273">
        <v>263</v>
      </c>
      <c r="M3273">
        <v>261</v>
      </c>
      <c r="N3273">
        <v>524</v>
      </c>
      <c r="O3273">
        <v>-93</v>
      </c>
      <c r="P3273">
        <v>1264</v>
      </c>
      <c r="W3273">
        <v>55.2</v>
      </c>
    </row>
    <row r="3274" spans="1:23" x14ac:dyDescent="0.2">
      <c r="A3274">
        <v>3273</v>
      </c>
      <c r="B3274">
        <v>2007</v>
      </c>
      <c r="C3274">
        <v>62</v>
      </c>
      <c r="D3274" t="s">
        <v>176</v>
      </c>
      <c r="E3274" t="s">
        <v>3940</v>
      </c>
      <c r="F3274" t="s">
        <v>39</v>
      </c>
      <c r="G3274" t="s">
        <v>30</v>
      </c>
      <c r="H3274">
        <v>18</v>
      </c>
      <c r="I3274">
        <v>2011</v>
      </c>
      <c r="J3274" t="s">
        <v>546</v>
      </c>
      <c r="K3274">
        <v>11</v>
      </c>
      <c r="L3274">
        <v>0</v>
      </c>
      <c r="M3274">
        <v>1</v>
      </c>
      <c r="N3274">
        <v>1</v>
      </c>
      <c r="O3274">
        <v>-9</v>
      </c>
      <c r="P3274">
        <v>4</v>
      </c>
      <c r="W3274">
        <v>-0.5</v>
      </c>
    </row>
    <row r="3275" spans="1:23" x14ac:dyDescent="0.2">
      <c r="A3275">
        <v>3274</v>
      </c>
      <c r="B3275">
        <v>2007</v>
      </c>
      <c r="C3275">
        <v>63</v>
      </c>
      <c r="D3275" t="s">
        <v>58</v>
      </c>
      <c r="E3275" t="s">
        <v>3941</v>
      </c>
      <c r="F3275" t="s">
        <v>39</v>
      </c>
      <c r="G3275" t="s">
        <v>35</v>
      </c>
      <c r="H3275">
        <v>18</v>
      </c>
      <c r="I3275">
        <v>2012</v>
      </c>
      <c r="J3275" t="s">
        <v>431</v>
      </c>
      <c r="K3275">
        <v>29</v>
      </c>
      <c r="L3275">
        <v>1</v>
      </c>
      <c r="M3275">
        <v>3</v>
      </c>
      <c r="N3275">
        <v>4</v>
      </c>
      <c r="O3275">
        <v>-4</v>
      </c>
      <c r="P3275">
        <v>18</v>
      </c>
      <c r="W3275">
        <v>-0.1</v>
      </c>
    </row>
    <row r="3276" spans="1:23" x14ac:dyDescent="0.2">
      <c r="A3276">
        <v>3275</v>
      </c>
      <c r="B3276">
        <v>2007</v>
      </c>
      <c r="C3276">
        <v>64</v>
      </c>
      <c r="D3276" t="s">
        <v>78</v>
      </c>
      <c r="E3276" t="s">
        <v>3942</v>
      </c>
      <c r="F3276" t="s">
        <v>60</v>
      </c>
      <c r="G3276" t="s">
        <v>68</v>
      </c>
      <c r="H3276">
        <v>18</v>
      </c>
      <c r="J3276" t="s">
        <v>1545</v>
      </c>
    </row>
    <row r="3277" spans="1:23" x14ac:dyDescent="0.2">
      <c r="A3277">
        <v>3276</v>
      </c>
      <c r="B3277">
        <v>2007</v>
      </c>
      <c r="C3277">
        <v>65</v>
      </c>
      <c r="D3277" t="s">
        <v>23</v>
      </c>
      <c r="E3277" t="s">
        <v>3943</v>
      </c>
      <c r="F3277" t="s">
        <v>39</v>
      </c>
      <c r="G3277" t="s">
        <v>35</v>
      </c>
      <c r="H3277">
        <v>18</v>
      </c>
      <c r="J3277" t="s">
        <v>291</v>
      </c>
    </row>
    <row r="3278" spans="1:23" x14ac:dyDescent="0.2">
      <c r="A3278">
        <v>3277</v>
      </c>
      <c r="B3278">
        <v>2007</v>
      </c>
      <c r="C3278">
        <v>66</v>
      </c>
      <c r="D3278" t="s">
        <v>41</v>
      </c>
      <c r="E3278" t="s">
        <v>3944</v>
      </c>
      <c r="F3278" t="s">
        <v>39</v>
      </c>
      <c r="G3278" t="s">
        <v>26</v>
      </c>
      <c r="H3278">
        <v>18</v>
      </c>
      <c r="J3278" t="s">
        <v>421</v>
      </c>
    </row>
    <row r="3279" spans="1:23" x14ac:dyDescent="0.2">
      <c r="A3279">
        <v>3278</v>
      </c>
      <c r="B3279">
        <v>2007</v>
      </c>
      <c r="C3279">
        <v>67</v>
      </c>
      <c r="D3279" t="s">
        <v>3176</v>
      </c>
      <c r="E3279" t="s">
        <v>3945</v>
      </c>
      <c r="F3279" t="s">
        <v>39</v>
      </c>
      <c r="G3279" t="s">
        <v>68</v>
      </c>
      <c r="H3279">
        <v>18</v>
      </c>
      <c r="I3279">
        <v>2012</v>
      </c>
      <c r="J3279" t="s">
        <v>484</v>
      </c>
      <c r="K3279">
        <v>25</v>
      </c>
      <c r="L3279">
        <v>2</v>
      </c>
      <c r="M3279">
        <v>7</v>
      </c>
      <c r="N3279">
        <v>9</v>
      </c>
      <c r="O3279">
        <v>6</v>
      </c>
      <c r="P3279">
        <v>7</v>
      </c>
      <c r="W3279">
        <v>1.1000000000000001</v>
      </c>
    </row>
    <row r="3280" spans="1:23" x14ac:dyDescent="0.2">
      <c r="A3280">
        <v>3279</v>
      </c>
      <c r="B3280">
        <v>2007</v>
      </c>
      <c r="C3280">
        <v>68</v>
      </c>
      <c r="D3280" t="s">
        <v>44</v>
      </c>
      <c r="E3280" t="s">
        <v>3946</v>
      </c>
      <c r="F3280" t="s">
        <v>34</v>
      </c>
      <c r="G3280" t="s">
        <v>1536</v>
      </c>
      <c r="H3280">
        <v>18</v>
      </c>
      <c r="J3280" t="s">
        <v>274</v>
      </c>
    </row>
    <row r="3281" spans="1:23" x14ac:dyDescent="0.2">
      <c r="A3281">
        <v>3280</v>
      </c>
      <c r="B3281">
        <v>2007</v>
      </c>
      <c r="C3281">
        <v>69</v>
      </c>
      <c r="D3281" t="s">
        <v>48</v>
      </c>
      <c r="E3281" t="s">
        <v>3947</v>
      </c>
      <c r="F3281" t="s">
        <v>39</v>
      </c>
      <c r="G3281" t="s">
        <v>35</v>
      </c>
      <c r="H3281">
        <v>18</v>
      </c>
      <c r="J3281" t="s">
        <v>291</v>
      </c>
    </row>
    <row r="3282" spans="1:23" x14ac:dyDescent="0.2">
      <c r="A3282">
        <v>3281</v>
      </c>
      <c r="B3282">
        <v>2007</v>
      </c>
      <c r="C3282">
        <v>70</v>
      </c>
      <c r="D3282" t="s">
        <v>162</v>
      </c>
      <c r="E3282" t="s">
        <v>3948</v>
      </c>
      <c r="F3282" t="s">
        <v>39</v>
      </c>
      <c r="G3282" t="s">
        <v>30</v>
      </c>
      <c r="H3282">
        <v>18</v>
      </c>
      <c r="I3282">
        <v>2009</v>
      </c>
      <c r="J3282" t="s">
        <v>1019</v>
      </c>
      <c r="K3282">
        <v>3</v>
      </c>
      <c r="L3282">
        <v>0</v>
      </c>
      <c r="M3282">
        <v>1</v>
      </c>
      <c r="N3282">
        <v>1</v>
      </c>
      <c r="O3282">
        <v>-2</v>
      </c>
      <c r="P3282">
        <v>2</v>
      </c>
      <c r="W3282">
        <v>0</v>
      </c>
    </row>
    <row r="3283" spans="1:23" x14ac:dyDescent="0.2">
      <c r="A3283">
        <v>3282</v>
      </c>
      <c r="B3283">
        <v>2007</v>
      </c>
      <c r="C3283">
        <v>71</v>
      </c>
      <c r="D3283" t="s">
        <v>222</v>
      </c>
      <c r="E3283" t="s">
        <v>3949</v>
      </c>
      <c r="F3283" t="s">
        <v>60</v>
      </c>
      <c r="G3283" t="s">
        <v>68</v>
      </c>
      <c r="H3283">
        <v>18</v>
      </c>
      <c r="I3283">
        <v>2022</v>
      </c>
      <c r="J3283" t="s">
        <v>1264</v>
      </c>
      <c r="K3283">
        <v>413</v>
      </c>
      <c r="L3283">
        <v>124</v>
      </c>
      <c r="M3283">
        <v>141</v>
      </c>
      <c r="N3283">
        <v>265</v>
      </c>
      <c r="O3283">
        <v>-13</v>
      </c>
      <c r="P3283">
        <v>64</v>
      </c>
      <c r="W3283">
        <v>27.2</v>
      </c>
    </row>
    <row r="3284" spans="1:23" x14ac:dyDescent="0.2">
      <c r="A3284">
        <v>3283</v>
      </c>
      <c r="B3284">
        <v>2007</v>
      </c>
      <c r="C3284">
        <v>72</v>
      </c>
      <c r="D3284" t="s">
        <v>165</v>
      </c>
      <c r="E3284" t="s">
        <v>3950</v>
      </c>
      <c r="F3284" t="s">
        <v>34</v>
      </c>
      <c r="G3284" t="s">
        <v>1637</v>
      </c>
      <c r="H3284">
        <v>18</v>
      </c>
      <c r="I3284">
        <v>2015</v>
      </c>
      <c r="J3284" t="s">
        <v>251</v>
      </c>
      <c r="K3284">
        <v>179</v>
      </c>
      <c r="L3284">
        <v>15</v>
      </c>
      <c r="M3284">
        <v>18</v>
      </c>
      <c r="N3284">
        <v>33</v>
      </c>
      <c r="O3284">
        <v>-8</v>
      </c>
      <c r="P3284">
        <v>53</v>
      </c>
      <c r="W3284">
        <v>1.7</v>
      </c>
    </row>
    <row r="3285" spans="1:23" x14ac:dyDescent="0.2">
      <c r="A3285">
        <v>3284</v>
      </c>
      <c r="B3285">
        <v>2007</v>
      </c>
      <c r="C3285">
        <v>73</v>
      </c>
      <c r="D3285" t="s">
        <v>23</v>
      </c>
      <c r="E3285" t="s">
        <v>3951</v>
      </c>
      <c r="F3285" t="s">
        <v>80</v>
      </c>
      <c r="G3285" t="s">
        <v>30</v>
      </c>
      <c r="H3285">
        <v>18</v>
      </c>
      <c r="I3285">
        <v>2021</v>
      </c>
      <c r="J3285" t="s">
        <v>490</v>
      </c>
      <c r="K3285">
        <v>499</v>
      </c>
      <c r="L3285">
        <v>28</v>
      </c>
      <c r="M3285">
        <v>66</v>
      </c>
      <c r="N3285">
        <v>94</v>
      </c>
      <c r="O3285">
        <v>-28</v>
      </c>
      <c r="P3285">
        <v>195</v>
      </c>
      <c r="W3285">
        <v>17.899999999999999</v>
      </c>
    </row>
    <row r="3286" spans="1:23" x14ac:dyDescent="0.2">
      <c r="A3286">
        <v>3285</v>
      </c>
      <c r="B3286">
        <v>2007</v>
      </c>
      <c r="C3286">
        <v>74</v>
      </c>
      <c r="D3286" t="s">
        <v>121</v>
      </c>
      <c r="E3286" t="s">
        <v>3952</v>
      </c>
      <c r="F3286" t="s">
        <v>39</v>
      </c>
      <c r="G3286" t="s">
        <v>68</v>
      </c>
      <c r="H3286">
        <v>18</v>
      </c>
      <c r="J3286" t="s">
        <v>552</v>
      </c>
    </row>
    <row r="3287" spans="1:23" x14ac:dyDescent="0.2">
      <c r="A3287">
        <v>3286</v>
      </c>
      <c r="B3287">
        <v>2007</v>
      </c>
      <c r="C3287">
        <v>75</v>
      </c>
      <c r="D3287" t="s">
        <v>109</v>
      </c>
      <c r="E3287" t="s">
        <v>3953</v>
      </c>
      <c r="F3287" t="s">
        <v>80</v>
      </c>
      <c r="G3287" t="s">
        <v>35</v>
      </c>
      <c r="H3287">
        <v>18</v>
      </c>
      <c r="J3287" t="s">
        <v>3954</v>
      </c>
    </row>
    <row r="3288" spans="1:23" x14ac:dyDescent="0.2">
      <c r="A3288">
        <v>3287</v>
      </c>
      <c r="B3288">
        <v>2007</v>
      </c>
      <c r="C3288">
        <v>76</v>
      </c>
      <c r="D3288" t="s">
        <v>176</v>
      </c>
      <c r="E3288" t="s">
        <v>3955</v>
      </c>
      <c r="F3288" t="s">
        <v>39</v>
      </c>
      <c r="G3288" t="s">
        <v>26</v>
      </c>
      <c r="H3288">
        <v>18</v>
      </c>
      <c r="J3288" t="s">
        <v>256</v>
      </c>
    </row>
    <row r="3289" spans="1:23" x14ac:dyDescent="0.2">
      <c r="A3289">
        <v>3288</v>
      </c>
      <c r="B3289">
        <v>2007</v>
      </c>
      <c r="C3289">
        <v>77</v>
      </c>
      <c r="D3289" t="s">
        <v>109</v>
      </c>
      <c r="E3289" t="s">
        <v>3956</v>
      </c>
      <c r="F3289" t="s">
        <v>39</v>
      </c>
      <c r="G3289" t="s">
        <v>35</v>
      </c>
      <c r="H3289">
        <v>18</v>
      </c>
      <c r="I3289">
        <v>2022</v>
      </c>
      <c r="J3289" t="s">
        <v>2352</v>
      </c>
      <c r="K3289">
        <v>723</v>
      </c>
      <c r="L3289">
        <v>171</v>
      </c>
      <c r="M3289">
        <v>231</v>
      </c>
      <c r="N3289">
        <v>402</v>
      </c>
      <c r="O3289">
        <v>78</v>
      </c>
      <c r="P3289">
        <v>436</v>
      </c>
      <c r="W3289">
        <v>40.9</v>
      </c>
    </row>
    <row r="3290" spans="1:23" x14ac:dyDescent="0.2">
      <c r="A3290">
        <v>3289</v>
      </c>
      <c r="B3290">
        <v>2007</v>
      </c>
      <c r="C3290">
        <v>78</v>
      </c>
      <c r="D3290" t="s">
        <v>87</v>
      </c>
      <c r="E3290" t="s">
        <v>3957</v>
      </c>
      <c r="F3290" t="s">
        <v>39</v>
      </c>
      <c r="G3290" t="s">
        <v>30</v>
      </c>
      <c r="H3290">
        <v>18</v>
      </c>
      <c r="I3290">
        <v>2022</v>
      </c>
      <c r="J3290" t="s">
        <v>490</v>
      </c>
      <c r="K3290">
        <v>490</v>
      </c>
      <c r="L3290">
        <v>18</v>
      </c>
      <c r="M3290">
        <v>51</v>
      </c>
      <c r="N3290">
        <v>69</v>
      </c>
      <c r="O3290">
        <v>30</v>
      </c>
      <c r="P3290">
        <v>455</v>
      </c>
      <c r="W3290">
        <v>17.899999999999999</v>
      </c>
    </row>
    <row r="3291" spans="1:23" x14ac:dyDescent="0.2">
      <c r="A3291">
        <v>3290</v>
      </c>
      <c r="B3291">
        <v>2007</v>
      </c>
      <c r="C3291">
        <v>79</v>
      </c>
      <c r="D3291" t="s">
        <v>28</v>
      </c>
      <c r="E3291" t="s">
        <v>3958</v>
      </c>
      <c r="F3291" t="s">
        <v>34</v>
      </c>
      <c r="G3291" t="s">
        <v>68</v>
      </c>
      <c r="H3291">
        <v>18</v>
      </c>
      <c r="I3291">
        <v>2012</v>
      </c>
      <c r="J3291" t="s">
        <v>145</v>
      </c>
      <c r="K3291">
        <v>87</v>
      </c>
      <c r="L3291">
        <v>13</v>
      </c>
      <c r="M3291">
        <v>12</v>
      </c>
      <c r="N3291">
        <v>25</v>
      </c>
      <c r="O3291">
        <v>-1</v>
      </c>
      <c r="P3291">
        <v>20</v>
      </c>
      <c r="W3291">
        <v>2.7</v>
      </c>
    </row>
    <row r="3292" spans="1:23" x14ac:dyDescent="0.2">
      <c r="A3292">
        <v>3291</v>
      </c>
      <c r="B3292">
        <v>2007</v>
      </c>
      <c r="C3292">
        <v>80</v>
      </c>
      <c r="D3292" t="s">
        <v>87</v>
      </c>
      <c r="E3292" t="s">
        <v>3959</v>
      </c>
      <c r="F3292" t="s">
        <v>39</v>
      </c>
      <c r="G3292" t="s">
        <v>35</v>
      </c>
      <c r="H3292">
        <v>18</v>
      </c>
      <c r="J3292" t="s">
        <v>2646</v>
      </c>
    </row>
    <row r="3293" spans="1:23" x14ac:dyDescent="0.2">
      <c r="A3293">
        <v>3292</v>
      </c>
      <c r="B3293">
        <v>2007</v>
      </c>
      <c r="C3293">
        <v>81</v>
      </c>
      <c r="D3293" t="s">
        <v>74</v>
      </c>
      <c r="E3293" t="s">
        <v>3960</v>
      </c>
      <c r="F3293" t="s">
        <v>34</v>
      </c>
      <c r="G3293" t="s">
        <v>26</v>
      </c>
      <c r="H3293">
        <v>20</v>
      </c>
      <c r="I3293">
        <v>2012</v>
      </c>
      <c r="J3293" t="s">
        <v>2815</v>
      </c>
      <c r="K3293">
        <v>1</v>
      </c>
      <c r="L3293">
        <v>0</v>
      </c>
      <c r="M3293">
        <v>0</v>
      </c>
      <c r="N3293">
        <v>0</v>
      </c>
      <c r="O3293">
        <v>0</v>
      </c>
      <c r="P3293">
        <v>0</v>
      </c>
      <c r="W3293">
        <v>0</v>
      </c>
    </row>
    <row r="3294" spans="1:23" x14ac:dyDescent="0.2">
      <c r="A3294">
        <v>3293</v>
      </c>
      <c r="B3294">
        <v>2007</v>
      </c>
      <c r="C3294">
        <v>82</v>
      </c>
      <c r="D3294" t="s">
        <v>146</v>
      </c>
      <c r="E3294" t="s">
        <v>3961</v>
      </c>
      <c r="F3294" t="s">
        <v>39</v>
      </c>
      <c r="G3294" t="s">
        <v>68</v>
      </c>
      <c r="H3294">
        <v>18</v>
      </c>
      <c r="J3294" t="s">
        <v>2404</v>
      </c>
    </row>
    <row r="3295" spans="1:23" x14ac:dyDescent="0.2">
      <c r="A3295">
        <v>3294</v>
      </c>
      <c r="B3295">
        <v>2007</v>
      </c>
      <c r="C3295">
        <v>83</v>
      </c>
      <c r="D3295" t="s">
        <v>100</v>
      </c>
      <c r="E3295" t="s">
        <v>3962</v>
      </c>
      <c r="F3295" t="s">
        <v>133</v>
      </c>
      <c r="G3295" t="s">
        <v>128</v>
      </c>
      <c r="H3295">
        <v>18</v>
      </c>
      <c r="I3295">
        <v>2011</v>
      </c>
      <c r="J3295" t="s">
        <v>3963</v>
      </c>
      <c r="K3295">
        <v>1</v>
      </c>
      <c r="L3295">
        <v>0</v>
      </c>
      <c r="M3295">
        <v>0</v>
      </c>
      <c r="N3295">
        <v>0</v>
      </c>
      <c r="O3295">
        <v>0</v>
      </c>
      <c r="P3295">
        <v>0</v>
      </c>
      <c r="Q3295">
        <v>1</v>
      </c>
      <c r="R3295">
        <v>0</v>
      </c>
      <c r="S3295">
        <v>0</v>
      </c>
      <c r="T3295">
        <v>0</v>
      </c>
      <c r="U3295">
        <v>0.58299999999999996</v>
      </c>
      <c r="V3295">
        <v>7.5</v>
      </c>
      <c r="W3295">
        <v>-0.4</v>
      </c>
    </row>
    <row r="3296" spans="1:23" x14ac:dyDescent="0.2">
      <c r="A3296">
        <v>3295</v>
      </c>
      <c r="B3296">
        <v>2007</v>
      </c>
      <c r="C3296">
        <v>84</v>
      </c>
      <c r="D3296" t="s">
        <v>84</v>
      </c>
      <c r="E3296" t="s">
        <v>3964</v>
      </c>
      <c r="F3296" t="s">
        <v>34</v>
      </c>
      <c r="G3296" t="s">
        <v>35</v>
      </c>
      <c r="H3296">
        <v>20</v>
      </c>
      <c r="J3296" t="s">
        <v>126</v>
      </c>
    </row>
    <row r="3297" spans="1:23" x14ac:dyDescent="0.2">
      <c r="A3297">
        <v>3296</v>
      </c>
      <c r="B3297">
        <v>2007</v>
      </c>
      <c r="C3297">
        <v>85</v>
      </c>
      <c r="D3297" t="s">
        <v>92</v>
      </c>
      <c r="E3297" t="s">
        <v>3965</v>
      </c>
      <c r="F3297" t="s">
        <v>39</v>
      </c>
      <c r="G3297" t="s">
        <v>1637</v>
      </c>
      <c r="H3297">
        <v>18</v>
      </c>
      <c r="J3297" t="s">
        <v>615</v>
      </c>
    </row>
    <row r="3298" spans="1:23" x14ac:dyDescent="0.2">
      <c r="A3298">
        <v>3297</v>
      </c>
      <c r="B3298">
        <v>2007</v>
      </c>
      <c r="C3298">
        <v>86</v>
      </c>
      <c r="D3298" t="s">
        <v>48</v>
      </c>
      <c r="E3298" t="s">
        <v>3966</v>
      </c>
      <c r="F3298" t="s">
        <v>34</v>
      </c>
      <c r="G3298" t="s">
        <v>128</v>
      </c>
      <c r="H3298">
        <v>18</v>
      </c>
      <c r="J3298" t="s">
        <v>3967</v>
      </c>
    </row>
    <row r="3299" spans="1:23" x14ac:dyDescent="0.2">
      <c r="A3299">
        <v>3298</v>
      </c>
      <c r="B3299">
        <v>2007</v>
      </c>
      <c r="C3299">
        <v>87</v>
      </c>
      <c r="D3299" t="s">
        <v>28</v>
      </c>
      <c r="E3299" t="s">
        <v>3968</v>
      </c>
      <c r="F3299" t="s">
        <v>34</v>
      </c>
      <c r="G3299" t="s">
        <v>30</v>
      </c>
      <c r="H3299">
        <v>19</v>
      </c>
      <c r="J3299" t="s">
        <v>3633</v>
      </c>
    </row>
    <row r="3300" spans="1:23" x14ac:dyDescent="0.2">
      <c r="A3300">
        <v>3299</v>
      </c>
      <c r="B3300">
        <v>2007</v>
      </c>
      <c r="C3300">
        <v>88</v>
      </c>
      <c r="D3300" t="s">
        <v>51</v>
      </c>
      <c r="E3300" t="s">
        <v>3969</v>
      </c>
      <c r="F3300" t="s">
        <v>43</v>
      </c>
      <c r="G3300" t="s">
        <v>35</v>
      </c>
      <c r="H3300">
        <v>18</v>
      </c>
      <c r="I3300">
        <v>2016</v>
      </c>
      <c r="J3300" t="s">
        <v>212</v>
      </c>
      <c r="K3300">
        <v>205</v>
      </c>
      <c r="L3300">
        <v>15</v>
      </c>
      <c r="M3300">
        <v>21</v>
      </c>
      <c r="N3300">
        <v>36</v>
      </c>
      <c r="O3300">
        <v>-11</v>
      </c>
      <c r="P3300">
        <v>48</v>
      </c>
      <c r="W3300">
        <v>1.2</v>
      </c>
    </row>
    <row r="3301" spans="1:23" x14ac:dyDescent="0.2">
      <c r="A3301">
        <v>3300</v>
      </c>
      <c r="B3301">
        <v>2007</v>
      </c>
      <c r="C3301">
        <v>89</v>
      </c>
      <c r="D3301" t="s">
        <v>55</v>
      </c>
      <c r="E3301" t="s">
        <v>3970</v>
      </c>
      <c r="F3301" t="s">
        <v>34</v>
      </c>
      <c r="G3301" t="s">
        <v>68</v>
      </c>
      <c r="H3301">
        <v>18</v>
      </c>
      <c r="I3301">
        <v>2017</v>
      </c>
      <c r="J3301" t="s">
        <v>274</v>
      </c>
      <c r="K3301">
        <v>149</v>
      </c>
      <c r="L3301">
        <v>6</v>
      </c>
      <c r="M3301">
        <v>21</v>
      </c>
      <c r="N3301">
        <v>27</v>
      </c>
      <c r="O3301">
        <v>-12</v>
      </c>
      <c r="P3301">
        <v>133</v>
      </c>
      <c r="W3301">
        <v>0.8</v>
      </c>
    </row>
    <row r="3302" spans="1:23" x14ac:dyDescent="0.2">
      <c r="A3302">
        <v>3301</v>
      </c>
      <c r="B3302">
        <v>2007</v>
      </c>
      <c r="C3302">
        <v>90</v>
      </c>
      <c r="D3302" t="s">
        <v>173</v>
      </c>
      <c r="E3302" t="s">
        <v>3971</v>
      </c>
      <c r="F3302" t="s">
        <v>39</v>
      </c>
      <c r="G3302" t="s">
        <v>1637</v>
      </c>
      <c r="H3302">
        <v>18</v>
      </c>
      <c r="J3302" t="s">
        <v>3697</v>
      </c>
    </row>
    <row r="3303" spans="1:23" x14ac:dyDescent="0.2">
      <c r="A3303">
        <v>3302</v>
      </c>
      <c r="B3303">
        <v>2007</v>
      </c>
      <c r="C3303">
        <v>91</v>
      </c>
      <c r="D3303" t="s">
        <v>100</v>
      </c>
      <c r="E3303" t="s">
        <v>3972</v>
      </c>
      <c r="F3303" t="s">
        <v>39</v>
      </c>
      <c r="G3303" t="s">
        <v>128</v>
      </c>
      <c r="H3303">
        <v>18</v>
      </c>
      <c r="J3303" t="s">
        <v>484</v>
      </c>
    </row>
    <row r="3304" spans="1:23" x14ac:dyDescent="0.2">
      <c r="A3304">
        <v>3303</v>
      </c>
      <c r="B3304">
        <v>2007</v>
      </c>
      <c r="C3304">
        <v>92</v>
      </c>
      <c r="D3304" t="s">
        <v>58</v>
      </c>
      <c r="E3304" t="s">
        <v>3973</v>
      </c>
      <c r="F3304" t="s">
        <v>34</v>
      </c>
      <c r="G3304" t="s">
        <v>26</v>
      </c>
      <c r="H3304">
        <v>18</v>
      </c>
      <c r="J3304" t="s">
        <v>3436</v>
      </c>
    </row>
    <row r="3305" spans="1:23" x14ac:dyDescent="0.2">
      <c r="A3305">
        <v>3304</v>
      </c>
      <c r="B3305">
        <v>2007</v>
      </c>
      <c r="C3305">
        <v>93</v>
      </c>
      <c r="D3305" t="s">
        <v>58</v>
      </c>
      <c r="E3305" t="s">
        <v>3974</v>
      </c>
      <c r="F3305" t="s">
        <v>34</v>
      </c>
      <c r="G3305" t="s">
        <v>30</v>
      </c>
      <c r="H3305">
        <v>18</v>
      </c>
      <c r="I3305">
        <v>2021</v>
      </c>
      <c r="J3305" t="s">
        <v>2574</v>
      </c>
      <c r="K3305">
        <v>231</v>
      </c>
      <c r="L3305">
        <v>15</v>
      </c>
      <c r="M3305">
        <v>24</v>
      </c>
      <c r="N3305">
        <v>39</v>
      </c>
      <c r="O3305">
        <v>-1</v>
      </c>
      <c r="P3305">
        <v>110</v>
      </c>
      <c r="W3305">
        <v>8.8000000000000007</v>
      </c>
    </row>
    <row r="3306" spans="1:23" x14ac:dyDescent="0.2">
      <c r="A3306">
        <v>3305</v>
      </c>
      <c r="B3306">
        <v>2007</v>
      </c>
      <c r="C3306">
        <v>94</v>
      </c>
      <c r="D3306" t="s">
        <v>44</v>
      </c>
      <c r="E3306" t="s">
        <v>3975</v>
      </c>
      <c r="F3306" t="s">
        <v>60</v>
      </c>
      <c r="G3306" t="s">
        <v>26</v>
      </c>
      <c r="H3306">
        <v>18</v>
      </c>
      <c r="I3306">
        <v>2012</v>
      </c>
      <c r="J3306" t="s">
        <v>3976</v>
      </c>
      <c r="K3306">
        <v>22</v>
      </c>
      <c r="L3306">
        <v>2</v>
      </c>
      <c r="M3306">
        <v>1</v>
      </c>
      <c r="N3306">
        <v>3</v>
      </c>
      <c r="O3306">
        <v>-4</v>
      </c>
      <c r="P3306">
        <v>2</v>
      </c>
      <c r="W3306">
        <v>0</v>
      </c>
    </row>
    <row r="3307" spans="1:23" x14ac:dyDescent="0.2">
      <c r="A3307">
        <v>3306</v>
      </c>
      <c r="B3307">
        <v>2007</v>
      </c>
      <c r="C3307">
        <v>95</v>
      </c>
      <c r="D3307" t="s">
        <v>146</v>
      </c>
      <c r="E3307" t="s">
        <v>3977</v>
      </c>
      <c r="F3307" t="s">
        <v>34</v>
      </c>
      <c r="G3307" t="s">
        <v>30</v>
      </c>
      <c r="H3307">
        <v>20</v>
      </c>
      <c r="I3307">
        <v>2022</v>
      </c>
      <c r="J3307" t="s">
        <v>3517</v>
      </c>
      <c r="K3307">
        <v>686</v>
      </c>
      <c r="L3307">
        <v>76</v>
      </c>
      <c r="M3307">
        <v>170</v>
      </c>
      <c r="N3307">
        <v>246</v>
      </c>
      <c r="O3307">
        <v>60</v>
      </c>
      <c r="P3307">
        <v>207</v>
      </c>
      <c r="W3307">
        <v>56.3</v>
      </c>
    </row>
    <row r="3308" spans="1:23" x14ac:dyDescent="0.2">
      <c r="A3308">
        <v>3307</v>
      </c>
      <c r="B3308">
        <v>2007</v>
      </c>
      <c r="C3308">
        <v>96</v>
      </c>
      <c r="D3308" t="s">
        <v>92</v>
      </c>
      <c r="E3308" t="s">
        <v>3978</v>
      </c>
      <c r="F3308" t="s">
        <v>34</v>
      </c>
      <c r="G3308" t="s">
        <v>30</v>
      </c>
      <c r="H3308">
        <v>18</v>
      </c>
      <c r="I3308">
        <v>2012</v>
      </c>
      <c r="J3308" t="s">
        <v>3436</v>
      </c>
      <c r="K3308">
        <v>5</v>
      </c>
      <c r="L3308">
        <v>0</v>
      </c>
      <c r="M3308">
        <v>1</v>
      </c>
      <c r="N3308">
        <v>1</v>
      </c>
      <c r="O3308">
        <v>-1</v>
      </c>
      <c r="P3308">
        <v>0</v>
      </c>
      <c r="W3308">
        <v>0.1</v>
      </c>
    </row>
    <row r="3309" spans="1:23" x14ac:dyDescent="0.2">
      <c r="A3309">
        <v>3308</v>
      </c>
      <c r="B3309">
        <v>2007</v>
      </c>
      <c r="C3309">
        <v>97</v>
      </c>
      <c r="D3309" t="s">
        <v>111</v>
      </c>
      <c r="E3309" t="s">
        <v>3979</v>
      </c>
      <c r="F3309" t="s">
        <v>43</v>
      </c>
      <c r="G3309" t="s">
        <v>26</v>
      </c>
      <c r="H3309">
        <v>20</v>
      </c>
      <c r="I3309">
        <v>2014</v>
      </c>
      <c r="J3309" t="s">
        <v>458</v>
      </c>
      <c r="K3309">
        <v>79</v>
      </c>
      <c r="L3309">
        <v>8</v>
      </c>
      <c r="M3309">
        <v>24</v>
      </c>
      <c r="N3309">
        <v>32</v>
      </c>
      <c r="O3309">
        <v>-27</v>
      </c>
      <c r="P3309">
        <v>40</v>
      </c>
      <c r="W3309">
        <v>1.3</v>
      </c>
    </row>
    <row r="3310" spans="1:23" x14ac:dyDescent="0.2">
      <c r="A3310">
        <v>3309</v>
      </c>
      <c r="B3310">
        <v>2007</v>
      </c>
      <c r="C3310">
        <v>98</v>
      </c>
      <c r="D3310" t="s">
        <v>58</v>
      </c>
      <c r="E3310" t="s">
        <v>3980</v>
      </c>
      <c r="F3310" t="s">
        <v>133</v>
      </c>
      <c r="G3310" t="s">
        <v>128</v>
      </c>
      <c r="H3310">
        <v>20</v>
      </c>
      <c r="J3310" t="s">
        <v>640</v>
      </c>
    </row>
    <row r="3311" spans="1:23" x14ac:dyDescent="0.2">
      <c r="A3311">
        <v>3310</v>
      </c>
      <c r="B3311">
        <v>2007</v>
      </c>
      <c r="C3311">
        <v>99</v>
      </c>
      <c r="D3311" t="s">
        <v>121</v>
      </c>
      <c r="E3311" t="s">
        <v>3981</v>
      </c>
      <c r="F3311" t="s">
        <v>39</v>
      </c>
      <c r="G3311" t="s">
        <v>68</v>
      </c>
      <c r="H3311">
        <v>19</v>
      </c>
      <c r="I3311">
        <v>2015</v>
      </c>
      <c r="J3311" t="s">
        <v>3982</v>
      </c>
      <c r="K3311">
        <v>135</v>
      </c>
      <c r="L3311">
        <v>17</v>
      </c>
      <c r="M3311">
        <v>18</v>
      </c>
      <c r="N3311">
        <v>35</v>
      </c>
      <c r="O3311">
        <v>-3</v>
      </c>
      <c r="P3311">
        <v>44</v>
      </c>
      <c r="W3311">
        <v>2.8</v>
      </c>
    </row>
    <row r="3312" spans="1:23" x14ac:dyDescent="0.2">
      <c r="A3312">
        <v>3311</v>
      </c>
      <c r="B3312">
        <v>2007</v>
      </c>
      <c r="C3312">
        <v>100</v>
      </c>
      <c r="D3312" t="s">
        <v>92</v>
      </c>
      <c r="E3312" t="s">
        <v>3983</v>
      </c>
      <c r="F3312" t="s">
        <v>34</v>
      </c>
      <c r="G3312" t="s">
        <v>1954</v>
      </c>
      <c r="H3312">
        <v>18</v>
      </c>
      <c r="J3312" t="s">
        <v>256</v>
      </c>
    </row>
    <row r="3313" spans="1:23" x14ac:dyDescent="0.2">
      <c r="A3313">
        <v>3312</v>
      </c>
      <c r="B3313">
        <v>2007</v>
      </c>
      <c r="C3313">
        <v>101</v>
      </c>
      <c r="D3313" t="s">
        <v>222</v>
      </c>
      <c r="E3313" t="s">
        <v>3984</v>
      </c>
      <c r="F3313" t="s">
        <v>34</v>
      </c>
      <c r="G3313" t="s">
        <v>35</v>
      </c>
      <c r="H3313">
        <v>18</v>
      </c>
      <c r="J3313" t="s">
        <v>3436</v>
      </c>
    </row>
    <row r="3314" spans="1:23" x14ac:dyDescent="0.2">
      <c r="A3314">
        <v>3313</v>
      </c>
      <c r="B3314">
        <v>2007</v>
      </c>
      <c r="C3314">
        <v>102</v>
      </c>
      <c r="D3314" t="s">
        <v>165</v>
      </c>
      <c r="E3314" t="s">
        <v>3985</v>
      </c>
      <c r="F3314" t="s">
        <v>39</v>
      </c>
      <c r="G3314" t="s">
        <v>35</v>
      </c>
      <c r="H3314">
        <v>18</v>
      </c>
      <c r="J3314" t="s">
        <v>421</v>
      </c>
    </row>
    <row r="3315" spans="1:23" x14ac:dyDescent="0.2">
      <c r="A3315">
        <v>3314</v>
      </c>
      <c r="B3315">
        <v>2007</v>
      </c>
      <c r="C3315">
        <v>103</v>
      </c>
      <c r="D3315" t="s">
        <v>2472</v>
      </c>
      <c r="E3315" t="s">
        <v>3986</v>
      </c>
      <c r="F3315" t="s">
        <v>46</v>
      </c>
      <c r="G3315" t="s">
        <v>35</v>
      </c>
      <c r="H3315">
        <v>18</v>
      </c>
      <c r="J3315" t="s">
        <v>2267</v>
      </c>
    </row>
    <row r="3316" spans="1:23" x14ac:dyDescent="0.2">
      <c r="A3316">
        <v>3315</v>
      </c>
      <c r="B3316">
        <v>2007</v>
      </c>
      <c r="C3316">
        <v>104</v>
      </c>
      <c r="D3316" t="s">
        <v>121</v>
      </c>
      <c r="E3316" t="s">
        <v>3987</v>
      </c>
      <c r="F3316" t="s">
        <v>39</v>
      </c>
      <c r="G3316" t="s">
        <v>26</v>
      </c>
      <c r="H3316">
        <v>18</v>
      </c>
      <c r="J3316" t="s">
        <v>602</v>
      </c>
    </row>
    <row r="3317" spans="1:23" x14ac:dyDescent="0.2">
      <c r="A3317">
        <v>3316</v>
      </c>
      <c r="B3317">
        <v>2007</v>
      </c>
      <c r="C3317">
        <v>105</v>
      </c>
      <c r="D3317" t="s">
        <v>384</v>
      </c>
      <c r="E3317" t="s">
        <v>3988</v>
      </c>
      <c r="F3317" t="s">
        <v>39</v>
      </c>
      <c r="G3317" t="s">
        <v>1637</v>
      </c>
      <c r="H3317">
        <v>18</v>
      </c>
      <c r="I3317">
        <v>2022</v>
      </c>
      <c r="J3317" t="s">
        <v>274</v>
      </c>
      <c r="K3317">
        <v>207</v>
      </c>
      <c r="L3317">
        <v>14</v>
      </c>
      <c r="M3317">
        <v>18</v>
      </c>
      <c r="N3317">
        <v>32</v>
      </c>
      <c r="O3317">
        <v>-31</v>
      </c>
      <c r="P3317">
        <v>200</v>
      </c>
      <c r="W3317">
        <v>1</v>
      </c>
    </row>
    <row r="3318" spans="1:23" x14ac:dyDescent="0.2">
      <c r="A3318">
        <v>3317</v>
      </c>
      <c r="B3318">
        <v>2007</v>
      </c>
      <c r="C3318">
        <v>106</v>
      </c>
      <c r="D3318" t="s">
        <v>176</v>
      </c>
      <c r="E3318" t="s">
        <v>3989</v>
      </c>
      <c r="F3318" t="s">
        <v>60</v>
      </c>
      <c r="G3318" t="s">
        <v>26</v>
      </c>
      <c r="H3318">
        <v>18</v>
      </c>
      <c r="J3318" t="s">
        <v>291</v>
      </c>
    </row>
    <row r="3319" spans="1:23" x14ac:dyDescent="0.2">
      <c r="A3319">
        <v>3318</v>
      </c>
      <c r="B3319">
        <v>2007</v>
      </c>
      <c r="C3319">
        <v>107</v>
      </c>
      <c r="D3319" t="s">
        <v>109</v>
      </c>
      <c r="E3319" t="s">
        <v>3990</v>
      </c>
      <c r="F3319" t="s">
        <v>39</v>
      </c>
      <c r="G3319" t="s">
        <v>35</v>
      </c>
      <c r="H3319">
        <v>19</v>
      </c>
      <c r="J3319" t="s">
        <v>896</v>
      </c>
    </row>
    <row r="3320" spans="1:23" x14ac:dyDescent="0.2">
      <c r="A3320">
        <v>3319</v>
      </c>
      <c r="B3320">
        <v>2007</v>
      </c>
      <c r="C3320">
        <v>108</v>
      </c>
      <c r="D3320" t="s">
        <v>84</v>
      </c>
      <c r="E3320" t="s">
        <v>3991</v>
      </c>
      <c r="F3320" t="s">
        <v>34</v>
      </c>
      <c r="G3320" t="s">
        <v>35</v>
      </c>
      <c r="H3320">
        <v>18</v>
      </c>
      <c r="J3320" t="s">
        <v>350</v>
      </c>
    </row>
    <row r="3321" spans="1:23" x14ac:dyDescent="0.2">
      <c r="A3321">
        <v>3320</v>
      </c>
      <c r="B3321">
        <v>2007</v>
      </c>
      <c r="C3321">
        <v>109</v>
      </c>
      <c r="D3321" t="s">
        <v>146</v>
      </c>
      <c r="E3321" t="s">
        <v>3992</v>
      </c>
      <c r="F3321" t="s">
        <v>39</v>
      </c>
      <c r="G3321" t="s">
        <v>26</v>
      </c>
      <c r="H3321">
        <v>18</v>
      </c>
      <c r="I3321">
        <v>2017</v>
      </c>
      <c r="J3321" t="s">
        <v>896</v>
      </c>
      <c r="K3321">
        <v>365</v>
      </c>
      <c r="L3321">
        <v>53</v>
      </c>
      <c r="M3321">
        <v>56</v>
      </c>
      <c r="N3321">
        <v>109</v>
      </c>
      <c r="O3321">
        <v>3</v>
      </c>
      <c r="P3321">
        <v>98</v>
      </c>
      <c r="W3321">
        <v>10.3</v>
      </c>
    </row>
    <row r="3322" spans="1:23" x14ac:dyDescent="0.2">
      <c r="A3322">
        <v>3321</v>
      </c>
      <c r="B3322">
        <v>2007</v>
      </c>
      <c r="C3322">
        <v>110</v>
      </c>
      <c r="D3322" t="s">
        <v>82</v>
      </c>
      <c r="E3322" t="s">
        <v>3993</v>
      </c>
      <c r="F3322" t="s">
        <v>39</v>
      </c>
      <c r="G3322" t="s">
        <v>30</v>
      </c>
      <c r="H3322">
        <v>18</v>
      </c>
      <c r="I3322">
        <v>2019</v>
      </c>
      <c r="J3322" t="s">
        <v>251</v>
      </c>
      <c r="K3322">
        <v>279</v>
      </c>
      <c r="L3322">
        <v>3</v>
      </c>
      <c r="M3322">
        <v>30</v>
      </c>
      <c r="N3322">
        <v>33</v>
      </c>
      <c r="O3322">
        <v>-63</v>
      </c>
      <c r="P3322">
        <v>219</v>
      </c>
      <c r="W3322">
        <v>4.2</v>
      </c>
    </row>
    <row r="3323" spans="1:23" x14ac:dyDescent="0.2">
      <c r="A3323">
        <v>3322</v>
      </c>
      <c r="B3323">
        <v>2007</v>
      </c>
      <c r="C3323">
        <v>111</v>
      </c>
      <c r="D3323" t="s">
        <v>87</v>
      </c>
      <c r="E3323" t="s">
        <v>3994</v>
      </c>
      <c r="F3323" t="s">
        <v>39</v>
      </c>
      <c r="G3323" t="s">
        <v>26</v>
      </c>
      <c r="H3323">
        <v>18</v>
      </c>
      <c r="I3323">
        <v>2011</v>
      </c>
      <c r="J3323" t="s">
        <v>3910</v>
      </c>
      <c r="K3323">
        <v>35</v>
      </c>
      <c r="L3323">
        <v>3</v>
      </c>
      <c r="M3323">
        <v>6</v>
      </c>
      <c r="N3323">
        <v>9</v>
      </c>
      <c r="O3323">
        <v>-4</v>
      </c>
      <c r="P3323">
        <v>20</v>
      </c>
      <c r="W3323">
        <v>0.3</v>
      </c>
    </row>
    <row r="3324" spans="1:23" x14ac:dyDescent="0.2">
      <c r="A3324">
        <v>3323</v>
      </c>
      <c r="B3324">
        <v>2007</v>
      </c>
      <c r="C3324">
        <v>112</v>
      </c>
      <c r="D3324" t="s">
        <v>78</v>
      </c>
      <c r="E3324" t="s">
        <v>3995</v>
      </c>
      <c r="F3324" t="s">
        <v>39</v>
      </c>
      <c r="G3324" t="s">
        <v>1954</v>
      </c>
      <c r="H3324">
        <v>18</v>
      </c>
      <c r="I3324">
        <v>2022</v>
      </c>
      <c r="J3324" t="s">
        <v>3458</v>
      </c>
      <c r="K3324">
        <v>535</v>
      </c>
      <c r="L3324">
        <v>66</v>
      </c>
      <c r="M3324">
        <v>90</v>
      </c>
      <c r="N3324">
        <v>156</v>
      </c>
      <c r="O3324">
        <v>-14</v>
      </c>
      <c r="P3324">
        <v>136</v>
      </c>
      <c r="W3324">
        <v>11.4</v>
      </c>
    </row>
    <row r="3325" spans="1:23" x14ac:dyDescent="0.2">
      <c r="A3325">
        <v>3324</v>
      </c>
      <c r="B3325">
        <v>2007</v>
      </c>
      <c r="C3325">
        <v>113</v>
      </c>
      <c r="D3325" t="s">
        <v>384</v>
      </c>
      <c r="E3325" t="s">
        <v>3996</v>
      </c>
      <c r="F3325" t="s">
        <v>34</v>
      </c>
      <c r="G3325" t="s">
        <v>128</v>
      </c>
      <c r="H3325">
        <v>18</v>
      </c>
      <c r="J3325" t="s">
        <v>3039</v>
      </c>
    </row>
    <row r="3326" spans="1:23" x14ac:dyDescent="0.2">
      <c r="A3326">
        <v>3325</v>
      </c>
      <c r="B3326">
        <v>2007</v>
      </c>
      <c r="C3326">
        <v>114</v>
      </c>
      <c r="D3326" t="s">
        <v>74</v>
      </c>
      <c r="E3326" t="s">
        <v>3997</v>
      </c>
      <c r="F3326" t="s">
        <v>34</v>
      </c>
      <c r="G3326" t="s">
        <v>35</v>
      </c>
      <c r="H3326">
        <v>18</v>
      </c>
      <c r="J3326" t="s">
        <v>362</v>
      </c>
    </row>
    <row r="3327" spans="1:23" x14ac:dyDescent="0.2">
      <c r="A3327">
        <v>3326</v>
      </c>
      <c r="B3327">
        <v>2007</v>
      </c>
      <c r="C3327">
        <v>115</v>
      </c>
      <c r="D3327" t="s">
        <v>3176</v>
      </c>
      <c r="E3327" t="s">
        <v>3998</v>
      </c>
      <c r="F3327" t="s">
        <v>76</v>
      </c>
      <c r="G3327" t="s">
        <v>35</v>
      </c>
      <c r="H3327">
        <v>18</v>
      </c>
      <c r="J3327" t="s">
        <v>1726</v>
      </c>
    </row>
    <row r="3328" spans="1:23" x14ac:dyDescent="0.2">
      <c r="A3328">
        <v>3327</v>
      </c>
      <c r="B3328">
        <v>2007</v>
      </c>
      <c r="C3328">
        <v>116</v>
      </c>
      <c r="D3328" t="s">
        <v>162</v>
      </c>
      <c r="E3328" t="s">
        <v>3999</v>
      </c>
      <c r="F3328" t="s">
        <v>39</v>
      </c>
      <c r="G3328" t="s">
        <v>30</v>
      </c>
      <c r="H3328">
        <v>18</v>
      </c>
      <c r="I3328">
        <v>2015</v>
      </c>
      <c r="J3328" t="s">
        <v>510</v>
      </c>
      <c r="K3328">
        <v>167</v>
      </c>
      <c r="L3328">
        <v>4</v>
      </c>
      <c r="M3328">
        <v>10</v>
      </c>
      <c r="N3328">
        <v>14</v>
      </c>
      <c r="O3328">
        <v>-13</v>
      </c>
      <c r="P3328">
        <v>196</v>
      </c>
      <c r="W3328">
        <v>2.6</v>
      </c>
    </row>
    <row r="3329" spans="1:23" x14ac:dyDescent="0.2">
      <c r="A3329">
        <v>3328</v>
      </c>
      <c r="B3329">
        <v>2007</v>
      </c>
      <c r="C3329">
        <v>117</v>
      </c>
      <c r="D3329" t="s">
        <v>28</v>
      </c>
      <c r="E3329" t="s">
        <v>4000</v>
      </c>
      <c r="F3329" t="s">
        <v>39</v>
      </c>
      <c r="G3329" t="s">
        <v>68</v>
      </c>
      <c r="H3329">
        <v>19</v>
      </c>
      <c r="I3329">
        <v>2016</v>
      </c>
      <c r="J3329" t="s">
        <v>490</v>
      </c>
      <c r="K3329">
        <v>280</v>
      </c>
      <c r="L3329">
        <v>33</v>
      </c>
      <c r="M3329">
        <v>42</v>
      </c>
      <c r="N3329">
        <v>75</v>
      </c>
      <c r="O3329">
        <v>13</v>
      </c>
      <c r="P3329">
        <v>57</v>
      </c>
      <c r="W3329">
        <v>7.4</v>
      </c>
    </row>
    <row r="3330" spans="1:23" x14ac:dyDescent="0.2">
      <c r="A3330">
        <v>3329</v>
      </c>
      <c r="B3330">
        <v>2007</v>
      </c>
      <c r="C3330">
        <v>118</v>
      </c>
      <c r="D3330" t="s">
        <v>87</v>
      </c>
      <c r="E3330" t="s">
        <v>4001</v>
      </c>
      <c r="F3330" t="s">
        <v>39</v>
      </c>
      <c r="G3330" t="s">
        <v>30</v>
      </c>
      <c r="H3330">
        <v>18</v>
      </c>
      <c r="I3330">
        <v>2016</v>
      </c>
      <c r="J3330" t="s">
        <v>651</v>
      </c>
      <c r="K3330">
        <v>7</v>
      </c>
      <c r="L3330">
        <v>2</v>
      </c>
      <c r="M3330">
        <v>0</v>
      </c>
      <c r="N3330">
        <v>2</v>
      </c>
      <c r="O3330">
        <v>1</v>
      </c>
      <c r="P3330">
        <v>9</v>
      </c>
      <c r="W3330">
        <v>0.6</v>
      </c>
    </row>
    <row r="3331" spans="1:23" x14ac:dyDescent="0.2">
      <c r="A3331">
        <v>3330</v>
      </c>
      <c r="B3331">
        <v>2007</v>
      </c>
      <c r="C3331">
        <v>119</v>
      </c>
      <c r="D3331" t="s">
        <v>74</v>
      </c>
      <c r="E3331" t="s">
        <v>4002</v>
      </c>
      <c r="F3331" t="s">
        <v>39</v>
      </c>
      <c r="G3331" t="s">
        <v>35</v>
      </c>
      <c r="H3331">
        <v>19</v>
      </c>
      <c r="J3331" t="s">
        <v>3248</v>
      </c>
    </row>
    <row r="3332" spans="1:23" x14ac:dyDescent="0.2">
      <c r="A3332">
        <v>3331</v>
      </c>
      <c r="B3332">
        <v>2007</v>
      </c>
      <c r="C3332">
        <v>120</v>
      </c>
      <c r="D3332" t="s">
        <v>173</v>
      </c>
      <c r="E3332" t="s">
        <v>4003</v>
      </c>
      <c r="F3332" t="s">
        <v>34</v>
      </c>
      <c r="G3332" t="s">
        <v>30</v>
      </c>
      <c r="H3332">
        <v>18</v>
      </c>
      <c r="J3332" t="s">
        <v>486</v>
      </c>
    </row>
    <row r="3333" spans="1:23" x14ac:dyDescent="0.2">
      <c r="A3333">
        <v>3332</v>
      </c>
      <c r="B3333">
        <v>2007</v>
      </c>
      <c r="C3333">
        <v>121</v>
      </c>
      <c r="D3333" t="s">
        <v>58</v>
      </c>
      <c r="E3333" t="s">
        <v>4004</v>
      </c>
      <c r="F3333" t="s">
        <v>43</v>
      </c>
      <c r="G3333" t="s">
        <v>128</v>
      </c>
      <c r="H3333">
        <v>20</v>
      </c>
      <c r="J3333" t="s">
        <v>458</v>
      </c>
    </row>
    <row r="3334" spans="1:23" x14ac:dyDescent="0.2">
      <c r="A3334">
        <v>3333</v>
      </c>
      <c r="B3334">
        <v>2007</v>
      </c>
      <c r="C3334">
        <v>122</v>
      </c>
      <c r="D3334" t="s">
        <v>41</v>
      </c>
      <c r="E3334" t="s">
        <v>4005</v>
      </c>
      <c r="F3334" t="s">
        <v>43</v>
      </c>
      <c r="G3334" t="s">
        <v>35</v>
      </c>
      <c r="H3334">
        <v>18</v>
      </c>
      <c r="I3334">
        <v>2019</v>
      </c>
      <c r="J3334" t="s">
        <v>3677</v>
      </c>
      <c r="K3334">
        <v>70</v>
      </c>
      <c r="L3334">
        <v>6</v>
      </c>
      <c r="M3334">
        <v>7</v>
      </c>
      <c r="N3334">
        <v>13</v>
      </c>
      <c r="O3334">
        <v>4</v>
      </c>
      <c r="P3334">
        <v>22</v>
      </c>
      <c r="W3334">
        <v>1.1000000000000001</v>
      </c>
    </row>
    <row r="3335" spans="1:23" x14ac:dyDescent="0.2">
      <c r="A3335">
        <v>3334</v>
      </c>
      <c r="B3335">
        <v>2007</v>
      </c>
      <c r="C3335">
        <v>123</v>
      </c>
      <c r="D3335" t="s">
        <v>2472</v>
      </c>
      <c r="E3335" t="s">
        <v>4006</v>
      </c>
      <c r="F3335" t="s">
        <v>60</v>
      </c>
      <c r="G3335" t="s">
        <v>30</v>
      </c>
      <c r="H3335">
        <v>18</v>
      </c>
      <c r="J3335" t="s">
        <v>482</v>
      </c>
    </row>
    <row r="3336" spans="1:23" x14ac:dyDescent="0.2">
      <c r="A3336">
        <v>3335</v>
      </c>
      <c r="B3336">
        <v>2007</v>
      </c>
      <c r="C3336">
        <v>124</v>
      </c>
      <c r="D3336" t="s">
        <v>146</v>
      </c>
      <c r="E3336" t="s">
        <v>4007</v>
      </c>
      <c r="F3336" t="s">
        <v>39</v>
      </c>
      <c r="G3336" t="s">
        <v>128</v>
      </c>
      <c r="H3336">
        <v>18</v>
      </c>
      <c r="J3336" t="s">
        <v>478</v>
      </c>
    </row>
    <row r="3337" spans="1:23" x14ac:dyDescent="0.2">
      <c r="A3337">
        <v>3336</v>
      </c>
      <c r="B3337">
        <v>2007</v>
      </c>
      <c r="C3337">
        <v>125</v>
      </c>
      <c r="D3337" t="s">
        <v>84</v>
      </c>
      <c r="E3337" t="s">
        <v>4008</v>
      </c>
      <c r="F3337" t="s">
        <v>39</v>
      </c>
      <c r="G3337" t="s">
        <v>68</v>
      </c>
      <c r="H3337">
        <v>18</v>
      </c>
      <c r="J3337" t="s">
        <v>478</v>
      </c>
    </row>
    <row r="3338" spans="1:23" x14ac:dyDescent="0.2">
      <c r="A3338">
        <v>3337</v>
      </c>
      <c r="B3338">
        <v>2007</v>
      </c>
      <c r="C3338">
        <v>126</v>
      </c>
      <c r="D3338" t="s">
        <v>48</v>
      </c>
      <c r="E3338" t="s">
        <v>4009</v>
      </c>
      <c r="F3338" t="s">
        <v>34</v>
      </c>
      <c r="G3338" t="s">
        <v>30</v>
      </c>
      <c r="H3338">
        <v>18</v>
      </c>
      <c r="J3338" t="s">
        <v>3577</v>
      </c>
    </row>
    <row r="3339" spans="1:23" x14ac:dyDescent="0.2">
      <c r="A3339">
        <v>3338</v>
      </c>
      <c r="B3339">
        <v>2007</v>
      </c>
      <c r="C3339">
        <v>127</v>
      </c>
      <c r="D3339" t="s">
        <v>111</v>
      </c>
      <c r="E3339" t="s">
        <v>4010</v>
      </c>
      <c r="F3339" t="s">
        <v>25</v>
      </c>
      <c r="G3339" t="s">
        <v>35</v>
      </c>
      <c r="H3339">
        <v>18</v>
      </c>
      <c r="I3339">
        <v>2012</v>
      </c>
      <c r="J3339" t="s">
        <v>4011</v>
      </c>
      <c r="K3339">
        <v>1</v>
      </c>
      <c r="L3339">
        <v>0</v>
      </c>
      <c r="M3339">
        <v>0</v>
      </c>
      <c r="N3339">
        <v>0</v>
      </c>
      <c r="O3339">
        <v>0</v>
      </c>
      <c r="P3339">
        <v>0</v>
      </c>
      <c r="W3339">
        <v>0</v>
      </c>
    </row>
    <row r="3340" spans="1:23" x14ac:dyDescent="0.2">
      <c r="A3340">
        <v>3339</v>
      </c>
      <c r="B3340">
        <v>2007</v>
      </c>
      <c r="C3340">
        <v>128</v>
      </c>
      <c r="D3340" t="s">
        <v>78</v>
      </c>
      <c r="E3340" t="s">
        <v>4012</v>
      </c>
      <c r="F3340" t="s">
        <v>34</v>
      </c>
      <c r="G3340" t="s">
        <v>68</v>
      </c>
      <c r="H3340">
        <v>18</v>
      </c>
      <c r="J3340" t="s">
        <v>883</v>
      </c>
    </row>
    <row r="3341" spans="1:23" x14ac:dyDescent="0.2">
      <c r="A3341">
        <v>3340</v>
      </c>
      <c r="B3341">
        <v>2007</v>
      </c>
      <c r="C3341">
        <v>129</v>
      </c>
      <c r="D3341" t="s">
        <v>78</v>
      </c>
      <c r="E3341" t="s">
        <v>4013</v>
      </c>
      <c r="F3341" t="s">
        <v>39</v>
      </c>
      <c r="G3341" t="s">
        <v>26</v>
      </c>
      <c r="H3341">
        <v>18</v>
      </c>
      <c r="I3341">
        <v>2022</v>
      </c>
      <c r="J3341" t="s">
        <v>390</v>
      </c>
      <c r="K3341">
        <v>948</v>
      </c>
      <c r="L3341">
        <v>329</v>
      </c>
      <c r="M3341">
        <v>440</v>
      </c>
      <c r="N3341">
        <v>769</v>
      </c>
      <c r="O3341">
        <v>47</v>
      </c>
      <c r="P3341">
        <v>734</v>
      </c>
      <c r="W3341">
        <v>91.8</v>
      </c>
    </row>
    <row r="3342" spans="1:23" x14ac:dyDescent="0.2">
      <c r="A3342">
        <v>3341</v>
      </c>
      <c r="B3342">
        <v>2007</v>
      </c>
      <c r="C3342">
        <v>130</v>
      </c>
      <c r="D3342" t="s">
        <v>152</v>
      </c>
      <c r="E3342" t="s">
        <v>4014</v>
      </c>
      <c r="F3342" t="s">
        <v>133</v>
      </c>
      <c r="G3342" t="s">
        <v>30</v>
      </c>
      <c r="H3342">
        <v>18</v>
      </c>
      <c r="J3342" t="s">
        <v>4015</v>
      </c>
    </row>
    <row r="3343" spans="1:23" x14ac:dyDescent="0.2">
      <c r="A3343">
        <v>3342</v>
      </c>
      <c r="B3343">
        <v>2007</v>
      </c>
      <c r="C3343">
        <v>131</v>
      </c>
      <c r="D3343" t="s">
        <v>222</v>
      </c>
      <c r="E3343" t="s">
        <v>4016</v>
      </c>
      <c r="F3343" t="s">
        <v>34</v>
      </c>
      <c r="G3343" t="s">
        <v>30</v>
      </c>
      <c r="H3343">
        <v>18</v>
      </c>
      <c r="J3343" t="s">
        <v>339</v>
      </c>
    </row>
    <row r="3344" spans="1:23" x14ac:dyDescent="0.2">
      <c r="A3344">
        <v>3343</v>
      </c>
      <c r="B3344">
        <v>2007</v>
      </c>
      <c r="C3344">
        <v>132</v>
      </c>
      <c r="D3344" t="s">
        <v>165</v>
      </c>
      <c r="E3344" t="s">
        <v>4017</v>
      </c>
      <c r="F3344" t="s">
        <v>39</v>
      </c>
      <c r="G3344" t="s">
        <v>26</v>
      </c>
      <c r="H3344">
        <v>18</v>
      </c>
      <c r="I3344">
        <v>2017</v>
      </c>
      <c r="J3344" t="s">
        <v>2270</v>
      </c>
      <c r="K3344">
        <v>152</v>
      </c>
      <c r="L3344">
        <v>22</v>
      </c>
      <c r="M3344">
        <v>16</v>
      </c>
      <c r="N3344">
        <v>38</v>
      </c>
      <c r="O3344">
        <v>-21</v>
      </c>
      <c r="P3344">
        <v>34</v>
      </c>
      <c r="W3344">
        <v>3.4</v>
      </c>
    </row>
    <row r="3345" spans="1:23" x14ac:dyDescent="0.2">
      <c r="A3345">
        <v>3344</v>
      </c>
      <c r="B3345">
        <v>2007</v>
      </c>
      <c r="C3345">
        <v>133</v>
      </c>
      <c r="D3345" t="s">
        <v>23</v>
      </c>
      <c r="E3345" t="s">
        <v>4018</v>
      </c>
      <c r="F3345" t="s">
        <v>34</v>
      </c>
      <c r="G3345" t="s">
        <v>30</v>
      </c>
      <c r="H3345">
        <v>19</v>
      </c>
      <c r="J3345" t="s">
        <v>508</v>
      </c>
    </row>
    <row r="3346" spans="1:23" x14ac:dyDescent="0.2">
      <c r="A3346">
        <v>3345</v>
      </c>
      <c r="B3346">
        <v>2007</v>
      </c>
      <c r="C3346">
        <v>134</v>
      </c>
      <c r="D3346" t="s">
        <v>121</v>
      </c>
      <c r="E3346" t="s">
        <v>4019</v>
      </c>
      <c r="F3346" t="s">
        <v>25</v>
      </c>
      <c r="G3346" t="s">
        <v>30</v>
      </c>
      <c r="H3346">
        <v>18</v>
      </c>
      <c r="J3346" t="s">
        <v>4020</v>
      </c>
    </row>
    <row r="3347" spans="1:23" x14ac:dyDescent="0.2">
      <c r="A3347">
        <v>3346</v>
      </c>
      <c r="B3347">
        <v>2007</v>
      </c>
      <c r="C3347">
        <v>135</v>
      </c>
      <c r="D3347" t="s">
        <v>384</v>
      </c>
      <c r="E3347" t="s">
        <v>4021</v>
      </c>
      <c r="F3347" t="s">
        <v>34</v>
      </c>
      <c r="G3347" t="s">
        <v>35</v>
      </c>
      <c r="H3347">
        <v>18</v>
      </c>
      <c r="I3347">
        <v>2020</v>
      </c>
      <c r="J3347" t="s">
        <v>928</v>
      </c>
      <c r="K3347">
        <v>100</v>
      </c>
      <c r="L3347">
        <v>8</v>
      </c>
      <c r="M3347">
        <v>8</v>
      </c>
      <c r="N3347">
        <v>16</v>
      </c>
      <c r="O3347">
        <v>-12</v>
      </c>
      <c r="P3347">
        <v>20</v>
      </c>
      <c r="W3347">
        <v>0.5</v>
      </c>
    </row>
    <row r="3348" spans="1:23" x14ac:dyDescent="0.2">
      <c r="A3348">
        <v>3347</v>
      </c>
      <c r="B3348">
        <v>2007</v>
      </c>
      <c r="C3348">
        <v>136</v>
      </c>
      <c r="D3348" t="s">
        <v>78</v>
      </c>
      <c r="E3348" t="s">
        <v>4022</v>
      </c>
      <c r="F3348" t="s">
        <v>46</v>
      </c>
      <c r="G3348" t="s">
        <v>35</v>
      </c>
      <c r="H3348">
        <v>18</v>
      </c>
      <c r="J3348" t="s">
        <v>251</v>
      </c>
    </row>
    <row r="3349" spans="1:23" x14ac:dyDescent="0.2">
      <c r="A3349">
        <v>3348</v>
      </c>
      <c r="B3349">
        <v>2007</v>
      </c>
      <c r="C3349">
        <v>137</v>
      </c>
      <c r="D3349" t="s">
        <v>146</v>
      </c>
      <c r="E3349" t="s">
        <v>4023</v>
      </c>
      <c r="F3349" t="s">
        <v>34</v>
      </c>
      <c r="G3349" t="s">
        <v>35</v>
      </c>
      <c r="H3349">
        <v>19</v>
      </c>
      <c r="J3349" t="s">
        <v>339</v>
      </c>
    </row>
    <row r="3350" spans="1:23" x14ac:dyDescent="0.2">
      <c r="A3350">
        <v>3349</v>
      </c>
      <c r="B3350">
        <v>2007</v>
      </c>
      <c r="C3350">
        <v>138</v>
      </c>
      <c r="D3350" t="s">
        <v>171</v>
      </c>
      <c r="E3350" t="s">
        <v>4024</v>
      </c>
      <c r="F3350" t="s">
        <v>39</v>
      </c>
      <c r="G3350" t="s">
        <v>35</v>
      </c>
      <c r="H3350">
        <v>18</v>
      </c>
      <c r="J3350" t="s">
        <v>4025</v>
      </c>
    </row>
    <row r="3351" spans="1:23" x14ac:dyDescent="0.2">
      <c r="A3351">
        <v>3350</v>
      </c>
      <c r="B3351">
        <v>2007</v>
      </c>
      <c r="C3351">
        <v>139</v>
      </c>
      <c r="D3351" t="s">
        <v>55</v>
      </c>
      <c r="E3351" t="s">
        <v>4026</v>
      </c>
      <c r="F3351" t="s">
        <v>39</v>
      </c>
      <c r="G3351" t="s">
        <v>128</v>
      </c>
      <c r="H3351">
        <v>18</v>
      </c>
      <c r="J3351" t="s">
        <v>158</v>
      </c>
    </row>
    <row r="3352" spans="1:23" x14ac:dyDescent="0.2">
      <c r="A3352">
        <v>3351</v>
      </c>
      <c r="B3352">
        <v>2007</v>
      </c>
      <c r="C3352">
        <v>140</v>
      </c>
      <c r="D3352" t="s">
        <v>82</v>
      </c>
      <c r="E3352" t="s">
        <v>4027</v>
      </c>
      <c r="F3352" t="s">
        <v>39</v>
      </c>
      <c r="G3352" t="s">
        <v>35</v>
      </c>
      <c r="H3352">
        <v>18</v>
      </c>
      <c r="I3352">
        <v>2012</v>
      </c>
      <c r="J3352" t="s">
        <v>913</v>
      </c>
      <c r="K3352">
        <v>25</v>
      </c>
      <c r="L3352">
        <v>2</v>
      </c>
      <c r="M3352">
        <v>0</v>
      </c>
      <c r="N3352">
        <v>2</v>
      </c>
      <c r="O3352">
        <v>-8</v>
      </c>
      <c r="P3352">
        <v>26</v>
      </c>
      <c r="W3352">
        <v>-0.2</v>
      </c>
    </row>
    <row r="3353" spans="1:23" x14ac:dyDescent="0.2">
      <c r="A3353">
        <v>3352</v>
      </c>
      <c r="B3353">
        <v>2007</v>
      </c>
      <c r="C3353">
        <v>141</v>
      </c>
      <c r="D3353" t="s">
        <v>87</v>
      </c>
      <c r="E3353" t="s">
        <v>4028</v>
      </c>
      <c r="F3353" t="s">
        <v>39</v>
      </c>
      <c r="G3353" t="s">
        <v>30</v>
      </c>
      <c r="H3353">
        <v>18</v>
      </c>
      <c r="I3353">
        <v>2022</v>
      </c>
      <c r="J3353" t="s">
        <v>232</v>
      </c>
      <c r="K3353">
        <v>679</v>
      </c>
      <c r="L3353">
        <v>69</v>
      </c>
      <c r="M3353">
        <v>224</v>
      </c>
      <c r="N3353">
        <v>293</v>
      </c>
      <c r="O3353">
        <v>62</v>
      </c>
      <c r="P3353">
        <v>397</v>
      </c>
      <c r="W3353">
        <v>57.9</v>
      </c>
    </row>
    <row r="3354" spans="1:23" x14ac:dyDescent="0.2">
      <c r="A3354">
        <v>3353</v>
      </c>
      <c r="B3354">
        <v>2007</v>
      </c>
      <c r="C3354">
        <v>142</v>
      </c>
      <c r="D3354" t="s">
        <v>23</v>
      </c>
      <c r="E3354" t="s">
        <v>4029</v>
      </c>
      <c r="F3354" t="s">
        <v>34</v>
      </c>
      <c r="G3354" t="s">
        <v>26</v>
      </c>
      <c r="H3354">
        <v>19</v>
      </c>
      <c r="J3354" t="s">
        <v>350</v>
      </c>
    </row>
    <row r="3355" spans="1:23" x14ac:dyDescent="0.2">
      <c r="A3355">
        <v>3354</v>
      </c>
      <c r="B3355">
        <v>2007</v>
      </c>
      <c r="C3355">
        <v>143</v>
      </c>
      <c r="D3355" t="s">
        <v>162</v>
      </c>
      <c r="E3355" t="s">
        <v>4030</v>
      </c>
      <c r="F3355" t="s">
        <v>39</v>
      </c>
      <c r="G3355" t="s">
        <v>35</v>
      </c>
      <c r="H3355">
        <v>18</v>
      </c>
      <c r="J3355" t="s">
        <v>305</v>
      </c>
    </row>
    <row r="3356" spans="1:23" x14ac:dyDescent="0.2">
      <c r="A3356">
        <v>3355</v>
      </c>
      <c r="B3356">
        <v>2007</v>
      </c>
      <c r="C3356">
        <v>144</v>
      </c>
      <c r="D3356" t="s">
        <v>74</v>
      </c>
      <c r="E3356" t="s">
        <v>4031</v>
      </c>
      <c r="F3356" t="s">
        <v>43</v>
      </c>
      <c r="G3356" t="s">
        <v>35</v>
      </c>
      <c r="H3356">
        <v>19</v>
      </c>
      <c r="I3356">
        <v>2011</v>
      </c>
      <c r="J3356" t="s">
        <v>533</v>
      </c>
      <c r="K3356">
        <v>25</v>
      </c>
      <c r="L3356">
        <v>1</v>
      </c>
      <c r="M3356">
        <v>2</v>
      </c>
      <c r="N3356">
        <v>3</v>
      </c>
      <c r="O3356">
        <v>-6</v>
      </c>
      <c r="P3356">
        <v>6</v>
      </c>
      <c r="W3356">
        <v>-0.2</v>
      </c>
    </row>
    <row r="3357" spans="1:23" x14ac:dyDescent="0.2">
      <c r="A3357">
        <v>3356</v>
      </c>
      <c r="B3357">
        <v>2007</v>
      </c>
      <c r="C3357">
        <v>145</v>
      </c>
      <c r="D3357" t="s">
        <v>69</v>
      </c>
      <c r="E3357" t="s">
        <v>4032</v>
      </c>
      <c r="F3357" t="s">
        <v>39</v>
      </c>
      <c r="G3357" t="s">
        <v>35</v>
      </c>
      <c r="H3357">
        <v>18</v>
      </c>
      <c r="J3357" t="s">
        <v>917</v>
      </c>
    </row>
    <row r="3358" spans="1:23" x14ac:dyDescent="0.2">
      <c r="A3358">
        <v>3357</v>
      </c>
      <c r="B3358">
        <v>2007</v>
      </c>
      <c r="C3358">
        <v>146</v>
      </c>
      <c r="D3358" t="s">
        <v>69</v>
      </c>
      <c r="E3358" t="s">
        <v>4033</v>
      </c>
      <c r="F3358" t="s">
        <v>60</v>
      </c>
      <c r="G3358" t="s">
        <v>35</v>
      </c>
      <c r="H3358">
        <v>19</v>
      </c>
      <c r="J3358" t="s">
        <v>3647</v>
      </c>
    </row>
    <row r="3359" spans="1:23" x14ac:dyDescent="0.2">
      <c r="A3359">
        <v>3358</v>
      </c>
      <c r="B3359">
        <v>2007</v>
      </c>
      <c r="C3359">
        <v>147</v>
      </c>
      <c r="D3359" t="s">
        <v>55</v>
      </c>
      <c r="E3359" t="s">
        <v>4034</v>
      </c>
      <c r="F3359" t="s">
        <v>39</v>
      </c>
      <c r="G3359" t="s">
        <v>35</v>
      </c>
      <c r="H3359">
        <v>18</v>
      </c>
      <c r="J3359" t="s">
        <v>3677</v>
      </c>
    </row>
    <row r="3360" spans="1:23" x14ac:dyDescent="0.2">
      <c r="A3360">
        <v>3359</v>
      </c>
      <c r="B3360">
        <v>2007</v>
      </c>
      <c r="C3360">
        <v>148</v>
      </c>
      <c r="D3360" t="s">
        <v>51</v>
      </c>
      <c r="E3360" t="s">
        <v>4035</v>
      </c>
      <c r="F3360" t="s">
        <v>39</v>
      </c>
      <c r="G3360" t="s">
        <v>35</v>
      </c>
      <c r="H3360">
        <v>18</v>
      </c>
      <c r="J3360" t="s">
        <v>337</v>
      </c>
    </row>
    <row r="3361" spans="1:23" x14ac:dyDescent="0.2">
      <c r="A3361">
        <v>3360</v>
      </c>
      <c r="B3361">
        <v>2007</v>
      </c>
      <c r="C3361">
        <v>149</v>
      </c>
      <c r="D3361" t="s">
        <v>78</v>
      </c>
      <c r="E3361" t="s">
        <v>4036</v>
      </c>
      <c r="F3361" t="s">
        <v>39</v>
      </c>
      <c r="G3361" t="s">
        <v>26</v>
      </c>
      <c r="H3361">
        <v>18</v>
      </c>
      <c r="J3361" t="s">
        <v>2404</v>
      </c>
    </row>
    <row r="3362" spans="1:23" x14ac:dyDescent="0.2">
      <c r="A3362">
        <v>3361</v>
      </c>
      <c r="B3362">
        <v>2007</v>
      </c>
      <c r="C3362">
        <v>150</v>
      </c>
      <c r="D3362" t="s">
        <v>109</v>
      </c>
      <c r="E3362" t="s">
        <v>4037</v>
      </c>
      <c r="F3362" t="s">
        <v>34</v>
      </c>
      <c r="G3362" t="s">
        <v>1954</v>
      </c>
      <c r="H3362">
        <v>19</v>
      </c>
      <c r="J3362" t="s">
        <v>220</v>
      </c>
    </row>
    <row r="3363" spans="1:23" x14ac:dyDescent="0.2">
      <c r="A3363">
        <v>3362</v>
      </c>
      <c r="B3363">
        <v>2007</v>
      </c>
      <c r="C3363">
        <v>151</v>
      </c>
      <c r="D3363" t="s">
        <v>58</v>
      </c>
      <c r="E3363" t="s">
        <v>4038</v>
      </c>
      <c r="F3363" t="s">
        <v>39</v>
      </c>
      <c r="G3363" t="s">
        <v>35</v>
      </c>
      <c r="H3363">
        <v>20</v>
      </c>
      <c r="J3363" t="s">
        <v>2527</v>
      </c>
    </row>
    <row r="3364" spans="1:23" x14ac:dyDescent="0.2">
      <c r="A3364">
        <v>3363</v>
      </c>
      <c r="B3364">
        <v>2007</v>
      </c>
      <c r="C3364">
        <v>152</v>
      </c>
      <c r="D3364" t="s">
        <v>41</v>
      </c>
      <c r="E3364" t="s">
        <v>4039</v>
      </c>
      <c r="F3364" t="s">
        <v>39</v>
      </c>
      <c r="G3364" t="s">
        <v>26</v>
      </c>
      <c r="H3364">
        <v>20</v>
      </c>
      <c r="I3364">
        <v>2010</v>
      </c>
      <c r="J3364" t="s">
        <v>2577</v>
      </c>
      <c r="K3364">
        <v>22</v>
      </c>
      <c r="L3364">
        <v>1</v>
      </c>
      <c r="M3364">
        <v>4</v>
      </c>
      <c r="N3364">
        <v>5</v>
      </c>
      <c r="O3364">
        <v>-4</v>
      </c>
      <c r="P3364">
        <v>0</v>
      </c>
      <c r="W3364">
        <v>0.2</v>
      </c>
    </row>
    <row r="3365" spans="1:23" x14ac:dyDescent="0.2">
      <c r="A3365">
        <v>3364</v>
      </c>
      <c r="B3365">
        <v>2007</v>
      </c>
      <c r="C3365">
        <v>153</v>
      </c>
      <c r="D3365" t="s">
        <v>2472</v>
      </c>
      <c r="E3365" t="s">
        <v>4040</v>
      </c>
      <c r="F3365" t="s">
        <v>34</v>
      </c>
      <c r="G3365" t="s">
        <v>128</v>
      </c>
      <c r="H3365">
        <v>18</v>
      </c>
      <c r="I3365">
        <v>2019</v>
      </c>
      <c r="J3365" t="s">
        <v>4041</v>
      </c>
      <c r="K3365">
        <v>126</v>
      </c>
      <c r="L3365">
        <v>0</v>
      </c>
      <c r="M3365">
        <v>0</v>
      </c>
      <c r="N3365">
        <v>0</v>
      </c>
      <c r="O3365">
        <v>0</v>
      </c>
      <c r="P3365">
        <v>2</v>
      </c>
      <c r="Q3365">
        <v>126</v>
      </c>
      <c r="R3365">
        <v>54</v>
      </c>
      <c r="S3365">
        <v>42</v>
      </c>
      <c r="T3365">
        <v>18</v>
      </c>
      <c r="U3365">
        <v>0.90800000000000003</v>
      </c>
      <c r="V3365">
        <v>2.72</v>
      </c>
      <c r="W3365">
        <v>18.5</v>
      </c>
    </row>
    <row r="3366" spans="1:23" x14ac:dyDescent="0.2">
      <c r="A3366">
        <v>3365</v>
      </c>
      <c r="B3366">
        <v>2007</v>
      </c>
      <c r="C3366">
        <v>154</v>
      </c>
      <c r="D3366" t="s">
        <v>84</v>
      </c>
      <c r="E3366" t="s">
        <v>4042</v>
      </c>
      <c r="F3366" t="s">
        <v>39</v>
      </c>
      <c r="G3366" t="s">
        <v>128</v>
      </c>
      <c r="H3366">
        <v>19</v>
      </c>
      <c r="J3366" t="s">
        <v>3841</v>
      </c>
    </row>
    <row r="3367" spans="1:23" x14ac:dyDescent="0.2">
      <c r="A3367">
        <v>3366</v>
      </c>
      <c r="B3367">
        <v>2007</v>
      </c>
      <c r="C3367">
        <v>155</v>
      </c>
      <c r="D3367" t="s">
        <v>384</v>
      </c>
      <c r="E3367" t="s">
        <v>4043</v>
      </c>
      <c r="F3367" t="s">
        <v>43</v>
      </c>
      <c r="G3367" t="s">
        <v>30</v>
      </c>
      <c r="H3367">
        <v>18</v>
      </c>
      <c r="J3367" t="s">
        <v>212</v>
      </c>
    </row>
    <row r="3368" spans="1:23" x14ac:dyDescent="0.2">
      <c r="A3368">
        <v>3367</v>
      </c>
      <c r="B3368">
        <v>2007</v>
      </c>
      <c r="C3368">
        <v>156</v>
      </c>
      <c r="D3368" t="s">
        <v>48</v>
      </c>
      <c r="E3368" t="s">
        <v>4044</v>
      </c>
      <c r="F3368" t="s">
        <v>39</v>
      </c>
      <c r="G3368" t="s">
        <v>35</v>
      </c>
      <c r="H3368">
        <v>18</v>
      </c>
      <c r="J3368" t="s">
        <v>305</v>
      </c>
    </row>
    <row r="3369" spans="1:23" x14ac:dyDescent="0.2">
      <c r="A3369">
        <v>3368</v>
      </c>
      <c r="B3369">
        <v>2007</v>
      </c>
      <c r="C3369">
        <v>157</v>
      </c>
      <c r="D3369" t="s">
        <v>111</v>
      </c>
      <c r="E3369" t="s">
        <v>4045</v>
      </c>
      <c r="F3369" t="s">
        <v>43</v>
      </c>
      <c r="G3369" t="s">
        <v>26</v>
      </c>
      <c r="H3369">
        <v>18</v>
      </c>
      <c r="J3369" t="s">
        <v>2688</v>
      </c>
    </row>
    <row r="3370" spans="1:23" x14ac:dyDescent="0.2">
      <c r="A3370">
        <v>3369</v>
      </c>
      <c r="B3370">
        <v>2007</v>
      </c>
      <c r="C3370">
        <v>158</v>
      </c>
      <c r="D3370" t="s">
        <v>44</v>
      </c>
      <c r="E3370" t="s">
        <v>4046</v>
      </c>
      <c r="F3370" t="s">
        <v>39</v>
      </c>
      <c r="G3370" t="s">
        <v>128</v>
      </c>
      <c r="H3370">
        <v>18</v>
      </c>
      <c r="I3370">
        <v>2012</v>
      </c>
      <c r="J3370" t="s">
        <v>3120</v>
      </c>
      <c r="K3370">
        <v>11</v>
      </c>
      <c r="L3370">
        <v>0</v>
      </c>
      <c r="M3370">
        <v>0</v>
      </c>
      <c r="N3370">
        <v>0</v>
      </c>
      <c r="O3370">
        <v>0</v>
      </c>
      <c r="P3370">
        <v>0</v>
      </c>
      <c r="Q3370">
        <v>11</v>
      </c>
      <c r="R3370">
        <v>3</v>
      </c>
      <c r="S3370">
        <v>2</v>
      </c>
      <c r="T3370">
        <v>0</v>
      </c>
      <c r="U3370">
        <v>0.92</v>
      </c>
      <c r="V3370">
        <v>2.2999999999999998</v>
      </c>
      <c r="W3370">
        <v>1.4</v>
      </c>
    </row>
    <row r="3371" spans="1:23" x14ac:dyDescent="0.2">
      <c r="A3371">
        <v>3370</v>
      </c>
      <c r="B3371">
        <v>2007</v>
      </c>
      <c r="C3371">
        <v>159</v>
      </c>
      <c r="D3371" t="s">
        <v>152</v>
      </c>
      <c r="E3371" t="s">
        <v>4047</v>
      </c>
      <c r="F3371" t="s">
        <v>39</v>
      </c>
      <c r="G3371" t="s">
        <v>30</v>
      </c>
      <c r="H3371">
        <v>18</v>
      </c>
      <c r="J3371" t="s">
        <v>4048</v>
      </c>
    </row>
    <row r="3372" spans="1:23" x14ac:dyDescent="0.2">
      <c r="A3372">
        <v>3371</v>
      </c>
      <c r="B3372">
        <v>2007</v>
      </c>
      <c r="C3372">
        <v>160</v>
      </c>
      <c r="D3372" t="s">
        <v>92</v>
      </c>
      <c r="E3372" t="s">
        <v>4049</v>
      </c>
      <c r="F3372" t="s">
        <v>39</v>
      </c>
      <c r="G3372" t="s">
        <v>68</v>
      </c>
      <c r="H3372">
        <v>18</v>
      </c>
      <c r="I3372">
        <v>2019</v>
      </c>
      <c r="J3372" t="s">
        <v>145</v>
      </c>
      <c r="K3372">
        <v>148</v>
      </c>
      <c r="L3372">
        <v>4</v>
      </c>
      <c r="M3372">
        <v>10</v>
      </c>
      <c r="N3372">
        <v>14</v>
      </c>
      <c r="O3372">
        <v>-4</v>
      </c>
      <c r="P3372">
        <v>220</v>
      </c>
      <c r="W3372">
        <v>0.3</v>
      </c>
    </row>
    <row r="3373" spans="1:23" x14ac:dyDescent="0.2">
      <c r="A3373">
        <v>3372</v>
      </c>
      <c r="B3373">
        <v>2007</v>
      </c>
      <c r="C3373">
        <v>161</v>
      </c>
      <c r="D3373" t="s">
        <v>41</v>
      </c>
      <c r="E3373" t="s">
        <v>4050</v>
      </c>
      <c r="F3373" t="s">
        <v>34</v>
      </c>
      <c r="G3373" t="s">
        <v>26</v>
      </c>
      <c r="H3373">
        <v>19</v>
      </c>
      <c r="I3373">
        <v>2022</v>
      </c>
      <c r="J3373" t="s">
        <v>4051</v>
      </c>
      <c r="K3373">
        <v>649</v>
      </c>
      <c r="L3373">
        <v>112</v>
      </c>
      <c r="M3373">
        <v>162</v>
      </c>
      <c r="N3373">
        <v>274</v>
      </c>
      <c r="O3373">
        <v>35</v>
      </c>
      <c r="P3373">
        <v>780</v>
      </c>
      <c r="W3373">
        <v>27.3</v>
      </c>
    </row>
    <row r="3374" spans="1:23" x14ac:dyDescent="0.2">
      <c r="A3374">
        <v>3373</v>
      </c>
      <c r="B3374">
        <v>2007</v>
      </c>
      <c r="C3374">
        <v>162</v>
      </c>
      <c r="D3374" t="s">
        <v>165</v>
      </c>
      <c r="E3374" t="s">
        <v>4052</v>
      </c>
      <c r="F3374" t="s">
        <v>39</v>
      </c>
      <c r="G3374" t="s">
        <v>30</v>
      </c>
      <c r="H3374">
        <v>19</v>
      </c>
      <c r="I3374">
        <v>2015</v>
      </c>
      <c r="J3374" t="s">
        <v>2270</v>
      </c>
      <c r="K3374">
        <v>121</v>
      </c>
      <c r="L3374">
        <v>4</v>
      </c>
      <c r="M3374">
        <v>16</v>
      </c>
      <c r="N3374">
        <v>20</v>
      </c>
      <c r="O3374">
        <v>-2</v>
      </c>
      <c r="P3374">
        <v>79</v>
      </c>
      <c r="W3374">
        <v>5.2</v>
      </c>
    </row>
    <row r="3375" spans="1:23" x14ac:dyDescent="0.2">
      <c r="A3375">
        <v>3374</v>
      </c>
      <c r="B3375">
        <v>2007</v>
      </c>
      <c r="C3375">
        <v>163</v>
      </c>
      <c r="D3375" t="s">
        <v>23</v>
      </c>
      <c r="E3375" t="s">
        <v>4053</v>
      </c>
      <c r="F3375" t="s">
        <v>43</v>
      </c>
      <c r="G3375" t="s">
        <v>30</v>
      </c>
      <c r="H3375">
        <v>18</v>
      </c>
      <c r="J3375" t="s">
        <v>186</v>
      </c>
    </row>
    <row r="3376" spans="1:23" x14ac:dyDescent="0.2">
      <c r="A3376">
        <v>3375</v>
      </c>
      <c r="B3376">
        <v>2007</v>
      </c>
      <c r="C3376">
        <v>164</v>
      </c>
      <c r="D3376" t="s">
        <v>121</v>
      </c>
      <c r="E3376" t="s">
        <v>4054</v>
      </c>
      <c r="F3376" t="s">
        <v>39</v>
      </c>
      <c r="G3376" t="s">
        <v>35</v>
      </c>
      <c r="H3376">
        <v>18</v>
      </c>
      <c r="I3376">
        <v>2018</v>
      </c>
      <c r="J3376" t="s">
        <v>651</v>
      </c>
      <c r="K3376">
        <v>27</v>
      </c>
      <c r="L3376">
        <v>6</v>
      </c>
      <c r="M3376">
        <v>4</v>
      </c>
      <c r="N3376">
        <v>10</v>
      </c>
      <c r="O3376">
        <v>-4</v>
      </c>
      <c r="P3376">
        <v>14</v>
      </c>
      <c r="W3376">
        <v>1</v>
      </c>
    </row>
    <row r="3377" spans="1:23" x14ac:dyDescent="0.2">
      <c r="A3377">
        <v>3376</v>
      </c>
      <c r="B3377">
        <v>2007</v>
      </c>
      <c r="C3377">
        <v>165</v>
      </c>
      <c r="D3377" t="s">
        <v>100</v>
      </c>
      <c r="E3377" t="s">
        <v>4055</v>
      </c>
      <c r="F3377" t="s">
        <v>43</v>
      </c>
      <c r="G3377" t="s">
        <v>68</v>
      </c>
      <c r="H3377">
        <v>20</v>
      </c>
      <c r="J3377" t="s">
        <v>2996</v>
      </c>
    </row>
    <row r="3378" spans="1:23" x14ac:dyDescent="0.2">
      <c r="A3378">
        <v>3377</v>
      </c>
      <c r="B3378">
        <v>2007</v>
      </c>
      <c r="C3378">
        <v>166</v>
      </c>
      <c r="D3378" t="s">
        <v>176</v>
      </c>
      <c r="E3378" t="s">
        <v>4056</v>
      </c>
      <c r="F3378" t="s">
        <v>34</v>
      </c>
      <c r="G3378" t="s">
        <v>30</v>
      </c>
      <c r="H3378">
        <v>18</v>
      </c>
      <c r="J3378" t="s">
        <v>339</v>
      </c>
    </row>
    <row r="3379" spans="1:23" x14ac:dyDescent="0.2">
      <c r="A3379">
        <v>3378</v>
      </c>
      <c r="B3379">
        <v>2007</v>
      </c>
      <c r="C3379">
        <v>167</v>
      </c>
      <c r="D3379" t="s">
        <v>109</v>
      </c>
      <c r="E3379" t="s">
        <v>4057</v>
      </c>
      <c r="F3379" t="s">
        <v>43</v>
      </c>
      <c r="G3379" t="s">
        <v>26</v>
      </c>
      <c r="H3379">
        <v>21</v>
      </c>
      <c r="I3379">
        <v>2011</v>
      </c>
      <c r="J3379" t="s">
        <v>458</v>
      </c>
      <c r="K3379">
        <v>10</v>
      </c>
      <c r="L3379">
        <v>1</v>
      </c>
      <c r="M3379">
        <v>2</v>
      </c>
      <c r="N3379">
        <v>3</v>
      </c>
      <c r="O3379">
        <v>-2</v>
      </c>
      <c r="P3379">
        <v>2</v>
      </c>
      <c r="W3379">
        <v>0.2</v>
      </c>
    </row>
    <row r="3380" spans="1:23" x14ac:dyDescent="0.2">
      <c r="A3380">
        <v>3379</v>
      </c>
      <c r="B3380">
        <v>2007</v>
      </c>
      <c r="C3380">
        <v>168</v>
      </c>
      <c r="D3380" t="s">
        <v>171</v>
      </c>
      <c r="E3380" t="s">
        <v>4058</v>
      </c>
      <c r="F3380" t="s">
        <v>43</v>
      </c>
      <c r="G3380" t="s">
        <v>26</v>
      </c>
      <c r="H3380">
        <v>19</v>
      </c>
      <c r="I3380">
        <v>2022</v>
      </c>
      <c r="J3380" t="s">
        <v>175</v>
      </c>
      <c r="K3380">
        <v>713</v>
      </c>
      <c r="L3380">
        <v>110</v>
      </c>
      <c r="M3380">
        <v>186</v>
      </c>
      <c r="N3380">
        <v>296</v>
      </c>
      <c r="O3380">
        <v>119</v>
      </c>
      <c r="P3380">
        <v>293</v>
      </c>
      <c r="W3380">
        <v>30.3</v>
      </c>
    </row>
    <row r="3381" spans="1:23" x14ac:dyDescent="0.2">
      <c r="A3381">
        <v>3380</v>
      </c>
      <c r="B3381">
        <v>2007</v>
      </c>
      <c r="C3381">
        <v>169</v>
      </c>
      <c r="D3381" t="s">
        <v>152</v>
      </c>
      <c r="E3381" t="s">
        <v>4059</v>
      </c>
      <c r="F3381" t="s">
        <v>46</v>
      </c>
      <c r="G3381" t="s">
        <v>30</v>
      </c>
      <c r="H3381">
        <v>18</v>
      </c>
      <c r="J3381" t="s">
        <v>4060</v>
      </c>
    </row>
    <row r="3382" spans="1:23" x14ac:dyDescent="0.2">
      <c r="A3382">
        <v>3381</v>
      </c>
      <c r="B3382">
        <v>2007</v>
      </c>
      <c r="C3382">
        <v>170</v>
      </c>
      <c r="D3382" t="s">
        <v>82</v>
      </c>
      <c r="E3382" t="s">
        <v>4061</v>
      </c>
      <c r="F3382" t="s">
        <v>76</v>
      </c>
      <c r="G3382" t="s">
        <v>30</v>
      </c>
      <c r="H3382">
        <v>18</v>
      </c>
      <c r="J3382" t="s">
        <v>164</v>
      </c>
    </row>
    <row r="3383" spans="1:23" x14ac:dyDescent="0.2">
      <c r="A3383">
        <v>3382</v>
      </c>
      <c r="B3383">
        <v>2007</v>
      </c>
      <c r="C3383">
        <v>171</v>
      </c>
      <c r="D3383" t="s">
        <v>87</v>
      </c>
      <c r="E3383" t="s">
        <v>4062</v>
      </c>
      <c r="F3383" t="s">
        <v>39</v>
      </c>
      <c r="G3383" t="s">
        <v>35</v>
      </c>
      <c r="H3383">
        <v>19</v>
      </c>
      <c r="I3383">
        <v>2016</v>
      </c>
      <c r="J3383" t="s">
        <v>232</v>
      </c>
      <c r="K3383">
        <v>131</v>
      </c>
      <c r="L3383">
        <v>18</v>
      </c>
      <c r="M3383">
        <v>15</v>
      </c>
      <c r="N3383">
        <v>33</v>
      </c>
      <c r="O3383">
        <v>4</v>
      </c>
      <c r="P3383">
        <v>12</v>
      </c>
      <c r="W3383">
        <v>3.1</v>
      </c>
    </row>
    <row r="3384" spans="1:23" x14ac:dyDescent="0.2">
      <c r="A3384">
        <v>3383</v>
      </c>
      <c r="B3384">
        <v>2007</v>
      </c>
      <c r="C3384">
        <v>172</v>
      </c>
      <c r="D3384" t="s">
        <v>78</v>
      </c>
      <c r="E3384" t="s">
        <v>4063</v>
      </c>
      <c r="F3384" t="s">
        <v>39</v>
      </c>
      <c r="G3384" t="s">
        <v>26</v>
      </c>
      <c r="H3384">
        <v>18</v>
      </c>
      <c r="I3384">
        <v>2017</v>
      </c>
      <c r="J3384" t="s">
        <v>145</v>
      </c>
      <c r="K3384">
        <v>147</v>
      </c>
      <c r="L3384">
        <v>5</v>
      </c>
      <c r="M3384">
        <v>3</v>
      </c>
      <c r="N3384">
        <v>8</v>
      </c>
      <c r="O3384">
        <v>-20</v>
      </c>
      <c r="P3384">
        <v>206</v>
      </c>
      <c r="W3384">
        <v>-0.8</v>
      </c>
    </row>
    <row r="3385" spans="1:23" x14ac:dyDescent="0.2">
      <c r="A3385">
        <v>3384</v>
      </c>
      <c r="B3385">
        <v>2007</v>
      </c>
      <c r="C3385">
        <v>173</v>
      </c>
      <c r="D3385" t="s">
        <v>100</v>
      </c>
      <c r="E3385" t="s">
        <v>4064</v>
      </c>
      <c r="F3385" t="s">
        <v>34</v>
      </c>
      <c r="G3385" t="s">
        <v>35</v>
      </c>
      <c r="H3385">
        <v>19</v>
      </c>
      <c r="I3385">
        <v>2022</v>
      </c>
      <c r="J3385" t="s">
        <v>412</v>
      </c>
      <c r="K3385">
        <v>761</v>
      </c>
      <c r="L3385">
        <v>148</v>
      </c>
      <c r="M3385">
        <v>186</v>
      </c>
      <c r="N3385">
        <v>334</v>
      </c>
      <c r="O3385">
        <v>47</v>
      </c>
      <c r="P3385">
        <v>215</v>
      </c>
      <c r="W3385">
        <v>32.4</v>
      </c>
    </row>
    <row r="3386" spans="1:23" x14ac:dyDescent="0.2">
      <c r="A3386">
        <v>3385</v>
      </c>
      <c r="B3386">
        <v>2007</v>
      </c>
      <c r="C3386">
        <v>174</v>
      </c>
      <c r="D3386" t="s">
        <v>74</v>
      </c>
      <c r="E3386" t="s">
        <v>4065</v>
      </c>
      <c r="F3386" t="s">
        <v>133</v>
      </c>
      <c r="G3386" t="s">
        <v>30</v>
      </c>
      <c r="H3386">
        <v>21</v>
      </c>
      <c r="J3386" t="s">
        <v>4066</v>
      </c>
    </row>
    <row r="3387" spans="1:23" x14ac:dyDescent="0.2">
      <c r="A3387">
        <v>3386</v>
      </c>
      <c r="B3387">
        <v>2007</v>
      </c>
      <c r="C3387">
        <v>175</v>
      </c>
      <c r="D3387" t="s">
        <v>3176</v>
      </c>
      <c r="E3387" t="s">
        <v>4067</v>
      </c>
      <c r="F3387" t="s">
        <v>34</v>
      </c>
      <c r="G3387" t="s">
        <v>35</v>
      </c>
      <c r="H3387">
        <v>18</v>
      </c>
      <c r="I3387">
        <v>2014</v>
      </c>
      <c r="J3387" t="s">
        <v>3436</v>
      </c>
      <c r="K3387">
        <v>9</v>
      </c>
      <c r="L3387">
        <v>1</v>
      </c>
      <c r="M3387">
        <v>0</v>
      </c>
      <c r="N3387">
        <v>1</v>
      </c>
      <c r="O3387">
        <v>-3</v>
      </c>
      <c r="P3387">
        <v>0</v>
      </c>
      <c r="W3387">
        <v>0</v>
      </c>
    </row>
    <row r="3388" spans="1:23" x14ac:dyDescent="0.2">
      <c r="A3388">
        <v>3387</v>
      </c>
      <c r="B3388">
        <v>2007</v>
      </c>
      <c r="C3388">
        <v>176</v>
      </c>
      <c r="D3388" t="s">
        <v>69</v>
      </c>
      <c r="E3388" t="s">
        <v>4068</v>
      </c>
      <c r="F3388" t="s">
        <v>34</v>
      </c>
      <c r="G3388" t="s">
        <v>35</v>
      </c>
      <c r="H3388">
        <v>18</v>
      </c>
      <c r="J3388" t="s">
        <v>362</v>
      </c>
    </row>
    <row r="3389" spans="1:23" x14ac:dyDescent="0.2">
      <c r="A3389">
        <v>3388</v>
      </c>
      <c r="B3389">
        <v>2007</v>
      </c>
      <c r="C3389">
        <v>177</v>
      </c>
      <c r="D3389" t="s">
        <v>28</v>
      </c>
      <c r="E3389" t="s">
        <v>4069</v>
      </c>
      <c r="F3389" t="s">
        <v>76</v>
      </c>
      <c r="G3389" t="s">
        <v>68</v>
      </c>
      <c r="H3389">
        <v>19</v>
      </c>
      <c r="J3389" t="s">
        <v>108</v>
      </c>
    </row>
    <row r="3390" spans="1:23" x14ac:dyDescent="0.2">
      <c r="A3390">
        <v>3389</v>
      </c>
      <c r="B3390">
        <v>2007</v>
      </c>
      <c r="C3390">
        <v>178</v>
      </c>
      <c r="D3390" t="s">
        <v>51</v>
      </c>
      <c r="E3390" t="s">
        <v>4070</v>
      </c>
      <c r="F3390" t="s">
        <v>39</v>
      </c>
      <c r="G3390" t="s">
        <v>35</v>
      </c>
      <c r="H3390">
        <v>18</v>
      </c>
      <c r="J3390" t="s">
        <v>145</v>
      </c>
    </row>
    <row r="3391" spans="1:23" x14ac:dyDescent="0.2">
      <c r="A3391">
        <v>3390</v>
      </c>
      <c r="B3391">
        <v>2007</v>
      </c>
      <c r="C3391">
        <v>179</v>
      </c>
      <c r="D3391" t="s">
        <v>55</v>
      </c>
      <c r="E3391" t="s">
        <v>4071</v>
      </c>
      <c r="F3391" t="s">
        <v>39</v>
      </c>
      <c r="G3391" t="s">
        <v>35</v>
      </c>
      <c r="H3391">
        <v>18</v>
      </c>
      <c r="I3391">
        <v>2022</v>
      </c>
      <c r="J3391" t="s">
        <v>131</v>
      </c>
      <c r="K3391">
        <v>521</v>
      </c>
      <c r="L3391">
        <v>98</v>
      </c>
      <c r="M3391">
        <v>110</v>
      </c>
      <c r="N3391">
        <v>208</v>
      </c>
      <c r="O3391">
        <v>31</v>
      </c>
      <c r="P3391">
        <v>139</v>
      </c>
      <c r="W3391">
        <v>21.9</v>
      </c>
    </row>
    <row r="3392" spans="1:23" x14ac:dyDescent="0.2">
      <c r="A3392">
        <v>3391</v>
      </c>
      <c r="B3392">
        <v>2007</v>
      </c>
      <c r="C3392">
        <v>180</v>
      </c>
      <c r="D3392" t="s">
        <v>84</v>
      </c>
      <c r="E3392" t="s">
        <v>4072</v>
      </c>
      <c r="F3392" t="s">
        <v>39</v>
      </c>
      <c r="G3392" t="s">
        <v>35</v>
      </c>
      <c r="H3392">
        <v>18</v>
      </c>
      <c r="J3392" t="s">
        <v>234</v>
      </c>
    </row>
    <row r="3393" spans="1:23" x14ac:dyDescent="0.2">
      <c r="A3393">
        <v>3392</v>
      </c>
      <c r="B3393">
        <v>2007</v>
      </c>
      <c r="C3393">
        <v>181</v>
      </c>
      <c r="D3393" t="s">
        <v>222</v>
      </c>
      <c r="E3393" t="s">
        <v>4073</v>
      </c>
      <c r="F3393" t="s">
        <v>39</v>
      </c>
      <c r="G3393" t="s">
        <v>30</v>
      </c>
      <c r="H3393">
        <v>18</v>
      </c>
      <c r="J3393" t="s">
        <v>154</v>
      </c>
    </row>
    <row r="3394" spans="1:23" x14ac:dyDescent="0.2">
      <c r="A3394">
        <v>3393</v>
      </c>
      <c r="B3394">
        <v>2007</v>
      </c>
      <c r="C3394">
        <v>182</v>
      </c>
      <c r="D3394" t="s">
        <v>41</v>
      </c>
      <c r="E3394" t="s">
        <v>4074</v>
      </c>
      <c r="F3394" t="s">
        <v>34</v>
      </c>
      <c r="G3394" t="s">
        <v>128</v>
      </c>
      <c r="H3394">
        <v>18</v>
      </c>
      <c r="J3394" t="s">
        <v>3436</v>
      </c>
    </row>
    <row r="3395" spans="1:23" x14ac:dyDescent="0.2">
      <c r="A3395">
        <v>3394</v>
      </c>
      <c r="B3395">
        <v>2007</v>
      </c>
      <c r="C3395">
        <v>183</v>
      </c>
      <c r="D3395" t="s">
        <v>109</v>
      </c>
      <c r="E3395" t="s">
        <v>4075</v>
      </c>
      <c r="F3395" t="s">
        <v>39</v>
      </c>
      <c r="G3395" t="s">
        <v>128</v>
      </c>
      <c r="H3395">
        <v>18</v>
      </c>
      <c r="J3395" t="s">
        <v>913</v>
      </c>
    </row>
    <row r="3396" spans="1:23" x14ac:dyDescent="0.2">
      <c r="A3396">
        <v>3395</v>
      </c>
      <c r="B3396">
        <v>2007</v>
      </c>
      <c r="C3396">
        <v>184</v>
      </c>
      <c r="D3396" t="s">
        <v>146</v>
      </c>
      <c r="E3396" t="s">
        <v>4076</v>
      </c>
      <c r="F3396" t="s">
        <v>39</v>
      </c>
      <c r="G3396" t="s">
        <v>30</v>
      </c>
      <c r="H3396">
        <v>18</v>
      </c>
      <c r="J3396" t="s">
        <v>145</v>
      </c>
    </row>
    <row r="3397" spans="1:23" x14ac:dyDescent="0.2">
      <c r="A3397">
        <v>3396</v>
      </c>
      <c r="B3397">
        <v>2007</v>
      </c>
      <c r="C3397">
        <v>185</v>
      </c>
      <c r="D3397" t="s">
        <v>84</v>
      </c>
      <c r="E3397" t="s">
        <v>4077</v>
      </c>
      <c r="F3397" t="s">
        <v>34</v>
      </c>
      <c r="G3397" t="s">
        <v>35</v>
      </c>
      <c r="H3397">
        <v>18</v>
      </c>
      <c r="J3397" t="s">
        <v>350</v>
      </c>
    </row>
    <row r="3398" spans="1:23" x14ac:dyDescent="0.2">
      <c r="A3398">
        <v>3397</v>
      </c>
      <c r="B3398">
        <v>2007</v>
      </c>
      <c r="C3398">
        <v>186</v>
      </c>
      <c r="D3398" t="s">
        <v>162</v>
      </c>
      <c r="E3398" t="s">
        <v>4078</v>
      </c>
      <c r="F3398" t="s">
        <v>34</v>
      </c>
      <c r="G3398" t="s">
        <v>26</v>
      </c>
      <c r="H3398">
        <v>18</v>
      </c>
      <c r="J3398" t="s">
        <v>3436</v>
      </c>
    </row>
    <row r="3399" spans="1:23" x14ac:dyDescent="0.2">
      <c r="A3399">
        <v>3398</v>
      </c>
      <c r="B3399">
        <v>2007</v>
      </c>
      <c r="C3399">
        <v>187</v>
      </c>
      <c r="D3399" t="s">
        <v>55</v>
      </c>
      <c r="E3399" t="s">
        <v>4079</v>
      </c>
      <c r="F3399" t="s">
        <v>34</v>
      </c>
      <c r="G3399" t="s">
        <v>128</v>
      </c>
      <c r="H3399">
        <v>18</v>
      </c>
      <c r="J3399" t="s">
        <v>4080</v>
      </c>
    </row>
    <row r="3400" spans="1:23" x14ac:dyDescent="0.2">
      <c r="A3400">
        <v>3399</v>
      </c>
      <c r="B3400">
        <v>2007</v>
      </c>
      <c r="C3400">
        <v>188</v>
      </c>
      <c r="D3400" t="s">
        <v>146</v>
      </c>
      <c r="E3400" t="s">
        <v>4081</v>
      </c>
      <c r="F3400" t="s">
        <v>39</v>
      </c>
      <c r="G3400" t="s">
        <v>35</v>
      </c>
      <c r="H3400">
        <v>18</v>
      </c>
      <c r="J3400" t="s">
        <v>3677</v>
      </c>
    </row>
    <row r="3401" spans="1:23" x14ac:dyDescent="0.2">
      <c r="A3401">
        <v>3400</v>
      </c>
      <c r="B3401">
        <v>2007</v>
      </c>
      <c r="C3401">
        <v>189</v>
      </c>
      <c r="D3401" t="s">
        <v>152</v>
      </c>
      <c r="E3401" t="s">
        <v>4082</v>
      </c>
      <c r="F3401" t="s">
        <v>39</v>
      </c>
      <c r="G3401" t="s">
        <v>68</v>
      </c>
      <c r="H3401">
        <v>18</v>
      </c>
      <c r="J3401" t="s">
        <v>64</v>
      </c>
    </row>
    <row r="3402" spans="1:23" x14ac:dyDescent="0.2">
      <c r="A3402">
        <v>3401</v>
      </c>
      <c r="B3402">
        <v>2007</v>
      </c>
      <c r="C3402">
        <v>190</v>
      </c>
      <c r="D3402" t="s">
        <v>92</v>
      </c>
      <c r="E3402" t="s">
        <v>4083</v>
      </c>
      <c r="F3402" t="s">
        <v>34</v>
      </c>
      <c r="G3402" t="s">
        <v>35</v>
      </c>
      <c r="H3402">
        <v>18</v>
      </c>
      <c r="J3402" t="s">
        <v>4084</v>
      </c>
    </row>
    <row r="3403" spans="1:23" x14ac:dyDescent="0.2">
      <c r="A3403">
        <v>3402</v>
      </c>
      <c r="B3403">
        <v>2007</v>
      </c>
      <c r="C3403">
        <v>191</v>
      </c>
      <c r="D3403" t="s">
        <v>222</v>
      </c>
      <c r="E3403" t="s">
        <v>4085</v>
      </c>
      <c r="F3403" t="s">
        <v>39</v>
      </c>
      <c r="G3403" t="s">
        <v>26</v>
      </c>
      <c r="H3403">
        <v>19</v>
      </c>
      <c r="J3403" t="s">
        <v>4086</v>
      </c>
    </row>
    <row r="3404" spans="1:23" x14ac:dyDescent="0.2">
      <c r="A3404">
        <v>3403</v>
      </c>
      <c r="B3404">
        <v>2007</v>
      </c>
      <c r="C3404">
        <v>192</v>
      </c>
      <c r="D3404" t="s">
        <v>23</v>
      </c>
      <c r="E3404" t="s">
        <v>4087</v>
      </c>
      <c r="F3404" t="s">
        <v>34</v>
      </c>
      <c r="G3404" t="s">
        <v>30</v>
      </c>
      <c r="H3404">
        <v>18</v>
      </c>
      <c r="J3404" t="s">
        <v>3925</v>
      </c>
    </row>
    <row r="3405" spans="1:23" x14ac:dyDescent="0.2">
      <c r="A3405">
        <v>3404</v>
      </c>
      <c r="B3405">
        <v>2007</v>
      </c>
      <c r="C3405">
        <v>193</v>
      </c>
      <c r="D3405" t="s">
        <v>171</v>
      </c>
      <c r="E3405" t="s">
        <v>4088</v>
      </c>
      <c r="F3405" t="s">
        <v>25</v>
      </c>
      <c r="G3405" t="s">
        <v>35</v>
      </c>
      <c r="H3405">
        <v>18</v>
      </c>
      <c r="J3405" t="s">
        <v>291</v>
      </c>
    </row>
    <row r="3406" spans="1:23" x14ac:dyDescent="0.2">
      <c r="A3406">
        <v>3405</v>
      </c>
      <c r="B3406">
        <v>2007</v>
      </c>
      <c r="C3406">
        <v>194</v>
      </c>
      <c r="D3406" t="s">
        <v>121</v>
      </c>
      <c r="E3406" t="s">
        <v>4089</v>
      </c>
      <c r="F3406" t="s">
        <v>43</v>
      </c>
      <c r="G3406" t="s">
        <v>30</v>
      </c>
      <c r="H3406">
        <v>20</v>
      </c>
      <c r="I3406">
        <v>2021</v>
      </c>
      <c r="J3406" t="s">
        <v>1310</v>
      </c>
      <c r="K3406">
        <v>629</v>
      </c>
      <c r="L3406">
        <v>30</v>
      </c>
      <c r="M3406">
        <v>108</v>
      </c>
      <c r="N3406">
        <v>138</v>
      </c>
      <c r="O3406">
        <v>55</v>
      </c>
      <c r="P3406">
        <v>179</v>
      </c>
      <c r="W3406">
        <v>32.700000000000003</v>
      </c>
    </row>
    <row r="3407" spans="1:23" x14ac:dyDescent="0.2">
      <c r="A3407">
        <v>3406</v>
      </c>
      <c r="B3407">
        <v>2007</v>
      </c>
      <c r="C3407">
        <v>195</v>
      </c>
      <c r="D3407" t="s">
        <v>384</v>
      </c>
      <c r="E3407" t="s">
        <v>4090</v>
      </c>
      <c r="F3407" t="s">
        <v>43</v>
      </c>
      <c r="G3407" t="s">
        <v>68</v>
      </c>
      <c r="H3407">
        <v>19</v>
      </c>
      <c r="J3407" t="s">
        <v>1012</v>
      </c>
    </row>
    <row r="3408" spans="1:23" x14ac:dyDescent="0.2">
      <c r="A3408">
        <v>3407</v>
      </c>
      <c r="B3408">
        <v>2007</v>
      </c>
      <c r="C3408">
        <v>196</v>
      </c>
      <c r="D3408" t="s">
        <v>176</v>
      </c>
      <c r="E3408" t="s">
        <v>4091</v>
      </c>
      <c r="F3408" t="s">
        <v>39</v>
      </c>
      <c r="G3408" t="s">
        <v>30</v>
      </c>
      <c r="H3408">
        <v>18</v>
      </c>
      <c r="J3408" t="s">
        <v>265</v>
      </c>
    </row>
    <row r="3409" spans="1:23" x14ac:dyDescent="0.2">
      <c r="A3409">
        <v>3408</v>
      </c>
      <c r="B3409">
        <v>2007</v>
      </c>
      <c r="C3409">
        <v>197</v>
      </c>
      <c r="D3409" t="s">
        <v>109</v>
      </c>
      <c r="E3409" t="s">
        <v>4092</v>
      </c>
      <c r="F3409" t="s">
        <v>39</v>
      </c>
      <c r="G3409" t="s">
        <v>30</v>
      </c>
      <c r="H3409">
        <v>18</v>
      </c>
      <c r="J3409" t="s">
        <v>3266</v>
      </c>
    </row>
    <row r="3410" spans="1:23" x14ac:dyDescent="0.2">
      <c r="A3410">
        <v>3409</v>
      </c>
      <c r="B3410">
        <v>2007</v>
      </c>
      <c r="C3410">
        <v>198</v>
      </c>
      <c r="D3410" t="s">
        <v>171</v>
      </c>
      <c r="E3410" t="s">
        <v>4093</v>
      </c>
      <c r="F3410" t="s">
        <v>39</v>
      </c>
      <c r="G3410" t="s">
        <v>1954</v>
      </c>
      <c r="H3410">
        <v>18</v>
      </c>
      <c r="J3410" t="s">
        <v>3779</v>
      </c>
    </row>
    <row r="3411" spans="1:23" x14ac:dyDescent="0.2">
      <c r="A3411">
        <v>3410</v>
      </c>
      <c r="B3411">
        <v>2007</v>
      </c>
      <c r="C3411">
        <v>199</v>
      </c>
      <c r="D3411" t="s">
        <v>84</v>
      </c>
      <c r="E3411" t="s">
        <v>4094</v>
      </c>
      <c r="F3411" t="s">
        <v>34</v>
      </c>
      <c r="G3411" t="s">
        <v>26</v>
      </c>
      <c r="H3411">
        <v>18</v>
      </c>
      <c r="J3411" t="s">
        <v>220</v>
      </c>
    </row>
    <row r="3412" spans="1:23" x14ac:dyDescent="0.2">
      <c r="A3412">
        <v>3411</v>
      </c>
      <c r="B3412">
        <v>2007</v>
      </c>
      <c r="C3412">
        <v>200</v>
      </c>
      <c r="D3412" t="s">
        <v>82</v>
      </c>
      <c r="E3412" t="s">
        <v>4095</v>
      </c>
      <c r="F3412" t="s">
        <v>39</v>
      </c>
      <c r="G3412" t="s">
        <v>68</v>
      </c>
      <c r="H3412">
        <v>19</v>
      </c>
      <c r="I3412">
        <v>2014</v>
      </c>
      <c r="J3412" t="s">
        <v>615</v>
      </c>
      <c r="K3412">
        <v>16</v>
      </c>
      <c r="L3412">
        <v>2</v>
      </c>
      <c r="M3412">
        <v>3</v>
      </c>
      <c r="N3412">
        <v>5</v>
      </c>
      <c r="O3412">
        <v>2</v>
      </c>
      <c r="P3412">
        <v>11</v>
      </c>
      <c r="W3412">
        <v>0.6</v>
      </c>
    </row>
    <row r="3413" spans="1:23" x14ac:dyDescent="0.2">
      <c r="A3413">
        <v>3412</v>
      </c>
      <c r="B3413">
        <v>2007</v>
      </c>
      <c r="C3413">
        <v>201</v>
      </c>
      <c r="D3413" t="s">
        <v>100</v>
      </c>
      <c r="E3413" t="s">
        <v>4096</v>
      </c>
      <c r="F3413" t="s">
        <v>34</v>
      </c>
      <c r="G3413" t="s">
        <v>30</v>
      </c>
      <c r="H3413">
        <v>20</v>
      </c>
      <c r="I3413">
        <v>2022</v>
      </c>
      <c r="J3413" t="s">
        <v>570</v>
      </c>
      <c r="K3413">
        <v>791</v>
      </c>
      <c r="L3413">
        <v>34</v>
      </c>
      <c r="M3413">
        <v>163</v>
      </c>
      <c r="N3413">
        <v>197</v>
      </c>
      <c r="O3413">
        <v>24</v>
      </c>
      <c r="P3413">
        <v>298</v>
      </c>
      <c r="W3413">
        <v>41</v>
      </c>
    </row>
    <row r="3414" spans="1:23" x14ac:dyDescent="0.2">
      <c r="A3414">
        <v>3413</v>
      </c>
      <c r="B3414">
        <v>2007</v>
      </c>
      <c r="C3414">
        <v>202</v>
      </c>
      <c r="D3414" t="s">
        <v>222</v>
      </c>
      <c r="E3414" t="s">
        <v>4097</v>
      </c>
      <c r="F3414" t="s">
        <v>60</v>
      </c>
      <c r="G3414" t="s">
        <v>128</v>
      </c>
      <c r="H3414">
        <v>18</v>
      </c>
      <c r="J3414" t="s">
        <v>3541</v>
      </c>
    </row>
    <row r="3415" spans="1:23" x14ac:dyDescent="0.2">
      <c r="A3415">
        <v>3414</v>
      </c>
      <c r="B3415">
        <v>2007</v>
      </c>
      <c r="C3415">
        <v>203</v>
      </c>
      <c r="D3415" t="s">
        <v>100</v>
      </c>
      <c r="E3415" t="s">
        <v>4098</v>
      </c>
      <c r="F3415" t="s">
        <v>39</v>
      </c>
      <c r="G3415" t="s">
        <v>26</v>
      </c>
      <c r="H3415">
        <v>19</v>
      </c>
      <c r="I3415">
        <v>2014</v>
      </c>
      <c r="J3415" t="s">
        <v>3458</v>
      </c>
      <c r="K3415">
        <v>102</v>
      </c>
      <c r="L3415">
        <v>4</v>
      </c>
      <c r="M3415">
        <v>7</v>
      </c>
      <c r="N3415">
        <v>11</v>
      </c>
      <c r="O3415">
        <v>3</v>
      </c>
      <c r="P3415">
        <v>264</v>
      </c>
      <c r="W3415">
        <v>0.8</v>
      </c>
    </row>
    <row r="3416" spans="1:23" x14ac:dyDescent="0.2">
      <c r="A3416">
        <v>3415</v>
      </c>
      <c r="B3416">
        <v>2007</v>
      </c>
      <c r="C3416">
        <v>204</v>
      </c>
      <c r="D3416" t="s">
        <v>74</v>
      </c>
      <c r="E3416" t="s">
        <v>4099</v>
      </c>
      <c r="F3416" t="s">
        <v>76</v>
      </c>
      <c r="G3416" t="s">
        <v>128</v>
      </c>
      <c r="H3416">
        <v>19</v>
      </c>
      <c r="J3416" t="s">
        <v>1729</v>
      </c>
    </row>
    <row r="3417" spans="1:23" x14ac:dyDescent="0.2">
      <c r="A3417">
        <v>3416</v>
      </c>
      <c r="B3417">
        <v>2007</v>
      </c>
      <c r="C3417">
        <v>205</v>
      </c>
      <c r="D3417" t="s">
        <v>3176</v>
      </c>
      <c r="E3417" t="s">
        <v>4100</v>
      </c>
      <c r="F3417" t="s">
        <v>39</v>
      </c>
      <c r="G3417" t="s">
        <v>30</v>
      </c>
      <c r="H3417">
        <v>18</v>
      </c>
      <c r="I3417">
        <v>2018</v>
      </c>
      <c r="J3417" t="s">
        <v>89</v>
      </c>
      <c r="K3417">
        <v>205</v>
      </c>
      <c r="L3417">
        <v>10</v>
      </c>
      <c r="M3417">
        <v>25</v>
      </c>
      <c r="N3417">
        <v>35</v>
      </c>
      <c r="O3417">
        <v>-5</v>
      </c>
      <c r="P3417">
        <v>51</v>
      </c>
      <c r="W3417">
        <v>6.1</v>
      </c>
    </row>
    <row r="3418" spans="1:23" x14ac:dyDescent="0.2">
      <c r="A3418">
        <v>3417</v>
      </c>
      <c r="B3418">
        <v>2007</v>
      </c>
      <c r="C3418">
        <v>206</v>
      </c>
      <c r="D3418" t="s">
        <v>69</v>
      </c>
      <c r="E3418" t="s">
        <v>4101</v>
      </c>
      <c r="F3418" t="s">
        <v>39</v>
      </c>
      <c r="G3418" t="s">
        <v>68</v>
      </c>
      <c r="H3418">
        <v>20</v>
      </c>
      <c r="J3418" t="s">
        <v>364</v>
      </c>
    </row>
    <row r="3419" spans="1:23" x14ac:dyDescent="0.2">
      <c r="A3419">
        <v>3418</v>
      </c>
      <c r="B3419">
        <v>2007</v>
      </c>
      <c r="C3419">
        <v>207</v>
      </c>
      <c r="D3419" t="s">
        <v>28</v>
      </c>
      <c r="E3419" t="s">
        <v>4102</v>
      </c>
      <c r="F3419" t="s">
        <v>39</v>
      </c>
      <c r="G3419" t="s">
        <v>30</v>
      </c>
      <c r="H3419">
        <v>18</v>
      </c>
      <c r="J3419" t="s">
        <v>89</v>
      </c>
    </row>
    <row r="3420" spans="1:23" x14ac:dyDescent="0.2">
      <c r="A3420">
        <v>3419</v>
      </c>
      <c r="B3420">
        <v>2007</v>
      </c>
      <c r="C3420">
        <v>208</v>
      </c>
      <c r="D3420" t="s">
        <v>51</v>
      </c>
      <c r="E3420" t="s">
        <v>4103</v>
      </c>
      <c r="F3420" t="s">
        <v>39</v>
      </c>
      <c r="G3420" t="s">
        <v>30</v>
      </c>
      <c r="H3420">
        <v>18</v>
      </c>
      <c r="J3420" t="s">
        <v>4104</v>
      </c>
    </row>
    <row r="3421" spans="1:23" x14ac:dyDescent="0.2">
      <c r="A3421">
        <v>3420</v>
      </c>
      <c r="B3421">
        <v>2007</v>
      </c>
      <c r="C3421">
        <v>209</v>
      </c>
      <c r="D3421" t="s">
        <v>55</v>
      </c>
      <c r="E3421" t="s">
        <v>4105</v>
      </c>
      <c r="F3421" t="s">
        <v>34</v>
      </c>
      <c r="G3421" t="s">
        <v>30</v>
      </c>
      <c r="H3421">
        <v>18</v>
      </c>
      <c r="J3421" t="s">
        <v>4106</v>
      </c>
    </row>
    <row r="3422" spans="1:23" x14ac:dyDescent="0.2">
      <c r="A3422">
        <v>3421</v>
      </c>
      <c r="B3422">
        <v>2007</v>
      </c>
      <c r="C3422">
        <v>210</v>
      </c>
      <c r="D3422" t="s">
        <v>109</v>
      </c>
      <c r="E3422" t="s">
        <v>4107</v>
      </c>
      <c r="F3422" t="s">
        <v>39</v>
      </c>
      <c r="G3422" t="s">
        <v>26</v>
      </c>
      <c r="H3422">
        <v>18</v>
      </c>
      <c r="J3422" t="s">
        <v>3873</v>
      </c>
    </row>
    <row r="3423" spans="1:23" x14ac:dyDescent="0.2">
      <c r="A3423">
        <v>3422</v>
      </c>
      <c r="B3423">
        <v>2007</v>
      </c>
      <c r="C3423">
        <v>211</v>
      </c>
      <c r="D3423" t="s">
        <v>44</v>
      </c>
      <c r="E3423" t="s">
        <v>4108</v>
      </c>
      <c r="F3423" t="s">
        <v>34</v>
      </c>
      <c r="G3423" t="s">
        <v>68</v>
      </c>
      <c r="J3423" t="s">
        <v>4051</v>
      </c>
    </row>
    <row r="3424" spans="1:23" x14ac:dyDescent="0.2">
      <c r="A3424">
        <v>3423</v>
      </c>
      <c r="B3424">
        <v>2006</v>
      </c>
      <c r="C3424">
        <v>1</v>
      </c>
      <c r="D3424" t="s">
        <v>92</v>
      </c>
      <c r="E3424" t="s">
        <v>4109</v>
      </c>
      <c r="F3424" t="s">
        <v>34</v>
      </c>
      <c r="G3424" t="s">
        <v>30</v>
      </c>
      <c r="H3424">
        <v>18</v>
      </c>
      <c r="I3424">
        <v>2022</v>
      </c>
      <c r="J3424" t="s">
        <v>3436</v>
      </c>
      <c r="K3424">
        <v>857</v>
      </c>
      <c r="L3424">
        <v>88</v>
      </c>
      <c r="M3424">
        <v>241</v>
      </c>
      <c r="N3424">
        <v>329</v>
      </c>
      <c r="O3424">
        <v>-5</v>
      </c>
      <c r="P3424">
        <v>502</v>
      </c>
      <c r="W3424">
        <v>59.8</v>
      </c>
    </row>
    <row r="3425" spans="1:23" x14ac:dyDescent="0.2">
      <c r="A3425">
        <v>3424</v>
      </c>
      <c r="B3425">
        <v>2006</v>
      </c>
      <c r="C3425">
        <v>2</v>
      </c>
      <c r="D3425" t="s">
        <v>87</v>
      </c>
      <c r="E3425" t="s">
        <v>4110</v>
      </c>
      <c r="F3425" t="s">
        <v>39</v>
      </c>
      <c r="G3425" t="s">
        <v>35</v>
      </c>
      <c r="H3425">
        <v>18</v>
      </c>
      <c r="I3425">
        <v>2022</v>
      </c>
      <c r="J3425" t="s">
        <v>278</v>
      </c>
      <c r="K3425">
        <v>1092</v>
      </c>
      <c r="L3425">
        <v>258</v>
      </c>
      <c r="M3425">
        <v>353</v>
      </c>
      <c r="N3425">
        <v>611</v>
      </c>
      <c r="O3425">
        <v>54</v>
      </c>
      <c r="P3425">
        <v>523</v>
      </c>
      <c r="W3425">
        <v>61.1</v>
      </c>
    </row>
    <row r="3426" spans="1:23" x14ac:dyDescent="0.2">
      <c r="A3426">
        <v>3425</v>
      </c>
      <c r="B3426">
        <v>2006</v>
      </c>
      <c r="C3426">
        <v>3</v>
      </c>
      <c r="D3426" t="s">
        <v>48</v>
      </c>
      <c r="E3426" t="s">
        <v>4111</v>
      </c>
      <c r="F3426" t="s">
        <v>39</v>
      </c>
      <c r="G3426" t="s">
        <v>35</v>
      </c>
      <c r="H3426">
        <v>18</v>
      </c>
      <c r="I3426">
        <v>2022</v>
      </c>
      <c r="J3426" t="s">
        <v>3033</v>
      </c>
      <c r="K3426">
        <v>1014</v>
      </c>
      <c r="L3426">
        <v>357</v>
      </c>
      <c r="M3426">
        <v>495</v>
      </c>
      <c r="N3426">
        <v>852</v>
      </c>
      <c r="O3426">
        <v>179</v>
      </c>
      <c r="P3426">
        <v>564</v>
      </c>
      <c r="W3426">
        <v>101.5</v>
      </c>
    </row>
    <row r="3427" spans="1:23" x14ac:dyDescent="0.2">
      <c r="A3427">
        <v>3426</v>
      </c>
      <c r="B3427">
        <v>2006</v>
      </c>
      <c r="C3427">
        <v>4</v>
      </c>
      <c r="D3427" t="s">
        <v>84</v>
      </c>
      <c r="E3427" t="s">
        <v>4112</v>
      </c>
      <c r="F3427" t="s">
        <v>43</v>
      </c>
      <c r="G3427" t="s">
        <v>35</v>
      </c>
      <c r="H3427">
        <v>18</v>
      </c>
      <c r="I3427">
        <v>2022</v>
      </c>
      <c r="J3427" t="s">
        <v>1012</v>
      </c>
      <c r="K3427">
        <v>1058</v>
      </c>
      <c r="L3427">
        <v>264</v>
      </c>
      <c r="M3427">
        <v>747</v>
      </c>
      <c r="N3427">
        <v>1011</v>
      </c>
      <c r="O3427">
        <v>111</v>
      </c>
      <c r="P3427">
        <v>488</v>
      </c>
      <c r="W3427">
        <v>104.3</v>
      </c>
    </row>
    <row r="3428" spans="1:23" x14ac:dyDescent="0.2">
      <c r="A3428">
        <v>3427</v>
      </c>
      <c r="B3428">
        <v>2006</v>
      </c>
      <c r="C3428">
        <v>5</v>
      </c>
      <c r="D3428" t="s">
        <v>152</v>
      </c>
      <c r="E3428" t="s">
        <v>4113</v>
      </c>
      <c r="F3428" t="s">
        <v>34</v>
      </c>
      <c r="G3428" t="s">
        <v>68</v>
      </c>
      <c r="H3428">
        <v>18</v>
      </c>
      <c r="I3428">
        <v>2022</v>
      </c>
      <c r="J3428" t="s">
        <v>3430</v>
      </c>
      <c r="K3428">
        <v>1204</v>
      </c>
      <c r="L3428">
        <v>399</v>
      </c>
      <c r="M3428">
        <v>557</v>
      </c>
      <c r="N3428">
        <v>956</v>
      </c>
      <c r="O3428">
        <v>-148</v>
      </c>
      <c r="P3428">
        <v>372</v>
      </c>
      <c r="W3428">
        <v>102.2</v>
      </c>
    </row>
    <row r="3429" spans="1:23" x14ac:dyDescent="0.2">
      <c r="A3429">
        <v>3428</v>
      </c>
      <c r="B3429">
        <v>2006</v>
      </c>
      <c r="C3429">
        <v>6</v>
      </c>
      <c r="D3429" t="s">
        <v>44</v>
      </c>
      <c r="E3429" t="s">
        <v>4114</v>
      </c>
      <c r="F3429" t="s">
        <v>39</v>
      </c>
      <c r="G3429" t="s">
        <v>35</v>
      </c>
      <c r="H3429">
        <v>18</v>
      </c>
      <c r="I3429">
        <v>2022</v>
      </c>
      <c r="J3429" t="s">
        <v>106</v>
      </c>
      <c r="K3429">
        <v>951</v>
      </c>
      <c r="L3429">
        <v>202</v>
      </c>
      <c r="M3429">
        <v>320</v>
      </c>
      <c r="N3429">
        <v>522</v>
      </c>
      <c r="O3429">
        <v>-31</v>
      </c>
      <c r="P3429">
        <v>435</v>
      </c>
      <c r="W3429">
        <v>51.9</v>
      </c>
    </row>
    <row r="3430" spans="1:23" x14ac:dyDescent="0.2">
      <c r="A3430">
        <v>3429</v>
      </c>
      <c r="B3430">
        <v>2006</v>
      </c>
      <c r="C3430">
        <v>7</v>
      </c>
      <c r="D3430" t="s">
        <v>176</v>
      </c>
      <c r="E3430" t="s">
        <v>4115</v>
      </c>
      <c r="F3430" t="s">
        <v>34</v>
      </c>
      <c r="G3430" t="s">
        <v>68</v>
      </c>
      <c r="H3430">
        <v>18</v>
      </c>
      <c r="I3430">
        <v>2022</v>
      </c>
      <c r="J3430" t="s">
        <v>362</v>
      </c>
      <c r="K3430">
        <v>909</v>
      </c>
      <c r="L3430">
        <v>219</v>
      </c>
      <c r="M3430">
        <v>345</v>
      </c>
      <c r="N3430">
        <v>564</v>
      </c>
      <c r="O3430">
        <v>-129</v>
      </c>
      <c r="P3430">
        <v>486</v>
      </c>
      <c r="W3430">
        <v>54</v>
      </c>
    </row>
    <row r="3431" spans="1:23" x14ac:dyDescent="0.2">
      <c r="A3431">
        <v>3430</v>
      </c>
      <c r="B3431">
        <v>2006</v>
      </c>
      <c r="C3431">
        <v>8</v>
      </c>
      <c r="D3431" t="s">
        <v>2472</v>
      </c>
      <c r="E3431" t="s">
        <v>4116</v>
      </c>
      <c r="F3431" t="s">
        <v>34</v>
      </c>
      <c r="G3431" t="s">
        <v>35</v>
      </c>
      <c r="H3431">
        <v>18</v>
      </c>
      <c r="I3431">
        <v>2013</v>
      </c>
      <c r="J3431" t="s">
        <v>364</v>
      </c>
      <c r="K3431">
        <v>297</v>
      </c>
      <c r="L3431">
        <v>63</v>
      </c>
      <c r="M3431">
        <v>97</v>
      </c>
      <c r="N3431">
        <v>160</v>
      </c>
      <c r="O3431">
        <v>-35</v>
      </c>
      <c r="P3431">
        <v>98</v>
      </c>
      <c r="W3431">
        <v>15.1</v>
      </c>
    </row>
    <row r="3432" spans="1:23" x14ac:dyDescent="0.2">
      <c r="A3432">
        <v>3431</v>
      </c>
      <c r="B3432">
        <v>2006</v>
      </c>
      <c r="C3432">
        <v>9</v>
      </c>
      <c r="D3432" t="s">
        <v>82</v>
      </c>
      <c r="E3432" t="s">
        <v>4117</v>
      </c>
      <c r="F3432" t="s">
        <v>39</v>
      </c>
      <c r="G3432" t="s">
        <v>35</v>
      </c>
      <c r="H3432">
        <v>18</v>
      </c>
      <c r="I3432">
        <v>2015</v>
      </c>
      <c r="J3432" t="s">
        <v>1440</v>
      </c>
      <c r="K3432">
        <v>394</v>
      </c>
      <c r="L3432">
        <v>23</v>
      </c>
      <c r="M3432">
        <v>68</v>
      </c>
      <c r="N3432">
        <v>91</v>
      </c>
      <c r="O3432">
        <v>-38</v>
      </c>
      <c r="P3432">
        <v>192</v>
      </c>
      <c r="W3432">
        <v>3</v>
      </c>
    </row>
    <row r="3433" spans="1:23" x14ac:dyDescent="0.2">
      <c r="A3433">
        <v>3432</v>
      </c>
      <c r="B3433">
        <v>2006</v>
      </c>
      <c r="C3433">
        <v>10</v>
      </c>
      <c r="D3433" t="s">
        <v>222</v>
      </c>
      <c r="E3433" t="s">
        <v>4118</v>
      </c>
      <c r="F3433" t="s">
        <v>46</v>
      </c>
      <c r="G3433" t="s">
        <v>26</v>
      </c>
      <c r="H3433">
        <v>18</v>
      </c>
      <c r="I3433">
        <v>2021</v>
      </c>
      <c r="J3433" t="s">
        <v>4119</v>
      </c>
      <c r="K3433">
        <v>858</v>
      </c>
      <c r="L3433">
        <v>159</v>
      </c>
      <c r="M3433">
        <v>225</v>
      </c>
      <c r="N3433">
        <v>384</v>
      </c>
      <c r="O3433">
        <v>19</v>
      </c>
      <c r="P3433">
        <v>317</v>
      </c>
      <c r="W3433">
        <v>36.200000000000003</v>
      </c>
    </row>
    <row r="3434" spans="1:23" x14ac:dyDescent="0.2">
      <c r="A3434">
        <v>3433</v>
      </c>
      <c r="B3434">
        <v>2006</v>
      </c>
      <c r="C3434">
        <v>11</v>
      </c>
      <c r="D3434" t="s">
        <v>146</v>
      </c>
      <c r="E3434" t="s">
        <v>4120</v>
      </c>
      <c r="F3434" t="s">
        <v>39</v>
      </c>
      <c r="G3434" t="s">
        <v>128</v>
      </c>
      <c r="H3434">
        <v>18</v>
      </c>
      <c r="I3434">
        <v>2022</v>
      </c>
      <c r="J3434" t="s">
        <v>3266</v>
      </c>
      <c r="K3434">
        <v>404</v>
      </c>
      <c r="L3434">
        <v>0</v>
      </c>
      <c r="M3434">
        <v>8</v>
      </c>
      <c r="N3434">
        <v>8</v>
      </c>
      <c r="O3434">
        <v>0</v>
      </c>
      <c r="P3434">
        <v>14</v>
      </c>
      <c r="Q3434">
        <v>404</v>
      </c>
      <c r="R3434">
        <v>165</v>
      </c>
      <c r="S3434">
        <v>163</v>
      </c>
      <c r="T3434">
        <v>40</v>
      </c>
      <c r="U3434">
        <v>0.91200000000000003</v>
      </c>
      <c r="V3434">
        <v>2.78</v>
      </c>
      <c r="W3434">
        <v>68.400000000000006</v>
      </c>
    </row>
    <row r="3435" spans="1:23" x14ac:dyDescent="0.2">
      <c r="A3435">
        <v>3434</v>
      </c>
      <c r="B3435">
        <v>2006</v>
      </c>
      <c r="C3435">
        <v>12</v>
      </c>
      <c r="D3435" t="s">
        <v>3176</v>
      </c>
      <c r="E3435" t="s">
        <v>4121</v>
      </c>
      <c r="F3435" t="s">
        <v>39</v>
      </c>
      <c r="G3435" t="s">
        <v>68</v>
      </c>
      <c r="H3435">
        <v>18</v>
      </c>
      <c r="I3435">
        <v>2020</v>
      </c>
      <c r="J3435" t="s">
        <v>139</v>
      </c>
      <c r="K3435">
        <v>843</v>
      </c>
      <c r="L3435">
        <v>217</v>
      </c>
      <c r="M3435">
        <v>304</v>
      </c>
      <c r="N3435">
        <v>521</v>
      </c>
      <c r="O3435">
        <v>-15</v>
      </c>
      <c r="P3435">
        <v>293</v>
      </c>
      <c r="W3435">
        <v>52.6</v>
      </c>
    </row>
    <row r="3436" spans="1:23" x14ac:dyDescent="0.2">
      <c r="A3436">
        <v>3435</v>
      </c>
      <c r="B3436">
        <v>2006</v>
      </c>
      <c r="C3436">
        <v>13</v>
      </c>
      <c r="D3436" t="s">
        <v>121</v>
      </c>
      <c r="E3436" t="s">
        <v>4122</v>
      </c>
      <c r="F3436" t="s">
        <v>46</v>
      </c>
      <c r="G3436" t="s">
        <v>35</v>
      </c>
      <c r="H3436">
        <v>18</v>
      </c>
      <c r="I3436">
        <v>2016</v>
      </c>
      <c r="J3436" t="s">
        <v>4119</v>
      </c>
      <c r="K3436">
        <v>446</v>
      </c>
      <c r="L3436">
        <v>89</v>
      </c>
      <c r="M3436">
        <v>88</v>
      </c>
      <c r="N3436">
        <v>177</v>
      </c>
      <c r="O3436">
        <v>-12</v>
      </c>
      <c r="P3436">
        <v>126</v>
      </c>
      <c r="W3436">
        <v>19.2</v>
      </c>
    </row>
    <row r="3437" spans="1:23" x14ac:dyDescent="0.2">
      <c r="A3437">
        <v>3436</v>
      </c>
      <c r="B3437">
        <v>2006</v>
      </c>
      <c r="C3437">
        <v>14</v>
      </c>
      <c r="D3437" t="s">
        <v>69</v>
      </c>
      <c r="E3437" t="s">
        <v>4123</v>
      </c>
      <c r="F3437" t="s">
        <v>53</v>
      </c>
      <c r="G3437" t="s">
        <v>68</v>
      </c>
      <c r="H3437">
        <v>18</v>
      </c>
      <c r="I3437">
        <v>2020</v>
      </c>
      <c r="J3437" t="s">
        <v>251</v>
      </c>
      <c r="K3437">
        <v>640</v>
      </c>
      <c r="L3437">
        <v>175</v>
      </c>
      <c r="M3437">
        <v>101</v>
      </c>
      <c r="N3437">
        <v>276</v>
      </c>
      <c r="O3437">
        <v>18</v>
      </c>
      <c r="P3437">
        <v>110</v>
      </c>
      <c r="W3437">
        <v>34.799999999999997</v>
      </c>
    </row>
    <row r="3438" spans="1:23" x14ac:dyDescent="0.2">
      <c r="A3438">
        <v>3437</v>
      </c>
      <c r="B3438">
        <v>2006</v>
      </c>
      <c r="C3438">
        <v>15</v>
      </c>
      <c r="D3438" t="s">
        <v>109</v>
      </c>
      <c r="E3438" t="s">
        <v>4124</v>
      </c>
      <c r="F3438" t="s">
        <v>76</v>
      </c>
      <c r="G3438" t="s">
        <v>128</v>
      </c>
      <c r="H3438">
        <v>18</v>
      </c>
      <c r="I3438">
        <v>2009</v>
      </c>
      <c r="J3438" t="s">
        <v>685</v>
      </c>
      <c r="K3438">
        <v>1</v>
      </c>
      <c r="L3438">
        <v>0</v>
      </c>
      <c r="M3438">
        <v>0</v>
      </c>
      <c r="N3438">
        <v>0</v>
      </c>
      <c r="O3438">
        <v>0</v>
      </c>
      <c r="P3438">
        <v>0</v>
      </c>
      <c r="Q3438">
        <v>1</v>
      </c>
      <c r="R3438">
        <v>0</v>
      </c>
      <c r="S3438">
        <v>0</v>
      </c>
      <c r="T3438">
        <v>0</v>
      </c>
      <c r="U3438">
        <v>1</v>
      </c>
      <c r="V3438">
        <v>0</v>
      </c>
      <c r="W3438">
        <v>0</v>
      </c>
    </row>
    <row r="3439" spans="1:23" x14ac:dyDescent="0.2">
      <c r="A3439">
        <v>3438</v>
      </c>
      <c r="B3439">
        <v>2006</v>
      </c>
      <c r="C3439">
        <v>16</v>
      </c>
      <c r="D3439" t="s">
        <v>100</v>
      </c>
      <c r="E3439" t="s">
        <v>4125</v>
      </c>
      <c r="F3439" t="s">
        <v>39</v>
      </c>
      <c r="G3439" t="s">
        <v>30</v>
      </c>
      <c r="H3439">
        <v>18</v>
      </c>
      <c r="I3439">
        <v>2012</v>
      </c>
      <c r="J3439" t="s">
        <v>241</v>
      </c>
      <c r="K3439">
        <v>26</v>
      </c>
      <c r="L3439">
        <v>1</v>
      </c>
      <c r="M3439">
        <v>5</v>
      </c>
      <c r="N3439">
        <v>6</v>
      </c>
      <c r="O3439">
        <v>5</v>
      </c>
      <c r="P3439">
        <v>10</v>
      </c>
      <c r="W3439">
        <v>1.6</v>
      </c>
    </row>
    <row r="3440" spans="1:23" x14ac:dyDescent="0.2">
      <c r="A3440">
        <v>3439</v>
      </c>
      <c r="B3440">
        <v>2006</v>
      </c>
      <c r="C3440">
        <v>17</v>
      </c>
      <c r="D3440" t="s">
        <v>146</v>
      </c>
      <c r="E3440" t="s">
        <v>4126</v>
      </c>
      <c r="F3440" t="s">
        <v>34</v>
      </c>
      <c r="G3440" t="s">
        <v>35</v>
      </c>
      <c r="H3440">
        <v>19</v>
      </c>
      <c r="I3440">
        <v>2022</v>
      </c>
      <c r="J3440" t="s">
        <v>362</v>
      </c>
      <c r="K3440">
        <v>810</v>
      </c>
      <c r="L3440">
        <v>81</v>
      </c>
      <c r="M3440">
        <v>108</v>
      </c>
      <c r="N3440">
        <v>189</v>
      </c>
      <c r="O3440">
        <v>-37</v>
      </c>
      <c r="P3440">
        <v>185</v>
      </c>
      <c r="W3440">
        <v>10.8</v>
      </c>
    </row>
    <row r="3441" spans="1:23" x14ac:dyDescent="0.2">
      <c r="A3441">
        <v>3440</v>
      </c>
      <c r="B3441">
        <v>2006</v>
      </c>
      <c r="C3441">
        <v>18</v>
      </c>
      <c r="D3441" t="s">
        <v>384</v>
      </c>
      <c r="E3441" t="s">
        <v>4127</v>
      </c>
      <c r="F3441" t="s">
        <v>39</v>
      </c>
      <c r="G3441" t="s">
        <v>68</v>
      </c>
      <c r="H3441">
        <v>18</v>
      </c>
      <c r="I3441">
        <v>2020</v>
      </c>
      <c r="J3441" t="s">
        <v>40</v>
      </c>
      <c r="K3441">
        <v>668</v>
      </c>
      <c r="L3441">
        <v>160</v>
      </c>
      <c r="M3441">
        <v>162</v>
      </c>
      <c r="N3441">
        <v>322</v>
      </c>
      <c r="O3441">
        <v>-52</v>
      </c>
      <c r="P3441">
        <v>750</v>
      </c>
      <c r="W3441">
        <v>35.5</v>
      </c>
    </row>
    <row r="3442" spans="1:23" x14ac:dyDescent="0.2">
      <c r="A3442">
        <v>3441</v>
      </c>
      <c r="B3442">
        <v>2006</v>
      </c>
      <c r="C3442">
        <v>19</v>
      </c>
      <c r="D3442" t="s">
        <v>58</v>
      </c>
      <c r="E3442" t="s">
        <v>4128</v>
      </c>
      <c r="F3442" t="s">
        <v>34</v>
      </c>
      <c r="G3442" t="s">
        <v>30</v>
      </c>
      <c r="H3442">
        <v>18</v>
      </c>
      <c r="J3442" t="s">
        <v>2574</v>
      </c>
    </row>
    <row r="3443" spans="1:23" x14ac:dyDescent="0.2">
      <c r="A3443">
        <v>3442</v>
      </c>
      <c r="B3443">
        <v>2006</v>
      </c>
      <c r="C3443">
        <v>20</v>
      </c>
      <c r="D3443" t="s">
        <v>23</v>
      </c>
      <c r="E3443" t="s">
        <v>4129</v>
      </c>
      <c r="F3443" t="s">
        <v>34</v>
      </c>
      <c r="G3443" t="s">
        <v>30</v>
      </c>
      <c r="H3443">
        <v>18</v>
      </c>
      <c r="J3443" t="s">
        <v>4130</v>
      </c>
    </row>
    <row r="3444" spans="1:23" x14ac:dyDescent="0.2">
      <c r="A3444">
        <v>3443</v>
      </c>
      <c r="B3444">
        <v>2006</v>
      </c>
      <c r="C3444">
        <v>21</v>
      </c>
      <c r="D3444" t="s">
        <v>171</v>
      </c>
      <c r="E3444" t="s">
        <v>4131</v>
      </c>
      <c r="F3444" t="s">
        <v>34</v>
      </c>
      <c r="G3444" t="s">
        <v>30</v>
      </c>
      <c r="H3444">
        <v>18</v>
      </c>
      <c r="I3444">
        <v>2013</v>
      </c>
      <c r="J3444" t="s">
        <v>284</v>
      </c>
      <c r="K3444">
        <v>45</v>
      </c>
      <c r="L3444">
        <v>2</v>
      </c>
      <c r="M3444">
        <v>4</v>
      </c>
      <c r="N3444">
        <v>6</v>
      </c>
      <c r="O3444">
        <v>-6</v>
      </c>
      <c r="P3444">
        <v>8</v>
      </c>
      <c r="W3444">
        <v>0.8</v>
      </c>
    </row>
    <row r="3445" spans="1:23" x14ac:dyDescent="0.2">
      <c r="A3445">
        <v>3444</v>
      </c>
      <c r="B3445">
        <v>2006</v>
      </c>
      <c r="C3445">
        <v>22</v>
      </c>
      <c r="D3445" t="s">
        <v>41</v>
      </c>
      <c r="E3445" t="s">
        <v>4132</v>
      </c>
      <c r="F3445" t="s">
        <v>39</v>
      </c>
      <c r="G3445" t="s">
        <v>68</v>
      </c>
      <c r="H3445">
        <v>18</v>
      </c>
      <c r="I3445">
        <v>2022</v>
      </c>
      <c r="J3445" t="s">
        <v>131</v>
      </c>
      <c r="K3445">
        <v>1018</v>
      </c>
      <c r="L3445">
        <v>294</v>
      </c>
      <c r="M3445">
        <v>629</v>
      </c>
      <c r="N3445">
        <v>923</v>
      </c>
      <c r="O3445">
        <v>34</v>
      </c>
      <c r="P3445">
        <v>418</v>
      </c>
      <c r="W3445">
        <v>96.7</v>
      </c>
    </row>
    <row r="3446" spans="1:23" x14ac:dyDescent="0.2">
      <c r="A3446">
        <v>3445</v>
      </c>
      <c r="B3446">
        <v>2006</v>
      </c>
      <c r="C3446">
        <v>23</v>
      </c>
      <c r="D3446" t="s">
        <v>84</v>
      </c>
      <c r="E3446" t="s">
        <v>4133</v>
      </c>
      <c r="F3446" t="s">
        <v>60</v>
      </c>
      <c r="G3446" t="s">
        <v>128</v>
      </c>
      <c r="H3446">
        <v>18</v>
      </c>
      <c r="I3446">
        <v>2022</v>
      </c>
      <c r="J3446" t="s">
        <v>3541</v>
      </c>
      <c r="K3446">
        <v>560</v>
      </c>
      <c r="L3446">
        <v>0</v>
      </c>
      <c r="M3446">
        <v>8</v>
      </c>
      <c r="N3446">
        <v>8</v>
      </c>
      <c r="O3446">
        <v>0</v>
      </c>
      <c r="P3446">
        <v>24</v>
      </c>
      <c r="Q3446">
        <v>560</v>
      </c>
      <c r="R3446">
        <v>261</v>
      </c>
      <c r="S3446">
        <v>211</v>
      </c>
      <c r="T3446">
        <v>62</v>
      </c>
      <c r="U3446">
        <v>0.91600000000000004</v>
      </c>
      <c r="V3446">
        <v>2.64</v>
      </c>
      <c r="W3446">
        <v>106.2</v>
      </c>
    </row>
    <row r="3447" spans="1:23" x14ac:dyDescent="0.2">
      <c r="A3447">
        <v>3446</v>
      </c>
      <c r="B3447">
        <v>2006</v>
      </c>
      <c r="C3447">
        <v>24</v>
      </c>
      <c r="D3447" t="s">
        <v>55</v>
      </c>
      <c r="E3447" t="s">
        <v>4134</v>
      </c>
      <c r="F3447" t="s">
        <v>43</v>
      </c>
      <c r="G3447" t="s">
        <v>30</v>
      </c>
      <c r="H3447">
        <v>18</v>
      </c>
      <c r="J3447" t="s">
        <v>3895</v>
      </c>
    </row>
    <row r="3448" spans="1:23" x14ac:dyDescent="0.2">
      <c r="A3448">
        <v>3447</v>
      </c>
      <c r="B3448">
        <v>2006</v>
      </c>
      <c r="C3448">
        <v>25</v>
      </c>
      <c r="D3448" t="s">
        <v>92</v>
      </c>
      <c r="E3448" t="s">
        <v>4135</v>
      </c>
      <c r="F3448" t="s">
        <v>43</v>
      </c>
      <c r="G3448" t="s">
        <v>35</v>
      </c>
      <c r="H3448">
        <v>18</v>
      </c>
      <c r="I3448">
        <v>2019</v>
      </c>
      <c r="J3448" t="s">
        <v>3895</v>
      </c>
      <c r="K3448">
        <v>717</v>
      </c>
      <c r="L3448">
        <v>170</v>
      </c>
      <c r="M3448">
        <v>156</v>
      </c>
      <c r="N3448">
        <v>326</v>
      </c>
      <c r="O3448">
        <v>5</v>
      </c>
      <c r="P3448">
        <v>248</v>
      </c>
      <c r="W3448">
        <v>36.5</v>
      </c>
    </row>
    <row r="3449" spans="1:23" x14ac:dyDescent="0.2">
      <c r="A3449">
        <v>3448</v>
      </c>
      <c r="B3449">
        <v>2006</v>
      </c>
      <c r="C3449">
        <v>26</v>
      </c>
      <c r="D3449" t="s">
        <v>162</v>
      </c>
      <c r="E3449" t="s">
        <v>4136</v>
      </c>
      <c r="F3449" t="s">
        <v>39</v>
      </c>
      <c r="G3449" t="s">
        <v>128</v>
      </c>
      <c r="H3449">
        <v>18</v>
      </c>
      <c r="I3449">
        <v>2013</v>
      </c>
      <c r="J3449" t="s">
        <v>364</v>
      </c>
      <c r="K3449">
        <v>13</v>
      </c>
      <c r="L3449">
        <v>0</v>
      </c>
      <c r="M3449">
        <v>1</v>
      </c>
      <c r="N3449">
        <v>1</v>
      </c>
      <c r="O3449">
        <v>0</v>
      </c>
      <c r="P3449">
        <v>0</v>
      </c>
      <c r="Q3449">
        <v>13</v>
      </c>
      <c r="R3449">
        <v>3</v>
      </c>
      <c r="S3449">
        <v>4</v>
      </c>
      <c r="T3449">
        <v>4</v>
      </c>
      <c r="U3449">
        <v>0.90200000000000002</v>
      </c>
      <c r="V3449">
        <v>3.25</v>
      </c>
      <c r="W3449">
        <v>1.8</v>
      </c>
    </row>
    <row r="3450" spans="1:23" x14ac:dyDescent="0.2">
      <c r="A3450">
        <v>3449</v>
      </c>
      <c r="B3450">
        <v>2006</v>
      </c>
      <c r="C3450">
        <v>27</v>
      </c>
      <c r="D3450" t="s">
        <v>78</v>
      </c>
      <c r="E3450" t="s">
        <v>4137</v>
      </c>
      <c r="F3450" t="s">
        <v>60</v>
      </c>
      <c r="G3450" t="s">
        <v>30</v>
      </c>
      <c r="H3450">
        <v>18</v>
      </c>
      <c r="I3450">
        <v>2010</v>
      </c>
      <c r="J3450" t="s">
        <v>431</v>
      </c>
      <c r="K3450">
        <v>5</v>
      </c>
      <c r="L3450">
        <v>0</v>
      </c>
      <c r="M3450">
        <v>2</v>
      </c>
      <c r="N3450">
        <v>2</v>
      </c>
      <c r="O3450">
        <v>-1</v>
      </c>
      <c r="P3450">
        <v>2</v>
      </c>
      <c r="W3450">
        <v>0.2</v>
      </c>
    </row>
    <row r="3451" spans="1:23" x14ac:dyDescent="0.2">
      <c r="A3451">
        <v>3450</v>
      </c>
      <c r="B3451">
        <v>2006</v>
      </c>
      <c r="C3451">
        <v>28</v>
      </c>
      <c r="D3451" t="s">
        <v>173</v>
      </c>
      <c r="E3451" t="s">
        <v>4138</v>
      </c>
      <c r="F3451" t="s">
        <v>34</v>
      </c>
      <c r="G3451" t="s">
        <v>26</v>
      </c>
      <c r="H3451">
        <v>18</v>
      </c>
      <c r="I3451">
        <v>2022</v>
      </c>
      <c r="J3451" t="s">
        <v>169</v>
      </c>
      <c r="K3451">
        <v>1021</v>
      </c>
      <c r="L3451">
        <v>205</v>
      </c>
      <c r="M3451">
        <v>294</v>
      </c>
      <c r="N3451">
        <v>499</v>
      </c>
      <c r="O3451">
        <v>-13</v>
      </c>
      <c r="P3451">
        <v>830</v>
      </c>
      <c r="W3451">
        <v>48.8</v>
      </c>
    </row>
    <row r="3452" spans="1:23" x14ac:dyDescent="0.2">
      <c r="A3452">
        <v>3451</v>
      </c>
      <c r="B3452">
        <v>2006</v>
      </c>
      <c r="C3452">
        <v>29</v>
      </c>
      <c r="D3452" t="s">
        <v>2472</v>
      </c>
      <c r="E3452" t="s">
        <v>4139</v>
      </c>
      <c r="F3452" t="s">
        <v>34</v>
      </c>
      <c r="G3452" t="s">
        <v>30</v>
      </c>
      <c r="H3452">
        <v>18</v>
      </c>
      <c r="I3452">
        <v>2016</v>
      </c>
      <c r="J3452" t="s">
        <v>3436</v>
      </c>
      <c r="K3452">
        <v>70</v>
      </c>
      <c r="L3452">
        <v>2</v>
      </c>
      <c r="M3452">
        <v>7</v>
      </c>
      <c r="N3452">
        <v>9</v>
      </c>
      <c r="O3452">
        <v>-24</v>
      </c>
      <c r="P3452">
        <v>51</v>
      </c>
      <c r="W3452">
        <v>0.1</v>
      </c>
    </row>
    <row r="3453" spans="1:23" x14ac:dyDescent="0.2">
      <c r="A3453">
        <v>3452</v>
      </c>
      <c r="B3453">
        <v>2006</v>
      </c>
      <c r="C3453">
        <v>30</v>
      </c>
      <c r="D3453" t="s">
        <v>28</v>
      </c>
      <c r="E3453" t="s">
        <v>4140</v>
      </c>
      <c r="F3453" t="s">
        <v>39</v>
      </c>
      <c r="G3453" t="s">
        <v>30</v>
      </c>
      <c r="H3453">
        <v>18</v>
      </c>
      <c r="I3453">
        <v>2011</v>
      </c>
      <c r="J3453" t="s">
        <v>61</v>
      </c>
      <c r="K3453">
        <v>34</v>
      </c>
      <c r="L3453">
        <v>0</v>
      </c>
      <c r="M3453">
        <v>6</v>
      </c>
      <c r="N3453">
        <v>6</v>
      </c>
      <c r="O3453">
        <v>-5</v>
      </c>
      <c r="P3453">
        <v>68</v>
      </c>
      <c r="W3453">
        <v>0.9</v>
      </c>
    </row>
    <row r="3454" spans="1:23" x14ac:dyDescent="0.2">
      <c r="A3454">
        <v>3453</v>
      </c>
      <c r="B3454">
        <v>2006</v>
      </c>
      <c r="C3454">
        <v>31</v>
      </c>
      <c r="D3454" t="s">
        <v>92</v>
      </c>
      <c r="E3454" t="s">
        <v>4141</v>
      </c>
      <c r="F3454" t="s">
        <v>46</v>
      </c>
      <c r="G3454" t="s">
        <v>35</v>
      </c>
      <c r="H3454">
        <v>18</v>
      </c>
      <c r="I3454">
        <v>2010</v>
      </c>
      <c r="J3454" t="s">
        <v>4142</v>
      </c>
      <c r="K3454">
        <v>6</v>
      </c>
      <c r="L3454">
        <v>0</v>
      </c>
      <c r="M3454">
        <v>2</v>
      </c>
      <c r="N3454">
        <v>2</v>
      </c>
      <c r="O3454">
        <v>2</v>
      </c>
      <c r="P3454">
        <v>2</v>
      </c>
      <c r="W3454">
        <v>0.2</v>
      </c>
    </row>
    <row r="3455" spans="1:23" x14ac:dyDescent="0.2">
      <c r="A3455">
        <v>3454</v>
      </c>
      <c r="B3455">
        <v>2006</v>
      </c>
      <c r="C3455">
        <v>32</v>
      </c>
      <c r="D3455" t="s">
        <v>87</v>
      </c>
      <c r="E3455" t="s">
        <v>4143</v>
      </c>
      <c r="F3455" t="s">
        <v>34</v>
      </c>
      <c r="G3455" t="s">
        <v>30</v>
      </c>
      <c r="H3455">
        <v>18</v>
      </c>
      <c r="I3455">
        <v>2012</v>
      </c>
      <c r="J3455" t="s">
        <v>3129</v>
      </c>
      <c r="K3455">
        <v>1</v>
      </c>
      <c r="L3455">
        <v>0</v>
      </c>
      <c r="M3455">
        <v>1</v>
      </c>
      <c r="N3455">
        <v>1</v>
      </c>
      <c r="O3455">
        <v>1</v>
      </c>
      <c r="P3455">
        <v>0</v>
      </c>
      <c r="W3455">
        <v>0.2</v>
      </c>
    </row>
    <row r="3456" spans="1:23" x14ac:dyDescent="0.2">
      <c r="A3456">
        <v>3455</v>
      </c>
      <c r="B3456">
        <v>2006</v>
      </c>
      <c r="C3456">
        <v>33</v>
      </c>
      <c r="D3456" t="s">
        <v>48</v>
      </c>
      <c r="E3456" t="s">
        <v>4144</v>
      </c>
      <c r="F3456" t="s">
        <v>60</v>
      </c>
      <c r="G3456" t="s">
        <v>68</v>
      </c>
      <c r="H3456">
        <v>18</v>
      </c>
      <c r="J3456" t="s">
        <v>4145</v>
      </c>
    </row>
    <row r="3457" spans="1:23" x14ac:dyDescent="0.2">
      <c r="A3457">
        <v>3456</v>
      </c>
      <c r="B3457">
        <v>2006</v>
      </c>
      <c r="C3457">
        <v>34</v>
      </c>
      <c r="D3457" t="s">
        <v>84</v>
      </c>
      <c r="E3457" t="s">
        <v>4146</v>
      </c>
      <c r="F3457" t="s">
        <v>46</v>
      </c>
      <c r="G3457" t="s">
        <v>128</v>
      </c>
      <c r="H3457">
        <v>18</v>
      </c>
      <c r="I3457">
        <v>2019</v>
      </c>
      <c r="J3457" t="s">
        <v>2267</v>
      </c>
      <c r="K3457">
        <v>257</v>
      </c>
      <c r="L3457">
        <v>0</v>
      </c>
      <c r="M3457">
        <v>4</v>
      </c>
      <c r="N3457">
        <v>4</v>
      </c>
      <c r="O3457">
        <v>0</v>
      </c>
      <c r="P3457">
        <v>6</v>
      </c>
      <c r="Q3457">
        <v>257</v>
      </c>
      <c r="R3457">
        <v>105</v>
      </c>
      <c r="S3457">
        <v>93</v>
      </c>
      <c r="T3457">
        <v>26</v>
      </c>
      <c r="U3457">
        <v>0.91</v>
      </c>
      <c r="V3457">
        <v>2.71</v>
      </c>
      <c r="W3457">
        <v>39.299999999999997</v>
      </c>
    </row>
    <row r="3458" spans="1:23" x14ac:dyDescent="0.2">
      <c r="A3458">
        <v>3457</v>
      </c>
      <c r="B3458">
        <v>2006</v>
      </c>
      <c r="C3458">
        <v>35</v>
      </c>
      <c r="D3458" t="s">
        <v>84</v>
      </c>
      <c r="E3458" t="s">
        <v>4147</v>
      </c>
      <c r="F3458" t="s">
        <v>39</v>
      </c>
      <c r="G3458" t="s">
        <v>68</v>
      </c>
      <c r="H3458">
        <v>18</v>
      </c>
      <c r="J3458" t="s">
        <v>917</v>
      </c>
    </row>
    <row r="3459" spans="1:23" x14ac:dyDescent="0.2">
      <c r="A3459">
        <v>3458</v>
      </c>
      <c r="B3459">
        <v>2006</v>
      </c>
      <c r="C3459">
        <v>36</v>
      </c>
      <c r="D3459" t="s">
        <v>100</v>
      </c>
      <c r="E3459" t="s">
        <v>4148</v>
      </c>
      <c r="F3459" t="s">
        <v>39</v>
      </c>
      <c r="G3459" t="s">
        <v>26</v>
      </c>
      <c r="H3459">
        <v>18</v>
      </c>
      <c r="I3459">
        <v>2019</v>
      </c>
      <c r="J3459" t="s">
        <v>196</v>
      </c>
      <c r="K3459">
        <v>617</v>
      </c>
      <c r="L3459">
        <v>117</v>
      </c>
      <c r="M3459">
        <v>103</v>
      </c>
      <c r="N3459">
        <v>220</v>
      </c>
      <c r="O3459">
        <v>-83</v>
      </c>
      <c r="P3459">
        <v>267</v>
      </c>
      <c r="W3459">
        <v>19.5</v>
      </c>
    </row>
    <row r="3460" spans="1:23" x14ac:dyDescent="0.2">
      <c r="A3460">
        <v>3459</v>
      </c>
      <c r="B3460">
        <v>2006</v>
      </c>
      <c r="C3460">
        <v>37</v>
      </c>
      <c r="D3460" t="s">
        <v>152</v>
      </c>
      <c r="E3460" t="s">
        <v>4149</v>
      </c>
      <c r="F3460" t="s">
        <v>60</v>
      </c>
      <c r="G3460" t="s">
        <v>30</v>
      </c>
      <c r="H3460">
        <v>18</v>
      </c>
      <c r="J3460" t="s">
        <v>721</v>
      </c>
    </row>
    <row r="3461" spans="1:23" x14ac:dyDescent="0.2">
      <c r="A3461">
        <v>3460</v>
      </c>
      <c r="B3461">
        <v>2006</v>
      </c>
      <c r="C3461">
        <v>38</v>
      </c>
      <c r="D3461" t="s">
        <v>58</v>
      </c>
      <c r="E3461" t="s">
        <v>4150</v>
      </c>
      <c r="F3461" t="s">
        <v>39</v>
      </c>
      <c r="G3461" t="s">
        <v>35</v>
      </c>
      <c r="H3461">
        <v>18</v>
      </c>
      <c r="J3461" t="s">
        <v>230</v>
      </c>
    </row>
    <row r="3462" spans="1:23" x14ac:dyDescent="0.2">
      <c r="A3462">
        <v>3461</v>
      </c>
      <c r="B3462">
        <v>2006</v>
      </c>
      <c r="C3462">
        <v>39</v>
      </c>
      <c r="D3462" t="s">
        <v>41</v>
      </c>
      <c r="E3462" t="s">
        <v>4151</v>
      </c>
      <c r="F3462" t="s">
        <v>53</v>
      </c>
      <c r="G3462" t="s">
        <v>68</v>
      </c>
      <c r="H3462">
        <v>19</v>
      </c>
      <c r="I3462">
        <v>2013</v>
      </c>
      <c r="J3462" t="s">
        <v>274</v>
      </c>
      <c r="K3462">
        <v>183</v>
      </c>
      <c r="L3462">
        <v>15</v>
      </c>
      <c r="M3462">
        <v>21</v>
      </c>
      <c r="N3462">
        <v>36</v>
      </c>
      <c r="O3462">
        <v>-9</v>
      </c>
      <c r="P3462">
        <v>28</v>
      </c>
      <c r="W3462">
        <v>1.2</v>
      </c>
    </row>
    <row r="3463" spans="1:23" x14ac:dyDescent="0.2">
      <c r="A3463">
        <v>3462</v>
      </c>
      <c r="B3463">
        <v>2006</v>
      </c>
      <c r="C3463">
        <v>40</v>
      </c>
      <c r="D3463" t="s">
        <v>82</v>
      </c>
      <c r="E3463" t="s">
        <v>4152</v>
      </c>
      <c r="F3463" t="s">
        <v>46</v>
      </c>
      <c r="G3463" t="s">
        <v>35</v>
      </c>
      <c r="H3463">
        <v>18</v>
      </c>
      <c r="J3463" t="s">
        <v>364</v>
      </c>
    </row>
    <row r="3464" spans="1:23" x14ac:dyDescent="0.2">
      <c r="A3464">
        <v>3463</v>
      </c>
      <c r="B3464">
        <v>2006</v>
      </c>
      <c r="C3464">
        <v>41</v>
      </c>
      <c r="D3464" t="s">
        <v>51</v>
      </c>
      <c r="E3464" t="s">
        <v>4153</v>
      </c>
      <c r="F3464" t="s">
        <v>39</v>
      </c>
      <c r="G3464" t="s">
        <v>35</v>
      </c>
      <c r="H3464">
        <v>18</v>
      </c>
      <c r="I3464">
        <v>2014</v>
      </c>
      <c r="J3464" t="s">
        <v>40</v>
      </c>
      <c r="K3464">
        <v>139</v>
      </c>
      <c r="L3464">
        <v>12</v>
      </c>
      <c r="M3464">
        <v>9</v>
      </c>
      <c r="N3464">
        <v>21</v>
      </c>
      <c r="O3464">
        <v>-1</v>
      </c>
      <c r="P3464">
        <v>22</v>
      </c>
      <c r="W3464">
        <v>1.4</v>
      </c>
    </row>
    <row r="3465" spans="1:23" x14ac:dyDescent="0.2">
      <c r="A3465">
        <v>3464</v>
      </c>
      <c r="B3465">
        <v>2006</v>
      </c>
      <c r="C3465">
        <v>42</v>
      </c>
      <c r="D3465" t="s">
        <v>41</v>
      </c>
      <c r="E3465" t="s">
        <v>4154</v>
      </c>
      <c r="F3465" t="s">
        <v>34</v>
      </c>
      <c r="G3465" t="s">
        <v>30</v>
      </c>
      <c r="H3465">
        <v>18</v>
      </c>
      <c r="J3465" t="s">
        <v>3436</v>
      </c>
    </row>
    <row r="3466" spans="1:23" x14ac:dyDescent="0.2">
      <c r="A3466">
        <v>3465</v>
      </c>
      <c r="B3466">
        <v>2006</v>
      </c>
      <c r="C3466">
        <v>43</v>
      </c>
      <c r="D3466" t="s">
        <v>3176</v>
      </c>
      <c r="E3466" t="s">
        <v>4155</v>
      </c>
      <c r="F3466" t="s">
        <v>39</v>
      </c>
      <c r="G3466" t="s">
        <v>35</v>
      </c>
      <c r="H3466">
        <v>18</v>
      </c>
      <c r="J3466" t="s">
        <v>64</v>
      </c>
    </row>
    <row r="3467" spans="1:23" x14ac:dyDescent="0.2">
      <c r="A3467">
        <v>3466</v>
      </c>
      <c r="B3467">
        <v>2006</v>
      </c>
      <c r="C3467">
        <v>44</v>
      </c>
      <c r="D3467" t="s">
        <v>121</v>
      </c>
      <c r="E3467" t="s">
        <v>4156</v>
      </c>
      <c r="F3467" t="s">
        <v>60</v>
      </c>
      <c r="G3467" t="s">
        <v>26</v>
      </c>
      <c r="H3467">
        <v>20</v>
      </c>
      <c r="I3467">
        <v>2018</v>
      </c>
      <c r="J3467" t="s">
        <v>95</v>
      </c>
      <c r="K3467">
        <v>669</v>
      </c>
      <c r="L3467">
        <v>121</v>
      </c>
      <c r="M3467">
        <v>153</v>
      </c>
      <c r="N3467">
        <v>274</v>
      </c>
      <c r="O3467">
        <v>15</v>
      </c>
      <c r="P3467">
        <v>173</v>
      </c>
      <c r="W3467">
        <v>25.5</v>
      </c>
    </row>
    <row r="3468" spans="1:23" x14ac:dyDescent="0.2">
      <c r="A3468">
        <v>3467</v>
      </c>
      <c r="B3468">
        <v>2006</v>
      </c>
      <c r="C3468">
        <v>45</v>
      </c>
      <c r="D3468" t="s">
        <v>111</v>
      </c>
      <c r="E3468" t="s">
        <v>4157</v>
      </c>
      <c r="F3468" t="s">
        <v>34</v>
      </c>
      <c r="G3468" t="s">
        <v>30</v>
      </c>
      <c r="H3468">
        <v>18</v>
      </c>
      <c r="I3468">
        <v>2022</v>
      </c>
      <c r="J3468" t="s">
        <v>362</v>
      </c>
      <c r="K3468">
        <v>803</v>
      </c>
      <c r="L3468">
        <v>87</v>
      </c>
      <c r="M3468">
        <v>235</v>
      </c>
      <c r="N3468">
        <v>322</v>
      </c>
      <c r="O3468">
        <v>-121</v>
      </c>
      <c r="P3468">
        <v>325</v>
      </c>
      <c r="W3468">
        <v>50.4</v>
      </c>
    </row>
    <row r="3469" spans="1:23" x14ac:dyDescent="0.2">
      <c r="A3469">
        <v>3468</v>
      </c>
      <c r="B3469">
        <v>2006</v>
      </c>
      <c r="C3469">
        <v>46</v>
      </c>
      <c r="D3469" t="s">
        <v>55</v>
      </c>
      <c r="E3469" t="s">
        <v>4158</v>
      </c>
      <c r="F3469" t="s">
        <v>43</v>
      </c>
      <c r="G3469" t="s">
        <v>128</v>
      </c>
      <c r="H3469">
        <v>18</v>
      </c>
      <c r="I3469">
        <v>2017</v>
      </c>
      <c r="J3469" t="s">
        <v>175</v>
      </c>
      <c r="K3469">
        <v>153</v>
      </c>
      <c r="L3469">
        <v>0</v>
      </c>
      <c r="M3469">
        <v>0</v>
      </c>
      <c r="N3469">
        <v>0</v>
      </c>
      <c r="O3469">
        <v>0</v>
      </c>
      <c r="P3469">
        <v>2</v>
      </c>
      <c r="Q3469">
        <v>153</v>
      </c>
      <c r="R3469">
        <v>50</v>
      </c>
      <c r="S3469">
        <v>69</v>
      </c>
      <c r="T3469">
        <v>16</v>
      </c>
      <c r="U3469">
        <v>0.90900000000000003</v>
      </c>
      <c r="V3469">
        <v>2.84</v>
      </c>
      <c r="W3469">
        <v>24</v>
      </c>
    </row>
    <row r="3470" spans="1:23" x14ac:dyDescent="0.2">
      <c r="A3470">
        <v>3469</v>
      </c>
      <c r="B3470">
        <v>2006</v>
      </c>
      <c r="C3470">
        <v>47</v>
      </c>
      <c r="D3470" t="s">
        <v>51</v>
      </c>
      <c r="E3470" t="s">
        <v>4159</v>
      </c>
      <c r="F3470" t="s">
        <v>39</v>
      </c>
      <c r="G3470" t="s">
        <v>35</v>
      </c>
      <c r="H3470">
        <v>18</v>
      </c>
      <c r="I3470">
        <v>2018</v>
      </c>
      <c r="J3470" t="s">
        <v>2404</v>
      </c>
      <c r="K3470">
        <v>551</v>
      </c>
      <c r="L3470">
        <v>90</v>
      </c>
      <c r="M3470">
        <v>84</v>
      </c>
      <c r="N3470">
        <v>174</v>
      </c>
      <c r="O3470">
        <v>-42</v>
      </c>
      <c r="P3470">
        <v>180</v>
      </c>
      <c r="W3470">
        <v>15.9</v>
      </c>
    </row>
    <row r="3471" spans="1:23" x14ac:dyDescent="0.2">
      <c r="A3471">
        <v>3470</v>
      </c>
      <c r="B3471">
        <v>2006</v>
      </c>
      <c r="C3471">
        <v>48</v>
      </c>
      <c r="D3471" t="s">
        <v>146</v>
      </c>
      <c r="E3471" t="s">
        <v>4160</v>
      </c>
      <c r="F3471" t="s">
        <v>34</v>
      </c>
      <c r="G3471" t="s">
        <v>30</v>
      </c>
      <c r="H3471">
        <v>18</v>
      </c>
      <c r="J3471" t="s">
        <v>91</v>
      </c>
    </row>
    <row r="3472" spans="1:23" x14ac:dyDescent="0.2">
      <c r="A3472">
        <v>3471</v>
      </c>
      <c r="B3472">
        <v>2006</v>
      </c>
      <c r="C3472">
        <v>49</v>
      </c>
      <c r="D3472" t="s">
        <v>23</v>
      </c>
      <c r="E3472" t="s">
        <v>4161</v>
      </c>
      <c r="F3472" t="s">
        <v>39</v>
      </c>
      <c r="G3472" t="s">
        <v>35</v>
      </c>
      <c r="H3472">
        <v>18</v>
      </c>
      <c r="I3472">
        <v>2012</v>
      </c>
      <c r="J3472" t="s">
        <v>1019</v>
      </c>
      <c r="K3472">
        <v>47</v>
      </c>
      <c r="L3472">
        <v>2</v>
      </c>
      <c r="M3472">
        <v>6</v>
      </c>
      <c r="N3472">
        <v>8</v>
      </c>
      <c r="O3472">
        <v>-6</v>
      </c>
      <c r="P3472">
        <v>19</v>
      </c>
      <c r="W3472">
        <v>0.1</v>
      </c>
    </row>
    <row r="3473" spans="1:23" x14ac:dyDescent="0.2">
      <c r="A3473">
        <v>3472</v>
      </c>
      <c r="B3473">
        <v>2006</v>
      </c>
      <c r="C3473">
        <v>50</v>
      </c>
      <c r="D3473" t="s">
        <v>152</v>
      </c>
      <c r="E3473" t="s">
        <v>4162</v>
      </c>
      <c r="F3473" t="s">
        <v>39</v>
      </c>
      <c r="G3473" t="s">
        <v>26</v>
      </c>
      <c r="H3473">
        <v>18</v>
      </c>
      <c r="I3473">
        <v>2022</v>
      </c>
      <c r="J3473" t="s">
        <v>484</v>
      </c>
      <c r="K3473">
        <v>1096</v>
      </c>
      <c r="L3473">
        <v>226</v>
      </c>
      <c r="M3473">
        <v>339</v>
      </c>
      <c r="N3473">
        <v>565</v>
      </c>
      <c r="O3473">
        <v>73</v>
      </c>
      <c r="P3473">
        <v>1256</v>
      </c>
      <c r="W3473">
        <v>60.1</v>
      </c>
    </row>
    <row r="3474" spans="1:23" x14ac:dyDescent="0.2">
      <c r="A3474">
        <v>3473</v>
      </c>
      <c r="B3474">
        <v>2006</v>
      </c>
      <c r="C3474">
        <v>51</v>
      </c>
      <c r="D3474" t="s">
        <v>384</v>
      </c>
      <c r="E3474" t="s">
        <v>4163</v>
      </c>
      <c r="F3474" t="s">
        <v>34</v>
      </c>
      <c r="G3474" t="s">
        <v>30</v>
      </c>
      <c r="H3474">
        <v>18</v>
      </c>
      <c r="J3474" t="s">
        <v>3436</v>
      </c>
    </row>
    <row r="3475" spans="1:23" x14ac:dyDescent="0.2">
      <c r="A3475">
        <v>3474</v>
      </c>
      <c r="B3475">
        <v>2006</v>
      </c>
      <c r="C3475">
        <v>52</v>
      </c>
      <c r="D3475" t="s">
        <v>84</v>
      </c>
      <c r="E3475" t="s">
        <v>4164</v>
      </c>
      <c r="F3475" t="s">
        <v>39</v>
      </c>
      <c r="G3475" t="s">
        <v>30</v>
      </c>
      <c r="H3475">
        <v>18</v>
      </c>
      <c r="J3475" t="s">
        <v>3873</v>
      </c>
    </row>
    <row r="3476" spans="1:23" x14ac:dyDescent="0.2">
      <c r="A3476">
        <v>3475</v>
      </c>
      <c r="B3476">
        <v>2006</v>
      </c>
      <c r="C3476">
        <v>53</v>
      </c>
      <c r="D3476" t="s">
        <v>23</v>
      </c>
      <c r="E3476" t="s">
        <v>4165</v>
      </c>
      <c r="F3476" t="s">
        <v>39</v>
      </c>
      <c r="G3476" t="s">
        <v>30</v>
      </c>
      <c r="H3476">
        <v>18</v>
      </c>
      <c r="I3476">
        <v>2010</v>
      </c>
      <c r="J3476" t="s">
        <v>321</v>
      </c>
      <c r="K3476">
        <v>3</v>
      </c>
      <c r="L3476">
        <v>0</v>
      </c>
      <c r="M3476">
        <v>0</v>
      </c>
      <c r="N3476">
        <v>0</v>
      </c>
      <c r="O3476">
        <v>1</v>
      </c>
      <c r="P3476">
        <v>4</v>
      </c>
      <c r="W3476">
        <v>0.1</v>
      </c>
    </row>
    <row r="3477" spans="1:23" x14ac:dyDescent="0.2">
      <c r="A3477">
        <v>3476</v>
      </c>
      <c r="B3477">
        <v>2006</v>
      </c>
      <c r="C3477">
        <v>54</v>
      </c>
      <c r="D3477" t="s">
        <v>171</v>
      </c>
      <c r="E3477" t="s">
        <v>4166</v>
      </c>
      <c r="F3477" t="s">
        <v>60</v>
      </c>
      <c r="G3477" t="s">
        <v>35</v>
      </c>
      <c r="H3477">
        <v>18</v>
      </c>
      <c r="I3477">
        <v>2021</v>
      </c>
      <c r="J3477" t="s">
        <v>1093</v>
      </c>
      <c r="K3477">
        <v>771</v>
      </c>
      <c r="L3477">
        <v>180</v>
      </c>
      <c r="M3477">
        <v>196</v>
      </c>
      <c r="N3477">
        <v>376</v>
      </c>
      <c r="O3477">
        <v>-17</v>
      </c>
      <c r="P3477">
        <v>214</v>
      </c>
      <c r="W3477">
        <v>38.9</v>
      </c>
    </row>
    <row r="3478" spans="1:23" x14ac:dyDescent="0.2">
      <c r="A3478">
        <v>3477</v>
      </c>
      <c r="B3478">
        <v>2006</v>
      </c>
      <c r="C3478">
        <v>55</v>
      </c>
      <c r="D3478" t="s">
        <v>41</v>
      </c>
      <c r="E3478" t="s">
        <v>4167</v>
      </c>
      <c r="F3478" t="s">
        <v>60</v>
      </c>
      <c r="G3478" t="s">
        <v>30</v>
      </c>
      <c r="H3478">
        <v>20</v>
      </c>
      <c r="J3478" t="s">
        <v>3493</v>
      </c>
    </row>
    <row r="3479" spans="1:23" x14ac:dyDescent="0.2">
      <c r="A3479">
        <v>3478</v>
      </c>
      <c r="B3479">
        <v>2006</v>
      </c>
      <c r="C3479">
        <v>56</v>
      </c>
      <c r="D3479" t="s">
        <v>74</v>
      </c>
      <c r="E3479" t="s">
        <v>4168</v>
      </c>
      <c r="F3479" t="s">
        <v>34</v>
      </c>
      <c r="G3479" t="s">
        <v>35</v>
      </c>
      <c r="H3479">
        <v>18</v>
      </c>
      <c r="I3479">
        <v>2012</v>
      </c>
      <c r="J3479" t="s">
        <v>3436</v>
      </c>
      <c r="K3479">
        <v>55</v>
      </c>
      <c r="L3479">
        <v>8</v>
      </c>
      <c r="M3479">
        <v>5</v>
      </c>
      <c r="N3479">
        <v>13</v>
      </c>
      <c r="O3479">
        <v>3</v>
      </c>
      <c r="P3479">
        <v>34</v>
      </c>
      <c r="W3479">
        <v>1.5</v>
      </c>
    </row>
    <row r="3480" spans="1:23" x14ac:dyDescent="0.2">
      <c r="A3480">
        <v>3479</v>
      </c>
      <c r="B3480">
        <v>2006</v>
      </c>
      <c r="C3480">
        <v>57</v>
      </c>
      <c r="D3480" t="s">
        <v>55</v>
      </c>
      <c r="E3480" t="s">
        <v>4169</v>
      </c>
      <c r="F3480" t="s">
        <v>34</v>
      </c>
      <c r="G3480" t="s">
        <v>30</v>
      </c>
      <c r="H3480">
        <v>18</v>
      </c>
      <c r="I3480">
        <v>2016</v>
      </c>
      <c r="J3480" t="s">
        <v>305</v>
      </c>
      <c r="K3480">
        <v>351</v>
      </c>
      <c r="L3480">
        <v>9</v>
      </c>
      <c r="M3480">
        <v>44</v>
      </c>
      <c r="N3480">
        <v>53</v>
      </c>
      <c r="O3480">
        <v>-43</v>
      </c>
      <c r="P3480">
        <v>437</v>
      </c>
      <c r="W3480">
        <v>10.199999999999999</v>
      </c>
    </row>
    <row r="3481" spans="1:23" x14ac:dyDescent="0.2">
      <c r="A3481">
        <v>3480</v>
      </c>
      <c r="B3481">
        <v>2006</v>
      </c>
      <c r="C3481">
        <v>58</v>
      </c>
      <c r="D3481" t="s">
        <v>28</v>
      </c>
      <c r="E3481" t="s">
        <v>4170</v>
      </c>
      <c r="F3481" t="s">
        <v>60</v>
      </c>
      <c r="G3481" t="s">
        <v>26</v>
      </c>
      <c r="H3481">
        <v>18</v>
      </c>
      <c r="I3481">
        <v>2011</v>
      </c>
      <c r="J3481" t="s">
        <v>3541</v>
      </c>
      <c r="K3481">
        <v>18</v>
      </c>
      <c r="L3481">
        <v>1</v>
      </c>
      <c r="M3481">
        <v>4</v>
      </c>
      <c r="N3481">
        <v>5</v>
      </c>
      <c r="O3481">
        <v>0</v>
      </c>
      <c r="P3481">
        <v>0</v>
      </c>
      <c r="W3481">
        <v>0.4</v>
      </c>
    </row>
    <row r="3482" spans="1:23" x14ac:dyDescent="0.2">
      <c r="A3482">
        <v>3481</v>
      </c>
      <c r="B3482">
        <v>2006</v>
      </c>
      <c r="C3482">
        <v>59</v>
      </c>
      <c r="D3482" t="s">
        <v>384</v>
      </c>
      <c r="E3482" t="s">
        <v>4171</v>
      </c>
      <c r="F3482" t="s">
        <v>39</v>
      </c>
      <c r="G3482" t="s">
        <v>35</v>
      </c>
      <c r="H3482">
        <v>18</v>
      </c>
      <c r="J3482" t="s">
        <v>510</v>
      </c>
    </row>
    <row r="3483" spans="1:23" x14ac:dyDescent="0.2">
      <c r="A3483">
        <v>3482</v>
      </c>
      <c r="B3483">
        <v>2006</v>
      </c>
      <c r="C3483">
        <v>60</v>
      </c>
      <c r="D3483" t="s">
        <v>176</v>
      </c>
      <c r="E3483" t="s">
        <v>4172</v>
      </c>
      <c r="F3483" t="s">
        <v>76</v>
      </c>
      <c r="G3483" t="s">
        <v>26</v>
      </c>
      <c r="H3483">
        <v>18</v>
      </c>
      <c r="I3483">
        <v>2015</v>
      </c>
      <c r="J3483" t="s">
        <v>808</v>
      </c>
      <c r="K3483">
        <v>129</v>
      </c>
      <c r="L3483">
        <v>13</v>
      </c>
      <c r="M3483">
        <v>11</v>
      </c>
      <c r="N3483">
        <v>24</v>
      </c>
      <c r="O3483">
        <v>-25</v>
      </c>
      <c r="P3483">
        <v>77</v>
      </c>
      <c r="W3483">
        <v>0.7</v>
      </c>
    </row>
    <row r="3484" spans="1:23" x14ac:dyDescent="0.2">
      <c r="A3484">
        <v>3483</v>
      </c>
      <c r="B3484">
        <v>2006</v>
      </c>
      <c r="C3484">
        <v>61</v>
      </c>
      <c r="D3484" t="s">
        <v>48</v>
      </c>
      <c r="E3484" t="s">
        <v>4173</v>
      </c>
      <c r="F3484" t="s">
        <v>39</v>
      </c>
      <c r="G3484" t="s">
        <v>30</v>
      </c>
      <c r="H3484">
        <v>18</v>
      </c>
      <c r="J3484" t="s">
        <v>4174</v>
      </c>
    </row>
    <row r="3485" spans="1:23" x14ac:dyDescent="0.2">
      <c r="A3485">
        <v>3484</v>
      </c>
      <c r="B3485">
        <v>2006</v>
      </c>
      <c r="C3485">
        <v>62</v>
      </c>
      <c r="D3485" t="s">
        <v>51</v>
      </c>
      <c r="E3485" t="s">
        <v>4175</v>
      </c>
      <c r="F3485" t="s">
        <v>43</v>
      </c>
      <c r="G3485" t="s">
        <v>1536</v>
      </c>
      <c r="H3485">
        <v>19</v>
      </c>
      <c r="J3485" t="s">
        <v>4176</v>
      </c>
    </row>
    <row r="3486" spans="1:23" x14ac:dyDescent="0.2">
      <c r="A3486">
        <v>3485</v>
      </c>
      <c r="B3486">
        <v>2006</v>
      </c>
      <c r="C3486">
        <v>63</v>
      </c>
      <c r="D3486" t="s">
        <v>165</v>
      </c>
      <c r="E3486" t="s">
        <v>4177</v>
      </c>
      <c r="F3486" t="s">
        <v>34</v>
      </c>
      <c r="G3486" t="s">
        <v>30</v>
      </c>
      <c r="H3486">
        <v>18</v>
      </c>
      <c r="I3486">
        <v>2017</v>
      </c>
      <c r="J3486" t="s">
        <v>3436</v>
      </c>
      <c r="K3486">
        <v>348</v>
      </c>
      <c r="L3486">
        <v>30</v>
      </c>
      <c r="M3486">
        <v>80</v>
      </c>
      <c r="N3486">
        <v>110</v>
      </c>
      <c r="O3486">
        <v>-17</v>
      </c>
      <c r="P3486">
        <v>72</v>
      </c>
      <c r="W3486">
        <v>21.3</v>
      </c>
    </row>
    <row r="3487" spans="1:23" x14ac:dyDescent="0.2">
      <c r="A3487">
        <v>3486</v>
      </c>
      <c r="B3487">
        <v>2006</v>
      </c>
      <c r="C3487">
        <v>64</v>
      </c>
      <c r="D3487" t="s">
        <v>92</v>
      </c>
      <c r="E3487" t="s">
        <v>4178</v>
      </c>
      <c r="F3487" t="s">
        <v>43</v>
      </c>
      <c r="G3487" t="s">
        <v>30</v>
      </c>
      <c r="H3487">
        <v>18</v>
      </c>
      <c r="I3487">
        <v>2010</v>
      </c>
      <c r="J3487" t="s">
        <v>1310</v>
      </c>
      <c r="K3487">
        <v>4</v>
      </c>
      <c r="L3487">
        <v>0</v>
      </c>
      <c r="M3487">
        <v>2</v>
      </c>
      <c r="N3487">
        <v>2</v>
      </c>
      <c r="O3487">
        <v>-3</v>
      </c>
      <c r="P3487">
        <v>2</v>
      </c>
      <c r="W3487">
        <v>0</v>
      </c>
    </row>
    <row r="3488" spans="1:23" x14ac:dyDescent="0.2">
      <c r="A3488">
        <v>3487</v>
      </c>
      <c r="B3488">
        <v>2006</v>
      </c>
      <c r="C3488">
        <v>65</v>
      </c>
      <c r="D3488" t="s">
        <v>87</v>
      </c>
      <c r="E3488" t="s">
        <v>4179</v>
      </c>
      <c r="F3488" t="s">
        <v>34</v>
      </c>
      <c r="G3488" t="s">
        <v>30</v>
      </c>
      <c r="H3488">
        <v>18</v>
      </c>
      <c r="I3488">
        <v>2017</v>
      </c>
      <c r="J3488" t="s">
        <v>3436</v>
      </c>
      <c r="K3488">
        <v>187</v>
      </c>
      <c r="L3488">
        <v>6</v>
      </c>
      <c r="M3488">
        <v>23</v>
      </c>
      <c r="N3488">
        <v>29</v>
      </c>
      <c r="O3488">
        <v>-14</v>
      </c>
      <c r="P3488">
        <v>91</v>
      </c>
      <c r="W3488">
        <v>4.9000000000000004</v>
      </c>
    </row>
    <row r="3489" spans="1:23" x14ac:dyDescent="0.2">
      <c r="A3489">
        <v>3488</v>
      </c>
      <c r="B3489">
        <v>2006</v>
      </c>
      <c r="C3489">
        <v>66</v>
      </c>
      <c r="D3489" t="s">
        <v>23</v>
      </c>
      <c r="E3489" t="s">
        <v>4180</v>
      </c>
      <c r="F3489" t="s">
        <v>39</v>
      </c>
      <c r="G3489" t="s">
        <v>35</v>
      </c>
      <c r="H3489">
        <v>18</v>
      </c>
      <c r="I3489">
        <v>2017</v>
      </c>
      <c r="J3489" t="s">
        <v>615</v>
      </c>
      <c r="K3489">
        <v>313</v>
      </c>
      <c r="L3489">
        <v>31</v>
      </c>
      <c r="M3489">
        <v>30</v>
      </c>
      <c r="N3489">
        <v>61</v>
      </c>
      <c r="O3489">
        <v>-36</v>
      </c>
      <c r="P3489">
        <v>447</v>
      </c>
      <c r="W3489">
        <v>2.9</v>
      </c>
    </row>
    <row r="3490" spans="1:23" x14ac:dyDescent="0.2">
      <c r="A3490">
        <v>3489</v>
      </c>
      <c r="B3490">
        <v>2006</v>
      </c>
      <c r="C3490">
        <v>67</v>
      </c>
      <c r="D3490" t="s">
        <v>28</v>
      </c>
      <c r="E3490" t="s">
        <v>4181</v>
      </c>
      <c r="F3490" t="s">
        <v>60</v>
      </c>
      <c r="G3490" t="s">
        <v>30</v>
      </c>
      <c r="H3490">
        <v>18</v>
      </c>
      <c r="J3490" t="s">
        <v>3976</v>
      </c>
    </row>
    <row r="3491" spans="1:23" x14ac:dyDescent="0.2">
      <c r="A3491">
        <v>3490</v>
      </c>
      <c r="B3491">
        <v>2006</v>
      </c>
      <c r="C3491">
        <v>68</v>
      </c>
      <c r="D3491" t="s">
        <v>173</v>
      </c>
      <c r="E3491" t="s">
        <v>4182</v>
      </c>
      <c r="F3491" t="s">
        <v>39</v>
      </c>
      <c r="G3491" t="s">
        <v>30</v>
      </c>
      <c r="H3491">
        <v>18</v>
      </c>
      <c r="I3491">
        <v>2019</v>
      </c>
      <c r="J3491" t="s">
        <v>116</v>
      </c>
      <c r="K3491">
        <v>289</v>
      </c>
      <c r="L3491">
        <v>7</v>
      </c>
      <c r="M3491">
        <v>36</v>
      </c>
      <c r="N3491">
        <v>43</v>
      </c>
      <c r="O3491">
        <v>15</v>
      </c>
      <c r="P3491">
        <v>368</v>
      </c>
      <c r="W3491">
        <v>10.9</v>
      </c>
    </row>
    <row r="3492" spans="1:23" x14ac:dyDescent="0.2">
      <c r="A3492">
        <v>3491</v>
      </c>
      <c r="B3492">
        <v>2006</v>
      </c>
      <c r="C3492">
        <v>69</v>
      </c>
      <c r="D3492" t="s">
        <v>44</v>
      </c>
      <c r="E3492" t="s">
        <v>4183</v>
      </c>
      <c r="F3492" t="s">
        <v>39</v>
      </c>
      <c r="G3492" t="s">
        <v>128</v>
      </c>
      <c r="H3492">
        <v>18</v>
      </c>
      <c r="I3492">
        <v>2018</v>
      </c>
      <c r="J3492" t="s">
        <v>234</v>
      </c>
      <c r="K3492">
        <v>476</v>
      </c>
      <c r="L3492">
        <v>0</v>
      </c>
      <c r="M3492">
        <v>12</v>
      </c>
      <c r="N3492">
        <v>12</v>
      </c>
      <c r="O3492">
        <v>0</v>
      </c>
      <c r="P3492">
        <v>22</v>
      </c>
      <c r="Q3492">
        <v>476</v>
      </c>
      <c r="R3492">
        <v>205</v>
      </c>
      <c r="S3492">
        <v>183</v>
      </c>
      <c r="T3492">
        <v>64</v>
      </c>
      <c r="U3492">
        <v>0.91100000000000003</v>
      </c>
      <c r="V3492">
        <v>2.7</v>
      </c>
      <c r="W3492">
        <v>77.8</v>
      </c>
    </row>
    <row r="3493" spans="1:23" x14ac:dyDescent="0.2">
      <c r="A3493">
        <v>3492</v>
      </c>
      <c r="B3493">
        <v>2006</v>
      </c>
      <c r="C3493">
        <v>70</v>
      </c>
      <c r="D3493" t="s">
        <v>176</v>
      </c>
      <c r="E3493" t="s">
        <v>4184</v>
      </c>
      <c r="F3493" t="s">
        <v>43</v>
      </c>
      <c r="G3493" t="s">
        <v>1536</v>
      </c>
      <c r="H3493">
        <v>18</v>
      </c>
      <c r="J3493" t="s">
        <v>212</v>
      </c>
    </row>
    <row r="3494" spans="1:23" x14ac:dyDescent="0.2">
      <c r="A3494">
        <v>3493</v>
      </c>
      <c r="B3494">
        <v>2006</v>
      </c>
      <c r="C3494">
        <v>71</v>
      </c>
      <c r="D3494" t="s">
        <v>152</v>
      </c>
      <c r="E3494" t="s">
        <v>4185</v>
      </c>
      <c r="F3494" t="s">
        <v>39</v>
      </c>
      <c r="G3494" t="s">
        <v>26</v>
      </c>
      <c r="H3494">
        <v>18</v>
      </c>
      <c r="I3494">
        <v>2022</v>
      </c>
      <c r="J3494" t="s">
        <v>337</v>
      </c>
      <c r="K3494">
        <v>874</v>
      </c>
      <c r="L3494">
        <v>351</v>
      </c>
      <c r="M3494">
        <v>444</v>
      </c>
      <c r="N3494">
        <v>795</v>
      </c>
      <c r="O3494">
        <v>263</v>
      </c>
      <c r="P3494">
        <v>899</v>
      </c>
      <c r="W3494">
        <v>106.4</v>
      </c>
    </row>
    <row r="3495" spans="1:23" x14ac:dyDescent="0.2">
      <c r="A3495">
        <v>3494</v>
      </c>
      <c r="B3495">
        <v>2006</v>
      </c>
      <c r="C3495">
        <v>72</v>
      </c>
      <c r="D3495" t="s">
        <v>82</v>
      </c>
      <c r="E3495" t="s">
        <v>4186</v>
      </c>
      <c r="F3495" t="s">
        <v>39</v>
      </c>
      <c r="G3495" t="s">
        <v>68</v>
      </c>
      <c r="H3495">
        <v>18</v>
      </c>
      <c r="I3495">
        <v>2022</v>
      </c>
      <c r="J3495" t="s">
        <v>552</v>
      </c>
      <c r="K3495">
        <v>933</v>
      </c>
      <c r="L3495">
        <v>130</v>
      </c>
      <c r="M3495">
        <v>132</v>
      </c>
      <c r="N3495">
        <v>262</v>
      </c>
      <c r="O3495">
        <v>-32</v>
      </c>
      <c r="P3495">
        <v>636</v>
      </c>
      <c r="W3495">
        <v>20.2</v>
      </c>
    </row>
    <row r="3496" spans="1:23" x14ac:dyDescent="0.2">
      <c r="A3496">
        <v>3495</v>
      </c>
      <c r="B3496">
        <v>2006</v>
      </c>
      <c r="C3496">
        <v>73</v>
      </c>
      <c r="D3496" t="s">
        <v>222</v>
      </c>
      <c r="E3496" t="s">
        <v>4187</v>
      </c>
      <c r="F3496" t="s">
        <v>39</v>
      </c>
      <c r="G3496" t="s">
        <v>68</v>
      </c>
      <c r="H3496">
        <v>18</v>
      </c>
      <c r="J3496" t="s">
        <v>364</v>
      </c>
    </row>
    <row r="3497" spans="1:23" x14ac:dyDescent="0.2">
      <c r="A3497">
        <v>3496</v>
      </c>
      <c r="B3497">
        <v>2006</v>
      </c>
      <c r="C3497">
        <v>74</v>
      </c>
      <c r="D3497" t="s">
        <v>146</v>
      </c>
      <c r="E3497" t="s">
        <v>4188</v>
      </c>
      <c r="F3497" t="s">
        <v>34</v>
      </c>
      <c r="G3497" t="s">
        <v>128</v>
      </c>
      <c r="H3497">
        <v>19</v>
      </c>
      <c r="I3497">
        <v>2017</v>
      </c>
      <c r="J3497" t="s">
        <v>3517</v>
      </c>
      <c r="K3497">
        <v>48</v>
      </c>
      <c r="L3497">
        <v>0</v>
      </c>
      <c r="M3497">
        <v>1</v>
      </c>
      <c r="N3497">
        <v>1</v>
      </c>
      <c r="O3497">
        <v>0</v>
      </c>
      <c r="P3497">
        <v>0</v>
      </c>
      <c r="Q3497">
        <v>48</v>
      </c>
      <c r="R3497">
        <v>18</v>
      </c>
      <c r="S3497">
        <v>21</v>
      </c>
      <c r="T3497">
        <v>4</v>
      </c>
      <c r="U3497">
        <v>0.90800000000000003</v>
      </c>
      <c r="V3497">
        <v>2.72</v>
      </c>
      <c r="W3497">
        <v>6.5</v>
      </c>
    </row>
    <row r="3498" spans="1:23" x14ac:dyDescent="0.2">
      <c r="A3498">
        <v>3497</v>
      </c>
      <c r="B3498">
        <v>2006</v>
      </c>
      <c r="C3498">
        <v>75</v>
      </c>
      <c r="D3498" t="s">
        <v>111</v>
      </c>
      <c r="E3498" t="s">
        <v>4189</v>
      </c>
      <c r="F3498" t="s">
        <v>39</v>
      </c>
      <c r="G3498" t="s">
        <v>30</v>
      </c>
      <c r="H3498">
        <v>18</v>
      </c>
      <c r="I3498">
        <v>2013</v>
      </c>
      <c r="J3498" t="s">
        <v>284</v>
      </c>
      <c r="K3498">
        <v>160</v>
      </c>
      <c r="L3498">
        <v>4</v>
      </c>
      <c r="M3498">
        <v>13</v>
      </c>
      <c r="N3498">
        <v>17</v>
      </c>
      <c r="O3498">
        <v>-15</v>
      </c>
      <c r="P3498">
        <v>388</v>
      </c>
      <c r="W3498">
        <v>3.7</v>
      </c>
    </row>
    <row r="3499" spans="1:23" x14ac:dyDescent="0.2">
      <c r="A3499">
        <v>3498</v>
      </c>
      <c r="B3499">
        <v>2006</v>
      </c>
      <c r="C3499">
        <v>76</v>
      </c>
      <c r="D3499" t="s">
        <v>48</v>
      </c>
      <c r="E3499" t="s">
        <v>4190</v>
      </c>
      <c r="F3499" t="s">
        <v>43</v>
      </c>
      <c r="G3499" t="s">
        <v>35</v>
      </c>
      <c r="H3499">
        <v>18</v>
      </c>
      <c r="J3499" t="s">
        <v>175</v>
      </c>
    </row>
    <row r="3500" spans="1:23" x14ac:dyDescent="0.2">
      <c r="A3500">
        <v>3499</v>
      </c>
      <c r="B3500">
        <v>2006</v>
      </c>
      <c r="C3500">
        <v>77</v>
      </c>
      <c r="D3500" t="s">
        <v>28</v>
      </c>
      <c r="E3500" t="s">
        <v>4191</v>
      </c>
      <c r="F3500" t="s">
        <v>60</v>
      </c>
      <c r="G3500" t="s">
        <v>68</v>
      </c>
      <c r="H3500">
        <v>18</v>
      </c>
      <c r="I3500">
        <v>2012</v>
      </c>
      <c r="J3500" t="s">
        <v>3647</v>
      </c>
      <c r="K3500">
        <v>82</v>
      </c>
      <c r="L3500">
        <v>2</v>
      </c>
      <c r="M3500">
        <v>12</v>
      </c>
      <c r="N3500">
        <v>14</v>
      </c>
      <c r="O3500">
        <v>3</v>
      </c>
      <c r="P3500">
        <v>10</v>
      </c>
      <c r="W3500">
        <v>0.6</v>
      </c>
    </row>
    <row r="3501" spans="1:23" x14ac:dyDescent="0.2">
      <c r="A3501">
        <v>3500</v>
      </c>
      <c r="B3501">
        <v>2006</v>
      </c>
      <c r="C3501">
        <v>78</v>
      </c>
      <c r="D3501" t="s">
        <v>109</v>
      </c>
      <c r="E3501" t="s">
        <v>4192</v>
      </c>
      <c r="F3501" t="s">
        <v>34</v>
      </c>
      <c r="G3501" t="s">
        <v>30</v>
      </c>
      <c r="H3501">
        <v>18</v>
      </c>
      <c r="I3501">
        <v>2009</v>
      </c>
      <c r="J3501" t="s">
        <v>928</v>
      </c>
      <c r="K3501">
        <v>6</v>
      </c>
      <c r="L3501">
        <v>0</v>
      </c>
      <c r="M3501">
        <v>1</v>
      </c>
      <c r="N3501">
        <v>1</v>
      </c>
      <c r="O3501">
        <v>0</v>
      </c>
      <c r="P3501">
        <v>0</v>
      </c>
      <c r="W3501">
        <v>0.2</v>
      </c>
    </row>
    <row r="3502" spans="1:23" x14ac:dyDescent="0.2">
      <c r="A3502">
        <v>3501</v>
      </c>
      <c r="B3502">
        <v>2006</v>
      </c>
      <c r="C3502">
        <v>79</v>
      </c>
      <c r="D3502" t="s">
        <v>41</v>
      </c>
      <c r="E3502" t="s">
        <v>4193</v>
      </c>
      <c r="F3502" t="s">
        <v>39</v>
      </c>
      <c r="G3502" t="s">
        <v>35</v>
      </c>
      <c r="H3502">
        <v>19</v>
      </c>
      <c r="I3502">
        <v>2012</v>
      </c>
      <c r="J3502" t="s">
        <v>4194</v>
      </c>
      <c r="K3502">
        <v>14</v>
      </c>
      <c r="L3502">
        <v>2</v>
      </c>
      <c r="M3502">
        <v>0</v>
      </c>
      <c r="N3502">
        <v>2</v>
      </c>
      <c r="O3502">
        <v>-4</v>
      </c>
      <c r="P3502">
        <v>4</v>
      </c>
      <c r="W3502">
        <v>0.1</v>
      </c>
    </row>
    <row r="3503" spans="1:23" x14ac:dyDescent="0.2">
      <c r="A3503">
        <v>3502</v>
      </c>
      <c r="B3503">
        <v>2006</v>
      </c>
      <c r="C3503">
        <v>80</v>
      </c>
      <c r="D3503" t="s">
        <v>3176</v>
      </c>
      <c r="E3503" t="s">
        <v>4195</v>
      </c>
      <c r="F3503" t="s">
        <v>34</v>
      </c>
      <c r="G3503" t="s">
        <v>68</v>
      </c>
      <c r="H3503">
        <v>18</v>
      </c>
      <c r="J3503" t="s">
        <v>3356</v>
      </c>
    </row>
    <row r="3504" spans="1:23" x14ac:dyDescent="0.2">
      <c r="A3504">
        <v>3503</v>
      </c>
      <c r="B3504">
        <v>2006</v>
      </c>
      <c r="C3504">
        <v>81</v>
      </c>
      <c r="D3504" t="s">
        <v>384</v>
      </c>
      <c r="E3504" t="s">
        <v>4196</v>
      </c>
      <c r="F3504" t="s">
        <v>34</v>
      </c>
      <c r="G3504" t="s">
        <v>35</v>
      </c>
      <c r="H3504">
        <v>18</v>
      </c>
      <c r="J3504" t="s">
        <v>3436</v>
      </c>
    </row>
    <row r="3505" spans="1:23" x14ac:dyDescent="0.2">
      <c r="A3505">
        <v>3504</v>
      </c>
      <c r="B3505">
        <v>2006</v>
      </c>
      <c r="C3505">
        <v>82</v>
      </c>
      <c r="D3505" t="s">
        <v>69</v>
      </c>
      <c r="E3505" t="s">
        <v>4197</v>
      </c>
      <c r="F3505" t="s">
        <v>43</v>
      </c>
      <c r="G3505" t="s">
        <v>30</v>
      </c>
      <c r="H3505">
        <v>19</v>
      </c>
      <c r="J3505" t="s">
        <v>970</v>
      </c>
    </row>
    <row r="3506" spans="1:23" x14ac:dyDescent="0.2">
      <c r="A3506">
        <v>3505</v>
      </c>
      <c r="B3506">
        <v>2006</v>
      </c>
      <c r="C3506">
        <v>83</v>
      </c>
      <c r="D3506" t="s">
        <v>58</v>
      </c>
      <c r="E3506" t="s">
        <v>4198</v>
      </c>
      <c r="F3506" t="s">
        <v>39</v>
      </c>
      <c r="G3506" t="s">
        <v>30</v>
      </c>
      <c r="H3506">
        <v>18</v>
      </c>
      <c r="J3506" t="s">
        <v>2570</v>
      </c>
    </row>
    <row r="3507" spans="1:23" x14ac:dyDescent="0.2">
      <c r="A3507">
        <v>3506</v>
      </c>
      <c r="B3507">
        <v>2006</v>
      </c>
      <c r="C3507">
        <v>84</v>
      </c>
      <c r="D3507" t="s">
        <v>171</v>
      </c>
      <c r="E3507" t="s">
        <v>4199</v>
      </c>
      <c r="F3507" t="s">
        <v>39</v>
      </c>
      <c r="G3507" t="s">
        <v>26</v>
      </c>
      <c r="H3507">
        <v>18</v>
      </c>
      <c r="J3507" t="s">
        <v>230</v>
      </c>
    </row>
    <row r="3508" spans="1:23" x14ac:dyDescent="0.2">
      <c r="A3508">
        <v>3507</v>
      </c>
      <c r="B3508">
        <v>2006</v>
      </c>
      <c r="C3508">
        <v>85</v>
      </c>
      <c r="D3508" t="s">
        <v>44</v>
      </c>
      <c r="E3508" t="s">
        <v>4200</v>
      </c>
      <c r="F3508" t="s">
        <v>34</v>
      </c>
      <c r="G3508" t="s">
        <v>26</v>
      </c>
      <c r="H3508">
        <v>18</v>
      </c>
      <c r="I3508">
        <v>2017</v>
      </c>
      <c r="J3508" t="s">
        <v>2270</v>
      </c>
      <c r="K3508">
        <v>154</v>
      </c>
      <c r="L3508">
        <v>10</v>
      </c>
      <c r="M3508">
        <v>11</v>
      </c>
      <c r="N3508">
        <v>21</v>
      </c>
      <c r="O3508">
        <v>-21</v>
      </c>
      <c r="P3508">
        <v>499</v>
      </c>
      <c r="W3508">
        <v>0.9</v>
      </c>
    </row>
    <row r="3509" spans="1:23" x14ac:dyDescent="0.2">
      <c r="A3509">
        <v>3508</v>
      </c>
      <c r="B3509">
        <v>2006</v>
      </c>
      <c r="C3509">
        <v>86</v>
      </c>
      <c r="D3509" t="s">
        <v>146</v>
      </c>
      <c r="E3509" t="s">
        <v>4201</v>
      </c>
      <c r="F3509" t="s">
        <v>39</v>
      </c>
      <c r="G3509" t="s">
        <v>26</v>
      </c>
      <c r="H3509">
        <v>18</v>
      </c>
      <c r="I3509">
        <v>2016</v>
      </c>
      <c r="J3509" t="s">
        <v>50</v>
      </c>
      <c r="K3509">
        <v>1</v>
      </c>
      <c r="L3509">
        <v>0</v>
      </c>
      <c r="M3509">
        <v>0</v>
      </c>
      <c r="N3509">
        <v>0</v>
      </c>
      <c r="O3509">
        <v>0</v>
      </c>
      <c r="P3509">
        <v>0</v>
      </c>
      <c r="W3509">
        <v>0</v>
      </c>
    </row>
    <row r="3510" spans="1:23" x14ac:dyDescent="0.2">
      <c r="A3510">
        <v>3509</v>
      </c>
      <c r="B3510">
        <v>2006</v>
      </c>
      <c r="C3510">
        <v>87</v>
      </c>
      <c r="D3510" t="s">
        <v>162</v>
      </c>
      <c r="E3510" t="s">
        <v>4202</v>
      </c>
      <c r="F3510" t="s">
        <v>39</v>
      </c>
      <c r="G3510" t="s">
        <v>35</v>
      </c>
      <c r="H3510">
        <v>18</v>
      </c>
      <c r="J3510" t="s">
        <v>2270</v>
      </c>
    </row>
    <row r="3511" spans="1:23" x14ac:dyDescent="0.2">
      <c r="A3511">
        <v>3510</v>
      </c>
      <c r="B3511">
        <v>2006</v>
      </c>
      <c r="C3511">
        <v>88</v>
      </c>
      <c r="D3511" t="s">
        <v>2472</v>
      </c>
      <c r="E3511" t="s">
        <v>4203</v>
      </c>
      <c r="F3511" t="s">
        <v>43</v>
      </c>
      <c r="G3511" t="s">
        <v>26</v>
      </c>
      <c r="H3511">
        <v>18</v>
      </c>
      <c r="J3511" t="s">
        <v>212</v>
      </c>
    </row>
    <row r="3512" spans="1:23" x14ac:dyDescent="0.2">
      <c r="A3512">
        <v>3511</v>
      </c>
      <c r="B3512">
        <v>2006</v>
      </c>
      <c r="C3512">
        <v>89</v>
      </c>
      <c r="D3512" t="s">
        <v>162</v>
      </c>
      <c r="E3512" t="s">
        <v>4204</v>
      </c>
      <c r="F3512" t="s">
        <v>34</v>
      </c>
      <c r="G3512" t="s">
        <v>3293</v>
      </c>
      <c r="H3512">
        <v>18</v>
      </c>
      <c r="J3512" t="s">
        <v>258</v>
      </c>
    </row>
    <row r="3513" spans="1:23" x14ac:dyDescent="0.2">
      <c r="A3513">
        <v>3512</v>
      </c>
      <c r="B3513">
        <v>2006</v>
      </c>
      <c r="C3513">
        <v>90</v>
      </c>
      <c r="D3513" t="s">
        <v>78</v>
      </c>
      <c r="E3513" t="s">
        <v>4205</v>
      </c>
      <c r="F3513" t="s">
        <v>39</v>
      </c>
      <c r="G3513" t="s">
        <v>26</v>
      </c>
      <c r="H3513">
        <v>18</v>
      </c>
      <c r="J3513" t="s">
        <v>2570</v>
      </c>
    </row>
    <row r="3514" spans="1:23" x14ac:dyDescent="0.2">
      <c r="A3514">
        <v>3513</v>
      </c>
      <c r="B3514">
        <v>2006</v>
      </c>
      <c r="C3514">
        <v>91</v>
      </c>
      <c r="D3514" t="s">
        <v>173</v>
      </c>
      <c r="E3514" t="s">
        <v>4206</v>
      </c>
      <c r="F3514" t="s">
        <v>270</v>
      </c>
      <c r="G3514" t="s">
        <v>26</v>
      </c>
      <c r="H3514">
        <v>18</v>
      </c>
      <c r="I3514">
        <v>2013</v>
      </c>
      <c r="J3514" t="s">
        <v>4207</v>
      </c>
      <c r="K3514">
        <v>91</v>
      </c>
      <c r="L3514">
        <v>6</v>
      </c>
      <c r="M3514">
        <v>9</v>
      </c>
      <c r="N3514">
        <v>15</v>
      </c>
      <c r="O3514">
        <v>-10</v>
      </c>
      <c r="P3514">
        <v>21</v>
      </c>
      <c r="W3514">
        <v>0</v>
      </c>
    </row>
    <row r="3515" spans="1:23" x14ac:dyDescent="0.2">
      <c r="A3515">
        <v>3514</v>
      </c>
      <c r="B3515">
        <v>2006</v>
      </c>
      <c r="C3515">
        <v>92</v>
      </c>
      <c r="D3515" t="s">
        <v>51</v>
      </c>
      <c r="E3515" t="s">
        <v>4208</v>
      </c>
      <c r="F3515" t="s">
        <v>43</v>
      </c>
      <c r="G3515" t="s">
        <v>128</v>
      </c>
      <c r="H3515">
        <v>20</v>
      </c>
      <c r="J3515" t="s">
        <v>4209</v>
      </c>
    </row>
    <row r="3516" spans="1:23" x14ac:dyDescent="0.2">
      <c r="A3516">
        <v>3515</v>
      </c>
      <c r="B3516">
        <v>2006</v>
      </c>
      <c r="C3516">
        <v>93</v>
      </c>
      <c r="D3516" t="s">
        <v>165</v>
      </c>
      <c r="E3516" t="s">
        <v>4210</v>
      </c>
      <c r="F3516" t="s">
        <v>39</v>
      </c>
      <c r="G3516" t="s">
        <v>1954</v>
      </c>
      <c r="H3516">
        <v>18</v>
      </c>
      <c r="J3516" t="s">
        <v>546</v>
      </c>
    </row>
    <row r="3517" spans="1:23" x14ac:dyDescent="0.2">
      <c r="A3517">
        <v>3516</v>
      </c>
      <c r="B3517">
        <v>2006</v>
      </c>
      <c r="C3517">
        <v>94</v>
      </c>
      <c r="D3517" t="s">
        <v>92</v>
      </c>
      <c r="E3517" t="s">
        <v>4211</v>
      </c>
      <c r="F3517" t="s">
        <v>34</v>
      </c>
      <c r="G3517" t="s">
        <v>35</v>
      </c>
      <c r="H3517">
        <v>18</v>
      </c>
      <c r="J3517" t="s">
        <v>350</v>
      </c>
    </row>
    <row r="3518" spans="1:23" x14ac:dyDescent="0.2">
      <c r="A3518">
        <v>3517</v>
      </c>
      <c r="B3518">
        <v>2006</v>
      </c>
      <c r="C3518">
        <v>95</v>
      </c>
      <c r="D3518" t="s">
        <v>48</v>
      </c>
      <c r="E3518" t="s">
        <v>4212</v>
      </c>
      <c r="F3518" t="s">
        <v>39</v>
      </c>
      <c r="G3518" t="s">
        <v>30</v>
      </c>
      <c r="H3518">
        <v>18</v>
      </c>
      <c r="J3518" t="s">
        <v>40</v>
      </c>
    </row>
    <row r="3519" spans="1:23" x14ac:dyDescent="0.2">
      <c r="A3519">
        <v>3518</v>
      </c>
      <c r="B3519">
        <v>2006</v>
      </c>
      <c r="C3519">
        <v>96</v>
      </c>
      <c r="D3519" t="s">
        <v>48</v>
      </c>
      <c r="E3519" t="s">
        <v>4213</v>
      </c>
      <c r="F3519" t="s">
        <v>34</v>
      </c>
      <c r="G3519" t="s">
        <v>128</v>
      </c>
      <c r="H3519">
        <v>18</v>
      </c>
      <c r="J3519" t="s">
        <v>3436</v>
      </c>
    </row>
    <row r="3520" spans="1:23" x14ac:dyDescent="0.2">
      <c r="A3520">
        <v>3519</v>
      </c>
      <c r="B3520">
        <v>2006</v>
      </c>
      <c r="C3520">
        <v>97</v>
      </c>
      <c r="D3520" t="s">
        <v>84</v>
      </c>
      <c r="E3520" t="s">
        <v>4214</v>
      </c>
      <c r="F3520" t="s">
        <v>76</v>
      </c>
      <c r="G3520" t="s">
        <v>26</v>
      </c>
      <c r="H3520">
        <v>18</v>
      </c>
      <c r="I3520">
        <v>2010</v>
      </c>
      <c r="J3520" t="s">
        <v>3910</v>
      </c>
      <c r="K3520">
        <v>3</v>
      </c>
      <c r="L3520">
        <v>0</v>
      </c>
      <c r="M3520">
        <v>0</v>
      </c>
      <c r="N3520">
        <v>0</v>
      </c>
      <c r="O3520">
        <v>-1</v>
      </c>
      <c r="P3520">
        <v>0</v>
      </c>
      <c r="W3520">
        <v>-0.1</v>
      </c>
    </row>
    <row r="3521" spans="1:23" x14ac:dyDescent="0.2">
      <c r="A3521">
        <v>3520</v>
      </c>
      <c r="B3521">
        <v>2006</v>
      </c>
      <c r="C3521">
        <v>98</v>
      </c>
      <c r="D3521" t="s">
        <v>100</v>
      </c>
      <c r="E3521" t="s">
        <v>4215</v>
      </c>
      <c r="F3521" t="s">
        <v>39</v>
      </c>
      <c r="G3521" t="s">
        <v>30</v>
      </c>
      <c r="H3521">
        <v>18</v>
      </c>
      <c r="J3521" t="s">
        <v>552</v>
      </c>
    </row>
    <row r="3522" spans="1:23" x14ac:dyDescent="0.2">
      <c r="A3522">
        <v>3521</v>
      </c>
      <c r="B3522">
        <v>2006</v>
      </c>
      <c r="C3522">
        <v>99</v>
      </c>
      <c r="D3522" t="s">
        <v>121</v>
      </c>
      <c r="E3522" t="s">
        <v>4216</v>
      </c>
      <c r="F3522" t="s">
        <v>39</v>
      </c>
      <c r="G3522" t="s">
        <v>128</v>
      </c>
      <c r="H3522">
        <v>18</v>
      </c>
      <c r="I3522">
        <v>2022</v>
      </c>
      <c r="J3522" t="s">
        <v>249</v>
      </c>
      <c r="K3522">
        <v>433</v>
      </c>
      <c r="L3522">
        <v>0</v>
      </c>
      <c r="M3522">
        <v>3</v>
      </c>
      <c r="N3522">
        <v>3</v>
      </c>
      <c r="O3522">
        <v>0</v>
      </c>
      <c r="P3522">
        <v>14</v>
      </c>
      <c r="Q3522">
        <v>433</v>
      </c>
      <c r="R3522">
        <v>192</v>
      </c>
      <c r="S3522">
        <v>148</v>
      </c>
      <c r="T3522">
        <v>53</v>
      </c>
      <c r="U3522">
        <v>0.91300000000000003</v>
      </c>
      <c r="V3522">
        <v>2.8</v>
      </c>
      <c r="W3522">
        <v>75.2</v>
      </c>
    </row>
    <row r="3523" spans="1:23" x14ac:dyDescent="0.2">
      <c r="A3523">
        <v>3522</v>
      </c>
      <c r="B3523">
        <v>2006</v>
      </c>
      <c r="C3523">
        <v>100</v>
      </c>
      <c r="D3523" t="s">
        <v>176</v>
      </c>
      <c r="E3523" t="s">
        <v>4217</v>
      </c>
      <c r="F3523" t="s">
        <v>34</v>
      </c>
      <c r="G3523" t="s">
        <v>68</v>
      </c>
      <c r="H3523">
        <v>18</v>
      </c>
      <c r="I3523">
        <v>2012</v>
      </c>
      <c r="J3523" t="s">
        <v>3436</v>
      </c>
      <c r="K3523">
        <v>7</v>
      </c>
      <c r="L3523">
        <v>0</v>
      </c>
      <c r="M3523">
        <v>0</v>
      </c>
      <c r="N3523">
        <v>0</v>
      </c>
      <c r="O3523">
        <v>-1</v>
      </c>
      <c r="P3523">
        <v>2</v>
      </c>
      <c r="W3523">
        <v>-0.2</v>
      </c>
    </row>
    <row r="3524" spans="1:23" x14ac:dyDescent="0.2">
      <c r="A3524">
        <v>3523</v>
      </c>
      <c r="B3524">
        <v>2006</v>
      </c>
      <c r="C3524">
        <v>101</v>
      </c>
      <c r="D3524" t="s">
        <v>41</v>
      </c>
      <c r="E3524" t="s">
        <v>4218</v>
      </c>
      <c r="F3524" t="s">
        <v>76</v>
      </c>
      <c r="G3524" t="s">
        <v>30</v>
      </c>
      <c r="H3524">
        <v>18</v>
      </c>
      <c r="J3524" t="s">
        <v>685</v>
      </c>
    </row>
    <row r="3525" spans="1:23" x14ac:dyDescent="0.2">
      <c r="A3525">
        <v>3524</v>
      </c>
      <c r="B3525">
        <v>2006</v>
      </c>
      <c r="C3525">
        <v>102</v>
      </c>
      <c r="D3525" t="s">
        <v>82</v>
      </c>
      <c r="E3525" t="s">
        <v>4219</v>
      </c>
      <c r="F3525" t="s">
        <v>34</v>
      </c>
      <c r="G3525" t="s">
        <v>30</v>
      </c>
      <c r="H3525">
        <v>18</v>
      </c>
      <c r="J3525" t="s">
        <v>4130</v>
      </c>
    </row>
    <row r="3526" spans="1:23" x14ac:dyDescent="0.2">
      <c r="A3526">
        <v>3525</v>
      </c>
      <c r="B3526">
        <v>2006</v>
      </c>
      <c r="C3526">
        <v>103</v>
      </c>
      <c r="D3526" t="s">
        <v>222</v>
      </c>
      <c r="E3526" t="s">
        <v>4220</v>
      </c>
      <c r="F3526" t="s">
        <v>39</v>
      </c>
      <c r="G3526" t="s">
        <v>30</v>
      </c>
      <c r="H3526">
        <v>18</v>
      </c>
      <c r="I3526">
        <v>2013</v>
      </c>
      <c r="J3526" t="s">
        <v>154</v>
      </c>
      <c r="K3526">
        <v>2</v>
      </c>
      <c r="L3526">
        <v>0</v>
      </c>
      <c r="M3526">
        <v>0</v>
      </c>
      <c r="N3526">
        <v>0</v>
      </c>
      <c r="O3526">
        <v>-1</v>
      </c>
      <c r="P3526">
        <v>0</v>
      </c>
      <c r="W3526">
        <v>-0.1</v>
      </c>
    </row>
    <row r="3527" spans="1:23" x14ac:dyDescent="0.2">
      <c r="A3527">
        <v>3526</v>
      </c>
      <c r="B3527">
        <v>2006</v>
      </c>
      <c r="C3527">
        <v>104</v>
      </c>
      <c r="D3527" t="s">
        <v>171</v>
      </c>
      <c r="E3527" t="s">
        <v>4221</v>
      </c>
      <c r="F3527" t="s">
        <v>46</v>
      </c>
      <c r="G3527" t="s">
        <v>68</v>
      </c>
      <c r="H3527">
        <v>18</v>
      </c>
      <c r="J3527" t="s">
        <v>4060</v>
      </c>
    </row>
    <row r="3528" spans="1:23" x14ac:dyDescent="0.2">
      <c r="A3528">
        <v>3527</v>
      </c>
      <c r="B3528">
        <v>2006</v>
      </c>
      <c r="C3528">
        <v>105</v>
      </c>
      <c r="D3528" t="s">
        <v>74</v>
      </c>
      <c r="E3528" t="s">
        <v>4222</v>
      </c>
      <c r="F3528" t="s">
        <v>76</v>
      </c>
      <c r="G3528" t="s">
        <v>26</v>
      </c>
      <c r="H3528">
        <v>18</v>
      </c>
      <c r="J3528" t="s">
        <v>685</v>
      </c>
    </row>
    <row r="3529" spans="1:23" x14ac:dyDescent="0.2">
      <c r="A3529">
        <v>3528</v>
      </c>
      <c r="B3529">
        <v>2006</v>
      </c>
      <c r="C3529">
        <v>106</v>
      </c>
      <c r="D3529" t="s">
        <v>92</v>
      </c>
      <c r="E3529" t="s">
        <v>4223</v>
      </c>
      <c r="F3529" t="s">
        <v>80</v>
      </c>
      <c r="G3529" t="s">
        <v>128</v>
      </c>
      <c r="H3529">
        <v>19</v>
      </c>
      <c r="I3529">
        <v>2018</v>
      </c>
      <c r="J3529" t="s">
        <v>1767</v>
      </c>
      <c r="K3529">
        <v>76</v>
      </c>
      <c r="L3529">
        <v>0</v>
      </c>
      <c r="M3529">
        <v>1</v>
      </c>
      <c r="N3529">
        <v>1</v>
      </c>
      <c r="O3529">
        <v>0</v>
      </c>
      <c r="P3529">
        <v>4</v>
      </c>
      <c r="Q3529">
        <v>76</v>
      </c>
      <c r="R3529">
        <v>20</v>
      </c>
      <c r="S3529">
        <v>36</v>
      </c>
      <c r="T3529">
        <v>4</v>
      </c>
      <c r="U3529">
        <v>0.90500000000000003</v>
      </c>
      <c r="V3529">
        <v>2.85</v>
      </c>
      <c r="W3529">
        <v>8.9</v>
      </c>
    </row>
    <row r="3530" spans="1:23" x14ac:dyDescent="0.2">
      <c r="A3530">
        <v>3529</v>
      </c>
      <c r="B3530">
        <v>2006</v>
      </c>
      <c r="C3530">
        <v>107</v>
      </c>
      <c r="D3530" t="s">
        <v>28</v>
      </c>
      <c r="E3530" t="s">
        <v>4224</v>
      </c>
      <c r="F3530" t="s">
        <v>34</v>
      </c>
      <c r="G3530" t="s">
        <v>30</v>
      </c>
      <c r="H3530">
        <v>20</v>
      </c>
      <c r="J3530" t="s">
        <v>1252</v>
      </c>
    </row>
    <row r="3531" spans="1:23" x14ac:dyDescent="0.2">
      <c r="A3531">
        <v>3530</v>
      </c>
      <c r="B3531">
        <v>2006</v>
      </c>
      <c r="C3531">
        <v>108</v>
      </c>
      <c r="D3531" t="s">
        <v>176</v>
      </c>
      <c r="E3531" t="s">
        <v>4225</v>
      </c>
      <c r="F3531" t="s">
        <v>39</v>
      </c>
      <c r="G3531" t="s">
        <v>128</v>
      </c>
      <c r="H3531">
        <v>18</v>
      </c>
      <c r="J3531" t="s">
        <v>850</v>
      </c>
    </row>
    <row r="3532" spans="1:23" x14ac:dyDescent="0.2">
      <c r="A3532">
        <v>3531</v>
      </c>
      <c r="B3532">
        <v>2006</v>
      </c>
      <c r="C3532">
        <v>109</v>
      </c>
      <c r="D3532" t="s">
        <v>41</v>
      </c>
      <c r="E3532" t="s">
        <v>4226</v>
      </c>
      <c r="F3532" t="s">
        <v>46</v>
      </c>
      <c r="G3532" t="s">
        <v>128</v>
      </c>
      <c r="H3532">
        <v>18</v>
      </c>
      <c r="J3532" t="s">
        <v>3107</v>
      </c>
    </row>
    <row r="3533" spans="1:23" x14ac:dyDescent="0.2">
      <c r="A3533">
        <v>3532</v>
      </c>
      <c r="B3533">
        <v>2006</v>
      </c>
      <c r="C3533">
        <v>110</v>
      </c>
      <c r="D3533" t="s">
        <v>384</v>
      </c>
      <c r="E3533" t="s">
        <v>4227</v>
      </c>
      <c r="F3533" t="s">
        <v>34</v>
      </c>
      <c r="G3533" t="s">
        <v>30</v>
      </c>
      <c r="H3533">
        <v>18</v>
      </c>
      <c r="J3533" t="s">
        <v>3436</v>
      </c>
    </row>
    <row r="3534" spans="1:23" x14ac:dyDescent="0.2">
      <c r="A3534">
        <v>3533</v>
      </c>
      <c r="B3534">
        <v>2006</v>
      </c>
      <c r="C3534">
        <v>111</v>
      </c>
      <c r="D3534" t="s">
        <v>121</v>
      </c>
      <c r="E3534" t="s">
        <v>4228</v>
      </c>
      <c r="F3534" t="s">
        <v>133</v>
      </c>
      <c r="G3534" t="s">
        <v>30</v>
      </c>
      <c r="H3534">
        <v>18</v>
      </c>
      <c r="I3534">
        <v>2020</v>
      </c>
      <c r="J3534" t="s">
        <v>4229</v>
      </c>
      <c r="K3534">
        <v>206</v>
      </c>
      <c r="L3534">
        <v>6</v>
      </c>
      <c r="M3534">
        <v>21</v>
      </c>
      <c r="N3534">
        <v>27</v>
      </c>
      <c r="O3534">
        <v>-13</v>
      </c>
      <c r="P3534">
        <v>139</v>
      </c>
      <c r="W3534">
        <v>5.8</v>
      </c>
    </row>
    <row r="3535" spans="1:23" x14ac:dyDescent="0.2">
      <c r="A3535">
        <v>3534</v>
      </c>
      <c r="B3535">
        <v>2006</v>
      </c>
      <c r="C3535">
        <v>112</v>
      </c>
      <c r="D3535" t="s">
        <v>58</v>
      </c>
      <c r="E3535" t="s">
        <v>4230</v>
      </c>
      <c r="F3535" t="s">
        <v>39</v>
      </c>
      <c r="G3535" t="s">
        <v>26</v>
      </c>
      <c r="H3535">
        <v>18</v>
      </c>
      <c r="I3535">
        <v>2019</v>
      </c>
      <c r="J3535" t="s">
        <v>2404</v>
      </c>
      <c r="K3535">
        <v>477</v>
      </c>
      <c r="L3535">
        <v>76</v>
      </c>
      <c r="M3535">
        <v>82</v>
      </c>
      <c r="N3535">
        <v>158</v>
      </c>
      <c r="O3535">
        <v>-11</v>
      </c>
      <c r="P3535">
        <v>440</v>
      </c>
      <c r="W3535">
        <v>14.6</v>
      </c>
    </row>
    <row r="3536" spans="1:23" x14ac:dyDescent="0.2">
      <c r="A3536">
        <v>3535</v>
      </c>
      <c r="B3536">
        <v>2006</v>
      </c>
      <c r="C3536">
        <v>113</v>
      </c>
      <c r="D3536" t="s">
        <v>44</v>
      </c>
      <c r="E3536" t="s">
        <v>4231</v>
      </c>
      <c r="F3536" t="s">
        <v>39</v>
      </c>
      <c r="G3536" t="s">
        <v>30</v>
      </c>
      <c r="H3536">
        <v>18</v>
      </c>
      <c r="J3536" t="s">
        <v>896</v>
      </c>
    </row>
    <row r="3537" spans="1:23" x14ac:dyDescent="0.2">
      <c r="A3537">
        <v>3536</v>
      </c>
      <c r="B3537">
        <v>2006</v>
      </c>
      <c r="C3537">
        <v>114</v>
      </c>
      <c r="D3537" t="s">
        <v>146</v>
      </c>
      <c r="E3537" t="s">
        <v>4232</v>
      </c>
      <c r="F3537" t="s">
        <v>43</v>
      </c>
      <c r="G3537" t="s">
        <v>30</v>
      </c>
      <c r="H3537">
        <v>18</v>
      </c>
      <c r="J3537" t="s">
        <v>81</v>
      </c>
    </row>
    <row r="3538" spans="1:23" x14ac:dyDescent="0.2">
      <c r="A3538">
        <v>3537</v>
      </c>
      <c r="B3538">
        <v>2006</v>
      </c>
      <c r="C3538">
        <v>115</v>
      </c>
      <c r="D3538" t="s">
        <v>176</v>
      </c>
      <c r="E3538" t="s">
        <v>4233</v>
      </c>
      <c r="F3538" t="s">
        <v>25</v>
      </c>
      <c r="G3538" t="s">
        <v>35</v>
      </c>
      <c r="H3538">
        <v>18</v>
      </c>
      <c r="J3538" t="s">
        <v>2039</v>
      </c>
    </row>
    <row r="3539" spans="1:23" x14ac:dyDescent="0.2">
      <c r="A3539">
        <v>3538</v>
      </c>
      <c r="B3539">
        <v>2006</v>
      </c>
      <c r="C3539">
        <v>116</v>
      </c>
      <c r="D3539" t="s">
        <v>222</v>
      </c>
      <c r="E3539" t="s">
        <v>4234</v>
      </c>
      <c r="F3539" t="s">
        <v>34</v>
      </c>
      <c r="G3539" t="s">
        <v>30</v>
      </c>
      <c r="H3539">
        <v>18</v>
      </c>
      <c r="J3539" t="s">
        <v>4235</v>
      </c>
    </row>
    <row r="3540" spans="1:23" x14ac:dyDescent="0.2">
      <c r="A3540">
        <v>3539</v>
      </c>
      <c r="B3540">
        <v>2006</v>
      </c>
      <c r="C3540">
        <v>117</v>
      </c>
      <c r="D3540" t="s">
        <v>55</v>
      </c>
      <c r="E3540" t="s">
        <v>4236</v>
      </c>
      <c r="F3540" t="s">
        <v>133</v>
      </c>
      <c r="G3540" t="s">
        <v>35</v>
      </c>
      <c r="H3540">
        <v>18</v>
      </c>
      <c r="J3540" t="s">
        <v>651</v>
      </c>
    </row>
    <row r="3541" spans="1:23" x14ac:dyDescent="0.2">
      <c r="A3541">
        <v>3540</v>
      </c>
      <c r="B3541">
        <v>2006</v>
      </c>
      <c r="C3541">
        <v>118</v>
      </c>
      <c r="D3541" t="s">
        <v>162</v>
      </c>
      <c r="E3541" t="s">
        <v>4237</v>
      </c>
      <c r="F3541" t="s">
        <v>39</v>
      </c>
      <c r="G3541" t="s">
        <v>35</v>
      </c>
      <c r="H3541">
        <v>18</v>
      </c>
      <c r="J3541" t="s">
        <v>431</v>
      </c>
    </row>
    <row r="3542" spans="1:23" x14ac:dyDescent="0.2">
      <c r="A3542">
        <v>3541</v>
      </c>
      <c r="B3542">
        <v>2006</v>
      </c>
      <c r="C3542">
        <v>119</v>
      </c>
      <c r="D3542" t="s">
        <v>176</v>
      </c>
      <c r="E3542" t="s">
        <v>4238</v>
      </c>
      <c r="F3542" t="s">
        <v>34</v>
      </c>
      <c r="G3542" t="s">
        <v>35</v>
      </c>
      <c r="H3542">
        <v>18</v>
      </c>
      <c r="J3542" t="s">
        <v>325</v>
      </c>
    </row>
    <row r="3543" spans="1:23" x14ac:dyDescent="0.2">
      <c r="A3543">
        <v>3542</v>
      </c>
      <c r="B3543">
        <v>2006</v>
      </c>
      <c r="C3543">
        <v>120</v>
      </c>
      <c r="D3543" t="s">
        <v>78</v>
      </c>
      <c r="E3543" t="s">
        <v>4239</v>
      </c>
      <c r="F3543" t="s">
        <v>34</v>
      </c>
      <c r="G3543" t="s">
        <v>128</v>
      </c>
      <c r="H3543">
        <v>19</v>
      </c>
      <c r="I3543">
        <v>2019</v>
      </c>
      <c r="J3543" t="s">
        <v>2179</v>
      </c>
      <c r="K3543">
        <v>48</v>
      </c>
      <c r="L3543">
        <v>0</v>
      </c>
      <c r="M3543">
        <v>1</v>
      </c>
      <c r="N3543">
        <v>1</v>
      </c>
      <c r="O3543">
        <v>0</v>
      </c>
      <c r="P3543">
        <v>0</v>
      </c>
      <c r="Q3543">
        <v>48</v>
      </c>
      <c r="R3543">
        <v>20</v>
      </c>
      <c r="S3543">
        <v>18</v>
      </c>
      <c r="T3543">
        <v>2</v>
      </c>
      <c r="U3543">
        <v>0.90300000000000002</v>
      </c>
      <c r="V3543">
        <v>2.97</v>
      </c>
      <c r="W3543">
        <v>6.1</v>
      </c>
    </row>
    <row r="3544" spans="1:23" x14ac:dyDescent="0.2">
      <c r="A3544">
        <v>3543</v>
      </c>
      <c r="B3544">
        <v>2006</v>
      </c>
      <c r="C3544">
        <v>121</v>
      </c>
      <c r="D3544" t="s">
        <v>173</v>
      </c>
      <c r="E3544" t="s">
        <v>4240</v>
      </c>
      <c r="F3544" t="s">
        <v>39</v>
      </c>
      <c r="G3544" t="s">
        <v>30</v>
      </c>
      <c r="H3544">
        <v>18</v>
      </c>
      <c r="J3544" t="s">
        <v>131</v>
      </c>
    </row>
    <row r="3545" spans="1:23" x14ac:dyDescent="0.2">
      <c r="A3545">
        <v>3544</v>
      </c>
      <c r="B3545">
        <v>2006</v>
      </c>
      <c r="C3545">
        <v>122</v>
      </c>
      <c r="D3545" t="s">
        <v>84</v>
      </c>
      <c r="E3545" t="s">
        <v>4241</v>
      </c>
      <c r="F3545" t="s">
        <v>34</v>
      </c>
      <c r="G3545" t="s">
        <v>35</v>
      </c>
      <c r="H3545">
        <v>18</v>
      </c>
      <c r="J3545" t="s">
        <v>2570</v>
      </c>
    </row>
    <row r="3546" spans="1:23" x14ac:dyDescent="0.2">
      <c r="A3546">
        <v>3545</v>
      </c>
      <c r="B3546">
        <v>2006</v>
      </c>
      <c r="C3546">
        <v>123</v>
      </c>
      <c r="D3546" t="s">
        <v>165</v>
      </c>
      <c r="E3546" t="s">
        <v>4242</v>
      </c>
      <c r="F3546" t="s">
        <v>39</v>
      </c>
      <c r="G3546" t="s">
        <v>35</v>
      </c>
      <c r="H3546">
        <v>18</v>
      </c>
      <c r="J3546" t="s">
        <v>40</v>
      </c>
    </row>
    <row r="3547" spans="1:23" x14ac:dyDescent="0.2">
      <c r="A3547">
        <v>3546</v>
      </c>
      <c r="B3547">
        <v>2006</v>
      </c>
      <c r="C3547">
        <v>124</v>
      </c>
      <c r="D3547" t="s">
        <v>92</v>
      </c>
      <c r="E3547" t="s">
        <v>4243</v>
      </c>
      <c r="F3547" t="s">
        <v>34</v>
      </c>
      <c r="G3547" t="s">
        <v>35</v>
      </c>
      <c r="H3547">
        <v>18</v>
      </c>
      <c r="J3547" t="s">
        <v>4244</v>
      </c>
    </row>
    <row r="3548" spans="1:23" x14ac:dyDescent="0.2">
      <c r="A3548">
        <v>3547</v>
      </c>
      <c r="B3548">
        <v>2006</v>
      </c>
      <c r="C3548">
        <v>125</v>
      </c>
      <c r="D3548" t="s">
        <v>87</v>
      </c>
      <c r="E3548" t="s">
        <v>4245</v>
      </c>
      <c r="F3548" t="s">
        <v>39</v>
      </c>
      <c r="G3548" t="s">
        <v>128</v>
      </c>
      <c r="H3548">
        <v>20</v>
      </c>
      <c r="I3548">
        <v>2019</v>
      </c>
      <c r="J3548" t="s">
        <v>4246</v>
      </c>
      <c r="K3548">
        <v>192</v>
      </c>
      <c r="L3548">
        <v>0</v>
      </c>
      <c r="M3548">
        <v>3</v>
      </c>
      <c r="N3548">
        <v>3</v>
      </c>
      <c r="O3548">
        <v>0</v>
      </c>
      <c r="P3548">
        <v>0</v>
      </c>
      <c r="Q3548">
        <v>192</v>
      </c>
      <c r="R3548">
        <v>80</v>
      </c>
      <c r="S3548">
        <v>72</v>
      </c>
      <c r="T3548">
        <v>15</v>
      </c>
      <c r="U3548">
        <v>0.90700000000000003</v>
      </c>
      <c r="V3548">
        <v>2.73</v>
      </c>
      <c r="W3548">
        <v>26.4</v>
      </c>
    </row>
    <row r="3549" spans="1:23" x14ac:dyDescent="0.2">
      <c r="A3549">
        <v>3548</v>
      </c>
      <c r="B3549">
        <v>2006</v>
      </c>
      <c r="C3549">
        <v>126</v>
      </c>
      <c r="D3549" t="s">
        <v>176</v>
      </c>
      <c r="E3549" t="s">
        <v>4247</v>
      </c>
      <c r="F3549" t="s">
        <v>34</v>
      </c>
      <c r="G3549" t="s">
        <v>30</v>
      </c>
      <c r="H3549">
        <v>18</v>
      </c>
      <c r="I3549">
        <v>2011</v>
      </c>
      <c r="J3549" t="s">
        <v>362</v>
      </c>
      <c r="K3549">
        <v>1</v>
      </c>
      <c r="L3549">
        <v>0</v>
      </c>
      <c r="M3549">
        <v>0</v>
      </c>
      <c r="N3549">
        <v>0</v>
      </c>
      <c r="O3549">
        <v>0</v>
      </c>
      <c r="P3549">
        <v>0</v>
      </c>
      <c r="W3549">
        <v>0</v>
      </c>
    </row>
    <row r="3550" spans="1:23" x14ac:dyDescent="0.2">
      <c r="A3550">
        <v>3549</v>
      </c>
      <c r="B3550">
        <v>2006</v>
      </c>
      <c r="C3550">
        <v>127</v>
      </c>
      <c r="D3550" t="s">
        <v>84</v>
      </c>
      <c r="E3550" t="s">
        <v>4248</v>
      </c>
      <c r="F3550" t="s">
        <v>39</v>
      </c>
      <c r="G3550" t="s">
        <v>26</v>
      </c>
      <c r="H3550">
        <v>19</v>
      </c>
      <c r="J3550" t="s">
        <v>91</v>
      </c>
    </row>
    <row r="3551" spans="1:23" x14ac:dyDescent="0.2">
      <c r="A3551">
        <v>3550</v>
      </c>
      <c r="B3551">
        <v>2006</v>
      </c>
      <c r="C3551">
        <v>128</v>
      </c>
      <c r="D3551" t="s">
        <v>152</v>
      </c>
      <c r="E3551" t="s">
        <v>4249</v>
      </c>
      <c r="F3551" t="s">
        <v>39</v>
      </c>
      <c r="G3551" t="s">
        <v>30</v>
      </c>
      <c r="H3551">
        <v>18</v>
      </c>
      <c r="I3551">
        <v>2016</v>
      </c>
      <c r="J3551" t="s">
        <v>230</v>
      </c>
      <c r="K3551">
        <v>42</v>
      </c>
      <c r="L3551">
        <v>0</v>
      </c>
      <c r="M3551">
        <v>4</v>
      </c>
      <c r="N3551">
        <v>4</v>
      </c>
      <c r="O3551">
        <v>-9</v>
      </c>
      <c r="P3551">
        <v>16</v>
      </c>
      <c r="W3551">
        <v>0.1</v>
      </c>
    </row>
    <row r="3552" spans="1:23" x14ac:dyDescent="0.2">
      <c r="A3552">
        <v>3551</v>
      </c>
      <c r="B3552">
        <v>2006</v>
      </c>
      <c r="C3552">
        <v>129</v>
      </c>
      <c r="D3552" t="s">
        <v>44</v>
      </c>
      <c r="E3552" t="s">
        <v>4250</v>
      </c>
      <c r="F3552" t="s">
        <v>76</v>
      </c>
      <c r="G3552" t="s">
        <v>68</v>
      </c>
      <c r="H3552">
        <v>18</v>
      </c>
      <c r="J3552" t="s">
        <v>192</v>
      </c>
    </row>
    <row r="3553" spans="1:23" x14ac:dyDescent="0.2">
      <c r="A3553">
        <v>3552</v>
      </c>
      <c r="B3553">
        <v>2006</v>
      </c>
      <c r="C3553">
        <v>130</v>
      </c>
      <c r="D3553" t="s">
        <v>2472</v>
      </c>
      <c r="E3553" t="s">
        <v>4251</v>
      </c>
      <c r="F3553" t="s">
        <v>34</v>
      </c>
      <c r="G3553" t="s">
        <v>128</v>
      </c>
      <c r="H3553">
        <v>18</v>
      </c>
      <c r="J3553" t="s">
        <v>3436</v>
      </c>
    </row>
    <row r="3554" spans="1:23" x14ac:dyDescent="0.2">
      <c r="A3554">
        <v>3553</v>
      </c>
      <c r="B3554">
        <v>2006</v>
      </c>
      <c r="C3554">
        <v>131</v>
      </c>
      <c r="D3554" t="s">
        <v>2472</v>
      </c>
      <c r="E3554" t="s">
        <v>4252</v>
      </c>
      <c r="F3554" t="s">
        <v>46</v>
      </c>
      <c r="G3554" t="s">
        <v>68</v>
      </c>
      <c r="H3554">
        <v>18</v>
      </c>
      <c r="J3554" t="s">
        <v>4119</v>
      </c>
    </row>
    <row r="3555" spans="1:23" x14ac:dyDescent="0.2">
      <c r="A3555">
        <v>3554</v>
      </c>
      <c r="B3555">
        <v>2006</v>
      </c>
      <c r="C3555">
        <v>132</v>
      </c>
      <c r="D3555" t="s">
        <v>82</v>
      </c>
      <c r="E3555" t="s">
        <v>4253</v>
      </c>
      <c r="F3555" t="s">
        <v>76</v>
      </c>
      <c r="G3555" t="s">
        <v>128</v>
      </c>
      <c r="H3555">
        <v>18</v>
      </c>
      <c r="J3555" t="s">
        <v>181</v>
      </c>
    </row>
    <row r="3556" spans="1:23" x14ac:dyDescent="0.2">
      <c r="A3556">
        <v>3555</v>
      </c>
      <c r="B3556">
        <v>2006</v>
      </c>
      <c r="C3556">
        <v>133</v>
      </c>
      <c r="D3556" t="s">
        <v>111</v>
      </c>
      <c r="E3556" t="s">
        <v>4254</v>
      </c>
      <c r="F3556" t="s">
        <v>39</v>
      </c>
      <c r="G3556" t="s">
        <v>128</v>
      </c>
      <c r="H3556">
        <v>18</v>
      </c>
      <c r="J3556" t="s">
        <v>2570</v>
      </c>
    </row>
    <row r="3557" spans="1:23" x14ac:dyDescent="0.2">
      <c r="A3557">
        <v>3556</v>
      </c>
      <c r="B3557">
        <v>2006</v>
      </c>
      <c r="C3557">
        <v>134</v>
      </c>
      <c r="D3557" t="s">
        <v>146</v>
      </c>
      <c r="E3557" t="s">
        <v>4255</v>
      </c>
      <c r="F3557" t="s">
        <v>34</v>
      </c>
      <c r="G3557" t="s">
        <v>26</v>
      </c>
      <c r="H3557">
        <v>19</v>
      </c>
      <c r="J3557" t="s">
        <v>4256</v>
      </c>
    </row>
    <row r="3558" spans="1:23" x14ac:dyDescent="0.2">
      <c r="A3558">
        <v>3557</v>
      </c>
      <c r="B3558">
        <v>2006</v>
      </c>
      <c r="C3558">
        <v>135</v>
      </c>
      <c r="D3558" t="s">
        <v>3176</v>
      </c>
      <c r="E3558" t="s">
        <v>4257</v>
      </c>
      <c r="F3558" t="s">
        <v>34</v>
      </c>
      <c r="G3558" t="s">
        <v>128</v>
      </c>
      <c r="H3558">
        <v>19</v>
      </c>
      <c r="J3558" t="s">
        <v>274</v>
      </c>
    </row>
    <row r="3559" spans="1:23" x14ac:dyDescent="0.2">
      <c r="A3559">
        <v>3558</v>
      </c>
      <c r="B3559">
        <v>2006</v>
      </c>
      <c r="C3559">
        <v>136</v>
      </c>
      <c r="D3559" t="s">
        <v>44</v>
      </c>
      <c r="E3559" t="s">
        <v>4258</v>
      </c>
      <c r="F3559" t="s">
        <v>39</v>
      </c>
      <c r="G3559" t="s">
        <v>26</v>
      </c>
      <c r="H3559">
        <v>18</v>
      </c>
      <c r="J3559" t="s">
        <v>3386</v>
      </c>
    </row>
    <row r="3560" spans="1:23" x14ac:dyDescent="0.2">
      <c r="A3560">
        <v>3559</v>
      </c>
      <c r="B3560">
        <v>2006</v>
      </c>
      <c r="C3560">
        <v>137</v>
      </c>
      <c r="D3560" t="s">
        <v>171</v>
      </c>
      <c r="E3560" t="s">
        <v>4259</v>
      </c>
      <c r="F3560" t="s">
        <v>25</v>
      </c>
      <c r="G3560" t="s">
        <v>1536</v>
      </c>
      <c r="H3560">
        <v>18</v>
      </c>
      <c r="J3560" t="s">
        <v>4020</v>
      </c>
    </row>
    <row r="3561" spans="1:23" x14ac:dyDescent="0.2">
      <c r="A3561">
        <v>3560</v>
      </c>
      <c r="B3561">
        <v>2006</v>
      </c>
      <c r="C3561">
        <v>138</v>
      </c>
      <c r="D3561" t="s">
        <v>78</v>
      </c>
      <c r="E3561" t="s">
        <v>4260</v>
      </c>
      <c r="F3561" t="s">
        <v>39</v>
      </c>
      <c r="G3561" t="s">
        <v>35</v>
      </c>
      <c r="H3561">
        <v>19</v>
      </c>
      <c r="I3561">
        <v>2012</v>
      </c>
      <c r="J3561" t="s">
        <v>4261</v>
      </c>
      <c r="K3561">
        <v>7</v>
      </c>
      <c r="L3561">
        <v>1</v>
      </c>
      <c r="M3561">
        <v>1</v>
      </c>
      <c r="N3561">
        <v>2</v>
      </c>
      <c r="O3561">
        <v>-1</v>
      </c>
      <c r="P3561">
        <v>2</v>
      </c>
      <c r="W3561">
        <v>0.2</v>
      </c>
    </row>
    <row r="3562" spans="1:23" x14ac:dyDescent="0.2">
      <c r="A3562">
        <v>3561</v>
      </c>
      <c r="B3562">
        <v>2006</v>
      </c>
      <c r="C3562">
        <v>139</v>
      </c>
      <c r="D3562" t="s">
        <v>23</v>
      </c>
      <c r="E3562" t="s">
        <v>4262</v>
      </c>
      <c r="F3562" t="s">
        <v>60</v>
      </c>
      <c r="G3562" t="s">
        <v>30</v>
      </c>
      <c r="H3562">
        <v>18</v>
      </c>
      <c r="J3562" t="s">
        <v>4263</v>
      </c>
    </row>
    <row r="3563" spans="1:23" x14ac:dyDescent="0.2">
      <c r="A3563">
        <v>3562</v>
      </c>
      <c r="B3563">
        <v>2006</v>
      </c>
      <c r="C3563">
        <v>140</v>
      </c>
      <c r="D3563" t="s">
        <v>111</v>
      </c>
      <c r="E3563" t="s">
        <v>4264</v>
      </c>
      <c r="F3563" t="s">
        <v>34</v>
      </c>
      <c r="G3563" t="s">
        <v>30</v>
      </c>
      <c r="H3563">
        <v>19</v>
      </c>
      <c r="J3563" t="s">
        <v>1108</v>
      </c>
    </row>
    <row r="3564" spans="1:23" x14ac:dyDescent="0.2">
      <c r="A3564">
        <v>3563</v>
      </c>
      <c r="B3564">
        <v>2006</v>
      </c>
      <c r="C3564">
        <v>141</v>
      </c>
      <c r="D3564" t="s">
        <v>176</v>
      </c>
      <c r="E3564" t="s">
        <v>4265</v>
      </c>
      <c r="F3564" t="s">
        <v>43</v>
      </c>
      <c r="G3564" t="s">
        <v>1536</v>
      </c>
      <c r="H3564">
        <v>18</v>
      </c>
      <c r="J3564" t="s">
        <v>653</v>
      </c>
    </row>
    <row r="3565" spans="1:23" x14ac:dyDescent="0.2">
      <c r="A3565">
        <v>3564</v>
      </c>
      <c r="B3565">
        <v>2006</v>
      </c>
      <c r="C3565">
        <v>142</v>
      </c>
      <c r="D3565" t="s">
        <v>44</v>
      </c>
      <c r="E3565" t="s">
        <v>4266</v>
      </c>
      <c r="F3565" t="s">
        <v>39</v>
      </c>
      <c r="G3565" t="s">
        <v>30</v>
      </c>
      <c r="H3565">
        <v>18</v>
      </c>
      <c r="J3565" t="s">
        <v>106</v>
      </c>
    </row>
    <row r="3566" spans="1:23" x14ac:dyDescent="0.2">
      <c r="A3566">
        <v>3565</v>
      </c>
      <c r="B3566">
        <v>2006</v>
      </c>
      <c r="C3566">
        <v>143</v>
      </c>
      <c r="D3566" t="s">
        <v>100</v>
      </c>
      <c r="E3566" t="s">
        <v>4267</v>
      </c>
      <c r="F3566" t="s">
        <v>39</v>
      </c>
      <c r="G3566" t="s">
        <v>68</v>
      </c>
      <c r="H3566">
        <v>20</v>
      </c>
      <c r="J3566" t="s">
        <v>123</v>
      </c>
    </row>
    <row r="3567" spans="1:23" x14ac:dyDescent="0.2">
      <c r="A3567">
        <v>3566</v>
      </c>
      <c r="B3567">
        <v>2006</v>
      </c>
      <c r="C3567">
        <v>144</v>
      </c>
      <c r="D3567" t="s">
        <v>146</v>
      </c>
      <c r="E3567" t="s">
        <v>4268</v>
      </c>
      <c r="F3567" t="s">
        <v>39</v>
      </c>
      <c r="G3567" t="s">
        <v>30</v>
      </c>
      <c r="H3567">
        <v>19</v>
      </c>
      <c r="J3567" t="s">
        <v>4269</v>
      </c>
    </row>
    <row r="3568" spans="1:23" x14ac:dyDescent="0.2">
      <c r="A3568">
        <v>3567</v>
      </c>
      <c r="B3568">
        <v>2006</v>
      </c>
      <c r="C3568">
        <v>145</v>
      </c>
      <c r="D3568" t="s">
        <v>41</v>
      </c>
      <c r="E3568" t="s">
        <v>4270</v>
      </c>
      <c r="F3568" t="s">
        <v>34</v>
      </c>
      <c r="G3568" t="s">
        <v>68</v>
      </c>
      <c r="H3568">
        <v>20</v>
      </c>
      <c r="I3568">
        <v>2013</v>
      </c>
      <c r="J3568" t="s">
        <v>1108</v>
      </c>
      <c r="K3568">
        <v>5</v>
      </c>
      <c r="L3568">
        <v>0</v>
      </c>
      <c r="M3568">
        <v>0</v>
      </c>
      <c r="N3568">
        <v>0</v>
      </c>
      <c r="O3568">
        <v>0</v>
      </c>
      <c r="P3568">
        <v>0</v>
      </c>
      <c r="W3568">
        <v>-0.1</v>
      </c>
    </row>
    <row r="3569" spans="1:23" x14ac:dyDescent="0.2">
      <c r="A3569">
        <v>3568</v>
      </c>
      <c r="B3569">
        <v>2006</v>
      </c>
      <c r="C3569">
        <v>146</v>
      </c>
      <c r="D3569" t="s">
        <v>74</v>
      </c>
      <c r="E3569" t="s">
        <v>4271</v>
      </c>
      <c r="F3569" t="s">
        <v>39</v>
      </c>
      <c r="G3569" t="s">
        <v>128</v>
      </c>
      <c r="H3569">
        <v>20</v>
      </c>
      <c r="I3569">
        <v>2011</v>
      </c>
      <c r="J3569" t="s">
        <v>4272</v>
      </c>
      <c r="K3569">
        <v>1</v>
      </c>
      <c r="L3569">
        <v>0</v>
      </c>
      <c r="M3569">
        <v>0</v>
      </c>
      <c r="N3569">
        <v>0</v>
      </c>
      <c r="O3569">
        <v>0</v>
      </c>
      <c r="P3569">
        <v>0</v>
      </c>
      <c r="Q3569">
        <v>1</v>
      </c>
      <c r="R3569">
        <v>0</v>
      </c>
      <c r="S3569">
        <v>0</v>
      </c>
      <c r="T3569">
        <v>0</v>
      </c>
      <c r="U3569">
        <v>0.88</v>
      </c>
      <c r="V3569">
        <v>3.6</v>
      </c>
      <c r="W3569">
        <v>0.1</v>
      </c>
    </row>
    <row r="3570" spans="1:23" x14ac:dyDescent="0.2">
      <c r="A3570">
        <v>3569</v>
      </c>
      <c r="B3570">
        <v>2006</v>
      </c>
      <c r="C3570">
        <v>147</v>
      </c>
      <c r="D3570" t="s">
        <v>55</v>
      </c>
      <c r="E3570" t="s">
        <v>4273</v>
      </c>
      <c r="F3570" t="s">
        <v>39</v>
      </c>
      <c r="G3570" t="s">
        <v>30</v>
      </c>
      <c r="H3570">
        <v>18</v>
      </c>
      <c r="I3570">
        <v>2022</v>
      </c>
      <c r="J3570" t="s">
        <v>928</v>
      </c>
      <c r="K3570">
        <v>243</v>
      </c>
      <c r="L3570">
        <v>4</v>
      </c>
      <c r="M3570">
        <v>38</v>
      </c>
      <c r="N3570">
        <v>42</v>
      </c>
      <c r="O3570">
        <v>-26</v>
      </c>
      <c r="P3570">
        <v>122</v>
      </c>
      <c r="W3570">
        <v>7.6</v>
      </c>
    </row>
    <row r="3571" spans="1:23" x14ac:dyDescent="0.2">
      <c r="A3571">
        <v>3570</v>
      </c>
      <c r="B3571">
        <v>2006</v>
      </c>
      <c r="C3571">
        <v>148</v>
      </c>
      <c r="D3571" t="s">
        <v>28</v>
      </c>
      <c r="E3571" t="s">
        <v>4274</v>
      </c>
      <c r="F3571" t="s">
        <v>39</v>
      </c>
      <c r="G3571" t="s">
        <v>30</v>
      </c>
      <c r="H3571">
        <v>20</v>
      </c>
      <c r="I3571">
        <v>2011</v>
      </c>
      <c r="J3571" t="s">
        <v>431</v>
      </c>
      <c r="K3571">
        <v>18</v>
      </c>
      <c r="L3571">
        <v>0</v>
      </c>
      <c r="M3571">
        <v>0</v>
      </c>
      <c r="N3571">
        <v>0</v>
      </c>
      <c r="O3571">
        <v>-4</v>
      </c>
      <c r="P3571">
        <v>4</v>
      </c>
      <c r="W3571">
        <v>0.2</v>
      </c>
    </row>
    <row r="3572" spans="1:23" x14ac:dyDescent="0.2">
      <c r="A3572">
        <v>3571</v>
      </c>
      <c r="B3572">
        <v>2006</v>
      </c>
      <c r="C3572">
        <v>149</v>
      </c>
      <c r="D3572" t="s">
        <v>162</v>
      </c>
      <c r="E3572" t="s">
        <v>4275</v>
      </c>
      <c r="F3572" t="s">
        <v>76</v>
      </c>
      <c r="G3572" t="s">
        <v>68</v>
      </c>
      <c r="H3572">
        <v>18</v>
      </c>
      <c r="J3572" t="s">
        <v>522</v>
      </c>
    </row>
    <row r="3573" spans="1:23" x14ac:dyDescent="0.2">
      <c r="A3573">
        <v>3572</v>
      </c>
      <c r="B3573">
        <v>2006</v>
      </c>
      <c r="C3573">
        <v>150</v>
      </c>
      <c r="D3573" t="s">
        <v>78</v>
      </c>
      <c r="E3573" t="s">
        <v>4276</v>
      </c>
      <c r="F3573" t="s">
        <v>76</v>
      </c>
      <c r="G3573" t="s">
        <v>26</v>
      </c>
      <c r="H3573">
        <v>18</v>
      </c>
      <c r="J3573" t="s">
        <v>192</v>
      </c>
    </row>
    <row r="3574" spans="1:23" x14ac:dyDescent="0.2">
      <c r="A3574">
        <v>3573</v>
      </c>
      <c r="B3574">
        <v>2006</v>
      </c>
      <c r="C3574">
        <v>151</v>
      </c>
      <c r="D3574" t="s">
        <v>173</v>
      </c>
      <c r="E3574" t="s">
        <v>4277</v>
      </c>
      <c r="F3574" t="s">
        <v>39</v>
      </c>
      <c r="G3574" t="s">
        <v>128</v>
      </c>
      <c r="H3574">
        <v>18</v>
      </c>
      <c r="J3574" t="s">
        <v>61</v>
      </c>
    </row>
    <row r="3575" spans="1:23" x14ac:dyDescent="0.2">
      <c r="A3575">
        <v>3574</v>
      </c>
      <c r="B3575">
        <v>2006</v>
      </c>
      <c r="C3575">
        <v>152</v>
      </c>
      <c r="D3575" t="s">
        <v>2472</v>
      </c>
      <c r="E3575" t="s">
        <v>3850</v>
      </c>
      <c r="F3575" t="s">
        <v>39</v>
      </c>
      <c r="G3575" t="s">
        <v>30</v>
      </c>
      <c r="H3575">
        <v>18</v>
      </c>
      <c r="J3575" t="s">
        <v>673</v>
      </c>
    </row>
    <row r="3576" spans="1:23" x14ac:dyDescent="0.2">
      <c r="A3576">
        <v>3575</v>
      </c>
      <c r="B3576">
        <v>2006</v>
      </c>
      <c r="C3576">
        <v>153</v>
      </c>
      <c r="D3576" t="s">
        <v>165</v>
      </c>
      <c r="E3576" t="s">
        <v>4278</v>
      </c>
      <c r="F3576" t="s">
        <v>39</v>
      </c>
      <c r="G3576" t="s">
        <v>35</v>
      </c>
      <c r="H3576">
        <v>18</v>
      </c>
      <c r="J3576" t="s">
        <v>3266</v>
      </c>
    </row>
    <row r="3577" spans="1:23" x14ac:dyDescent="0.2">
      <c r="A3577">
        <v>3576</v>
      </c>
      <c r="B3577">
        <v>2006</v>
      </c>
      <c r="C3577">
        <v>154</v>
      </c>
      <c r="D3577" t="s">
        <v>92</v>
      </c>
      <c r="E3577" t="s">
        <v>4279</v>
      </c>
      <c r="F3577" t="s">
        <v>34</v>
      </c>
      <c r="G3577" t="s">
        <v>26</v>
      </c>
      <c r="H3577">
        <v>18</v>
      </c>
      <c r="J3577" t="s">
        <v>399</v>
      </c>
    </row>
    <row r="3578" spans="1:23" x14ac:dyDescent="0.2">
      <c r="A3578">
        <v>3577</v>
      </c>
      <c r="B3578">
        <v>2006</v>
      </c>
      <c r="C3578">
        <v>155</v>
      </c>
      <c r="D3578" t="s">
        <v>222</v>
      </c>
      <c r="E3578" t="s">
        <v>4280</v>
      </c>
      <c r="F3578" t="s">
        <v>39</v>
      </c>
      <c r="G3578" t="s">
        <v>30</v>
      </c>
      <c r="H3578">
        <v>20</v>
      </c>
      <c r="J3578" t="s">
        <v>305</v>
      </c>
    </row>
    <row r="3579" spans="1:23" x14ac:dyDescent="0.2">
      <c r="A3579">
        <v>3578</v>
      </c>
      <c r="B3579">
        <v>2006</v>
      </c>
      <c r="C3579">
        <v>156</v>
      </c>
      <c r="D3579" t="s">
        <v>48</v>
      </c>
      <c r="E3579" t="s">
        <v>4281</v>
      </c>
      <c r="F3579" t="s">
        <v>76</v>
      </c>
      <c r="G3579" t="s">
        <v>35</v>
      </c>
      <c r="H3579">
        <v>18</v>
      </c>
      <c r="J3579" t="s">
        <v>181</v>
      </c>
    </row>
    <row r="3580" spans="1:23" x14ac:dyDescent="0.2">
      <c r="A3580">
        <v>3579</v>
      </c>
      <c r="B3580">
        <v>2006</v>
      </c>
      <c r="C3580">
        <v>157</v>
      </c>
      <c r="D3580" t="s">
        <v>84</v>
      </c>
      <c r="E3580" t="s">
        <v>4282</v>
      </c>
      <c r="F3580" t="s">
        <v>34</v>
      </c>
      <c r="G3580" t="s">
        <v>35</v>
      </c>
      <c r="H3580">
        <v>18</v>
      </c>
      <c r="J3580" t="s">
        <v>4283</v>
      </c>
    </row>
    <row r="3581" spans="1:23" x14ac:dyDescent="0.2">
      <c r="A3581">
        <v>3580</v>
      </c>
      <c r="B3581">
        <v>2006</v>
      </c>
      <c r="C3581">
        <v>158</v>
      </c>
      <c r="D3581" t="s">
        <v>152</v>
      </c>
      <c r="E3581" t="s">
        <v>4284</v>
      </c>
      <c r="F3581" t="s">
        <v>39</v>
      </c>
      <c r="G3581" t="s">
        <v>35</v>
      </c>
      <c r="H3581">
        <v>18</v>
      </c>
      <c r="J3581" t="s">
        <v>89</v>
      </c>
    </row>
    <row r="3582" spans="1:23" x14ac:dyDescent="0.2">
      <c r="A3582">
        <v>3581</v>
      </c>
      <c r="B3582">
        <v>2006</v>
      </c>
      <c r="C3582">
        <v>159</v>
      </c>
      <c r="D3582" t="s">
        <v>44</v>
      </c>
      <c r="E3582" t="s">
        <v>4285</v>
      </c>
      <c r="F3582" t="s">
        <v>39</v>
      </c>
      <c r="G3582" t="s">
        <v>30</v>
      </c>
      <c r="H3582">
        <v>18</v>
      </c>
      <c r="J3582" t="s">
        <v>241</v>
      </c>
    </row>
    <row r="3583" spans="1:23" x14ac:dyDescent="0.2">
      <c r="A3583">
        <v>3582</v>
      </c>
      <c r="B3583">
        <v>2006</v>
      </c>
      <c r="C3583">
        <v>160</v>
      </c>
      <c r="D3583" t="s">
        <v>176</v>
      </c>
      <c r="E3583" t="s">
        <v>4286</v>
      </c>
      <c r="F3583" t="s">
        <v>39</v>
      </c>
      <c r="G3583" t="s">
        <v>30</v>
      </c>
      <c r="H3583">
        <v>20</v>
      </c>
      <c r="I3583">
        <v>2019</v>
      </c>
      <c r="J3583" t="s">
        <v>337</v>
      </c>
      <c r="K3583">
        <v>586</v>
      </c>
      <c r="L3583">
        <v>28</v>
      </c>
      <c r="M3583">
        <v>133</v>
      </c>
      <c r="N3583">
        <v>161</v>
      </c>
      <c r="O3583">
        <v>-11</v>
      </c>
      <c r="P3583">
        <v>276</v>
      </c>
      <c r="W3583">
        <v>31.3</v>
      </c>
    </row>
    <row r="3584" spans="1:23" x14ac:dyDescent="0.2">
      <c r="A3584">
        <v>3583</v>
      </c>
      <c r="B3584">
        <v>2006</v>
      </c>
      <c r="C3584">
        <v>161</v>
      </c>
      <c r="D3584" t="s">
        <v>121</v>
      </c>
      <c r="E3584" t="s">
        <v>4287</v>
      </c>
      <c r="F3584" t="s">
        <v>43</v>
      </c>
      <c r="G3584" t="s">
        <v>26</v>
      </c>
      <c r="H3584">
        <v>20</v>
      </c>
      <c r="I3584">
        <v>2017</v>
      </c>
      <c r="J3584" t="s">
        <v>212</v>
      </c>
      <c r="K3584">
        <v>488</v>
      </c>
      <c r="L3584">
        <v>82</v>
      </c>
      <c r="M3584">
        <v>86</v>
      </c>
      <c r="N3584">
        <v>168</v>
      </c>
      <c r="O3584">
        <v>-6</v>
      </c>
      <c r="P3584">
        <v>245</v>
      </c>
      <c r="W3584">
        <v>16.399999999999999</v>
      </c>
    </row>
    <row r="3585" spans="1:23" x14ac:dyDescent="0.2">
      <c r="A3585">
        <v>3584</v>
      </c>
      <c r="B3585">
        <v>2006</v>
      </c>
      <c r="C3585">
        <v>162</v>
      </c>
      <c r="D3585" t="s">
        <v>82</v>
      </c>
      <c r="E3585" t="s">
        <v>4288</v>
      </c>
      <c r="F3585" t="s">
        <v>80</v>
      </c>
      <c r="G3585" t="s">
        <v>1536</v>
      </c>
      <c r="H3585">
        <v>20</v>
      </c>
      <c r="J3585" t="s">
        <v>4289</v>
      </c>
    </row>
    <row r="3586" spans="1:23" x14ac:dyDescent="0.2">
      <c r="A3586">
        <v>3585</v>
      </c>
      <c r="B3586">
        <v>2006</v>
      </c>
      <c r="C3586">
        <v>163</v>
      </c>
      <c r="D3586" t="s">
        <v>69</v>
      </c>
      <c r="E3586" t="s">
        <v>4290</v>
      </c>
      <c r="F3586" t="s">
        <v>60</v>
      </c>
      <c r="G3586" t="s">
        <v>68</v>
      </c>
      <c r="H3586">
        <v>20</v>
      </c>
      <c r="I3586">
        <v>2011</v>
      </c>
      <c r="J3586" t="s">
        <v>482</v>
      </c>
      <c r="K3586">
        <v>8</v>
      </c>
      <c r="L3586">
        <v>1</v>
      </c>
      <c r="M3586">
        <v>0</v>
      </c>
      <c r="N3586">
        <v>1</v>
      </c>
      <c r="O3586">
        <v>-3</v>
      </c>
      <c r="P3586">
        <v>2</v>
      </c>
      <c r="W3586">
        <v>-0.1</v>
      </c>
    </row>
    <row r="3587" spans="1:23" x14ac:dyDescent="0.2">
      <c r="A3587">
        <v>3586</v>
      </c>
      <c r="B3587">
        <v>2006</v>
      </c>
      <c r="C3587">
        <v>164</v>
      </c>
      <c r="D3587" t="s">
        <v>146</v>
      </c>
      <c r="E3587" t="s">
        <v>4291</v>
      </c>
      <c r="F3587" t="s">
        <v>133</v>
      </c>
      <c r="G3587" t="s">
        <v>30</v>
      </c>
      <c r="H3587">
        <v>18</v>
      </c>
      <c r="J3587" t="s">
        <v>640</v>
      </c>
    </row>
    <row r="3588" spans="1:23" x14ac:dyDescent="0.2">
      <c r="A3588">
        <v>3587</v>
      </c>
      <c r="B3588">
        <v>2006</v>
      </c>
      <c r="C3588">
        <v>165</v>
      </c>
      <c r="D3588" t="s">
        <v>3176</v>
      </c>
      <c r="E3588" t="s">
        <v>4292</v>
      </c>
      <c r="F3588" t="s">
        <v>76</v>
      </c>
      <c r="G3588" t="s">
        <v>35</v>
      </c>
      <c r="H3588">
        <v>18</v>
      </c>
      <c r="J3588" t="s">
        <v>192</v>
      </c>
    </row>
    <row r="3589" spans="1:23" x14ac:dyDescent="0.2">
      <c r="A3589">
        <v>3588</v>
      </c>
      <c r="B3589">
        <v>2006</v>
      </c>
      <c r="C3589">
        <v>166</v>
      </c>
      <c r="D3589" t="s">
        <v>121</v>
      </c>
      <c r="E3589" t="s">
        <v>4293</v>
      </c>
      <c r="F3589" t="s">
        <v>34</v>
      </c>
      <c r="G3589" t="s">
        <v>35</v>
      </c>
      <c r="H3589">
        <v>18</v>
      </c>
      <c r="J3589" t="s">
        <v>486</v>
      </c>
    </row>
    <row r="3590" spans="1:23" x14ac:dyDescent="0.2">
      <c r="A3590">
        <v>3589</v>
      </c>
      <c r="B3590">
        <v>2006</v>
      </c>
      <c r="C3590">
        <v>167</v>
      </c>
      <c r="D3590" t="s">
        <v>69</v>
      </c>
      <c r="E3590" t="s">
        <v>4294</v>
      </c>
      <c r="F3590" t="s">
        <v>25</v>
      </c>
      <c r="G3590" t="s">
        <v>26</v>
      </c>
      <c r="H3590">
        <v>18</v>
      </c>
      <c r="J3590" t="s">
        <v>4295</v>
      </c>
    </row>
    <row r="3591" spans="1:23" x14ac:dyDescent="0.2">
      <c r="A3591">
        <v>3590</v>
      </c>
      <c r="B3591">
        <v>2006</v>
      </c>
      <c r="C3591">
        <v>168</v>
      </c>
      <c r="D3591" t="s">
        <v>109</v>
      </c>
      <c r="E3591" t="s">
        <v>4296</v>
      </c>
      <c r="F3591" t="s">
        <v>39</v>
      </c>
      <c r="G3591" t="s">
        <v>30</v>
      </c>
      <c r="H3591">
        <v>19</v>
      </c>
      <c r="J3591" t="s">
        <v>89</v>
      </c>
    </row>
    <row r="3592" spans="1:23" x14ac:dyDescent="0.2">
      <c r="A3592">
        <v>3591</v>
      </c>
      <c r="B3592">
        <v>2006</v>
      </c>
      <c r="C3592">
        <v>169</v>
      </c>
      <c r="D3592" t="s">
        <v>48</v>
      </c>
      <c r="E3592" t="s">
        <v>4297</v>
      </c>
      <c r="F3592" t="s">
        <v>39</v>
      </c>
      <c r="G3592" t="s">
        <v>35</v>
      </c>
      <c r="H3592">
        <v>18</v>
      </c>
      <c r="J3592" t="s">
        <v>3841</v>
      </c>
    </row>
    <row r="3593" spans="1:23" x14ac:dyDescent="0.2">
      <c r="A3593">
        <v>3592</v>
      </c>
      <c r="B3593">
        <v>2006</v>
      </c>
      <c r="C3593">
        <v>170</v>
      </c>
      <c r="D3593" t="s">
        <v>111</v>
      </c>
      <c r="E3593" t="s">
        <v>4298</v>
      </c>
      <c r="F3593" t="s">
        <v>60</v>
      </c>
      <c r="G3593" t="s">
        <v>1536</v>
      </c>
      <c r="H3593">
        <v>19</v>
      </c>
      <c r="J3593" t="s">
        <v>3493</v>
      </c>
    </row>
    <row r="3594" spans="1:23" x14ac:dyDescent="0.2">
      <c r="A3594">
        <v>3593</v>
      </c>
      <c r="B3594">
        <v>2006</v>
      </c>
      <c r="C3594">
        <v>171</v>
      </c>
      <c r="D3594" t="s">
        <v>176</v>
      </c>
      <c r="E3594" t="s">
        <v>4299</v>
      </c>
      <c r="F3594" t="s">
        <v>34</v>
      </c>
      <c r="G3594" t="s">
        <v>68</v>
      </c>
      <c r="H3594">
        <v>18</v>
      </c>
      <c r="J3594" t="s">
        <v>3311</v>
      </c>
    </row>
    <row r="3595" spans="1:23" x14ac:dyDescent="0.2">
      <c r="A3595">
        <v>3594</v>
      </c>
      <c r="B3595">
        <v>2006</v>
      </c>
      <c r="C3595">
        <v>172</v>
      </c>
      <c r="D3595" t="s">
        <v>58</v>
      </c>
      <c r="E3595" t="s">
        <v>4300</v>
      </c>
      <c r="F3595" t="s">
        <v>76</v>
      </c>
      <c r="G3595" t="s">
        <v>35</v>
      </c>
      <c r="H3595">
        <v>20</v>
      </c>
      <c r="I3595">
        <v>2008</v>
      </c>
      <c r="J3595" t="s">
        <v>388</v>
      </c>
      <c r="K3595">
        <v>3</v>
      </c>
      <c r="L3595">
        <v>1</v>
      </c>
      <c r="M3595">
        <v>0</v>
      </c>
      <c r="N3595">
        <v>1</v>
      </c>
      <c r="O3595">
        <v>1</v>
      </c>
      <c r="P3595">
        <v>2</v>
      </c>
      <c r="W3595">
        <v>0.2</v>
      </c>
    </row>
    <row r="3596" spans="1:23" x14ac:dyDescent="0.2">
      <c r="A3596">
        <v>3595</v>
      </c>
      <c r="B3596">
        <v>2006</v>
      </c>
      <c r="C3596">
        <v>173</v>
      </c>
      <c r="D3596" t="s">
        <v>176</v>
      </c>
      <c r="E3596" t="s">
        <v>4301</v>
      </c>
      <c r="F3596" t="s">
        <v>43</v>
      </c>
      <c r="G3596" t="s">
        <v>128</v>
      </c>
      <c r="H3596">
        <v>18</v>
      </c>
      <c r="J3596" t="s">
        <v>73</v>
      </c>
    </row>
    <row r="3597" spans="1:23" x14ac:dyDescent="0.2">
      <c r="A3597">
        <v>3596</v>
      </c>
      <c r="B3597">
        <v>2006</v>
      </c>
      <c r="C3597">
        <v>174</v>
      </c>
      <c r="D3597" t="s">
        <v>171</v>
      </c>
      <c r="E3597" t="s">
        <v>4302</v>
      </c>
      <c r="F3597" t="s">
        <v>39</v>
      </c>
      <c r="G3597" t="s">
        <v>35</v>
      </c>
      <c r="H3597">
        <v>20</v>
      </c>
      <c r="J3597" t="s">
        <v>241</v>
      </c>
    </row>
    <row r="3598" spans="1:23" x14ac:dyDescent="0.2">
      <c r="A3598">
        <v>3597</v>
      </c>
      <c r="B3598">
        <v>2006</v>
      </c>
      <c r="C3598">
        <v>175</v>
      </c>
      <c r="D3598" t="s">
        <v>41</v>
      </c>
      <c r="E3598" t="s">
        <v>4303</v>
      </c>
      <c r="F3598" t="s">
        <v>80</v>
      </c>
      <c r="G3598" t="s">
        <v>128</v>
      </c>
      <c r="H3598">
        <v>18</v>
      </c>
      <c r="J3598" t="s">
        <v>917</v>
      </c>
    </row>
    <row r="3599" spans="1:23" x14ac:dyDescent="0.2">
      <c r="A3599">
        <v>3598</v>
      </c>
      <c r="B3599">
        <v>2006</v>
      </c>
      <c r="C3599">
        <v>176</v>
      </c>
      <c r="D3599" t="s">
        <v>74</v>
      </c>
      <c r="E3599" t="s">
        <v>4304</v>
      </c>
      <c r="F3599" t="s">
        <v>34</v>
      </c>
      <c r="G3599" t="s">
        <v>68</v>
      </c>
      <c r="H3599">
        <v>18</v>
      </c>
      <c r="J3599" t="s">
        <v>3436</v>
      </c>
    </row>
    <row r="3600" spans="1:23" x14ac:dyDescent="0.2">
      <c r="A3600">
        <v>3599</v>
      </c>
      <c r="B3600">
        <v>2006</v>
      </c>
      <c r="C3600">
        <v>177</v>
      </c>
      <c r="D3600" t="s">
        <v>84</v>
      </c>
      <c r="E3600" t="s">
        <v>4305</v>
      </c>
      <c r="F3600" t="s">
        <v>39</v>
      </c>
      <c r="G3600" t="s">
        <v>35</v>
      </c>
      <c r="H3600">
        <v>18</v>
      </c>
      <c r="I3600">
        <v>2022</v>
      </c>
      <c r="J3600" t="s">
        <v>321</v>
      </c>
      <c r="K3600">
        <v>708</v>
      </c>
      <c r="L3600">
        <v>143</v>
      </c>
      <c r="M3600">
        <v>209</v>
      </c>
      <c r="N3600">
        <v>352</v>
      </c>
      <c r="O3600">
        <v>17</v>
      </c>
      <c r="P3600">
        <v>322</v>
      </c>
      <c r="W3600">
        <v>37.200000000000003</v>
      </c>
    </row>
    <row r="3601" spans="1:23" x14ac:dyDescent="0.2">
      <c r="A3601">
        <v>3600</v>
      </c>
      <c r="B3601">
        <v>2006</v>
      </c>
      <c r="C3601">
        <v>178</v>
      </c>
      <c r="D3601" t="s">
        <v>28</v>
      </c>
      <c r="E3601" t="s">
        <v>4306</v>
      </c>
      <c r="F3601" t="s">
        <v>34</v>
      </c>
      <c r="G3601" t="s">
        <v>35</v>
      </c>
      <c r="H3601">
        <v>18</v>
      </c>
      <c r="J3601" t="s">
        <v>4307</v>
      </c>
    </row>
    <row r="3602" spans="1:23" x14ac:dyDescent="0.2">
      <c r="A3602">
        <v>3601</v>
      </c>
      <c r="B3602">
        <v>2006</v>
      </c>
      <c r="C3602">
        <v>179</v>
      </c>
      <c r="D3602" t="s">
        <v>162</v>
      </c>
      <c r="E3602" t="s">
        <v>4308</v>
      </c>
      <c r="F3602" t="s">
        <v>34</v>
      </c>
      <c r="G3602" t="s">
        <v>35</v>
      </c>
      <c r="H3602">
        <v>19</v>
      </c>
      <c r="J3602" t="s">
        <v>4309</v>
      </c>
    </row>
    <row r="3603" spans="1:23" x14ac:dyDescent="0.2">
      <c r="A3603">
        <v>3602</v>
      </c>
      <c r="B3603">
        <v>2006</v>
      </c>
      <c r="C3603">
        <v>180</v>
      </c>
      <c r="D3603" t="s">
        <v>121</v>
      </c>
      <c r="E3603" t="s">
        <v>4310</v>
      </c>
      <c r="F3603" t="s">
        <v>4311</v>
      </c>
      <c r="G3603" t="s">
        <v>35</v>
      </c>
      <c r="H3603">
        <v>19</v>
      </c>
      <c r="I3603">
        <v>2022</v>
      </c>
      <c r="J3603" t="s">
        <v>808</v>
      </c>
      <c r="K3603">
        <v>491</v>
      </c>
      <c r="L3603">
        <v>63</v>
      </c>
      <c r="M3603">
        <v>107</v>
      </c>
      <c r="N3603">
        <v>170</v>
      </c>
      <c r="O3603">
        <v>20</v>
      </c>
      <c r="P3603">
        <v>207</v>
      </c>
      <c r="W3603">
        <v>13.5</v>
      </c>
    </row>
    <row r="3604" spans="1:23" x14ac:dyDescent="0.2">
      <c r="A3604">
        <v>3603</v>
      </c>
      <c r="B3604">
        <v>2006</v>
      </c>
      <c r="C3604">
        <v>181</v>
      </c>
      <c r="D3604" t="s">
        <v>173</v>
      </c>
      <c r="E3604" t="s">
        <v>4312</v>
      </c>
      <c r="F3604" t="s">
        <v>39</v>
      </c>
      <c r="G3604" t="s">
        <v>30</v>
      </c>
      <c r="H3604">
        <v>18</v>
      </c>
      <c r="J3604" t="s">
        <v>4313</v>
      </c>
    </row>
    <row r="3605" spans="1:23" x14ac:dyDescent="0.2">
      <c r="A3605">
        <v>3604</v>
      </c>
      <c r="B3605">
        <v>2006</v>
      </c>
      <c r="C3605">
        <v>182</v>
      </c>
      <c r="D3605" t="s">
        <v>51</v>
      </c>
      <c r="E3605" t="s">
        <v>4314</v>
      </c>
      <c r="F3605" t="s">
        <v>1687</v>
      </c>
      <c r="G3605" t="s">
        <v>26</v>
      </c>
      <c r="H3605">
        <v>18</v>
      </c>
      <c r="I3605">
        <v>2013</v>
      </c>
      <c r="J3605" t="s">
        <v>3107</v>
      </c>
      <c r="K3605">
        <v>46</v>
      </c>
      <c r="L3605">
        <v>2</v>
      </c>
      <c r="M3605">
        <v>2</v>
      </c>
      <c r="N3605">
        <v>4</v>
      </c>
      <c r="O3605">
        <v>-1</v>
      </c>
      <c r="P3605">
        <v>8</v>
      </c>
      <c r="W3605">
        <v>-0.1</v>
      </c>
    </row>
    <row r="3606" spans="1:23" x14ac:dyDescent="0.2">
      <c r="A3606">
        <v>3605</v>
      </c>
      <c r="B3606">
        <v>2006</v>
      </c>
      <c r="C3606">
        <v>183</v>
      </c>
      <c r="D3606" t="s">
        <v>165</v>
      </c>
      <c r="E3606" t="s">
        <v>4315</v>
      </c>
      <c r="F3606" t="s">
        <v>39</v>
      </c>
      <c r="G3606" t="s">
        <v>68</v>
      </c>
      <c r="H3606">
        <v>20</v>
      </c>
      <c r="J3606" t="s">
        <v>3378</v>
      </c>
    </row>
    <row r="3607" spans="1:23" x14ac:dyDescent="0.2">
      <c r="A3607">
        <v>3606</v>
      </c>
      <c r="B3607">
        <v>2006</v>
      </c>
      <c r="C3607">
        <v>184</v>
      </c>
      <c r="D3607" t="s">
        <v>92</v>
      </c>
      <c r="E3607" t="s">
        <v>4316</v>
      </c>
      <c r="F3607" t="s">
        <v>43</v>
      </c>
      <c r="G3607" t="s">
        <v>30</v>
      </c>
      <c r="H3607">
        <v>19</v>
      </c>
      <c r="J3607" t="s">
        <v>3775</v>
      </c>
    </row>
    <row r="3608" spans="1:23" x14ac:dyDescent="0.2">
      <c r="A3608">
        <v>3607</v>
      </c>
      <c r="B3608">
        <v>2006</v>
      </c>
      <c r="C3608">
        <v>185</v>
      </c>
      <c r="D3608" t="s">
        <v>87</v>
      </c>
      <c r="E3608" t="s">
        <v>4317</v>
      </c>
      <c r="F3608" t="s">
        <v>76</v>
      </c>
      <c r="G3608" t="s">
        <v>30</v>
      </c>
      <c r="H3608">
        <v>19</v>
      </c>
      <c r="J3608" t="s">
        <v>755</v>
      </c>
    </row>
    <row r="3609" spans="1:23" x14ac:dyDescent="0.2">
      <c r="A3609">
        <v>3608</v>
      </c>
      <c r="B3609">
        <v>2006</v>
      </c>
      <c r="C3609">
        <v>186</v>
      </c>
      <c r="D3609" t="s">
        <v>48</v>
      </c>
      <c r="E3609" t="s">
        <v>4318</v>
      </c>
      <c r="F3609" t="s">
        <v>39</v>
      </c>
      <c r="G3609" t="s">
        <v>35</v>
      </c>
      <c r="H3609">
        <v>18</v>
      </c>
      <c r="I3609">
        <v>2014</v>
      </c>
      <c r="J3609" t="s">
        <v>4319</v>
      </c>
      <c r="K3609">
        <v>1</v>
      </c>
      <c r="L3609">
        <v>0</v>
      </c>
      <c r="M3609">
        <v>0</v>
      </c>
      <c r="N3609">
        <v>0</v>
      </c>
      <c r="O3609">
        <v>0</v>
      </c>
      <c r="P3609">
        <v>0</v>
      </c>
      <c r="W3609">
        <v>0</v>
      </c>
    </row>
    <row r="3610" spans="1:23" x14ac:dyDescent="0.2">
      <c r="A3610">
        <v>3609</v>
      </c>
      <c r="B3610">
        <v>2006</v>
      </c>
      <c r="C3610">
        <v>187</v>
      </c>
      <c r="D3610" t="s">
        <v>162</v>
      </c>
      <c r="E3610" t="s">
        <v>4320</v>
      </c>
      <c r="F3610" t="s">
        <v>39</v>
      </c>
      <c r="G3610" t="s">
        <v>26</v>
      </c>
      <c r="H3610">
        <v>18</v>
      </c>
      <c r="J3610" t="s">
        <v>169</v>
      </c>
    </row>
    <row r="3611" spans="1:23" x14ac:dyDescent="0.2">
      <c r="A3611">
        <v>3610</v>
      </c>
      <c r="B3611">
        <v>2006</v>
      </c>
      <c r="C3611">
        <v>188</v>
      </c>
      <c r="D3611" t="s">
        <v>2472</v>
      </c>
      <c r="E3611" t="s">
        <v>4321</v>
      </c>
      <c r="F3611" t="s">
        <v>34</v>
      </c>
      <c r="G3611" t="s">
        <v>30</v>
      </c>
      <c r="H3611">
        <v>20</v>
      </c>
      <c r="J3611" t="s">
        <v>3122</v>
      </c>
    </row>
    <row r="3612" spans="1:23" x14ac:dyDescent="0.2">
      <c r="A3612">
        <v>3611</v>
      </c>
      <c r="B3612">
        <v>2006</v>
      </c>
      <c r="C3612">
        <v>189</v>
      </c>
      <c r="D3612" t="s">
        <v>44</v>
      </c>
      <c r="E3612" t="s">
        <v>4322</v>
      </c>
      <c r="F3612" t="s">
        <v>39</v>
      </c>
      <c r="G3612" t="s">
        <v>68</v>
      </c>
      <c r="H3612">
        <v>19</v>
      </c>
      <c r="I3612">
        <v>2018</v>
      </c>
      <c r="J3612" t="s">
        <v>673</v>
      </c>
      <c r="K3612">
        <v>515</v>
      </c>
      <c r="L3612">
        <v>51</v>
      </c>
      <c r="M3612">
        <v>76</v>
      </c>
      <c r="N3612">
        <v>127</v>
      </c>
      <c r="O3612">
        <v>-49</v>
      </c>
      <c r="P3612">
        <v>1314</v>
      </c>
      <c r="W3612">
        <v>6.8</v>
      </c>
    </row>
    <row r="3613" spans="1:23" x14ac:dyDescent="0.2">
      <c r="A3613">
        <v>3612</v>
      </c>
      <c r="B3613">
        <v>2006</v>
      </c>
      <c r="C3613">
        <v>190</v>
      </c>
      <c r="D3613" t="s">
        <v>176</v>
      </c>
      <c r="E3613" t="s">
        <v>4323</v>
      </c>
      <c r="F3613" t="s">
        <v>34</v>
      </c>
      <c r="G3613" t="s">
        <v>26</v>
      </c>
      <c r="H3613">
        <v>18</v>
      </c>
      <c r="J3613" t="s">
        <v>4324</v>
      </c>
    </row>
    <row r="3614" spans="1:23" x14ac:dyDescent="0.2">
      <c r="A3614">
        <v>3613</v>
      </c>
      <c r="B3614">
        <v>2006</v>
      </c>
      <c r="C3614">
        <v>191</v>
      </c>
      <c r="D3614" t="s">
        <v>51</v>
      </c>
      <c r="E3614" t="s">
        <v>4325</v>
      </c>
      <c r="F3614" t="s">
        <v>34</v>
      </c>
      <c r="G3614" t="s">
        <v>68</v>
      </c>
      <c r="H3614">
        <v>18</v>
      </c>
      <c r="J3614" t="s">
        <v>2615</v>
      </c>
    </row>
    <row r="3615" spans="1:23" x14ac:dyDescent="0.2">
      <c r="A3615">
        <v>3614</v>
      </c>
      <c r="B3615">
        <v>2006</v>
      </c>
      <c r="C3615">
        <v>192</v>
      </c>
      <c r="D3615" t="s">
        <v>82</v>
      </c>
      <c r="E3615" t="s">
        <v>4326</v>
      </c>
      <c r="F3615" t="s">
        <v>34</v>
      </c>
      <c r="G3615" t="s">
        <v>35</v>
      </c>
      <c r="H3615">
        <v>18</v>
      </c>
      <c r="J3615" t="s">
        <v>3225</v>
      </c>
    </row>
    <row r="3616" spans="1:23" x14ac:dyDescent="0.2">
      <c r="A3616">
        <v>3615</v>
      </c>
      <c r="B3616">
        <v>2006</v>
      </c>
      <c r="C3616">
        <v>193</v>
      </c>
      <c r="D3616" t="s">
        <v>222</v>
      </c>
      <c r="E3616" t="s">
        <v>4327</v>
      </c>
      <c r="F3616" t="s">
        <v>39</v>
      </c>
      <c r="G3616" t="s">
        <v>128</v>
      </c>
      <c r="H3616">
        <v>19</v>
      </c>
      <c r="J3616" t="s">
        <v>4328</v>
      </c>
    </row>
    <row r="3617" spans="1:23" x14ac:dyDescent="0.2">
      <c r="A3617">
        <v>3616</v>
      </c>
      <c r="B3617">
        <v>2006</v>
      </c>
      <c r="C3617">
        <v>194</v>
      </c>
      <c r="D3617" t="s">
        <v>44</v>
      </c>
      <c r="E3617" t="s">
        <v>4329</v>
      </c>
      <c r="F3617" t="s">
        <v>39</v>
      </c>
      <c r="G3617" t="s">
        <v>26</v>
      </c>
      <c r="H3617">
        <v>19</v>
      </c>
      <c r="J3617" t="s">
        <v>337</v>
      </c>
    </row>
    <row r="3618" spans="1:23" x14ac:dyDescent="0.2">
      <c r="A3618">
        <v>3617</v>
      </c>
      <c r="B3618">
        <v>2006</v>
      </c>
      <c r="C3618">
        <v>195</v>
      </c>
      <c r="D3618" t="s">
        <v>3176</v>
      </c>
      <c r="E3618" t="s">
        <v>4330</v>
      </c>
      <c r="F3618" t="s">
        <v>39</v>
      </c>
      <c r="G3618" t="s">
        <v>35</v>
      </c>
      <c r="H3618">
        <v>18</v>
      </c>
      <c r="J3618" t="s">
        <v>881</v>
      </c>
    </row>
    <row r="3619" spans="1:23" x14ac:dyDescent="0.2">
      <c r="A3619">
        <v>3618</v>
      </c>
      <c r="B3619">
        <v>2006</v>
      </c>
      <c r="C3619">
        <v>196</v>
      </c>
      <c r="D3619" t="s">
        <v>2472</v>
      </c>
      <c r="E3619" t="s">
        <v>4331</v>
      </c>
      <c r="F3619" t="s">
        <v>34</v>
      </c>
      <c r="G3619" t="s">
        <v>35</v>
      </c>
      <c r="H3619">
        <v>19</v>
      </c>
      <c r="I3619">
        <v>2014</v>
      </c>
      <c r="J3619" t="s">
        <v>1357</v>
      </c>
      <c r="K3619">
        <v>98</v>
      </c>
      <c r="L3619">
        <v>14</v>
      </c>
      <c r="M3619">
        <v>9</v>
      </c>
      <c r="N3619">
        <v>23</v>
      </c>
      <c r="O3619">
        <v>12</v>
      </c>
      <c r="P3619">
        <v>25</v>
      </c>
      <c r="W3619">
        <v>2.5</v>
      </c>
    </row>
    <row r="3620" spans="1:23" x14ac:dyDescent="0.2">
      <c r="A3620">
        <v>3619</v>
      </c>
      <c r="B3620">
        <v>2006</v>
      </c>
      <c r="C3620">
        <v>197</v>
      </c>
      <c r="D3620" t="s">
        <v>69</v>
      </c>
      <c r="E3620" t="s">
        <v>4332</v>
      </c>
      <c r="F3620" t="s">
        <v>39</v>
      </c>
      <c r="G3620" t="s">
        <v>68</v>
      </c>
      <c r="H3620">
        <v>18</v>
      </c>
      <c r="J3620" t="s">
        <v>241</v>
      </c>
    </row>
    <row r="3621" spans="1:23" x14ac:dyDescent="0.2">
      <c r="A3621">
        <v>3620</v>
      </c>
      <c r="B3621">
        <v>2006</v>
      </c>
      <c r="C3621">
        <v>198</v>
      </c>
      <c r="D3621" t="s">
        <v>109</v>
      </c>
      <c r="E3621" t="s">
        <v>4333</v>
      </c>
      <c r="F3621" t="s">
        <v>60</v>
      </c>
      <c r="G3621" t="s">
        <v>26</v>
      </c>
      <c r="H3621">
        <v>18</v>
      </c>
      <c r="J3621" t="s">
        <v>4334</v>
      </c>
    </row>
    <row r="3622" spans="1:23" x14ac:dyDescent="0.2">
      <c r="A3622">
        <v>3621</v>
      </c>
      <c r="B3622">
        <v>2006</v>
      </c>
      <c r="C3622">
        <v>199</v>
      </c>
      <c r="D3622" t="s">
        <v>23</v>
      </c>
      <c r="E3622" t="s">
        <v>4335</v>
      </c>
      <c r="F3622" t="s">
        <v>34</v>
      </c>
      <c r="G3622" t="s">
        <v>30</v>
      </c>
      <c r="H3622">
        <v>18</v>
      </c>
      <c r="J3622" t="s">
        <v>3458</v>
      </c>
    </row>
    <row r="3623" spans="1:23" x14ac:dyDescent="0.2">
      <c r="A3623">
        <v>3622</v>
      </c>
      <c r="B3623">
        <v>2006</v>
      </c>
      <c r="C3623">
        <v>200</v>
      </c>
      <c r="D3623" t="s">
        <v>3176</v>
      </c>
      <c r="E3623" t="s">
        <v>4336</v>
      </c>
      <c r="F3623" t="s">
        <v>270</v>
      </c>
      <c r="G3623" t="s">
        <v>30</v>
      </c>
      <c r="H3623">
        <v>18</v>
      </c>
      <c r="I3623">
        <v>2012</v>
      </c>
      <c r="J3623" t="s">
        <v>3647</v>
      </c>
      <c r="K3623">
        <v>15</v>
      </c>
      <c r="L3623">
        <v>0</v>
      </c>
      <c r="M3623">
        <v>2</v>
      </c>
      <c r="N3623">
        <v>2</v>
      </c>
      <c r="O3623">
        <v>3</v>
      </c>
      <c r="P3623">
        <v>8</v>
      </c>
      <c r="W3623">
        <v>0.6</v>
      </c>
    </row>
    <row r="3624" spans="1:23" x14ac:dyDescent="0.2">
      <c r="A3624">
        <v>3623</v>
      </c>
      <c r="B3624">
        <v>2006</v>
      </c>
      <c r="C3624">
        <v>201</v>
      </c>
      <c r="D3624" t="s">
        <v>384</v>
      </c>
      <c r="E3624" t="s">
        <v>4337</v>
      </c>
      <c r="F3624" t="s">
        <v>34</v>
      </c>
      <c r="G3624" t="s">
        <v>128</v>
      </c>
      <c r="H3624">
        <v>18</v>
      </c>
      <c r="J3624" t="s">
        <v>2574</v>
      </c>
    </row>
    <row r="3625" spans="1:23" x14ac:dyDescent="0.2">
      <c r="A3625">
        <v>3624</v>
      </c>
      <c r="B3625">
        <v>2006</v>
      </c>
      <c r="C3625">
        <v>202</v>
      </c>
      <c r="D3625" t="s">
        <v>100</v>
      </c>
      <c r="E3625" t="s">
        <v>4338</v>
      </c>
      <c r="F3625" t="s">
        <v>34</v>
      </c>
      <c r="G3625" t="s">
        <v>26</v>
      </c>
      <c r="H3625">
        <v>20</v>
      </c>
      <c r="I3625">
        <v>2016</v>
      </c>
      <c r="J3625" t="s">
        <v>1258</v>
      </c>
      <c r="K3625">
        <v>88</v>
      </c>
      <c r="L3625">
        <v>3</v>
      </c>
      <c r="M3625">
        <v>3</v>
      </c>
      <c r="N3625">
        <v>6</v>
      </c>
      <c r="O3625">
        <v>-24</v>
      </c>
      <c r="P3625">
        <v>22</v>
      </c>
      <c r="W3625">
        <v>-1.6</v>
      </c>
    </row>
    <row r="3626" spans="1:23" x14ac:dyDescent="0.2">
      <c r="A3626">
        <v>3625</v>
      </c>
      <c r="B3626">
        <v>2006</v>
      </c>
      <c r="C3626">
        <v>203</v>
      </c>
      <c r="D3626" t="s">
        <v>100</v>
      </c>
      <c r="E3626" t="s">
        <v>4339</v>
      </c>
      <c r="F3626" t="s">
        <v>34</v>
      </c>
      <c r="G3626" t="s">
        <v>26</v>
      </c>
      <c r="H3626">
        <v>19</v>
      </c>
      <c r="J3626" t="s">
        <v>274</v>
      </c>
    </row>
    <row r="3627" spans="1:23" x14ac:dyDescent="0.2">
      <c r="A3627">
        <v>3626</v>
      </c>
      <c r="B3627">
        <v>2006</v>
      </c>
      <c r="C3627">
        <v>204</v>
      </c>
      <c r="D3627" t="s">
        <v>171</v>
      </c>
      <c r="E3627" t="s">
        <v>4340</v>
      </c>
      <c r="F3627" t="s">
        <v>25</v>
      </c>
      <c r="G3627" t="s">
        <v>35</v>
      </c>
      <c r="H3627">
        <v>18</v>
      </c>
      <c r="J3627" t="s">
        <v>2228</v>
      </c>
    </row>
    <row r="3628" spans="1:23" x14ac:dyDescent="0.2">
      <c r="A3628">
        <v>3627</v>
      </c>
      <c r="B3628">
        <v>2006</v>
      </c>
      <c r="C3628">
        <v>205</v>
      </c>
      <c r="D3628" t="s">
        <v>41</v>
      </c>
      <c r="E3628" t="s">
        <v>4341</v>
      </c>
      <c r="F3628" t="s">
        <v>60</v>
      </c>
      <c r="G3628" t="s">
        <v>68</v>
      </c>
      <c r="H3628">
        <v>18</v>
      </c>
      <c r="J3628" t="s">
        <v>4342</v>
      </c>
    </row>
    <row r="3629" spans="1:23" x14ac:dyDescent="0.2">
      <c r="A3629">
        <v>3628</v>
      </c>
      <c r="B3629">
        <v>2006</v>
      </c>
      <c r="C3629">
        <v>206</v>
      </c>
      <c r="D3629" t="s">
        <v>74</v>
      </c>
      <c r="E3629" t="s">
        <v>4343</v>
      </c>
      <c r="F3629" t="s">
        <v>43</v>
      </c>
      <c r="G3629" t="s">
        <v>1536</v>
      </c>
      <c r="H3629">
        <v>18</v>
      </c>
      <c r="J3629" t="s">
        <v>2989</v>
      </c>
    </row>
    <row r="3630" spans="1:23" x14ac:dyDescent="0.2">
      <c r="A3630">
        <v>3629</v>
      </c>
      <c r="B3630">
        <v>2006</v>
      </c>
      <c r="C3630">
        <v>207</v>
      </c>
      <c r="D3630" t="s">
        <v>55</v>
      </c>
      <c r="E3630" t="s">
        <v>4344</v>
      </c>
      <c r="F3630" t="s">
        <v>39</v>
      </c>
      <c r="G3630" t="s">
        <v>35</v>
      </c>
      <c r="H3630">
        <v>18</v>
      </c>
      <c r="J3630" t="s">
        <v>917</v>
      </c>
    </row>
    <row r="3631" spans="1:23" x14ac:dyDescent="0.2">
      <c r="A3631">
        <v>3630</v>
      </c>
      <c r="B3631">
        <v>2006</v>
      </c>
      <c r="C3631">
        <v>208</v>
      </c>
      <c r="D3631" t="s">
        <v>28</v>
      </c>
      <c r="E3631" t="s">
        <v>4345</v>
      </c>
      <c r="F3631" t="s">
        <v>39</v>
      </c>
      <c r="G3631" t="s">
        <v>30</v>
      </c>
      <c r="H3631">
        <v>18</v>
      </c>
      <c r="J3631" t="s">
        <v>265</v>
      </c>
    </row>
    <row r="3632" spans="1:23" x14ac:dyDescent="0.2">
      <c r="A3632">
        <v>3631</v>
      </c>
      <c r="B3632">
        <v>2006</v>
      </c>
      <c r="C3632">
        <v>209</v>
      </c>
      <c r="D3632" t="s">
        <v>162</v>
      </c>
      <c r="E3632" t="s">
        <v>4346</v>
      </c>
      <c r="F3632" t="s">
        <v>43</v>
      </c>
      <c r="G3632" t="s">
        <v>30</v>
      </c>
      <c r="H3632">
        <v>18</v>
      </c>
      <c r="J3632" t="s">
        <v>276</v>
      </c>
    </row>
    <row r="3633" spans="1:23" x14ac:dyDescent="0.2">
      <c r="A3633">
        <v>3632</v>
      </c>
      <c r="B3633">
        <v>2006</v>
      </c>
      <c r="C3633">
        <v>210</v>
      </c>
      <c r="D3633" t="s">
        <v>3176</v>
      </c>
      <c r="E3633" t="s">
        <v>4347</v>
      </c>
      <c r="F3633" t="s">
        <v>34</v>
      </c>
      <c r="G3633" t="s">
        <v>30</v>
      </c>
      <c r="H3633">
        <v>18</v>
      </c>
      <c r="I3633">
        <v>2018</v>
      </c>
      <c r="J3633" t="s">
        <v>4348</v>
      </c>
      <c r="K3633">
        <v>1</v>
      </c>
      <c r="L3633">
        <v>0</v>
      </c>
      <c r="M3633">
        <v>0</v>
      </c>
      <c r="N3633">
        <v>0</v>
      </c>
      <c r="O3633">
        <v>0</v>
      </c>
      <c r="P3633">
        <v>0</v>
      </c>
      <c r="W3633">
        <v>0</v>
      </c>
    </row>
    <row r="3634" spans="1:23" x14ac:dyDescent="0.2">
      <c r="A3634">
        <v>3633</v>
      </c>
      <c r="B3634">
        <v>2006</v>
      </c>
      <c r="C3634">
        <v>211</v>
      </c>
      <c r="D3634" t="s">
        <v>173</v>
      </c>
      <c r="E3634" t="s">
        <v>4349</v>
      </c>
      <c r="F3634" t="s">
        <v>34</v>
      </c>
      <c r="G3634" t="s">
        <v>68</v>
      </c>
      <c r="H3634">
        <v>20</v>
      </c>
      <c r="I3634">
        <v>2019</v>
      </c>
      <c r="J3634" t="s">
        <v>2815</v>
      </c>
      <c r="K3634">
        <v>372</v>
      </c>
      <c r="L3634">
        <v>40</v>
      </c>
      <c r="M3634">
        <v>59</v>
      </c>
      <c r="N3634">
        <v>99</v>
      </c>
      <c r="O3634">
        <v>16</v>
      </c>
      <c r="P3634">
        <v>176</v>
      </c>
      <c r="W3634">
        <v>7.7</v>
      </c>
    </row>
    <row r="3635" spans="1:23" x14ac:dyDescent="0.2">
      <c r="A3635">
        <v>3634</v>
      </c>
      <c r="B3635">
        <v>2006</v>
      </c>
      <c r="C3635">
        <v>212</v>
      </c>
      <c r="D3635" t="s">
        <v>51</v>
      </c>
      <c r="E3635" t="s">
        <v>4350</v>
      </c>
      <c r="F3635" t="s">
        <v>39</v>
      </c>
      <c r="G3635" t="s">
        <v>30</v>
      </c>
      <c r="H3635">
        <v>18</v>
      </c>
      <c r="J3635" t="s">
        <v>478</v>
      </c>
    </row>
    <row r="3636" spans="1:23" x14ac:dyDescent="0.2">
      <c r="A3636">
        <v>3635</v>
      </c>
      <c r="B3636">
        <v>2006</v>
      </c>
      <c r="C3636">
        <v>213</v>
      </c>
      <c r="D3636" t="s">
        <v>165</v>
      </c>
      <c r="E3636" t="s">
        <v>4351</v>
      </c>
      <c r="F3636" t="s">
        <v>133</v>
      </c>
      <c r="G3636" t="s">
        <v>30</v>
      </c>
      <c r="H3636">
        <v>19</v>
      </c>
      <c r="J3636" t="s">
        <v>1252</v>
      </c>
    </row>
    <row r="3637" spans="1:23" x14ac:dyDescent="0.2">
      <c r="A3637">
        <v>3636</v>
      </c>
      <c r="B3637">
        <v>2005</v>
      </c>
      <c r="C3637">
        <v>1</v>
      </c>
      <c r="D3637" t="s">
        <v>87</v>
      </c>
      <c r="E3637" t="s">
        <v>4352</v>
      </c>
      <c r="F3637" t="s">
        <v>39</v>
      </c>
      <c r="G3637" t="s">
        <v>35</v>
      </c>
      <c r="H3637">
        <v>18</v>
      </c>
      <c r="I3637">
        <v>2022</v>
      </c>
      <c r="J3637" t="s">
        <v>291</v>
      </c>
      <c r="K3637">
        <v>1108</v>
      </c>
      <c r="L3637">
        <v>517</v>
      </c>
      <c r="M3637">
        <v>892</v>
      </c>
      <c r="N3637">
        <v>1409</v>
      </c>
      <c r="O3637">
        <v>202</v>
      </c>
      <c r="P3637">
        <v>731</v>
      </c>
      <c r="W3637">
        <v>170.2</v>
      </c>
    </row>
    <row r="3638" spans="1:23" x14ac:dyDescent="0.2">
      <c r="A3638">
        <v>3637</v>
      </c>
      <c r="B3638">
        <v>2005</v>
      </c>
      <c r="C3638">
        <v>2</v>
      </c>
      <c r="D3638" t="s">
        <v>58</v>
      </c>
      <c r="E3638" t="s">
        <v>4353</v>
      </c>
      <c r="F3638" t="s">
        <v>34</v>
      </c>
      <c r="G3638" t="s">
        <v>26</v>
      </c>
      <c r="H3638">
        <v>18</v>
      </c>
      <c r="I3638">
        <v>2021</v>
      </c>
      <c r="J3638" t="s">
        <v>284</v>
      </c>
      <c r="K3638">
        <v>866</v>
      </c>
      <c r="L3638">
        <v>261</v>
      </c>
      <c r="M3638">
        <v>308</v>
      </c>
      <c r="N3638">
        <v>569</v>
      </c>
      <c r="O3638">
        <v>-12</v>
      </c>
      <c r="P3638">
        <v>470</v>
      </c>
      <c r="W3638">
        <v>64.7</v>
      </c>
    </row>
    <row r="3639" spans="1:23" x14ac:dyDescent="0.2">
      <c r="A3639">
        <v>3638</v>
      </c>
      <c r="B3639">
        <v>2005</v>
      </c>
      <c r="C3639">
        <v>3</v>
      </c>
      <c r="D3639" t="s">
        <v>165</v>
      </c>
      <c r="E3639" t="s">
        <v>4354</v>
      </c>
      <c r="F3639" t="s">
        <v>34</v>
      </c>
      <c r="G3639" t="s">
        <v>30</v>
      </c>
      <c r="H3639">
        <v>18</v>
      </c>
      <c r="I3639">
        <v>2022</v>
      </c>
      <c r="J3639" t="s">
        <v>3436</v>
      </c>
      <c r="K3639">
        <v>1024</v>
      </c>
      <c r="L3639">
        <v>72</v>
      </c>
      <c r="M3639">
        <v>240</v>
      </c>
      <c r="N3639">
        <v>312</v>
      </c>
      <c r="O3639">
        <v>-114</v>
      </c>
      <c r="P3639">
        <v>571</v>
      </c>
      <c r="W3639">
        <v>53.8</v>
      </c>
    </row>
    <row r="3640" spans="1:23" x14ac:dyDescent="0.2">
      <c r="A3640">
        <v>3639</v>
      </c>
      <c r="B3640">
        <v>2005</v>
      </c>
      <c r="C3640">
        <v>4</v>
      </c>
      <c r="D3640" t="s">
        <v>82</v>
      </c>
      <c r="E3640" t="s">
        <v>4355</v>
      </c>
      <c r="F3640" t="s">
        <v>39</v>
      </c>
      <c r="G3640" t="s">
        <v>26</v>
      </c>
      <c r="H3640">
        <v>18</v>
      </c>
      <c r="I3640">
        <v>2018</v>
      </c>
      <c r="J3640" t="s">
        <v>169</v>
      </c>
      <c r="K3640">
        <v>625</v>
      </c>
      <c r="L3640">
        <v>130</v>
      </c>
      <c r="M3640">
        <v>133</v>
      </c>
      <c r="N3640">
        <v>263</v>
      </c>
      <c r="O3640">
        <v>25</v>
      </c>
      <c r="P3640">
        <v>371</v>
      </c>
      <c r="W3640">
        <v>30.9</v>
      </c>
    </row>
    <row r="3641" spans="1:23" x14ac:dyDescent="0.2">
      <c r="A3641">
        <v>3640</v>
      </c>
      <c r="B3641">
        <v>2005</v>
      </c>
      <c r="C3641">
        <v>5</v>
      </c>
      <c r="D3641" t="s">
        <v>23</v>
      </c>
      <c r="E3641" t="s">
        <v>4356</v>
      </c>
      <c r="F3641" t="s">
        <v>39</v>
      </c>
      <c r="G3641" t="s">
        <v>128</v>
      </c>
      <c r="H3641">
        <v>18</v>
      </c>
      <c r="I3641">
        <v>2022</v>
      </c>
      <c r="J3641" t="s">
        <v>327</v>
      </c>
      <c r="K3641">
        <v>712</v>
      </c>
      <c r="L3641">
        <v>0</v>
      </c>
      <c r="M3641">
        <v>13</v>
      </c>
      <c r="N3641">
        <v>13</v>
      </c>
      <c r="O3641">
        <v>0</v>
      </c>
      <c r="P3641">
        <v>51</v>
      </c>
      <c r="Q3641">
        <v>712</v>
      </c>
      <c r="R3641">
        <v>361</v>
      </c>
      <c r="S3641">
        <v>261</v>
      </c>
      <c r="T3641">
        <v>79</v>
      </c>
      <c r="U3641">
        <v>0.91700000000000004</v>
      </c>
      <c r="V3641">
        <v>2.5099999999999998</v>
      </c>
      <c r="W3641">
        <v>136.80000000000001</v>
      </c>
    </row>
    <row r="3642" spans="1:23" x14ac:dyDescent="0.2">
      <c r="A3642">
        <v>3641</v>
      </c>
      <c r="B3642">
        <v>2005</v>
      </c>
      <c r="C3642">
        <v>6</v>
      </c>
      <c r="D3642" t="s">
        <v>44</v>
      </c>
      <c r="E3642" t="s">
        <v>4357</v>
      </c>
      <c r="F3642" t="s">
        <v>39</v>
      </c>
      <c r="G3642" t="s">
        <v>35</v>
      </c>
      <c r="H3642">
        <v>18</v>
      </c>
      <c r="I3642">
        <v>2014</v>
      </c>
      <c r="J3642" t="s">
        <v>484</v>
      </c>
      <c r="K3642">
        <v>299</v>
      </c>
      <c r="L3642">
        <v>43</v>
      </c>
      <c r="M3642">
        <v>52</v>
      </c>
      <c r="N3642">
        <v>95</v>
      </c>
      <c r="O3642">
        <v>-39</v>
      </c>
      <c r="P3642">
        <v>156</v>
      </c>
      <c r="W3642">
        <v>7.3</v>
      </c>
    </row>
    <row r="3643" spans="1:23" x14ac:dyDescent="0.2">
      <c r="A3643">
        <v>3642</v>
      </c>
      <c r="B3643">
        <v>2005</v>
      </c>
      <c r="C3643">
        <v>7</v>
      </c>
      <c r="D3643" t="s">
        <v>48</v>
      </c>
      <c r="E3643" t="s">
        <v>4358</v>
      </c>
      <c r="F3643" t="s">
        <v>34</v>
      </c>
      <c r="G3643" t="s">
        <v>68</v>
      </c>
      <c r="H3643">
        <v>18</v>
      </c>
      <c r="I3643">
        <v>2017</v>
      </c>
      <c r="J3643" t="s">
        <v>3436</v>
      </c>
      <c r="K3643">
        <v>368</v>
      </c>
      <c r="L3643">
        <v>43</v>
      </c>
      <c r="M3643">
        <v>41</v>
      </c>
      <c r="N3643">
        <v>84</v>
      </c>
      <c r="O3643">
        <v>-52</v>
      </c>
      <c r="P3643">
        <v>118</v>
      </c>
      <c r="W3643">
        <v>5.3</v>
      </c>
    </row>
    <row r="3644" spans="1:23" x14ac:dyDescent="0.2">
      <c r="A3644">
        <v>3643</v>
      </c>
      <c r="B3644">
        <v>2005</v>
      </c>
      <c r="C3644">
        <v>8</v>
      </c>
      <c r="D3644" t="s">
        <v>100</v>
      </c>
      <c r="E3644" t="s">
        <v>4359</v>
      </c>
      <c r="F3644" t="s">
        <v>39</v>
      </c>
      <c r="G3644" t="s">
        <v>68</v>
      </c>
      <c r="H3644">
        <v>18</v>
      </c>
      <c r="I3644">
        <v>2017</v>
      </c>
      <c r="J3644" t="s">
        <v>421</v>
      </c>
      <c r="K3644">
        <v>516</v>
      </c>
      <c r="L3644">
        <v>131</v>
      </c>
      <c r="M3644">
        <v>130</v>
      </c>
      <c r="N3644">
        <v>261</v>
      </c>
      <c r="O3644">
        <v>-11</v>
      </c>
      <c r="P3644">
        <v>177</v>
      </c>
      <c r="W3644">
        <v>29.2</v>
      </c>
    </row>
    <row r="3645" spans="1:23" x14ac:dyDescent="0.2">
      <c r="A3645">
        <v>3644</v>
      </c>
      <c r="B3645">
        <v>2005</v>
      </c>
      <c r="C3645">
        <v>9</v>
      </c>
      <c r="D3645" t="s">
        <v>173</v>
      </c>
      <c r="E3645" t="s">
        <v>4360</v>
      </c>
      <c r="F3645" t="s">
        <v>34</v>
      </c>
      <c r="G3645" t="s">
        <v>30</v>
      </c>
      <c r="H3645">
        <v>18</v>
      </c>
      <c r="I3645">
        <v>2013</v>
      </c>
      <c r="J3645" t="s">
        <v>2093</v>
      </c>
      <c r="K3645">
        <v>209</v>
      </c>
      <c r="L3645">
        <v>5</v>
      </c>
      <c r="M3645">
        <v>31</v>
      </c>
      <c r="N3645">
        <v>36</v>
      </c>
      <c r="O3645">
        <v>-37</v>
      </c>
      <c r="P3645">
        <v>124</v>
      </c>
      <c r="W3645">
        <v>4.8</v>
      </c>
    </row>
    <row r="3646" spans="1:23" x14ac:dyDescent="0.2">
      <c r="A3646">
        <v>3645</v>
      </c>
      <c r="B3646">
        <v>2005</v>
      </c>
      <c r="C3646">
        <v>10</v>
      </c>
      <c r="D3646" t="s">
        <v>69</v>
      </c>
      <c r="E3646" t="s">
        <v>4361</v>
      </c>
      <c r="F3646" t="s">
        <v>39</v>
      </c>
      <c r="G3646" t="s">
        <v>30</v>
      </c>
      <c r="H3646">
        <v>18</v>
      </c>
      <c r="I3646">
        <v>2008</v>
      </c>
      <c r="J3646" t="s">
        <v>635</v>
      </c>
      <c r="K3646">
        <v>36</v>
      </c>
      <c r="L3646">
        <v>2</v>
      </c>
      <c r="M3646">
        <v>0</v>
      </c>
      <c r="N3646">
        <v>2</v>
      </c>
      <c r="O3646">
        <v>6</v>
      </c>
      <c r="P3646">
        <v>24</v>
      </c>
      <c r="W3646">
        <v>1.5</v>
      </c>
    </row>
    <row r="3647" spans="1:23" x14ac:dyDescent="0.2">
      <c r="A3647">
        <v>3646</v>
      </c>
      <c r="B3647">
        <v>2005</v>
      </c>
      <c r="C3647">
        <v>11</v>
      </c>
      <c r="D3647" t="s">
        <v>146</v>
      </c>
      <c r="E3647" t="s">
        <v>4362</v>
      </c>
      <c r="F3647" t="s">
        <v>1687</v>
      </c>
      <c r="G3647" t="s">
        <v>35</v>
      </c>
      <c r="H3647">
        <v>18</v>
      </c>
      <c r="I3647">
        <v>2022</v>
      </c>
      <c r="J3647" t="s">
        <v>175</v>
      </c>
      <c r="K3647">
        <v>1210</v>
      </c>
      <c r="L3647">
        <v>365</v>
      </c>
      <c r="M3647">
        <v>702</v>
      </c>
      <c r="N3647">
        <v>1067</v>
      </c>
      <c r="O3647">
        <v>63</v>
      </c>
      <c r="P3647">
        <v>318</v>
      </c>
      <c r="W3647">
        <v>116.9</v>
      </c>
    </row>
    <row r="3648" spans="1:23" x14ac:dyDescent="0.2">
      <c r="A3648">
        <v>3647</v>
      </c>
      <c r="B3648">
        <v>2005</v>
      </c>
      <c r="C3648">
        <v>12</v>
      </c>
      <c r="D3648" t="s">
        <v>171</v>
      </c>
      <c r="E3648" t="s">
        <v>4363</v>
      </c>
      <c r="F3648" t="s">
        <v>39</v>
      </c>
      <c r="G3648" t="s">
        <v>30</v>
      </c>
      <c r="H3648">
        <v>18</v>
      </c>
      <c r="I3648">
        <v>2022</v>
      </c>
      <c r="J3648" t="s">
        <v>169</v>
      </c>
      <c r="K3648">
        <v>1019</v>
      </c>
      <c r="L3648">
        <v>49</v>
      </c>
      <c r="M3648">
        <v>165</v>
      </c>
      <c r="N3648">
        <v>214</v>
      </c>
      <c r="O3648">
        <v>40</v>
      </c>
      <c r="P3648">
        <v>480</v>
      </c>
      <c r="W3648">
        <v>52.3</v>
      </c>
    </row>
    <row r="3649" spans="1:23" x14ac:dyDescent="0.2">
      <c r="A3649">
        <v>3648</v>
      </c>
      <c r="B3649">
        <v>2005</v>
      </c>
      <c r="C3649">
        <v>13</v>
      </c>
      <c r="D3649" t="s">
        <v>55</v>
      </c>
      <c r="E3649" t="s">
        <v>4364</v>
      </c>
      <c r="F3649" t="s">
        <v>25</v>
      </c>
      <c r="G3649" t="s">
        <v>35</v>
      </c>
      <c r="H3649">
        <v>18</v>
      </c>
      <c r="J3649" t="s">
        <v>764</v>
      </c>
    </row>
    <row r="3650" spans="1:23" x14ac:dyDescent="0.2">
      <c r="A3650">
        <v>3649</v>
      </c>
      <c r="B3650">
        <v>2005</v>
      </c>
      <c r="C3650">
        <v>14</v>
      </c>
      <c r="D3650" t="s">
        <v>84</v>
      </c>
      <c r="E3650" t="s">
        <v>4365</v>
      </c>
      <c r="F3650" t="s">
        <v>39</v>
      </c>
      <c r="G3650" t="s">
        <v>30</v>
      </c>
      <c r="H3650">
        <v>19</v>
      </c>
      <c r="J3650" t="s">
        <v>1393</v>
      </c>
    </row>
    <row r="3651" spans="1:23" x14ac:dyDescent="0.2">
      <c r="A3651">
        <v>3650</v>
      </c>
      <c r="B3651">
        <v>2005</v>
      </c>
      <c r="C3651">
        <v>15</v>
      </c>
      <c r="D3651" t="s">
        <v>176</v>
      </c>
      <c r="E3651" t="s">
        <v>4366</v>
      </c>
      <c r="F3651" t="s">
        <v>4367</v>
      </c>
      <c r="G3651" t="s">
        <v>35</v>
      </c>
      <c r="H3651">
        <v>18</v>
      </c>
      <c r="I3651">
        <v>2012</v>
      </c>
      <c r="J3651" t="s">
        <v>145</v>
      </c>
      <c r="K3651">
        <v>33</v>
      </c>
      <c r="L3651">
        <v>1</v>
      </c>
      <c r="M3651">
        <v>6</v>
      </c>
      <c r="N3651">
        <v>7</v>
      </c>
      <c r="O3651">
        <v>-3</v>
      </c>
      <c r="P3651">
        <v>17</v>
      </c>
      <c r="W3651">
        <v>0.2</v>
      </c>
    </row>
    <row r="3652" spans="1:23" x14ac:dyDescent="0.2">
      <c r="A3652">
        <v>3651</v>
      </c>
      <c r="B3652">
        <v>2005</v>
      </c>
      <c r="C3652">
        <v>16</v>
      </c>
      <c r="D3652" t="s">
        <v>3176</v>
      </c>
      <c r="E3652" t="s">
        <v>4368</v>
      </c>
      <c r="F3652" t="s">
        <v>39</v>
      </c>
      <c r="G3652" t="s">
        <v>68</v>
      </c>
      <c r="H3652">
        <v>18</v>
      </c>
      <c r="J3652" t="s">
        <v>3266</v>
      </c>
    </row>
    <row r="3653" spans="1:23" x14ac:dyDescent="0.2">
      <c r="A3653">
        <v>3652</v>
      </c>
      <c r="B3653">
        <v>2005</v>
      </c>
      <c r="C3653">
        <v>17</v>
      </c>
      <c r="D3653" t="s">
        <v>2472</v>
      </c>
      <c r="E3653" t="s">
        <v>4369</v>
      </c>
      <c r="F3653" t="s">
        <v>46</v>
      </c>
      <c r="G3653" t="s">
        <v>35</v>
      </c>
      <c r="H3653">
        <v>18</v>
      </c>
      <c r="I3653">
        <v>2019</v>
      </c>
      <c r="J3653" t="s">
        <v>3107</v>
      </c>
      <c r="K3653">
        <v>673</v>
      </c>
      <c r="L3653">
        <v>127</v>
      </c>
      <c r="M3653">
        <v>211</v>
      </c>
      <c r="N3653">
        <v>338</v>
      </c>
      <c r="O3653">
        <v>-43</v>
      </c>
      <c r="P3653">
        <v>574</v>
      </c>
      <c r="W3653">
        <v>29.2</v>
      </c>
    </row>
    <row r="3654" spans="1:23" x14ac:dyDescent="0.2">
      <c r="A3654">
        <v>3653</v>
      </c>
      <c r="B3654">
        <v>2005</v>
      </c>
      <c r="C3654">
        <v>18</v>
      </c>
      <c r="D3654" t="s">
        <v>74</v>
      </c>
      <c r="E3654" t="s">
        <v>4370</v>
      </c>
      <c r="F3654" t="s">
        <v>39</v>
      </c>
      <c r="G3654" t="s">
        <v>30</v>
      </c>
      <c r="H3654">
        <v>18</v>
      </c>
      <c r="I3654">
        <v>2011</v>
      </c>
      <c r="J3654" t="s">
        <v>154</v>
      </c>
      <c r="K3654">
        <v>106</v>
      </c>
      <c r="L3654">
        <v>1</v>
      </c>
      <c r="M3654">
        <v>6</v>
      </c>
      <c r="N3654">
        <v>7</v>
      </c>
      <c r="O3654">
        <v>-18</v>
      </c>
      <c r="P3654">
        <v>36</v>
      </c>
      <c r="W3654">
        <v>0.9</v>
      </c>
    </row>
    <row r="3655" spans="1:23" x14ac:dyDescent="0.2">
      <c r="A3655">
        <v>3654</v>
      </c>
      <c r="B3655">
        <v>2005</v>
      </c>
      <c r="C3655">
        <v>19</v>
      </c>
      <c r="D3655" t="s">
        <v>51</v>
      </c>
      <c r="E3655" t="s">
        <v>4371</v>
      </c>
      <c r="F3655" t="s">
        <v>46</v>
      </c>
      <c r="G3655" t="s">
        <v>30</v>
      </c>
      <c r="H3655">
        <v>18</v>
      </c>
      <c r="I3655">
        <v>2017</v>
      </c>
      <c r="J3655" t="s">
        <v>490</v>
      </c>
      <c r="K3655">
        <v>331</v>
      </c>
      <c r="L3655">
        <v>16</v>
      </c>
      <c r="M3655">
        <v>58</v>
      </c>
      <c r="N3655">
        <v>74</v>
      </c>
      <c r="O3655">
        <v>14</v>
      </c>
      <c r="P3655">
        <v>181</v>
      </c>
      <c r="W3655">
        <v>15.9</v>
      </c>
    </row>
    <row r="3656" spans="1:23" x14ac:dyDescent="0.2">
      <c r="A3656">
        <v>3655</v>
      </c>
      <c r="B3656">
        <v>2005</v>
      </c>
      <c r="C3656">
        <v>20</v>
      </c>
      <c r="D3656" t="s">
        <v>222</v>
      </c>
      <c r="E3656" t="s">
        <v>4372</v>
      </c>
      <c r="F3656" t="s">
        <v>39</v>
      </c>
      <c r="G3656" t="s">
        <v>26</v>
      </c>
      <c r="H3656">
        <v>18</v>
      </c>
      <c r="I3656">
        <v>2012</v>
      </c>
      <c r="J3656" t="s">
        <v>64</v>
      </c>
      <c r="K3656">
        <v>42</v>
      </c>
      <c r="L3656">
        <v>1</v>
      </c>
      <c r="M3656">
        <v>2</v>
      </c>
      <c r="N3656">
        <v>3</v>
      </c>
      <c r="O3656">
        <v>-11</v>
      </c>
      <c r="P3656">
        <v>51</v>
      </c>
      <c r="W3656">
        <v>-0.6</v>
      </c>
    </row>
    <row r="3657" spans="1:23" x14ac:dyDescent="0.2">
      <c r="A3657">
        <v>3656</v>
      </c>
      <c r="B3657">
        <v>2005</v>
      </c>
      <c r="C3657">
        <v>21</v>
      </c>
      <c r="D3657" t="s">
        <v>121</v>
      </c>
      <c r="E3657" t="s">
        <v>4373</v>
      </c>
      <c r="F3657" t="s">
        <v>76</v>
      </c>
      <c r="G3657" t="s">
        <v>128</v>
      </c>
      <c r="H3657">
        <v>18</v>
      </c>
      <c r="I3657">
        <v>2022</v>
      </c>
      <c r="J3657" t="s">
        <v>685</v>
      </c>
      <c r="K3657">
        <v>564</v>
      </c>
      <c r="L3657">
        <v>0</v>
      </c>
      <c r="M3657">
        <v>17</v>
      </c>
      <c r="N3657">
        <v>17</v>
      </c>
      <c r="O3657">
        <v>0</v>
      </c>
      <c r="P3657">
        <v>26</v>
      </c>
      <c r="Q3657">
        <v>564</v>
      </c>
      <c r="R3657">
        <v>308</v>
      </c>
      <c r="S3657">
        <v>165</v>
      </c>
      <c r="T3657">
        <v>66</v>
      </c>
      <c r="U3657">
        <v>0.92100000000000004</v>
      </c>
      <c r="V3657">
        <v>2.2799999999999998</v>
      </c>
      <c r="W3657">
        <v>107.1</v>
      </c>
    </row>
    <row r="3658" spans="1:23" x14ac:dyDescent="0.2">
      <c r="A3658">
        <v>3657</v>
      </c>
      <c r="B3658">
        <v>2005</v>
      </c>
      <c r="C3658">
        <v>22</v>
      </c>
      <c r="D3658" t="s">
        <v>152</v>
      </c>
      <c r="E3658" t="s">
        <v>4374</v>
      </c>
      <c r="F3658" t="s">
        <v>34</v>
      </c>
      <c r="G3658" t="s">
        <v>30</v>
      </c>
      <c r="H3658">
        <v>18</v>
      </c>
      <c r="I3658">
        <v>2011</v>
      </c>
      <c r="J3658" t="s">
        <v>490</v>
      </c>
      <c r="K3658">
        <v>74</v>
      </c>
      <c r="L3658">
        <v>1</v>
      </c>
      <c r="M3658">
        <v>15</v>
      </c>
      <c r="N3658">
        <v>16</v>
      </c>
      <c r="O3658">
        <v>-15</v>
      </c>
      <c r="P3658">
        <v>59</v>
      </c>
      <c r="W3658">
        <v>1.6</v>
      </c>
    </row>
    <row r="3659" spans="1:23" x14ac:dyDescent="0.2">
      <c r="A3659">
        <v>3658</v>
      </c>
      <c r="B3659">
        <v>2005</v>
      </c>
      <c r="C3659">
        <v>23</v>
      </c>
      <c r="D3659" t="s">
        <v>28</v>
      </c>
      <c r="E3659" t="s">
        <v>4375</v>
      </c>
      <c r="F3659" t="s">
        <v>43</v>
      </c>
      <c r="G3659" t="s">
        <v>68</v>
      </c>
      <c r="H3659">
        <v>18</v>
      </c>
      <c r="I3659">
        <v>2012</v>
      </c>
      <c r="J3659" t="s">
        <v>175</v>
      </c>
      <c r="K3659">
        <v>173</v>
      </c>
      <c r="L3659">
        <v>35</v>
      </c>
      <c r="M3659">
        <v>48</v>
      </c>
      <c r="N3659">
        <v>83</v>
      </c>
      <c r="O3659">
        <v>-23</v>
      </c>
      <c r="P3659">
        <v>20</v>
      </c>
      <c r="W3659">
        <v>7.7</v>
      </c>
    </row>
    <row r="3660" spans="1:23" x14ac:dyDescent="0.2">
      <c r="A3660">
        <v>3659</v>
      </c>
      <c r="B3660">
        <v>2005</v>
      </c>
      <c r="C3660">
        <v>24</v>
      </c>
      <c r="D3660" t="s">
        <v>92</v>
      </c>
      <c r="E3660" t="s">
        <v>4376</v>
      </c>
      <c r="F3660" t="s">
        <v>34</v>
      </c>
      <c r="G3660" t="s">
        <v>35</v>
      </c>
      <c r="H3660">
        <v>18</v>
      </c>
      <c r="I3660">
        <v>2022</v>
      </c>
      <c r="J3660" t="s">
        <v>258</v>
      </c>
      <c r="K3660">
        <v>900</v>
      </c>
      <c r="L3660">
        <v>271</v>
      </c>
      <c r="M3660">
        <v>364</v>
      </c>
      <c r="N3660">
        <v>635</v>
      </c>
      <c r="O3660">
        <v>111</v>
      </c>
      <c r="P3660">
        <v>438</v>
      </c>
      <c r="W3660">
        <v>73.8</v>
      </c>
    </row>
    <row r="3661" spans="1:23" x14ac:dyDescent="0.2">
      <c r="A3661">
        <v>3660</v>
      </c>
      <c r="B3661">
        <v>2005</v>
      </c>
      <c r="C3661">
        <v>25</v>
      </c>
      <c r="D3661" t="s">
        <v>111</v>
      </c>
      <c r="E3661" t="s">
        <v>4377</v>
      </c>
      <c r="F3661" t="s">
        <v>39</v>
      </c>
      <c r="G3661" t="s">
        <v>35</v>
      </c>
      <c r="H3661">
        <v>18</v>
      </c>
      <c r="I3661">
        <v>2022</v>
      </c>
      <c r="J3661" t="s">
        <v>3697</v>
      </c>
      <c r="K3661">
        <v>1140</v>
      </c>
      <c r="L3661">
        <v>174</v>
      </c>
      <c r="M3661">
        <v>252</v>
      </c>
      <c r="N3661">
        <v>426</v>
      </c>
      <c r="O3661">
        <v>14</v>
      </c>
      <c r="P3661">
        <v>389</v>
      </c>
      <c r="W3661">
        <v>38.200000000000003</v>
      </c>
    </row>
    <row r="3662" spans="1:23" x14ac:dyDescent="0.2">
      <c r="A3662">
        <v>3661</v>
      </c>
      <c r="B3662">
        <v>2005</v>
      </c>
      <c r="C3662">
        <v>26</v>
      </c>
      <c r="D3662" t="s">
        <v>162</v>
      </c>
      <c r="E3662" t="s">
        <v>4378</v>
      </c>
      <c r="F3662" t="s">
        <v>39</v>
      </c>
      <c r="G3662" t="s">
        <v>68</v>
      </c>
      <c r="H3662">
        <v>18</v>
      </c>
      <c r="I3662">
        <v>2014</v>
      </c>
      <c r="J3662" t="s">
        <v>546</v>
      </c>
      <c r="K3662">
        <v>13</v>
      </c>
      <c r="L3662">
        <v>1</v>
      </c>
      <c r="M3662">
        <v>3</v>
      </c>
      <c r="N3662">
        <v>4</v>
      </c>
      <c r="O3662">
        <v>2</v>
      </c>
      <c r="P3662">
        <v>38</v>
      </c>
      <c r="W3662">
        <v>0.7</v>
      </c>
    </row>
    <row r="3663" spans="1:23" x14ac:dyDescent="0.2">
      <c r="A3663">
        <v>3662</v>
      </c>
      <c r="B3663">
        <v>2005</v>
      </c>
      <c r="C3663">
        <v>27</v>
      </c>
      <c r="D3663" t="s">
        <v>84</v>
      </c>
      <c r="E3663" t="s">
        <v>4379</v>
      </c>
      <c r="F3663" t="s">
        <v>34</v>
      </c>
      <c r="G3663" t="s">
        <v>30</v>
      </c>
      <c r="H3663">
        <v>18</v>
      </c>
      <c r="I3663">
        <v>2013</v>
      </c>
      <c r="J3663" t="s">
        <v>274</v>
      </c>
      <c r="K3663">
        <v>21</v>
      </c>
      <c r="L3663">
        <v>0</v>
      </c>
      <c r="M3663">
        <v>1</v>
      </c>
      <c r="N3663">
        <v>1</v>
      </c>
      <c r="O3663">
        <v>-8</v>
      </c>
      <c r="P3663">
        <v>32</v>
      </c>
      <c r="W3663">
        <v>-0.4</v>
      </c>
    </row>
    <row r="3664" spans="1:23" x14ac:dyDescent="0.2">
      <c r="A3664">
        <v>3663</v>
      </c>
      <c r="B3664">
        <v>2005</v>
      </c>
      <c r="C3664">
        <v>28</v>
      </c>
      <c r="D3664" t="s">
        <v>78</v>
      </c>
      <c r="E3664" t="s">
        <v>4380</v>
      </c>
      <c r="F3664" t="s">
        <v>34</v>
      </c>
      <c r="G3664" t="s">
        <v>30</v>
      </c>
      <c r="H3664">
        <v>18</v>
      </c>
      <c r="I3664">
        <v>2020</v>
      </c>
      <c r="J3664" t="s">
        <v>3925</v>
      </c>
      <c r="K3664">
        <v>949</v>
      </c>
      <c r="L3664">
        <v>72</v>
      </c>
      <c r="M3664">
        <v>284</v>
      </c>
      <c r="N3664">
        <v>356</v>
      </c>
      <c r="O3664">
        <v>112</v>
      </c>
      <c r="P3664">
        <v>489</v>
      </c>
      <c r="W3664">
        <v>69.8</v>
      </c>
    </row>
    <row r="3665" spans="1:23" x14ac:dyDescent="0.2">
      <c r="A3665">
        <v>3664</v>
      </c>
      <c r="B3665">
        <v>2005</v>
      </c>
      <c r="C3665">
        <v>29</v>
      </c>
      <c r="D3665" t="s">
        <v>41</v>
      </c>
      <c r="E3665" t="s">
        <v>4381</v>
      </c>
      <c r="F3665" t="s">
        <v>39</v>
      </c>
      <c r="G3665" t="s">
        <v>68</v>
      </c>
      <c r="H3665">
        <v>18</v>
      </c>
      <c r="I3665">
        <v>2016</v>
      </c>
      <c r="J3665" t="s">
        <v>305</v>
      </c>
      <c r="K3665">
        <v>434</v>
      </c>
      <c r="L3665">
        <v>76</v>
      </c>
      <c r="M3665">
        <v>120</v>
      </c>
      <c r="N3665">
        <v>196</v>
      </c>
      <c r="O3665">
        <v>21</v>
      </c>
      <c r="P3665">
        <v>1057</v>
      </c>
      <c r="W3665">
        <v>20.9</v>
      </c>
    </row>
    <row r="3666" spans="1:23" x14ac:dyDescent="0.2">
      <c r="A3666">
        <v>3665</v>
      </c>
      <c r="B3666">
        <v>2005</v>
      </c>
      <c r="C3666">
        <v>30</v>
      </c>
      <c r="D3666" t="s">
        <v>109</v>
      </c>
      <c r="E3666" t="s">
        <v>4382</v>
      </c>
      <c r="F3666" t="s">
        <v>25</v>
      </c>
      <c r="G3666" t="s">
        <v>30</v>
      </c>
      <c r="H3666">
        <v>18</v>
      </c>
      <c r="I3666">
        <v>2010</v>
      </c>
      <c r="J3666" t="s">
        <v>4383</v>
      </c>
      <c r="K3666">
        <v>15</v>
      </c>
      <c r="L3666">
        <v>0</v>
      </c>
      <c r="M3666">
        <v>3</v>
      </c>
      <c r="N3666">
        <v>3</v>
      </c>
      <c r="O3666">
        <v>-7</v>
      </c>
      <c r="P3666">
        <v>8</v>
      </c>
      <c r="W3666">
        <v>-0.1</v>
      </c>
    </row>
    <row r="3667" spans="1:23" x14ac:dyDescent="0.2">
      <c r="A3667">
        <v>3666</v>
      </c>
      <c r="B3667">
        <v>2005</v>
      </c>
      <c r="C3667">
        <v>31</v>
      </c>
      <c r="D3667" t="s">
        <v>58</v>
      </c>
      <c r="E3667" t="s">
        <v>4384</v>
      </c>
      <c r="F3667" t="s">
        <v>39</v>
      </c>
      <c r="G3667" t="s">
        <v>30</v>
      </c>
      <c r="H3667">
        <v>18</v>
      </c>
      <c r="I3667">
        <v>2013</v>
      </c>
      <c r="J3667" t="s">
        <v>3458</v>
      </c>
      <c r="K3667">
        <v>131</v>
      </c>
      <c r="L3667">
        <v>1</v>
      </c>
      <c r="M3667">
        <v>9</v>
      </c>
      <c r="N3667">
        <v>10</v>
      </c>
      <c r="O3667">
        <v>-14</v>
      </c>
      <c r="P3667">
        <v>59</v>
      </c>
      <c r="W3667">
        <v>1.2</v>
      </c>
    </row>
    <row r="3668" spans="1:23" x14ac:dyDescent="0.2">
      <c r="A3668">
        <v>3667</v>
      </c>
      <c r="B3668">
        <v>2005</v>
      </c>
      <c r="C3668">
        <v>32</v>
      </c>
      <c r="D3668" t="s">
        <v>222</v>
      </c>
      <c r="E3668" t="s">
        <v>4385</v>
      </c>
      <c r="F3668" t="s">
        <v>34</v>
      </c>
      <c r="G3668" t="s">
        <v>128</v>
      </c>
      <c r="H3668">
        <v>18</v>
      </c>
      <c r="J3668" t="s">
        <v>510</v>
      </c>
    </row>
    <row r="3669" spans="1:23" x14ac:dyDescent="0.2">
      <c r="A3669">
        <v>3668</v>
      </c>
      <c r="B3669">
        <v>2005</v>
      </c>
      <c r="C3669">
        <v>33</v>
      </c>
      <c r="D3669" t="s">
        <v>78</v>
      </c>
      <c r="E3669" t="s">
        <v>4386</v>
      </c>
      <c r="F3669" t="s">
        <v>39</v>
      </c>
      <c r="G3669" t="s">
        <v>26</v>
      </c>
      <c r="H3669">
        <v>18</v>
      </c>
      <c r="I3669">
        <v>2022</v>
      </c>
      <c r="J3669" t="s">
        <v>2270</v>
      </c>
      <c r="K3669">
        <v>869</v>
      </c>
      <c r="L3669">
        <v>296</v>
      </c>
      <c r="M3669">
        <v>263</v>
      </c>
      <c r="N3669">
        <v>559</v>
      </c>
      <c r="O3669">
        <v>7</v>
      </c>
      <c r="P3669">
        <v>581</v>
      </c>
      <c r="W3669">
        <v>67.599999999999994</v>
      </c>
    </row>
    <row r="3670" spans="1:23" x14ac:dyDescent="0.2">
      <c r="A3670">
        <v>3669</v>
      </c>
      <c r="B3670">
        <v>2005</v>
      </c>
      <c r="C3670">
        <v>34</v>
      </c>
      <c r="D3670" t="s">
        <v>384</v>
      </c>
      <c r="E3670" t="s">
        <v>4387</v>
      </c>
      <c r="F3670" t="s">
        <v>34</v>
      </c>
      <c r="G3670" t="s">
        <v>35</v>
      </c>
      <c r="H3670">
        <v>18</v>
      </c>
      <c r="I3670">
        <v>2014</v>
      </c>
      <c r="J3670" t="s">
        <v>3436</v>
      </c>
      <c r="K3670">
        <v>40</v>
      </c>
      <c r="L3670">
        <v>4</v>
      </c>
      <c r="M3670">
        <v>3</v>
      </c>
      <c r="N3670">
        <v>7</v>
      </c>
      <c r="O3670">
        <v>-8</v>
      </c>
      <c r="P3670">
        <v>20</v>
      </c>
      <c r="W3670">
        <v>-0.1</v>
      </c>
    </row>
    <row r="3671" spans="1:23" x14ac:dyDescent="0.2">
      <c r="A3671">
        <v>3670</v>
      </c>
      <c r="B3671">
        <v>2005</v>
      </c>
      <c r="C3671">
        <v>35</v>
      </c>
      <c r="D3671" t="s">
        <v>100</v>
      </c>
      <c r="E3671" t="s">
        <v>4388</v>
      </c>
      <c r="F3671" t="s">
        <v>39</v>
      </c>
      <c r="G3671" t="s">
        <v>30</v>
      </c>
      <c r="H3671">
        <v>18</v>
      </c>
      <c r="I3671">
        <v>2022</v>
      </c>
      <c r="J3671" t="s">
        <v>91</v>
      </c>
      <c r="K3671">
        <v>1161</v>
      </c>
      <c r="L3671">
        <v>76</v>
      </c>
      <c r="M3671">
        <v>270</v>
      </c>
      <c r="N3671">
        <v>346</v>
      </c>
      <c r="O3671">
        <v>93</v>
      </c>
      <c r="P3671">
        <v>428</v>
      </c>
      <c r="W3671">
        <v>81</v>
      </c>
    </row>
    <row r="3672" spans="1:23" x14ac:dyDescent="0.2">
      <c r="A3672">
        <v>3671</v>
      </c>
      <c r="B3672">
        <v>2005</v>
      </c>
      <c r="C3672">
        <v>36</v>
      </c>
      <c r="D3672" t="s">
        <v>111</v>
      </c>
      <c r="E3672" t="s">
        <v>4389</v>
      </c>
      <c r="F3672" t="s">
        <v>39</v>
      </c>
      <c r="G3672" t="s">
        <v>30</v>
      </c>
      <c r="H3672">
        <v>18</v>
      </c>
      <c r="I3672">
        <v>2018</v>
      </c>
      <c r="J3672" t="s">
        <v>486</v>
      </c>
      <c r="K3672">
        <v>166</v>
      </c>
      <c r="L3672">
        <v>4</v>
      </c>
      <c r="M3672">
        <v>18</v>
      </c>
      <c r="N3672">
        <v>22</v>
      </c>
      <c r="O3672">
        <v>-6</v>
      </c>
      <c r="P3672">
        <v>56</v>
      </c>
      <c r="W3672">
        <v>4.3</v>
      </c>
    </row>
    <row r="3673" spans="1:23" x14ac:dyDescent="0.2">
      <c r="A3673">
        <v>3672</v>
      </c>
      <c r="B3673">
        <v>2005</v>
      </c>
      <c r="C3673">
        <v>37</v>
      </c>
      <c r="D3673" t="s">
        <v>92</v>
      </c>
      <c r="E3673" t="s">
        <v>4390</v>
      </c>
      <c r="F3673" t="s">
        <v>39</v>
      </c>
      <c r="G3673" t="s">
        <v>30</v>
      </c>
      <c r="H3673">
        <v>18</v>
      </c>
      <c r="I3673">
        <v>2010</v>
      </c>
      <c r="J3673" t="s">
        <v>50</v>
      </c>
      <c r="K3673">
        <v>1</v>
      </c>
      <c r="L3673">
        <v>0</v>
      </c>
      <c r="M3673">
        <v>0</v>
      </c>
      <c r="N3673">
        <v>0</v>
      </c>
      <c r="O3673">
        <v>0</v>
      </c>
      <c r="P3673">
        <v>0</v>
      </c>
      <c r="W3673">
        <v>0</v>
      </c>
    </row>
    <row r="3674" spans="1:23" x14ac:dyDescent="0.2">
      <c r="A3674">
        <v>3673</v>
      </c>
      <c r="B3674">
        <v>2005</v>
      </c>
      <c r="C3674">
        <v>38</v>
      </c>
      <c r="D3674" t="s">
        <v>28</v>
      </c>
      <c r="E3674" t="s">
        <v>4391</v>
      </c>
      <c r="F3674" t="s">
        <v>34</v>
      </c>
      <c r="G3674" t="s">
        <v>128</v>
      </c>
      <c r="H3674">
        <v>18</v>
      </c>
      <c r="I3674">
        <v>2013</v>
      </c>
      <c r="J3674" t="s">
        <v>3436</v>
      </c>
      <c r="K3674">
        <v>1</v>
      </c>
      <c r="L3674">
        <v>0</v>
      </c>
      <c r="M3674">
        <v>0</v>
      </c>
      <c r="N3674">
        <v>0</v>
      </c>
      <c r="O3674">
        <v>0</v>
      </c>
      <c r="P3674">
        <v>0</v>
      </c>
      <c r="Q3674">
        <v>1</v>
      </c>
      <c r="R3674">
        <v>0</v>
      </c>
      <c r="S3674">
        <v>0</v>
      </c>
      <c r="T3674">
        <v>0</v>
      </c>
      <c r="U3674">
        <v>1</v>
      </c>
      <c r="V3674">
        <v>0</v>
      </c>
      <c r="W3674">
        <v>0.1</v>
      </c>
    </row>
    <row r="3675" spans="1:23" x14ac:dyDescent="0.2">
      <c r="A3675">
        <v>3674</v>
      </c>
      <c r="B3675">
        <v>2005</v>
      </c>
      <c r="C3675">
        <v>39</v>
      </c>
      <c r="D3675" t="s">
        <v>152</v>
      </c>
      <c r="E3675" t="s">
        <v>4392</v>
      </c>
      <c r="F3675" t="s">
        <v>46</v>
      </c>
      <c r="G3675" t="s">
        <v>26</v>
      </c>
      <c r="H3675">
        <v>18</v>
      </c>
      <c r="I3675">
        <v>2010</v>
      </c>
      <c r="J3675" t="s">
        <v>4393</v>
      </c>
      <c r="K3675">
        <v>11</v>
      </c>
      <c r="L3675">
        <v>4</v>
      </c>
      <c r="M3675">
        <v>1</v>
      </c>
      <c r="N3675">
        <v>5</v>
      </c>
      <c r="O3675">
        <v>0</v>
      </c>
      <c r="P3675">
        <v>6</v>
      </c>
      <c r="W3675">
        <v>0.7</v>
      </c>
    </row>
    <row r="3676" spans="1:23" x14ac:dyDescent="0.2">
      <c r="A3676">
        <v>3675</v>
      </c>
      <c r="B3676">
        <v>2005</v>
      </c>
      <c r="C3676">
        <v>40</v>
      </c>
      <c r="D3676" t="s">
        <v>171</v>
      </c>
      <c r="E3676" t="s">
        <v>4394</v>
      </c>
      <c r="F3676" t="s">
        <v>34</v>
      </c>
      <c r="G3676" t="s">
        <v>30</v>
      </c>
      <c r="H3676">
        <v>18</v>
      </c>
      <c r="I3676">
        <v>2012</v>
      </c>
      <c r="J3676" t="s">
        <v>3458</v>
      </c>
      <c r="K3676">
        <v>98</v>
      </c>
      <c r="L3676">
        <v>4</v>
      </c>
      <c r="M3676">
        <v>14</v>
      </c>
      <c r="N3676">
        <v>18</v>
      </c>
      <c r="O3676">
        <v>28</v>
      </c>
      <c r="P3676">
        <v>96</v>
      </c>
      <c r="W3676">
        <v>6.8</v>
      </c>
    </row>
    <row r="3677" spans="1:23" x14ac:dyDescent="0.2">
      <c r="A3677">
        <v>3676</v>
      </c>
      <c r="B3677">
        <v>2005</v>
      </c>
      <c r="C3677">
        <v>41</v>
      </c>
      <c r="D3677" t="s">
        <v>3176</v>
      </c>
      <c r="E3677" t="s">
        <v>4395</v>
      </c>
      <c r="F3677" t="s">
        <v>46</v>
      </c>
      <c r="G3677" t="s">
        <v>128</v>
      </c>
      <c r="H3677">
        <v>18</v>
      </c>
      <c r="I3677">
        <v>2018</v>
      </c>
      <c r="J3677" t="s">
        <v>4396</v>
      </c>
      <c r="K3677">
        <v>398</v>
      </c>
      <c r="L3677">
        <v>0</v>
      </c>
      <c r="M3677">
        <v>6</v>
      </c>
      <c r="N3677">
        <v>6</v>
      </c>
      <c r="O3677">
        <v>0</v>
      </c>
      <c r="P3677">
        <v>12</v>
      </c>
      <c r="Q3677">
        <v>398</v>
      </c>
      <c r="R3677">
        <v>156</v>
      </c>
      <c r="S3677">
        <v>167</v>
      </c>
      <c r="T3677">
        <v>48</v>
      </c>
      <c r="U3677">
        <v>0.90700000000000003</v>
      </c>
      <c r="V3677">
        <v>2.88</v>
      </c>
      <c r="W3677">
        <v>60.9</v>
      </c>
    </row>
    <row r="3678" spans="1:23" x14ac:dyDescent="0.2">
      <c r="A3678">
        <v>3677</v>
      </c>
      <c r="B3678">
        <v>2005</v>
      </c>
      <c r="C3678">
        <v>42</v>
      </c>
      <c r="D3678" t="s">
        <v>51</v>
      </c>
      <c r="E3678" t="s">
        <v>4397</v>
      </c>
      <c r="F3678" t="s">
        <v>34</v>
      </c>
      <c r="G3678" t="s">
        <v>26</v>
      </c>
      <c r="H3678">
        <v>18</v>
      </c>
      <c r="I3678">
        <v>2020</v>
      </c>
      <c r="J3678" t="s">
        <v>3039</v>
      </c>
      <c r="K3678">
        <v>739</v>
      </c>
      <c r="L3678">
        <v>106</v>
      </c>
      <c r="M3678">
        <v>146</v>
      </c>
      <c r="N3678">
        <v>252</v>
      </c>
      <c r="O3678">
        <v>-56</v>
      </c>
      <c r="P3678">
        <v>608</v>
      </c>
      <c r="W3678">
        <v>18.899999999999999</v>
      </c>
    </row>
    <row r="3679" spans="1:23" x14ac:dyDescent="0.2">
      <c r="A3679">
        <v>3678</v>
      </c>
      <c r="B3679">
        <v>2005</v>
      </c>
      <c r="C3679">
        <v>43</v>
      </c>
      <c r="D3679" t="s">
        <v>48</v>
      </c>
      <c r="E3679" t="s">
        <v>4398</v>
      </c>
      <c r="F3679" t="s">
        <v>39</v>
      </c>
      <c r="G3679" t="s">
        <v>68</v>
      </c>
      <c r="H3679">
        <v>18</v>
      </c>
      <c r="I3679">
        <v>2018</v>
      </c>
      <c r="J3679" t="s">
        <v>145</v>
      </c>
      <c r="K3679">
        <v>127</v>
      </c>
      <c r="L3679">
        <v>7</v>
      </c>
      <c r="M3679">
        <v>6</v>
      </c>
      <c r="N3679">
        <v>13</v>
      </c>
      <c r="O3679">
        <v>-6</v>
      </c>
      <c r="P3679">
        <v>145</v>
      </c>
      <c r="W3679">
        <v>0.1</v>
      </c>
    </row>
    <row r="3680" spans="1:23" x14ac:dyDescent="0.2">
      <c r="A3680">
        <v>3679</v>
      </c>
      <c r="B3680">
        <v>2005</v>
      </c>
      <c r="C3680">
        <v>44</v>
      </c>
      <c r="D3680" t="s">
        <v>384</v>
      </c>
      <c r="E3680" t="s">
        <v>4399</v>
      </c>
      <c r="F3680" t="s">
        <v>39</v>
      </c>
      <c r="G3680" t="s">
        <v>35</v>
      </c>
      <c r="H3680">
        <v>19</v>
      </c>
      <c r="I3680">
        <v>2022</v>
      </c>
      <c r="J3680" t="s">
        <v>2651</v>
      </c>
      <c r="K3680">
        <v>1072</v>
      </c>
      <c r="L3680">
        <v>284</v>
      </c>
      <c r="M3680">
        <v>516</v>
      </c>
      <c r="N3680">
        <v>800</v>
      </c>
      <c r="O3680">
        <v>50</v>
      </c>
      <c r="P3680">
        <v>484</v>
      </c>
      <c r="W3680">
        <v>82.7</v>
      </c>
    </row>
    <row r="3681" spans="1:23" x14ac:dyDescent="0.2">
      <c r="A3681">
        <v>3680</v>
      </c>
      <c r="B3681">
        <v>2005</v>
      </c>
      <c r="C3681">
        <v>45</v>
      </c>
      <c r="D3681" t="s">
        <v>23</v>
      </c>
      <c r="E3681" t="s">
        <v>4400</v>
      </c>
      <c r="F3681" t="s">
        <v>39</v>
      </c>
      <c r="G3681" t="s">
        <v>26</v>
      </c>
      <c r="H3681">
        <v>18</v>
      </c>
      <c r="I3681">
        <v>2013</v>
      </c>
      <c r="J3681" t="s">
        <v>106</v>
      </c>
      <c r="K3681">
        <v>341</v>
      </c>
      <c r="L3681">
        <v>87</v>
      </c>
      <c r="M3681">
        <v>60</v>
      </c>
      <c r="N3681">
        <v>147</v>
      </c>
      <c r="O3681">
        <v>-15</v>
      </c>
      <c r="P3681">
        <v>185</v>
      </c>
      <c r="W3681">
        <v>17</v>
      </c>
    </row>
    <row r="3682" spans="1:23" x14ac:dyDescent="0.2">
      <c r="A3682">
        <v>3681</v>
      </c>
      <c r="B3682">
        <v>2005</v>
      </c>
      <c r="C3682">
        <v>46</v>
      </c>
      <c r="D3682" t="s">
        <v>176</v>
      </c>
      <c r="E3682" t="s">
        <v>4401</v>
      </c>
      <c r="F3682" t="s">
        <v>39</v>
      </c>
      <c r="G3682" t="s">
        <v>30</v>
      </c>
      <c r="H3682">
        <v>18</v>
      </c>
      <c r="I3682">
        <v>2010</v>
      </c>
      <c r="J3682" t="s">
        <v>615</v>
      </c>
      <c r="K3682">
        <v>22</v>
      </c>
      <c r="L3682">
        <v>0</v>
      </c>
      <c r="M3682">
        <v>4</v>
      </c>
      <c r="N3682">
        <v>4</v>
      </c>
      <c r="O3682">
        <v>-2</v>
      </c>
      <c r="P3682">
        <v>4</v>
      </c>
      <c r="W3682">
        <v>0.5</v>
      </c>
    </row>
    <row r="3683" spans="1:23" x14ac:dyDescent="0.2">
      <c r="A3683">
        <v>3682</v>
      </c>
      <c r="B3683">
        <v>2005</v>
      </c>
      <c r="C3683">
        <v>47</v>
      </c>
      <c r="D3683" t="s">
        <v>384</v>
      </c>
      <c r="E3683" t="s">
        <v>4402</v>
      </c>
      <c r="F3683" t="s">
        <v>34</v>
      </c>
      <c r="G3683" t="s">
        <v>26</v>
      </c>
      <c r="H3683">
        <v>18</v>
      </c>
      <c r="J3683" t="s">
        <v>4403</v>
      </c>
    </row>
    <row r="3684" spans="1:23" x14ac:dyDescent="0.2">
      <c r="A3684">
        <v>3683</v>
      </c>
      <c r="B3684">
        <v>2005</v>
      </c>
      <c r="C3684">
        <v>48</v>
      </c>
      <c r="D3684" t="s">
        <v>55</v>
      </c>
      <c r="E3684" t="s">
        <v>4404</v>
      </c>
      <c r="F3684" t="s">
        <v>133</v>
      </c>
      <c r="G3684" t="s">
        <v>68</v>
      </c>
      <c r="H3684">
        <v>18</v>
      </c>
      <c r="J3684" t="s">
        <v>3782</v>
      </c>
    </row>
    <row r="3685" spans="1:23" x14ac:dyDescent="0.2">
      <c r="A3685">
        <v>3684</v>
      </c>
      <c r="B3685">
        <v>2005</v>
      </c>
      <c r="C3685">
        <v>49</v>
      </c>
      <c r="D3685" t="s">
        <v>3176</v>
      </c>
      <c r="E3685" t="s">
        <v>4405</v>
      </c>
      <c r="F3685" t="s">
        <v>39</v>
      </c>
      <c r="G3685" t="s">
        <v>30</v>
      </c>
      <c r="H3685">
        <v>18</v>
      </c>
      <c r="J3685" t="s">
        <v>3266</v>
      </c>
    </row>
    <row r="3686" spans="1:23" x14ac:dyDescent="0.2">
      <c r="A3686">
        <v>3685</v>
      </c>
      <c r="B3686">
        <v>2005</v>
      </c>
      <c r="C3686">
        <v>50</v>
      </c>
      <c r="D3686" t="s">
        <v>146</v>
      </c>
      <c r="E3686" t="s">
        <v>4406</v>
      </c>
      <c r="F3686" t="s">
        <v>39</v>
      </c>
      <c r="G3686" t="s">
        <v>35</v>
      </c>
      <c r="H3686">
        <v>20</v>
      </c>
      <c r="J3686" t="s">
        <v>291</v>
      </c>
    </row>
    <row r="3687" spans="1:23" x14ac:dyDescent="0.2">
      <c r="A3687">
        <v>3686</v>
      </c>
      <c r="B3687">
        <v>2005</v>
      </c>
      <c r="C3687">
        <v>51</v>
      </c>
      <c r="D3687" t="s">
        <v>69</v>
      </c>
      <c r="E3687" t="s">
        <v>4407</v>
      </c>
      <c r="F3687" t="s">
        <v>39</v>
      </c>
      <c r="G3687" t="s">
        <v>26</v>
      </c>
      <c r="H3687">
        <v>19</v>
      </c>
      <c r="I3687">
        <v>2017</v>
      </c>
      <c r="J3687" t="s">
        <v>3120</v>
      </c>
      <c r="K3687">
        <v>546</v>
      </c>
      <c r="L3687">
        <v>115</v>
      </c>
      <c r="M3687">
        <v>136</v>
      </c>
      <c r="N3687">
        <v>251</v>
      </c>
      <c r="O3687">
        <v>-2</v>
      </c>
      <c r="P3687">
        <v>156</v>
      </c>
      <c r="W3687">
        <v>25</v>
      </c>
    </row>
    <row r="3688" spans="1:23" x14ac:dyDescent="0.2">
      <c r="A3688">
        <v>3687</v>
      </c>
      <c r="B3688">
        <v>2005</v>
      </c>
      <c r="C3688">
        <v>52</v>
      </c>
      <c r="D3688" t="s">
        <v>384</v>
      </c>
      <c r="E3688" t="s">
        <v>4408</v>
      </c>
      <c r="F3688" t="s">
        <v>39</v>
      </c>
      <c r="G3688" t="s">
        <v>35</v>
      </c>
      <c r="H3688">
        <v>18</v>
      </c>
      <c r="J3688" t="s">
        <v>50</v>
      </c>
    </row>
    <row r="3689" spans="1:23" x14ac:dyDescent="0.2">
      <c r="A3689">
        <v>3688</v>
      </c>
      <c r="B3689">
        <v>2005</v>
      </c>
      <c r="C3689">
        <v>53</v>
      </c>
      <c r="D3689" t="s">
        <v>3176</v>
      </c>
      <c r="E3689" t="s">
        <v>4409</v>
      </c>
      <c r="F3689" t="s">
        <v>39</v>
      </c>
      <c r="G3689" t="s">
        <v>26</v>
      </c>
      <c r="H3689">
        <v>19</v>
      </c>
      <c r="J3689" t="s">
        <v>2356</v>
      </c>
    </row>
    <row r="3690" spans="1:23" x14ac:dyDescent="0.2">
      <c r="A3690">
        <v>3689</v>
      </c>
      <c r="B3690">
        <v>2005</v>
      </c>
      <c r="C3690">
        <v>54</v>
      </c>
      <c r="D3690" t="s">
        <v>48</v>
      </c>
      <c r="E3690" t="s">
        <v>4410</v>
      </c>
      <c r="F3690" t="s">
        <v>39</v>
      </c>
      <c r="G3690" t="s">
        <v>68</v>
      </c>
      <c r="H3690">
        <v>18</v>
      </c>
      <c r="J3690" t="s">
        <v>1357</v>
      </c>
    </row>
    <row r="3691" spans="1:23" x14ac:dyDescent="0.2">
      <c r="A3691">
        <v>3690</v>
      </c>
      <c r="B3691">
        <v>2005</v>
      </c>
      <c r="C3691">
        <v>55</v>
      </c>
      <c r="D3691" t="s">
        <v>44</v>
      </c>
      <c r="E3691" t="s">
        <v>4411</v>
      </c>
      <c r="F3691" t="s">
        <v>39</v>
      </c>
      <c r="G3691" t="s">
        <v>30</v>
      </c>
      <c r="H3691">
        <v>18</v>
      </c>
      <c r="I3691">
        <v>2019</v>
      </c>
      <c r="J3691" t="s">
        <v>169</v>
      </c>
      <c r="K3691">
        <v>512</v>
      </c>
      <c r="L3691">
        <v>16</v>
      </c>
      <c r="M3691">
        <v>57</v>
      </c>
      <c r="N3691">
        <v>73</v>
      </c>
      <c r="O3691">
        <v>62</v>
      </c>
      <c r="P3691">
        <v>694</v>
      </c>
      <c r="W3691">
        <v>21.3</v>
      </c>
    </row>
    <row r="3692" spans="1:23" x14ac:dyDescent="0.2">
      <c r="A3692">
        <v>3691</v>
      </c>
      <c r="B3692">
        <v>2005</v>
      </c>
      <c r="C3692">
        <v>56</v>
      </c>
      <c r="D3692" t="s">
        <v>171</v>
      </c>
      <c r="E3692" t="s">
        <v>4412</v>
      </c>
      <c r="F3692" t="s">
        <v>39</v>
      </c>
      <c r="G3692" t="s">
        <v>35</v>
      </c>
      <c r="H3692">
        <v>18</v>
      </c>
      <c r="I3692">
        <v>2015</v>
      </c>
      <c r="J3692" t="s">
        <v>3266</v>
      </c>
      <c r="K3692">
        <v>151</v>
      </c>
      <c r="L3692">
        <v>3</v>
      </c>
      <c r="M3692">
        <v>11</v>
      </c>
      <c r="N3692">
        <v>14</v>
      </c>
      <c r="O3692">
        <v>-12</v>
      </c>
      <c r="P3692">
        <v>34</v>
      </c>
      <c r="W3692">
        <v>-1.5</v>
      </c>
    </row>
    <row r="3693" spans="1:23" x14ac:dyDescent="0.2">
      <c r="A3693">
        <v>3692</v>
      </c>
      <c r="B3693">
        <v>2005</v>
      </c>
      <c r="C3693">
        <v>57</v>
      </c>
      <c r="D3693" t="s">
        <v>82</v>
      </c>
      <c r="E3693" t="s">
        <v>4413</v>
      </c>
      <c r="F3693" t="s">
        <v>39</v>
      </c>
      <c r="G3693" t="s">
        <v>26</v>
      </c>
      <c r="H3693">
        <v>18</v>
      </c>
      <c r="I3693">
        <v>2014</v>
      </c>
      <c r="J3693" t="s">
        <v>123</v>
      </c>
      <c r="K3693">
        <v>76</v>
      </c>
      <c r="L3693">
        <v>4</v>
      </c>
      <c r="M3693">
        <v>1</v>
      </c>
      <c r="N3693">
        <v>5</v>
      </c>
      <c r="O3693">
        <v>-4</v>
      </c>
      <c r="P3693">
        <v>177</v>
      </c>
      <c r="W3693">
        <v>0.2</v>
      </c>
    </row>
    <row r="3694" spans="1:23" x14ac:dyDescent="0.2">
      <c r="A3694">
        <v>3693</v>
      </c>
      <c r="B3694">
        <v>2005</v>
      </c>
      <c r="C3694">
        <v>58</v>
      </c>
      <c r="D3694" t="s">
        <v>165</v>
      </c>
      <c r="E3694" t="s">
        <v>4414</v>
      </c>
      <c r="F3694" t="s">
        <v>34</v>
      </c>
      <c r="G3694" t="s">
        <v>30</v>
      </c>
      <c r="H3694">
        <v>18</v>
      </c>
      <c r="J3694" t="s">
        <v>3430</v>
      </c>
    </row>
    <row r="3695" spans="1:23" x14ac:dyDescent="0.2">
      <c r="A3695">
        <v>3694</v>
      </c>
      <c r="B3695">
        <v>2005</v>
      </c>
      <c r="C3695">
        <v>59</v>
      </c>
      <c r="D3695" t="s">
        <v>2472</v>
      </c>
      <c r="E3695" t="s">
        <v>4415</v>
      </c>
      <c r="F3695" t="s">
        <v>39</v>
      </c>
      <c r="G3695" t="s">
        <v>128</v>
      </c>
      <c r="H3695">
        <v>18</v>
      </c>
      <c r="J3695" t="s">
        <v>106</v>
      </c>
    </row>
    <row r="3696" spans="1:23" x14ac:dyDescent="0.2">
      <c r="A3696">
        <v>3695</v>
      </c>
      <c r="B3696">
        <v>2005</v>
      </c>
      <c r="C3696">
        <v>60</v>
      </c>
      <c r="D3696" t="s">
        <v>146</v>
      </c>
      <c r="E3696" t="s">
        <v>4416</v>
      </c>
      <c r="F3696" t="s">
        <v>39</v>
      </c>
      <c r="G3696" t="s">
        <v>30</v>
      </c>
      <c r="H3696">
        <v>18</v>
      </c>
      <c r="J3696" t="s">
        <v>3120</v>
      </c>
    </row>
    <row r="3697" spans="1:23" x14ac:dyDescent="0.2">
      <c r="A3697">
        <v>3696</v>
      </c>
      <c r="B3697">
        <v>2005</v>
      </c>
      <c r="C3697">
        <v>61</v>
      </c>
      <c r="D3697" t="s">
        <v>87</v>
      </c>
      <c r="E3697" t="s">
        <v>4417</v>
      </c>
      <c r="F3697" t="s">
        <v>34</v>
      </c>
      <c r="G3697" t="s">
        <v>26</v>
      </c>
      <c r="H3697">
        <v>18</v>
      </c>
      <c r="J3697" t="s">
        <v>486</v>
      </c>
    </row>
    <row r="3698" spans="1:23" x14ac:dyDescent="0.2">
      <c r="A3698">
        <v>3697</v>
      </c>
      <c r="B3698">
        <v>2005</v>
      </c>
      <c r="C3698">
        <v>62</v>
      </c>
      <c r="D3698" t="s">
        <v>87</v>
      </c>
      <c r="E3698" t="s">
        <v>4418</v>
      </c>
      <c r="F3698" t="s">
        <v>39</v>
      </c>
      <c r="G3698" t="s">
        <v>30</v>
      </c>
      <c r="H3698">
        <v>18</v>
      </c>
      <c r="I3698">
        <v>2022</v>
      </c>
      <c r="J3698" t="s">
        <v>635</v>
      </c>
      <c r="K3698">
        <v>941</v>
      </c>
      <c r="L3698">
        <v>144</v>
      </c>
      <c r="M3698">
        <v>506</v>
      </c>
      <c r="N3698">
        <v>650</v>
      </c>
      <c r="O3698">
        <v>100</v>
      </c>
      <c r="P3698">
        <v>661</v>
      </c>
      <c r="W3698">
        <v>108.2</v>
      </c>
    </row>
    <row r="3699" spans="1:23" x14ac:dyDescent="0.2">
      <c r="A3699">
        <v>3698</v>
      </c>
      <c r="B3699">
        <v>2005</v>
      </c>
      <c r="C3699">
        <v>63</v>
      </c>
      <c r="D3699" t="s">
        <v>58</v>
      </c>
      <c r="E3699" t="s">
        <v>4419</v>
      </c>
      <c r="F3699" t="s">
        <v>39</v>
      </c>
      <c r="G3699" t="s">
        <v>68</v>
      </c>
      <c r="H3699">
        <v>18</v>
      </c>
      <c r="J3699" t="s">
        <v>3436</v>
      </c>
    </row>
    <row r="3700" spans="1:23" x14ac:dyDescent="0.2">
      <c r="A3700">
        <v>3699</v>
      </c>
      <c r="B3700">
        <v>2005</v>
      </c>
      <c r="C3700">
        <v>64</v>
      </c>
      <c r="D3700" t="s">
        <v>165</v>
      </c>
      <c r="E3700" t="s">
        <v>4420</v>
      </c>
      <c r="F3700" t="s">
        <v>39</v>
      </c>
      <c r="G3700" t="s">
        <v>35</v>
      </c>
      <c r="H3700">
        <v>19</v>
      </c>
      <c r="J3700" t="s">
        <v>421</v>
      </c>
    </row>
    <row r="3701" spans="1:23" x14ac:dyDescent="0.2">
      <c r="A3701">
        <v>3700</v>
      </c>
      <c r="B3701">
        <v>2005</v>
      </c>
      <c r="C3701">
        <v>65</v>
      </c>
      <c r="D3701" t="s">
        <v>82</v>
      </c>
      <c r="E3701" t="s">
        <v>4421</v>
      </c>
      <c r="F3701" t="s">
        <v>39</v>
      </c>
      <c r="G3701" t="s">
        <v>128</v>
      </c>
      <c r="H3701">
        <v>18</v>
      </c>
      <c r="J3701" t="s">
        <v>913</v>
      </c>
    </row>
    <row r="3702" spans="1:23" x14ac:dyDescent="0.2">
      <c r="A3702">
        <v>3701</v>
      </c>
      <c r="B3702">
        <v>2005</v>
      </c>
      <c r="C3702">
        <v>66</v>
      </c>
      <c r="D3702" t="s">
        <v>171</v>
      </c>
      <c r="E3702" t="s">
        <v>4422</v>
      </c>
      <c r="F3702" t="s">
        <v>39</v>
      </c>
      <c r="G3702" t="s">
        <v>35</v>
      </c>
      <c r="H3702">
        <v>18</v>
      </c>
      <c r="I3702">
        <v>2011</v>
      </c>
      <c r="J3702" t="s">
        <v>615</v>
      </c>
      <c r="K3702">
        <v>1</v>
      </c>
      <c r="L3702">
        <v>0</v>
      </c>
      <c r="M3702">
        <v>0</v>
      </c>
      <c r="N3702">
        <v>0</v>
      </c>
      <c r="O3702">
        <v>0</v>
      </c>
      <c r="P3702">
        <v>0</v>
      </c>
      <c r="W3702">
        <v>0</v>
      </c>
    </row>
    <row r="3703" spans="1:23" x14ac:dyDescent="0.2">
      <c r="A3703">
        <v>3702</v>
      </c>
      <c r="B3703">
        <v>2005</v>
      </c>
      <c r="C3703">
        <v>67</v>
      </c>
      <c r="D3703" t="s">
        <v>44</v>
      </c>
      <c r="E3703" t="s">
        <v>4423</v>
      </c>
      <c r="F3703" t="s">
        <v>39</v>
      </c>
      <c r="G3703" t="s">
        <v>30</v>
      </c>
      <c r="H3703">
        <v>18</v>
      </c>
      <c r="I3703">
        <v>2022</v>
      </c>
      <c r="J3703" t="s">
        <v>673</v>
      </c>
      <c r="K3703">
        <v>912</v>
      </c>
      <c r="L3703">
        <v>48</v>
      </c>
      <c r="M3703">
        <v>206</v>
      </c>
      <c r="N3703">
        <v>254</v>
      </c>
      <c r="O3703">
        <v>2</v>
      </c>
      <c r="P3703">
        <v>271</v>
      </c>
      <c r="W3703">
        <v>49.1</v>
      </c>
    </row>
    <row r="3704" spans="1:23" x14ac:dyDescent="0.2">
      <c r="A3704">
        <v>3703</v>
      </c>
      <c r="B3704">
        <v>2005</v>
      </c>
      <c r="C3704">
        <v>68</v>
      </c>
      <c r="D3704" t="s">
        <v>48</v>
      </c>
      <c r="E3704" t="s">
        <v>4424</v>
      </c>
      <c r="F3704" t="s">
        <v>39</v>
      </c>
      <c r="G3704" t="s">
        <v>35</v>
      </c>
      <c r="H3704">
        <v>18</v>
      </c>
      <c r="I3704">
        <v>2012</v>
      </c>
      <c r="J3704" t="s">
        <v>2404</v>
      </c>
      <c r="K3704">
        <v>4</v>
      </c>
      <c r="L3704">
        <v>0</v>
      </c>
      <c r="M3704">
        <v>0</v>
      </c>
      <c r="N3704">
        <v>0</v>
      </c>
      <c r="O3704">
        <v>0</v>
      </c>
      <c r="P3704">
        <v>0</v>
      </c>
      <c r="W3704">
        <v>0</v>
      </c>
    </row>
    <row r="3705" spans="1:23" x14ac:dyDescent="0.2">
      <c r="A3705">
        <v>3704</v>
      </c>
      <c r="B3705">
        <v>2005</v>
      </c>
      <c r="C3705">
        <v>69</v>
      </c>
      <c r="D3705" t="s">
        <v>162</v>
      </c>
      <c r="E3705" t="s">
        <v>4425</v>
      </c>
      <c r="F3705" t="s">
        <v>39</v>
      </c>
      <c r="G3705" t="s">
        <v>30</v>
      </c>
      <c r="H3705">
        <v>18</v>
      </c>
      <c r="J3705" t="s">
        <v>673</v>
      </c>
    </row>
    <row r="3706" spans="1:23" x14ac:dyDescent="0.2">
      <c r="A3706">
        <v>3705</v>
      </c>
      <c r="B3706">
        <v>2005</v>
      </c>
      <c r="C3706">
        <v>70</v>
      </c>
      <c r="D3706" t="s">
        <v>173</v>
      </c>
      <c r="E3706" t="s">
        <v>4426</v>
      </c>
      <c r="F3706" t="s">
        <v>60</v>
      </c>
      <c r="G3706" t="s">
        <v>30</v>
      </c>
      <c r="H3706">
        <v>18</v>
      </c>
      <c r="J3706" t="s">
        <v>3541</v>
      </c>
    </row>
    <row r="3707" spans="1:23" x14ac:dyDescent="0.2">
      <c r="A3707">
        <v>3706</v>
      </c>
      <c r="B3707">
        <v>2005</v>
      </c>
      <c r="C3707">
        <v>71</v>
      </c>
      <c r="D3707" t="s">
        <v>78</v>
      </c>
      <c r="E3707" t="s">
        <v>4427</v>
      </c>
      <c r="F3707" t="s">
        <v>39</v>
      </c>
      <c r="G3707" t="s">
        <v>26</v>
      </c>
      <c r="H3707">
        <v>18</v>
      </c>
      <c r="I3707">
        <v>2016</v>
      </c>
      <c r="J3707" t="s">
        <v>546</v>
      </c>
      <c r="K3707">
        <v>139</v>
      </c>
      <c r="L3707">
        <v>7</v>
      </c>
      <c r="M3707">
        <v>15</v>
      </c>
      <c r="N3707">
        <v>22</v>
      </c>
      <c r="O3707">
        <v>-2</v>
      </c>
      <c r="P3707">
        <v>327</v>
      </c>
      <c r="W3707">
        <v>1.1000000000000001</v>
      </c>
    </row>
    <row r="3708" spans="1:23" x14ac:dyDescent="0.2">
      <c r="A3708">
        <v>3707</v>
      </c>
      <c r="B3708">
        <v>2005</v>
      </c>
      <c r="C3708">
        <v>72</v>
      </c>
      <c r="D3708" t="s">
        <v>146</v>
      </c>
      <c r="E3708" t="s">
        <v>4428</v>
      </c>
      <c r="F3708" t="s">
        <v>34</v>
      </c>
      <c r="G3708" t="s">
        <v>128</v>
      </c>
      <c r="H3708">
        <v>19</v>
      </c>
      <c r="I3708">
        <v>2022</v>
      </c>
      <c r="J3708" t="s">
        <v>412</v>
      </c>
      <c r="K3708">
        <v>712</v>
      </c>
      <c r="L3708">
        <v>0</v>
      </c>
      <c r="M3708">
        <v>20</v>
      </c>
      <c r="N3708">
        <v>20</v>
      </c>
      <c r="O3708">
        <v>0</v>
      </c>
      <c r="P3708">
        <v>64</v>
      </c>
      <c r="Q3708">
        <v>712</v>
      </c>
      <c r="R3708">
        <v>359</v>
      </c>
      <c r="S3708">
        <v>262</v>
      </c>
      <c r="T3708">
        <v>78</v>
      </c>
      <c r="U3708">
        <v>0.91300000000000003</v>
      </c>
      <c r="V3708">
        <v>2.42</v>
      </c>
      <c r="W3708">
        <v>114.7</v>
      </c>
    </row>
    <row r="3709" spans="1:23" x14ac:dyDescent="0.2">
      <c r="A3709">
        <v>3708</v>
      </c>
      <c r="B3709">
        <v>2005</v>
      </c>
      <c r="C3709">
        <v>73</v>
      </c>
      <c r="D3709" t="s">
        <v>109</v>
      </c>
      <c r="E3709" t="s">
        <v>4429</v>
      </c>
      <c r="F3709" t="s">
        <v>46</v>
      </c>
      <c r="G3709" t="s">
        <v>26</v>
      </c>
      <c r="H3709">
        <v>18</v>
      </c>
      <c r="I3709">
        <v>2010</v>
      </c>
      <c r="J3709" t="s">
        <v>40</v>
      </c>
      <c r="K3709">
        <v>7</v>
      </c>
      <c r="L3709">
        <v>0</v>
      </c>
      <c r="M3709">
        <v>1</v>
      </c>
      <c r="N3709">
        <v>1</v>
      </c>
      <c r="O3709">
        <v>1</v>
      </c>
      <c r="P3709">
        <v>15</v>
      </c>
      <c r="W3709">
        <v>0</v>
      </c>
    </row>
    <row r="3710" spans="1:23" x14ac:dyDescent="0.2">
      <c r="A3710">
        <v>3709</v>
      </c>
      <c r="B3710">
        <v>2005</v>
      </c>
      <c r="C3710">
        <v>74</v>
      </c>
      <c r="D3710" t="s">
        <v>162</v>
      </c>
      <c r="E3710" t="s">
        <v>4430</v>
      </c>
      <c r="F3710" t="s">
        <v>39</v>
      </c>
      <c r="G3710" t="s">
        <v>35</v>
      </c>
      <c r="H3710">
        <v>18</v>
      </c>
      <c r="J3710" t="s">
        <v>278</v>
      </c>
    </row>
    <row r="3711" spans="1:23" x14ac:dyDescent="0.2">
      <c r="A3711">
        <v>3710</v>
      </c>
      <c r="B3711">
        <v>2005</v>
      </c>
      <c r="C3711">
        <v>75</v>
      </c>
      <c r="D3711" t="s">
        <v>78</v>
      </c>
      <c r="E3711" t="s">
        <v>4431</v>
      </c>
      <c r="F3711" t="s">
        <v>76</v>
      </c>
      <c r="G3711" t="s">
        <v>35</v>
      </c>
      <c r="H3711">
        <v>18</v>
      </c>
      <c r="I3711">
        <v>2010</v>
      </c>
      <c r="J3711" t="s">
        <v>685</v>
      </c>
      <c r="K3711">
        <v>1</v>
      </c>
      <c r="L3711">
        <v>0</v>
      </c>
      <c r="M3711">
        <v>0</v>
      </c>
      <c r="N3711">
        <v>0</v>
      </c>
      <c r="O3711">
        <v>0</v>
      </c>
      <c r="P3711">
        <v>0</v>
      </c>
      <c r="W3711">
        <v>0</v>
      </c>
    </row>
    <row r="3712" spans="1:23" x14ac:dyDescent="0.2">
      <c r="A3712">
        <v>3711</v>
      </c>
      <c r="B3712">
        <v>2005</v>
      </c>
      <c r="C3712">
        <v>76</v>
      </c>
      <c r="D3712" t="s">
        <v>176</v>
      </c>
      <c r="E3712" t="s">
        <v>4432</v>
      </c>
      <c r="F3712" t="s">
        <v>39</v>
      </c>
      <c r="G3712" t="s">
        <v>1536</v>
      </c>
      <c r="H3712">
        <v>18</v>
      </c>
      <c r="J3712" t="s">
        <v>4433</v>
      </c>
    </row>
    <row r="3713" spans="1:23" x14ac:dyDescent="0.2">
      <c r="A3713">
        <v>3712</v>
      </c>
      <c r="B3713">
        <v>2005</v>
      </c>
      <c r="C3713">
        <v>77</v>
      </c>
      <c r="D3713" t="s">
        <v>171</v>
      </c>
      <c r="E3713" t="s">
        <v>4434</v>
      </c>
      <c r="F3713" t="s">
        <v>39</v>
      </c>
      <c r="G3713" t="s">
        <v>30</v>
      </c>
      <c r="H3713">
        <v>18</v>
      </c>
      <c r="J3713" t="s">
        <v>421</v>
      </c>
    </row>
    <row r="3714" spans="1:23" x14ac:dyDescent="0.2">
      <c r="A3714">
        <v>3713</v>
      </c>
      <c r="B3714">
        <v>2005</v>
      </c>
      <c r="C3714">
        <v>78</v>
      </c>
      <c r="D3714" t="s">
        <v>74</v>
      </c>
      <c r="E3714" t="s">
        <v>4435</v>
      </c>
      <c r="F3714" t="s">
        <v>76</v>
      </c>
      <c r="G3714" t="s">
        <v>30</v>
      </c>
      <c r="H3714">
        <v>18</v>
      </c>
      <c r="I3714">
        <v>2012</v>
      </c>
      <c r="J3714" t="s">
        <v>192</v>
      </c>
      <c r="K3714">
        <v>17</v>
      </c>
      <c r="L3714">
        <v>0</v>
      </c>
      <c r="M3714">
        <v>0</v>
      </c>
      <c r="N3714">
        <v>0</v>
      </c>
      <c r="O3714">
        <v>-3</v>
      </c>
      <c r="P3714">
        <v>10</v>
      </c>
      <c r="W3714">
        <v>-0.1</v>
      </c>
    </row>
    <row r="3715" spans="1:23" x14ac:dyDescent="0.2">
      <c r="A3715">
        <v>3714</v>
      </c>
      <c r="B3715">
        <v>2005</v>
      </c>
      <c r="C3715">
        <v>79</v>
      </c>
      <c r="D3715" t="s">
        <v>74</v>
      </c>
      <c r="E3715" t="s">
        <v>4436</v>
      </c>
      <c r="F3715" t="s">
        <v>39</v>
      </c>
      <c r="G3715" t="s">
        <v>30</v>
      </c>
      <c r="H3715">
        <v>18</v>
      </c>
      <c r="I3715">
        <v>2018</v>
      </c>
      <c r="J3715" t="s">
        <v>484</v>
      </c>
      <c r="K3715">
        <v>550</v>
      </c>
      <c r="L3715">
        <v>43</v>
      </c>
      <c r="M3715">
        <v>169</v>
      </c>
      <c r="N3715">
        <v>212</v>
      </c>
      <c r="O3715">
        <v>-10</v>
      </c>
      <c r="P3715">
        <v>202</v>
      </c>
      <c r="W3715">
        <v>37</v>
      </c>
    </row>
    <row r="3716" spans="1:23" x14ac:dyDescent="0.2">
      <c r="A3716">
        <v>3715</v>
      </c>
      <c r="B3716">
        <v>2005</v>
      </c>
      <c r="C3716">
        <v>80</v>
      </c>
      <c r="D3716" t="s">
        <v>51</v>
      </c>
      <c r="E3716" t="s">
        <v>4437</v>
      </c>
      <c r="F3716" t="s">
        <v>43</v>
      </c>
      <c r="G3716" t="s">
        <v>35</v>
      </c>
      <c r="H3716">
        <v>18</v>
      </c>
      <c r="J3716" t="s">
        <v>73</v>
      </c>
    </row>
    <row r="3717" spans="1:23" x14ac:dyDescent="0.2">
      <c r="A3717">
        <v>3716</v>
      </c>
      <c r="B3717">
        <v>2005</v>
      </c>
      <c r="C3717">
        <v>81</v>
      </c>
      <c r="D3717" t="s">
        <v>111</v>
      </c>
      <c r="E3717" t="s">
        <v>4438</v>
      </c>
      <c r="F3717" t="s">
        <v>39</v>
      </c>
      <c r="G3717" t="s">
        <v>30</v>
      </c>
      <c r="H3717">
        <v>20</v>
      </c>
      <c r="I3717">
        <v>2011</v>
      </c>
      <c r="J3717" t="s">
        <v>234</v>
      </c>
      <c r="K3717">
        <v>59</v>
      </c>
      <c r="L3717">
        <v>3</v>
      </c>
      <c r="M3717">
        <v>4</v>
      </c>
      <c r="N3717">
        <v>7</v>
      </c>
      <c r="O3717">
        <v>-14</v>
      </c>
      <c r="P3717">
        <v>30</v>
      </c>
      <c r="W3717">
        <v>1.1000000000000001</v>
      </c>
    </row>
    <row r="3718" spans="1:23" x14ac:dyDescent="0.2">
      <c r="A3718">
        <v>3717</v>
      </c>
      <c r="B3718">
        <v>2005</v>
      </c>
      <c r="C3718">
        <v>82</v>
      </c>
      <c r="D3718" t="s">
        <v>121</v>
      </c>
      <c r="E3718" t="s">
        <v>4439</v>
      </c>
      <c r="F3718" t="s">
        <v>39</v>
      </c>
      <c r="G3718" t="s">
        <v>30</v>
      </c>
      <c r="H3718">
        <v>18</v>
      </c>
      <c r="I3718">
        <v>2009</v>
      </c>
      <c r="J3718" t="s">
        <v>2570</v>
      </c>
      <c r="K3718">
        <v>10</v>
      </c>
      <c r="L3718">
        <v>1</v>
      </c>
      <c r="M3718">
        <v>1</v>
      </c>
      <c r="N3718">
        <v>2</v>
      </c>
      <c r="O3718">
        <v>-2</v>
      </c>
      <c r="P3718">
        <v>21</v>
      </c>
      <c r="W3718">
        <v>0.2</v>
      </c>
    </row>
    <row r="3719" spans="1:23" x14ac:dyDescent="0.2">
      <c r="A3719">
        <v>3718</v>
      </c>
      <c r="B3719">
        <v>2005</v>
      </c>
      <c r="C3719">
        <v>83</v>
      </c>
      <c r="D3719" t="s">
        <v>152</v>
      </c>
      <c r="E3719" t="s">
        <v>4440</v>
      </c>
      <c r="F3719" t="s">
        <v>76</v>
      </c>
      <c r="G3719" t="s">
        <v>68</v>
      </c>
      <c r="H3719">
        <v>18</v>
      </c>
      <c r="I3719">
        <v>2010</v>
      </c>
      <c r="J3719" t="s">
        <v>1374</v>
      </c>
      <c r="K3719">
        <v>2</v>
      </c>
      <c r="L3719">
        <v>0</v>
      </c>
      <c r="M3719">
        <v>0</v>
      </c>
      <c r="N3719">
        <v>0</v>
      </c>
      <c r="O3719">
        <v>-1</v>
      </c>
      <c r="P3719">
        <v>0</v>
      </c>
      <c r="W3719">
        <v>-0.1</v>
      </c>
    </row>
    <row r="3720" spans="1:23" x14ac:dyDescent="0.2">
      <c r="A3720">
        <v>3719</v>
      </c>
      <c r="B3720">
        <v>2005</v>
      </c>
      <c r="C3720">
        <v>84</v>
      </c>
      <c r="D3720" t="s">
        <v>28</v>
      </c>
      <c r="E3720" t="s">
        <v>4441</v>
      </c>
      <c r="F3720" t="s">
        <v>39</v>
      </c>
      <c r="G3720" t="s">
        <v>30</v>
      </c>
      <c r="H3720">
        <v>18</v>
      </c>
      <c r="I3720">
        <v>2015</v>
      </c>
      <c r="J3720" t="s">
        <v>490</v>
      </c>
      <c r="K3720">
        <v>219</v>
      </c>
      <c r="L3720">
        <v>4</v>
      </c>
      <c r="M3720">
        <v>18</v>
      </c>
      <c r="N3720">
        <v>22</v>
      </c>
      <c r="O3720">
        <v>7</v>
      </c>
      <c r="P3720">
        <v>302</v>
      </c>
      <c r="W3720">
        <v>7.1</v>
      </c>
    </row>
    <row r="3721" spans="1:23" x14ac:dyDescent="0.2">
      <c r="A3721">
        <v>3720</v>
      </c>
      <c r="B3721">
        <v>2005</v>
      </c>
      <c r="C3721">
        <v>85</v>
      </c>
      <c r="D3721" t="s">
        <v>92</v>
      </c>
      <c r="E3721" t="s">
        <v>4442</v>
      </c>
      <c r="F3721" t="s">
        <v>34</v>
      </c>
      <c r="G3721" t="s">
        <v>128</v>
      </c>
      <c r="H3721">
        <v>18</v>
      </c>
      <c r="I3721">
        <v>2020</v>
      </c>
      <c r="J3721" t="s">
        <v>4443</v>
      </c>
      <c r="K3721">
        <v>413</v>
      </c>
      <c r="L3721">
        <v>0</v>
      </c>
      <c r="M3721">
        <v>12</v>
      </c>
      <c r="N3721">
        <v>12</v>
      </c>
      <c r="O3721">
        <v>0</v>
      </c>
      <c r="P3721">
        <v>34</v>
      </c>
      <c r="Q3721">
        <v>413</v>
      </c>
      <c r="R3721">
        <v>222</v>
      </c>
      <c r="S3721">
        <v>128</v>
      </c>
      <c r="T3721">
        <v>36</v>
      </c>
      <c r="U3721">
        <v>0.92100000000000004</v>
      </c>
      <c r="V3721">
        <v>2.3199999999999998</v>
      </c>
      <c r="W3721">
        <v>76.400000000000006</v>
      </c>
    </row>
    <row r="3722" spans="1:23" x14ac:dyDescent="0.2">
      <c r="A3722">
        <v>3721</v>
      </c>
      <c r="B3722">
        <v>2005</v>
      </c>
      <c r="C3722">
        <v>86</v>
      </c>
      <c r="D3722" t="s">
        <v>111</v>
      </c>
      <c r="E3722" t="s">
        <v>4444</v>
      </c>
      <c r="F3722" t="s">
        <v>34</v>
      </c>
      <c r="G3722" t="s">
        <v>3433</v>
      </c>
      <c r="H3722">
        <v>18</v>
      </c>
      <c r="J3722" t="s">
        <v>4309</v>
      </c>
    </row>
    <row r="3723" spans="1:23" x14ac:dyDescent="0.2">
      <c r="A3723">
        <v>3722</v>
      </c>
      <c r="B3723">
        <v>2005</v>
      </c>
      <c r="C3723">
        <v>87</v>
      </c>
      <c r="D3723" t="s">
        <v>55</v>
      </c>
      <c r="E3723" t="s">
        <v>4445</v>
      </c>
      <c r="F3723" t="s">
        <v>39</v>
      </c>
      <c r="G3723" t="s">
        <v>30</v>
      </c>
      <c r="H3723">
        <v>18</v>
      </c>
      <c r="I3723">
        <v>2016</v>
      </c>
      <c r="J3723" t="s">
        <v>2527</v>
      </c>
      <c r="K3723">
        <v>78</v>
      </c>
      <c r="L3723">
        <v>3</v>
      </c>
      <c r="M3723">
        <v>15</v>
      </c>
      <c r="N3723">
        <v>18</v>
      </c>
      <c r="O3723">
        <v>4</v>
      </c>
      <c r="P3723">
        <v>36</v>
      </c>
      <c r="W3723">
        <v>0.7</v>
      </c>
    </row>
    <row r="3724" spans="1:23" x14ac:dyDescent="0.2">
      <c r="A3724">
        <v>3723</v>
      </c>
      <c r="B3724">
        <v>2005</v>
      </c>
      <c r="C3724">
        <v>88</v>
      </c>
      <c r="D3724" t="s">
        <v>384</v>
      </c>
      <c r="E3724" t="s">
        <v>4446</v>
      </c>
      <c r="F3724" t="s">
        <v>34</v>
      </c>
      <c r="G3724" t="s">
        <v>35</v>
      </c>
      <c r="H3724">
        <v>19</v>
      </c>
      <c r="I3724">
        <v>2011</v>
      </c>
      <c r="J3724" t="s">
        <v>2574</v>
      </c>
      <c r="K3724">
        <v>112</v>
      </c>
      <c r="L3724">
        <v>12</v>
      </c>
      <c r="M3724">
        <v>26</v>
      </c>
      <c r="N3724">
        <v>38</v>
      </c>
      <c r="O3724">
        <v>-16</v>
      </c>
      <c r="P3724">
        <v>18</v>
      </c>
      <c r="W3724">
        <v>2.5</v>
      </c>
    </row>
    <row r="3725" spans="1:23" x14ac:dyDescent="0.2">
      <c r="A3725">
        <v>3724</v>
      </c>
      <c r="B3725">
        <v>2005</v>
      </c>
      <c r="C3725">
        <v>89</v>
      </c>
      <c r="D3725" t="s">
        <v>109</v>
      </c>
      <c r="E3725" t="s">
        <v>4447</v>
      </c>
      <c r="F3725" t="s">
        <v>39</v>
      </c>
      <c r="G3725" t="s">
        <v>35</v>
      </c>
      <c r="H3725">
        <v>18</v>
      </c>
      <c r="J3725" t="s">
        <v>232</v>
      </c>
    </row>
    <row r="3726" spans="1:23" x14ac:dyDescent="0.2">
      <c r="A3726">
        <v>3725</v>
      </c>
      <c r="B3726">
        <v>2005</v>
      </c>
      <c r="C3726">
        <v>90</v>
      </c>
      <c r="D3726" t="s">
        <v>222</v>
      </c>
      <c r="E3726" t="s">
        <v>4448</v>
      </c>
      <c r="F3726" t="s">
        <v>34</v>
      </c>
      <c r="G3726" t="s">
        <v>68</v>
      </c>
      <c r="H3726">
        <v>18</v>
      </c>
      <c r="J3726" t="s">
        <v>2270</v>
      </c>
    </row>
    <row r="3727" spans="1:23" x14ac:dyDescent="0.2">
      <c r="A3727">
        <v>3726</v>
      </c>
      <c r="B3727">
        <v>2005</v>
      </c>
      <c r="C3727">
        <v>91</v>
      </c>
      <c r="D3727" t="s">
        <v>41</v>
      </c>
      <c r="E3727" t="s">
        <v>4449</v>
      </c>
      <c r="F3727" t="s">
        <v>270</v>
      </c>
      <c r="G3727" t="s">
        <v>30</v>
      </c>
      <c r="H3727">
        <v>18</v>
      </c>
      <c r="I3727">
        <v>2011</v>
      </c>
      <c r="J3727" t="s">
        <v>337</v>
      </c>
      <c r="K3727">
        <v>66</v>
      </c>
      <c r="L3727">
        <v>1</v>
      </c>
      <c r="M3727">
        <v>8</v>
      </c>
      <c r="N3727">
        <v>9</v>
      </c>
      <c r="O3727">
        <v>-16</v>
      </c>
      <c r="P3727">
        <v>32</v>
      </c>
      <c r="W3727">
        <v>0.7</v>
      </c>
    </row>
    <row r="3728" spans="1:23" x14ac:dyDescent="0.2">
      <c r="A3728">
        <v>3727</v>
      </c>
      <c r="B3728">
        <v>2005</v>
      </c>
      <c r="C3728">
        <v>92</v>
      </c>
      <c r="D3728" t="s">
        <v>109</v>
      </c>
      <c r="E3728" t="s">
        <v>4450</v>
      </c>
      <c r="F3728" t="s">
        <v>25</v>
      </c>
      <c r="G3728" t="s">
        <v>68</v>
      </c>
      <c r="H3728">
        <v>18</v>
      </c>
      <c r="J3728" t="s">
        <v>3069</v>
      </c>
    </row>
    <row r="3729" spans="1:23" x14ac:dyDescent="0.2">
      <c r="A3729">
        <v>3728</v>
      </c>
      <c r="B3729">
        <v>2005</v>
      </c>
      <c r="C3729">
        <v>93</v>
      </c>
      <c r="D3729" t="s">
        <v>222</v>
      </c>
      <c r="E3729" t="s">
        <v>4451</v>
      </c>
      <c r="F3729" t="s">
        <v>39</v>
      </c>
      <c r="G3729" t="s">
        <v>26</v>
      </c>
      <c r="H3729">
        <v>18</v>
      </c>
      <c r="J3729" t="s">
        <v>3266</v>
      </c>
    </row>
    <row r="3730" spans="1:23" x14ac:dyDescent="0.2">
      <c r="A3730">
        <v>3729</v>
      </c>
      <c r="B3730">
        <v>2005</v>
      </c>
      <c r="C3730">
        <v>94</v>
      </c>
      <c r="D3730" t="s">
        <v>165</v>
      </c>
      <c r="E3730" t="s">
        <v>4452</v>
      </c>
      <c r="F3730" t="s">
        <v>46</v>
      </c>
      <c r="G3730" t="s">
        <v>30</v>
      </c>
      <c r="H3730">
        <v>18</v>
      </c>
      <c r="J3730" t="s">
        <v>303</v>
      </c>
    </row>
    <row r="3731" spans="1:23" x14ac:dyDescent="0.2">
      <c r="A3731">
        <v>3730</v>
      </c>
      <c r="B3731">
        <v>2005</v>
      </c>
      <c r="C3731">
        <v>95</v>
      </c>
      <c r="D3731" t="s">
        <v>173</v>
      </c>
      <c r="E3731" t="s">
        <v>4453</v>
      </c>
      <c r="F3731" t="s">
        <v>39</v>
      </c>
      <c r="G3731" t="s">
        <v>35</v>
      </c>
      <c r="H3731">
        <v>18</v>
      </c>
      <c r="I3731">
        <v>2017</v>
      </c>
      <c r="J3731" t="s">
        <v>3910</v>
      </c>
      <c r="K3731">
        <v>75</v>
      </c>
      <c r="L3731">
        <v>2</v>
      </c>
      <c r="M3731">
        <v>3</v>
      </c>
      <c r="N3731">
        <v>5</v>
      </c>
      <c r="O3731">
        <v>-5</v>
      </c>
      <c r="P3731">
        <v>107</v>
      </c>
      <c r="W3731">
        <v>-0.3</v>
      </c>
    </row>
    <row r="3732" spans="1:23" x14ac:dyDescent="0.2">
      <c r="A3732">
        <v>3731</v>
      </c>
      <c r="B3732">
        <v>2005</v>
      </c>
      <c r="C3732">
        <v>96</v>
      </c>
      <c r="D3732" t="s">
        <v>55</v>
      </c>
      <c r="E3732" t="s">
        <v>4454</v>
      </c>
      <c r="F3732" t="s">
        <v>34</v>
      </c>
      <c r="G3732" t="s">
        <v>30</v>
      </c>
      <c r="H3732">
        <v>18</v>
      </c>
      <c r="I3732">
        <v>2019</v>
      </c>
      <c r="J3732" t="s">
        <v>126</v>
      </c>
      <c r="K3732">
        <v>407</v>
      </c>
      <c r="L3732">
        <v>14</v>
      </c>
      <c r="M3732">
        <v>72</v>
      </c>
      <c r="N3732">
        <v>86</v>
      </c>
      <c r="O3732">
        <v>-27</v>
      </c>
      <c r="P3732">
        <v>187</v>
      </c>
      <c r="W3732">
        <v>17</v>
      </c>
    </row>
    <row r="3733" spans="1:23" x14ac:dyDescent="0.2">
      <c r="A3733">
        <v>3732</v>
      </c>
      <c r="B3733">
        <v>2005</v>
      </c>
      <c r="C3733">
        <v>97</v>
      </c>
      <c r="D3733" t="s">
        <v>111</v>
      </c>
      <c r="E3733" t="s">
        <v>4455</v>
      </c>
      <c r="F3733" t="s">
        <v>34</v>
      </c>
      <c r="G3733" t="s">
        <v>35</v>
      </c>
      <c r="H3733">
        <v>18</v>
      </c>
      <c r="I3733">
        <v>2017</v>
      </c>
      <c r="J3733" t="s">
        <v>2093</v>
      </c>
      <c r="K3733">
        <v>278</v>
      </c>
      <c r="L3733">
        <v>18</v>
      </c>
      <c r="M3733">
        <v>30</v>
      </c>
      <c r="N3733">
        <v>48</v>
      </c>
      <c r="O3733">
        <v>-28</v>
      </c>
      <c r="P3733">
        <v>95</v>
      </c>
      <c r="W3733">
        <v>0.7</v>
      </c>
    </row>
    <row r="3734" spans="1:23" x14ac:dyDescent="0.2">
      <c r="A3734">
        <v>3733</v>
      </c>
      <c r="B3734">
        <v>2005</v>
      </c>
      <c r="C3734">
        <v>98</v>
      </c>
      <c r="D3734" t="s">
        <v>173</v>
      </c>
      <c r="E3734" t="s">
        <v>4456</v>
      </c>
      <c r="F3734" t="s">
        <v>60</v>
      </c>
      <c r="G3734" t="s">
        <v>35</v>
      </c>
      <c r="H3734">
        <v>18</v>
      </c>
      <c r="I3734">
        <v>2009</v>
      </c>
      <c r="J3734" t="s">
        <v>4342</v>
      </c>
      <c r="K3734">
        <v>11</v>
      </c>
      <c r="L3734">
        <v>0</v>
      </c>
      <c r="M3734">
        <v>2</v>
      </c>
      <c r="N3734">
        <v>2</v>
      </c>
      <c r="O3734">
        <v>-1</v>
      </c>
      <c r="P3734">
        <v>0</v>
      </c>
      <c r="W3734">
        <v>0</v>
      </c>
    </row>
    <row r="3735" spans="1:23" x14ac:dyDescent="0.2">
      <c r="A3735">
        <v>3734</v>
      </c>
      <c r="B3735">
        <v>2005</v>
      </c>
      <c r="C3735">
        <v>99</v>
      </c>
      <c r="D3735" t="s">
        <v>28</v>
      </c>
      <c r="E3735" t="s">
        <v>4457</v>
      </c>
      <c r="F3735" t="s">
        <v>34</v>
      </c>
      <c r="G3735" t="s">
        <v>68</v>
      </c>
      <c r="H3735">
        <v>18</v>
      </c>
      <c r="I3735">
        <v>2010</v>
      </c>
      <c r="J3735" t="s">
        <v>490</v>
      </c>
      <c r="K3735">
        <v>9</v>
      </c>
      <c r="L3735">
        <v>1</v>
      </c>
      <c r="M3735">
        <v>0</v>
      </c>
      <c r="N3735">
        <v>1</v>
      </c>
      <c r="O3735">
        <v>-2</v>
      </c>
      <c r="P3735">
        <v>0</v>
      </c>
      <c r="W3735">
        <v>0</v>
      </c>
    </row>
    <row r="3736" spans="1:23" x14ac:dyDescent="0.2">
      <c r="A3736">
        <v>3735</v>
      </c>
      <c r="B3736">
        <v>2005</v>
      </c>
      <c r="C3736">
        <v>100</v>
      </c>
      <c r="D3736" t="s">
        <v>152</v>
      </c>
      <c r="E3736" t="s">
        <v>4458</v>
      </c>
      <c r="F3736" t="s">
        <v>39</v>
      </c>
      <c r="G3736" t="s">
        <v>30</v>
      </c>
      <c r="H3736">
        <v>19</v>
      </c>
      <c r="I3736">
        <v>2007</v>
      </c>
      <c r="J3736" t="s">
        <v>4194</v>
      </c>
      <c r="K3736">
        <v>1</v>
      </c>
      <c r="L3736">
        <v>0</v>
      </c>
      <c r="M3736">
        <v>0</v>
      </c>
      <c r="N3736">
        <v>0</v>
      </c>
      <c r="O3736">
        <v>-2</v>
      </c>
      <c r="P3736">
        <v>4</v>
      </c>
      <c r="W3736">
        <v>-0.1</v>
      </c>
    </row>
    <row r="3737" spans="1:23" x14ac:dyDescent="0.2">
      <c r="A3737">
        <v>3736</v>
      </c>
      <c r="B3737">
        <v>2005</v>
      </c>
      <c r="C3737">
        <v>101</v>
      </c>
      <c r="D3737" t="s">
        <v>44</v>
      </c>
      <c r="E3737" t="s">
        <v>4459</v>
      </c>
      <c r="F3737" t="s">
        <v>34</v>
      </c>
      <c r="G3737" t="s">
        <v>68</v>
      </c>
      <c r="H3737">
        <v>19</v>
      </c>
      <c r="I3737">
        <v>2018</v>
      </c>
      <c r="J3737" t="s">
        <v>256</v>
      </c>
      <c r="K3737">
        <v>579</v>
      </c>
      <c r="L3737">
        <v>28</v>
      </c>
      <c r="M3737">
        <v>38</v>
      </c>
      <c r="N3737">
        <v>66</v>
      </c>
      <c r="O3737">
        <v>-52</v>
      </c>
      <c r="P3737">
        <v>1298</v>
      </c>
      <c r="W3737">
        <v>0.5</v>
      </c>
    </row>
    <row r="3738" spans="1:23" x14ac:dyDescent="0.2">
      <c r="A3738">
        <v>3737</v>
      </c>
      <c r="B3738">
        <v>2005</v>
      </c>
      <c r="C3738">
        <v>102</v>
      </c>
      <c r="D3738" t="s">
        <v>109</v>
      </c>
      <c r="E3738" t="s">
        <v>4460</v>
      </c>
      <c r="F3738" t="s">
        <v>39</v>
      </c>
      <c r="G3738" t="s">
        <v>35</v>
      </c>
      <c r="H3738">
        <v>18</v>
      </c>
      <c r="I3738">
        <v>2015</v>
      </c>
      <c r="J3738" t="s">
        <v>64</v>
      </c>
      <c r="K3738">
        <v>132</v>
      </c>
      <c r="L3738">
        <v>7</v>
      </c>
      <c r="M3738">
        <v>10</v>
      </c>
      <c r="N3738">
        <v>17</v>
      </c>
      <c r="O3738">
        <v>-18</v>
      </c>
      <c r="P3738">
        <v>65</v>
      </c>
      <c r="W3738">
        <v>-0.3</v>
      </c>
    </row>
    <row r="3739" spans="1:23" x14ac:dyDescent="0.2">
      <c r="A3739">
        <v>3738</v>
      </c>
      <c r="B3739">
        <v>2005</v>
      </c>
      <c r="C3739">
        <v>103</v>
      </c>
      <c r="D3739" t="s">
        <v>51</v>
      </c>
      <c r="E3739" t="s">
        <v>4461</v>
      </c>
      <c r="F3739" t="s">
        <v>43</v>
      </c>
      <c r="G3739" t="s">
        <v>68</v>
      </c>
      <c r="H3739">
        <v>18</v>
      </c>
      <c r="I3739">
        <v>2012</v>
      </c>
      <c r="J3739" t="s">
        <v>246</v>
      </c>
      <c r="K3739">
        <v>43</v>
      </c>
      <c r="L3739">
        <v>4</v>
      </c>
      <c r="M3739">
        <v>5</v>
      </c>
      <c r="N3739">
        <v>9</v>
      </c>
      <c r="O3739">
        <v>-7</v>
      </c>
      <c r="P3739">
        <v>17</v>
      </c>
      <c r="W3739">
        <v>0.4</v>
      </c>
    </row>
    <row r="3740" spans="1:23" x14ac:dyDescent="0.2">
      <c r="A3740">
        <v>3739</v>
      </c>
      <c r="B3740">
        <v>2005</v>
      </c>
      <c r="C3740">
        <v>104</v>
      </c>
      <c r="D3740" t="s">
        <v>222</v>
      </c>
      <c r="E3740" t="s">
        <v>4462</v>
      </c>
      <c r="F3740" t="s">
        <v>34</v>
      </c>
      <c r="G3740" t="s">
        <v>30</v>
      </c>
      <c r="H3740">
        <v>19</v>
      </c>
      <c r="J3740" t="s">
        <v>3462</v>
      </c>
    </row>
    <row r="3741" spans="1:23" x14ac:dyDescent="0.2">
      <c r="A3741">
        <v>3740</v>
      </c>
      <c r="B3741">
        <v>2005</v>
      </c>
      <c r="C3741">
        <v>105</v>
      </c>
      <c r="D3741" t="s">
        <v>2472</v>
      </c>
      <c r="E3741" t="s">
        <v>4463</v>
      </c>
      <c r="F3741" t="s">
        <v>34</v>
      </c>
      <c r="G3741" t="s">
        <v>30</v>
      </c>
      <c r="H3741">
        <v>19</v>
      </c>
      <c r="I3741">
        <v>2022</v>
      </c>
      <c r="J3741" t="s">
        <v>2179</v>
      </c>
      <c r="K3741">
        <v>1109</v>
      </c>
      <c r="L3741">
        <v>103</v>
      </c>
      <c r="M3741">
        <v>516</v>
      </c>
      <c r="N3741">
        <v>619</v>
      </c>
      <c r="O3741">
        <v>-103</v>
      </c>
      <c r="P3741">
        <v>616</v>
      </c>
      <c r="W3741">
        <v>90.3</v>
      </c>
    </row>
    <row r="3742" spans="1:23" x14ac:dyDescent="0.2">
      <c r="A3742">
        <v>3741</v>
      </c>
      <c r="B3742">
        <v>2005</v>
      </c>
      <c r="C3742">
        <v>106</v>
      </c>
      <c r="D3742" t="s">
        <v>152</v>
      </c>
      <c r="E3742" t="s">
        <v>4464</v>
      </c>
      <c r="F3742" t="s">
        <v>46</v>
      </c>
      <c r="G3742" t="s">
        <v>35</v>
      </c>
      <c r="H3742">
        <v>18</v>
      </c>
      <c r="I3742">
        <v>2020</v>
      </c>
      <c r="J3742" t="s">
        <v>2267</v>
      </c>
      <c r="K3742">
        <v>548</v>
      </c>
      <c r="L3742">
        <v>53</v>
      </c>
      <c r="M3742">
        <v>118</v>
      </c>
      <c r="N3742">
        <v>171</v>
      </c>
      <c r="O3742">
        <v>-22</v>
      </c>
      <c r="P3742">
        <v>362</v>
      </c>
      <c r="W3742">
        <v>10.8</v>
      </c>
    </row>
    <row r="3743" spans="1:23" x14ac:dyDescent="0.2">
      <c r="A3743">
        <v>3742</v>
      </c>
      <c r="B3743">
        <v>2005</v>
      </c>
      <c r="C3743">
        <v>107</v>
      </c>
      <c r="D3743" t="s">
        <v>171</v>
      </c>
      <c r="E3743" t="s">
        <v>4465</v>
      </c>
      <c r="F3743" t="s">
        <v>39</v>
      </c>
      <c r="G3743" t="s">
        <v>35</v>
      </c>
      <c r="H3743">
        <v>18</v>
      </c>
      <c r="I3743">
        <v>2019</v>
      </c>
      <c r="J3743" t="s">
        <v>61</v>
      </c>
      <c r="K3743">
        <v>445</v>
      </c>
      <c r="L3743">
        <v>43</v>
      </c>
      <c r="M3743">
        <v>58</v>
      </c>
      <c r="N3743">
        <v>101</v>
      </c>
      <c r="O3743">
        <v>-41</v>
      </c>
      <c r="P3743">
        <v>71</v>
      </c>
      <c r="W3743">
        <v>3.7</v>
      </c>
    </row>
    <row r="3744" spans="1:23" x14ac:dyDescent="0.2">
      <c r="A3744">
        <v>3743</v>
      </c>
      <c r="B3744">
        <v>2005</v>
      </c>
      <c r="C3744">
        <v>108</v>
      </c>
      <c r="D3744" t="s">
        <v>48</v>
      </c>
      <c r="E3744" t="s">
        <v>4466</v>
      </c>
      <c r="F3744" t="s">
        <v>43</v>
      </c>
      <c r="G3744" t="s">
        <v>30</v>
      </c>
      <c r="H3744">
        <v>18</v>
      </c>
      <c r="I3744">
        <v>2021</v>
      </c>
      <c r="J3744" t="s">
        <v>186</v>
      </c>
      <c r="K3744">
        <v>821</v>
      </c>
      <c r="L3744">
        <v>25</v>
      </c>
      <c r="M3744">
        <v>147</v>
      </c>
      <c r="N3744">
        <v>172</v>
      </c>
      <c r="O3744">
        <v>106</v>
      </c>
      <c r="P3744">
        <v>332</v>
      </c>
      <c r="W3744">
        <v>44.8</v>
      </c>
    </row>
    <row r="3745" spans="1:23" x14ac:dyDescent="0.2">
      <c r="A3745">
        <v>3744</v>
      </c>
      <c r="B3745">
        <v>2005</v>
      </c>
      <c r="C3745">
        <v>109</v>
      </c>
      <c r="D3745" t="s">
        <v>84</v>
      </c>
      <c r="E3745" t="s">
        <v>4467</v>
      </c>
      <c r="F3745" t="s">
        <v>34</v>
      </c>
      <c r="G3745" t="s">
        <v>30</v>
      </c>
      <c r="H3745">
        <v>19</v>
      </c>
      <c r="J3745" t="s">
        <v>2651</v>
      </c>
    </row>
    <row r="3746" spans="1:23" x14ac:dyDescent="0.2">
      <c r="A3746">
        <v>3745</v>
      </c>
      <c r="B3746">
        <v>2005</v>
      </c>
      <c r="C3746">
        <v>110</v>
      </c>
      <c r="D3746" t="s">
        <v>82</v>
      </c>
      <c r="E3746" t="s">
        <v>4468</v>
      </c>
      <c r="F3746" t="s">
        <v>39</v>
      </c>
      <c r="G3746" t="s">
        <v>35</v>
      </c>
      <c r="H3746">
        <v>18</v>
      </c>
      <c r="J3746" t="s">
        <v>3458</v>
      </c>
    </row>
    <row r="3747" spans="1:23" x14ac:dyDescent="0.2">
      <c r="A3747">
        <v>3746</v>
      </c>
      <c r="B3747">
        <v>2005</v>
      </c>
      <c r="C3747">
        <v>111</v>
      </c>
      <c r="D3747" t="s">
        <v>162</v>
      </c>
      <c r="E3747" t="s">
        <v>4469</v>
      </c>
      <c r="F3747" t="s">
        <v>39</v>
      </c>
      <c r="G3747" t="s">
        <v>68</v>
      </c>
      <c r="H3747">
        <v>18</v>
      </c>
      <c r="J3747" t="s">
        <v>484</v>
      </c>
    </row>
    <row r="3748" spans="1:23" x14ac:dyDescent="0.2">
      <c r="A3748">
        <v>3747</v>
      </c>
      <c r="B3748">
        <v>2005</v>
      </c>
      <c r="C3748">
        <v>112</v>
      </c>
      <c r="D3748" t="s">
        <v>100</v>
      </c>
      <c r="E3748" t="s">
        <v>4470</v>
      </c>
      <c r="F3748" t="s">
        <v>34</v>
      </c>
      <c r="G3748" t="s">
        <v>128</v>
      </c>
      <c r="H3748">
        <v>18</v>
      </c>
      <c r="I3748">
        <v>2022</v>
      </c>
      <c r="J3748" t="s">
        <v>3039</v>
      </c>
      <c r="K3748">
        <v>152</v>
      </c>
      <c r="L3748">
        <v>0</v>
      </c>
      <c r="M3748">
        <v>4</v>
      </c>
      <c r="N3748">
        <v>4</v>
      </c>
      <c r="O3748">
        <v>0</v>
      </c>
      <c r="P3748">
        <v>12</v>
      </c>
      <c r="Q3748">
        <v>152</v>
      </c>
      <c r="R3748">
        <v>61</v>
      </c>
      <c r="S3748">
        <v>50</v>
      </c>
      <c r="T3748">
        <v>18</v>
      </c>
      <c r="U3748">
        <v>0.90800000000000003</v>
      </c>
      <c r="V3748">
        <v>2.64</v>
      </c>
      <c r="W3748">
        <v>21</v>
      </c>
    </row>
    <row r="3749" spans="1:23" x14ac:dyDescent="0.2">
      <c r="A3749">
        <v>3748</v>
      </c>
      <c r="B3749">
        <v>2005</v>
      </c>
      <c r="C3749">
        <v>113</v>
      </c>
      <c r="D3749" t="s">
        <v>48</v>
      </c>
      <c r="E3749" t="s">
        <v>4471</v>
      </c>
      <c r="F3749" t="s">
        <v>34</v>
      </c>
      <c r="G3749" t="s">
        <v>1637</v>
      </c>
      <c r="H3749">
        <v>19</v>
      </c>
      <c r="J3749" t="s">
        <v>3517</v>
      </c>
    </row>
    <row r="3750" spans="1:23" x14ac:dyDescent="0.2">
      <c r="A3750">
        <v>3749</v>
      </c>
      <c r="B3750">
        <v>2005</v>
      </c>
      <c r="C3750">
        <v>114</v>
      </c>
      <c r="D3750" t="s">
        <v>69</v>
      </c>
      <c r="E3750" t="s">
        <v>4472</v>
      </c>
      <c r="F3750" t="s">
        <v>39</v>
      </c>
      <c r="G3750" t="s">
        <v>128</v>
      </c>
      <c r="H3750">
        <v>18</v>
      </c>
      <c r="J3750" t="s">
        <v>764</v>
      </c>
    </row>
    <row r="3751" spans="1:23" x14ac:dyDescent="0.2">
      <c r="A3751">
        <v>3750</v>
      </c>
      <c r="B3751">
        <v>2005</v>
      </c>
      <c r="C3751">
        <v>115</v>
      </c>
      <c r="D3751" t="s">
        <v>173</v>
      </c>
      <c r="E3751" t="s">
        <v>4473</v>
      </c>
      <c r="F3751" t="s">
        <v>76</v>
      </c>
      <c r="G3751" t="s">
        <v>26</v>
      </c>
      <c r="H3751">
        <v>19</v>
      </c>
      <c r="J3751" t="s">
        <v>4474</v>
      </c>
    </row>
    <row r="3752" spans="1:23" x14ac:dyDescent="0.2">
      <c r="A3752">
        <v>3751</v>
      </c>
      <c r="B3752">
        <v>2005</v>
      </c>
      <c r="C3752">
        <v>116</v>
      </c>
      <c r="D3752" t="s">
        <v>3176</v>
      </c>
      <c r="E3752" t="s">
        <v>4475</v>
      </c>
      <c r="F3752" t="s">
        <v>34</v>
      </c>
      <c r="G3752" t="s">
        <v>26</v>
      </c>
      <c r="H3752">
        <v>19</v>
      </c>
      <c r="I3752">
        <v>2009</v>
      </c>
      <c r="J3752" t="s">
        <v>91</v>
      </c>
      <c r="K3752">
        <v>4</v>
      </c>
      <c r="L3752">
        <v>1</v>
      </c>
      <c r="M3752">
        <v>1</v>
      </c>
      <c r="N3752">
        <v>2</v>
      </c>
      <c r="O3752">
        <v>1</v>
      </c>
      <c r="P3752">
        <v>0</v>
      </c>
      <c r="W3752">
        <v>0.3</v>
      </c>
    </row>
    <row r="3753" spans="1:23" x14ac:dyDescent="0.2">
      <c r="A3753">
        <v>3752</v>
      </c>
      <c r="B3753">
        <v>2005</v>
      </c>
      <c r="C3753">
        <v>117</v>
      </c>
      <c r="D3753" t="s">
        <v>48</v>
      </c>
      <c r="E3753" t="s">
        <v>4476</v>
      </c>
      <c r="F3753" t="s">
        <v>60</v>
      </c>
      <c r="G3753" t="s">
        <v>68</v>
      </c>
      <c r="H3753">
        <v>18</v>
      </c>
      <c r="J3753" t="s">
        <v>4342</v>
      </c>
    </row>
    <row r="3754" spans="1:23" x14ac:dyDescent="0.2">
      <c r="A3754">
        <v>3753</v>
      </c>
      <c r="B3754">
        <v>2005</v>
      </c>
      <c r="C3754">
        <v>118</v>
      </c>
      <c r="D3754" t="s">
        <v>84</v>
      </c>
      <c r="E3754" t="s">
        <v>4477</v>
      </c>
      <c r="F3754" t="s">
        <v>39</v>
      </c>
      <c r="G3754" t="s">
        <v>30</v>
      </c>
      <c r="H3754">
        <v>18</v>
      </c>
      <c r="J3754" t="s">
        <v>61</v>
      </c>
    </row>
    <row r="3755" spans="1:23" x14ac:dyDescent="0.2">
      <c r="A3755">
        <v>3754</v>
      </c>
      <c r="B3755">
        <v>2005</v>
      </c>
      <c r="C3755">
        <v>119</v>
      </c>
      <c r="D3755" t="s">
        <v>41</v>
      </c>
      <c r="E3755" t="s">
        <v>4478</v>
      </c>
      <c r="F3755" t="s">
        <v>34</v>
      </c>
      <c r="G3755" t="s">
        <v>128</v>
      </c>
      <c r="H3755">
        <v>18</v>
      </c>
      <c r="I3755">
        <v>2010</v>
      </c>
      <c r="J3755" t="s">
        <v>230</v>
      </c>
      <c r="K3755">
        <v>1</v>
      </c>
      <c r="L3755">
        <v>0</v>
      </c>
      <c r="M3755">
        <v>0</v>
      </c>
      <c r="N3755">
        <v>0</v>
      </c>
      <c r="O3755">
        <v>0</v>
      </c>
      <c r="P3755">
        <v>0</v>
      </c>
      <c r="Q3755">
        <v>1</v>
      </c>
      <c r="R3755">
        <v>0</v>
      </c>
      <c r="S3755">
        <v>0</v>
      </c>
      <c r="T3755">
        <v>0</v>
      </c>
      <c r="U3755">
        <v>0.75</v>
      </c>
      <c r="V3755">
        <v>3.59</v>
      </c>
      <c r="W3755">
        <v>-0.1</v>
      </c>
    </row>
    <row r="3756" spans="1:23" x14ac:dyDescent="0.2">
      <c r="A3756">
        <v>3755</v>
      </c>
      <c r="B3756">
        <v>2005</v>
      </c>
      <c r="C3756">
        <v>120</v>
      </c>
      <c r="D3756" t="s">
        <v>111</v>
      </c>
      <c r="E3756" t="s">
        <v>4479</v>
      </c>
      <c r="F3756" t="s">
        <v>60</v>
      </c>
      <c r="G3756" t="s">
        <v>26</v>
      </c>
      <c r="H3756">
        <v>18</v>
      </c>
      <c r="J3756" t="s">
        <v>2527</v>
      </c>
    </row>
    <row r="3757" spans="1:23" x14ac:dyDescent="0.2">
      <c r="A3757">
        <v>3756</v>
      </c>
      <c r="B3757">
        <v>2005</v>
      </c>
      <c r="C3757">
        <v>121</v>
      </c>
      <c r="D3757" t="s">
        <v>23</v>
      </c>
      <c r="E3757" t="s">
        <v>4019</v>
      </c>
      <c r="F3757" t="s">
        <v>25</v>
      </c>
      <c r="G3757" t="s">
        <v>68</v>
      </c>
      <c r="H3757">
        <v>18</v>
      </c>
      <c r="J3757" t="s">
        <v>4480</v>
      </c>
    </row>
    <row r="3758" spans="1:23" x14ac:dyDescent="0.2">
      <c r="A3758">
        <v>3757</v>
      </c>
      <c r="B3758">
        <v>2005</v>
      </c>
      <c r="C3758">
        <v>122</v>
      </c>
      <c r="D3758" t="s">
        <v>82</v>
      </c>
      <c r="E3758" t="s">
        <v>4481</v>
      </c>
      <c r="F3758" t="s">
        <v>1044</v>
      </c>
      <c r="G3758" t="s">
        <v>68</v>
      </c>
      <c r="H3758">
        <v>18</v>
      </c>
      <c r="J3758" t="s">
        <v>212</v>
      </c>
    </row>
    <row r="3759" spans="1:23" x14ac:dyDescent="0.2">
      <c r="A3759">
        <v>3758</v>
      </c>
      <c r="B3759">
        <v>2005</v>
      </c>
      <c r="C3759">
        <v>123</v>
      </c>
      <c r="D3759" t="s">
        <v>165</v>
      </c>
      <c r="E3759" t="s">
        <v>4482</v>
      </c>
      <c r="F3759" t="s">
        <v>25</v>
      </c>
      <c r="G3759" t="s">
        <v>35</v>
      </c>
      <c r="H3759">
        <v>18</v>
      </c>
      <c r="J3759" t="s">
        <v>3125</v>
      </c>
    </row>
    <row r="3760" spans="1:23" x14ac:dyDescent="0.2">
      <c r="A3760">
        <v>3759</v>
      </c>
      <c r="B3760">
        <v>2005</v>
      </c>
      <c r="C3760">
        <v>124</v>
      </c>
      <c r="D3760" t="s">
        <v>384</v>
      </c>
      <c r="E3760" t="s">
        <v>4483</v>
      </c>
      <c r="F3760" t="s">
        <v>34</v>
      </c>
      <c r="G3760" t="s">
        <v>30</v>
      </c>
      <c r="H3760">
        <v>18</v>
      </c>
      <c r="I3760">
        <v>2011</v>
      </c>
      <c r="J3760" t="s">
        <v>123</v>
      </c>
      <c r="K3760">
        <v>8</v>
      </c>
      <c r="L3760">
        <v>0</v>
      </c>
      <c r="M3760">
        <v>1</v>
      </c>
      <c r="N3760">
        <v>1</v>
      </c>
      <c r="O3760">
        <v>-1</v>
      </c>
      <c r="P3760">
        <v>2</v>
      </c>
      <c r="W3760">
        <v>0.2</v>
      </c>
    </row>
    <row r="3761" spans="1:23" x14ac:dyDescent="0.2">
      <c r="A3761">
        <v>3760</v>
      </c>
      <c r="B3761">
        <v>2005</v>
      </c>
      <c r="C3761">
        <v>125</v>
      </c>
      <c r="D3761" t="s">
        <v>87</v>
      </c>
      <c r="E3761" t="s">
        <v>4484</v>
      </c>
      <c r="F3761" t="s">
        <v>76</v>
      </c>
      <c r="G3761" t="s">
        <v>30</v>
      </c>
      <c r="H3761">
        <v>18</v>
      </c>
      <c r="J3761" t="s">
        <v>161</v>
      </c>
    </row>
    <row r="3762" spans="1:23" x14ac:dyDescent="0.2">
      <c r="A3762">
        <v>3761</v>
      </c>
      <c r="B3762">
        <v>2005</v>
      </c>
      <c r="C3762">
        <v>126</v>
      </c>
      <c r="D3762" t="s">
        <v>87</v>
      </c>
      <c r="E3762" t="s">
        <v>4485</v>
      </c>
      <c r="F3762" t="s">
        <v>39</v>
      </c>
      <c r="G3762" t="s">
        <v>68</v>
      </c>
      <c r="H3762">
        <v>18</v>
      </c>
      <c r="J3762" t="s">
        <v>2356</v>
      </c>
    </row>
    <row r="3763" spans="1:23" x14ac:dyDescent="0.2">
      <c r="A3763">
        <v>3762</v>
      </c>
      <c r="B3763">
        <v>2005</v>
      </c>
      <c r="C3763">
        <v>127</v>
      </c>
      <c r="D3763" t="s">
        <v>58</v>
      </c>
      <c r="E3763" t="s">
        <v>4486</v>
      </c>
      <c r="F3763" t="s">
        <v>39</v>
      </c>
      <c r="G3763" t="s">
        <v>26</v>
      </c>
      <c r="H3763">
        <v>18</v>
      </c>
      <c r="J3763" t="s">
        <v>40</v>
      </c>
    </row>
    <row r="3764" spans="1:23" x14ac:dyDescent="0.2">
      <c r="A3764">
        <v>3763</v>
      </c>
      <c r="B3764">
        <v>2005</v>
      </c>
      <c r="C3764">
        <v>128</v>
      </c>
      <c r="D3764" t="s">
        <v>162</v>
      </c>
      <c r="E3764" t="s">
        <v>4487</v>
      </c>
      <c r="F3764" t="s">
        <v>39</v>
      </c>
      <c r="G3764" t="s">
        <v>128</v>
      </c>
      <c r="H3764">
        <v>18</v>
      </c>
      <c r="J3764" t="s">
        <v>2404</v>
      </c>
    </row>
    <row r="3765" spans="1:23" x14ac:dyDescent="0.2">
      <c r="A3765">
        <v>3764</v>
      </c>
      <c r="B3765">
        <v>2005</v>
      </c>
      <c r="C3765">
        <v>129</v>
      </c>
      <c r="D3765" t="s">
        <v>82</v>
      </c>
      <c r="E3765" t="s">
        <v>4488</v>
      </c>
      <c r="F3765" t="s">
        <v>34</v>
      </c>
      <c r="G3765" t="s">
        <v>30</v>
      </c>
      <c r="H3765">
        <v>19</v>
      </c>
      <c r="J3765" t="s">
        <v>1276</v>
      </c>
    </row>
    <row r="3766" spans="1:23" x14ac:dyDescent="0.2">
      <c r="A3766">
        <v>3765</v>
      </c>
      <c r="B3766">
        <v>2005</v>
      </c>
      <c r="C3766">
        <v>130</v>
      </c>
      <c r="D3766" t="s">
        <v>23</v>
      </c>
      <c r="E3766" t="s">
        <v>4489</v>
      </c>
      <c r="F3766" t="s">
        <v>39</v>
      </c>
      <c r="G3766" t="s">
        <v>35</v>
      </c>
      <c r="H3766">
        <v>18</v>
      </c>
      <c r="J3766" t="s">
        <v>3266</v>
      </c>
    </row>
    <row r="3767" spans="1:23" x14ac:dyDescent="0.2">
      <c r="A3767">
        <v>3766</v>
      </c>
      <c r="B3767">
        <v>2005</v>
      </c>
      <c r="C3767">
        <v>131</v>
      </c>
      <c r="D3767" t="s">
        <v>44</v>
      </c>
      <c r="E3767" t="s">
        <v>4490</v>
      </c>
      <c r="F3767" t="s">
        <v>46</v>
      </c>
      <c r="G3767" t="s">
        <v>128</v>
      </c>
      <c r="H3767">
        <v>20</v>
      </c>
      <c r="I3767">
        <v>2007</v>
      </c>
      <c r="J3767" t="s">
        <v>1185</v>
      </c>
      <c r="K3767">
        <v>2</v>
      </c>
      <c r="L3767">
        <v>0</v>
      </c>
      <c r="M3767">
        <v>0</v>
      </c>
      <c r="N3767">
        <v>0</v>
      </c>
      <c r="O3767">
        <v>0</v>
      </c>
      <c r="P3767">
        <v>0</v>
      </c>
      <c r="Q3767">
        <v>2</v>
      </c>
      <c r="R3767">
        <v>0</v>
      </c>
      <c r="S3767">
        <v>0</v>
      </c>
      <c r="T3767">
        <v>0</v>
      </c>
      <c r="U3767">
        <v>0.92900000000000005</v>
      </c>
      <c r="V3767">
        <v>1.35</v>
      </c>
      <c r="W3767">
        <v>0.1</v>
      </c>
    </row>
    <row r="3768" spans="1:23" x14ac:dyDescent="0.2">
      <c r="A3768">
        <v>3767</v>
      </c>
      <c r="B3768">
        <v>2005</v>
      </c>
      <c r="C3768">
        <v>132</v>
      </c>
      <c r="D3768" t="s">
        <v>51</v>
      </c>
      <c r="E3768" t="s">
        <v>4491</v>
      </c>
      <c r="F3768" t="s">
        <v>39</v>
      </c>
      <c r="G3768" t="s">
        <v>1637</v>
      </c>
      <c r="H3768">
        <v>18</v>
      </c>
      <c r="I3768">
        <v>2022</v>
      </c>
      <c r="J3768" t="s">
        <v>673</v>
      </c>
      <c r="K3768">
        <v>812</v>
      </c>
      <c r="L3768">
        <v>119</v>
      </c>
      <c r="M3768">
        <v>147</v>
      </c>
      <c r="N3768">
        <v>266</v>
      </c>
      <c r="O3768">
        <v>-18</v>
      </c>
      <c r="P3768">
        <v>252</v>
      </c>
      <c r="W3768">
        <v>21.6</v>
      </c>
    </row>
    <row r="3769" spans="1:23" x14ac:dyDescent="0.2">
      <c r="A3769">
        <v>3768</v>
      </c>
      <c r="B3769">
        <v>2005</v>
      </c>
      <c r="C3769">
        <v>133</v>
      </c>
      <c r="D3769" t="s">
        <v>109</v>
      </c>
      <c r="E3769" t="s">
        <v>4492</v>
      </c>
      <c r="F3769" t="s">
        <v>25</v>
      </c>
      <c r="G3769" t="s">
        <v>68</v>
      </c>
      <c r="H3769">
        <v>19</v>
      </c>
      <c r="J3769" t="s">
        <v>764</v>
      </c>
    </row>
    <row r="3770" spans="1:23" x14ac:dyDescent="0.2">
      <c r="A3770">
        <v>3769</v>
      </c>
      <c r="B3770">
        <v>2005</v>
      </c>
      <c r="C3770">
        <v>134</v>
      </c>
      <c r="D3770" t="s">
        <v>48</v>
      </c>
      <c r="E3770" t="s">
        <v>4493</v>
      </c>
      <c r="F3770" t="s">
        <v>39</v>
      </c>
      <c r="G3770" t="s">
        <v>30</v>
      </c>
      <c r="H3770">
        <v>18</v>
      </c>
      <c r="J3770" t="s">
        <v>4494</v>
      </c>
    </row>
    <row r="3771" spans="1:23" x14ac:dyDescent="0.2">
      <c r="A3771">
        <v>3770</v>
      </c>
      <c r="B3771">
        <v>2005</v>
      </c>
      <c r="C3771">
        <v>135</v>
      </c>
      <c r="D3771" t="s">
        <v>3176</v>
      </c>
      <c r="E3771" t="s">
        <v>4495</v>
      </c>
      <c r="F3771" t="s">
        <v>46</v>
      </c>
      <c r="G3771" t="s">
        <v>68</v>
      </c>
      <c r="H3771">
        <v>18</v>
      </c>
      <c r="J3771" t="s">
        <v>2228</v>
      </c>
    </row>
    <row r="3772" spans="1:23" x14ac:dyDescent="0.2">
      <c r="A3772">
        <v>3771</v>
      </c>
      <c r="B3772">
        <v>2005</v>
      </c>
      <c r="C3772">
        <v>136</v>
      </c>
      <c r="D3772" t="s">
        <v>173</v>
      </c>
      <c r="E3772" t="s">
        <v>4496</v>
      </c>
      <c r="F3772" t="s">
        <v>46</v>
      </c>
      <c r="G3772" t="s">
        <v>30</v>
      </c>
      <c r="H3772">
        <v>18</v>
      </c>
      <c r="J3772" t="s">
        <v>4497</v>
      </c>
    </row>
    <row r="3773" spans="1:23" x14ac:dyDescent="0.2">
      <c r="A3773">
        <v>3772</v>
      </c>
      <c r="B3773">
        <v>2005</v>
      </c>
      <c r="C3773">
        <v>137</v>
      </c>
      <c r="D3773" t="s">
        <v>51</v>
      </c>
      <c r="E3773" t="s">
        <v>4498</v>
      </c>
      <c r="F3773" t="s">
        <v>43</v>
      </c>
      <c r="G3773" t="s">
        <v>68</v>
      </c>
      <c r="H3773">
        <v>19</v>
      </c>
      <c r="J3773" t="s">
        <v>4499</v>
      </c>
    </row>
    <row r="3774" spans="1:23" x14ac:dyDescent="0.2">
      <c r="A3774">
        <v>3773</v>
      </c>
      <c r="B3774">
        <v>2005</v>
      </c>
      <c r="C3774">
        <v>138</v>
      </c>
      <c r="D3774" t="s">
        <v>69</v>
      </c>
      <c r="E3774" t="s">
        <v>4500</v>
      </c>
      <c r="F3774" t="s">
        <v>34</v>
      </c>
      <c r="G3774" t="s">
        <v>35</v>
      </c>
      <c r="H3774">
        <v>18</v>
      </c>
      <c r="J3774" t="s">
        <v>408</v>
      </c>
    </row>
    <row r="3775" spans="1:23" x14ac:dyDescent="0.2">
      <c r="A3775">
        <v>3774</v>
      </c>
      <c r="B3775">
        <v>2005</v>
      </c>
      <c r="C3775">
        <v>139</v>
      </c>
      <c r="D3775" t="s">
        <v>146</v>
      </c>
      <c r="E3775" t="s">
        <v>4501</v>
      </c>
      <c r="F3775" t="s">
        <v>43</v>
      </c>
      <c r="G3775" t="s">
        <v>30</v>
      </c>
      <c r="H3775">
        <v>19</v>
      </c>
      <c r="J3775" t="s">
        <v>653</v>
      </c>
    </row>
    <row r="3776" spans="1:23" x14ac:dyDescent="0.2">
      <c r="A3776">
        <v>3775</v>
      </c>
      <c r="B3776">
        <v>2005</v>
      </c>
      <c r="C3776">
        <v>140</v>
      </c>
      <c r="D3776" t="s">
        <v>100</v>
      </c>
      <c r="E3776" t="s">
        <v>4502</v>
      </c>
      <c r="F3776" t="s">
        <v>39</v>
      </c>
      <c r="G3776" t="s">
        <v>128</v>
      </c>
      <c r="H3776">
        <v>19</v>
      </c>
      <c r="J3776" t="s">
        <v>1019</v>
      </c>
    </row>
    <row r="3777" spans="1:23" x14ac:dyDescent="0.2">
      <c r="A3777">
        <v>3776</v>
      </c>
      <c r="B3777">
        <v>2005</v>
      </c>
      <c r="C3777">
        <v>141</v>
      </c>
      <c r="D3777" t="s">
        <v>58</v>
      </c>
      <c r="E3777" t="s">
        <v>4503</v>
      </c>
      <c r="F3777" t="s">
        <v>34</v>
      </c>
      <c r="G3777" t="s">
        <v>30</v>
      </c>
      <c r="H3777">
        <v>20</v>
      </c>
      <c r="I3777">
        <v>2009</v>
      </c>
      <c r="J3777" t="s">
        <v>3912</v>
      </c>
      <c r="K3777">
        <v>2</v>
      </c>
      <c r="L3777">
        <v>0</v>
      </c>
      <c r="M3777">
        <v>1</v>
      </c>
      <c r="N3777">
        <v>1</v>
      </c>
      <c r="O3777">
        <v>2</v>
      </c>
      <c r="P3777">
        <v>0</v>
      </c>
      <c r="W3777">
        <v>0.3</v>
      </c>
    </row>
    <row r="3778" spans="1:23" x14ac:dyDescent="0.2">
      <c r="A3778">
        <v>3777</v>
      </c>
      <c r="B3778">
        <v>2005</v>
      </c>
      <c r="C3778">
        <v>142</v>
      </c>
      <c r="D3778" t="s">
        <v>55</v>
      </c>
      <c r="E3778" t="s">
        <v>4504</v>
      </c>
      <c r="F3778" t="s">
        <v>34</v>
      </c>
      <c r="G3778" t="s">
        <v>35</v>
      </c>
      <c r="H3778">
        <v>18</v>
      </c>
      <c r="I3778">
        <v>2021</v>
      </c>
      <c r="J3778" t="s">
        <v>3436</v>
      </c>
      <c r="K3778">
        <v>435</v>
      </c>
      <c r="L3778">
        <v>63</v>
      </c>
      <c r="M3778">
        <v>88</v>
      </c>
      <c r="N3778">
        <v>151</v>
      </c>
      <c r="O3778">
        <v>-29</v>
      </c>
      <c r="P3778">
        <v>196</v>
      </c>
      <c r="W3778">
        <v>12.7</v>
      </c>
    </row>
    <row r="3779" spans="1:23" x14ac:dyDescent="0.2">
      <c r="A3779">
        <v>3778</v>
      </c>
      <c r="B3779">
        <v>2005</v>
      </c>
      <c r="C3779">
        <v>143</v>
      </c>
      <c r="D3779" t="s">
        <v>84</v>
      </c>
      <c r="E3779" t="s">
        <v>4505</v>
      </c>
      <c r="F3779" t="s">
        <v>39</v>
      </c>
      <c r="G3779" t="s">
        <v>128</v>
      </c>
      <c r="H3779">
        <v>18</v>
      </c>
      <c r="J3779" t="s">
        <v>2570</v>
      </c>
    </row>
    <row r="3780" spans="1:23" x14ac:dyDescent="0.2">
      <c r="A3780">
        <v>3779</v>
      </c>
      <c r="B3780">
        <v>2005</v>
      </c>
      <c r="C3780">
        <v>144</v>
      </c>
      <c r="D3780" t="s">
        <v>176</v>
      </c>
      <c r="E3780" t="s">
        <v>4506</v>
      </c>
      <c r="F3780" t="s">
        <v>76</v>
      </c>
      <c r="G3780" t="s">
        <v>68</v>
      </c>
      <c r="H3780">
        <v>20</v>
      </c>
      <c r="I3780">
        <v>2006</v>
      </c>
      <c r="J3780" t="s">
        <v>64</v>
      </c>
      <c r="K3780">
        <v>1</v>
      </c>
      <c r="L3780">
        <v>0</v>
      </c>
      <c r="M3780">
        <v>0</v>
      </c>
      <c r="N3780">
        <v>0</v>
      </c>
      <c r="O3780">
        <v>0</v>
      </c>
      <c r="P3780">
        <v>0</v>
      </c>
      <c r="W3780">
        <v>0</v>
      </c>
    </row>
    <row r="3781" spans="1:23" x14ac:dyDescent="0.2">
      <c r="A3781">
        <v>3780</v>
      </c>
      <c r="B3781">
        <v>2005</v>
      </c>
      <c r="C3781">
        <v>145</v>
      </c>
      <c r="D3781" t="s">
        <v>165</v>
      </c>
      <c r="E3781" t="s">
        <v>4507</v>
      </c>
      <c r="F3781" t="s">
        <v>34</v>
      </c>
      <c r="G3781" t="s">
        <v>30</v>
      </c>
      <c r="H3781">
        <v>18</v>
      </c>
      <c r="J3781" t="s">
        <v>4508</v>
      </c>
    </row>
    <row r="3782" spans="1:23" x14ac:dyDescent="0.2">
      <c r="A3782">
        <v>3781</v>
      </c>
      <c r="B3782">
        <v>2005</v>
      </c>
      <c r="C3782">
        <v>146</v>
      </c>
      <c r="D3782" t="s">
        <v>78</v>
      </c>
      <c r="E3782" t="s">
        <v>4509</v>
      </c>
      <c r="F3782" t="s">
        <v>43</v>
      </c>
      <c r="G3782" t="s">
        <v>35</v>
      </c>
      <c r="H3782">
        <v>18</v>
      </c>
      <c r="I3782">
        <v>2013</v>
      </c>
      <c r="J3782" t="s">
        <v>175</v>
      </c>
      <c r="K3782">
        <v>229</v>
      </c>
      <c r="L3782">
        <v>20</v>
      </c>
      <c r="M3782">
        <v>23</v>
      </c>
      <c r="N3782">
        <v>43</v>
      </c>
      <c r="O3782">
        <v>-9</v>
      </c>
      <c r="P3782">
        <v>52</v>
      </c>
      <c r="W3782">
        <v>1.9</v>
      </c>
    </row>
    <row r="3783" spans="1:23" x14ac:dyDescent="0.2">
      <c r="A3783">
        <v>3782</v>
      </c>
      <c r="B3783">
        <v>2005</v>
      </c>
      <c r="C3783">
        <v>147</v>
      </c>
      <c r="D3783" t="s">
        <v>171</v>
      </c>
      <c r="E3783" t="s">
        <v>4510</v>
      </c>
      <c r="F3783" t="s">
        <v>39</v>
      </c>
      <c r="G3783" t="s">
        <v>30</v>
      </c>
      <c r="H3783">
        <v>18</v>
      </c>
      <c r="J3783" t="s">
        <v>284</v>
      </c>
    </row>
    <row r="3784" spans="1:23" x14ac:dyDescent="0.2">
      <c r="A3784">
        <v>3783</v>
      </c>
      <c r="B3784">
        <v>2005</v>
      </c>
      <c r="C3784">
        <v>148</v>
      </c>
      <c r="D3784" t="s">
        <v>2472</v>
      </c>
      <c r="E3784" t="s">
        <v>4511</v>
      </c>
      <c r="F3784" t="s">
        <v>60</v>
      </c>
      <c r="G3784" t="s">
        <v>35</v>
      </c>
      <c r="H3784">
        <v>18</v>
      </c>
      <c r="J3784" t="s">
        <v>4512</v>
      </c>
    </row>
    <row r="3785" spans="1:23" x14ac:dyDescent="0.2">
      <c r="A3785">
        <v>3784</v>
      </c>
      <c r="B3785">
        <v>2005</v>
      </c>
      <c r="C3785">
        <v>149</v>
      </c>
      <c r="D3785" t="s">
        <v>100</v>
      </c>
      <c r="E3785" t="s">
        <v>4513</v>
      </c>
      <c r="F3785" t="s">
        <v>39</v>
      </c>
      <c r="G3785" t="s">
        <v>30</v>
      </c>
      <c r="H3785">
        <v>18</v>
      </c>
      <c r="I3785">
        <v>2013</v>
      </c>
      <c r="J3785" t="s">
        <v>196</v>
      </c>
      <c r="K3785">
        <v>116</v>
      </c>
      <c r="L3785">
        <v>4</v>
      </c>
      <c r="M3785">
        <v>12</v>
      </c>
      <c r="N3785">
        <v>16</v>
      </c>
      <c r="O3785">
        <v>-14</v>
      </c>
      <c r="P3785">
        <v>63</v>
      </c>
      <c r="W3785">
        <v>2.4</v>
      </c>
    </row>
    <row r="3786" spans="1:23" x14ac:dyDescent="0.2">
      <c r="A3786">
        <v>3785</v>
      </c>
      <c r="B3786">
        <v>2005</v>
      </c>
      <c r="C3786">
        <v>150</v>
      </c>
      <c r="D3786" t="s">
        <v>74</v>
      </c>
      <c r="E3786" t="s">
        <v>4514</v>
      </c>
      <c r="F3786" t="s">
        <v>39</v>
      </c>
      <c r="G3786" t="s">
        <v>35</v>
      </c>
      <c r="H3786">
        <v>18</v>
      </c>
      <c r="I3786">
        <v>2018</v>
      </c>
      <c r="J3786" t="s">
        <v>305</v>
      </c>
      <c r="K3786">
        <v>145</v>
      </c>
      <c r="L3786">
        <v>16</v>
      </c>
      <c r="M3786">
        <v>33</v>
      </c>
      <c r="N3786">
        <v>49</v>
      </c>
      <c r="O3786">
        <v>-11</v>
      </c>
      <c r="P3786">
        <v>14</v>
      </c>
      <c r="W3786">
        <v>3.4</v>
      </c>
    </row>
    <row r="3787" spans="1:23" x14ac:dyDescent="0.2">
      <c r="A3787">
        <v>3786</v>
      </c>
      <c r="B3787">
        <v>2005</v>
      </c>
      <c r="C3787">
        <v>151</v>
      </c>
      <c r="D3787" t="s">
        <v>51</v>
      </c>
      <c r="E3787" t="s">
        <v>4515</v>
      </c>
      <c r="F3787" t="s">
        <v>39</v>
      </c>
      <c r="G3787" t="s">
        <v>30</v>
      </c>
      <c r="H3787">
        <v>18</v>
      </c>
      <c r="J3787" t="s">
        <v>474</v>
      </c>
    </row>
    <row r="3788" spans="1:23" x14ac:dyDescent="0.2">
      <c r="A3788">
        <v>3787</v>
      </c>
      <c r="B3788">
        <v>2005</v>
      </c>
      <c r="C3788">
        <v>152</v>
      </c>
      <c r="D3788" t="s">
        <v>41</v>
      </c>
      <c r="E3788" t="s">
        <v>4516</v>
      </c>
      <c r="F3788" t="s">
        <v>39</v>
      </c>
      <c r="G3788" t="s">
        <v>68</v>
      </c>
      <c r="H3788">
        <v>18</v>
      </c>
      <c r="J3788" t="s">
        <v>234</v>
      </c>
    </row>
    <row r="3789" spans="1:23" x14ac:dyDescent="0.2">
      <c r="A3789">
        <v>3788</v>
      </c>
      <c r="B3789">
        <v>2005</v>
      </c>
      <c r="C3789">
        <v>153</v>
      </c>
      <c r="D3789" t="s">
        <v>121</v>
      </c>
      <c r="E3789" t="s">
        <v>4517</v>
      </c>
      <c r="F3789" t="s">
        <v>34</v>
      </c>
      <c r="G3789" t="s">
        <v>68</v>
      </c>
      <c r="H3789">
        <v>19</v>
      </c>
      <c r="J3789" t="s">
        <v>4518</v>
      </c>
    </row>
    <row r="3790" spans="1:23" x14ac:dyDescent="0.2">
      <c r="A3790">
        <v>3789</v>
      </c>
      <c r="B3790">
        <v>2005</v>
      </c>
      <c r="C3790">
        <v>154</v>
      </c>
      <c r="D3790" t="s">
        <v>152</v>
      </c>
      <c r="E3790" t="s">
        <v>4519</v>
      </c>
      <c r="F3790" t="s">
        <v>39</v>
      </c>
      <c r="G3790" t="s">
        <v>35</v>
      </c>
      <c r="H3790">
        <v>18</v>
      </c>
      <c r="J3790" t="s">
        <v>421</v>
      </c>
    </row>
    <row r="3791" spans="1:23" x14ac:dyDescent="0.2">
      <c r="A3791">
        <v>3790</v>
      </c>
      <c r="B3791">
        <v>2005</v>
      </c>
      <c r="C3791">
        <v>155</v>
      </c>
      <c r="D3791" t="s">
        <v>28</v>
      </c>
      <c r="E3791" t="s">
        <v>4520</v>
      </c>
      <c r="F3791" t="s">
        <v>34</v>
      </c>
      <c r="G3791" t="s">
        <v>30</v>
      </c>
      <c r="H3791">
        <v>18</v>
      </c>
      <c r="I3791">
        <v>2017</v>
      </c>
      <c r="J3791" t="s">
        <v>220</v>
      </c>
      <c r="K3791">
        <v>389</v>
      </c>
      <c r="L3791">
        <v>17</v>
      </c>
      <c r="M3791">
        <v>48</v>
      </c>
      <c r="N3791">
        <v>65</v>
      </c>
      <c r="O3791">
        <v>-19</v>
      </c>
      <c r="P3791">
        <v>131</v>
      </c>
      <c r="W3791">
        <v>17</v>
      </c>
    </row>
    <row r="3792" spans="1:23" x14ac:dyDescent="0.2">
      <c r="A3792">
        <v>3791</v>
      </c>
      <c r="B3792">
        <v>2005</v>
      </c>
      <c r="C3792">
        <v>156</v>
      </c>
      <c r="D3792" t="s">
        <v>92</v>
      </c>
      <c r="E3792" t="s">
        <v>4521</v>
      </c>
      <c r="F3792" t="s">
        <v>39</v>
      </c>
      <c r="G3792" t="s">
        <v>68</v>
      </c>
      <c r="H3792">
        <v>18</v>
      </c>
      <c r="I3792">
        <v>2022</v>
      </c>
      <c r="J3792" t="s">
        <v>510</v>
      </c>
      <c r="K3792">
        <v>755</v>
      </c>
      <c r="L3792">
        <v>54</v>
      </c>
      <c r="M3792">
        <v>60</v>
      </c>
      <c r="N3792">
        <v>114</v>
      </c>
      <c r="O3792">
        <v>-28</v>
      </c>
      <c r="P3792">
        <v>980</v>
      </c>
      <c r="W3792">
        <v>5.8</v>
      </c>
    </row>
    <row r="3793" spans="1:23" x14ac:dyDescent="0.2">
      <c r="A3793">
        <v>3792</v>
      </c>
      <c r="B3793">
        <v>2005</v>
      </c>
      <c r="C3793">
        <v>157</v>
      </c>
      <c r="D3793" t="s">
        <v>111</v>
      </c>
      <c r="E3793" t="s">
        <v>4522</v>
      </c>
      <c r="F3793" t="s">
        <v>43</v>
      </c>
      <c r="G3793" t="s">
        <v>26</v>
      </c>
      <c r="H3793">
        <v>18</v>
      </c>
      <c r="J3793" t="s">
        <v>212</v>
      </c>
    </row>
    <row r="3794" spans="1:23" x14ac:dyDescent="0.2">
      <c r="A3794">
        <v>3793</v>
      </c>
      <c r="B3794">
        <v>2005</v>
      </c>
      <c r="C3794">
        <v>158</v>
      </c>
      <c r="D3794" t="s">
        <v>162</v>
      </c>
      <c r="E3794" t="s">
        <v>4523</v>
      </c>
      <c r="F3794" t="s">
        <v>39</v>
      </c>
      <c r="G3794" t="s">
        <v>128</v>
      </c>
      <c r="H3794">
        <v>19</v>
      </c>
      <c r="I3794">
        <v>2008</v>
      </c>
      <c r="J3794" t="s">
        <v>673</v>
      </c>
      <c r="K3794">
        <v>1</v>
      </c>
      <c r="L3794">
        <v>0</v>
      </c>
      <c r="M3794">
        <v>0</v>
      </c>
      <c r="N3794">
        <v>0</v>
      </c>
      <c r="O3794">
        <v>0</v>
      </c>
      <c r="P3794">
        <v>0</v>
      </c>
      <c r="Q3794">
        <v>1</v>
      </c>
      <c r="R3794">
        <v>0</v>
      </c>
      <c r="S3794">
        <v>0</v>
      </c>
      <c r="T3794">
        <v>0</v>
      </c>
      <c r="U3794">
        <v>1</v>
      </c>
      <c r="V3794">
        <v>0</v>
      </c>
      <c r="W3794">
        <v>0</v>
      </c>
    </row>
    <row r="3795" spans="1:23" x14ac:dyDescent="0.2">
      <c r="A3795">
        <v>3794</v>
      </c>
      <c r="B3795">
        <v>2005</v>
      </c>
      <c r="C3795">
        <v>159</v>
      </c>
      <c r="D3795" t="s">
        <v>165</v>
      </c>
      <c r="E3795" t="s">
        <v>4524</v>
      </c>
      <c r="F3795" t="s">
        <v>76</v>
      </c>
      <c r="G3795" t="s">
        <v>30</v>
      </c>
      <c r="H3795">
        <v>18</v>
      </c>
      <c r="J3795" t="s">
        <v>161</v>
      </c>
    </row>
    <row r="3796" spans="1:23" x14ac:dyDescent="0.2">
      <c r="A3796">
        <v>3795</v>
      </c>
      <c r="B3796">
        <v>2005</v>
      </c>
      <c r="C3796">
        <v>160</v>
      </c>
      <c r="D3796" t="s">
        <v>78</v>
      </c>
      <c r="E3796" t="s">
        <v>4525</v>
      </c>
      <c r="F3796" t="s">
        <v>39</v>
      </c>
      <c r="G3796" t="s">
        <v>68</v>
      </c>
      <c r="H3796">
        <v>18</v>
      </c>
      <c r="I3796">
        <v>2012</v>
      </c>
      <c r="J3796" t="s">
        <v>1481</v>
      </c>
      <c r="K3796">
        <v>1</v>
      </c>
      <c r="L3796">
        <v>0</v>
      </c>
      <c r="M3796">
        <v>0</v>
      </c>
      <c r="N3796">
        <v>0</v>
      </c>
      <c r="O3796">
        <v>-1</v>
      </c>
      <c r="P3796">
        <v>0</v>
      </c>
      <c r="W3796">
        <v>-0.1</v>
      </c>
    </row>
    <row r="3797" spans="1:23" x14ac:dyDescent="0.2">
      <c r="A3797">
        <v>3796</v>
      </c>
      <c r="B3797">
        <v>2005</v>
      </c>
      <c r="C3797">
        <v>161</v>
      </c>
      <c r="D3797" t="s">
        <v>222</v>
      </c>
      <c r="E3797" t="s">
        <v>4526</v>
      </c>
      <c r="F3797" t="s">
        <v>34</v>
      </c>
      <c r="G3797" t="s">
        <v>128</v>
      </c>
      <c r="H3797">
        <v>18</v>
      </c>
      <c r="I3797">
        <v>2012</v>
      </c>
      <c r="J3797" t="s">
        <v>3462</v>
      </c>
      <c r="K3797">
        <v>1</v>
      </c>
      <c r="L3797">
        <v>0</v>
      </c>
      <c r="M3797">
        <v>0</v>
      </c>
      <c r="N3797">
        <v>0</v>
      </c>
      <c r="O3797">
        <v>0</v>
      </c>
      <c r="P3797">
        <v>0</v>
      </c>
      <c r="Q3797">
        <v>1</v>
      </c>
      <c r="R3797">
        <v>0</v>
      </c>
      <c r="S3797">
        <v>0</v>
      </c>
      <c r="T3797">
        <v>0</v>
      </c>
      <c r="U3797">
        <v>1</v>
      </c>
      <c r="V3797">
        <v>0</v>
      </c>
      <c r="W3797">
        <v>0</v>
      </c>
    </row>
    <row r="3798" spans="1:23" x14ac:dyDescent="0.2">
      <c r="A3798">
        <v>3797</v>
      </c>
      <c r="B3798">
        <v>2005</v>
      </c>
      <c r="C3798">
        <v>162</v>
      </c>
      <c r="D3798" t="s">
        <v>100</v>
      </c>
      <c r="E3798" t="s">
        <v>4527</v>
      </c>
      <c r="F3798" t="s">
        <v>34</v>
      </c>
      <c r="G3798" t="s">
        <v>26</v>
      </c>
      <c r="H3798">
        <v>20</v>
      </c>
      <c r="J3798" t="s">
        <v>570</v>
      </c>
    </row>
    <row r="3799" spans="1:23" x14ac:dyDescent="0.2">
      <c r="A3799">
        <v>3798</v>
      </c>
      <c r="B3799">
        <v>2005</v>
      </c>
      <c r="C3799">
        <v>163</v>
      </c>
      <c r="D3799" t="s">
        <v>109</v>
      </c>
      <c r="E3799" t="s">
        <v>4528</v>
      </c>
      <c r="F3799" t="s">
        <v>46</v>
      </c>
      <c r="G3799" t="s">
        <v>68</v>
      </c>
      <c r="H3799">
        <v>20</v>
      </c>
      <c r="J3799" t="s">
        <v>61</v>
      </c>
    </row>
    <row r="3800" spans="1:23" x14ac:dyDescent="0.2">
      <c r="A3800">
        <v>3799</v>
      </c>
      <c r="B3800">
        <v>2005</v>
      </c>
      <c r="C3800">
        <v>164</v>
      </c>
      <c r="D3800" t="s">
        <v>222</v>
      </c>
      <c r="E3800" t="s">
        <v>4529</v>
      </c>
      <c r="F3800" t="s">
        <v>60</v>
      </c>
      <c r="G3800" t="s">
        <v>30</v>
      </c>
      <c r="H3800">
        <v>18</v>
      </c>
      <c r="J3800" t="s">
        <v>4530</v>
      </c>
    </row>
    <row r="3801" spans="1:23" x14ac:dyDescent="0.2">
      <c r="A3801">
        <v>3800</v>
      </c>
      <c r="B3801">
        <v>2005</v>
      </c>
      <c r="C3801">
        <v>165</v>
      </c>
      <c r="D3801" t="s">
        <v>109</v>
      </c>
      <c r="E3801" t="s">
        <v>4531</v>
      </c>
      <c r="F3801" t="s">
        <v>39</v>
      </c>
      <c r="G3801" t="s">
        <v>128</v>
      </c>
      <c r="H3801">
        <v>18</v>
      </c>
      <c r="J3801" t="s">
        <v>169</v>
      </c>
    </row>
    <row r="3802" spans="1:23" x14ac:dyDescent="0.2">
      <c r="A3802">
        <v>3801</v>
      </c>
      <c r="B3802">
        <v>2005</v>
      </c>
      <c r="C3802">
        <v>166</v>
      </c>
      <c r="D3802" t="s">
        <v>384</v>
      </c>
      <c r="E3802" t="s">
        <v>4532</v>
      </c>
      <c r="F3802" t="s">
        <v>39</v>
      </c>
      <c r="G3802" t="s">
        <v>30</v>
      </c>
      <c r="H3802">
        <v>18</v>
      </c>
      <c r="J3802" t="s">
        <v>251</v>
      </c>
    </row>
    <row r="3803" spans="1:23" x14ac:dyDescent="0.2">
      <c r="A3803">
        <v>3802</v>
      </c>
      <c r="B3803">
        <v>2005</v>
      </c>
      <c r="C3803">
        <v>167</v>
      </c>
      <c r="D3803" t="s">
        <v>48</v>
      </c>
      <c r="E3803" t="s">
        <v>4533</v>
      </c>
      <c r="F3803" t="s">
        <v>34</v>
      </c>
      <c r="G3803" t="s">
        <v>128</v>
      </c>
      <c r="H3803">
        <v>20</v>
      </c>
      <c r="J3803" t="s">
        <v>4534</v>
      </c>
    </row>
    <row r="3804" spans="1:23" x14ac:dyDescent="0.2">
      <c r="A3804">
        <v>3803</v>
      </c>
      <c r="B3804">
        <v>2005</v>
      </c>
      <c r="C3804">
        <v>168</v>
      </c>
      <c r="D3804" t="s">
        <v>384</v>
      </c>
      <c r="E3804" t="s">
        <v>4535</v>
      </c>
      <c r="F3804" t="s">
        <v>34</v>
      </c>
      <c r="G3804" t="s">
        <v>3293</v>
      </c>
      <c r="H3804">
        <v>18</v>
      </c>
      <c r="I3804">
        <v>2010</v>
      </c>
      <c r="J3804" t="s">
        <v>3436</v>
      </c>
      <c r="K3804">
        <v>9</v>
      </c>
      <c r="L3804">
        <v>1</v>
      </c>
      <c r="M3804">
        <v>1</v>
      </c>
      <c r="N3804">
        <v>2</v>
      </c>
      <c r="O3804">
        <v>2</v>
      </c>
      <c r="P3804">
        <v>0</v>
      </c>
      <c r="W3804">
        <v>0.3</v>
      </c>
    </row>
    <row r="3805" spans="1:23" x14ac:dyDescent="0.2">
      <c r="A3805">
        <v>3804</v>
      </c>
      <c r="B3805">
        <v>2005</v>
      </c>
      <c r="C3805">
        <v>169</v>
      </c>
      <c r="D3805" t="s">
        <v>92</v>
      </c>
      <c r="E3805" t="s">
        <v>4536</v>
      </c>
      <c r="F3805" t="s">
        <v>39</v>
      </c>
      <c r="G3805" t="s">
        <v>30</v>
      </c>
      <c r="H3805">
        <v>18</v>
      </c>
      <c r="J3805" t="s">
        <v>474</v>
      </c>
    </row>
    <row r="3806" spans="1:23" x14ac:dyDescent="0.2">
      <c r="A3806">
        <v>3805</v>
      </c>
      <c r="B3806">
        <v>2005</v>
      </c>
      <c r="C3806">
        <v>170</v>
      </c>
      <c r="D3806" t="s">
        <v>28</v>
      </c>
      <c r="E3806" t="s">
        <v>4537</v>
      </c>
      <c r="F3806" t="s">
        <v>34</v>
      </c>
      <c r="G3806" t="s">
        <v>30</v>
      </c>
      <c r="H3806">
        <v>18</v>
      </c>
      <c r="J3806" t="s">
        <v>251</v>
      </c>
    </row>
    <row r="3807" spans="1:23" x14ac:dyDescent="0.2">
      <c r="A3807">
        <v>3806</v>
      </c>
      <c r="B3807">
        <v>2005</v>
      </c>
      <c r="C3807">
        <v>171</v>
      </c>
      <c r="D3807" t="s">
        <v>92</v>
      </c>
      <c r="E3807" t="s">
        <v>4538</v>
      </c>
      <c r="F3807" t="s">
        <v>39</v>
      </c>
      <c r="G3807" t="s">
        <v>35</v>
      </c>
      <c r="H3807">
        <v>18</v>
      </c>
      <c r="I3807">
        <v>2014</v>
      </c>
      <c r="J3807" t="s">
        <v>241</v>
      </c>
      <c r="K3807">
        <v>12</v>
      </c>
      <c r="L3807">
        <v>0</v>
      </c>
      <c r="M3807">
        <v>0</v>
      </c>
      <c r="N3807">
        <v>0</v>
      </c>
      <c r="O3807">
        <v>-6</v>
      </c>
      <c r="P3807">
        <v>6</v>
      </c>
      <c r="W3807">
        <v>-0.4</v>
      </c>
    </row>
    <row r="3808" spans="1:23" x14ac:dyDescent="0.2">
      <c r="A3808">
        <v>3807</v>
      </c>
      <c r="B3808">
        <v>2005</v>
      </c>
      <c r="C3808">
        <v>172</v>
      </c>
      <c r="D3808" t="s">
        <v>152</v>
      </c>
      <c r="E3808" t="s">
        <v>4539</v>
      </c>
      <c r="F3808" t="s">
        <v>46</v>
      </c>
      <c r="G3808" t="s">
        <v>68</v>
      </c>
      <c r="H3808">
        <v>18</v>
      </c>
      <c r="J3808" t="s">
        <v>1097</v>
      </c>
    </row>
    <row r="3809" spans="1:23" x14ac:dyDescent="0.2">
      <c r="A3809">
        <v>3808</v>
      </c>
      <c r="B3809">
        <v>2005</v>
      </c>
      <c r="C3809">
        <v>173</v>
      </c>
      <c r="D3809" t="s">
        <v>121</v>
      </c>
      <c r="E3809" t="s">
        <v>4540</v>
      </c>
      <c r="F3809" t="s">
        <v>43</v>
      </c>
      <c r="G3809" t="s">
        <v>26</v>
      </c>
      <c r="H3809">
        <v>18</v>
      </c>
      <c r="J3809" t="s">
        <v>675</v>
      </c>
    </row>
    <row r="3810" spans="1:23" x14ac:dyDescent="0.2">
      <c r="A3810">
        <v>3809</v>
      </c>
      <c r="B3810">
        <v>2005</v>
      </c>
      <c r="C3810">
        <v>174</v>
      </c>
      <c r="D3810" t="s">
        <v>41</v>
      </c>
      <c r="E3810" t="s">
        <v>4541</v>
      </c>
      <c r="F3810" t="s">
        <v>39</v>
      </c>
      <c r="G3810" t="s">
        <v>30</v>
      </c>
      <c r="H3810">
        <v>18</v>
      </c>
      <c r="J3810" t="s">
        <v>249</v>
      </c>
    </row>
    <row r="3811" spans="1:23" x14ac:dyDescent="0.2">
      <c r="A3811">
        <v>3810</v>
      </c>
      <c r="B3811">
        <v>2005</v>
      </c>
      <c r="C3811">
        <v>175</v>
      </c>
      <c r="D3811" t="s">
        <v>51</v>
      </c>
      <c r="E3811" t="s">
        <v>4542</v>
      </c>
      <c r="F3811" t="s">
        <v>76</v>
      </c>
      <c r="G3811" t="s">
        <v>30</v>
      </c>
      <c r="H3811">
        <v>18</v>
      </c>
      <c r="J3811" t="s">
        <v>685</v>
      </c>
    </row>
    <row r="3812" spans="1:23" x14ac:dyDescent="0.2">
      <c r="A3812">
        <v>3811</v>
      </c>
      <c r="B3812">
        <v>2005</v>
      </c>
      <c r="C3812">
        <v>176</v>
      </c>
      <c r="D3812" t="s">
        <v>74</v>
      </c>
      <c r="E3812" t="s">
        <v>4543</v>
      </c>
      <c r="F3812" t="s">
        <v>34</v>
      </c>
      <c r="G3812" t="s">
        <v>68</v>
      </c>
      <c r="H3812">
        <v>20</v>
      </c>
      <c r="J3812" t="s">
        <v>382</v>
      </c>
    </row>
    <row r="3813" spans="1:23" x14ac:dyDescent="0.2">
      <c r="A3813">
        <v>3812</v>
      </c>
      <c r="B3813">
        <v>2005</v>
      </c>
      <c r="C3813">
        <v>177</v>
      </c>
      <c r="D3813" t="s">
        <v>44</v>
      </c>
      <c r="E3813" t="s">
        <v>4544</v>
      </c>
      <c r="F3813" t="s">
        <v>39</v>
      </c>
      <c r="G3813" t="s">
        <v>30</v>
      </c>
      <c r="H3813">
        <v>18</v>
      </c>
      <c r="J3813" t="s">
        <v>478</v>
      </c>
    </row>
    <row r="3814" spans="1:23" x14ac:dyDescent="0.2">
      <c r="A3814">
        <v>3813</v>
      </c>
      <c r="B3814">
        <v>2005</v>
      </c>
      <c r="C3814">
        <v>178</v>
      </c>
      <c r="D3814" t="s">
        <v>171</v>
      </c>
      <c r="E3814" t="s">
        <v>4545</v>
      </c>
      <c r="F3814" t="s">
        <v>39</v>
      </c>
      <c r="G3814" t="s">
        <v>1536</v>
      </c>
      <c r="H3814">
        <v>18</v>
      </c>
      <c r="J3814" t="s">
        <v>4546</v>
      </c>
    </row>
    <row r="3815" spans="1:23" x14ac:dyDescent="0.2">
      <c r="A3815">
        <v>3814</v>
      </c>
      <c r="B3815">
        <v>2005</v>
      </c>
      <c r="C3815">
        <v>179</v>
      </c>
      <c r="D3815" t="s">
        <v>162</v>
      </c>
      <c r="E3815" t="s">
        <v>4547</v>
      </c>
      <c r="F3815" t="s">
        <v>39</v>
      </c>
      <c r="G3815" t="s">
        <v>26</v>
      </c>
      <c r="H3815">
        <v>18</v>
      </c>
      <c r="I3815">
        <v>2015</v>
      </c>
      <c r="J3815" t="s">
        <v>1019</v>
      </c>
      <c r="K3815">
        <v>60</v>
      </c>
      <c r="L3815">
        <v>2</v>
      </c>
      <c r="M3815">
        <v>8</v>
      </c>
      <c r="N3815">
        <v>10</v>
      </c>
      <c r="O3815">
        <v>-9</v>
      </c>
      <c r="P3815">
        <v>40</v>
      </c>
      <c r="W3815">
        <v>0.1</v>
      </c>
    </row>
    <row r="3816" spans="1:23" x14ac:dyDescent="0.2">
      <c r="A3816">
        <v>3815</v>
      </c>
      <c r="B3816">
        <v>2005</v>
      </c>
      <c r="C3816">
        <v>180</v>
      </c>
      <c r="D3816" t="s">
        <v>176</v>
      </c>
      <c r="E3816" t="s">
        <v>4548</v>
      </c>
      <c r="F3816" t="s">
        <v>39</v>
      </c>
      <c r="G3816" t="s">
        <v>30</v>
      </c>
      <c r="H3816">
        <v>19</v>
      </c>
      <c r="J3816" t="s">
        <v>602</v>
      </c>
    </row>
    <row r="3817" spans="1:23" x14ac:dyDescent="0.2">
      <c r="A3817">
        <v>3816</v>
      </c>
      <c r="B3817">
        <v>2005</v>
      </c>
      <c r="C3817">
        <v>181</v>
      </c>
      <c r="D3817" t="s">
        <v>84</v>
      </c>
      <c r="E3817" t="s">
        <v>4549</v>
      </c>
      <c r="F3817" t="s">
        <v>34</v>
      </c>
      <c r="G3817" t="s">
        <v>26</v>
      </c>
      <c r="H3817">
        <v>19</v>
      </c>
      <c r="I3817">
        <v>2014</v>
      </c>
      <c r="J3817" t="s">
        <v>126</v>
      </c>
      <c r="K3817">
        <v>162</v>
      </c>
      <c r="L3817">
        <v>15</v>
      </c>
      <c r="M3817">
        <v>24</v>
      </c>
      <c r="N3817">
        <v>39</v>
      </c>
      <c r="O3817">
        <v>-17</v>
      </c>
      <c r="P3817">
        <v>60</v>
      </c>
      <c r="W3817">
        <v>1.8</v>
      </c>
    </row>
    <row r="3818" spans="1:23" x14ac:dyDescent="0.2">
      <c r="A3818">
        <v>3817</v>
      </c>
      <c r="B3818">
        <v>2005</v>
      </c>
      <c r="C3818">
        <v>182</v>
      </c>
      <c r="D3818" t="s">
        <v>55</v>
      </c>
      <c r="E3818" t="s">
        <v>4550</v>
      </c>
      <c r="F3818" t="s">
        <v>39</v>
      </c>
      <c r="G3818" t="s">
        <v>128</v>
      </c>
      <c r="H3818">
        <v>20</v>
      </c>
      <c r="J3818" t="s">
        <v>234</v>
      </c>
    </row>
    <row r="3819" spans="1:23" x14ac:dyDescent="0.2">
      <c r="A3819">
        <v>3818</v>
      </c>
      <c r="B3819">
        <v>2005</v>
      </c>
      <c r="C3819">
        <v>183</v>
      </c>
      <c r="D3819" t="s">
        <v>100</v>
      </c>
      <c r="E3819" t="s">
        <v>4551</v>
      </c>
      <c r="F3819" t="s">
        <v>39</v>
      </c>
      <c r="G3819" t="s">
        <v>30</v>
      </c>
      <c r="H3819">
        <v>20</v>
      </c>
      <c r="J3819" t="s">
        <v>196</v>
      </c>
    </row>
    <row r="3820" spans="1:23" x14ac:dyDescent="0.2">
      <c r="A3820">
        <v>3819</v>
      </c>
      <c r="B3820">
        <v>2005</v>
      </c>
      <c r="C3820">
        <v>184</v>
      </c>
      <c r="D3820" t="s">
        <v>146</v>
      </c>
      <c r="E3820" t="s">
        <v>4552</v>
      </c>
      <c r="F3820" t="s">
        <v>34</v>
      </c>
      <c r="G3820" t="s">
        <v>30</v>
      </c>
      <c r="H3820">
        <v>18</v>
      </c>
      <c r="J3820" t="s">
        <v>2270</v>
      </c>
    </row>
    <row r="3821" spans="1:23" x14ac:dyDescent="0.2">
      <c r="A3821">
        <v>3820</v>
      </c>
      <c r="B3821">
        <v>2005</v>
      </c>
      <c r="C3821">
        <v>185</v>
      </c>
      <c r="D3821" t="s">
        <v>69</v>
      </c>
      <c r="E3821" t="s">
        <v>4553</v>
      </c>
      <c r="F3821" t="s">
        <v>39</v>
      </c>
      <c r="G3821" t="s">
        <v>30</v>
      </c>
      <c r="H3821">
        <v>18</v>
      </c>
      <c r="I3821">
        <v>2012</v>
      </c>
      <c r="J3821" t="s">
        <v>4494</v>
      </c>
      <c r="K3821">
        <v>3</v>
      </c>
      <c r="L3821">
        <v>0</v>
      </c>
      <c r="M3821">
        <v>0</v>
      </c>
      <c r="N3821">
        <v>0</v>
      </c>
      <c r="O3821">
        <v>-2</v>
      </c>
      <c r="P3821">
        <v>2</v>
      </c>
      <c r="W3821">
        <v>-0.1</v>
      </c>
    </row>
    <row r="3822" spans="1:23" x14ac:dyDescent="0.2">
      <c r="A3822">
        <v>3821</v>
      </c>
      <c r="B3822">
        <v>2005</v>
      </c>
      <c r="C3822">
        <v>186</v>
      </c>
      <c r="D3822" t="s">
        <v>173</v>
      </c>
      <c r="E3822" t="s">
        <v>4554</v>
      </c>
      <c r="F3822" t="s">
        <v>60</v>
      </c>
      <c r="G3822" t="s">
        <v>30</v>
      </c>
      <c r="H3822">
        <v>20</v>
      </c>
      <c r="J3822" t="s">
        <v>3541</v>
      </c>
    </row>
    <row r="3823" spans="1:23" x14ac:dyDescent="0.2">
      <c r="A3823">
        <v>3822</v>
      </c>
      <c r="B3823">
        <v>2005</v>
      </c>
      <c r="C3823">
        <v>187</v>
      </c>
      <c r="D3823" t="s">
        <v>3176</v>
      </c>
      <c r="E3823" t="s">
        <v>4555</v>
      </c>
      <c r="F3823" t="s">
        <v>60</v>
      </c>
      <c r="G3823" t="s">
        <v>30</v>
      </c>
      <c r="H3823">
        <v>18</v>
      </c>
      <c r="I3823">
        <v>2011</v>
      </c>
      <c r="J3823" t="s">
        <v>4556</v>
      </c>
      <c r="K3823">
        <v>4</v>
      </c>
      <c r="L3823">
        <v>0</v>
      </c>
      <c r="M3823">
        <v>1</v>
      </c>
      <c r="N3823">
        <v>1</v>
      </c>
      <c r="O3823">
        <v>-4</v>
      </c>
      <c r="P3823">
        <v>4</v>
      </c>
      <c r="W3823">
        <v>-0.2</v>
      </c>
    </row>
    <row r="3824" spans="1:23" x14ac:dyDescent="0.2">
      <c r="A3824">
        <v>3823</v>
      </c>
      <c r="B3824">
        <v>2005</v>
      </c>
      <c r="C3824">
        <v>188</v>
      </c>
      <c r="D3824" t="s">
        <v>48</v>
      </c>
      <c r="E3824" t="s">
        <v>4557</v>
      </c>
      <c r="F3824" t="s">
        <v>34</v>
      </c>
      <c r="G3824" t="s">
        <v>30</v>
      </c>
      <c r="H3824">
        <v>19</v>
      </c>
      <c r="J3824" t="s">
        <v>126</v>
      </c>
    </row>
    <row r="3825" spans="1:23" x14ac:dyDescent="0.2">
      <c r="A3825">
        <v>3824</v>
      </c>
      <c r="B3825">
        <v>2005</v>
      </c>
      <c r="C3825">
        <v>189</v>
      </c>
      <c r="D3825" t="s">
        <v>44</v>
      </c>
      <c r="E3825" t="s">
        <v>4558</v>
      </c>
      <c r="F3825" t="s">
        <v>60</v>
      </c>
      <c r="G3825" t="s">
        <v>35</v>
      </c>
      <c r="H3825">
        <v>18</v>
      </c>
      <c r="J3825" t="s">
        <v>212</v>
      </c>
    </row>
    <row r="3826" spans="1:23" x14ac:dyDescent="0.2">
      <c r="A3826">
        <v>3825</v>
      </c>
      <c r="B3826">
        <v>2005</v>
      </c>
      <c r="C3826">
        <v>190</v>
      </c>
      <c r="D3826" t="s">
        <v>23</v>
      </c>
      <c r="E3826" t="s">
        <v>4559</v>
      </c>
      <c r="F3826" t="s">
        <v>39</v>
      </c>
      <c r="G3826" t="s">
        <v>68</v>
      </c>
      <c r="H3826">
        <v>18</v>
      </c>
      <c r="I3826">
        <v>2014</v>
      </c>
      <c r="J3826" t="s">
        <v>154</v>
      </c>
      <c r="K3826">
        <v>324</v>
      </c>
      <c r="L3826">
        <v>52</v>
      </c>
      <c r="M3826">
        <v>55</v>
      </c>
      <c r="N3826">
        <v>107</v>
      </c>
      <c r="O3826">
        <v>-32</v>
      </c>
      <c r="P3826">
        <v>147</v>
      </c>
      <c r="W3826">
        <v>9.4</v>
      </c>
    </row>
    <row r="3827" spans="1:23" x14ac:dyDescent="0.2">
      <c r="A3827">
        <v>3826</v>
      </c>
      <c r="B3827">
        <v>2005</v>
      </c>
      <c r="C3827">
        <v>191</v>
      </c>
      <c r="D3827" t="s">
        <v>55</v>
      </c>
      <c r="E3827" t="s">
        <v>4560</v>
      </c>
      <c r="F3827" t="s">
        <v>60</v>
      </c>
      <c r="G3827" t="s">
        <v>30</v>
      </c>
      <c r="H3827">
        <v>18</v>
      </c>
      <c r="J3827" t="s">
        <v>4145</v>
      </c>
    </row>
    <row r="3828" spans="1:23" x14ac:dyDescent="0.2">
      <c r="A3828">
        <v>3827</v>
      </c>
      <c r="B3828">
        <v>2005</v>
      </c>
      <c r="C3828">
        <v>192</v>
      </c>
      <c r="D3828" t="s">
        <v>165</v>
      </c>
      <c r="E3828" t="s">
        <v>4561</v>
      </c>
      <c r="F3828" t="s">
        <v>39</v>
      </c>
      <c r="G3828" t="s">
        <v>26</v>
      </c>
      <c r="H3828">
        <v>18</v>
      </c>
      <c r="I3828">
        <v>2013</v>
      </c>
      <c r="J3828" t="s">
        <v>764</v>
      </c>
      <c r="K3828">
        <v>9</v>
      </c>
      <c r="L3828">
        <v>0</v>
      </c>
      <c r="M3828">
        <v>0</v>
      </c>
      <c r="N3828">
        <v>0</v>
      </c>
      <c r="O3828">
        <v>-2</v>
      </c>
      <c r="P3828">
        <v>20</v>
      </c>
      <c r="W3828">
        <v>-0.2</v>
      </c>
    </row>
    <row r="3829" spans="1:23" x14ac:dyDescent="0.2">
      <c r="A3829">
        <v>3828</v>
      </c>
      <c r="B3829">
        <v>2005</v>
      </c>
      <c r="C3829">
        <v>193</v>
      </c>
      <c r="D3829" t="s">
        <v>100</v>
      </c>
      <c r="E3829" t="s">
        <v>4562</v>
      </c>
      <c r="F3829" t="s">
        <v>34</v>
      </c>
      <c r="G3829" t="s">
        <v>26</v>
      </c>
      <c r="H3829">
        <v>18</v>
      </c>
      <c r="J3829" t="s">
        <v>2998</v>
      </c>
    </row>
    <row r="3830" spans="1:23" x14ac:dyDescent="0.2">
      <c r="A3830">
        <v>3829</v>
      </c>
      <c r="B3830">
        <v>2005</v>
      </c>
      <c r="C3830">
        <v>194</v>
      </c>
      <c r="D3830" t="s">
        <v>87</v>
      </c>
      <c r="E3830" t="s">
        <v>4563</v>
      </c>
      <c r="F3830" t="s">
        <v>39</v>
      </c>
      <c r="G3830" t="s">
        <v>30</v>
      </c>
      <c r="H3830">
        <v>18</v>
      </c>
      <c r="J3830" t="s">
        <v>265</v>
      </c>
    </row>
    <row r="3831" spans="1:23" x14ac:dyDescent="0.2">
      <c r="A3831">
        <v>3830</v>
      </c>
      <c r="B3831">
        <v>2005</v>
      </c>
      <c r="C3831">
        <v>195</v>
      </c>
      <c r="D3831" t="s">
        <v>87</v>
      </c>
      <c r="E3831" t="s">
        <v>4564</v>
      </c>
      <c r="F3831" t="s">
        <v>34</v>
      </c>
      <c r="G3831" t="s">
        <v>35</v>
      </c>
      <c r="H3831">
        <v>20</v>
      </c>
      <c r="I3831">
        <v>2016</v>
      </c>
      <c r="J3831" t="s">
        <v>274</v>
      </c>
      <c r="K3831">
        <v>234</v>
      </c>
      <c r="L3831">
        <v>11</v>
      </c>
      <c r="M3831">
        <v>33</v>
      </c>
      <c r="N3831">
        <v>44</v>
      </c>
      <c r="O3831">
        <v>-24</v>
      </c>
      <c r="P3831">
        <v>156</v>
      </c>
      <c r="W3831">
        <v>0.8</v>
      </c>
    </row>
    <row r="3832" spans="1:23" x14ac:dyDescent="0.2">
      <c r="A3832">
        <v>3831</v>
      </c>
      <c r="B3832">
        <v>2005</v>
      </c>
      <c r="C3832">
        <v>196</v>
      </c>
      <c r="D3832" t="s">
        <v>176</v>
      </c>
      <c r="E3832" t="s">
        <v>4565</v>
      </c>
      <c r="F3832" t="s">
        <v>34</v>
      </c>
      <c r="G3832" t="s">
        <v>30</v>
      </c>
      <c r="H3832">
        <v>19</v>
      </c>
      <c r="J3832" t="s">
        <v>546</v>
      </c>
    </row>
    <row r="3833" spans="1:23" x14ac:dyDescent="0.2">
      <c r="A3833">
        <v>3832</v>
      </c>
      <c r="B3833">
        <v>2005</v>
      </c>
      <c r="C3833">
        <v>197</v>
      </c>
      <c r="D3833" t="s">
        <v>58</v>
      </c>
      <c r="E3833" t="s">
        <v>4566</v>
      </c>
      <c r="F3833" t="s">
        <v>39</v>
      </c>
      <c r="G3833" t="s">
        <v>128</v>
      </c>
      <c r="H3833">
        <v>18</v>
      </c>
      <c r="J3833" t="s">
        <v>431</v>
      </c>
    </row>
    <row r="3834" spans="1:23" x14ac:dyDescent="0.2">
      <c r="A3834">
        <v>3833</v>
      </c>
      <c r="B3834">
        <v>2005</v>
      </c>
      <c r="C3834">
        <v>198</v>
      </c>
      <c r="D3834" t="s">
        <v>165</v>
      </c>
      <c r="E3834" t="s">
        <v>4567</v>
      </c>
      <c r="F3834" t="s">
        <v>34</v>
      </c>
      <c r="G3834" t="s">
        <v>30</v>
      </c>
      <c r="H3834">
        <v>18</v>
      </c>
      <c r="J3834" t="s">
        <v>3436</v>
      </c>
    </row>
    <row r="3835" spans="1:23" x14ac:dyDescent="0.2">
      <c r="A3835">
        <v>3834</v>
      </c>
      <c r="B3835">
        <v>2005</v>
      </c>
      <c r="C3835">
        <v>199</v>
      </c>
      <c r="D3835" t="s">
        <v>82</v>
      </c>
      <c r="E3835" t="s">
        <v>4568</v>
      </c>
      <c r="F3835" t="s">
        <v>39</v>
      </c>
      <c r="G3835" t="s">
        <v>68</v>
      </c>
      <c r="H3835">
        <v>19</v>
      </c>
      <c r="J3835" t="s">
        <v>327</v>
      </c>
    </row>
    <row r="3836" spans="1:23" x14ac:dyDescent="0.2">
      <c r="A3836">
        <v>3835</v>
      </c>
      <c r="B3836">
        <v>2005</v>
      </c>
      <c r="C3836">
        <v>200</v>
      </c>
      <c r="D3836" t="s">
        <v>23</v>
      </c>
      <c r="E3836" t="s">
        <v>4569</v>
      </c>
      <c r="F3836" t="s">
        <v>435</v>
      </c>
      <c r="G3836" t="s">
        <v>26</v>
      </c>
      <c r="H3836">
        <v>18</v>
      </c>
      <c r="I3836">
        <v>2013</v>
      </c>
      <c r="J3836" t="s">
        <v>4570</v>
      </c>
      <c r="K3836">
        <v>353</v>
      </c>
      <c r="L3836">
        <v>67</v>
      </c>
      <c r="M3836">
        <v>109</v>
      </c>
      <c r="N3836">
        <v>176</v>
      </c>
      <c r="O3836">
        <v>23</v>
      </c>
      <c r="P3836">
        <v>188</v>
      </c>
      <c r="W3836">
        <v>18.3</v>
      </c>
    </row>
    <row r="3837" spans="1:23" x14ac:dyDescent="0.2">
      <c r="A3837">
        <v>3836</v>
      </c>
      <c r="B3837">
        <v>2005</v>
      </c>
      <c r="C3837">
        <v>201</v>
      </c>
      <c r="D3837" t="s">
        <v>44</v>
      </c>
      <c r="E3837" t="s">
        <v>4571</v>
      </c>
      <c r="F3837" t="s">
        <v>39</v>
      </c>
      <c r="G3837" t="s">
        <v>30</v>
      </c>
      <c r="H3837">
        <v>20</v>
      </c>
      <c r="J3837" t="s">
        <v>278</v>
      </c>
    </row>
    <row r="3838" spans="1:23" x14ac:dyDescent="0.2">
      <c r="A3838">
        <v>3837</v>
      </c>
      <c r="B3838">
        <v>2005</v>
      </c>
      <c r="C3838">
        <v>202</v>
      </c>
      <c r="D3838" t="s">
        <v>48</v>
      </c>
      <c r="E3838" t="s">
        <v>4572</v>
      </c>
      <c r="F3838" t="s">
        <v>46</v>
      </c>
      <c r="G3838" t="s">
        <v>68</v>
      </c>
      <c r="H3838">
        <v>18</v>
      </c>
      <c r="J3838" t="s">
        <v>3107</v>
      </c>
    </row>
    <row r="3839" spans="1:23" x14ac:dyDescent="0.2">
      <c r="A3839">
        <v>3838</v>
      </c>
      <c r="B3839">
        <v>2005</v>
      </c>
      <c r="C3839">
        <v>203</v>
      </c>
      <c r="D3839" t="s">
        <v>48</v>
      </c>
      <c r="E3839" t="s">
        <v>4573</v>
      </c>
      <c r="F3839" t="s">
        <v>43</v>
      </c>
      <c r="G3839" t="s">
        <v>35</v>
      </c>
      <c r="H3839">
        <v>18</v>
      </c>
      <c r="J3839" t="s">
        <v>251</v>
      </c>
    </row>
    <row r="3840" spans="1:23" x14ac:dyDescent="0.2">
      <c r="A3840">
        <v>3839</v>
      </c>
      <c r="B3840">
        <v>2005</v>
      </c>
      <c r="C3840">
        <v>204</v>
      </c>
      <c r="D3840" t="s">
        <v>173</v>
      </c>
      <c r="E3840" t="s">
        <v>4574</v>
      </c>
      <c r="F3840" t="s">
        <v>39</v>
      </c>
      <c r="G3840" t="s">
        <v>1637</v>
      </c>
      <c r="H3840">
        <v>19</v>
      </c>
      <c r="I3840">
        <v>2016</v>
      </c>
      <c r="J3840" t="s">
        <v>4575</v>
      </c>
      <c r="K3840">
        <v>286</v>
      </c>
      <c r="L3840">
        <v>45</v>
      </c>
      <c r="M3840">
        <v>57</v>
      </c>
      <c r="N3840">
        <v>102</v>
      </c>
      <c r="O3840">
        <v>-19</v>
      </c>
      <c r="P3840">
        <v>150</v>
      </c>
      <c r="W3840">
        <v>8.1999999999999993</v>
      </c>
    </row>
    <row r="3841" spans="1:23" x14ac:dyDescent="0.2">
      <c r="A3841">
        <v>3840</v>
      </c>
      <c r="B3841">
        <v>2005</v>
      </c>
      <c r="C3841">
        <v>205</v>
      </c>
      <c r="D3841" t="s">
        <v>69</v>
      </c>
      <c r="E3841" t="s">
        <v>4576</v>
      </c>
      <c r="F3841" t="s">
        <v>25</v>
      </c>
      <c r="G3841" t="s">
        <v>35</v>
      </c>
      <c r="H3841">
        <v>18</v>
      </c>
      <c r="I3841">
        <v>2011</v>
      </c>
      <c r="J3841" t="s">
        <v>4577</v>
      </c>
      <c r="K3841">
        <v>6</v>
      </c>
      <c r="L3841">
        <v>1</v>
      </c>
      <c r="M3841">
        <v>0</v>
      </c>
      <c r="N3841">
        <v>1</v>
      </c>
      <c r="O3841">
        <v>-1</v>
      </c>
      <c r="P3841">
        <v>0</v>
      </c>
      <c r="W3841">
        <v>0.1</v>
      </c>
    </row>
    <row r="3842" spans="1:23" x14ac:dyDescent="0.2">
      <c r="A3842">
        <v>3841</v>
      </c>
      <c r="B3842">
        <v>2005</v>
      </c>
      <c r="C3842">
        <v>206</v>
      </c>
      <c r="D3842" t="s">
        <v>146</v>
      </c>
      <c r="E3842" t="s">
        <v>4578</v>
      </c>
      <c r="F3842" t="s">
        <v>34</v>
      </c>
      <c r="G3842" t="s">
        <v>30</v>
      </c>
      <c r="H3842">
        <v>19</v>
      </c>
      <c r="J3842" t="s">
        <v>126</v>
      </c>
    </row>
    <row r="3843" spans="1:23" x14ac:dyDescent="0.2">
      <c r="A3843">
        <v>3842</v>
      </c>
      <c r="B3843">
        <v>2005</v>
      </c>
      <c r="C3843">
        <v>207</v>
      </c>
      <c r="D3843" t="s">
        <v>3176</v>
      </c>
      <c r="E3843" t="s">
        <v>4579</v>
      </c>
      <c r="F3843" t="s">
        <v>39</v>
      </c>
      <c r="G3843" t="s">
        <v>26</v>
      </c>
      <c r="H3843">
        <v>18</v>
      </c>
      <c r="J3843" t="s">
        <v>251</v>
      </c>
    </row>
    <row r="3844" spans="1:23" x14ac:dyDescent="0.2">
      <c r="A3844">
        <v>3843</v>
      </c>
      <c r="B3844">
        <v>2005</v>
      </c>
      <c r="C3844">
        <v>208</v>
      </c>
      <c r="D3844" t="s">
        <v>55</v>
      </c>
      <c r="E3844" t="s">
        <v>4580</v>
      </c>
      <c r="F3844" t="s">
        <v>34</v>
      </c>
      <c r="G3844" t="s">
        <v>30</v>
      </c>
      <c r="H3844">
        <v>20</v>
      </c>
      <c r="J3844" t="s">
        <v>4508</v>
      </c>
    </row>
    <row r="3845" spans="1:23" x14ac:dyDescent="0.2">
      <c r="A3845">
        <v>3844</v>
      </c>
      <c r="B3845">
        <v>2005</v>
      </c>
      <c r="C3845">
        <v>209</v>
      </c>
      <c r="D3845" t="s">
        <v>84</v>
      </c>
      <c r="E3845" t="s">
        <v>4581</v>
      </c>
      <c r="F3845" t="s">
        <v>60</v>
      </c>
      <c r="G3845" t="s">
        <v>30</v>
      </c>
      <c r="H3845">
        <v>18</v>
      </c>
      <c r="J3845" t="s">
        <v>3647</v>
      </c>
    </row>
    <row r="3846" spans="1:23" x14ac:dyDescent="0.2">
      <c r="A3846">
        <v>3845</v>
      </c>
      <c r="B3846">
        <v>2005</v>
      </c>
      <c r="C3846">
        <v>210</v>
      </c>
      <c r="D3846" t="s">
        <v>176</v>
      </c>
      <c r="E3846" t="s">
        <v>4582</v>
      </c>
      <c r="F3846" t="s">
        <v>39</v>
      </c>
      <c r="G3846" t="s">
        <v>1637</v>
      </c>
      <c r="H3846">
        <v>20</v>
      </c>
      <c r="J3846" t="s">
        <v>2570</v>
      </c>
    </row>
    <row r="3847" spans="1:23" x14ac:dyDescent="0.2">
      <c r="A3847">
        <v>3846</v>
      </c>
      <c r="B3847">
        <v>2005</v>
      </c>
      <c r="C3847">
        <v>211</v>
      </c>
      <c r="D3847" t="s">
        <v>171</v>
      </c>
      <c r="E3847" t="s">
        <v>4583</v>
      </c>
      <c r="F3847" t="s">
        <v>39</v>
      </c>
      <c r="G3847" t="s">
        <v>35</v>
      </c>
      <c r="H3847">
        <v>18</v>
      </c>
      <c r="I3847">
        <v>2012</v>
      </c>
      <c r="J3847" t="s">
        <v>1019</v>
      </c>
      <c r="K3847">
        <v>41</v>
      </c>
      <c r="L3847">
        <v>2</v>
      </c>
      <c r="M3847">
        <v>0</v>
      </c>
      <c r="N3847">
        <v>2</v>
      </c>
      <c r="O3847">
        <v>-7</v>
      </c>
      <c r="P3847">
        <v>2</v>
      </c>
      <c r="W3847">
        <v>-0.7</v>
      </c>
    </row>
    <row r="3848" spans="1:23" x14ac:dyDescent="0.2">
      <c r="A3848">
        <v>3847</v>
      </c>
      <c r="B3848">
        <v>2005</v>
      </c>
      <c r="C3848">
        <v>212</v>
      </c>
      <c r="D3848" t="s">
        <v>2472</v>
      </c>
      <c r="E3848" t="s">
        <v>4584</v>
      </c>
      <c r="F3848" t="s">
        <v>34</v>
      </c>
      <c r="G3848" t="s">
        <v>68</v>
      </c>
      <c r="H3848">
        <v>19</v>
      </c>
      <c r="J3848" t="s">
        <v>4585</v>
      </c>
    </row>
    <row r="3849" spans="1:23" x14ac:dyDescent="0.2">
      <c r="A3849">
        <v>3848</v>
      </c>
      <c r="B3849">
        <v>2005</v>
      </c>
      <c r="C3849">
        <v>213</v>
      </c>
      <c r="D3849" t="s">
        <v>74</v>
      </c>
      <c r="E3849" t="s">
        <v>4586</v>
      </c>
      <c r="F3849" t="s">
        <v>39</v>
      </c>
      <c r="G3849" t="s">
        <v>30</v>
      </c>
      <c r="H3849">
        <v>18</v>
      </c>
      <c r="J3849" t="s">
        <v>305</v>
      </c>
    </row>
    <row r="3850" spans="1:23" x14ac:dyDescent="0.2">
      <c r="A3850">
        <v>3849</v>
      </c>
      <c r="B3850">
        <v>2005</v>
      </c>
      <c r="C3850">
        <v>214</v>
      </c>
      <c r="D3850" t="s">
        <v>51</v>
      </c>
      <c r="E3850" t="s">
        <v>4587</v>
      </c>
      <c r="F3850" t="s">
        <v>39</v>
      </c>
      <c r="G3850" t="s">
        <v>30</v>
      </c>
      <c r="H3850">
        <v>18</v>
      </c>
      <c r="J3850" t="s">
        <v>50</v>
      </c>
    </row>
    <row r="3851" spans="1:23" x14ac:dyDescent="0.2">
      <c r="A3851">
        <v>3850</v>
      </c>
      <c r="B3851">
        <v>2005</v>
      </c>
      <c r="C3851">
        <v>215</v>
      </c>
      <c r="D3851" t="s">
        <v>41</v>
      </c>
      <c r="E3851" t="s">
        <v>4588</v>
      </c>
      <c r="F3851" t="s">
        <v>39</v>
      </c>
      <c r="G3851" t="s">
        <v>26</v>
      </c>
      <c r="H3851">
        <v>20</v>
      </c>
      <c r="J3851" t="s">
        <v>228</v>
      </c>
    </row>
    <row r="3852" spans="1:23" x14ac:dyDescent="0.2">
      <c r="A3852">
        <v>3851</v>
      </c>
      <c r="B3852">
        <v>2005</v>
      </c>
      <c r="C3852">
        <v>216</v>
      </c>
      <c r="D3852" t="s">
        <v>121</v>
      </c>
      <c r="E3852" t="s">
        <v>4589</v>
      </c>
      <c r="F3852" t="s">
        <v>43</v>
      </c>
      <c r="G3852" t="s">
        <v>30</v>
      </c>
      <c r="H3852">
        <v>19</v>
      </c>
      <c r="I3852">
        <v>2022</v>
      </c>
      <c r="J3852" t="s">
        <v>4590</v>
      </c>
      <c r="K3852">
        <v>930</v>
      </c>
      <c r="L3852">
        <v>63</v>
      </c>
      <c r="M3852">
        <v>230</v>
      </c>
      <c r="N3852">
        <v>293</v>
      </c>
      <c r="O3852">
        <v>49</v>
      </c>
      <c r="P3852">
        <v>285</v>
      </c>
      <c r="W3852">
        <v>56.6</v>
      </c>
    </row>
    <row r="3853" spans="1:23" x14ac:dyDescent="0.2">
      <c r="A3853">
        <v>3852</v>
      </c>
      <c r="B3853">
        <v>2005</v>
      </c>
      <c r="C3853">
        <v>217</v>
      </c>
      <c r="D3853" t="s">
        <v>152</v>
      </c>
      <c r="E3853" t="s">
        <v>4591</v>
      </c>
      <c r="F3853" t="s">
        <v>39</v>
      </c>
      <c r="G3853" t="s">
        <v>35</v>
      </c>
      <c r="H3853">
        <v>18</v>
      </c>
      <c r="J3853" t="s">
        <v>350</v>
      </c>
    </row>
    <row r="3854" spans="1:23" x14ac:dyDescent="0.2">
      <c r="A3854">
        <v>3853</v>
      </c>
      <c r="B3854">
        <v>2005</v>
      </c>
      <c r="C3854">
        <v>218</v>
      </c>
      <c r="D3854" t="s">
        <v>28</v>
      </c>
      <c r="E3854" t="s">
        <v>4592</v>
      </c>
      <c r="F3854" t="s">
        <v>39</v>
      </c>
      <c r="G3854" t="s">
        <v>35</v>
      </c>
      <c r="H3854">
        <v>18</v>
      </c>
      <c r="J3854" t="s">
        <v>3775</v>
      </c>
    </row>
    <row r="3855" spans="1:23" x14ac:dyDescent="0.2">
      <c r="A3855">
        <v>3854</v>
      </c>
      <c r="B3855">
        <v>2005</v>
      </c>
      <c r="C3855">
        <v>219</v>
      </c>
      <c r="D3855" t="s">
        <v>92</v>
      </c>
      <c r="E3855" t="s">
        <v>4593</v>
      </c>
      <c r="F3855" t="s">
        <v>60</v>
      </c>
      <c r="G3855" t="s">
        <v>68</v>
      </c>
      <c r="H3855">
        <v>19</v>
      </c>
      <c r="J3855" t="s">
        <v>482</v>
      </c>
    </row>
    <row r="3856" spans="1:23" x14ac:dyDescent="0.2">
      <c r="A3856">
        <v>3855</v>
      </c>
      <c r="B3856">
        <v>2005</v>
      </c>
      <c r="C3856">
        <v>220</v>
      </c>
      <c r="D3856" t="s">
        <v>111</v>
      </c>
      <c r="E3856" t="s">
        <v>4594</v>
      </c>
      <c r="F3856" t="s">
        <v>39</v>
      </c>
      <c r="G3856" t="s">
        <v>26</v>
      </c>
      <c r="H3856">
        <v>18</v>
      </c>
      <c r="J3856" t="s">
        <v>561</v>
      </c>
    </row>
    <row r="3857" spans="1:23" x14ac:dyDescent="0.2">
      <c r="A3857">
        <v>3856</v>
      </c>
      <c r="B3857">
        <v>2005</v>
      </c>
      <c r="C3857">
        <v>221</v>
      </c>
      <c r="D3857" t="s">
        <v>162</v>
      </c>
      <c r="E3857" t="s">
        <v>4595</v>
      </c>
      <c r="F3857" t="s">
        <v>39</v>
      </c>
      <c r="G3857" t="s">
        <v>30</v>
      </c>
      <c r="H3857">
        <v>18</v>
      </c>
      <c r="J3857" t="s">
        <v>89</v>
      </c>
    </row>
    <row r="3858" spans="1:23" x14ac:dyDescent="0.2">
      <c r="A3858">
        <v>3857</v>
      </c>
      <c r="B3858">
        <v>2005</v>
      </c>
      <c r="C3858">
        <v>222</v>
      </c>
      <c r="D3858" t="s">
        <v>384</v>
      </c>
      <c r="E3858" t="s">
        <v>4596</v>
      </c>
      <c r="F3858" t="s">
        <v>39</v>
      </c>
      <c r="G3858" t="s">
        <v>30</v>
      </c>
      <c r="H3858">
        <v>18</v>
      </c>
      <c r="I3858">
        <v>2015</v>
      </c>
      <c r="J3858" t="s">
        <v>913</v>
      </c>
      <c r="K3858">
        <v>139</v>
      </c>
      <c r="L3858">
        <v>9</v>
      </c>
      <c r="M3858">
        <v>26</v>
      </c>
      <c r="N3858">
        <v>35</v>
      </c>
      <c r="O3858">
        <v>-9</v>
      </c>
      <c r="P3858">
        <v>48</v>
      </c>
      <c r="W3858">
        <v>5.7</v>
      </c>
    </row>
    <row r="3859" spans="1:23" x14ac:dyDescent="0.2">
      <c r="A3859">
        <v>3858</v>
      </c>
      <c r="B3859">
        <v>2005</v>
      </c>
      <c r="C3859">
        <v>223</v>
      </c>
      <c r="D3859" t="s">
        <v>78</v>
      </c>
      <c r="E3859" t="s">
        <v>4597</v>
      </c>
      <c r="F3859" t="s">
        <v>34</v>
      </c>
      <c r="G3859" t="s">
        <v>128</v>
      </c>
      <c r="H3859">
        <v>18</v>
      </c>
      <c r="J3859" t="s">
        <v>4598</v>
      </c>
    </row>
    <row r="3860" spans="1:23" x14ac:dyDescent="0.2">
      <c r="A3860">
        <v>3859</v>
      </c>
      <c r="B3860">
        <v>2005</v>
      </c>
      <c r="C3860">
        <v>224</v>
      </c>
      <c r="D3860" t="s">
        <v>222</v>
      </c>
      <c r="E3860" t="s">
        <v>4599</v>
      </c>
      <c r="F3860" t="s">
        <v>34</v>
      </c>
      <c r="G3860" t="s">
        <v>68</v>
      </c>
      <c r="H3860">
        <v>18</v>
      </c>
      <c r="J3860" t="s">
        <v>339</v>
      </c>
    </row>
    <row r="3861" spans="1:23" x14ac:dyDescent="0.2">
      <c r="A3861">
        <v>3860</v>
      </c>
      <c r="B3861">
        <v>2005</v>
      </c>
      <c r="C3861">
        <v>225</v>
      </c>
      <c r="D3861" t="s">
        <v>109</v>
      </c>
      <c r="E3861" t="s">
        <v>4600</v>
      </c>
      <c r="F3861" t="s">
        <v>34</v>
      </c>
      <c r="G3861" t="s">
        <v>30</v>
      </c>
      <c r="H3861">
        <v>19</v>
      </c>
      <c r="J3861" t="s">
        <v>954</v>
      </c>
    </row>
    <row r="3862" spans="1:23" x14ac:dyDescent="0.2">
      <c r="A3862">
        <v>3861</v>
      </c>
      <c r="B3862">
        <v>2005</v>
      </c>
      <c r="C3862">
        <v>226</v>
      </c>
      <c r="D3862" t="s">
        <v>146</v>
      </c>
      <c r="E3862" t="s">
        <v>4601</v>
      </c>
      <c r="F3862" t="s">
        <v>39</v>
      </c>
      <c r="G3862" t="s">
        <v>26</v>
      </c>
      <c r="H3862">
        <v>18</v>
      </c>
      <c r="J3862" t="s">
        <v>2570</v>
      </c>
    </row>
    <row r="3863" spans="1:23" x14ac:dyDescent="0.2">
      <c r="A3863">
        <v>3862</v>
      </c>
      <c r="B3863">
        <v>2005</v>
      </c>
      <c r="C3863">
        <v>227</v>
      </c>
      <c r="D3863" t="s">
        <v>55</v>
      </c>
      <c r="E3863" t="s">
        <v>4602</v>
      </c>
      <c r="F3863" t="s">
        <v>34</v>
      </c>
      <c r="G3863" t="s">
        <v>68</v>
      </c>
      <c r="H3863">
        <v>19</v>
      </c>
      <c r="J3863" t="s">
        <v>1276</v>
      </c>
    </row>
    <row r="3864" spans="1:23" x14ac:dyDescent="0.2">
      <c r="A3864">
        <v>3863</v>
      </c>
      <c r="B3864">
        <v>2005</v>
      </c>
      <c r="C3864">
        <v>228</v>
      </c>
      <c r="D3864" t="s">
        <v>121</v>
      </c>
      <c r="E3864" t="s">
        <v>4603</v>
      </c>
      <c r="F3864" t="s">
        <v>34</v>
      </c>
      <c r="G3864" t="s">
        <v>35</v>
      </c>
      <c r="H3864">
        <v>18</v>
      </c>
      <c r="I3864">
        <v>2012</v>
      </c>
      <c r="J3864" t="s">
        <v>362</v>
      </c>
      <c r="K3864">
        <v>9</v>
      </c>
      <c r="L3864">
        <v>2</v>
      </c>
      <c r="M3864">
        <v>0</v>
      </c>
      <c r="N3864">
        <v>2</v>
      </c>
      <c r="O3864">
        <v>-1</v>
      </c>
      <c r="P3864">
        <v>0</v>
      </c>
      <c r="W3864">
        <v>0.3</v>
      </c>
    </row>
    <row r="3865" spans="1:23" x14ac:dyDescent="0.2">
      <c r="A3865">
        <v>3864</v>
      </c>
      <c r="B3865">
        <v>2005</v>
      </c>
      <c r="C3865">
        <v>229</v>
      </c>
      <c r="D3865" t="s">
        <v>23</v>
      </c>
      <c r="E3865" t="s">
        <v>4604</v>
      </c>
      <c r="F3865" t="s">
        <v>39</v>
      </c>
      <c r="G3865" t="s">
        <v>30</v>
      </c>
      <c r="H3865">
        <v>18</v>
      </c>
      <c r="J3865" t="s">
        <v>928</v>
      </c>
    </row>
    <row r="3866" spans="1:23" x14ac:dyDescent="0.2">
      <c r="A3866">
        <v>3865</v>
      </c>
      <c r="B3866">
        <v>2005</v>
      </c>
      <c r="C3866">
        <v>230</v>
      </c>
      <c r="D3866" t="s">
        <v>74</v>
      </c>
      <c r="E3866" t="s">
        <v>4605</v>
      </c>
      <c r="F3866" t="s">
        <v>43</v>
      </c>
      <c r="G3866" t="s">
        <v>68</v>
      </c>
      <c r="H3866">
        <v>18</v>
      </c>
      <c r="I3866">
        <v>2022</v>
      </c>
      <c r="J3866" t="s">
        <v>4606</v>
      </c>
      <c r="K3866">
        <v>879</v>
      </c>
      <c r="L3866">
        <v>263</v>
      </c>
      <c r="M3866">
        <v>277</v>
      </c>
      <c r="N3866">
        <v>540</v>
      </c>
      <c r="O3866">
        <v>78</v>
      </c>
      <c r="P3866">
        <v>453</v>
      </c>
      <c r="W3866">
        <v>65.099999999999994</v>
      </c>
    </row>
    <row r="3867" spans="1:23" x14ac:dyDescent="0.2">
      <c r="A3867">
        <v>3866</v>
      </c>
      <c r="B3867">
        <v>2004</v>
      </c>
      <c r="C3867">
        <v>1</v>
      </c>
      <c r="D3867" t="s">
        <v>84</v>
      </c>
      <c r="E3867" t="s">
        <v>4607</v>
      </c>
      <c r="F3867" t="s">
        <v>60</v>
      </c>
      <c r="G3867" t="s">
        <v>26</v>
      </c>
      <c r="H3867">
        <v>18</v>
      </c>
      <c r="I3867">
        <v>2022</v>
      </c>
      <c r="J3867" t="s">
        <v>1545</v>
      </c>
      <c r="K3867">
        <v>1274</v>
      </c>
      <c r="L3867">
        <v>780</v>
      </c>
      <c r="M3867">
        <v>630</v>
      </c>
      <c r="N3867">
        <v>1410</v>
      </c>
      <c r="O3867">
        <v>83</v>
      </c>
      <c r="P3867">
        <v>749</v>
      </c>
      <c r="W3867">
        <v>188.8</v>
      </c>
    </row>
    <row r="3868" spans="1:23" x14ac:dyDescent="0.2">
      <c r="A3868">
        <v>3867</v>
      </c>
      <c r="B3868">
        <v>2004</v>
      </c>
      <c r="C3868">
        <v>2</v>
      </c>
      <c r="D3868" t="s">
        <v>87</v>
      </c>
      <c r="E3868" t="s">
        <v>4608</v>
      </c>
      <c r="F3868" t="s">
        <v>60</v>
      </c>
      <c r="G3868" t="s">
        <v>35</v>
      </c>
      <c r="H3868">
        <v>18</v>
      </c>
      <c r="I3868">
        <v>2022</v>
      </c>
      <c r="J3868" t="s">
        <v>95</v>
      </c>
      <c r="K3868">
        <v>981</v>
      </c>
      <c r="L3868">
        <v>444</v>
      </c>
      <c r="M3868">
        <v>702</v>
      </c>
      <c r="N3868">
        <v>1146</v>
      </c>
      <c r="O3868">
        <v>59</v>
      </c>
      <c r="P3868">
        <v>1008</v>
      </c>
      <c r="W3868">
        <v>137</v>
      </c>
    </row>
    <row r="3869" spans="1:23" x14ac:dyDescent="0.2">
      <c r="A3869">
        <v>3868</v>
      </c>
      <c r="B3869">
        <v>2004</v>
      </c>
      <c r="C3869">
        <v>3</v>
      </c>
      <c r="D3869" t="s">
        <v>48</v>
      </c>
      <c r="E3869" t="s">
        <v>4609</v>
      </c>
      <c r="F3869" t="s">
        <v>39</v>
      </c>
      <c r="G3869" t="s">
        <v>30</v>
      </c>
      <c r="H3869">
        <v>18</v>
      </c>
      <c r="I3869">
        <v>2013</v>
      </c>
      <c r="J3869" t="s">
        <v>673</v>
      </c>
      <c r="K3869">
        <v>310</v>
      </c>
      <c r="L3869">
        <v>21</v>
      </c>
      <c r="M3869">
        <v>75</v>
      </c>
      <c r="N3869">
        <v>96</v>
      </c>
      <c r="O3869">
        <v>-29</v>
      </c>
      <c r="P3869">
        <v>290</v>
      </c>
      <c r="W3869">
        <v>15.1</v>
      </c>
    </row>
    <row r="3870" spans="1:23" x14ac:dyDescent="0.2">
      <c r="A3870">
        <v>3869</v>
      </c>
      <c r="B3870">
        <v>2004</v>
      </c>
      <c r="C3870">
        <v>4</v>
      </c>
      <c r="D3870" t="s">
        <v>165</v>
      </c>
      <c r="E3870" t="s">
        <v>4610</v>
      </c>
      <c r="F3870" t="s">
        <v>39</v>
      </c>
      <c r="G3870" t="s">
        <v>26</v>
      </c>
      <c r="H3870">
        <v>18</v>
      </c>
      <c r="I3870">
        <v>2022</v>
      </c>
      <c r="J3870" t="s">
        <v>615</v>
      </c>
      <c r="K3870">
        <v>1001</v>
      </c>
      <c r="L3870">
        <v>256</v>
      </c>
      <c r="M3870">
        <v>294</v>
      </c>
      <c r="N3870">
        <v>550</v>
      </c>
      <c r="O3870">
        <v>20</v>
      </c>
      <c r="P3870">
        <v>615</v>
      </c>
      <c r="W3870">
        <v>59.3</v>
      </c>
    </row>
    <row r="3871" spans="1:23" x14ac:dyDescent="0.2">
      <c r="A3871">
        <v>3870</v>
      </c>
      <c r="B3871">
        <v>2004</v>
      </c>
      <c r="C3871">
        <v>5</v>
      </c>
      <c r="D3871" t="s">
        <v>2472</v>
      </c>
      <c r="E3871" t="s">
        <v>4611</v>
      </c>
      <c r="F3871" t="s">
        <v>34</v>
      </c>
      <c r="G3871" t="s">
        <v>68</v>
      </c>
      <c r="H3871">
        <v>18</v>
      </c>
      <c r="I3871">
        <v>2022</v>
      </c>
      <c r="J3871" t="s">
        <v>4309</v>
      </c>
      <c r="K3871">
        <v>1046</v>
      </c>
      <c r="L3871">
        <v>296</v>
      </c>
      <c r="M3871">
        <v>571</v>
      </c>
      <c r="N3871">
        <v>867</v>
      </c>
      <c r="O3871">
        <v>68</v>
      </c>
      <c r="P3871">
        <v>695</v>
      </c>
      <c r="W3871">
        <v>93.3</v>
      </c>
    </row>
    <row r="3872" spans="1:23" x14ac:dyDescent="0.2">
      <c r="A3872">
        <v>3871</v>
      </c>
      <c r="B3872">
        <v>2004</v>
      </c>
      <c r="C3872">
        <v>6</v>
      </c>
      <c r="D3872" t="s">
        <v>171</v>
      </c>
      <c r="E3872" t="s">
        <v>4612</v>
      </c>
      <c r="F3872" t="s">
        <v>34</v>
      </c>
      <c r="G3872" t="s">
        <v>128</v>
      </c>
      <c r="H3872">
        <v>19</v>
      </c>
      <c r="I3872">
        <v>2018</v>
      </c>
      <c r="J3872" t="s">
        <v>2574</v>
      </c>
      <c r="K3872">
        <v>169</v>
      </c>
      <c r="L3872">
        <v>0</v>
      </c>
      <c r="M3872">
        <v>5</v>
      </c>
      <c r="N3872">
        <v>5</v>
      </c>
      <c r="O3872">
        <v>0</v>
      </c>
      <c r="P3872">
        <v>12</v>
      </c>
      <c r="Q3872">
        <v>168</v>
      </c>
      <c r="R3872">
        <v>67</v>
      </c>
      <c r="S3872">
        <v>49</v>
      </c>
      <c r="T3872">
        <v>24</v>
      </c>
      <c r="U3872">
        <v>0.90800000000000003</v>
      </c>
      <c r="V3872">
        <v>2.65</v>
      </c>
      <c r="W3872">
        <v>23.7</v>
      </c>
    </row>
    <row r="3873" spans="1:23" x14ac:dyDescent="0.2">
      <c r="A3873">
        <v>3872</v>
      </c>
      <c r="B3873">
        <v>2004</v>
      </c>
      <c r="C3873">
        <v>7</v>
      </c>
      <c r="D3873" t="s">
        <v>222</v>
      </c>
      <c r="E3873" t="s">
        <v>4613</v>
      </c>
      <c r="F3873" t="s">
        <v>46</v>
      </c>
      <c r="G3873" t="s">
        <v>26</v>
      </c>
      <c r="H3873">
        <v>18</v>
      </c>
      <c r="I3873">
        <v>2014</v>
      </c>
      <c r="J3873" t="s">
        <v>4142</v>
      </c>
      <c r="K3873">
        <v>365</v>
      </c>
      <c r="L3873">
        <v>57</v>
      </c>
      <c r="M3873">
        <v>77</v>
      </c>
      <c r="N3873">
        <v>134</v>
      </c>
      <c r="O3873">
        <v>-11</v>
      </c>
      <c r="P3873">
        <v>118</v>
      </c>
      <c r="W3873">
        <v>9.8000000000000007</v>
      </c>
    </row>
    <row r="3874" spans="1:23" x14ac:dyDescent="0.2">
      <c r="A3874">
        <v>3873</v>
      </c>
      <c r="B3874">
        <v>2004</v>
      </c>
      <c r="C3874">
        <v>8</v>
      </c>
      <c r="D3874" t="s">
        <v>44</v>
      </c>
      <c r="E3874" t="s">
        <v>4614</v>
      </c>
      <c r="F3874" t="s">
        <v>39</v>
      </c>
      <c r="G3874" t="s">
        <v>26</v>
      </c>
      <c r="H3874">
        <v>18</v>
      </c>
      <c r="I3874">
        <v>2010</v>
      </c>
      <c r="J3874" t="s">
        <v>3266</v>
      </c>
      <c r="K3874">
        <v>67</v>
      </c>
      <c r="L3874">
        <v>0</v>
      </c>
      <c r="M3874">
        <v>2</v>
      </c>
      <c r="N3874">
        <v>2</v>
      </c>
      <c r="O3874">
        <v>-9</v>
      </c>
      <c r="P3874">
        <v>58</v>
      </c>
      <c r="W3874">
        <v>-1.1000000000000001</v>
      </c>
    </row>
    <row r="3875" spans="1:23" x14ac:dyDescent="0.2">
      <c r="A3875">
        <v>3874</v>
      </c>
      <c r="B3875">
        <v>2004</v>
      </c>
      <c r="C3875">
        <v>9</v>
      </c>
      <c r="D3875" t="s">
        <v>58</v>
      </c>
      <c r="E3875" t="s">
        <v>4615</v>
      </c>
      <c r="F3875" t="s">
        <v>46</v>
      </c>
      <c r="G3875" t="s">
        <v>30</v>
      </c>
      <c r="H3875">
        <v>18</v>
      </c>
      <c r="I3875">
        <v>2016</v>
      </c>
      <c r="J3875" t="s">
        <v>1695</v>
      </c>
      <c r="K3875">
        <v>583</v>
      </c>
      <c r="L3875">
        <v>12</v>
      </c>
      <c r="M3875">
        <v>60</v>
      </c>
      <c r="N3875">
        <v>72</v>
      </c>
      <c r="O3875">
        <v>-68</v>
      </c>
      <c r="P3875">
        <v>472</v>
      </c>
      <c r="W3875">
        <v>15.1</v>
      </c>
    </row>
    <row r="3876" spans="1:23" x14ac:dyDescent="0.2">
      <c r="A3876">
        <v>3875</v>
      </c>
      <c r="B3876">
        <v>2004</v>
      </c>
      <c r="C3876">
        <v>10</v>
      </c>
      <c r="D3876" t="s">
        <v>3176</v>
      </c>
      <c r="E3876" t="s">
        <v>4616</v>
      </c>
      <c r="F3876" t="s">
        <v>25</v>
      </c>
      <c r="G3876" t="s">
        <v>30</v>
      </c>
      <c r="H3876">
        <v>18</v>
      </c>
      <c r="I3876">
        <v>2010</v>
      </c>
      <c r="J3876" t="s">
        <v>490</v>
      </c>
      <c r="K3876">
        <v>80</v>
      </c>
      <c r="L3876">
        <v>0</v>
      </c>
      <c r="M3876">
        <v>7</v>
      </c>
      <c r="N3876">
        <v>7</v>
      </c>
      <c r="O3876">
        <v>-14</v>
      </c>
      <c r="P3876">
        <v>210</v>
      </c>
      <c r="W3876">
        <v>0.2</v>
      </c>
    </row>
    <row r="3877" spans="1:23" x14ac:dyDescent="0.2">
      <c r="A3877">
        <v>3876</v>
      </c>
      <c r="B3877">
        <v>2004</v>
      </c>
      <c r="C3877">
        <v>11</v>
      </c>
      <c r="D3877" t="s">
        <v>146</v>
      </c>
      <c r="E3877" t="s">
        <v>4617</v>
      </c>
      <c r="F3877" t="s">
        <v>76</v>
      </c>
      <c r="G3877" t="s">
        <v>68</v>
      </c>
      <c r="H3877">
        <v>18</v>
      </c>
      <c r="I3877">
        <v>2008</v>
      </c>
      <c r="J3877" t="s">
        <v>2662</v>
      </c>
      <c r="K3877">
        <v>5</v>
      </c>
      <c r="L3877">
        <v>0</v>
      </c>
      <c r="M3877">
        <v>0</v>
      </c>
      <c r="N3877">
        <v>0</v>
      </c>
      <c r="O3877">
        <v>-2</v>
      </c>
      <c r="P3877">
        <v>0</v>
      </c>
      <c r="W3877">
        <v>-0.1</v>
      </c>
    </row>
    <row r="3878" spans="1:23" x14ac:dyDescent="0.2">
      <c r="A3878">
        <v>3877</v>
      </c>
      <c r="B3878">
        <v>2004</v>
      </c>
      <c r="C3878">
        <v>12</v>
      </c>
      <c r="D3878" t="s">
        <v>82</v>
      </c>
      <c r="E3878" t="s">
        <v>4618</v>
      </c>
      <c r="F3878" t="s">
        <v>34</v>
      </c>
      <c r="G3878" t="s">
        <v>30</v>
      </c>
      <c r="H3878">
        <v>18</v>
      </c>
      <c r="J3878" t="s">
        <v>3386</v>
      </c>
    </row>
    <row r="3879" spans="1:23" x14ac:dyDescent="0.2">
      <c r="A3879">
        <v>3878</v>
      </c>
      <c r="B3879">
        <v>2004</v>
      </c>
      <c r="C3879">
        <v>13</v>
      </c>
      <c r="D3879" t="s">
        <v>55</v>
      </c>
      <c r="E3879" t="s">
        <v>4619</v>
      </c>
      <c r="F3879" t="s">
        <v>34</v>
      </c>
      <c r="G3879" t="s">
        <v>68</v>
      </c>
      <c r="H3879">
        <v>18</v>
      </c>
      <c r="I3879">
        <v>2019</v>
      </c>
      <c r="J3879" t="s">
        <v>3033</v>
      </c>
      <c r="K3879">
        <v>841</v>
      </c>
      <c r="L3879">
        <v>196</v>
      </c>
      <c r="M3879">
        <v>232</v>
      </c>
      <c r="N3879">
        <v>428</v>
      </c>
      <c r="O3879">
        <v>-58</v>
      </c>
      <c r="P3879">
        <v>415</v>
      </c>
      <c r="W3879">
        <v>43.6</v>
      </c>
    </row>
    <row r="3880" spans="1:23" x14ac:dyDescent="0.2">
      <c r="A3880">
        <v>3879</v>
      </c>
      <c r="B3880">
        <v>2004</v>
      </c>
      <c r="C3880">
        <v>14</v>
      </c>
      <c r="D3880" t="s">
        <v>111</v>
      </c>
      <c r="E3880" t="s">
        <v>4620</v>
      </c>
      <c r="F3880" t="s">
        <v>39</v>
      </c>
      <c r="G3880" t="s">
        <v>128</v>
      </c>
      <c r="H3880">
        <v>18</v>
      </c>
      <c r="I3880">
        <v>2021</v>
      </c>
      <c r="J3880" t="s">
        <v>123</v>
      </c>
      <c r="K3880">
        <v>542</v>
      </c>
      <c r="L3880">
        <v>0</v>
      </c>
      <c r="M3880">
        <v>8</v>
      </c>
      <c r="N3880">
        <v>8</v>
      </c>
      <c r="O3880">
        <v>0</v>
      </c>
      <c r="P3880">
        <v>46</v>
      </c>
      <c r="Q3880">
        <v>542</v>
      </c>
      <c r="R3880">
        <v>253</v>
      </c>
      <c r="S3880">
        <v>206</v>
      </c>
      <c r="T3880">
        <v>54</v>
      </c>
      <c r="U3880">
        <v>0.91400000000000003</v>
      </c>
      <c r="V3880">
        <v>2.61</v>
      </c>
      <c r="W3880">
        <v>93.8</v>
      </c>
    </row>
    <row r="3881" spans="1:23" x14ac:dyDescent="0.2">
      <c r="A3881">
        <v>3880</v>
      </c>
      <c r="B3881">
        <v>2004</v>
      </c>
      <c r="C3881">
        <v>15</v>
      </c>
      <c r="D3881" t="s">
        <v>74</v>
      </c>
      <c r="E3881" t="s">
        <v>4621</v>
      </c>
      <c r="F3881" t="s">
        <v>60</v>
      </c>
      <c r="G3881" t="s">
        <v>68</v>
      </c>
      <c r="H3881">
        <v>18</v>
      </c>
      <c r="I3881">
        <v>2022</v>
      </c>
      <c r="J3881" t="s">
        <v>4622</v>
      </c>
      <c r="K3881">
        <v>524</v>
      </c>
      <c r="L3881">
        <v>144</v>
      </c>
      <c r="M3881">
        <v>224</v>
      </c>
      <c r="N3881">
        <v>368</v>
      </c>
      <c r="O3881">
        <v>62</v>
      </c>
      <c r="P3881">
        <v>344</v>
      </c>
      <c r="W3881">
        <v>41.8</v>
      </c>
    </row>
    <row r="3882" spans="1:23" x14ac:dyDescent="0.2">
      <c r="A3882">
        <v>3881</v>
      </c>
      <c r="B3882">
        <v>2004</v>
      </c>
      <c r="C3882">
        <v>16</v>
      </c>
      <c r="D3882" t="s">
        <v>176</v>
      </c>
      <c r="E3882" t="s">
        <v>4623</v>
      </c>
      <c r="F3882" t="s">
        <v>76</v>
      </c>
      <c r="G3882" t="s">
        <v>35</v>
      </c>
      <c r="H3882">
        <v>18</v>
      </c>
      <c r="I3882">
        <v>2012</v>
      </c>
      <c r="J3882" t="s">
        <v>4474</v>
      </c>
      <c r="K3882">
        <v>245</v>
      </c>
      <c r="L3882">
        <v>20</v>
      </c>
      <c r="M3882">
        <v>21</v>
      </c>
      <c r="N3882">
        <v>41</v>
      </c>
      <c r="O3882">
        <v>-14</v>
      </c>
      <c r="P3882">
        <v>103</v>
      </c>
      <c r="W3882">
        <v>1.6</v>
      </c>
    </row>
    <row r="3883" spans="1:23" x14ac:dyDescent="0.2">
      <c r="A3883">
        <v>3882</v>
      </c>
      <c r="B3883">
        <v>2004</v>
      </c>
      <c r="C3883">
        <v>17</v>
      </c>
      <c r="D3883" t="s">
        <v>92</v>
      </c>
      <c r="E3883" t="s">
        <v>4624</v>
      </c>
      <c r="F3883" t="s">
        <v>46</v>
      </c>
      <c r="G3883" t="s">
        <v>128</v>
      </c>
      <c r="H3883">
        <v>18</v>
      </c>
      <c r="I3883">
        <v>2009</v>
      </c>
      <c r="J3883" t="s">
        <v>1185</v>
      </c>
      <c r="K3883">
        <v>6</v>
      </c>
      <c r="L3883">
        <v>0</v>
      </c>
      <c r="M3883">
        <v>0</v>
      </c>
      <c r="N3883">
        <v>0</v>
      </c>
      <c r="O3883">
        <v>0</v>
      </c>
      <c r="P3883">
        <v>0</v>
      </c>
      <c r="Q3883">
        <v>6</v>
      </c>
      <c r="R3883">
        <v>0</v>
      </c>
      <c r="S3883">
        <v>2</v>
      </c>
      <c r="T3883">
        <v>0</v>
      </c>
      <c r="U3883">
        <v>0.80900000000000005</v>
      </c>
      <c r="V3883">
        <v>4.32</v>
      </c>
      <c r="W3883">
        <v>-0.3</v>
      </c>
    </row>
    <row r="3884" spans="1:23" x14ac:dyDescent="0.2">
      <c r="A3884">
        <v>3883</v>
      </c>
      <c r="B3884">
        <v>2004</v>
      </c>
      <c r="C3884">
        <v>18</v>
      </c>
      <c r="D3884" t="s">
        <v>23</v>
      </c>
      <c r="E3884" t="s">
        <v>4625</v>
      </c>
      <c r="F3884" t="s">
        <v>39</v>
      </c>
      <c r="G3884" t="s">
        <v>35</v>
      </c>
      <c r="H3884">
        <v>18</v>
      </c>
      <c r="I3884">
        <v>2016</v>
      </c>
      <c r="J3884" t="s">
        <v>474</v>
      </c>
      <c r="K3884">
        <v>482</v>
      </c>
      <c r="L3884">
        <v>31</v>
      </c>
      <c r="M3884">
        <v>73</v>
      </c>
      <c r="N3884">
        <v>104</v>
      </c>
      <c r="O3884">
        <v>-45</v>
      </c>
      <c r="P3884">
        <v>376</v>
      </c>
      <c r="W3884">
        <v>4.3</v>
      </c>
    </row>
    <row r="3885" spans="1:23" x14ac:dyDescent="0.2">
      <c r="A3885">
        <v>3884</v>
      </c>
      <c r="B3885">
        <v>2004</v>
      </c>
      <c r="C3885">
        <v>19</v>
      </c>
      <c r="D3885" t="s">
        <v>171</v>
      </c>
      <c r="E3885" t="s">
        <v>4626</v>
      </c>
      <c r="F3885" t="s">
        <v>76</v>
      </c>
      <c r="G3885" t="s">
        <v>26</v>
      </c>
      <c r="H3885">
        <v>18</v>
      </c>
      <c r="I3885">
        <v>2017</v>
      </c>
      <c r="J3885" t="s">
        <v>582</v>
      </c>
      <c r="K3885">
        <v>609</v>
      </c>
      <c r="L3885">
        <v>86</v>
      </c>
      <c r="M3885">
        <v>115</v>
      </c>
      <c r="N3885">
        <v>201</v>
      </c>
      <c r="O3885">
        <v>-49</v>
      </c>
      <c r="P3885">
        <v>132</v>
      </c>
      <c r="W3885">
        <v>14.8</v>
      </c>
    </row>
    <row r="3886" spans="1:23" x14ac:dyDescent="0.2">
      <c r="A3886">
        <v>3885</v>
      </c>
      <c r="B3886">
        <v>2004</v>
      </c>
      <c r="C3886">
        <v>20</v>
      </c>
      <c r="D3886" t="s">
        <v>28</v>
      </c>
      <c r="E3886" t="s">
        <v>4627</v>
      </c>
      <c r="F3886" t="s">
        <v>39</v>
      </c>
      <c r="G3886" t="s">
        <v>35</v>
      </c>
      <c r="H3886">
        <v>19</v>
      </c>
      <c r="I3886">
        <v>2021</v>
      </c>
      <c r="J3886" t="s">
        <v>602</v>
      </c>
      <c r="K3886">
        <v>1037</v>
      </c>
      <c r="L3886">
        <v>203</v>
      </c>
      <c r="M3886">
        <v>349</v>
      </c>
      <c r="N3886">
        <v>552</v>
      </c>
      <c r="O3886">
        <v>-20</v>
      </c>
      <c r="P3886">
        <v>344</v>
      </c>
      <c r="W3886">
        <v>52.4</v>
      </c>
    </row>
    <row r="3887" spans="1:23" x14ac:dyDescent="0.2">
      <c r="A3887">
        <v>3886</v>
      </c>
      <c r="B3887">
        <v>2004</v>
      </c>
      <c r="C3887">
        <v>21</v>
      </c>
      <c r="D3887" t="s">
        <v>384</v>
      </c>
      <c r="E3887" t="s">
        <v>4628</v>
      </c>
      <c r="F3887" t="s">
        <v>341</v>
      </c>
      <c r="G3887" t="s">
        <v>26</v>
      </c>
      <c r="H3887">
        <v>18</v>
      </c>
      <c r="I3887">
        <v>2013</v>
      </c>
      <c r="J3887" t="s">
        <v>2570</v>
      </c>
      <c r="K3887">
        <v>451</v>
      </c>
      <c r="L3887">
        <v>99</v>
      </c>
      <c r="M3887">
        <v>168</v>
      </c>
      <c r="N3887">
        <v>267</v>
      </c>
      <c r="O3887">
        <v>17</v>
      </c>
      <c r="P3887">
        <v>113</v>
      </c>
      <c r="W3887">
        <v>26.8</v>
      </c>
    </row>
    <row r="3888" spans="1:23" x14ac:dyDescent="0.2">
      <c r="A3888">
        <v>3887</v>
      </c>
      <c r="B3888">
        <v>2004</v>
      </c>
      <c r="C3888">
        <v>22</v>
      </c>
      <c r="D3888" t="s">
        <v>100</v>
      </c>
      <c r="E3888" t="s">
        <v>4629</v>
      </c>
      <c r="F3888" t="s">
        <v>46</v>
      </c>
      <c r="G3888" t="s">
        <v>68</v>
      </c>
      <c r="H3888">
        <v>18</v>
      </c>
      <c r="I3888">
        <v>2009</v>
      </c>
      <c r="J3888" t="s">
        <v>4630</v>
      </c>
      <c r="K3888">
        <v>16</v>
      </c>
      <c r="L3888">
        <v>2</v>
      </c>
      <c r="M3888">
        <v>2</v>
      </c>
      <c r="N3888">
        <v>4</v>
      </c>
      <c r="O3888">
        <v>-2</v>
      </c>
      <c r="P3888">
        <v>8</v>
      </c>
      <c r="W3888">
        <v>0.3</v>
      </c>
    </row>
    <row r="3889" spans="1:23" x14ac:dyDescent="0.2">
      <c r="A3889">
        <v>3888</v>
      </c>
      <c r="B3889">
        <v>2004</v>
      </c>
      <c r="C3889">
        <v>23</v>
      </c>
      <c r="D3889" t="s">
        <v>173</v>
      </c>
      <c r="E3889" t="s">
        <v>4631</v>
      </c>
      <c r="F3889" t="s">
        <v>25</v>
      </c>
      <c r="G3889" t="s">
        <v>30</v>
      </c>
      <c r="H3889">
        <v>18</v>
      </c>
      <c r="I3889">
        <v>2015</v>
      </c>
      <c r="J3889" t="s">
        <v>4020</v>
      </c>
      <c r="K3889">
        <v>645</v>
      </c>
      <c r="L3889">
        <v>63</v>
      </c>
      <c r="M3889">
        <v>175</v>
      </c>
      <c r="N3889">
        <v>238</v>
      </c>
      <c r="O3889">
        <v>25</v>
      </c>
      <c r="P3889">
        <v>457</v>
      </c>
      <c r="W3889">
        <v>41.7</v>
      </c>
    </row>
    <row r="3890" spans="1:23" x14ac:dyDescent="0.2">
      <c r="A3890">
        <v>3889</v>
      </c>
      <c r="B3890">
        <v>2004</v>
      </c>
      <c r="C3890">
        <v>24</v>
      </c>
      <c r="D3890" t="s">
        <v>162</v>
      </c>
      <c r="E3890" t="s">
        <v>4632</v>
      </c>
      <c r="F3890" t="s">
        <v>39</v>
      </c>
      <c r="G3890" t="s">
        <v>26</v>
      </c>
      <c r="H3890">
        <v>18</v>
      </c>
      <c r="I3890">
        <v>2009</v>
      </c>
      <c r="J3890" t="s">
        <v>602</v>
      </c>
      <c r="K3890">
        <v>2</v>
      </c>
      <c r="L3890">
        <v>0</v>
      </c>
      <c r="M3890">
        <v>0</v>
      </c>
      <c r="N3890">
        <v>0</v>
      </c>
      <c r="O3890">
        <v>0</v>
      </c>
      <c r="P3890">
        <v>2</v>
      </c>
      <c r="W3890">
        <v>0</v>
      </c>
    </row>
    <row r="3891" spans="1:23" x14ac:dyDescent="0.2">
      <c r="A3891">
        <v>3890</v>
      </c>
      <c r="B3891">
        <v>2004</v>
      </c>
      <c r="C3891">
        <v>25</v>
      </c>
      <c r="D3891" t="s">
        <v>111</v>
      </c>
      <c r="E3891" t="s">
        <v>4633</v>
      </c>
      <c r="F3891" t="s">
        <v>34</v>
      </c>
      <c r="G3891" t="s">
        <v>35</v>
      </c>
      <c r="H3891">
        <v>18</v>
      </c>
      <c r="I3891">
        <v>2011</v>
      </c>
      <c r="J3891" t="s">
        <v>234</v>
      </c>
      <c r="K3891">
        <v>114</v>
      </c>
      <c r="L3891">
        <v>20</v>
      </c>
      <c r="M3891">
        <v>34</v>
      </c>
      <c r="N3891">
        <v>54</v>
      </c>
      <c r="O3891">
        <v>-23</v>
      </c>
      <c r="P3891">
        <v>26</v>
      </c>
      <c r="W3891">
        <v>4.3</v>
      </c>
    </row>
    <row r="3892" spans="1:23" x14ac:dyDescent="0.2">
      <c r="A3892">
        <v>3891</v>
      </c>
      <c r="B3892">
        <v>2004</v>
      </c>
      <c r="C3892">
        <v>26</v>
      </c>
      <c r="D3892" t="s">
        <v>69</v>
      </c>
      <c r="E3892" t="s">
        <v>4634</v>
      </c>
      <c r="F3892" t="s">
        <v>34</v>
      </c>
      <c r="G3892" t="s">
        <v>128</v>
      </c>
      <c r="H3892">
        <v>18</v>
      </c>
      <c r="I3892">
        <v>2022</v>
      </c>
      <c r="J3892" t="s">
        <v>3426</v>
      </c>
      <c r="K3892">
        <v>410</v>
      </c>
      <c r="L3892">
        <v>0</v>
      </c>
      <c r="M3892">
        <v>9</v>
      </c>
      <c r="N3892">
        <v>9</v>
      </c>
      <c r="O3892">
        <v>0</v>
      </c>
      <c r="P3892">
        <v>4</v>
      </c>
      <c r="Q3892">
        <v>410</v>
      </c>
      <c r="R3892">
        <v>171</v>
      </c>
      <c r="S3892">
        <v>159</v>
      </c>
      <c r="T3892">
        <v>58</v>
      </c>
      <c r="U3892">
        <v>0.91800000000000004</v>
      </c>
      <c r="V3892">
        <v>2.4300000000000002</v>
      </c>
      <c r="W3892">
        <v>74.900000000000006</v>
      </c>
    </row>
    <row r="3893" spans="1:23" x14ac:dyDescent="0.2">
      <c r="A3893">
        <v>3892</v>
      </c>
      <c r="B3893">
        <v>2004</v>
      </c>
      <c r="C3893">
        <v>27</v>
      </c>
      <c r="D3893" t="s">
        <v>84</v>
      </c>
      <c r="E3893" t="s">
        <v>4635</v>
      </c>
      <c r="F3893" t="s">
        <v>39</v>
      </c>
      <c r="G3893" t="s">
        <v>30</v>
      </c>
      <c r="H3893">
        <v>18</v>
      </c>
      <c r="I3893">
        <v>2016</v>
      </c>
      <c r="J3893" t="s">
        <v>615</v>
      </c>
      <c r="K3893">
        <v>409</v>
      </c>
      <c r="L3893">
        <v>11</v>
      </c>
      <c r="M3893">
        <v>65</v>
      </c>
      <c r="N3893">
        <v>76</v>
      </c>
      <c r="O3893">
        <v>78</v>
      </c>
      <c r="P3893">
        <v>137</v>
      </c>
      <c r="W3893">
        <v>20</v>
      </c>
    </row>
    <row r="3894" spans="1:23" x14ac:dyDescent="0.2">
      <c r="A3894">
        <v>3893</v>
      </c>
      <c r="B3894">
        <v>2004</v>
      </c>
      <c r="C3894">
        <v>28</v>
      </c>
      <c r="D3894" t="s">
        <v>78</v>
      </c>
      <c r="E3894" t="s">
        <v>4636</v>
      </c>
      <c r="F3894" t="s">
        <v>39</v>
      </c>
      <c r="G3894" t="s">
        <v>30</v>
      </c>
      <c r="H3894">
        <v>18</v>
      </c>
      <c r="I3894">
        <v>2015</v>
      </c>
      <c r="J3894" t="s">
        <v>484</v>
      </c>
      <c r="K3894">
        <v>325</v>
      </c>
      <c r="L3894">
        <v>4</v>
      </c>
      <c r="M3894">
        <v>30</v>
      </c>
      <c r="N3894">
        <v>34</v>
      </c>
      <c r="O3894">
        <v>28</v>
      </c>
      <c r="P3894">
        <v>284</v>
      </c>
      <c r="W3894">
        <v>10.199999999999999</v>
      </c>
    </row>
    <row r="3895" spans="1:23" x14ac:dyDescent="0.2">
      <c r="A3895">
        <v>3894</v>
      </c>
      <c r="B3895">
        <v>2004</v>
      </c>
      <c r="C3895">
        <v>29</v>
      </c>
      <c r="D3895" t="s">
        <v>84</v>
      </c>
      <c r="E3895" t="s">
        <v>4637</v>
      </c>
      <c r="F3895" t="s">
        <v>39</v>
      </c>
      <c r="G3895" t="s">
        <v>30</v>
      </c>
      <c r="H3895">
        <v>18</v>
      </c>
      <c r="I3895">
        <v>2020</v>
      </c>
      <c r="J3895" t="s">
        <v>421</v>
      </c>
      <c r="K3895">
        <v>880</v>
      </c>
      <c r="L3895">
        <v>150</v>
      </c>
      <c r="M3895">
        <v>351</v>
      </c>
      <c r="N3895">
        <v>501</v>
      </c>
      <c r="O3895">
        <v>-17</v>
      </c>
      <c r="P3895">
        <v>592</v>
      </c>
      <c r="W3895">
        <v>84.8</v>
      </c>
    </row>
    <row r="3896" spans="1:23" x14ac:dyDescent="0.2">
      <c r="A3896">
        <v>3895</v>
      </c>
      <c r="B3896">
        <v>2004</v>
      </c>
      <c r="C3896">
        <v>30</v>
      </c>
      <c r="D3896" t="s">
        <v>109</v>
      </c>
      <c r="E3896" t="s">
        <v>4638</v>
      </c>
      <c r="F3896" t="s">
        <v>39</v>
      </c>
      <c r="G3896" t="s">
        <v>30</v>
      </c>
      <c r="H3896">
        <v>18</v>
      </c>
      <c r="J3896" t="s">
        <v>615</v>
      </c>
    </row>
    <row r="3897" spans="1:23" x14ac:dyDescent="0.2">
      <c r="A3897">
        <v>3896</v>
      </c>
      <c r="B3897">
        <v>2004</v>
      </c>
      <c r="C3897">
        <v>31</v>
      </c>
      <c r="D3897" t="s">
        <v>87</v>
      </c>
      <c r="E3897" t="s">
        <v>4639</v>
      </c>
      <c r="F3897" t="s">
        <v>43</v>
      </c>
      <c r="G3897" t="s">
        <v>26</v>
      </c>
      <c r="H3897">
        <v>18</v>
      </c>
      <c r="J3897" t="s">
        <v>71</v>
      </c>
    </row>
    <row r="3898" spans="1:23" x14ac:dyDescent="0.2">
      <c r="A3898">
        <v>3897</v>
      </c>
      <c r="B3898">
        <v>2004</v>
      </c>
      <c r="C3898">
        <v>32</v>
      </c>
      <c r="D3898" t="s">
        <v>48</v>
      </c>
      <c r="E3898" t="s">
        <v>4640</v>
      </c>
      <c r="F3898" t="s">
        <v>39</v>
      </c>
      <c r="G3898" t="s">
        <v>35</v>
      </c>
      <c r="H3898">
        <v>18</v>
      </c>
      <c r="I3898">
        <v>2016</v>
      </c>
      <c r="J3898" t="s">
        <v>234</v>
      </c>
      <c r="K3898">
        <v>433</v>
      </c>
      <c r="L3898">
        <v>85</v>
      </c>
      <c r="M3898">
        <v>123</v>
      </c>
      <c r="N3898">
        <v>208</v>
      </c>
      <c r="O3898">
        <v>34</v>
      </c>
      <c r="P3898">
        <v>299</v>
      </c>
      <c r="W3898">
        <v>20.3</v>
      </c>
    </row>
    <row r="3899" spans="1:23" x14ac:dyDescent="0.2">
      <c r="A3899">
        <v>3898</v>
      </c>
      <c r="B3899">
        <v>2004</v>
      </c>
      <c r="C3899">
        <v>33</v>
      </c>
      <c r="D3899" t="s">
        <v>84</v>
      </c>
      <c r="E3899" t="s">
        <v>4641</v>
      </c>
      <c r="F3899" t="s">
        <v>34</v>
      </c>
      <c r="G3899" t="s">
        <v>35</v>
      </c>
      <c r="H3899">
        <v>18</v>
      </c>
      <c r="I3899">
        <v>2013</v>
      </c>
      <c r="J3899" t="s">
        <v>2179</v>
      </c>
      <c r="K3899">
        <v>51</v>
      </c>
      <c r="L3899">
        <v>2</v>
      </c>
      <c r="M3899">
        <v>6</v>
      </c>
      <c r="N3899">
        <v>8</v>
      </c>
      <c r="O3899">
        <v>-12</v>
      </c>
      <c r="P3899">
        <v>18</v>
      </c>
      <c r="W3899">
        <v>-0.4</v>
      </c>
    </row>
    <row r="3900" spans="1:23" x14ac:dyDescent="0.2">
      <c r="A3900">
        <v>3899</v>
      </c>
      <c r="B3900">
        <v>2004</v>
      </c>
      <c r="C3900">
        <v>34</v>
      </c>
      <c r="D3900" t="s">
        <v>78</v>
      </c>
      <c r="E3900" t="s">
        <v>4642</v>
      </c>
      <c r="F3900" t="s">
        <v>43</v>
      </c>
      <c r="G3900" t="s">
        <v>30</v>
      </c>
      <c r="H3900">
        <v>19</v>
      </c>
      <c r="J3900" t="s">
        <v>458</v>
      </c>
    </row>
    <row r="3901" spans="1:23" x14ac:dyDescent="0.2">
      <c r="A3901">
        <v>3900</v>
      </c>
      <c r="B3901">
        <v>2004</v>
      </c>
      <c r="C3901">
        <v>35</v>
      </c>
      <c r="D3901" t="s">
        <v>2472</v>
      </c>
      <c r="E3901" t="s">
        <v>4643</v>
      </c>
      <c r="F3901" t="s">
        <v>39</v>
      </c>
      <c r="G3901" t="s">
        <v>30</v>
      </c>
      <c r="H3901">
        <v>18</v>
      </c>
      <c r="J3901" t="s">
        <v>327</v>
      </c>
    </row>
    <row r="3902" spans="1:23" x14ac:dyDescent="0.2">
      <c r="A3902">
        <v>3901</v>
      </c>
      <c r="B3902">
        <v>2004</v>
      </c>
      <c r="C3902">
        <v>36</v>
      </c>
      <c r="D3902" t="s">
        <v>171</v>
      </c>
      <c r="E3902" t="s">
        <v>4644</v>
      </c>
      <c r="F3902" t="s">
        <v>39</v>
      </c>
      <c r="G3902" t="s">
        <v>35</v>
      </c>
      <c r="H3902">
        <v>19</v>
      </c>
      <c r="J3902" t="s">
        <v>3321</v>
      </c>
    </row>
    <row r="3903" spans="1:23" x14ac:dyDescent="0.2">
      <c r="A3903">
        <v>3902</v>
      </c>
      <c r="B3903">
        <v>2004</v>
      </c>
      <c r="C3903">
        <v>37</v>
      </c>
      <c r="D3903" t="s">
        <v>222</v>
      </c>
      <c r="E3903" t="s">
        <v>4645</v>
      </c>
      <c r="F3903" t="s">
        <v>39</v>
      </c>
      <c r="G3903" t="s">
        <v>128</v>
      </c>
      <c r="H3903">
        <v>18</v>
      </c>
      <c r="J3903" t="s">
        <v>3910</v>
      </c>
    </row>
    <row r="3904" spans="1:23" x14ac:dyDescent="0.2">
      <c r="A3904">
        <v>3903</v>
      </c>
      <c r="B3904">
        <v>2004</v>
      </c>
      <c r="C3904">
        <v>38</v>
      </c>
      <c r="D3904" t="s">
        <v>165</v>
      </c>
      <c r="E3904" t="s">
        <v>4646</v>
      </c>
      <c r="F3904" t="s">
        <v>39</v>
      </c>
      <c r="G3904" t="s">
        <v>128</v>
      </c>
      <c r="H3904">
        <v>18</v>
      </c>
      <c r="I3904">
        <v>2017</v>
      </c>
      <c r="J3904" t="s">
        <v>4647</v>
      </c>
      <c r="K3904">
        <v>83</v>
      </c>
      <c r="L3904">
        <v>0</v>
      </c>
      <c r="M3904">
        <v>2</v>
      </c>
      <c r="N3904">
        <v>2</v>
      </c>
      <c r="O3904">
        <v>0</v>
      </c>
      <c r="P3904">
        <v>8</v>
      </c>
      <c r="Q3904">
        <v>83</v>
      </c>
      <c r="R3904">
        <v>25</v>
      </c>
      <c r="S3904">
        <v>38</v>
      </c>
      <c r="T3904">
        <v>9</v>
      </c>
      <c r="U3904">
        <v>0.90100000000000002</v>
      </c>
      <c r="V3904">
        <v>3.08</v>
      </c>
      <c r="W3904">
        <v>10.6</v>
      </c>
    </row>
    <row r="3905" spans="1:23" x14ac:dyDescent="0.2">
      <c r="A3905">
        <v>3904</v>
      </c>
      <c r="B3905">
        <v>2004</v>
      </c>
      <c r="C3905">
        <v>39</v>
      </c>
      <c r="D3905" t="s">
        <v>58</v>
      </c>
      <c r="E3905" t="s">
        <v>4648</v>
      </c>
      <c r="F3905" t="s">
        <v>39</v>
      </c>
      <c r="G3905" t="s">
        <v>30</v>
      </c>
      <c r="H3905">
        <v>18</v>
      </c>
      <c r="J3905" t="s">
        <v>232</v>
      </c>
    </row>
    <row r="3906" spans="1:23" x14ac:dyDescent="0.2">
      <c r="A3906">
        <v>3905</v>
      </c>
      <c r="B3906">
        <v>2004</v>
      </c>
      <c r="C3906">
        <v>40</v>
      </c>
      <c r="D3906" t="s">
        <v>3176</v>
      </c>
      <c r="E3906" t="s">
        <v>4649</v>
      </c>
      <c r="F3906" t="s">
        <v>34</v>
      </c>
      <c r="G3906" t="s">
        <v>30</v>
      </c>
      <c r="H3906">
        <v>19</v>
      </c>
      <c r="I3906">
        <v>2009</v>
      </c>
      <c r="J3906" t="s">
        <v>3932</v>
      </c>
      <c r="K3906">
        <v>1</v>
      </c>
      <c r="L3906">
        <v>0</v>
      </c>
      <c r="M3906">
        <v>0</v>
      </c>
      <c r="N3906">
        <v>0</v>
      </c>
      <c r="O3906">
        <v>0</v>
      </c>
      <c r="P3906">
        <v>0</v>
      </c>
      <c r="W3906">
        <v>0</v>
      </c>
    </row>
    <row r="3907" spans="1:23" x14ac:dyDescent="0.2">
      <c r="A3907">
        <v>3906</v>
      </c>
      <c r="B3907">
        <v>2004</v>
      </c>
      <c r="C3907">
        <v>41</v>
      </c>
      <c r="D3907" t="s">
        <v>48</v>
      </c>
      <c r="E3907" t="s">
        <v>4650</v>
      </c>
      <c r="F3907" t="s">
        <v>39</v>
      </c>
      <c r="G3907" t="s">
        <v>26</v>
      </c>
      <c r="H3907">
        <v>18</v>
      </c>
      <c r="I3907">
        <v>2017</v>
      </c>
      <c r="J3907" t="s">
        <v>196</v>
      </c>
      <c r="K3907">
        <v>395</v>
      </c>
      <c r="L3907">
        <v>66</v>
      </c>
      <c r="M3907">
        <v>70</v>
      </c>
      <c r="N3907">
        <v>136</v>
      </c>
      <c r="O3907">
        <v>9</v>
      </c>
      <c r="P3907">
        <v>192</v>
      </c>
      <c r="W3907">
        <v>14</v>
      </c>
    </row>
    <row r="3908" spans="1:23" x14ac:dyDescent="0.2">
      <c r="A3908">
        <v>3907</v>
      </c>
      <c r="B3908">
        <v>2004</v>
      </c>
      <c r="C3908">
        <v>42</v>
      </c>
      <c r="D3908" t="s">
        <v>82</v>
      </c>
      <c r="E3908" t="s">
        <v>4651</v>
      </c>
      <c r="F3908" t="s">
        <v>435</v>
      </c>
      <c r="G3908" t="s">
        <v>26</v>
      </c>
      <c r="H3908">
        <v>18</v>
      </c>
      <c r="J3908" t="s">
        <v>4652</v>
      </c>
    </row>
    <row r="3909" spans="1:23" x14ac:dyDescent="0.2">
      <c r="A3909">
        <v>3908</v>
      </c>
      <c r="B3909">
        <v>2004</v>
      </c>
      <c r="C3909">
        <v>43</v>
      </c>
      <c r="D3909" t="s">
        <v>55</v>
      </c>
      <c r="E3909" t="s">
        <v>4653</v>
      </c>
      <c r="F3909" t="s">
        <v>39</v>
      </c>
      <c r="G3909" t="s">
        <v>30</v>
      </c>
      <c r="H3909">
        <v>18</v>
      </c>
      <c r="I3909">
        <v>2008</v>
      </c>
      <c r="J3909" t="s">
        <v>3458</v>
      </c>
      <c r="K3909">
        <v>9</v>
      </c>
      <c r="L3909">
        <v>0</v>
      </c>
      <c r="M3909">
        <v>2</v>
      </c>
      <c r="N3909">
        <v>2</v>
      </c>
      <c r="O3909">
        <v>-1</v>
      </c>
      <c r="P3909">
        <v>0</v>
      </c>
      <c r="W3909">
        <v>0.1</v>
      </c>
    </row>
    <row r="3910" spans="1:23" x14ac:dyDescent="0.2">
      <c r="A3910">
        <v>3909</v>
      </c>
      <c r="B3910">
        <v>2004</v>
      </c>
      <c r="C3910">
        <v>44</v>
      </c>
      <c r="D3910" t="s">
        <v>111</v>
      </c>
      <c r="E3910" t="s">
        <v>4654</v>
      </c>
      <c r="F3910" t="s">
        <v>60</v>
      </c>
      <c r="G3910" t="s">
        <v>30</v>
      </c>
      <c r="H3910">
        <v>18</v>
      </c>
      <c r="J3910" t="s">
        <v>123</v>
      </c>
    </row>
    <row r="3911" spans="1:23" x14ac:dyDescent="0.2">
      <c r="A3911">
        <v>3910</v>
      </c>
      <c r="B3911">
        <v>2004</v>
      </c>
      <c r="C3911">
        <v>45</v>
      </c>
      <c r="D3911" t="s">
        <v>48</v>
      </c>
      <c r="E3911" t="s">
        <v>4655</v>
      </c>
      <c r="F3911" t="s">
        <v>39</v>
      </c>
      <c r="G3911" t="s">
        <v>35</v>
      </c>
      <c r="H3911">
        <v>18</v>
      </c>
      <c r="J3911" t="s">
        <v>305</v>
      </c>
    </row>
    <row r="3912" spans="1:23" x14ac:dyDescent="0.2">
      <c r="A3912">
        <v>3911</v>
      </c>
      <c r="B3912">
        <v>2004</v>
      </c>
      <c r="C3912">
        <v>46</v>
      </c>
      <c r="D3912" t="s">
        <v>44</v>
      </c>
      <c r="E3912" t="s">
        <v>4656</v>
      </c>
      <c r="F3912" t="s">
        <v>34</v>
      </c>
      <c r="G3912" t="s">
        <v>68</v>
      </c>
      <c r="H3912">
        <v>18</v>
      </c>
      <c r="I3912">
        <v>2008</v>
      </c>
      <c r="J3912" t="s">
        <v>1357</v>
      </c>
      <c r="K3912">
        <v>3</v>
      </c>
      <c r="L3912">
        <v>0</v>
      </c>
      <c r="M3912">
        <v>0</v>
      </c>
      <c r="N3912">
        <v>0</v>
      </c>
      <c r="O3912">
        <v>-2</v>
      </c>
      <c r="P3912">
        <v>0</v>
      </c>
      <c r="W3912">
        <v>-0.1</v>
      </c>
    </row>
    <row r="3913" spans="1:23" x14ac:dyDescent="0.2">
      <c r="A3913">
        <v>3912</v>
      </c>
      <c r="B3913">
        <v>2004</v>
      </c>
      <c r="C3913">
        <v>47</v>
      </c>
      <c r="D3913" t="s">
        <v>176</v>
      </c>
      <c r="E3913" t="s">
        <v>4657</v>
      </c>
      <c r="F3913" t="s">
        <v>39</v>
      </c>
      <c r="G3913" t="s">
        <v>68</v>
      </c>
      <c r="H3913">
        <v>18</v>
      </c>
      <c r="I3913">
        <v>2022</v>
      </c>
      <c r="J3913" t="s">
        <v>913</v>
      </c>
      <c r="K3913">
        <v>909</v>
      </c>
      <c r="L3913">
        <v>141</v>
      </c>
      <c r="M3913">
        <v>193</v>
      </c>
      <c r="N3913">
        <v>334</v>
      </c>
      <c r="O3913">
        <v>-96</v>
      </c>
      <c r="P3913">
        <v>573</v>
      </c>
      <c r="W3913">
        <v>25.4</v>
      </c>
    </row>
    <row r="3914" spans="1:23" x14ac:dyDescent="0.2">
      <c r="A3914">
        <v>3913</v>
      </c>
      <c r="B3914">
        <v>2004</v>
      </c>
      <c r="C3914">
        <v>48</v>
      </c>
      <c r="D3914" t="s">
        <v>171</v>
      </c>
      <c r="E3914" t="s">
        <v>4658</v>
      </c>
      <c r="F3914" t="s">
        <v>39</v>
      </c>
      <c r="G3914" t="s">
        <v>26</v>
      </c>
      <c r="H3914">
        <v>18</v>
      </c>
      <c r="I3914">
        <v>2012</v>
      </c>
      <c r="J3914" t="s">
        <v>474</v>
      </c>
      <c r="K3914">
        <v>14</v>
      </c>
      <c r="L3914">
        <v>1</v>
      </c>
      <c r="M3914">
        <v>0</v>
      </c>
      <c r="N3914">
        <v>1</v>
      </c>
      <c r="O3914">
        <v>0</v>
      </c>
      <c r="P3914">
        <v>60</v>
      </c>
      <c r="W3914">
        <v>0</v>
      </c>
    </row>
    <row r="3915" spans="1:23" x14ac:dyDescent="0.2">
      <c r="A3915">
        <v>3914</v>
      </c>
      <c r="B3915">
        <v>2004</v>
      </c>
      <c r="C3915">
        <v>49</v>
      </c>
      <c r="D3915" t="s">
        <v>92</v>
      </c>
      <c r="E3915" t="s">
        <v>4659</v>
      </c>
      <c r="F3915" t="s">
        <v>43</v>
      </c>
      <c r="G3915" t="s">
        <v>35</v>
      </c>
      <c r="H3915">
        <v>18</v>
      </c>
      <c r="I3915">
        <v>2021</v>
      </c>
      <c r="J3915" t="s">
        <v>4660</v>
      </c>
      <c r="K3915">
        <v>597</v>
      </c>
      <c r="L3915">
        <v>110</v>
      </c>
      <c r="M3915">
        <v>187</v>
      </c>
      <c r="N3915">
        <v>297</v>
      </c>
      <c r="O3915">
        <v>-25</v>
      </c>
      <c r="P3915">
        <v>210</v>
      </c>
      <c r="W3915">
        <v>27</v>
      </c>
    </row>
    <row r="3916" spans="1:23" x14ac:dyDescent="0.2">
      <c r="A3916">
        <v>3915</v>
      </c>
      <c r="B3916">
        <v>2004</v>
      </c>
      <c r="C3916">
        <v>50</v>
      </c>
      <c r="D3916" t="s">
        <v>2472</v>
      </c>
      <c r="E3916" t="s">
        <v>4661</v>
      </c>
      <c r="F3916" t="s">
        <v>60</v>
      </c>
      <c r="G3916" t="s">
        <v>68</v>
      </c>
      <c r="H3916">
        <v>18</v>
      </c>
      <c r="I3916">
        <v>2010</v>
      </c>
      <c r="J3916" t="s">
        <v>4662</v>
      </c>
      <c r="K3916">
        <v>135</v>
      </c>
      <c r="L3916">
        <v>24</v>
      </c>
      <c r="M3916">
        <v>18</v>
      </c>
      <c r="N3916">
        <v>42</v>
      </c>
      <c r="O3916">
        <v>-37</v>
      </c>
      <c r="P3916">
        <v>64</v>
      </c>
      <c r="W3916">
        <v>2.6</v>
      </c>
    </row>
    <row r="3917" spans="1:23" x14ac:dyDescent="0.2">
      <c r="A3917">
        <v>3916</v>
      </c>
      <c r="B3917">
        <v>2004</v>
      </c>
      <c r="C3917">
        <v>51</v>
      </c>
      <c r="D3917" t="s">
        <v>171</v>
      </c>
      <c r="E3917" t="s">
        <v>4663</v>
      </c>
      <c r="F3917" t="s">
        <v>39</v>
      </c>
      <c r="G3917" t="s">
        <v>35</v>
      </c>
      <c r="H3917">
        <v>18</v>
      </c>
      <c r="J3917" t="s">
        <v>337</v>
      </c>
    </row>
    <row r="3918" spans="1:23" x14ac:dyDescent="0.2">
      <c r="A3918">
        <v>3917</v>
      </c>
      <c r="B3918">
        <v>2004</v>
      </c>
      <c r="C3918">
        <v>52</v>
      </c>
      <c r="D3918" t="s">
        <v>78</v>
      </c>
      <c r="E3918" t="s">
        <v>4664</v>
      </c>
      <c r="F3918" t="s">
        <v>39</v>
      </c>
      <c r="G3918" t="s">
        <v>68</v>
      </c>
      <c r="H3918">
        <v>19</v>
      </c>
      <c r="I3918">
        <v>2011</v>
      </c>
      <c r="J3918" t="s">
        <v>4328</v>
      </c>
      <c r="K3918">
        <v>11</v>
      </c>
      <c r="L3918">
        <v>1</v>
      </c>
      <c r="M3918">
        <v>0</v>
      </c>
      <c r="N3918">
        <v>1</v>
      </c>
      <c r="O3918">
        <v>-1</v>
      </c>
      <c r="P3918">
        <v>0</v>
      </c>
      <c r="W3918">
        <v>0</v>
      </c>
    </row>
    <row r="3919" spans="1:23" x14ac:dyDescent="0.2">
      <c r="A3919">
        <v>3918</v>
      </c>
      <c r="B3919">
        <v>2004</v>
      </c>
      <c r="C3919">
        <v>53</v>
      </c>
      <c r="D3919" t="s">
        <v>222</v>
      </c>
      <c r="E3919" t="s">
        <v>4665</v>
      </c>
      <c r="F3919" t="s">
        <v>34</v>
      </c>
      <c r="G3919" t="s">
        <v>26</v>
      </c>
      <c r="H3919">
        <v>19</v>
      </c>
      <c r="I3919">
        <v>2018</v>
      </c>
      <c r="J3919" t="s">
        <v>3386</v>
      </c>
      <c r="K3919">
        <v>530</v>
      </c>
      <c r="L3919">
        <v>124</v>
      </c>
      <c r="M3919">
        <v>112</v>
      </c>
      <c r="N3919">
        <v>236</v>
      </c>
      <c r="O3919">
        <v>-31</v>
      </c>
      <c r="P3919">
        <v>216</v>
      </c>
      <c r="W3919">
        <v>24.5</v>
      </c>
    </row>
    <row r="3920" spans="1:23" x14ac:dyDescent="0.2">
      <c r="A3920">
        <v>3919</v>
      </c>
      <c r="B3920">
        <v>2004</v>
      </c>
      <c r="C3920">
        <v>54</v>
      </c>
      <c r="D3920" t="s">
        <v>48</v>
      </c>
      <c r="E3920" t="s">
        <v>4666</v>
      </c>
      <c r="F3920" t="s">
        <v>46</v>
      </c>
      <c r="G3920" t="s">
        <v>35</v>
      </c>
      <c r="H3920">
        <v>18</v>
      </c>
      <c r="J3920" t="s">
        <v>1185</v>
      </c>
    </row>
    <row r="3921" spans="1:23" x14ac:dyDescent="0.2">
      <c r="A3921">
        <v>3920</v>
      </c>
      <c r="B3921">
        <v>2004</v>
      </c>
      <c r="C3921">
        <v>55</v>
      </c>
      <c r="D3921" t="s">
        <v>384</v>
      </c>
      <c r="E3921" t="s">
        <v>4667</v>
      </c>
      <c r="F3921" t="s">
        <v>39</v>
      </c>
      <c r="G3921" t="s">
        <v>68</v>
      </c>
      <c r="H3921">
        <v>18</v>
      </c>
      <c r="I3921">
        <v>2012</v>
      </c>
      <c r="J3921" t="s">
        <v>116</v>
      </c>
      <c r="K3921">
        <v>67</v>
      </c>
      <c r="L3921">
        <v>2</v>
      </c>
      <c r="M3921">
        <v>7</v>
      </c>
      <c r="N3921">
        <v>9</v>
      </c>
      <c r="O3921">
        <v>-7</v>
      </c>
      <c r="P3921">
        <v>41</v>
      </c>
      <c r="W3921">
        <v>1.2</v>
      </c>
    </row>
    <row r="3922" spans="1:23" x14ac:dyDescent="0.2">
      <c r="A3922">
        <v>3921</v>
      </c>
      <c r="B3922">
        <v>2004</v>
      </c>
      <c r="C3922">
        <v>56</v>
      </c>
      <c r="D3922" t="s">
        <v>78</v>
      </c>
      <c r="E3922" t="s">
        <v>4668</v>
      </c>
      <c r="F3922" t="s">
        <v>43</v>
      </c>
      <c r="G3922" t="s">
        <v>30</v>
      </c>
      <c r="H3922">
        <v>19</v>
      </c>
      <c r="I3922">
        <v>2017</v>
      </c>
      <c r="J3922" t="s">
        <v>175</v>
      </c>
      <c r="K3922">
        <v>592</v>
      </c>
      <c r="L3922">
        <v>13</v>
      </c>
      <c r="M3922">
        <v>73</v>
      </c>
      <c r="N3922">
        <v>86</v>
      </c>
      <c r="O3922">
        <v>4</v>
      </c>
      <c r="P3922">
        <v>314</v>
      </c>
      <c r="W3922">
        <v>20.100000000000001</v>
      </c>
    </row>
    <row r="3923" spans="1:23" x14ac:dyDescent="0.2">
      <c r="A3923">
        <v>3922</v>
      </c>
      <c r="B3923">
        <v>2004</v>
      </c>
      <c r="C3923">
        <v>57</v>
      </c>
      <c r="D3923" t="s">
        <v>111</v>
      </c>
      <c r="E3923" t="s">
        <v>4669</v>
      </c>
      <c r="F3923" t="s">
        <v>34</v>
      </c>
      <c r="G3923" t="s">
        <v>26</v>
      </c>
      <c r="H3923">
        <v>18</v>
      </c>
      <c r="J3923" t="s">
        <v>3436</v>
      </c>
    </row>
    <row r="3924" spans="1:23" x14ac:dyDescent="0.2">
      <c r="A3924">
        <v>3923</v>
      </c>
      <c r="B3924">
        <v>2004</v>
      </c>
      <c r="C3924">
        <v>58</v>
      </c>
      <c r="D3924" t="s">
        <v>173</v>
      </c>
      <c r="E3924" t="s">
        <v>4670</v>
      </c>
      <c r="F3924" t="s">
        <v>60</v>
      </c>
      <c r="G3924" t="s">
        <v>30</v>
      </c>
      <c r="H3924">
        <v>18</v>
      </c>
      <c r="J3924" t="s">
        <v>482</v>
      </c>
    </row>
    <row r="3925" spans="1:23" x14ac:dyDescent="0.2">
      <c r="A3925">
        <v>3924</v>
      </c>
      <c r="B3925">
        <v>2004</v>
      </c>
      <c r="C3925">
        <v>59</v>
      </c>
      <c r="D3925" t="s">
        <v>44</v>
      </c>
      <c r="E3925" t="s">
        <v>4671</v>
      </c>
      <c r="F3925" t="s">
        <v>39</v>
      </c>
      <c r="G3925" t="s">
        <v>30</v>
      </c>
      <c r="H3925">
        <v>18</v>
      </c>
      <c r="J3925" t="s">
        <v>196</v>
      </c>
    </row>
    <row r="3926" spans="1:23" x14ac:dyDescent="0.2">
      <c r="A3926">
        <v>3925</v>
      </c>
      <c r="B3926">
        <v>2004</v>
      </c>
      <c r="C3926">
        <v>60</v>
      </c>
      <c r="D3926" t="s">
        <v>171</v>
      </c>
      <c r="E3926" t="s">
        <v>4672</v>
      </c>
      <c r="F3926" t="s">
        <v>34</v>
      </c>
      <c r="G3926" t="s">
        <v>35</v>
      </c>
      <c r="H3926">
        <v>18</v>
      </c>
      <c r="I3926">
        <v>2019</v>
      </c>
      <c r="J3926" t="s">
        <v>3458</v>
      </c>
      <c r="K3926">
        <v>823</v>
      </c>
      <c r="L3926">
        <v>153</v>
      </c>
      <c r="M3926">
        <v>285</v>
      </c>
      <c r="N3926">
        <v>438</v>
      </c>
      <c r="O3926">
        <v>24</v>
      </c>
      <c r="P3926">
        <v>905</v>
      </c>
      <c r="W3926">
        <v>42.8</v>
      </c>
    </row>
    <row r="3927" spans="1:23" x14ac:dyDescent="0.2">
      <c r="A3927">
        <v>3926</v>
      </c>
      <c r="B3927">
        <v>2004</v>
      </c>
      <c r="C3927">
        <v>61</v>
      </c>
      <c r="D3927" t="s">
        <v>87</v>
      </c>
      <c r="E3927" t="s">
        <v>4673</v>
      </c>
      <c r="F3927" t="s">
        <v>34</v>
      </c>
      <c r="G3927" t="s">
        <v>30</v>
      </c>
      <c r="H3927">
        <v>19</v>
      </c>
      <c r="I3927">
        <v>2022</v>
      </c>
      <c r="J3927" t="s">
        <v>274</v>
      </c>
      <c r="K3927">
        <v>996</v>
      </c>
      <c r="L3927">
        <v>85</v>
      </c>
      <c r="M3927">
        <v>374</v>
      </c>
      <c r="N3927">
        <v>459</v>
      </c>
      <c r="O3927">
        <v>72</v>
      </c>
      <c r="P3927">
        <v>342</v>
      </c>
      <c r="W3927">
        <v>83.5</v>
      </c>
    </row>
    <row r="3928" spans="1:23" x14ac:dyDescent="0.2">
      <c r="A3928">
        <v>3927</v>
      </c>
      <c r="B3928">
        <v>2004</v>
      </c>
      <c r="C3928">
        <v>62</v>
      </c>
      <c r="D3928" t="s">
        <v>84</v>
      </c>
      <c r="E3928" t="s">
        <v>4674</v>
      </c>
      <c r="F3928" t="s">
        <v>60</v>
      </c>
      <c r="G3928" t="s">
        <v>35</v>
      </c>
      <c r="H3928">
        <v>18</v>
      </c>
      <c r="J3928" t="s">
        <v>4652</v>
      </c>
    </row>
    <row r="3929" spans="1:23" x14ac:dyDescent="0.2">
      <c r="A3929">
        <v>3928</v>
      </c>
      <c r="B3929">
        <v>2004</v>
      </c>
      <c r="C3929">
        <v>63</v>
      </c>
      <c r="D3929" t="s">
        <v>152</v>
      </c>
      <c r="E3929" t="s">
        <v>4675</v>
      </c>
      <c r="F3929" t="s">
        <v>46</v>
      </c>
      <c r="G3929" t="s">
        <v>35</v>
      </c>
      <c r="H3929">
        <v>18</v>
      </c>
      <c r="I3929">
        <v>2021</v>
      </c>
      <c r="J3929" t="s">
        <v>4396</v>
      </c>
      <c r="K3929">
        <v>962</v>
      </c>
      <c r="L3929">
        <v>215</v>
      </c>
      <c r="M3929">
        <v>515</v>
      </c>
      <c r="N3929">
        <v>730</v>
      </c>
      <c r="O3929">
        <v>143</v>
      </c>
      <c r="P3929">
        <v>339</v>
      </c>
      <c r="W3929">
        <v>78.3</v>
      </c>
    </row>
    <row r="3930" spans="1:23" x14ac:dyDescent="0.2">
      <c r="A3930">
        <v>3929</v>
      </c>
      <c r="B3930">
        <v>2004</v>
      </c>
      <c r="C3930">
        <v>64</v>
      </c>
      <c r="D3930" t="s">
        <v>152</v>
      </c>
      <c r="E3930" t="s">
        <v>4676</v>
      </c>
      <c r="F3930" t="s">
        <v>270</v>
      </c>
      <c r="G3930" t="s">
        <v>68</v>
      </c>
      <c r="H3930">
        <v>18</v>
      </c>
      <c r="I3930">
        <v>2009</v>
      </c>
      <c r="J3930" t="s">
        <v>337</v>
      </c>
      <c r="K3930">
        <v>24</v>
      </c>
      <c r="L3930">
        <v>1</v>
      </c>
      <c r="M3930">
        <v>5</v>
      </c>
      <c r="N3930">
        <v>6</v>
      </c>
      <c r="O3930">
        <v>-8</v>
      </c>
      <c r="P3930">
        <v>6</v>
      </c>
      <c r="W3930">
        <v>-0.1</v>
      </c>
    </row>
    <row r="3931" spans="1:23" x14ac:dyDescent="0.2">
      <c r="A3931">
        <v>3930</v>
      </c>
      <c r="B3931">
        <v>2004</v>
      </c>
      <c r="C3931">
        <v>65</v>
      </c>
      <c r="D3931" t="s">
        <v>109</v>
      </c>
      <c r="E3931" t="s">
        <v>4677</v>
      </c>
      <c r="F3931" t="s">
        <v>39</v>
      </c>
      <c r="G3931" t="s">
        <v>26</v>
      </c>
      <c r="H3931">
        <v>18</v>
      </c>
      <c r="J3931" t="s">
        <v>291</v>
      </c>
    </row>
    <row r="3932" spans="1:23" x14ac:dyDescent="0.2">
      <c r="A3932">
        <v>3931</v>
      </c>
      <c r="B3932">
        <v>2004</v>
      </c>
      <c r="C3932">
        <v>66</v>
      </c>
      <c r="D3932" t="s">
        <v>84</v>
      </c>
      <c r="E3932" t="s">
        <v>4678</v>
      </c>
      <c r="F3932" t="s">
        <v>76</v>
      </c>
      <c r="G3932" t="s">
        <v>30</v>
      </c>
      <c r="H3932">
        <v>19</v>
      </c>
      <c r="I3932">
        <v>2012</v>
      </c>
      <c r="J3932" t="s">
        <v>2721</v>
      </c>
      <c r="K3932">
        <v>176</v>
      </c>
      <c r="L3932">
        <v>6</v>
      </c>
      <c r="M3932">
        <v>29</v>
      </c>
      <c r="N3932">
        <v>35</v>
      </c>
      <c r="O3932">
        <v>23</v>
      </c>
      <c r="P3932">
        <v>137</v>
      </c>
      <c r="W3932">
        <v>8.9</v>
      </c>
    </row>
    <row r="3933" spans="1:23" x14ac:dyDescent="0.2">
      <c r="A3933">
        <v>3932</v>
      </c>
      <c r="B3933">
        <v>2004</v>
      </c>
      <c r="C3933">
        <v>67</v>
      </c>
      <c r="D3933" t="s">
        <v>87</v>
      </c>
      <c r="E3933" t="s">
        <v>4679</v>
      </c>
      <c r="F3933" t="s">
        <v>39</v>
      </c>
      <c r="G3933" t="s">
        <v>68</v>
      </c>
      <c r="H3933">
        <v>18</v>
      </c>
      <c r="I3933">
        <v>2014</v>
      </c>
      <c r="J3933" t="s">
        <v>4680</v>
      </c>
      <c r="K3933">
        <v>113</v>
      </c>
      <c r="L3933">
        <v>14</v>
      </c>
      <c r="M3933">
        <v>23</v>
      </c>
      <c r="N3933">
        <v>37</v>
      </c>
      <c r="O3933">
        <v>-8</v>
      </c>
      <c r="P3933">
        <v>52</v>
      </c>
      <c r="W3933">
        <v>3.1</v>
      </c>
    </row>
    <row r="3934" spans="1:23" x14ac:dyDescent="0.2">
      <c r="A3934">
        <v>3933</v>
      </c>
      <c r="B3934">
        <v>2004</v>
      </c>
      <c r="C3934">
        <v>68</v>
      </c>
      <c r="D3934" t="s">
        <v>48</v>
      </c>
      <c r="E3934" t="s">
        <v>4681</v>
      </c>
      <c r="F3934" t="s">
        <v>39</v>
      </c>
      <c r="G3934" t="s">
        <v>26</v>
      </c>
      <c r="H3934">
        <v>18</v>
      </c>
      <c r="I3934">
        <v>2008</v>
      </c>
      <c r="J3934" t="s">
        <v>552</v>
      </c>
      <c r="K3934">
        <v>2</v>
      </c>
      <c r="L3934">
        <v>0</v>
      </c>
      <c r="M3934">
        <v>0</v>
      </c>
      <c r="N3934">
        <v>0</v>
      </c>
      <c r="O3934">
        <v>0</v>
      </c>
      <c r="P3934">
        <v>0</v>
      </c>
      <c r="W3934">
        <v>0</v>
      </c>
    </row>
    <row r="3935" spans="1:23" x14ac:dyDescent="0.2">
      <c r="A3935">
        <v>3934</v>
      </c>
      <c r="B3935">
        <v>2004</v>
      </c>
      <c r="C3935">
        <v>69</v>
      </c>
      <c r="D3935" t="s">
        <v>165</v>
      </c>
      <c r="E3935" t="s">
        <v>4682</v>
      </c>
      <c r="F3935" t="s">
        <v>34</v>
      </c>
      <c r="G3935" t="s">
        <v>30</v>
      </c>
      <c r="H3935">
        <v>19</v>
      </c>
      <c r="I3935">
        <v>2010</v>
      </c>
      <c r="J3935" t="s">
        <v>2626</v>
      </c>
      <c r="K3935">
        <v>16</v>
      </c>
      <c r="L3935">
        <v>1</v>
      </c>
      <c r="M3935">
        <v>2</v>
      </c>
      <c r="N3935">
        <v>3</v>
      </c>
      <c r="O3935">
        <v>-4</v>
      </c>
      <c r="P3935">
        <v>9</v>
      </c>
      <c r="W3935">
        <v>0.3</v>
      </c>
    </row>
    <row r="3936" spans="1:23" x14ac:dyDescent="0.2">
      <c r="A3936">
        <v>3935</v>
      </c>
      <c r="B3936">
        <v>2004</v>
      </c>
      <c r="C3936">
        <v>70</v>
      </c>
      <c r="D3936" t="s">
        <v>162</v>
      </c>
      <c r="E3936" t="s">
        <v>4683</v>
      </c>
      <c r="F3936" t="s">
        <v>39</v>
      </c>
      <c r="G3936" t="s">
        <v>26</v>
      </c>
      <c r="H3936">
        <v>20</v>
      </c>
      <c r="I3936">
        <v>2016</v>
      </c>
      <c r="J3936" t="s">
        <v>234</v>
      </c>
      <c r="K3936">
        <v>486</v>
      </c>
      <c r="L3936">
        <v>40</v>
      </c>
      <c r="M3936">
        <v>75</v>
      </c>
      <c r="N3936">
        <v>115</v>
      </c>
      <c r="O3936">
        <v>16</v>
      </c>
      <c r="P3936">
        <v>1036</v>
      </c>
      <c r="W3936">
        <v>8.6</v>
      </c>
    </row>
    <row r="3937" spans="1:23" x14ac:dyDescent="0.2">
      <c r="A3937">
        <v>3936</v>
      </c>
      <c r="B3937">
        <v>2004</v>
      </c>
      <c r="C3937">
        <v>71</v>
      </c>
      <c r="D3937" t="s">
        <v>55</v>
      </c>
      <c r="E3937" t="s">
        <v>4684</v>
      </c>
      <c r="F3937" t="s">
        <v>25</v>
      </c>
      <c r="G3937" t="s">
        <v>30</v>
      </c>
      <c r="H3937">
        <v>18</v>
      </c>
      <c r="I3937">
        <v>2022</v>
      </c>
      <c r="J3937" t="s">
        <v>3125</v>
      </c>
      <c r="K3937">
        <v>842</v>
      </c>
      <c r="L3937">
        <v>51</v>
      </c>
      <c r="M3937">
        <v>202</v>
      </c>
      <c r="N3937">
        <v>253</v>
      </c>
      <c r="O3937">
        <v>12</v>
      </c>
      <c r="P3937">
        <v>212</v>
      </c>
      <c r="W3937">
        <v>52</v>
      </c>
    </row>
    <row r="3938" spans="1:23" x14ac:dyDescent="0.2">
      <c r="A3938">
        <v>3937</v>
      </c>
      <c r="B3938">
        <v>2004</v>
      </c>
      <c r="C3938">
        <v>72</v>
      </c>
      <c r="D3938" t="s">
        <v>384</v>
      </c>
      <c r="E3938" t="s">
        <v>4685</v>
      </c>
      <c r="F3938" t="s">
        <v>60</v>
      </c>
      <c r="G3938" t="s">
        <v>68</v>
      </c>
      <c r="H3938">
        <v>18</v>
      </c>
      <c r="J3938" t="s">
        <v>482</v>
      </c>
    </row>
    <row r="3939" spans="1:23" x14ac:dyDescent="0.2">
      <c r="A3939">
        <v>3938</v>
      </c>
      <c r="B3939">
        <v>2004</v>
      </c>
      <c r="C3939">
        <v>73</v>
      </c>
      <c r="D3939" t="s">
        <v>171</v>
      </c>
      <c r="E3939" t="s">
        <v>4686</v>
      </c>
      <c r="F3939" t="s">
        <v>46</v>
      </c>
      <c r="G3939" t="s">
        <v>68</v>
      </c>
      <c r="H3939">
        <v>18</v>
      </c>
      <c r="J3939" t="s">
        <v>1996</v>
      </c>
    </row>
    <row r="3940" spans="1:23" x14ac:dyDescent="0.2">
      <c r="A3940">
        <v>3939</v>
      </c>
      <c r="B3940">
        <v>2004</v>
      </c>
      <c r="C3940">
        <v>74</v>
      </c>
      <c r="D3940" t="s">
        <v>58</v>
      </c>
      <c r="E3940" t="s">
        <v>4687</v>
      </c>
      <c r="F3940" t="s">
        <v>34</v>
      </c>
      <c r="G3940" t="s">
        <v>30</v>
      </c>
      <c r="H3940">
        <v>18</v>
      </c>
      <c r="J3940" t="s">
        <v>116</v>
      </c>
    </row>
    <row r="3941" spans="1:23" x14ac:dyDescent="0.2">
      <c r="A3941">
        <v>3940</v>
      </c>
      <c r="B3941">
        <v>2004</v>
      </c>
      <c r="C3941">
        <v>75</v>
      </c>
      <c r="D3941" t="s">
        <v>58</v>
      </c>
      <c r="E3941" t="s">
        <v>4688</v>
      </c>
      <c r="F3941" t="s">
        <v>39</v>
      </c>
      <c r="G3941" t="s">
        <v>35</v>
      </c>
      <c r="H3941">
        <v>20</v>
      </c>
      <c r="I3941">
        <v>2013</v>
      </c>
      <c r="J3941" t="s">
        <v>4647</v>
      </c>
      <c r="K3941">
        <v>207</v>
      </c>
      <c r="L3941">
        <v>21</v>
      </c>
      <c r="M3941">
        <v>27</v>
      </c>
      <c r="N3941">
        <v>48</v>
      </c>
      <c r="O3941">
        <v>-21</v>
      </c>
      <c r="P3941">
        <v>76</v>
      </c>
      <c r="W3941">
        <v>3.1</v>
      </c>
    </row>
    <row r="3942" spans="1:23" x14ac:dyDescent="0.2">
      <c r="A3942">
        <v>3941</v>
      </c>
      <c r="B3942">
        <v>2004</v>
      </c>
      <c r="C3942">
        <v>76</v>
      </c>
      <c r="D3942" t="s">
        <v>3176</v>
      </c>
      <c r="E3942" t="s">
        <v>4689</v>
      </c>
      <c r="F3942" t="s">
        <v>39</v>
      </c>
      <c r="G3942" t="s">
        <v>30</v>
      </c>
      <c r="H3942">
        <v>18</v>
      </c>
      <c r="I3942">
        <v>2009</v>
      </c>
      <c r="J3942" t="s">
        <v>4647</v>
      </c>
      <c r="K3942">
        <v>1</v>
      </c>
      <c r="L3942">
        <v>0</v>
      </c>
      <c r="M3942">
        <v>0</v>
      </c>
      <c r="N3942">
        <v>0</v>
      </c>
      <c r="O3942">
        <v>0</v>
      </c>
      <c r="P3942">
        <v>0</v>
      </c>
      <c r="W3942">
        <v>0</v>
      </c>
    </row>
    <row r="3943" spans="1:23" x14ac:dyDescent="0.2">
      <c r="A3943">
        <v>3942</v>
      </c>
      <c r="B3943">
        <v>2004</v>
      </c>
      <c r="C3943">
        <v>77</v>
      </c>
      <c r="D3943" t="s">
        <v>173</v>
      </c>
      <c r="E3943" t="s">
        <v>4690</v>
      </c>
      <c r="F3943" t="s">
        <v>34</v>
      </c>
      <c r="G3943" t="s">
        <v>26</v>
      </c>
      <c r="H3943">
        <v>18</v>
      </c>
      <c r="J3943" t="s">
        <v>4041</v>
      </c>
    </row>
    <row r="3944" spans="1:23" x14ac:dyDescent="0.2">
      <c r="A3944">
        <v>3943</v>
      </c>
      <c r="B3944">
        <v>2004</v>
      </c>
      <c r="C3944">
        <v>78</v>
      </c>
      <c r="D3944" t="s">
        <v>82</v>
      </c>
      <c r="E3944" t="s">
        <v>4691</v>
      </c>
      <c r="F3944" t="s">
        <v>25</v>
      </c>
      <c r="G3944" t="s">
        <v>35</v>
      </c>
      <c r="H3944">
        <v>18</v>
      </c>
      <c r="I3944">
        <v>2010</v>
      </c>
      <c r="J3944" t="s">
        <v>4020</v>
      </c>
      <c r="K3944">
        <v>32</v>
      </c>
      <c r="L3944">
        <v>2</v>
      </c>
      <c r="M3944">
        <v>5</v>
      </c>
      <c r="N3944">
        <v>7</v>
      </c>
      <c r="O3944">
        <v>1</v>
      </c>
      <c r="P3944">
        <v>12</v>
      </c>
      <c r="W3944">
        <v>0.6</v>
      </c>
    </row>
    <row r="3945" spans="1:23" x14ac:dyDescent="0.2">
      <c r="A3945">
        <v>3944</v>
      </c>
      <c r="B3945">
        <v>2004</v>
      </c>
      <c r="C3945">
        <v>79</v>
      </c>
      <c r="D3945" t="s">
        <v>82</v>
      </c>
      <c r="E3945" t="s">
        <v>4692</v>
      </c>
      <c r="F3945" t="s">
        <v>39</v>
      </c>
      <c r="G3945" t="s">
        <v>30</v>
      </c>
      <c r="H3945">
        <v>19</v>
      </c>
      <c r="I3945">
        <v>2017</v>
      </c>
      <c r="J3945" t="s">
        <v>327</v>
      </c>
      <c r="K3945">
        <v>360</v>
      </c>
      <c r="L3945">
        <v>7</v>
      </c>
      <c r="M3945">
        <v>41</v>
      </c>
      <c r="N3945">
        <v>48</v>
      </c>
      <c r="O3945">
        <v>5</v>
      </c>
      <c r="P3945">
        <v>459</v>
      </c>
      <c r="W3945">
        <v>13.4</v>
      </c>
    </row>
    <row r="3946" spans="1:23" x14ac:dyDescent="0.2">
      <c r="A3946">
        <v>3945</v>
      </c>
      <c r="B3946">
        <v>2004</v>
      </c>
      <c r="C3946">
        <v>80</v>
      </c>
      <c r="D3946" t="s">
        <v>171</v>
      </c>
      <c r="E3946" t="s">
        <v>4693</v>
      </c>
      <c r="F3946" t="s">
        <v>34</v>
      </c>
      <c r="G3946" t="s">
        <v>35</v>
      </c>
      <c r="H3946">
        <v>18</v>
      </c>
      <c r="J3946" t="s">
        <v>2179</v>
      </c>
    </row>
    <row r="3947" spans="1:23" x14ac:dyDescent="0.2">
      <c r="A3947">
        <v>3946</v>
      </c>
      <c r="B3947">
        <v>2004</v>
      </c>
      <c r="C3947">
        <v>81</v>
      </c>
      <c r="D3947" t="s">
        <v>74</v>
      </c>
      <c r="E3947" t="s">
        <v>4694</v>
      </c>
      <c r="F3947" t="s">
        <v>46</v>
      </c>
      <c r="G3947" t="s">
        <v>35</v>
      </c>
      <c r="H3947">
        <v>18</v>
      </c>
      <c r="J3947" t="s">
        <v>2270</v>
      </c>
    </row>
    <row r="3948" spans="1:23" x14ac:dyDescent="0.2">
      <c r="A3948">
        <v>3947</v>
      </c>
      <c r="B3948">
        <v>2004</v>
      </c>
      <c r="C3948">
        <v>82</v>
      </c>
      <c r="D3948" t="s">
        <v>176</v>
      </c>
      <c r="E3948" t="s">
        <v>4695</v>
      </c>
      <c r="F3948" t="s">
        <v>60</v>
      </c>
      <c r="G3948" t="s">
        <v>35</v>
      </c>
      <c r="H3948">
        <v>18</v>
      </c>
      <c r="J3948" t="s">
        <v>4622</v>
      </c>
    </row>
    <row r="3949" spans="1:23" x14ac:dyDescent="0.2">
      <c r="A3949">
        <v>3948</v>
      </c>
      <c r="B3949">
        <v>2004</v>
      </c>
      <c r="C3949">
        <v>83</v>
      </c>
      <c r="D3949" t="s">
        <v>92</v>
      </c>
      <c r="E3949" t="s">
        <v>4696</v>
      </c>
      <c r="F3949" t="s">
        <v>563</v>
      </c>
      <c r="G3949" t="s">
        <v>26</v>
      </c>
      <c r="H3949">
        <v>18</v>
      </c>
      <c r="J3949" t="s">
        <v>2140</v>
      </c>
    </row>
    <row r="3950" spans="1:23" x14ac:dyDescent="0.2">
      <c r="A3950">
        <v>3949</v>
      </c>
      <c r="B3950">
        <v>2004</v>
      </c>
      <c r="C3950">
        <v>84</v>
      </c>
      <c r="D3950" t="s">
        <v>23</v>
      </c>
      <c r="E3950" t="s">
        <v>4697</v>
      </c>
      <c r="F3950" t="s">
        <v>60</v>
      </c>
      <c r="G3950" t="s">
        <v>30</v>
      </c>
      <c r="H3950">
        <v>18</v>
      </c>
      <c r="I3950">
        <v>2018</v>
      </c>
      <c r="J3950" t="s">
        <v>4698</v>
      </c>
      <c r="K3950">
        <v>456</v>
      </c>
      <c r="L3950">
        <v>15</v>
      </c>
      <c r="M3950">
        <v>66</v>
      </c>
      <c r="N3950">
        <v>81</v>
      </c>
      <c r="O3950">
        <v>-9</v>
      </c>
      <c r="P3950">
        <v>363</v>
      </c>
      <c r="W3950">
        <v>18.2</v>
      </c>
    </row>
    <row r="3951" spans="1:23" x14ac:dyDescent="0.2">
      <c r="A3951">
        <v>3950</v>
      </c>
      <c r="B3951">
        <v>2004</v>
      </c>
      <c r="C3951">
        <v>85</v>
      </c>
      <c r="D3951" t="s">
        <v>87</v>
      </c>
      <c r="E3951" t="s">
        <v>4699</v>
      </c>
      <c r="F3951" t="s">
        <v>34</v>
      </c>
      <c r="G3951" t="s">
        <v>35</v>
      </c>
      <c r="H3951">
        <v>18</v>
      </c>
      <c r="J3951" t="s">
        <v>2093</v>
      </c>
    </row>
    <row r="3952" spans="1:23" x14ac:dyDescent="0.2">
      <c r="A3952">
        <v>3951</v>
      </c>
      <c r="B3952">
        <v>2004</v>
      </c>
      <c r="C3952">
        <v>86</v>
      </c>
      <c r="D3952" t="s">
        <v>78</v>
      </c>
      <c r="E3952" t="s">
        <v>4700</v>
      </c>
      <c r="F3952" t="s">
        <v>39</v>
      </c>
      <c r="G3952" t="s">
        <v>26</v>
      </c>
      <c r="H3952">
        <v>18</v>
      </c>
      <c r="J3952" t="s">
        <v>896</v>
      </c>
    </row>
    <row r="3953" spans="1:23" x14ac:dyDescent="0.2">
      <c r="A3953">
        <v>3952</v>
      </c>
      <c r="B3953">
        <v>2004</v>
      </c>
      <c r="C3953">
        <v>87</v>
      </c>
      <c r="D3953" t="s">
        <v>173</v>
      </c>
      <c r="E3953" t="s">
        <v>4701</v>
      </c>
      <c r="F3953" t="s">
        <v>1044</v>
      </c>
      <c r="G3953" t="s">
        <v>35</v>
      </c>
      <c r="H3953">
        <v>18</v>
      </c>
      <c r="I3953">
        <v>2015</v>
      </c>
      <c r="J3953" t="s">
        <v>2855</v>
      </c>
      <c r="K3953">
        <v>243</v>
      </c>
      <c r="L3953">
        <v>23</v>
      </c>
      <c r="M3953">
        <v>44</v>
      </c>
      <c r="N3953">
        <v>67</v>
      </c>
      <c r="O3953">
        <v>1</v>
      </c>
      <c r="P3953">
        <v>64</v>
      </c>
      <c r="W3953">
        <v>4.9000000000000004</v>
      </c>
    </row>
    <row r="3954" spans="1:23" x14ac:dyDescent="0.2">
      <c r="A3954">
        <v>3953</v>
      </c>
      <c r="B3954">
        <v>2004</v>
      </c>
      <c r="C3954">
        <v>88</v>
      </c>
      <c r="D3954" t="s">
        <v>84</v>
      </c>
      <c r="E3954" t="s">
        <v>4702</v>
      </c>
      <c r="F3954" t="s">
        <v>133</v>
      </c>
      <c r="G3954" t="s">
        <v>30</v>
      </c>
      <c r="H3954">
        <v>18</v>
      </c>
      <c r="J3954" t="s">
        <v>50</v>
      </c>
    </row>
    <row r="3955" spans="1:23" x14ac:dyDescent="0.2">
      <c r="A3955">
        <v>3954</v>
      </c>
      <c r="B3955">
        <v>2004</v>
      </c>
      <c r="C3955">
        <v>89</v>
      </c>
      <c r="D3955" t="s">
        <v>173</v>
      </c>
      <c r="E3955" t="s">
        <v>4703</v>
      </c>
      <c r="F3955" t="s">
        <v>39</v>
      </c>
      <c r="G3955" t="s">
        <v>128</v>
      </c>
      <c r="H3955">
        <v>18</v>
      </c>
      <c r="I3955">
        <v>2018</v>
      </c>
      <c r="J3955" t="s">
        <v>1019</v>
      </c>
      <c r="K3955">
        <v>15</v>
      </c>
      <c r="L3955">
        <v>0</v>
      </c>
      <c r="M3955">
        <v>0</v>
      </c>
      <c r="N3955">
        <v>0</v>
      </c>
      <c r="O3955">
        <v>0</v>
      </c>
      <c r="P3955">
        <v>2</v>
      </c>
      <c r="Q3955">
        <v>15</v>
      </c>
      <c r="R3955">
        <v>3</v>
      </c>
      <c r="S3955">
        <v>7</v>
      </c>
      <c r="T3955">
        <v>3</v>
      </c>
      <c r="U3955">
        <v>0.89800000000000002</v>
      </c>
      <c r="V3955">
        <v>3.36</v>
      </c>
      <c r="W3955">
        <v>1.8</v>
      </c>
    </row>
    <row r="3956" spans="1:23" x14ac:dyDescent="0.2">
      <c r="A3956">
        <v>3955</v>
      </c>
      <c r="B3956">
        <v>2004</v>
      </c>
      <c r="C3956">
        <v>90</v>
      </c>
      <c r="D3956" t="s">
        <v>121</v>
      </c>
      <c r="E3956" t="s">
        <v>4704</v>
      </c>
      <c r="F3956" t="s">
        <v>39</v>
      </c>
      <c r="G3956" t="s">
        <v>128</v>
      </c>
      <c r="H3956">
        <v>18</v>
      </c>
      <c r="I3956">
        <v>2009</v>
      </c>
      <c r="J3956" t="s">
        <v>241</v>
      </c>
      <c r="K3956">
        <v>7</v>
      </c>
      <c r="L3956">
        <v>0</v>
      </c>
      <c r="M3956">
        <v>0</v>
      </c>
      <c r="N3956">
        <v>0</v>
      </c>
      <c r="O3956">
        <v>0</v>
      </c>
      <c r="P3956">
        <v>0</v>
      </c>
      <c r="Q3956">
        <v>7</v>
      </c>
      <c r="R3956">
        <v>1</v>
      </c>
      <c r="S3956">
        <v>4</v>
      </c>
      <c r="T3956">
        <v>1</v>
      </c>
      <c r="U3956">
        <v>0.84399999999999997</v>
      </c>
      <c r="V3956">
        <v>4.3600000000000003</v>
      </c>
      <c r="W3956">
        <v>-0.2</v>
      </c>
    </row>
    <row r="3957" spans="1:23" x14ac:dyDescent="0.2">
      <c r="A3957">
        <v>3956</v>
      </c>
      <c r="B3957">
        <v>2004</v>
      </c>
      <c r="C3957">
        <v>91</v>
      </c>
      <c r="D3957" t="s">
        <v>69</v>
      </c>
      <c r="E3957" t="s">
        <v>4705</v>
      </c>
      <c r="F3957" t="s">
        <v>43</v>
      </c>
      <c r="G3957" t="s">
        <v>30</v>
      </c>
      <c r="H3957">
        <v>18</v>
      </c>
      <c r="I3957">
        <v>2022</v>
      </c>
      <c r="J3957" t="s">
        <v>4706</v>
      </c>
      <c r="K3957">
        <v>966</v>
      </c>
      <c r="L3957">
        <v>102</v>
      </c>
      <c r="M3957">
        <v>326</v>
      </c>
      <c r="N3957">
        <v>428</v>
      </c>
      <c r="O3957">
        <v>-18</v>
      </c>
      <c r="P3957">
        <v>699</v>
      </c>
      <c r="W3957">
        <v>77.400000000000006</v>
      </c>
    </row>
    <row r="3958" spans="1:23" x14ac:dyDescent="0.2">
      <c r="A3958">
        <v>3957</v>
      </c>
      <c r="B3958">
        <v>2004</v>
      </c>
      <c r="C3958">
        <v>92</v>
      </c>
      <c r="D3958" t="s">
        <v>41</v>
      </c>
      <c r="E3958" t="s">
        <v>4707</v>
      </c>
      <c r="F3958" t="s">
        <v>34</v>
      </c>
      <c r="G3958" t="s">
        <v>68</v>
      </c>
      <c r="H3958">
        <v>19</v>
      </c>
      <c r="J3958" t="s">
        <v>4708</v>
      </c>
    </row>
    <row r="3959" spans="1:23" x14ac:dyDescent="0.2">
      <c r="A3959">
        <v>3958</v>
      </c>
      <c r="B3959">
        <v>2004</v>
      </c>
      <c r="C3959">
        <v>93</v>
      </c>
      <c r="D3959" t="s">
        <v>44</v>
      </c>
      <c r="E3959" t="s">
        <v>4709</v>
      </c>
      <c r="F3959" t="s">
        <v>39</v>
      </c>
      <c r="G3959" t="s">
        <v>128</v>
      </c>
      <c r="H3959">
        <v>18</v>
      </c>
      <c r="I3959">
        <v>2009</v>
      </c>
      <c r="J3959" t="s">
        <v>284</v>
      </c>
      <c r="K3959">
        <v>4</v>
      </c>
      <c r="L3959">
        <v>0</v>
      </c>
      <c r="M3959">
        <v>0</v>
      </c>
      <c r="N3959">
        <v>0</v>
      </c>
      <c r="O3959">
        <v>0</v>
      </c>
      <c r="P3959">
        <v>0</v>
      </c>
      <c r="Q3959">
        <v>4</v>
      </c>
      <c r="R3959">
        <v>2</v>
      </c>
      <c r="S3959">
        <v>0</v>
      </c>
      <c r="T3959">
        <v>0</v>
      </c>
      <c r="U3959">
        <v>0.95299999999999996</v>
      </c>
      <c r="V3959">
        <v>1.42</v>
      </c>
      <c r="W3959">
        <v>0.9</v>
      </c>
    </row>
    <row r="3960" spans="1:23" x14ac:dyDescent="0.2">
      <c r="A3960">
        <v>3959</v>
      </c>
      <c r="B3960">
        <v>2004</v>
      </c>
      <c r="C3960">
        <v>94</v>
      </c>
      <c r="D3960" t="s">
        <v>100</v>
      </c>
      <c r="E3960" t="s">
        <v>4710</v>
      </c>
      <c r="F3960" t="s">
        <v>133</v>
      </c>
      <c r="G3960" t="s">
        <v>128</v>
      </c>
      <c r="H3960">
        <v>18</v>
      </c>
      <c r="I3960">
        <v>2022</v>
      </c>
      <c r="J3960" t="s">
        <v>3963</v>
      </c>
      <c r="K3960">
        <v>347</v>
      </c>
      <c r="L3960">
        <v>0</v>
      </c>
      <c r="M3960">
        <v>4</v>
      </c>
      <c r="N3960">
        <v>4</v>
      </c>
      <c r="O3960">
        <v>0</v>
      </c>
      <c r="P3960">
        <v>16</v>
      </c>
      <c r="Q3960">
        <v>347</v>
      </c>
      <c r="R3960">
        <v>155</v>
      </c>
      <c r="S3960">
        <v>120</v>
      </c>
      <c r="T3960">
        <v>37</v>
      </c>
      <c r="U3960">
        <v>0.91200000000000003</v>
      </c>
      <c r="V3960">
        <v>2.72</v>
      </c>
      <c r="W3960">
        <v>56.2</v>
      </c>
    </row>
    <row r="3961" spans="1:23" x14ac:dyDescent="0.2">
      <c r="A3961">
        <v>3960</v>
      </c>
      <c r="B3961">
        <v>2004</v>
      </c>
      <c r="C3961">
        <v>95</v>
      </c>
      <c r="D3961" t="s">
        <v>146</v>
      </c>
      <c r="E3961" t="s">
        <v>4711</v>
      </c>
      <c r="F3961" t="s">
        <v>34</v>
      </c>
      <c r="G3961" t="s">
        <v>30</v>
      </c>
      <c r="H3961">
        <v>19</v>
      </c>
      <c r="J3961" t="s">
        <v>2352</v>
      </c>
    </row>
    <row r="3962" spans="1:23" x14ac:dyDescent="0.2">
      <c r="A3962">
        <v>3961</v>
      </c>
      <c r="B3962">
        <v>2004</v>
      </c>
      <c r="C3962">
        <v>96</v>
      </c>
      <c r="D3962" t="s">
        <v>44</v>
      </c>
      <c r="E3962" t="s">
        <v>4712</v>
      </c>
      <c r="F3962" t="s">
        <v>60</v>
      </c>
      <c r="G3962" t="s">
        <v>30</v>
      </c>
      <c r="H3962">
        <v>18</v>
      </c>
      <c r="J3962" t="s">
        <v>4713</v>
      </c>
    </row>
    <row r="3963" spans="1:23" x14ac:dyDescent="0.2">
      <c r="A3963">
        <v>3962</v>
      </c>
      <c r="B3963">
        <v>2004</v>
      </c>
      <c r="C3963">
        <v>97</v>
      </c>
      <c r="D3963" t="s">
        <v>51</v>
      </c>
      <c r="E3963" t="s">
        <v>4714</v>
      </c>
      <c r="F3963" t="s">
        <v>43</v>
      </c>
      <c r="G3963" t="s">
        <v>26</v>
      </c>
      <c r="H3963">
        <v>24</v>
      </c>
      <c r="I3963">
        <v>2016</v>
      </c>
      <c r="J3963" t="s">
        <v>1310</v>
      </c>
      <c r="K3963">
        <v>602</v>
      </c>
      <c r="L3963">
        <v>187</v>
      </c>
      <c r="M3963">
        <v>183</v>
      </c>
      <c r="N3963">
        <v>370</v>
      </c>
      <c r="O3963">
        <v>93</v>
      </c>
      <c r="P3963">
        <v>401</v>
      </c>
      <c r="W3963">
        <v>45.8</v>
      </c>
    </row>
    <row r="3964" spans="1:23" x14ac:dyDescent="0.2">
      <c r="A3964">
        <v>3963</v>
      </c>
      <c r="B3964">
        <v>2004</v>
      </c>
      <c r="C3964">
        <v>98</v>
      </c>
      <c r="D3964" t="s">
        <v>162</v>
      </c>
      <c r="E3964" t="s">
        <v>4715</v>
      </c>
      <c r="F3964" t="s">
        <v>39</v>
      </c>
      <c r="G3964" t="s">
        <v>35</v>
      </c>
      <c r="H3964">
        <v>18</v>
      </c>
      <c r="I3964">
        <v>2011</v>
      </c>
      <c r="J3964" t="s">
        <v>64</v>
      </c>
      <c r="K3964">
        <v>220</v>
      </c>
      <c r="L3964">
        <v>32</v>
      </c>
      <c r="M3964">
        <v>31</v>
      </c>
      <c r="N3964">
        <v>63</v>
      </c>
      <c r="O3964">
        <v>-17</v>
      </c>
      <c r="P3964">
        <v>41</v>
      </c>
      <c r="W3964">
        <v>4.9000000000000004</v>
      </c>
    </row>
    <row r="3965" spans="1:23" x14ac:dyDescent="0.2">
      <c r="A3965">
        <v>3964</v>
      </c>
      <c r="B3965">
        <v>2004</v>
      </c>
      <c r="C3965">
        <v>99</v>
      </c>
      <c r="D3965" t="s">
        <v>87</v>
      </c>
      <c r="E3965" t="s">
        <v>4716</v>
      </c>
      <c r="F3965" t="s">
        <v>39</v>
      </c>
      <c r="G3965" t="s">
        <v>35</v>
      </c>
      <c r="H3965">
        <v>18</v>
      </c>
      <c r="I3965">
        <v>2016</v>
      </c>
      <c r="J3965" t="s">
        <v>232</v>
      </c>
      <c r="K3965">
        <v>527</v>
      </c>
      <c r="L3965">
        <v>89</v>
      </c>
      <c r="M3965">
        <v>126</v>
      </c>
      <c r="N3965">
        <v>215</v>
      </c>
      <c r="O3965">
        <v>6</v>
      </c>
      <c r="P3965">
        <v>239</v>
      </c>
      <c r="W3965">
        <v>21.2</v>
      </c>
    </row>
    <row r="3966" spans="1:23" x14ac:dyDescent="0.2">
      <c r="A3966">
        <v>3965</v>
      </c>
      <c r="B3966">
        <v>2004</v>
      </c>
      <c r="C3966">
        <v>100</v>
      </c>
      <c r="D3966" t="s">
        <v>23</v>
      </c>
      <c r="E3966" t="s">
        <v>4717</v>
      </c>
      <c r="F3966" t="s">
        <v>34</v>
      </c>
      <c r="G3966" t="s">
        <v>68</v>
      </c>
      <c r="H3966">
        <v>18</v>
      </c>
      <c r="I3966">
        <v>2013</v>
      </c>
      <c r="J3966" t="s">
        <v>954</v>
      </c>
      <c r="K3966">
        <v>44</v>
      </c>
      <c r="L3966">
        <v>2</v>
      </c>
      <c r="M3966">
        <v>9</v>
      </c>
      <c r="N3966">
        <v>11</v>
      </c>
      <c r="O3966">
        <v>-2</v>
      </c>
      <c r="P3966">
        <v>8</v>
      </c>
      <c r="W3966">
        <v>0.5</v>
      </c>
    </row>
    <row r="3967" spans="1:23" x14ac:dyDescent="0.2">
      <c r="A3967">
        <v>3966</v>
      </c>
      <c r="B3967">
        <v>2004</v>
      </c>
      <c r="C3967">
        <v>101</v>
      </c>
      <c r="D3967" t="s">
        <v>41</v>
      </c>
      <c r="E3967" t="s">
        <v>4718</v>
      </c>
      <c r="F3967" t="s">
        <v>34</v>
      </c>
      <c r="G3967" t="s">
        <v>30</v>
      </c>
      <c r="H3967">
        <v>18</v>
      </c>
      <c r="J3967" t="s">
        <v>4719</v>
      </c>
    </row>
    <row r="3968" spans="1:23" x14ac:dyDescent="0.2">
      <c r="A3968">
        <v>3967</v>
      </c>
      <c r="B3968">
        <v>2004</v>
      </c>
      <c r="C3968">
        <v>102</v>
      </c>
      <c r="D3968" t="s">
        <v>109</v>
      </c>
      <c r="E3968" t="s">
        <v>4720</v>
      </c>
      <c r="F3968" t="s">
        <v>34</v>
      </c>
      <c r="G3968" t="s">
        <v>30</v>
      </c>
      <c r="H3968">
        <v>19</v>
      </c>
      <c r="I3968">
        <v>2013</v>
      </c>
      <c r="J3968" t="s">
        <v>4174</v>
      </c>
      <c r="K3968">
        <v>252</v>
      </c>
      <c r="L3968">
        <v>4</v>
      </c>
      <c r="M3968">
        <v>32</v>
      </c>
      <c r="N3968">
        <v>36</v>
      </c>
      <c r="O3968">
        <v>-11</v>
      </c>
      <c r="P3968">
        <v>54</v>
      </c>
      <c r="W3968">
        <v>8.1999999999999993</v>
      </c>
    </row>
    <row r="3969" spans="1:23" x14ac:dyDescent="0.2">
      <c r="A3969">
        <v>3968</v>
      </c>
      <c r="B3969">
        <v>2004</v>
      </c>
      <c r="C3969">
        <v>103</v>
      </c>
      <c r="D3969" t="s">
        <v>2472</v>
      </c>
      <c r="E3969" t="s">
        <v>4721</v>
      </c>
      <c r="F3969" t="s">
        <v>1687</v>
      </c>
      <c r="G3969" t="s">
        <v>68</v>
      </c>
      <c r="H3969">
        <v>18</v>
      </c>
      <c r="J3969" t="s">
        <v>4722</v>
      </c>
    </row>
    <row r="3970" spans="1:23" x14ac:dyDescent="0.2">
      <c r="A3970">
        <v>3969</v>
      </c>
      <c r="B3970">
        <v>2004</v>
      </c>
      <c r="C3970">
        <v>104</v>
      </c>
      <c r="D3970" t="s">
        <v>78</v>
      </c>
      <c r="E3970" t="s">
        <v>4723</v>
      </c>
      <c r="F3970" t="s">
        <v>43</v>
      </c>
      <c r="G3970" t="s">
        <v>26</v>
      </c>
      <c r="H3970">
        <v>18</v>
      </c>
      <c r="J3970" t="s">
        <v>4724</v>
      </c>
    </row>
    <row r="3971" spans="1:23" x14ac:dyDescent="0.2">
      <c r="A3971">
        <v>3970</v>
      </c>
      <c r="B3971">
        <v>2004</v>
      </c>
      <c r="C3971">
        <v>105</v>
      </c>
      <c r="D3971" t="s">
        <v>222</v>
      </c>
      <c r="E3971" t="s">
        <v>4725</v>
      </c>
      <c r="F3971" t="s">
        <v>39</v>
      </c>
      <c r="G3971" t="s">
        <v>30</v>
      </c>
      <c r="H3971">
        <v>18</v>
      </c>
      <c r="J3971" t="s">
        <v>474</v>
      </c>
    </row>
    <row r="3972" spans="1:23" x14ac:dyDescent="0.2">
      <c r="A3972">
        <v>3971</v>
      </c>
      <c r="B3972">
        <v>2004</v>
      </c>
      <c r="C3972">
        <v>106</v>
      </c>
      <c r="D3972" t="s">
        <v>3176</v>
      </c>
      <c r="E3972" t="s">
        <v>4726</v>
      </c>
      <c r="F3972" t="s">
        <v>39</v>
      </c>
      <c r="G3972" t="s">
        <v>26</v>
      </c>
      <c r="H3972">
        <v>18</v>
      </c>
      <c r="J3972" t="s">
        <v>3910</v>
      </c>
    </row>
    <row r="3973" spans="1:23" x14ac:dyDescent="0.2">
      <c r="A3973">
        <v>3972</v>
      </c>
      <c r="B3973">
        <v>2004</v>
      </c>
      <c r="C3973">
        <v>107</v>
      </c>
      <c r="D3973" t="s">
        <v>74</v>
      </c>
      <c r="E3973" t="s">
        <v>4727</v>
      </c>
      <c r="F3973" t="s">
        <v>39</v>
      </c>
      <c r="G3973" t="s">
        <v>26</v>
      </c>
      <c r="H3973">
        <v>18</v>
      </c>
      <c r="J3973" t="s">
        <v>131</v>
      </c>
    </row>
    <row r="3974" spans="1:23" x14ac:dyDescent="0.2">
      <c r="A3974">
        <v>3973</v>
      </c>
      <c r="B3974">
        <v>2004</v>
      </c>
      <c r="C3974">
        <v>108</v>
      </c>
      <c r="D3974" t="s">
        <v>152</v>
      </c>
      <c r="E3974" t="s">
        <v>4267</v>
      </c>
      <c r="F3974" t="s">
        <v>39</v>
      </c>
      <c r="G3974" t="s">
        <v>68</v>
      </c>
      <c r="H3974">
        <v>18</v>
      </c>
      <c r="J3974" t="s">
        <v>64</v>
      </c>
    </row>
    <row r="3975" spans="1:23" x14ac:dyDescent="0.2">
      <c r="A3975">
        <v>3974</v>
      </c>
      <c r="B3975">
        <v>2004</v>
      </c>
      <c r="C3975">
        <v>109</v>
      </c>
      <c r="D3975" t="s">
        <v>165</v>
      </c>
      <c r="E3975" t="s">
        <v>4728</v>
      </c>
      <c r="F3975" t="s">
        <v>39</v>
      </c>
      <c r="G3975" t="s">
        <v>30</v>
      </c>
      <c r="H3975">
        <v>18</v>
      </c>
      <c r="I3975">
        <v>2013</v>
      </c>
      <c r="J3975" t="s">
        <v>615</v>
      </c>
      <c r="K3975">
        <v>90</v>
      </c>
      <c r="L3975">
        <v>2</v>
      </c>
      <c r="M3975">
        <v>11</v>
      </c>
      <c r="N3975">
        <v>13</v>
      </c>
      <c r="O3975">
        <v>8</v>
      </c>
      <c r="P3975">
        <v>20</v>
      </c>
      <c r="W3975">
        <v>3.6</v>
      </c>
    </row>
    <row r="3976" spans="1:23" x14ac:dyDescent="0.2">
      <c r="A3976">
        <v>3975</v>
      </c>
      <c r="B3976">
        <v>2004</v>
      </c>
      <c r="C3976">
        <v>110</v>
      </c>
      <c r="D3976" t="s">
        <v>146</v>
      </c>
      <c r="E3976" t="s">
        <v>4729</v>
      </c>
      <c r="F3976" t="s">
        <v>4730</v>
      </c>
      <c r="G3976" t="s">
        <v>26</v>
      </c>
      <c r="H3976">
        <v>18</v>
      </c>
      <c r="J3976" t="s">
        <v>251</v>
      </c>
    </row>
    <row r="3977" spans="1:23" x14ac:dyDescent="0.2">
      <c r="A3977">
        <v>3976</v>
      </c>
      <c r="B3977">
        <v>2004</v>
      </c>
      <c r="C3977">
        <v>111</v>
      </c>
      <c r="D3977" t="s">
        <v>82</v>
      </c>
      <c r="E3977" t="s">
        <v>1896</v>
      </c>
      <c r="F3977" t="s">
        <v>39</v>
      </c>
      <c r="G3977" t="s">
        <v>68</v>
      </c>
      <c r="H3977">
        <v>20</v>
      </c>
      <c r="I3977">
        <v>2014</v>
      </c>
      <c r="J3977" t="s">
        <v>4731</v>
      </c>
      <c r="K3977">
        <v>334</v>
      </c>
      <c r="L3977">
        <v>54</v>
      </c>
      <c r="M3977">
        <v>46</v>
      </c>
      <c r="N3977">
        <v>100</v>
      </c>
      <c r="O3977">
        <v>-11</v>
      </c>
      <c r="P3977">
        <v>181</v>
      </c>
      <c r="W3977">
        <v>9.3000000000000007</v>
      </c>
    </row>
    <row r="3978" spans="1:23" x14ac:dyDescent="0.2">
      <c r="A3978">
        <v>3977</v>
      </c>
      <c r="B3978">
        <v>2004</v>
      </c>
      <c r="C3978">
        <v>112</v>
      </c>
      <c r="D3978" t="s">
        <v>111</v>
      </c>
      <c r="E3978" t="s">
        <v>4732</v>
      </c>
      <c r="F3978" t="s">
        <v>39</v>
      </c>
      <c r="G3978" t="s">
        <v>26</v>
      </c>
      <c r="H3978">
        <v>18</v>
      </c>
      <c r="I3978">
        <v>2011</v>
      </c>
      <c r="J3978" t="s">
        <v>278</v>
      </c>
      <c r="K3978">
        <v>100</v>
      </c>
      <c r="L3978">
        <v>6</v>
      </c>
      <c r="M3978">
        <v>18</v>
      </c>
      <c r="N3978">
        <v>24</v>
      </c>
      <c r="O3978">
        <v>-17</v>
      </c>
      <c r="P3978">
        <v>34</v>
      </c>
      <c r="W3978">
        <v>0.2</v>
      </c>
    </row>
    <row r="3979" spans="1:23" x14ac:dyDescent="0.2">
      <c r="A3979">
        <v>3978</v>
      </c>
      <c r="B3979">
        <v>2004</v>
      </c>
      <c r="C3979">
        <v>113</v>
      </c>
      <c r="D3979" t="s">
        <v>121</v>
      </c>
      <c r="E3979" t="s">
        <v>4733</v>
      </c>
      <c r="F3979" t="s">
        <v>25</v>
      </c>
      <c r="G3979" t="s">
        <v>35</v>
      </c>
      <c r="H3979">
        <v>24</v>
      </c>
      <c r="J3979" t="s">
        <v>4020</v>
      </c>
    </row>
    <row r="3980" spans="1:23" x14ac:dyDescent="0.2">
      <c r="A3980">
        <v>3979</v>
      </c>
      <c r="B3980">
        <v>2004</v>
      </c>
      <c r="C3980">
        <v>114</v>
      </c>
      <c r="D3980" t="s">
        <v>82</v>
      </c>
      <c r="E3980" t="s">
        <v>4734</v>
      </c>
      <c r="F3980" t="s">
        <v>39</v>
      </c>
      <c r="G3980" t="s">
        <v>26</v>
      </c>
      <c r="H3980">
        <v>18</v>
      </c>
      <c r="I3980">
        <v>2015</v>
      </c>
      <c r="J3980" t="s">
        <v>635</v>
      </c>
      <c r="K3980">
        <v>129</v>
      </c>
      <c r="L3980">
        <v>8</v>
      </c>
      <c r="M3980">
        <v>8</v>
      </c>
      <c r="N3980">
        <v>16</v>
      </c>
      <c r="O3980">
        <v>-8</v>
      </c>
      <c r="P3980">
        <v>185</v>
      </c>
      <c r="W3980">
        <v>0.7</v>
      </c>
    </row>
    <row r="3981" spans="1:23" x14ac:dyDescent="0.2">
      <c r="A3981">
        <v>3980</v>
      </c>
      <c r="B3981">
        <v>2004</v>
      </c>
      <c r="C3981">
        <v>115</v>
      </c>
      <c r="D3981" t="s">
        <v>176</v>
      </c>
      <c r="E3981" t="s">
        <v>4735</v>
      </c>
      <c r="F3981" t="s">
        <v>39</v>
      </c>
      <c r="G3981" t="s">
        <v>30</v>
      </c>
      <c r="H3981">
        <v>18</v>
      </c>
      <c r="I3981">
        <v>2010</v>
      </c>
      <c r="J3981" t="s">
        <v>2815</v>
      </c>
      <c r="K3981">
        <v>5</v>
      </c>
      <c r="L3981">
        <v>0</v>
      </c>
      <c r="M3981">
        <v>0</v>
      </c>
      <c r="N3981">
        <v>0</v>
      </c>
      <c r="O3981">
        <v>-1</v>
      </c>
      <c r="P3981">
        <v>6</v>
      </c>
      <c r="W3981">
        <v>0</v>
      </c>
    </row>
    <row r="3982" spans="1:23" x14ac:dyDescent="0.2">
      <c r="A3982">
        <v>3981</v>
      </c>
      <c r="B3982">
        <v>2004</v>
      </c>
      <c r="C3982">
        <v>116</v>
      </c>
      <c r="D3982" t="s">
        <v>92</v>
      </c>
      <c r="E3982" t="s">
        <v>4736</v>
      </c>
      <c r="F3982" t="s">
        <v>46</v>
      </c>
      <c r="G3982" t="s">
        <v>26</v>
      </c>
      <c r="H3982">
        <v>18</v>
      </c>
      <c r="J3982" t="s">
        <v>2267</v>
      </c>
    </row>
    <row r="3983" spans="1:23" x14ac:dyDescent="0.2">
      <c r="A3983">
        <v>3982</v>
      </c>
      <c r="B3983">
        <v>2004</v>
      </c>
      <c r="C3983">
        <v>117</v>
      </c>
      <c r="D3983" t="s">
        <v>82</v>
      </c>
      <c r="E3983" t="s">
        <v>4737</v>
      </c>
      <c r="F3983" t="s">
        <v>80</v>
      </c>
      <c r="G3983" t="s">
        <v>68</v>
      </c>
      <c r="H3983">
        <v>18</v>
      </c>
      <c r="J3983" t="s">
        <v>4738</v>
      </c>
    </row>
    <row r="3984" spans="1:23" x14ac:dyDescent="0.2">
      <c r="A3984">
        <v>3983</v>
      </c>
      <c r="B3984">
        <v>2004</v>
      </c>
      <c r="C3984">
        <v>118</v>
      </c>
      <c r="D3984" t="s">
        <v>162</v>
      </c>
      <c r="E3984" t="s">
        <v>4739</v>
      </c>
      <c r="F3984" t="s">
        <v>76</v>
      </c>
      <c r="G3984" t="s">
        <v>35</v>
      </c>
      <c r="H3984">
        <v>18</v>
      </c>
      <c r="J3984" t="s">
        <v>474</v>
      </c>
    </row>
    <row r="3985" spans="1:23" x14ac:dyDescent="0.2">
      <c r="A3985">
        <v>3984</v>
      </c>
      <c r="B3985">
        <v>2004</v>
      </c>
      <c r="C3985">
        <v>119</v>
      </c>
      <c r="D3985" t="s">
        <v>2472</v>
      </c>
      <c r="E3985" t="s">
        <v>4740</v>
      </c>
      <c r="F3985" t="s">
        <v>34</v>
      </c>
      <c r="G3985" t="s">
        <v>35</v>
      </c>
      <c r="H3985">
        <v>18</v>
      </c>
      <c r="I3985">
        <v>2017</v>
      </c>
      <c r="J3985" t="s">
        <v>3436</v>
      </c>
      <c r="K3985">
        <v>249</v>
      </c>
      <c r="L3985">
        <v>29</v>
      </c>
      <c r="M3985">
        <v>29</v>
      </c>
      <c r="N3985">
        <v>58</v>
      </c>
      <c r="O3985">
        <v>-27</v>
      </c>
      <c r="P3985">
        <v>60</v>
      </c>
      <c r="W3985">
        <v>2.8</v>
      </c>
    </row>
    <row r="3986" spans="1:23" x14ac:dyDescent="0.2">
      <c r="A3986">
        <v>3985</v>
      </c>
      <c r="B3986">
        <v>2004</v>
      </c>
      <c r="C3986">
        <v>120</v>
      </c>
      <c r="D3986" t="s">
        <v>48</v>
      </c>
      <c r="E3986" t="s">
        <v>4741</v>
      </c>
      <c r="F3986" t="s">
        <v>39</v>
      </c>
      <c r="G3986" t="s">
        <v>30</v>
      </c>
      <c r="H3986">
        <v>18</v>
      </c>
      <c r="J3986" t="s">
        <v>305</v>
      </c>
    </row>
    <row r="3987" spans="1:23" x14ac:dyDescent="0.2">
      <c r="A3987">
        <v>3986</v>
      </c>
      <c r="B3987">
        <v>2004</v>
      </c>
      <c r="C3987">
        <v>121</v>
      </c>
      <c r="D3987" t="s">
        <v>162</v>
      </c>
      <c r="E3987" t="s">
        <v>4742</v>
      </c>
      <c r="F3987" t="s">
        <v>39</v>
      </c>
      <c r="G3987" t="s">
        <v>26</v>
      </c>
      <c r="H3987">
        <v>18</v>
      </c>
      <c r="J3987" t="s">
        <v>123</v>
      </c>
    </row>
    <row r="3988" spans="1:23" x14ac:dyDescent="0.2">
      <c r="A3988">
        <v>3987</v>
      </c>
      <c r="B3988">
        <v>2004</v>
      </c>
      <c r="C3988">
        <v>122</v>
      </c>
      <c r="D3988" t="s">
        <v>173</v>
      </c>
      <c r="E3988" t="s">
        <v>4743</v>
      </c>
      <c r="F3988" t="s">
        <v>60</v>
      </c>
      <c r="G3988" t="s">
        <v>35</v>
      </c>
      <c r="H3988">
        <v>19</v>
      </c>
      <c r="I3988">
        <v>2009</v>
      </c>
      <c r="J3988" t="s">
        <v>3647</v>
      </c>
      <c r="K3988">
        <v>3</v>
      </c>
      <c r="L3988">
        <v>0</v>
      </c>
      <c r="M3988">
        <v>0</v>
      </c>
      <c r="N3988">
        <v>0</v>
      </c>
      <c r="O3988">
        <v>-3</v>
      </c>
      <c r="P3988">
        <v>0</v>
      </c>
      <c r="W3988">
        <v>-0.2</v>
      </c>
    </row>
    <row r="3989" spans="1:23" x14ac:dyDescent="0.2">
      <c r="A3989">
        <v>3988</v>
      </c>
      <c r="B3989">
        <v>2004</v>
      </c>
      <c r="C3989">
        <v>123</v>
      </c>
      <c r="D3989" t="s">
        <v>48</v>
      </c>
      <c r="E3989" t="s">
        <v>4744</v>
      </c>
      <c r="F3989" t="s">
        <v>46</v>
      </c>
      <c r="G3989" t="s">
        <v>26</v>
      </c>
      <c r="H3989">
        <v>18</v>
      </c>
      <c r="J3989" t="s">
        <v>303</v>
      </c>
    </row>
    <row r="3990" spans="1:23" x14ac:dyDescent="0.2">
      <c r="A3990">
        <v>3989</v>
      </c>
      <c r="B3990">
        <v>2004</v>
      </c>
      <c r="C3990">
        <v>124</v>
      </c>
      <c r="D3990" t="s">
        <v>41</v>
      </c>
      <c r="E3990" t="s">
        <v>4745</v>
      </c>
      <c r="F3990" t="s">
        <v>39</v>
      </c>
      <c r="G3990" t="s">
        <v>68</v>
      </c>
      <c r="H3990">
        <v>18</v>
      </c>
      <c r="I3990">
        <v>2010</v>
      </c>
      <c r="J3990" t="s">
        <v>2527</v>
      </c>
      <c r="K3990">
        <v>11</v>
      </c>
      <c r="L3990">
        <v>2</v>
      </c>
      <c r="M3990">
        <v>1</v>
      </c>
      <c r="N3990">
        <v>3</v>
      </c>
      <c r="O3990">
        <v>1</v>
      </c>
      <c r="P3990">
        <v>6</v>
      </c>
      <c r="W3990">
        <v>0.4</v>
      </c>
    </row>
    <row r="3991" spans="1:23" x14ac:dyDescent="0.2">
      <c r="A3991">
        <v>3990</v>
      </c>
      <c r="B3991">
        <v>2004</v>
      </c>
      <c r="C3991">
        <v>125</v>
      </c>
      <c r="D3991" t="s">
        <v>69</v>
      </c>
      <c r="E3991" t="s">
        <v>4746</v>
      </c>
      <c r="F3991" t="s">
        <v>39</v>
      </c>
      <c r="G3991" t="s">
        <v>26</v>
      </c>
      <c r="H3991">
        <v>19</v>
      </c>
      <c r="J3991" t="s">
        <v>1401</v>
      </c>
    </row>
    <row r="3992" spans="1:23" x14ac:dyDescent="0.2">
      <c r="A3992">
        <v>3991</v>
      </c>
      <c r="B3992">
        <v>2004</v>
      </c>
      <c r="C3992">
        <v>126</v>
      </c>
      <c r="D3992" t="s">
        <v>100</v>
      </c>
      <c r="E3992" t="s">
        <v>4747</v>
      </c>
      <c r="F3992" t="s">
        <v>39</v>
      </c>
      <c r="G3992" t="s">
        <v>35</v>
      </c>
      <c r="H3992">
        <v>19</v>
      </c>
      <c r="I3992">
        <v>2018</v>
      </c>
      <c r="J3992" t="s">
        <v>2629</v>
      </c>
      <c r="K3992">
        <v>666</v>
      </c>
      <c r="L3992">
        <v>67</v>
      </c>
      <c r="M3992">
        <v>85</v>
      </c>
      <c r="N3992">
        <v>152</v>
      </c>
      <c r="O3992">
        <v>-10</v>
      </c>
      <c r="P3992">
        <v>351</v>
      </c>
      <c r="W3992">
        <v>10</v>
      </c>
    </row>
    <row r="3993" spans="1:23" x14ac:dyDescent="0.2">
      <c r="A3993">
        <v>3992</v>
      </c>
      <c r="B3993">
        <v>2004</v>
      </c>
      <c r="C3993">
        <v>127</v>
      </c>
      <c r="D3993" t="s">
        <v>171</v>
      </c>
      <c r="E3993" t="s">
        <v>4748</v>
      </c>
      <c r="F3993" t="s">
        <v>34</v>
      </c>
      <c r="G3993" t="s">
        <v>68</v>
      </c>
      <c r="H3993">
        <v>19</v>
      </c>
      <c r="I3993">
        <v>2019</v>
      </c>
      <c r="J3993" t="s">
        <v>154</v>
      </c>
      <c r="K3993">
        <v>757</v>
      </c>
      <c r="L3993">
        <v>186</v>
      </c>
      <c r="M3993">
        <v>200</v>
      </c>
      <c r="N3993">
        <v>386</v>
      </c>
      <c r="O3993">
        <v>5</v>
      </c>
      <c r="P3993">
        <v>428</v>
      </c>
      <c r="W3993">
        <v>41.3</v>
      </c>
    </row>
    <row r="3994" spans="1:23" x14ac:dyDescent="0.2">
      <c r="A3994">
        <v>3993</v>
      </c>
      <c r="B3994">
        <v>2004</v>
      </c>
      <c r="C3994">
        <v>128</v>
      </c>
      <c r="D3994" t="s">
        <v>51</v>
      </c>
      <c r="E3994" t="s">
        <v>4749</v>
      </c>
      <c r="F3994" t="s">
        <v>39</v>
      </c>
      <c r="G3994" t="s">
        <v>35</v>
      </c>
      <c r="H3994">
        <v>18</v>
      </c>
      <c r="J3994" t="s">
        <v>490</v>
      </c>
    </row>
    <row r="3995" spans="1:23" x14ac:dyDescent="0.2">
      <c r="A3995">
        <v>3994</v>
      </c>
      <c r="B3995">
        <v>2004</v>
      </c>
      <c r="C3995">
        <v>129</v>
      </c>
      <c r="D3995" t="s">
        <v>100</v>
      </c>
      <c r="E3995" t="s">
        <v>4750</v>
      </c>
      <c r="F3995" t="s">
        <v>39</v>
      </c>
      <c r="G3995" t="s">
        <v>128</v>
      </c>
      <c r="H3995">
        <v>18</v>
      </c>
      <c r="J3995" t="s">
        <v>230</v>
      </c>
    </row>
    <row r="3996" spans="1:23" x14ac:dyDescent="0.2">
      <c r="A3996">
        <v>3995</v>
      </c>
      <c r="B3996">
        <v>2004</v>
      </c>
      <c r="C3996">
        <v>130</v>
      </c>
      <c r="D3996" t="s">
        <v>87</v>
      </c>
      <c r="E3996" t="s">
        <v>4751</v>
      </c>
      <c r="F3996" t="s">
        <v>1687</v>
      </c>
      <c r="G3996" t="s">
        <v>30</v>
      </c>
      <c r="H3996">
        <v>18</v>
      </c>
      <c r="J3996" t="s">
        <v>291</v>
      </c>
    </row>
    <row r="3997" spans="1:23" x14ac:dyDescent="0.2">
      <c r="A3997">
        <v>3996</v>
      </c>
      <c r="B3997">
        <v>2004</v>
      </c>
      <c r="C3997">
        <v>131</v>
      </c>
      <c r="D3997" t="s">
        <v>48</v>
      </c>
      <c r="E3997" t="s">
        <v>4752</v>
      </c>
      <c r="F3997" t="s">
        <v>39</v>
      </c>
      <c r="G3997" t="s">
        <v>68</v>
      </c>
      <c r="H3997">
        <v>18</v>
      </c>
      <c r="J3997" t="s">
        <v>234</v>
      </c>
    </row>
    <row r="3998" spans="1:23" x14ac:dyDescent="0.2">
      <c r="A3998">
        <v>3997</v>
      </c>
      <c r="B3998">
        <v>2004</v>
      </c>
      <c r="C3998">
        <v>132</v>
      </c>
      <c r="D3998" t="s">
        <v>84</v>
      </c>
      <c r="E3998" t="s">
        <v>4753</v>
      </c>
      <c r="F3998" t="s">
        <v>43</v>
      </c>
      <c r="G3998" t="s">
        <v>30</v>
      </c>
      <c r="H3998">
        <v>18</v>
      </c>
      <c r="J3998" t="s">
        <v>1825</v>
      </c>
    </row>
    <row r="3999" spans="1:23" x14ac:dyDescent="0.2">
      <c r="A3999">
        <v>3998</v>
      </c>
      <c r="B3999">
        <v>2004</v>
      </c>
      <c r="C3999">
        <v>133</v>
      </c>
      <c r="D3999" t="s">
        <v>44</v>
      </c>
      <c r="E3999" t="s">
        <v>4754</v>
      </c>
      <c r="F3999" t="s">
        <v>46</v>
      </c>
      <c r="G3999" t="s">
        <v>68</v>
      </c>
      <c r="H3999">
        <v>18</v>
      </c>
      <c r="J3999" t="s">
        <v>131</v>
      </c>
    </row>
    <row r="4000" spans="1:23" x14ac:dyDescent="0.2">
      <c r="A4000">
        <v>3999</v>
      </c>
      <c r="B4000">
        <v>2004</v>
      </c>
      <c r="C4000">
        <v>134</v>
      </c>
      <c r="D4000" t="s">
        <v>152</v>
      </c>
      <c r="E4000" t="s">
        <v>4755</v>
      </c>
      <c r="F4000" t="s">
        <v>39</v>
      </c>
      <c r="G4000" t="s">
        <v>68</v>
      </c>
      <c r="H4000">
        <v>18</v>
      </c>
      <c r="I4000">
        <v>2018</v>
      </c>
      <c r="J4000" t="s">
        <v>896</v>
      </c>
      <c r="K4000">
        <v>643</v>
      </c>
      <c r="L4000">
        <v>149</v>
      </c>
      <c r="M4000">
        <v>209</v>
      </c>
      <c r="N4000">
        <v>358</v>
      </c>
      <c r="O4000">
        <v>9</v>
      </c>
      <c r="P4000">
        <v>374</v>
      </c>
      <c r="W4000">
        <v>37.9</v>
      </c>
    </row>
    <row r="4001" spans="1:23" x14ac:dyDescent="0.2">
      <c r="A4001">
        <v>4000</v>
      </c>
      <c r="B4001">
        <v>2004</v>
      </c>
      <c r="C4001">
        <v>135</v>
      </c>
      <c r="D4001" t="s">
        <v>171</v>
      </c>
      <c r="E4001" t="s">
        <v>4756</v>
      </c>
      <c r="F4001" t="s">
        <v>46</v>
      </c>
      <c r="G4001" t="s">
        <v>26</v>
      </c>
      <c r="H4001">
        <v>18</v>
      </c>
      <c r="J4001" t="s">
        <v>4497</v>
      </c>
    </row>
    <row r="4002" spans="1:23" x14ac:dyDescent="0.2">
      <c r="A4002">
        <v>4001</v>
      </c>
      <c r="B4002">
        <v>2004</v>
      </c>
      <c r="C4002">
        <v>136</v>
      </c>
      <c r="D4002" t="s">
        <v>92</v>
      </c>
      <c r="E4002" t="s">
        <v>4757</v>
      </c>
      <c r="F4002" t="s">
        <v>60</v>
      </c>
      <c r="G4002" t="s">
        <v>30</v>
      </c>
      <c r="H4002">
        <v>18</v>
      </c>
      <c r="I4002">
        <v>2016</v>
      </c>
      <c r="J4002" t="s">
        <v>4758</v>
      </c>
      <c r="K4002">
        <v>259</v>
      </c>
      <c r="L4002">
        <v>17</v>
      </c>
      <c r="M4002">
        <v>59</v>
      </c>
      <c r="N4002">
        <v>76</v>
      </c>
      <c r="O4002">
        <v>-15</v>
      </c>
      <c r="P4002">
        <v>85</v>
      </c>
      <c r="W4002">
        <v>14.4</v>
      </c>
    </row>
    <row r="4003" spans="1:23" x14ac:dyDescent="0.2">
      <c r="A4003">
        <v>4002</v>
      </c>
      <c r="B4003">
        <v>2004</v>
      </c>
      <c r="C4003">
        <v>137</v>
      </c>
      <c r="D4003" t="s">
        <v>165</v>
      </c>
      <c r="E4003" t="s">
        <v>4759</v>
      </c>
      <c r="F4003" t="s">
        <v>43</v>
      </c>
      <c r="G4003" t="s">
        <v>128</v>
      </c>
      <c r="H4003">
        <v>18</v>
      </c>
      <c r="J4003" t="s">
        <v>186</v>
      </c>
    </row>
    <row r="4004" spans="1:23" x14ac:dyDescent="0.2">
      <c r="A4004">
        <v>4003</v>
      </c>
      <c r="B4004">
        <v>2004</v>
      </c>
      <c r="C4004">
        <v>138</v>
      </c>
      <c r="D4004" t="s">
        <v>84</v>
      </c>
      <c r="E4004" t="s">
        <v>4760</v>
      </c>
      <c r="F4004" t="s">
        <v>76</v>
      </c>
      <c r="G4004" t="s">
        <v>26</v>
      </c>
      <c r="H4004">
        <v>18</v>
      </c>
      <c r="J4004" t="s">
        <v>192</v>
      </c>
    </row>
    <row r="4005" spans="1:23" x14ac:dyDescent="0.2">
      <c r="A4005">
        <v>4004</v>
      </c>
      <c r="B4005">
        <v>2004</v>
      </c>
      <c r="C4005">
        <v>139</v>
      </c>
      <c r="D4005" t="s">
        <v>74</v>
      </c>
      <c r="E4005" t="s">
        <v>4761</v>
      </c>
      <c r="F4005" t="s">
        <v>39</v>
      </c>
      <c r="G4005" t="s">
        <v>128</v>
      </c>
      <c r="H4005">
        <v>18</v>
      </c>
      <c r="J4005" t="s">
        <v>89</v>
      </c>
    </row>
    <row r="4006" spans="1:23" x14ac:dyDescent="0.2">
      <c r="A4006">
        <v>4005</v>
      </c>
      <c r="B4006">
        <v>2004</v>
      </c>
      <c r="C4006">
        <v>140</v>
      </c>
      <c r="D4006" t="s">
        <v>48</v>
      </c>
      <c r="E4006" t="s">
        <v>4762</v>
      </c>
      <c r="F4006" t="s">
        <v>34</v>
      </c>
      <c r="G4006" t="s">
        <v>35</v>
      </c>
      <c r="H4006">
        <v>19</v>
      </c>
      <c r="I4006">
        <v>2014</v>
      </c>
      <c r="J4006" t="s">
        <v>2748</v>
      </c>
      <c r="K4006">
        <v>157</v>
      </c>
      <c r="L4006">
        <v>11</v>
      </c>
      <c r="M4006">
        <v>22</v>
      </c>
      <c r="N4006">
        <v>33</v>
      </c>
      <c r="O4006">
        <v>4</v>
      </c>
      <c r="P4006">
        <v>133</v>
      </c>
      <c r="W4006">
        <v>2</v>
      </c>
    </row>
    <row r="4007" spans="1:23" x14ac:dyDescent="0.2">
      <c r="A4007">
        <v>4006</v>
      </c>
      <c r="B4007">
        <v>2004</v>
      </c>
      <c r="C4007">
        <v>141</v>
      </c>
      <c r="D4007" t="s">
        <v>173</v>
      </c>
      <c r="E4007" t="s">
        <v>4763</v>
      </c>
      <c r="F4007" t="s">
        <v>34</v>
      </c>
      <c r="G4007" t="s">
        <v>68</v>
      </c>
      <c r="H4007">
        <v>20</v>
      </c>
      <c r="J4007" t="s">
        <v>274</v>
      </c>
    </row>
    <row r="4008" spans="1:23" x14ac:dyDescent="0.2">
      <c r="A4008">
        <v>4007</v>
      </c>
      <c r="B4008">
        <v>2004</v>
      </c>
      <c r="C4008">
        <v>142</v>
      </c>
      <c r="D4008" t="s">
        <v>3176</v>
      </c>
      <c r="E4008" t="s">
        <v>4764</v>
      </c>
      <c r="F4008" t="s">
        <v>25</v>
      </c>
      <c r="G4008" t="s">
        <v>68</v>
      </c>
      <c r="H4008">
        <v>18</v>
      </c>
      <c r="J4008" t="s">
        <v>4765</v>
      </c>
    </row>
    <row r="4009" spans="1:23" x14ac:dyDescent="0.2">
      <c r="A4009">
        <v>4008</v>
      </c>
      <c r="B4009">
        <v>2004</v>
      </c>
      <c r="C4009">
        <v>143</v>
      </c>
      <c r="D4009" t="s">
        <v>146</v>
      </c>
      <c r="E4009" t="s">
        <v>4766</v>
      </c>
      <c r="F4009" t="s">
        <v>39</v>
      </c>
      <c r="G4009" t="s">
        <v>68</v>
      </c>
      <c r="H4009">
        <v>20</v>
      </c>
      <c r="J4009" t="s">
        <v>291</v>
      </c>
    </row>
    <row r="4010" spans="1:23" x14ac:dyDescent="0.2">
      <c r="A4010">
        <v>4009</v>
      </c>
      <c r="B4010">
        <v>2004</v>
      </c>
      <c r="C4010">
        <v>144</v>
      </c>
      <c r="D4010" t="s">
        <v>41</v>
      </c>
      <c r="E4010" t="s">
        <v>4767</v>
      </c>
      <c r="F4010" t="s">
        <v>34</v>
      </c>
      <c r="G4010" t="s">
        <v>30</v>
      </c>
      <c r="H4010">
        <v>19</v>
      </c>
      <c r="J4010" t="s">
        <v>261</v>
      </c>
    </row>
    <row r="4011" spans="1:23" x14ac:dyDescent="0.2">
      <c r="A4011">
        <v>4010</v>
      </c>
      <c r="B4011">
        <v>2004</v>
      </c>
      <c r="C4011">
        <v>145</v>
      </c>
      <c r="D4011" t="s">
        <v>55</v>
      </c>
      <c r="E4011" t="s">
        <v>4768</v>
      </c>
      <c r="F4011" t="s">
        <v>1687</v>
      </c>
      <c r="G4011" t="s">
        <v>128</v>
      </c>
      <c r="H4011">
        <v>18</v>
      </c>
      <c r="J4011" t="s">
        <v>4769</v>
      </c>
    </row>
    <row r="4012" spans="1:23" x14ac:dyDescent="0.2">
      <c r="A4012">
        <v>4011</v>
      </c>
      <c r="B4012">
        <v>2004</v>
      </c>
      <c r="C4012">
        <v>146</v>
      </c>
      <c r="D4012" t="s">
        <v>111</v>
      </c>
      <c r="E4012" t="s">
        <v>4770</v>
      </c>
      <c r="F4012" t="s">
        <v>39</v>
      </c>
      <c r="G4012" t="s">
        <v>30</v>
      </c>
      <c r="H4012">
        <v>18</v>
      </c>
      <c r="I4012">
        <v>2008</v>
      </c>
      <c r="J4012" t="s">
        <v>278</v>
      </c>
      <c r="K4012">
        <v>17</v>
      </c>
      <c r="L4012">
        <v>0</v>
      </c>
      <c r="M4012">
        <v>0</v>
      </c>
      <c r="N4012">
        <v>0</v>
      </c>
      <c r="O4012">
        <v>-9</v>
      </c>
      <c r="P4012">
        <v>10</v>
      </c>
      <c r="W4012">
        <v>-0.5</v>
      </c>
    </row>
    <row r="4013" spans="1:23" x14ac:dyDescent="0.2">
      <c r="A4013">
        <v>4012</v>
      </c>
      <c r="B4013">
        <v>2004</v>
      </c>
      <c r="C4013">
        <v>147</v>
      </c>
      <c r="D4013" t="s">
        <v>74</v>
      </c>
      <c r="E4013" t="s">
        <v>4771</v>
      </c>
      <c r="F4013" t="s">
        <v>43</v>
      </c>
      <c r="G4013" t="s">
        <v>30</v>
      </c>
      <c r="H4013">
        <v>22</v>
      </c>
      <c r="I4013">
        <v>2009</v>
      </c>
      <c r="J4013" t="s">
        <v>1023</v>
      </c>
      <c r="K4013">
        <v>6</v>
      </c>
      <c r="L4013">
        <v>1</v>
      </c>
      <c r="M4013">
        <v>2</v>
      </c>
      <c r="N4013">
        <v>3</v>
      </c>
      <c r="O4013">
        <v>0</v>
      </c>
      <c r="P4013">
        <v>6</v>
      </c>
      <c r="W4013">
        <v>0.5</v>
      </c>
    </row>
    <row r="4014" spans="1:23" x14ac:dyDescent="0.2">
      <c r="A4014">
        <v>4013</v>
      </c>
      <c r="B4014">
        <v>2004</v>
      </c>
      <c r="C4014">
        <v>148</v>
      </c>
      <c r="D4014" t="s">
        <v>176</v>
      </c>
      <c r="E4014" t="s">
        <v>4772</v>
      </c>
      <c r="F4014" t="s">
        <v>39</v>
      </c>
      <c r="G4014" t="s">
        <v>26</v>
      </c>
      <c r="H4014">
        <v>20</v>
      </c>
      <c r="I4014">
        <v>2009</v>
      </c>
      <c r="J4014" t="s">
        <v>673</v>
      </c>
      <c r="K4014">
        <v>26</v>
      </c>
      <c r="L4014">
        <v>3</v>
      </c>
      <c r="M4014">
        <v>1</v>
      </c>
      <c r="N4014">
        <v>4</v>
      </c>
      <c r="O4014">
        <v>-3</v>
      </c>
      <c r="P4014">
        <v>8</v>
      </c>
      <c r="W4014">
        <v>0.3</v>
      </c>
    </row>
    <row r="4015" spans="1:23" x14ac:dyDescent="0.2">
      <c r="A4015">
        <v>4014</v>
      </c>
      <c r="B4015">
        <v>2004</v>
      </c>
      <c r="C4015">
        <v>149</v>
      </c>
      <c r="D4015" t="s">
        <v>41</v>
      </c>
      <c r="E4015" t="s">
        <v>4773</v>
      </c>
      <c r="F4015" t="s">
        <v>34</v>
      </c>
      <c r="G4015" t="s">
        <v>68</v>
      </c>
      <c r="H4015">
        <v>18</v>
      </c>
      <c r="J4015" t="s">
        <v>2270</v>
      </c>
    </row>
    <row r="4016" spans="1:23" x14ac:dyDescent="0.2">
      <c r="A4016">
        <v>4015</v>
      </c>
      <c r="B4016">
        <v>2004</v>
      </c>
      <c r="C4016">
        <v>150</v>
      </c>
      <c r="D4016" t="s">
        <v>23</v>
      </c>
      <c r="E4016" t="s">
        <v>4774</v>
      </c>
      <c r="F4016" t="s">
        <v>133</v>
      </c>
      <c r="G4016" t="s">
        <v>35</v>
      </c>
      <c r="H4016">
        <v>20</v>
      </c>
      <c r="I4016">
        <v>2016</v>
      </c>
      <c r="J4016" t="s">
        <v>4263</v>
      </c>
      <c r="K4016">
        <v>534</v>
      </c>
      <c r="L4016">
        <v>125</v>
      </c>
      <c r="M4016">
        <v>171</v>
      </c>
      <c r="N4016">
        <v>296</v>
      </c>
      <c r="O4016">
        <v>5</v>
      </c>
      <c r="P4016">
        <v>312</v>
      </c>
      <c r="W4016">
        <v>30.7</v>
      </c>
    </row>
    <row r="4017" spans="1:23" x14ac:dyDescent="0.2">
      <c r="A4017">
        <v>4016</v>
      </c>
      <c r="B4017">
        <v>2004</v>
      </c>
      <c r="C4017">
        <v>151</v>
      </c>
      <c r="D4017" t="s">
        <v>51</v>
      </c>
      <c r="E4017" t="s">
        <v>4775</v>
      </c>
      <c r="F4017" t="s">
        <v>435</v>
      </c>
      <c r="G4017" t="s">
        <v>30</v>
      </c>
      <c r="H4017">
        <v>18</v>
      </c>
      <c r="J4017" t="s">
        <v>4776</v>
      </c>
    </row>
    <row r="4018" spans="1:23" x14ac:dyDescent="0.2">
      <c r="A4018">
        <v>4017</v>
      </c>
      <c r="B4018">
        <v>2004</v>
      </c>
      <c r="C4018">
        <v>152</v>
      </c>
      <c r="D4018" t="s">
        <v>222</v>
      </c>
      <c r="E4018" t="s">
        <v>4777</v>
      </c>
      <c r="F4018" t="s">
        <v>39</v>
      </c>
      <c r="G4018" t="s">
        <v>30</v>
      </c>
      <c r="H4018">
        <v>18</v>
      </c>
      <c r="J4018" t="s">
        <v>552</v>
      </c>
    </row>
    <row r="4019" spans="1:23" x14ac:dyDescent="0.2">
      <c r="A4019">
        <v>4018</v>
      </c>
      <c r="B4019">
        <v>2004</v>
      </c>
      <c r="C4019">
        <v>153</v>
      </c>
      <c r="D4019" t="s">
        <v>100</v>
      </c>
      <c r="E4019" t="s">
        <v>4778</v>
      </c>
      <c r="F4019" t="s">
        <v>34</v>
      </c>
      <c r="G4019" t="s">
        <v>35</v>
      </c>
      <c r="H4019">
        <v>18</v>
      </c>
      <c r="I4019">
        <v>2012</v>
      </c>
      <c r="J4019" t="s">
        <v>1674</v>
      </c>
      <c r="K4019">
        <v>10</v>
      </c>
      <c r="L4019">
        <v>0</v>
      </c>
      <c r="M4019">
        <v>0</v>
      </c>
      <c r="N4019">
        <v>0</v>
      </c>
      <c r="O4019">
        <v>-4</v>
      </c>
      <c r="P4019">
        <v>0</v>
      </c>
      <c r="W4019">
        <v>-0.3</v>
      </c>
    </row>
    <row r="4020" spans="1:23" x14ac:dyDescent="0.2">
      <c r="A4020">
        <v>4019</v>
      </c>
      <c r="B4020">
        <v>2004</v>
      </c>
      <c r="C4020">
        <v>154</v>
      </c>
      <c r="D4020" t="s">
        <v>384</v>
      </c>
      <c r="E4020" t="s">
        <v>4779</v>
      </c>
      <c r="F4020" t="s">
        <v>43</v>
      </c>
      <c r="G4020" t="s">
        <v>30</v>
      </c>
      <c r="H4020">
        <v>18</v>
      </c>
      <c r="J4020" t="s">
        <v>4780</v>
      </c>
    </row>
    <row r="4021" spans="1:23" x14ac:dyDescent="0.2">
      <c r="A4021">
        <v>4020</v>
      </c>
      <c r="B4021">
        <v>2004</v>
      </c>
      <c r="C4021">
        <v>155</v>
      </c>
      <c r="D4021" t="s">
        <v>28</v>
      </c>
      <c r="E4021" t="s">
        <v>4781</v>
      </c>
      <c r="F4021" t="s">
        <v>60</v>
      </c>
      <c r="G4021" t="s">
        <v>30</v>
      </c>
      <c r="H4021">
        <v>18</v>
      </c>
      <c r="J4021" t="s">
        <v>4782</v>
      </c>
    </row>
    <row r="4022" spans="1:23" x14ac:dyDescent="0.2">
      <c r="A4022">
        <v>4021</v>
      </c>
      <c r="B4022">
        <v>2004</v>
      </c>
      <c r="C4022">
        <v>156</v>
      </c>
      <c r="D4022" t="s">
        <v>173</v>
      </c>
      <c r="E4022" t="s">
        <v>4783</v>
      </c>
      <c r="F4022" t="s">
        <v>80</v>
      </c>
      <c r="G4022" t="s">
        <v>68</v>
      </c>
      <c r="H4022">
        <v>18</v>
      </c>
      <c r="I4022">
        <v>2011</v>
      </c>
      <c r="J4022" t="s">
        <v>4295</v>
      </c>
      <c r="K4022">
        <v>7</v>
      </c>
      <c r="L4022">
        <v>0</v>
      </c>
      <c r="M4022">
        <v>0</v>
      </c>
      <c r="N4022">
        <v>0</v>
      </c>
      <c r="O4022">
        <v>-4</v>
      </c>
      <c r="P4022">
        <v>0</v>
      </c>
      <c r="W4022">
        <v>-0.3</v>
      </c>
    </row>
    <row r="4023" spans="1:23" x14ac:dyDescent="0.2">
      <c r="A4023">
        <v>4022</v>
      </c>
      <c r="B4023">
        <v>2004</v>
      </c>
      <c r="C4023">
        <v>157</v>
      </c>
      <c r="D4023" t="s">
        <v>121</v>
      </c>
      <c r="E4023" t="s">
        <v>4784</v>
      </c>
      <c r="F4023" t="s">
        <v>60</v>
      </c>
      <c r="G4023" t="s">
        <v>30</v>
      </c>
      <c r="H4023">
        <v>18</v>
      </c>
      <c r="J4023" t="s">
        <v>3493</v>
      </c>
    </row>
    <row r="4024" spans="1:23" x14ac:dyDescent="0.2">
      <c r="A4024">
        <v>4023</v>
      </c>
      <c r="B4024">
        <v>2004</v>
      </c>
      <c r="C4024">
        <v>158</v>
      </c>
      <c r="D4024" t="s">
        <v>109</v>
      </c>
      <c r="E4024" t="s">
        <v>4785</v>
      </c>
      <c r="F4024" t="s">
        <v>39</v>
      </c>
      <c r="G4024" t="s">
        <v>26</v>
      </c>
      <c r="H4024">
        <v>20</v>
      </c>
      <c r="J4024" t="s">
        <v>3910</v>
      </c>
    </row>
    <row r="4025" spans="1:23" x14ac:dyDescent="0.2">
      <c r="A4025">
        <v>4024</v>
      </c>
      <c r="B4025">
        <v>2004</v>
      </c>
      <c r="C4025">
        <v>159</v>
      </c>
      <c r="D4025" t="s">
        <v>69</v>
      </c>
      <c r="E4025" t="s">
        <v>4786</v>
      </c>
      <c r="F4025" t="s">
        <v>34</v>
      </c>
      <c r="G4025" t="s">
        <v>68</v>
      </c>
      <c r="H4025">
        <v>19</v>
      </c>
      <c r="I4025">
        <v>2016</v>
      </c>
      <c r="J4025" t="s">
        <v>2574</v>
      </c>
      <c r="K4025">
        <v>407</v>
      </c>
      <c r="L4025">
        <v>19</v>
      </c>
      <c r="M4025">
        <v>17</v>
      </c>
      <c r="N4025">
        <v>36</v>
      </c>
      <c r="O4025">
        <v>-36</v>
      </c>
      <c r="P4025">
        <v>778</v>
      </c>
      <c r="W4025">
        <v>-1.5</v>
      </c>
    </row>
    <row r="4026" spans="1:23" x14ac:dyDescent="0.2">
      <c r="A4026">
        <v>4025</v>
      </c>
      <c r="B4026">
        <v>2004</v>
      </c>
      <c r="C4026">
        <v>160</v>
      </c>
      <c r="D4026" t="s">
        <v>152</v>
      </c>
      <c r="E4026" t="s">
        <v>4787</v>
      </c>
      <c r="F4026" t="s">
        <v>39</v>
      </c>
      <c r="G4026" t="s">
        <v>35</v>
      </c>
      <c r="H4026">
        <v>20</v>
      </c>
      <c r="I4026">
        <v>2010</v>
      </c>
      <c r="J4026" t="s">
        <v>2901</v>
      </c>
      <c r="K4026">
        <v>24</v>
      </c>
      <c r="L4026">
        <v>1</v>
      </c>
      <c r="M4026">
        <v>0</v>
      </c>
      <c r="N4026">
        <v>1</v>
      </c>
      <c r="O4026">
        <v>-1</v>
      </c>
      <c r="P4026">
        <v>6</v>
      </c>
      <c r="W4026">
        <v>-0.2</v>
      </c>
    </row>
    <row r="4027" spans="1:23" x14ac:dyDescent="0.2">
      <c r="A4027">
        <v>4026</v>
      </c>
      <c r="B4027">
        <v>2004</v>
      </c>
      <c r="C4027">
        <v>161</v>
      </c>
      <c r="D4027" t="s">
        <v>82</v>
      </c>
      <c r="E4027" t="s">
        <v>4788</v>
      </c>
      <c r="F4027" t="s">
        <v>39</v>
      </c>
      <c r="G4027" t="s">
        <v>30</v>
      </c>
      <c r="H4027">
        <v>18</v>
      </c>
      <c r="J4027" t="s">
        <v>1440</v>
      </c>
    </row>
    <row r="4028" spans="1:23" x14ac:dyDescent="0.2">
      <c r="A4028">
        <v>4027</v>
      </c>
      <c r="B4028">
        <v>2004</v>
      </c>
      <c r="C4028">
        <v>162</v>
      </c>
      <c r="D4028" t="s">
        <v>51</v>
      </c>
      <c r="E4028" t="s">
        <v>4789</v>
      </c>
      <c r="F4028" t="s">
        <v>34</v>
      </c>
      <c r="G4028" t="s">
        <v>35</v>
      </c>
      <c r="H4028">
        <v>18</v>
      </c>
      <c r="J4028" t="s">
        <v>4647</v>
      </c>
    </row>
    <row r="4029" spans="1:23" x14ac:dyDescent="0.2">
      <c r="A4029">
        <v>4028</v>
      </c>
      <c r="B4029">
        <v>2004</v>
      </c>
      <c r="C4029">
        <v>163</v>
      </c>
      <c r="D4029" t="s">
        <v>109</v>
      </c>
      <c r="E4029" t="s">
        <v>4790</v>
      </c>
      <c r="F4029" t="s">
        <v>34</v>
      </c>
      <c r="G4029" t="s">
        <v>1637</v>
      </c>
      <c r="H4029">
        <v>19</v>
      </c>
      <c r="J4029" t="s">
        <v>3321</v>
      </c>
    </row>
    <row r="4030" spans="1:23" x14ac:dyDescent="0.2">
      <c r="A4030">
        <v>4029</v>
      </c>
      <c r="B4030">
        <v>2004</v>
      </c>
      <c r="C4030">
        <v>164</v>
      </c>
      <c r="D4030" t="s">
        <v>87</v>
      </c>
      <c r="E4030" t="s">
        <v>4791</v>
      </c>
      <c r="F4030" t="s">
        <v>34</v>
      </c>
      <c r="G4030" t="s">
        <v>68</v>
      </c>
      <c r="H4030">
        <v>18</v>
      </c>
      <c r="J4030" t="s">
        <v>123</v>
      </c>
    </row>
    <row r="4031" spans="1:23" x14ac:dyDescent="0.2">
      <c r="A4031">
        <v>4030</v>
      </c>
      <c r="B4031">
        <v>2004</v>
      </c>
      <c r="C4031">
        <v>165</v>
      </c>
      <c r="D4031" t="s">
        <v>48</v>
      </c>
      <c r="E4031" t="s">
        <v>4792</v>
      </c>
      <c r="F4031" t="s">
        <v>39</v>
      </c>
      <c r="G4031" t="s">
        <v>26</v>
      </c>
      <c r="H4031">
        <v>18</v>
      </c>
      <c r="J4031" t="s">
        <v>4793</v>
      </c>
    </row>
    <row r="4032" spans="1:23" x14ac:dyDescent="0.2">
      <c r="A4032">
        <v>4031</v>
      </c>
      <c r="B4032">
        <v>2004</v>
      </c>
      <c r="C4032">
        <v>166</v>
      </c>
      <c r="D4032" t="s">
        <v>84</v>
      </c>
      <c r="E4032" t="s">
        <v>4794</v>
      </c>
      <c r="F4032" t="s">
        <v>80</v>
      </c>
      <c r="G4032" t="s">
        <v>68</v>
      </c>
      <c r="H4032">
        <v>19</v>
      </c>
      <c r="J4032" t="s">
        <v>931</v>
      </c>
    </row>
    <row r="4033" spans="1:23" x14ac:dyDescent="0.2">
      <c r="A4033">
        <v>4032</v>
      </c>
      <c r="B4033">
        <v>2004</v>
      </c>
      <c r="C4033">
        <v>167</v>
      </c>
      <c r="D4033" t="s">
        <v>44</v>
      </c>
      <c r="E4033" t="s">
        <v>4795</v>
      </c>
      <c r="F4033" t="s">
        <v>34</v>
      </c>
      <c r="G4033" t="s">
        <v>30</v>
      </c>
      <c r="H4033">
        <v>19</v>
      </c>
      <c r="J4033" t="s">
        <v>954</v>
      </c>
    </row>
    <row r="4034" spans="1:23" x14ac:dyDescent="0.2">
      <c r="A4034">
        <v>4033</v>
      </c>
      <c r="B4034">
        <v>2004</v>
      </c>
      <c r="C4034">
        <v>168</v>
      </c>
      <c r="D4034" t="s">
        <v>2472</v>
      </c>
      <c r="E4034" t="s">
        <v>4796</v>
      </c>
      <c r="F4034" t="s">
        <v>39</v>
      </c>
      <c r="G4034" t="s">
        <v>68</v>
      </c>
      <c r="H4034">
        <v>18</v>
      </c>
      <c r="J4034" t="s">
        <v>4797</v>
      </c>
    </row>
    <row r="4035" spans="1:23" x14ac:dyDescent="0.2">
      <c r="A4035">
        <v>4034</v>
      </c>
      <c r="B4035">
        <v>2004</v>
      </c>
      <c r="C4035">
        <v>169</v>
      </c>
      <c r="D4035" t="s">
        <v>171</v>
      </c>
      <c r="E4035" t="s">
        <v>4798</v>
      </c>
      <c r="F4035" t="s">
        <v>39</v>
      </c>
      <c r="G4035" t="s">
        <v>26</v>
      </c>
      <c r="H4035">
        <v>19</v>
      </c>
      <c r="J4035" t="s">
        <v>4328</v>
      </c>
    </row>
    <row r="4036" spans="1:23" x14ac:dyDescent="0.2">
      <c r="A4036">
        <v>4035</v>
      </c>
      <c r="B4036">
        <v>2004</v>
      </c>
      <c r="C4036">
        <v>170</v>
      </c>
      <c r="D4036" t="s">
        <v>41</v>
      </c>
      <c r="E4036" t="s">
        <v>4799</v>
      </c>
      <c r="F4036" t="s">
        <v>1687</v>
      </c>
      <c r="G4036" t="s">
        <v>35</v>
      </c>
      <c r="H4036">
        <v>18</v>
      </c>
      <c r="J4036" t="s">
        <v>4800</v>
      </c>
    </row>
    <row r="4037" spans="1:23" x14ac:dyDescent="0.2">
      <c r="A4037">
        <v>4036</v>
      </c>
      <c r="B4037">
        <v>2004</v>
      </c>
      <c r="C4037">
        <v>171</v>
      </c>
      <c r="D4037" t="s">
        <v>41</v>
      </c>
      <c r="E4037" t="s">
        <v>4801</v>
      </c>
      <c r="F4037" t="s">
        <v>39</v>
      </c>
      <c r="G4037" t="s">
        <v>35</v>
      </c>
      <c r="H4037">
        <v>18</v>
      </c>
      <c r="J4037" t="s">
        <v>230</v>
      </c>
    </row>
    <row r="4038" spans="1:23" x14ac:dyDescent="0.2">
      <c r="A4038">
        <v>4037</v>
      </c>
      <c r="B4038">
        <v>2004</v>
      </c>
      <c r="C4038">
        <v>172</v>
      </c>
      <c r="D4038" t="s">
        <v>58</v>
      </c>
      <c r="E4038" t="s">
        <v>4802</v>
      </c>
      <c r="F4038" t="s">
        <v>34</v>
      </c>
      <c r="G4038" t="s">
        <v>68</v>
      </c>
      <c r="H4038">
        <v>18</v>
      </c>
      <c r="J4038" t="s">
        <v>3436</v>
      </c>
    </row>
    <row r="4039" spans="1:23" x14ac:dyDescent="0.2">
      <c r="A4039">
        <v>4038</v>
      </c>
      <c r="B4039">
        <v>2004</v>
      </c>
      <c r="C4039">
        <v>173</v>
      </c>
      <c r="D4039" t="s">
        <v>162</v>
      </c>
      <c r="E4039" t="s">
        <v>4803</v>
      </c>
      <c r="F4039" t="s">
        <v>39</v>
      </c>
      <c r="G4039" t="s">
        <v>30</v>
      </c>
      <c r="H4039">
        <v>20</v>
      </c>
      <c r="I4039">
        <v>2017</v>
      </c>
      <c r="J4039" t="s">
        <v>1440</v>
      </c>
      <c r="K4039">
        <v>342</v>
      </c>
      <c r="L4039">
        <v>4</v>
      </c>
      <c r="M4039">
        <v>48</v>
      </c>
      <c r="N4039">
        <v>52</v>
      </c>
      <c r="O4039">
        <v>7</v>
      </c>
      <c r="P4039">
        <v>269</v>
      </c>
      <c r="W4039">
        <v>11.2</v>
      </c>
    </row>
    <row r="4040" spans="1:23" x14ac:dyDescent="0.2">
      <c r="A4040">
        <v>4039</v>
      </c>
      <c r="B4040">
        <v>2004</v>
      </c>
      <c r="C4040">
        <v>174</v>
      </c>
      <c r="D4040" t="s">
        <v>146</v>
      </c>
      <c r="E4040" t="s">
        <v>4804</v>
      </c>
      <c r="F4040" t="s">
        <v>34</v>
      </c>
      <c r="G4040" t="s">
        <v>35</v>
      </c>
      <c r="H4040">
        <v>20</v>
      </c>
      <c r="I4040">
        <v>2012</v>
      </c>
      <c r="J4040" t="s">
        <v>4805</v>
      </c>
      <c r="K4040">
        <v>73</v>
      </c>
      <c r="L4040">
        <v>14</v>
      </c>
      <c r="M4040">
        <v>16</v>
      </c>
      <c r="N4040">
        <v>30</v>
      </c>
      <c r="O4040">
        <v>19</v>
      </c>
      <c r="P4040">
        <v>36</v>
      </c>
      <c r="W4040">
        <v>4.2</v>
      </c>
    </row>
    <row r="4041" spans="1:23" x14ac:dyDescent="0.2">
      <c r="A4041">
        <v>4040</v>
      </c>
      <c r="B4041">
        <v>2004</v>
      </c>
      <c r="C4041">
        <v>175</v>
      </c>
      <c r="D4041" t="s">
        <v>82</v>
      </c>
      <c r="E4041" t="s">
        <v>4806</v>
      </c>
      <c r="F4041" t="s">
        <v>39</v>
      </c>
      <c r="G4041" t="s">
        <v>68</v>
      </c>
      <c r="H4041">
        <v>18</v>
      </c>
      <c r="J4041" t="s">
        <v>327</v>
      </c>
    </row>
    <row r="4042" spans="1:23" x14ac:dyDescent="0.2">
      <c r="A4042">
        <v>4041</v>
      </c>
      <c r="B4042">
        <v>2004</v>
      </c>
      <c r="C4042">
        <v>176</v>
      </c>
      <c r="D4042" t="s">
        <v>55</v>
      </c>
      <c r="E4042" t="s">
        <v>4807</v>
      </c>
      <c r="F4042" t="s">
        <v>34</v>
      </c>
      <c r="G4042" t="s">
        <v>68</v>
      </c>
      <c r="H4042">
        <v>18</v>
      </c>
      <c r="I4042">
        <v>2015</v>
      </c>
      <c r="J4042" t="s">
        <v>278</v>
      </c>
      <c r="K4042">
        <v>348</v>
      </c>
      <c r="L4042">
        <v>27</v>
      </c>
      <c r="M4042">
        <v>27</v>
      </c>
      <c r="N4042">
        <v>54</v>
      </c>
      <c r="O4042">
        <v>-18</v>
      </c>
      <c r="P4042">
        <v>542</v>
      </c>
      <c r="W4042">
        <v>1.9</v>
      </c>
    </row>
    <row r="4043" spans="1:23" x14ac:dyDescent="0.2">
      <c r="A4043">
        <v>4042</v>
      </c>
      <c r="B4043">
        <v>2004</v>
      </c>
      <c r="C4043">
        <v>177</v>
      </c>
      <c r="D4043" t="s">
        <v>111</v>
      </c>
      <c r="E4043" t="s">
        <v>4808</v>
      </c>
      <c r="F4043" t="s">
        <v>39</v>
      </c>
      <c r="G4043" t="s">
        <v>30</v>
      </c>
      <c r="H4043">
        <v>18</v>
      </c>
      <c r="J4043" t="s">
        <v>123</v>
      </c>
    </row>
    <row r="4044" spans="1:23" x14ac:dyDescent="0.2">
      <c r="A4044">
        <v>4043</v>
      </c>
      <c r="B4044">
        <v>2004</v>
      </c>
      <c r="C4044">
        <v>178</v>
      </c>
      <c r="D4044" t="s">
        <v>74</v>
      </c>
      <c r="E4044" t="s">
        <v>4809</v>
      </c>
      <c r="F4044" t="s">
        <v>39</v>
      </c>
      <c r="G4044" t="s">
        <v>35</v>
      </c>
      <c r="H4044">
        <v>18</v>
      </c>
      <c r="I4044">
        <v>2016</v>
      </c>
      <c r="J4044" t="s">
        <v>1481</v>
      </c>
      <c r="K4044">
        <v>406</v>
      </c>
      <c r="L4044">
        <v>64</v>
      </c>
      <c r="M4044">
        <v>74</v>
      </c>
      <c r="N4044">
        <v>138</v>
      </c>
      <c r="O4044">
        <v>-47</v>
      </c>
      <c r="P4044">
        <v>78</v>
      </c>
      <c r="W4044">
        <v>11.8</v>
      </c>
    </row>
    <row r="4045" spans="1:23" x14ac:dyDescent="0.2">
      <c r="A4045">
        <v>4044</v>
      </c>
      <c r="B4045">
        <v>2004</v>
      </c>
      <c r="C4045">
        <v>179</v>
      </c>
      <c r="D4045" t="s">
        <v>176</v>
      </c>
      <c r="E4045" t="s">
        <v>4810</v>
      </c>
      <c r="F4045" t="s">
        <v>46</v>
      </c>
      <c r="G4045" t="s">
        <v>30</v>
      </c>
      <c r="H4045">
        <v>18</v>
      </c>
      <c r="J4045" t="s">
        <v>303</v>
      </c>
    </row>
    <row r="4046" spans="1:23" x14ac:dyDescent="0.2">
      <c r="A4046">
        <v>4045</v>
      </c>
      <c r="B4046">
        <v>2004</v>
      </c>
      <c r="C4046">
        <v>180</v>
      </c>
      <c r="D4046" t="s">
        <v>92</v>
      </c>
      <c r="E4046" t="s">
        <v>4811</v>
      </c>
      <c r="F4046" t="s">
        <v>46</v>
      </c>
      <c r="G4046" t="s">
        <v>30</v>
      </c>
      <c r="H4046">
        <v>18</v>
      </c>
      <c r="I4046">
        <v>2020</v>
      </c>
      <c r="J4046" t="s">
        <v>4393</v>
      </c>
      <c r="K4046">
        <v>806</v>
      </c>
      <c r="L4046">
        <v>26</v>
      </c>
      <c r="M4046">
        <v>114</v>
      </c>
      <c r="N4046">
        <v>140</v>
      </c>
      <c r="O4046">
        <v>-8</v>
      </c>
      <c r="P4046">
        <v>643</v>
      </c>
      <c r="W4046">
        <v>34.200000000000003</v>
      </c>
    </row>
    <row r="4047" spans="1:23" x14ac:dyDescent="0.2">
      <c r="A4047">
        <v>4046</v>
      </c>
      <c r="B4047">
        <v>2004</v>
      </c>
      <c r="C4047">
        <v>181</v>
      </c>
      <c r="D4047" t="s">
        <v>23</v>
      </c>
      <c r="E4047" t="s">
        <v>4812</v>
      </c>
      <c r="F4047" t="s">
        <v>39</v>
      </c>
      <c r="G4047" t="s">
        <v>128</v>
      </c>
      <c r="H4047">
        <v>18</v>
      </c>
      <c r="J4047" t="s">
        <v>917</v>
      </c>
    </row>
    <row r="4048" spans="1:23" x14ac:dyDescent="0.2">
      <c r="A4048">
        <v>4047</v>
      </c>
      <c r="B4048">
        <v>2004</v>
      </c>
      <c r="C4048">
        <v>182</v>
      </c>
      <c r="D4048" t="s">
        <v>162</v>
      </c>
      <c r="E4048" t="s">
        <v>4813</v>
      </c>
      <c r="F4048" t="s">
        <v>43</v>
      </c>
      <c r="G4048" t="s">
        <v>26</v>
      </c>
      <c r="H4048">
        <v>18</v>
      </c>
      <c r="J4048" t="s">
        <v>4780</v>
      </c>
    </row>
    <row r="4049" spans="1:23" x14ac:dyDescent="0.2">
      <c r="A4049">
        <v>4048</v>
      </c>
      <c r="B4049">
        <v>2004</v>
      </c>
      <c r="C4049">
        <v>183</v>
      </c>
      <c r="D4049" t="s">
        <v>78</v>
      </c>
      <c r="E4049" t="s">
        <v>4814</v>
      </c>
      <c r="F4049" t="s">
        <v>34</v>
      </c>
      <c r="G4049" t="s">
        <v>30</v>
      </c>
      <c r="H4049">
        <v>19</v>
      </c>
      <c r="J4049" t="s">
        <v>4443</v>
      </c>
    </row>
    <row r="4050" spans="1:23" x14ac:dyDescent="0.2">
      <c r="A4050">
        <v>4049</v>
      </c>
      <c r="B4050">
        <v>2004</v>
      </c>
      <c r="C4050">
        <v>184</v>
      </c>
      <c r="D4050" t="s">
        <v>384</v>
      </c>
      <c r="E4050" t="s">
        <v>4815</v>
      </c>
      <c r="F4050" t="s">
        <v>34</v>
      </c>
      <c r="G4050" t="s">
        <v>30</v>
      </c>
      <c r="H4050">
        <v>19</v>
      </c>
      <c r="I4050">
        <v>2010</v>
      </c>
      <c r="J4050" t="s">
        <v>3039</v>
      </c>
      <c r="K4050">
        <v>14</v>
      </c>
      <c r="L4050">
        <v>0</v>
      </c>
      <c r="M4050">
        <v>0</v>
      </c>
      <c r="N4050">
        <v>0</v>
      </c>
      <c r="O4050">
        <v>-4</v>
      </c>
      <c r="P4050">
        <v>2</v>
      </c>
      <c r="W4050">
        <v>-0.1</v>
      </c>
    </row>
    <row r="4051" spans="1:23" x14ac:dyDescent="0.2">
      <c r="A4051">
        <v>4050</v>
      </c>
      <c r="B4051">
        <v>2004</v>
      </c>
      <c r="C4051">
        <v>185</v>
      </c>
      <c r="D4051" t="s">
        <v>28</v>
      </c>
      <c r="E4051" t="s">
        <v>4816</v>
      </c>
      <c r="F4051" t="s">
        <v>39</v>
      </c>
      <c r="G4051" t="s">
        <v>128</v>
      </c>
      <c r="H4051">
        <v>19</v>
      </c>
      <c r="J4051" t="s">
        <v>145</v>
      </c>
    </row>
    <row r="4052" spans="1:23" x14ac:dyDescent="0.2">
      <c r="A4052">
        <v>4051</v>
      </c>
      <c r="B4052">
        <v>2004</v>
      </c>
      <c r="C4052">
        <v>186</v>
      </c>
      <c r="D4052" t="s">
        <v>3176</v>
      </c>
      <c r="E4052" t="s">
        <v>4817</v>
      </c>
      <c r="F4052" t="s">
        <v>39</v>
      </c>
      <c r="G4052" t="s">
        <v>128</v>
      </c>
      <c r="H4052">
        <v>19</v>
      </c>
      <c r="J4052" t="s">
        <v>552</v>
      </c>
    </row>
    <row r="4053" spans="1:23" x14ac:dyDescent="0.2">
      <c r="A4053">
        <v>4052</v>
      </c>
      <c r="B4053">
        <v>2004</v>
      </c>
      <c r="C4053">
        <v>187</v>
      </c>
      <c r="D4053" t="s">
        <v>121</v>
      </c>
      <c r="E4053" t="s">
        <v>4818</v>
      </c>
      <c r="F4053" t="s">
        <v>34</v>
      </c>
      <c r="G4053" t="s">
        <v>26</v>
      </c>
      <c r="H4053">
        <v>19</v>
      </c>
      <c r="I4053">
        <v>2011</v>
      </c>
      <c r="J4053" t="s">
        <v>2748</v>
      </c>
      <c r="K4053">
        <v>47</v>
      </c>
      <c r="L4053">
        <v>6</v>
      </c>
      <c r="M4053">
        <v>1</v>
      </c>
      <c r="N4053">
        <v>7</v>
      </c>
      <c r="O4053">
        <v>-4</v>
      </c>
      <c r="P4053">
        <v>6</v>
      </c>
      <c r="W4053">
        <v>0.5</v>
      </c>
    </row>
    <row r="4054" spans="1:23" x14ac:dyDescent="0.2">
      <c r="A4054">
        <v>4053</v>
      </c>
      <c r="B4054">
        <v>2004</v>
      </c>
      <c r="C4054">
        <v>188</v>
      </c>
      <c r="D4054" t="s">
        <v>109</v>
      </c>
      <c r="E4054" t="s">
        <v>4819</v>
      </c>
      <c r="F4054" t="s">
        <v>46</v>
      </c>
      <c r="G4054" t="s">
        <v>30</v>
      </c>
      <c r="H4054">
        <v>18</v>
      </c>
      <c r="J4054" t="s">
        <v>4820</v>
      </c>
    </row>
    <row r="4055" spans="1:23" x14ac:dyDescent="0.2">
      <c r="A4055">
        <v>4054</v>
      </c>
      <c r="B4055">
        <v>2004</v>
      </c>
      <c r="C4055">
        <v>189</v>
      </c>
      <c r="D4055" t="s">
        <v>69</v>
      </c>
      <c r="E4055" t="s">
        <v>4821</v>
      </c>
      <c r="F4055" t="s">
        <v>39</v>
      </c>
      <c r="G4055" t="s">
        <v>128</v>
      </c>
      <c r="H4055">
        <v>18</v>
      </c>
      <c r="J4055" t="s">
        <v>265</v>
      </c>
    </row>
    <row r="4056" spans="1:23" x14ac:dyDescent="0.2">
      <c r="A4056">
        <v>4055</v>
      </c>
      <c r="B4056">
        <v>2004</v>
      </c>
      <c r="C4056">
        <v>190</v>
      </c>
      <c r="D4056" t="s">
        <v>44</v>
      </c>
      <c r="E4056" t="s">
        <v>4822</v>
      </c>
      <c r="F4056" t="s">
        <v>76</v>
      </c>
      <c r="G4056" t="s">
        <v>35</v>
      </c>
      <c r="H4056">
        <v>20</v>
      </c>
      <c r="I4056">
        <v>2013</v>
      </c>
      <c r="J4056" t="s">
        <v>192</v>
      </c>
      <c r="K4056">
        <v>95</v>
      </c>
      <c r="L4056">
        <v>7</v>
      </c>
      <c r="M4056">
        <v>11</v>
      </c>
      <c r="N4056">
        <v>18</v>
      </c>
      <c r="O4056">
        <v>-14</v>
      </c>
      <c r="P4056">
        <v>49</v>
      </c>
      <c r="W4056">
        <v>0.6</v>
      </c>
    </row>
    <row r="4057" spans="1:23" x14ac:dyDescent="0.2">
      <c r="A4057">
        <v>4056</v>
      </c>
      <c r="B4057">
        <v>2004</v>
      </c>
      <c r="C4057">
        <v>191</v>
      </c>
      <c r="D4057" t="s">
        <v>109</v>
      </c>
      <c r="E4057" t="s">
        <v>4823</v>
      </c>
      <c r="F4057" t="s">
        <v>76</v>
      </c>
      <c r="G4057" t="s">
        <v>128</v>
      </c>
      <c r="H4057">
        <v>18</v>
      </c>
      <c r="I4057">
        <v>2016</v>
      </c>
      <c r="J4057" t="s">
        <v>959</v>
      </c>
      <c r="K4057">
        <v>159</v>
      </c>
      <c r="L4057">
        <v>0</v>
      </c>
      <c r="M4057">
        <v>4</v>
      </c>
      <c r="N4057">
        <v>4</v>
      </c>
      <c r="O4057">
        <v>0</v>
      </c>
      <c r="P4057">
        <v>16</v>
      </c>
      <c r="Q4057">
        <v>159</v>
      </c>
      <c r="R4057">
        <v>60</v>
      </c>
      <c r="S4057">
        <v>63</v>
      </c>
      <c r="T4057">
        <v>18</v>
      </c>
      <c r="U4057">
        <v>0.90600000000000003</v>
      </c>
      <c r="V4057">
        <v>2.85</v>
      </c>
      <c r="W4057">
        <v>22.9</v>
      </c>
    </row>
    <row r="4058" spans="1:23" x14ac:dyDescent="0.2">
      <c r="A4058">
        <v>4057</v>
      </c>
      <c r="B4058">
        <v>2004</v>
      </c>
      <c r="C4058">
        <v>192</v>
      </c>
      <c r="D4058" t="s">
        <v>51</v>
      </c>
      <c r="E4058" t="s">
        <v>4824</v>
      </c>
      <c r="F4058" t="s">
        <v>43</v>
      </c>
      <c r="G4058" t="s">
        <v>26</v>
      </c>
      <c r="H4058">
        <v>18</v>
      </c>
      <c r="J4058" t="s">
        <v>4780</v>
      </c>
    </row>
    <row r="4059" spans="1:23" x14ac:dyDescent="0.2">
      <c r="A4059">
        <v>4058</v>
      </c>
      <c r="B4059">
        <v>2004</v>
      </c>
      <c r="C4059">
        <v>193</v>
      </c>
      <c r="D4059" t="s">
        <v>74</v>
      </c>
      <c r="E4059" t="s">
        <v>4825</v>
      </c>
      <c r="F4059" t="s">
        <v>34</v>
      </c>
      <c r="G4059" t="s">
        <v>30</v>
      </c>
      <c r="H4059">
        <v>19</v>
      </c>
      <c r="J4059" t="s">
        <v>1258</v>
      </c>
    </row>
    <row r="4060" spans="1:23" x14ac:dyDescent="0.2">
      <c r="A4060">
        <v>4059</v>
      </c>
      <c r="B4060">
        <v>2004</v>
      </c>
      <c r="C4060">
        <v>194</v>
      </c>
      <c r="D4060" t="s">
        <v>87</v>
      </c>
      <c r="E4060" t="s">
        <v>4826</v>
      </c>
      <c r="F4060" t="s">
        <v>34</v>
      </c>
      <c r="G4060" t="s">
        <v>30</v>
      </c>
      <c r="H4060">
        <v>18</v>
      </c>
      <c r="J4060" t="s">
        <v>3129</v>
      </c>
    </row>
    <row r="4061" spans="1:23" x14ac:dyDescent="0.2">
      <c r="A4061">
        <v>4060</v>
      </c>
      <c r="B4061">
        <v>2004</v>
      </c>
      <c r="C4061">
        <v>195</v>
      </c>
      <c r="D4061" t="s">
        <v>82</v>
      </c>
      <c r="E4061" t="s">
        <v>4827</v>
      </c>
      <c r="F4061" t="s">
        <v>39</v>
      </c>
      <c r="G4061" t="s">
        <v>68</v>
      </c>
      <c r="H4061">
        <v>18</v>
      </c>
      <c r="J4061" t="s">
        <v>61</v>
      </c>
    </row>
    <row r="4062" spans="1:23" x14ac:dyDescent="0.2">
      <c r="A4062">
        <v>4061</v>
      </c>
      <c r="B4062">
        <v>2004</v>
      </c>
      <c r="C4062">
        <v>196</v>
      </c>
      <c r="D4062" t="s">
        <v>48</v>
      </c>
      <c r="E4062" t="s">
        <v>4828</v>
      </c>
      <c r="F4062" t="s">
        <v>76</v>
      </c>
      <c r="G4062" t="s">
        <v>35</v>
      </c>
      <c r="H4062">
        <v>19</v>
      </c>
      <c r="I4062">
        <v>2008</v>
      </c>
      <c r="J4062" t="s">
        <v>1726</v>
      </c>
      <c r="K4062">
        <v>12</v>
      </c>
      <c r="L4062">
        <v>0</v>
      </c>
      <c r="M4062">
        <v>5</v>
      </c>
      <c r="N4062">
        <v>5</v>
      </c>
      <c r="O4062">
        <v>5</v>
      </c>
      <c r="P4062">
        <v>6</v>
      </c>
      <c r="W4062">
        <v>0.4</v>
      </c>
    </row>
    <row r="4063" spans="1:23" x14ac:dyDescent="0.2">
      <c r="A4063">
        <v>4062</v>
      </c>
      <c r="B4063">
        <v>2004</v>
      </c>
      <c r="C4063">
        <v>197</v>
      </c>
      <c r="D4063" t="s">
        <v>84</v>
      </c>
      <c r="E4063" t="s">
        <v>4829</v>
      </c>
      <c r="F4063" t="s">
        <v>39</v>
      </c>
      <c r="G4063" t="s">
        <v>68</v>
      </c>
      <c r="H4063">
        <v>18</v>
      </c>
      <c r="I4063">
        <v>2013</v>
      </c>
      <c r="J4063" t="s">
        <v>4494</v>
      </c>
      <c r="K4063">
        <v>55</v>
      </c>
      <c r="L4063">
        <v>3</v>
      </c>
      <c r="M4063">
        <v>4</v>
      </c>
      <c r="N4063">
        <v>7</v>
      </c>
      <c r="O4063">
        <v>-15</v>
      </c>
      <c r="P4063">
        <v>6</v>
      </c>
      <c r="W4063">
        <v>-0.4</v>
      </c>
    </row>
    <row r="4064" spans="1:23" x14ac:dyDescent="0.2">
      <c r="A4064">
        <v>4063</v>
      </c>
      <c r="B4064">
        <v>2004</v>
      </c>
      <c r="C4064">
        <v>198</v>
      </c>
      <c r="D4064" t="s">
        <v>44</v>
      </c>
      <c r="E4064" t="s">
        <v>4830</v>
      </c>
      <c r="F4064" t="s">
        <v>39</v>
      </c>
      <c r="G4064" t="s">
        <v>30</v>
      </c>
      <c r="H4064">
        <v>18</v>
      </c>
      <c r="J4064" t="s">
        <v>265</v>
      </c>
    </row>
    <row r="4065" spans="1:23" x14ac:dyDescent="0.2">
      <c r="A4065">
        <v>4064</v>
      </c>
      <c r="B4065">
        <v>2004</v>
      </c>
      <c r="C4065">
        <v>199</v>
      </c>
      <c r="D4065" t="s">
        <v>2472</v>
      </c>
      <c r="E4065" t="s">
        <v>4831</v>
      </c>
      <c r="F4065" t="s">
        <v>34</v>
      </c>
      <c r="G4065" t="s">
        <v>35</v>
      </c>
      <c r="H4065">
        <v>18</v>
      </c>
      <c r="I4065">
        <v>2011</v>
      </c>
      <c r="J4065" t="s">
        <v>3436</v>
      </c>
      <c r="K4065">
        <v>6</v>
      </c>
      <c r="L4065">
        <v>0</v>
      </c>
      <c r="M4065">
        <v>1</v>
      </c>
      <c r="N4065">
        <v>1</v>
      </c>
      <c r="O4065">
        <v>-2</v>
      </c>
      <c r="P4065">
        <v>2</v>
      </c>
      <c r="W4065">
        <v>-0.1</v>
      </c>
    </row>
    <row r="4066" spans="1:23" x14ac:dyDescent="0.2">
      <c r="A4066">
        <v>4065</v>
      </c>
      <c r="B4066">
        <v>2004</v>
      </c>
      <c r="C4066">
        <v>200</v>
      </c>
      <c r="D4066" t="s">
        <v>162</v>
      </c>
      <c r="E4066" t="s">
        <v>4832</v>
      </c>
      <c r="F4066" t="s">
        <v>39</v>
      </c>
      <c r="G4066" t="s">
        <v>35</v>
      </c>
      <c r="H4066">
        <v>19</v>
      </c>
      <c r="J4066" t="s">
        <v>327</v>
      </c>
    </row>
    <row r="4067" spans="1:23" x14ac:dyDescent="0.2">
      <c r="A4067">
        <v>4066</v>
      </c>
      <c r="B4067">
        <v>2004</v>
      </c>
      <c r="C4067">
        <v>201</v>
      </c>
      <c r="D4067" t="s">
        <v>100</v>
      </c>
      <c r="E4067" t="s">
        <v>4833</v>
      </c>
      <c r="F4067" t="s">
        <v>39</v>
      </c>
      <c r="G4067" t="s">
        <v>30</v>
      </c>
      <c r="H4067">
        <v>18</v>
      </c>
      <c r="I4067">
        <v>2011</v>
      </c>
      <c r="J4067" t="s">
        <v>2570</v>
      </c>
      <c r="K4067">
        <v>22</v>
      </c>
      <c r="L4067">
        <v>0</v>
      </c>
      <c r="M4067">
        <v>1</v>
      </c>
      <c r="N4067">
        <v>1</v>
      </c>
      <c r="O4067">
        <v>-7</v>
      </c>
      <c r="P4067">
        <v>10</v>
      </c>
      <c r="W4067">
        <v>0</v>
      </c>
    </row>
    <row r="4068" spans="1:23" x14ac:dyDescent="0.2">
      <c r="A4068">
        <v>4067</v>
      </c>
      <c r="B4068">
        <v>2004</v>
      </c>
      <c r="C4068">
        <v>202</v>
      </c>
      <c r="D4068" t="s">
        <v>165</v>
      </c>
      <c r="E4068" t="s">
        <v>4834</v>
      </c>
      <c r="F4068" t="s">
        <v>39</v>
      </c>
      <c r="G4068" t="s">
        <v>30</v>
      </c>
      <c r="H4068">
        <v>18</v>
      </c>
      <c r="J4068" t="s">
        <v>234</v>
      </c>
    </row>
    <row r="4069" spans="1:23" x14ac:dyDescent="0.2">
      <c r="A4069">
        <v>4068</v>
      </c>
      <c r="B4069">
        <v>2004</v>
      </c>
      <c r="C4069">
        <v>203</v>
      </c>
      <c r="D4069" t="s">
        <v>58</v>
      </c>
      <c r="E4069" t="s">
        <v>4835</v>
      </c>
      <c r="F4069" t="s">
        <v>39</v>
      </c>
      <c r="G4069" t="s">
        <v>128</v>
      </c>
      <c r="H4069">
        <v>19</v>
      </c>
      <c r="J4069" t="s">
        <v>131</v>
      </c>
    </row>
    <row r="4070" spans="1:23" x14ac:dyDescent="0.2">
      <c r="A4070">
        <v>4069</v>
      </c>
      <c r="B4070">
        <v>2004</v>
      </c>
      <c r="C4070">
        <v>204</v>
      </c>
      <c r="D4070" t="s">
        <v>3176</v>
      </c>
      <c r="E4070" t="s">
        <v>4836</v>
      </c>
      <c r="F4070" t="s">
        <v>76</v>
      </c>
      <c r="G4070" t="s">
        <v>26</v>
      </c>
      <c r="H4070">
        <v>18</v>
      </c>
      <c r="J4070" t="s">
        <v>4837</v>
      </c>
    </row>
    <row r="4071" spans="1:23" x14ac:dyDescent="0.2">
      <c r="A4071">
        <v>4070</v>
      </c>
      <c r="B4071">
        <v>2004</v>
      </c>
      <c r="C4071">
        <v>205</v>
      </c>
      <c r="D4071" t="s">
        <v>146</v>
      </c>
      <c r="E4071" t="s">
        <v>4838</v>
      </c>
      <c r="F4071" t="s">
        <v>34</v>
      </c>
      <c r="G4071" t="s">
        <v>68</v>
      </c>
      <c r="H4071">
        <v>19</v>
      </c>
      <c r="J4071" t="s">
        <v>126</v>
      </c>
    </row>
    <row r="4072" spans="1:23" x14ac:dyDescent="0.2">
      <c r="A4072">
        <v>4071</v>
      </c>
      <c r="B4072">
        <v>2004</v>
      </c>
      <c r="C4072">
        <v>206</v>
      </c>
      <c r="D4072" t="s">
        <v>82</v>
      </c>
      <c r="E4072" t="s">
        <v>4839</v>
      </c>
      <c r="F4072" t="s">
        <v>563</v>
      </c>
      <c r="G4072" t="s">
        <v>128</v>
      </c>
      <c r="H4072">
        <v>18</v>
      </c>
      <c r="I4072">
        <v>2022</v>
      </c>
      <c r="J4072" t="s">
        <v>3490</v>
      </c>
      <c r="K4072">
        <v>259</v>
      </c>
      <c r="L4072">
        <v>0</v>
      </c>
      <c r="M4072">
        <v>8</v>
      </c>
      <c r="N4072">
        <v>8</v>
      </c>
      <c r="O4072">
        <v>0</v>
      </c>
      <c r="P4072">
        <v>16</v>
      </c>
      <c r="Q4072">
        <v>259</v>
      </c>
      <c r="R4072">
        <v>114</v>
      </c>
      <c r="S4072">
        <v>91</v>
      </c>
      <c r="T4072">
        <v>33</v>
      </c>
      <c r="U4072">
        <v>0.91600000000000004</v>
      </c>
      <c r="V4072">
        <v>2.5</v>
      </c>
      <c r="W4072">
        <v>45</v>
      </c>
    </row>
    <row r="4073" spans="1:23" x14ac:dyDescent="0.2">
      <c r="A4073">
        <v>4072</v>
      </c>
      <c r="B4073">
        <v>2004</v>
      </c>
      <c r="C4073">
        <v>207</v>
      </c>
      <c r="D4073" t="s">
        <v>55</v>
      </c>
      <c r="E4073" t="s">
        <v>4840</v>
      </c>
      <c r="F4073" t="s">
        <v>39</v>
      </c>
      <c r="G4073" t="s">
        <v>68</v>
      </c>
      <c r="H4073">
        <v>19</v>
      </c>
      <c r="I4073">
        <v>2012</v>
      </c>
      <c r="J4073" t="s">
        <v>196</v>
      </c>
      <c r="K4073">
        <v>42</v>
      </c>
      <c r="L4073">
        <v>3</v>
      </c>
      <c r="M4073">
        <v>10</v>
      </c>
      <c r="N4073">
        <v>13</v>
      </c>
      <c r="O4073">
        <v>-3</v>
      </c>
      <c r="P4073">
        <v>22</v>
      </c>
      <c r="W4073">
        <v>0.7</v>
      </c>
    </row>
    <row r="4074" spans="1:23" x14ac:dyDescent="0.2">
      <c r="A4074">
        <v>4073</v>
      </c>
      <c r="B4074">
        <v>2004</v>
      </c>
      <c r="C4074">
        <v>208</v>
      </c>
      <c r="D4074" t="s">
        <v>111</v>
      </c>
      <c r="E4074" t="s">
        <v>4841</v>
      </c>
      <c r="F4074" t="s">
        <v>39</v>
      </c>
      <c r="G4074" t="s">
        <v>68</v>
      </c>
      <c r="H4074">
        <v>18</v>
      </c>
      <c r="J4074" t="s">
        <v>91</v>
      </c>
    </row>
    <row r="4075" spans="1:23" x14ac:dyDescent="0.2">
      <c r="A4075">
        <v>4074</v>
      </c>
      <c r="B4075">
        <v>2004</v>
      </c>
      <c r="C4075">
        <v>209</v>
      </c>
      <c r="D4075" t="s">
        <v>74</v>
      </c>
      <c r="E4075" t="s">
        <v>4842</v>
      </c>
      <c r="F4075" t="s">
        <v>46</v>
      </c>
      <c r="G4075" t="s">
        <v>35</v>
      </c>
      <c r="H4075">
        <v>18</v>
      </c>
      <c r="J4075" t="s">
        <v>4497</v>
      </c>
    </row>
    <row r="4076" spans="1:23" x14ac:dyDescent="0.2">
      <c r="A4076">
        <v>4075</v>
      </c>
      <c r="B4076">
        <v>2004</v>
      </c>
      <c r="C4076">
        <v>210</v>
      </c>
      <c r="D4076" t="s">
        <v>176</v>
      </c>
      <c r="E4076" t="s">
        <v>4843</v>
      </c>
      <c r="F4076" t="s">
        <v>43</v>
      </c>
      <c r="G4076" t="s">
        <v>30</v>
      </c>
      <c r="H4076">
        <v>18</v>
      </c>
      <c r="J4076" t="s">
        <v>4844</v>
      </c>
    </row>
    <row r="4077" spans="1:23" x14ac:dyDescent="0.2">
      <c r="A4077">
        <v>4076</v>
      </c>
      <c r="B4077">
        <v>2004</v>
      </c>
      <c r="C4077">
        <v>211</v>
      </c>
      <c r="D4077" t="s">
        <v>92</v>
      </c>
      <c r="E4077" t="s">
        <v>4845</v>
      </c>
      <c r="F4077" t="s">
        <v>43</v>
      </c>
      <c r="G4077" t="s">
        <v>68</v>
      </c>
      <c r="H4077">
        <v>18</v>
      </c>
      <c r="J4077" t="s">
        <v>186</v>
      </c>
    </row>
    <row r="4078" spans="1:23" x14ac:dyDescent="0.2">
      <c r="A4078">
        <v>4077</v>
      </c>
      <c r="B4078">
        <v>2004</v>
      </c>
      <c r="C4078">
        <v>212</v>
      </c>
      <c r="D4078" t="s">
        <v>23</v>
      </c>
      <c r="E4078" t="s">
        <v>4846</v>
      </c>
      <c r="F4078" t="s">
        <v>39</v>
      </c>
      <c r="G4078" t="s">
        <v>30</v>
      </c>
      <c r="H4078">
        <v>20</v>
      </c>
      <c r="J4078" t="s">
        <v>1393</v>
      </c>
    </row>
    <row r="4079" spans="1:23" x14ac:dyDescent="0.2">
      <c r="A4079">
        <v>4078</v>
      </c>
      <c r="B4079">
        <v>2004</v>
      </c>
      <c r="C4079">
        <v>213</v>
      </c>
      <c r="D4079" t="s">
        <v>162</v>
      </c>
      <c r="E4079" t="s">
        <v>4847</v>
      </c>
      <c r="F4079" t="s">
        <v>34</v>
      </c>
      <c r="G4079" t="s">
        <v>128</v>
      </c>
      <c r="H4079">
        <v>18</v>
      </c>
      <c r="J4079" t="s">
        <v>126</v>
      </c>
    </row>
    <row r="4080" spans="1:23" x14ac:dyDescent="0.2">
      <c r="A4080">
        <v>4079</v>
      </c>
      <c r="B4080">
        <v>2004</v>
      </c>
      <c r="C4080">
        <v>214</v>
      </c>
      <c r="D4080" t="s">
        <v>48</v>
      </c>
      <c r="E4080" t="s">
        <v>4848</v>
      </c>
      <c r="F4080" t="s">
        <v>39</v>
      </c>
      <c r="G4080" t="s">
        <v>68</v>
      </c>
      <c r="H4080">
        <v>19</v>
      </c>
      <c r="I4080">
        <v>2020</v>
      </c>
      <c r="J4080" t="s">
        <v>64</v>
      </c>
      <c r="K4080">
        <v>851</v>
      </c>
      <c r="L4080">
        <v>182</v>
      </c>
      <c r="M4080">
        <v>181</v>
      </c>
      <c r="N4080">
        <v>363</v>
      </c>
      <c r="O4080">
        <v>-28</v>
      </c>
      <c r="P4080">
        <v>595</v>
      </c>
      <c r="W4080">
        <v>34.799999999999997</v>
      </c>
    </row>
    <row r="4081" spans="1:23" x14ac:dyDescent="0.2">
      <c r="A4081">
        <v>4080</v>
      </c>
      <c r="B4081">
        <v>2004</v>
      </c>
      <c r="C4081">
        <v>215</v>
      </c>
      <c r="D4081" t="s">
        <v>384</v>
      </c>
      <c r="E4081" t="s">
        <v>4849</v>
      </c>
      <c r="F4081" t="s">
        <v>34</v>
      </c>
      <c r="G4081" t="s">
        <v>128</v>
      </c>
      <c r="H4081">
        <v>18</v>
      </c>
      <c r="J4081" t="s">
        <v>4850</v>
      </c>
    </row>
    <row r="4082" spans="1:23" x14ac:dyDescent="0.2">
      <c r="A4082">
        <v>4081</v>
      </c>
      <c r="B4082">
        <v>2004</v>
      </c>
      <c r="C4082">
        <v>216</v>
      </c>
      <c r="D4082" t="s">
        <v>28</v>
      </c>
      <c r="E4082" t="s">
        <v>4851</v>
      </c>
      <c r="F4082" t="s">
        <v>39</v>
      </c>
      <c r="G4082" t="s">
        <v>26</v>
      </c>
      <c r="H4082">
        <v>19</v>
      </c>
      <c r="I4082">
        <v>2014</v>
      </c>
      <c r="J4082" t="s">
        <v>917</v>
      </c>
      <c r="K4082">
        <v>41</v>
      </c>
      <c r="L4082">
        <v>0</v>
      </c>
      <c r="M4082">
        <v>3</v>
      </c>
      <c r="N4082">
        <v>3</v>
      </c>
      <c r="O4082">
        <v>-2</v>
      </c>
      <c r="P4082">
        <v>101</v>
      </c>
      <c r="W4082">
        <v>-0.1</v>
      </c>
    </row>
    <row r="4083" spans="1:23" x14ac:dyDescent="0.2">
      <c r="A4083">
        <v>4082</v>
      </c>
      <c r="B4083">
        <v>2004</v>
      </c>
      <c r="C4083">
        <v>217</v>
      </c>
      <c r="D4083" t="s">
        <v>28</v>
      </c>
      <c r="E4083" t="s">
        <v>4852</v>
      </c>
      <c r="F4083" t="s">
        <v>39</v>
      </c>
      <c r="G4083" t="s">
        <v>30</v>
      </c>
      <c r="H4083">
        <v>19</v>
      </c>
      <c r="I4083">
        <v>2011</v>
      </c>
      <c r="J4083" t="s">
        <v>2356</v>
      </c>
      <c r="K4083">
        <v>7</v>
      </c>
      <c r="L4083">
        <v>0</v>
      </c>
      <c r="M4083">
        <v>1</v>
      </c>
      <c r="N4083">
        <v>1</v>
      </c>
      <c r="O4083">
        <v>-1</v>
      </c>
      <c r="P4083">
        <v>4</v>
      </c>
      <c r="W4083">
        <v>0.1</v>
      </c>
    </row>
    <row r="4084" spans="1:23" x14ac:dyDescent="0.2">
      <c r="A4084">
        <v>4083</v>
      </c>
      <c r="B4084">
        <v>2004</v>
      </c>
      <c r="C4084">
        <v>218</v>
      </c>
      <c r="D4084" t="s">
        <v>78</v>
      </c>
      <c r="E4084" t="s">
        <v>4853</v>
      </c>
      <c r="F4084" t="s">
        <v>435</v>
      </c>
      <c r="G4084" t="s">
        <v>35</v>
      </c>
      <c r="H4084">
        <v>19</v>
      </c>
      <c r="J4084" t="s">
        <v>4854</v>
      </c>
    </row>
    <row r="4085" spans="1:23" x14ac:dyDescent="0.2">
      <c r="A4085">
        <v>4084</v>
      </c>
      <c r="B4085">
        <v>2004</v>
      </c>
      <c r="C4085">
        <v>219</v>
      </c>
      <c r="D4085" t="s">
        <v>173</v>
      </c>
      <c r="E4085" t="s">
        <v>4855</v>
      </c>
      <c r="F4085" t="s">
        <v>39</v>
      </c>
      <c r="G4085" t="s">
        <v>68</v>
      </c>
      <c r="H4085">
        <v>19</v>
      </c>
      <c r="J4085" t="s">
        <v>3517</v>
      </c>
    </row>
    <row r="4086" spans="1:23" x14ac:dyDescent="0.2">
      <c r="A4086">
        <v>4085</v>
      </c>
      <c r="B4086">
        <v>2004</v>
      </c>
      <c r="C4086">
        <v>220</v>
      </c>
      <c r="D4086" t="s">
        <v>121</v>
      </c>
      <c r="E4086" t="s">
        <v>4856</v>
      </c>
      <c r="F4086" t="s">
        <v>563</v>
      </c>
      <c r="G4086" t="s">
        <v>30</v>
      </c>
      <c r="H4086">
        <v>20</v>
      </c>
      <c r="J4086" t="s">
        <v>3493</v>
      </c>
    </row>
    <row r="4087" spans="1:23" x14ac:dyDescent="0.2">
      <c r="A4087">
        <v>4086</v>
      </c>
      <c r="B4087">
        <v>2004</v>
      </c>
      <c r="C4087">
        <v>221</v>
      </c>
      <c r="D4087" t="s">
        <v>146</v>
      </c>
      <c r="E4087" t="s">
        <v>4857</v>
      </c>
      <c r="F4087" t="s">
        <v>560</v>
      </c>
      <c r="G4087" t="s">
        <v>128</v>
      </c>
      <c r="H4087">
        <v>18</v>
      </c>
      <c r="I4087">
        <v>2018</v>
      </c>
      <c r="J4087" t="s">
        <v>154</v>
      </c>
      <c r="K4087">
        <v>4</v>
      </c>
      <c r="L4087">
        <v>0</v>
      </c>
      <c r="M4087">
        <v>0</v>
      </c>
      <c r="N4087">
        <v>0</v>
      </c>
      <c r="O4087">
        <v>0</v>
      </c>
      <c r="P4087">
        <v>0</v>
      </c>
      <c r="Q4087">
        <v>4</v>
      </c>
      <c r="R4087">
        <v>1</v>
      </c>
      <c r="S4087">
        <v>2</v>
      </c>
      <c r="T4087">
        <v>0</v>
      </c>
      <c r="U4087">
        <v>0.89300000000000002</v>
      </c>
      <c r="V4087">
        <v>3.63</v>
      </c>
      <c r="W4087">
        <v>0.4</v>
      </c>
    </row>
    <row r="4088" spans="1:23" x14ac:dyDescent="0.2">
      <c r="A4088">
        <v>4087</v>
      </c>
      <c r="B4088">
        <v>2004</v>
      </c>
      <c r="C4088">
        <v>222</v>
      </c>
      <c r="D4088" t="s">
        <v>87</v>
      </c>
      <c r="E4088" t="s">
        <v>4858</v>
      </c>
      <c r="F4088" t="s">
        <v>39</v>
      </c>
      <c r="G4088" t="s">
        <v>35</v>
      </c>
      <c r="H4088">
        <v>18</v>
      </c>
      <c r="J4088" t="s">
        <v>278</v>
      </c>
    </row>
    <row r="4089" spans="1:23" x14ac:dyDescent="0.2">
      <c r="A4089">
        <v>4088</v>
      </c>
      <c r="B4089">
        <v>2004</v>
      </c>
      <c r="C4089">
        <v>223</v>
      </c>
      <c r="D4089" t="s">
        <v>48</v>
      </c>
      <c r="E4089" t="s">
        <v>4859</v>
      </c>
      <c r="F4089" t="s">
        <v>39</v>
      </c>
      <c r="G4089" t="s">
        <v>35</v>
      </c>
      <c r="H4089">
        <v>18</v>
      </c>
      <c r="J4089" t="s">
        <v>249</v>
      </c>
    </row>
    <row r="4090" spans="1:23" x14ac:dyDescent="0.2">
      <c r="A4090">
        <v>4089</v>
      </c>
      <c r="B4090">
        <v>2004</v>
      </c>
      <c r="C4090">
        <v>224</v>
      </c>
      <c r="D4090" t="s">
        <v>152</v>
      </c>
      <c r="E4090" t="s">
        <v>4860</v>
      </c>
      <c r="F4090" t="s">
        <v>34</v>
      </c>
      <c r="G4090" t="s">
        <v>30</v>
      </c>
      <c r="H4090">
        <v>19</v>
      </c>
      <c r="I4090">
        <v>2019</v>
      </c>
      <c r="J4090" t="s">
        <v>2574</v>
      </c>
      <c r="K4090">
        <v>535</v>
      </c>
      <c r="L4090">
        <v>25</v>
      </c>
      <c r="M4090">
        <v>94</v>
      </c>
      <c r="N4090">
        <v>119</v>
      </c>
      <c r="O4090">
        <v>-19</v>
      </c>
      <c r="P4090">
        <v>207</v>
      </c>
      <c r="W4090">
        <v>22.6</v>
      </c>
    </row>
    <row r="4091" spans="1:23" x14ac:dyDescent="0.2">
      <c r="A4091">
        <v>4090</v>
      </c>
      <c r="B4091">
        <v>2004</v>
      </c>
      <c r="C4091">
        <v>225</v>
      </c>
      <c r="D4091" t="s">
        <v>100</v>
      </c>
      <c r="E4091" t="s">
        <v>4861</v>
      </c>
      <c r="F4091" t="s">
        <v>39</v>
      </c>
      <c r="G4091" t="s">
        <v>30</v>
      </c>
      <c r="H4091">
        <v>19</v>
      </c>
      <c r="J4091" t="s">
        <v>4708</v>
      </c>
    </row>
    <row r="4092" spans="1:23" x14ac:dyDescent="0.2">
      <c r="A4092">
        <v>4091</v>
      </c>
      <c r="B4092">
        <v>2004</v>
      </c>
      <c r="C4092">
        <v>226</v>
      </c>
      <c r="D4092" t="s">
        <v>51</v>
      </c>
      <c r="E4092" t="s">
        <v>4862</v>
      </c>
      <c r="F4092" t="s">
        <v>39</v>
      </c>
      <c r="G4092" t="s">
        <v>68</v>
      </c>
      <c r="H4092">
        <v>18</v>
      </c>
      <c r="J4092" t="s">
        <v>615</v>
      </c>
    </row>
    <row r="4093" spans="1:23" x14ac:dyDescent="0.2">
      <c r="A4093">
        <v>4092</v>
      </c>
      <c r="B4093">
        <v>2004</v>
      </c>
      <c r="C4093">
        <v>227</v>
      </c>
      <c r="D4093" t="s">
        <v>176</v>
      </c>
      <c r="E4093" t="s">
        <v>4863</v>
      </c>
      <c r="F4093" t="s">
        <v>39</v>
      </c>
      <c r="G4093" t="s">
        <v>30</v>
      </c>
      <c r="H4093">
        <v>20</v>
      </c>
      <c r="I4093">
        <v>2012</v>
      </c>
      <c r="J4093" t="s">
        <v>145</v>
      </c>
      <c r="K4093">
        <v>440</v>
      </c>
      <c r="L4093">
        <v>35</v>
      </c>
      <c r="M4093">
        <v>111</v>
      </c>
      <c r="N4093">
        <v>146</v>
      </c>
      <c r="O4093">
        <v>-42</v>
      </c>
      <c r="P4093">
        <v>200</v>
      </c>
      <c r="W4093">
        <v>24.8</v>
      </c>
    </row>
    <row r="4094" spans="1:23" x14ac:dyDescent="0.2">
      <c r="A4094">
        <v>4093</v>
      </c>
      <c r="B4094">
        <v>2004</v>
      </c>
      <c r="C4094">
        <v>228</v>
      </c>
      <c r="D4094" t="s">
        <v>87</v>
      </c>
      <c r="E4094" t="s">
        <v>4864</v>
      </c>
      <c r="F4094" t="s">
        <v>39</v>
      </c>
      <c r="G4094" t="s">
        <v>128</v>
      </c>
      <c r="H4094">
        <v>19</v>
      </c>
      <c r="J4094" t="s">
        <v>2815</v>
      </c>
    </row>
    <row r="4095" spans="1:23" x14ac:dyDescent="0.2">
      <c r="A4095">
        <v>4094</v>
      </c>
      <c r="B4095">
        <v>2004</v>
      </c>
      <c r="C4095">
        <v>229</v>
      </c>
      <c r="D4095" t="s">
        <v>48</v>
      </c>
      <c r="E4095" t="s">
        <v>4302</v>
      </c>
      <c r="F4095" t="s">
        <v>39</v>
      </c>
      <c r="G4095" t="s">
        <v>35</v>
      </c>
      <c r="H4095">
        <v>18</v>
      </c>
      <c r="J4095" t="s">
        <v>241</v>
      </c>
    </row>
    <row r="4096" spans="1:23" x14ac:dyDescent="0.2">
      <c r="A4096">
        <v>4095</v>
      </c>
      <c r="B4096">
        <v>2004</v>
      </c>
      <c r="C4096">
        <v>230</v>
      </c>
      <c r="D4096" t="s">
        <v>84</v>
      </c>
      <c r="E4096" t="s">
        <v>4865</v>
      </c>
      <c r="F4096" t="s">
        <v>39</v>
      </c>
      <c r="G4096" t="s">
        <v>128</v>
      </c>
      <c r="H4096">
        <v>19</v>
      </c>
      <c r="J4096" t="s">
        <v>4866</v>
      </c>
    </row>
    <row r="4097" spans="1:23" x14ac:dyDescent="0.2">
      <c r="A4097">
        <v>4096</v>
      </c>
      <c r="B4097">
        <v>2004</v>
      </c>
      <c r="C4097">
        <v>231</v>
      </c>
      <c r="D4097" t="s">
        <v>44</v>
      </c>
      <c r="E4097" t="s">
        <v>4867</v>
      </c>
      <c r="F4097" t="s">
        <v>34</v>
      </c>
      <c r="G4097" t="s">
        <v>26</v>
      </c>
      <c r="H4097">
        <v>19</v>
      </c>
      <c r="J4097" t="s">
        <v>3311</v>
      </c>
    </row>
    <row r="4098" spans="1:23" x14ac:dyDescent="0.2">
      <c r="A4098">
        <v>4097</v>
      </c>
      <c r="B4098">
        <v>2004</v>
      </c>
      <c r="C4098">
        <v>232</v>
      </c>
      <c r="D4098" t="s">
        <v>41</v>
      </c>
      <c r="E4098" t="s">
        <v>4868</v>
      </c>
      <c r="F4098" t="s">
        <v>39</v>
      </c>
      <c r="G4098" t="s">
        <v>128</v>
      </c>
      <c r="H4098">
        <v>19</v>
      </c>
      <c r="I4098">
        <v>2007</v>
      </c>
      <c r="J4098" t="s">
        <v>1440</v>
      </c>
      <c r="K4098">
        <v>1</v>
      </c>
      <c r="L4098">
        <v>0</v>
      </c>
      <c r="M4098">
        <v>0</v>
      </c>
      <c r="N4098">
        <v>0</v>
      </c>
      <c r="O4098">
        <v>0</v>
      </c>
      <c r="P4098">
        <v>0</v>
      </c>
      <c r="Q4098">
        <v>1</v>
      </c>
      <c r="R4098">
        <v>0</v>
      </c>
      <c r="S4098">
        <v>0</v>
      </c>
      <c r="T4098">
        <v>0</v>
      </c>
      <c r="U4098">
        <v>0.66700000000000004</v>
      </c>
      <c r="V4098">
        <v>27.27</v>
      </c>
      <c r="W4098">
        <v>-0.1</v>
      </c>
    </row>
    <row r="4099" spans="1:23" x14ac:dyDescent="0.2">
      <c r="A4099">
        <v>4098</v>
      </c>
      <c r="B4099">
        <v>2004</v>
      </c>
      <c r="C4099">
        <v>233</v>
      </c>
      <c r="D4099" t="s">
        <v>44</v>
      </c>
      <c r="E4099" t="s">
        <v>4869</v>
      </c>
      <c r="F4099" t="s">
        <v>34</v>
      </c>
      <c r="G4099" t="s">
        <v>26</v>
      </c>
      <c r="H4099">
        <v>18</v>
      </c>
      <c r="J4099" t="s">
        <v>4870</v>
      </c>
    </row>
    <row r="4100" spans="1:23" x14ac:dyDescent="0.2">
      <c r="A4100">
        <v>4099</v>
      </c>
      <c r="B4100">
        <v>2004</v>
      </c>
      <c r="C4100">
        <v>234</v>
      </c>
      <c r="D4100" t="s">
        <v>100</v>
      </c>
      <c r="E4100" t="s">
        <v>4871</v>
      </c>
      <c r="F4100" t="s">
        <v>34</v>
      </c>
      <c r="G4100" t="s">
        <v>128</v>
      </c>
      <c r="H4100">
        <v>18</v>
      </c>
      <c r="J4100" t="s">
        <v>4872</v>
      </c>
    </row>
    <row r="4101" spans="1:23" x14ac:dyDescent="0.2">
      <c r="A4101">
        <v>4100</v>
      </c>
      <c r="B4101">
        <v>2004</v>
      </c>
      <c r="C4101">
        <v>235</v>
      </c>
      <c r="D4101" t="s">
        <v>165</v>
      </c>
      <c r="E4101" t="s">
        <v>4873</v>
      </c>
      <c r="F4101" t="s">
        <v>46</v>
      </c>
      <c r="G4101" t="s">
        <v>68</v>
      </c>
      <c r="H4101">
        <v>20</v>
      </c>
      <c r="J4101" t="s">
        <v>2270</v>
      </c>
    </row>
    <row r="4102" spans="1:23" x14ac:dyDescent="0.2">
      <c r="A4102">
        <v>4101</v>
      </c>
      <c r="B4102">
        <v>2004</v>
      </c>
      <c r="C4102">
        <v>236</v>
      </c>
      <c r="D4102" t="s">
        <v>58</v>
      </c>
      <c r="E4102" t="s">
        <v>4874</v>
      </c>
      <c r="F4102" t="s">
        <v>39</v>
      </c>
      <c r="G4102" t="s">
        <v>35</v>
      </c>
      <c r="H4102">
        <v>19</v>
      </c>
      <c r="J4102" t="s">
        <v>3517</v>
      </c>
    </row>
    <row r="4103" spans="1:23" x14ac:dyDescent="0.2">
      <c r="A4103">
        <v>4102</v>
      </c>
      <c r="B4103">
        <v>2004</v>
      </c>
      <c r="C4103">
        <v>237</v>
      </c>
      <c r="D4103" t="s">
        <v>3176</v>
      </c>
      <c r="E4103" t="s">
        <v>4875</v>
      </c>
      <c r="F4103" t="s">
        <v>39</v>
      </c>
      <c r="G4103" t="s">
        <v>35</v>
      </c>
      <c r="H4103">
        <v>19</v>
      </c>
      <c r="J4103" t="s">
        <v>1393</v>
      </c>
    </row>
    <row r="4104" spans="1:23" x14ac:dyDescent="0.2">
      <c r="A4104">
        <v>4103</v>
      </c>
      <c r="B4104">
        <v>2004</v>
      </c>
      <c r="C4104">
        <v>238</v>
      </c>
      <c r="D4104" t="s">
        <v>146</v>
      </c>
      <c r="E4104" t="s">
        <v>4876</v>
      </c>
      <c r="F4104" t="s">
        <v>4367</v>
      </c>
      <c r="G4104" t="s">
        <v>128</v>
      </c>
      <c r="H4104">
        <v>21</v>
      </c>
      <c r="I4104">
        <v>2007</v>
      </c>
      <c r="J4104" t="s">
        <v>4877</v>
      </c>
      <c r="K4104">
        <v>4</v>
      </c>
      <c r="L4104">
        <v>0</v>
      </c>
      <c r="M4104">
        <v>0</v>
      </c>
      <c r="N4104">
        <v>0</v>
      </c>
      <c r="O4104">
        <v>0</v>
      </c>
      <c r="P4104">
        <v>0</v>
      </c>
      <c r="Q4104">
        <v>4</v>
      </c>
      <c r="R4104">
        <v>0</v>
      </c>
      <c r="S4104">
        <v>3</v>
      </c>
      <c r="T4104">
        <v>0</v>
      </c>
      <c r="U4104">
        <v>0.83699999999999997</v>
      </c>
      <c r="V4104">
        <v>4.37</v>
      </c>
      <c r="W4104">
        <v>-0.1</v>
      </c>
    </row>
    <row r="4105" spans="1:23" x14ac:dyDescent="0.2">
      <c r="A4105">
        <v>4104</v>
      </c>
      <c r="B4105">
        <v>2004</v>
      </c>
      <c r="C4105">
        <v>239</v>
      </c>
      <c r="D4105" t="s">
        <v>384</v>
      </c>
      <c r="E4105" t="s">
        <v>4878</v>
      </c>
      <c r="F4105" t="s">
        <v>39</v>
      </c>
      <c r="G4105" t="s">
        <v>68</v>
      </c>
      <c r="H4105">
        <v>19</v>
      </c>
      <c r="I4105">
        <v>2014</v>
      </c>
      <c r="J4105" t="s">
        <v>2865</v>
      </c>
      <c r="K4105">
        <v>174</v>
      </c>
      <c r="L4105">
        <v>29</v>
      </c>
      <c r="M4105">
        <v>27</v>
      </c>
      <c r="N4105">
        <v>56</v>
      </c>
      <c r="O4105">
        <v>-19</v>
      </c>
      <c r="P4105">
        <v>130</v>
      </c>
      <c r="W4105">
        <v>4.4000000000000004</v>
      </c>
    </row>
    <row r="4106" spans="1:23" x14ac:dyDescent="0.2">
      <c r="A4106">
        <v>4105</v>
      </c>
      <c r="B4106">
        <v>2004</v>
      </c>
      <c r="C4106">
        <v>240</v>
      </c>
      <c r="D4106" t="s">
        <v>2472</v>
      </c>
      <c r="E4106" t="s">
        <v>4879</v>
      </c>
      <c r="F4106" t="s">
        <v>39</v>
      </c>
      <c r="G4106" t="s">
        <v>35</v>
      </c>
      <c r="H4106">
        <v>18</v>
      </c>
      <c r="I4106">
        <v>2013</v>
      </c>
      <c r="J4106" t="s">
        <v>50</v>
      </c>
      <c r="K4106">
        <v>38</v>
      </c>
      <c r="L4106">
        <v>3</v>
      </c>
      <c r="M4106">
        <v>2</v>
      </c>
      <c r="N4106">
        <v>5</v>
      </c>
      <c r="O4106">
        <v>-2</v>
      </c>
      <c r="P4106">
        <v>2</v>
      </c>
      <c r="W4106">
        <v>0.2</v>
      </c>
    </row>
    <row r="4107" spans="1:23" x14ac:dyDescent="0.2">
      <c r="A4107">
        <v>4106</v>
      </c>
      <c r="B4107">
        <v>2004</v>
      </c>
      <c r="C4107">
        <v>241</v>
      </c>
      <c r="D4107" t="s">
        <v>55</v>
      </c>
      <c r="E4107" t="s">
        <v>4880</v>
      </c>
      <c r="F4107" t="s">
        <v>39</v>
      </c>
      <c r="G4107" t="s">
        <v>30</v>
      </c>
      <c r="H4107">
        <v>18</v>
      </c>
      <c r="I4107">
        <v>2007</v>
      </c>
      <c r="J4107" t="s">
        <v>913</v>
      </c>
      <c r="K4107">
        <v>4</v>
      </c>
      <c r="L4107">
        <v>0</v>
      </c>
      <c r="M4107">
        <v>0</v>
      </c>
      <c r="N4107">
        <v>0</v>
      </c>
      <c r="O4107">
        <v>0</v>
      </c>
      <c r="P4107">
        <v>0</v>
      </c>
      <c r="W4107">
        <v>0</v>
      </c>
    </row>
    <row r="4108" spans="1:23" x14ac:dyDescent="0.2">
      <c r="A4108">
        <v>4107</v>
      </c>
      <c r="B4108">
        <v>2004</v>
      </c>
      <c r="C4108">
        <v>242</v>
      </c>
      <c r="D4108" t="s">
        <v>111</v>
      </c>
      <c r="E4108" t="s">
        <v>4881</v>
      </c>
      <c r="F4108" t="s">
        <v>39</v>
      </c>
      <c r="G4108" t="s">
        <v>35</v>
      </c>
      <c r="H4108">
        <v>18</v>
      </c>
      <c r="J4108" t="s">
        <v>913</v>
      </c>
    </row>
    <row r="4109" spans="1:23" x14ac:dyDescent="0.2">
      <c r="A4109">
        <v>4108</v>
      </c>
      <c r="B4109">
        <v>2004</v>
      </c>
      <c r="C4109">
        <v>243</v>
      </c>
      <c r="D4109" t="s">
        <v>74</v>
      </c>
      <c r="E4109" t="s">
        <v>4882</v>
      </c>
      <c r="F4109" t="s">
        <v>60</v>
      </c>
      <c r="G4109" t="s">
        <v>30</v>
      </c>
      <c r="H4109">
        <v>21</v>
      </c>
      <c r="J4109" t="s">
        <v>482</v>
      </c>
    </row>
    <row r="4110" spans="1:23" x14ac:dyDescent="0.2">
      <c r="A4110">
        <v>4109</v>
      </c>
      <c r="B4110">
        <v>2004</v>
      </c>
      <c r="C4110">
        <v>244</v>
      </c>
      <c r="D4110" t="s">
        <v>176</v>
      </c>
      <c r="E4110" t="s">
        <v>4883</v>
      </c>
      <c r="F4110" t="s">
        <v>39</v>
      </c>
      <c r="G4110" t="s">
        <v>26</v>
      </c>
      <c r="H4110">
        <v>18</v>
      </c>
      <c r="J4110" t="s">
        <v>232</v>
      </c>
    </row>
    <row r="4111" spans="1:23" x14ac:dyDescent="0.2">
      <c r="A4111">
        <v>4110</v>
      </c>
      <c r="B4111">
        <v>2004</v>
      </c>
      <c r="C4111">
        <v>245</v>
      </c>
      <c r="D4111" t="s">
        <v>109</v>
      </c>
      <c r="E4111" t="s">
        <v>4884</v>
      </c>
      <c r="F4111" t="s">
        <v>39</v>
      </c>
      <c r="G4111" t="s">
        <v>26</v>
      </c>
      <c r="H4111">
        <v>18</v>
      </c>
      <c r="J4111" t="s">
        <v>913</v>
      </c>
    </row>
    <row r="4112" spans="1:23" x14ac:dyDescent="0.2">
      <c r="A4112">
        <v>4111</v>
      </c>
      <c r="B4112">
        <v>2004</v>
      </c>
      <c r="C4112">
        <v>246</v>
      </c>
      <c r="D4112" t="s">
        <v>23</v>
      </c>
      <c r="E4112" t="s">
        <v>4885</v>
      </c>
      <c r="F4112" t="s">
        <v>39</v>
      </c>
      <c r="G4112" t="s">
        <v>26</v>
      </c>
      <c r="H4112">
        <v>18</v>
      </c>
      <c r="I4112">
        <v>2010</v>
      </c>
      <c r="J4112" t="s">
        <v>278</v>
      </c>
      <c r="K4112">
        <v>26</v>
      </c>
      <c r="L4112">
        <v>0</v>
      </c>
      <c r="M4112">
        <v>1</v>
      </c>
      <c r="N4112">
        <v>1</v>
      </c>
      <c r="O4112">
        <v>-7</v>
      </c>
      <c r="P4112">
        <v>48</v>
      </c>
      <c r="W4112">
        <v>-0.5</v>
      </c>
    </row>
    <row r="4113" spans="1:23" x14ac:dyDescent="0.2">
      <c r="A4113">
        <v>4112</v>
      </c>
      <c r="B4113">
        <v>2004</v>
      </c>
      <c r="C4113">
        <v>247</v>
      </c>
      <c r="D4113" t="s">
        <v>171</v>
      </c>
      <c r="E4113" t="s">
        <v>4886</v>
      </c>
      <c r="F4113" t="s">
        <v>39</v>
      </c>
      <c r="G4113" t="s">
        <v>30</v>
      </c>
      <c r="H4113">
        <v>19</v>
      </c>
      <c r="J4113" t="s">
        <v>3266</v>
      </c>
    </row>
    <row r="4114" spans="1:23" x14ac:dyDescent="0.2">
      <c r="A4114">
        <v>4113</v>
      </c>
      <c r="B4114">
        <v>2004</v>
      </c>
      <c r="C4114">
        <v>248</v>
      </c>
      <c r="D4114" t="s">
        <v>78</v>
      </c>
      <c r="E4114" t="s">
        <v>4887</v>
      </c>
      <c r="F4114" t="s">
        <v>46</v>
      </c>
      <c r="G4114" t="s">
        <v>30</v>
      </c>
      <c r="H4114">
        <v>18</v>
      </c>
      <c r="J4114" t="s">
        <v>4888</v>
      </c>
    </row>
    <row r="4115" spans="1:23" x14ac:dyDescent="0.2">
      <c r="A4115">
        <v>4114</v>
      </c>
      <c r="B4115">
        <v>2004</v>
      </c>
      <c r="C4115">
        <v>249</v>
      </c>
      <c r="D4115" t="s">
        <v>384</v>
      </c>
      <c r="E4115" t="s">
        <v>4889</v>
      </c>
      <c r="F4115" t="s">
        <v>34</v>
      </c>
      <c r="G4115" t="s">
        <v>26</v>
      </c>
      <c r="H4115">
        <v>19</v>
      </c>
      <c r="J4115" t="s">
        <v>2651</v>
      </c>
    </row>
    <row r="4116" spans="1:23" x14ac:dyDescent="0.2">
      <c r="A4116">
        <v>4115</v>
      </c>
      <c r="B4116">
        <v>2004</v>
      </c>
      <c r="C4116">
        <v>250</v>
      </c>
      <c r="D4116" t="s">
        <v>28</v>
      </c>
      <c r="E4116" t="s">
        <v>4890</v>
      </c>
      <c r="F4116" t="s">
        <v>34</v>
      </c>
      <c r="G4116" t="s">
        <v>68</v>
      </c>
      <c r="H4116">
        <v>18</v>
      </c>
      <c r="J4116" t="s">
        <v>3039</v>
      </c>
    </row>
    <row r="4117" spans="1:23" x14ac:dyDescent="0.2">
      <c r="A4117">
        <v>4116</v>
      </c>
      <c r="B4117">
        <v>2004</v>
      </c>
      <c r="C4117">
        <v>251</v>
      </c>
      <c r="D4117" t="s">
        <v>173</v>
      </c>
      <c r="E4117" t="s">
        <v>4891</v>
      </c>
      <c r="F4117" t="s">
        <v>34</v>
      </c>
      <c r="G4117" t="s">
        <v>35</v>
      </c>
      <c r="H4117">
        <v>18</v>
      </c>
      <c r="J4117" t="s">
        <v>228</v>
      </c>
    </row>
    <row r="4118" spans="1:23" x14ac:dyDescent="0.2">
      <c r="A4118">
        <v>4117</v>
      </c>
      <c r="B4118">
        <v>2004</v>
      </c>
      <c r="C4118">
        <v>252</v>
      </c>
      <c r="D4118" t="s">
        <v>121</v>
      </c>
      <c r="E4118" t="s">
        <v>4892</v>
      </c>
      <c r="F4118" t="s">
        <v>46</v>
      </c>
      <c r="G4118" t="s">
        <v>35</v>
      </c>
      <c r="H4118">
        <v>18</v>
      </c>
      <c r="J4118" t="s">
        <v>230</v>
      </c>
    </row>
    <row r="4119" spans="1:23" x14ac:dyDescent="0.2">
      <c r="A4119">
        <v>4118</v>
      </c>
      <c r="B4119">
        <v>2004</v>
      </c>
      <c r="C4119">
        <v>253</v>
      </c>
      <c r="D4119" t="s">
        <v>41</v>
      </c>
      <c r="E4119" t="s">
        <v>4893</v>
      </c>
      <c r="F4119" t="s">
        <v>39</v>
      </c>
      <c r="G4119" t="s">
        <v>30</v>
      </c>
      <c r="H4119">
        <v>18</v>
      </c>
      <c r="J4119" t="s">
        <v>1345</v>
      </c>
    </row>
    <row r="4120" spans="1:23" x14ac:dyDescent="0.2">
      <c r="A4120">
        <v>4119</v>
      </c>
      <c r="B4120">
        <v>2004</v>
      </c>
      <c r="C4120">
        <v>254</v>
      </c>
      <c r="D4120" t="s">
        <v>69</v>
      </c>
      <c r="E4120" t="s">
        <v>4894</v>
      </c>
      <c r="F4120" t="s">
        <v>39</v>
      </c>
      <c r="G4120" t="s">
        <v>30</v>
      </c>
      <c r="H4120">
        <v>18</v>
      </c>
      <c r="J4120" t="s">
        <v>89</v>
      </c>
    </row>
    <row r="4121" spans="1:23" x14ac:dyDescent="0.2">
      <c r="A4121">
        <v>4120</v>
      </c>
      <c r="B4121">
        <v>2004</v>
      </c>
      <c r="C4121">
        <v>255</v>
      </c>
      <c r="D4121" t="s">
        <v>152</v>
      </c>
      <c r="E4121" t="s">
        <v>4895</v>
      </c>
      <c r="F4121" t="s">
        <v>43</v>
      </c>
      <c r="G4121" t="s">
        <v>35</v>
      </c>
      <c r="H4121">
        <v>18</v>
      </c>
      <c r="J4121" t="s">
        <v>4896</v>
      </c>
    </row>
    <row r="4122" spans="1:23" x14ac:dyDescent="0.2">
      <c r="A4122">
        <v>4121</v>
      </c>
      <c r="B4122">
        <v>2004</v>
      </c>
      <c r="C4122">
        <v>256</v>
      </c>
      <c r="D4122" t="s">
        <v>48</v>
      </c>
      <c r="E4122" t="s">
        <v>4897</v>
      </c>
      <c r="F4122" t="s">
        <v>34</v>
      </c>
      <c r="G4122" t="s">
        <v>68</v>
      </c>
      <c r="H4122">
        <v>19</v>
      </c>
      <c r="J4122" t="s">
        <v>274</v>
      </c>
    </row>
    <row r="4123" spans="1:23" x14ac:dyDescent="0.2">
      <c r="A4123">
        <v>4122</v>
      </c>
      <c r="B4123">
        <v>2004</v>
      </c>
      <c r="C4123">
        <v>257</v>
      </c>
      <c r="D4123" t="s">
        <v>51</v>
      </c>
      <c r="E4123" t="s">
        <v>4898</v>
      </c>
      <c r="F4123" t="s">
        <v>60</v>
      </c>
      <c r="G4123" t="s">
        <v>68</v>
      </c>
      <c r="H4123">
        <v>18</v>
      </c>
      <c r="J4123" t="s">
        <v>4622</v>
      </c>
    </row>
    <row r="4124" spans="1:23" x14ac:dyDescent="0.2">
      <c r="A4124">
        <v>4123</v>
      </c>
      <c r="B4124">
        <v>2004</v>
      </c>
      <c r="C4124">
        <v>258</v>
      </c>
      <c r="D4124" t="s">
        <v>74</v>
      </c>
      <c r="E4124" t="s">
        <v>4899</v>
      </c>
      <c r="F4124" t="s">
        <v>76</v>
      </c>
      <c r="G4124" t="s">
        <v>128</v>
      </c>
      <c r="H4124">
        <v>21</v>
      </c>
      <c r="I4124">
        <v>2021</v>
      </c>
      <c r="J4124" t="s">
        <v>504</v>
      </c>
      <c r="K4124">
        <v>683</v>
      </c>
      <c r="L4124">
        <v>1</v>
      </c>
      <c r="M4124">
        <v>14</v>
      </c>
      <c r="N4124">
        <v>15</v>
      </c>
      <c r="O4124">
        <v>0</v>
      </c>
      <c r="P4124">
        <v>56</v>
      </c>
      <c r="Q4124">
        <v>683</v>
      </c>
      <c r="R4124">
        <v>369</v>
      </c>
      <c r="S4124">
        <v>213</v>
      </c>
      <c r="T4124">
        <v>75</v>
      </c>
      <c r="U4124">
        <v>0.91700000000000004</v>
      </c>
      <c r="V4124">
        <v>2.4300000000000002</v>
      </c>
      <c r="W4124">
        <v>123.8</v>
      </c>
    </row>
    <row r="4125" spans="1:23" x14ac:dyDescent="0.2">
      <c r="A4125">
        <v>4124</v>
      </c>
      <c r="B4125">
        <v>2004</v>
      </c>
      <c r="C4125">
        <v>259</v>
      </c>
      <c r="D4125" t="s">
        <v>87</v>
      </c>
      <c r="E4125" t="s">
        <v>4900</v>
      </c>
      <c r="F4125" t="s">
        <v>39</v>
      </c>
      <c r="G4125" t="s">
        <v>35</v>
      </c>
      <c r="H4125">
        <v>19</v>
      </c>
      <c r="J4125" t="s">
        <v>3127</v>
      </c>
    </row>
    <row r="4126" spans="1:23" x14ac:dyDescent="0.2">
      <c r="A4126">
        <v>4125</v>
      </c>
      <c r="B4126">
        <v>2004</v>
      </c>
      <c r="C4126">
        <v>260</v>
      </c>
      <c r="D4126" t="s">
        <v>48</v>
      </c>
      <c r="E4126" t="s">
        <v>4901</v>
      </c>
      <c r="F4126" t="s">
        <v>76</v>
      </c>
      <c r="G4126" t="s">
        <v>68</v>
      </c>
      <c r="H4126">
        <v>19</v>
      </c>
      <c r="J4126" t="s">
        <v>4902</v>
      </c>
    </row>
    <row r="4127" spans="1:23" x14ac:dyDescent="0.2">
      <c r="A4127">
        <v>4126</v>
      </c>
      <c r="B4127">
        <v>2004</v>
      </c>
      <c r="C4127">
        <v>261</v>
      </c>
      <c r="D4127" t="s">
        <v>2472</v>
      </c>
      <c r="E4127" t="s">
        <v>4903</v>
      </c>
      <c r="F4127" t="s">
        <v>34</v>
      </c>
      <c r="G4127" t="s">
        <v>26</v>
      </c>
      <c r="H4127">
        <v>18</v>
      </c>
      <c r="J4127" t="s">
        <v>954</v>
      </c>
    </row>
    <row r="4128" spans="1:23" x14ac:dyDescent="0.2">
      <c r="A4128">
        <v>4127</v>
      </c>
      <c r="B4128">
        <v>2004</v>
      </c>
      <c r="C4128">
        <v>262</v>
      </c>
      <c r="D4128" t="s">
        <v>23</v>
      </c>
      <c r="E4128" t="s">
        <v>4904</v>
      </c>
      <c r="F4128" t="s">
        <v>80</v>
      </c>
      <c r="G4128" t="s">
        <v>30</v>
      </c>
      <c r="H4128">
        <v>26</v>
      </c>
      <c r="I4128">
        <v>2018</v>
      </c>
      <c r="J4128" t="s">
        <v>1767</v>
      </c>
      <c r="K4128">
        <v>786</v>
      </c>
      <c r="L4128">
        <v>96</v>
      </c>
      <c r="M4128">
        <v>338</v>
      </c>
      <c r="N4128">
        <v>434</v>
      </c>
      <c r="O4128">
        <v>-73</v>
      </c>
      <c r="P4128">
        <v>374</v>
      </c>
      <c r="W4128">
        <v>67.3</v>
      </c>
    </row>
    <row r="4129" spans="1:23" x14ac:dyDescent="0.2">
      <c r="A4129">
        <v>4128</v>
      </c>
      <c r="B4129">
        <v>2004</v>
      </c>
      <c r="C4129">
        <v>263</v>
      </c>
      <c r="D4129" t="s">
        <v>84</v>
      </c>
      <c r="E4129" t="s">
        <v>4905</v>
      </c>
      <c r="F4129" t="s">
        <v>34</v>
      </c>
      <c r="G4129" t="s">
        <v>35</v>
      </c>
      <c r="H4129">
        <v>20</v>
      </c>
      <c r="I4129">
        <v>2015</v>
      </c>
      <c r="J4129" t="s">
        <v>2577</v>
      </c>
      <c r="K4129">
        <v>13</v>
      </c>
      <c r="L4129">
        <v>0</v>
      </c>
      <c r="M4129">
        <v>1</v>
      </c>
      <c r="N4129">
        <v>1</v>
      </c>
      <c r="O4129">
        <v>3</v>
      </c>
      <c r="P4129">
        <v>0</v>
      </c>
      <c r="W4129">
        <v>0</v>
      </c>
    </row>
    <row r="4130" spans="1:23" x14ac:dyDescent="0.2">
      <c r="A4130">
        <v>4129</v>
      </c>
      <c r="B4130">
        <v>2004</v>
      </c>
      <c r="C4130">
        <v>264</v>
      </c>
      <c r="D4130" t="s">
        <v>146</v>
      </c>
      <c r="E4130" t="s">
        <v>4906</v>
      </c>
      <c r="F4130" t="s">
        <v>76</v>
      </c>
      <c r="G4130" t="s">
        <v>35</v>
      </c>
      <c r="H4130">
        <v>19</v>
      </c>
      <c r="J4130" t="s">
        <v>77</v>
      </c>
    </row>
    <row r="4131" spans="1:23" x14ac:dyDescent="0.2">
      <c r="A4131">
        <v>4130</v>
      </c>
      <c r="B4131">
        <v>2004</v>
      </c>
      <c r="C4131">
        <v>265</v>
      </c>
      <c r="D4131" t="s">
        <v>2472</v>
      </c>
      <c r="E4131" t="s">
        <v>4907</v>
      </c>
      <c r="F4131" t="s">
        <v>39</v>
      </c>
      <c r="G4131" t="s">
        <v>1637</v>
      </c>
      <c r="H4131">
        <v>19</v>
      </c>
      <c r="I4131">
        <v>2018</v>
      </c>
      <c r="J4131" t="s">
        <v>941</v>
      </c>
      <c r="K4131">
        <v>798</v>
      </c>
      <c r="L4131">
        <v>82</v>
      </c>
      <c r="M4131">
        <v>169</v>
      </c>
      <c r="N4131">
        <v>251</v>
      </c>
      <c r="O4131">
        <v>52</v>
      </c>
      <c r="P4131">
        <v>367</v>
      </c>
      <c r="W4131">
        <v>18.100000000000001</v>
      </c>
    </row>
    <row r="4132" spans="1:23" x14ac:dyDescent="0.2">
      <c r="A4132">
        <v>4131</v>
      </c>
      <c r="B4132">
        <v>2004</v>
      </c>
      <c r="C4132">
        <v>266</v>
      </c>
      <c r="D4132" t="s">
        <v>171</v>
      </c>
      <c r="E4132" t="s">
        <v>4908</v>
      </c>
      <c r="F4132" t="s">
        <v>46</v>
      </c>
      <c r="G4132" t="s">
        <v>1954</v>
      </c>
      <c r="H4132">
        <v>19</v>
      </c>
      <c r="I4132">
        <v>2009</v>
      </c>
      <c r="J4132" t="s">
        <v>1996</v>
      </c>
      <c r="K4132">
        <v>2</v>
      </c>
      <c r="L4132">
        <v>0</v>
      </c>
      <c r="M4132">
        <v>1</v>
      </c>
      <c r="N4132">
        <v>1</v>
      </c>
      <c r="O4132">
        <v>1</v>
      </c>
      <c r="P4132">
        <v>0</v>
      </c>
      <c r="W4132">
        <v>0.1</v>
      </c>
    </row>
    <row r="4133" spans="1:23" x14ac:dyDescent="0.2">
      <c r="A4133">
        <v>4132</v>
      </c>
      <c r="B4133">
        <v>2004</v>
      </c>
      <c r="C4133">
        <v>267</v>
      </c>
      <c r="D4133" t="s">
        <v>222</v>
      </c>
      <c r="E4133" t="s">
        <v>4909</v>
      </c>
      <c r="F4133" t="s">
        <v>34</v>
      </c>
      <c r="G4133" t="s">
        <v>30</v>
      </c>
      <c r="H4133">
        <v>19</v>
      </c>
      <c r="J4133" t="s">
        <v>602</v>
      </c>
    </row>
    <row r="4134" spans="1:23" x14ac:dyDescent="0.2">
      <c r="A4134">
        <v>4133</v>
      </c>
      <c r="B4134">
        <v>2004</v>
      </c>
      <c r="C4134">
        <v>268</v>
      </c>
      <c r="D4134" t="s">
        <v>165</v>
      </c>
      <c r="E4134" t="s">
        <v>4910</v>
      </c>
      <c r="F4134" t="s">
        <v>46</v>
      </c>
      <c r="G4134" t="s">
        <v>30</v>
      </c>
      <c r="H4134">
        <v>20</v>
      </c>
      <c r="J4134" t="s">
        <v>131</v>
      </c>
    </row>
    <row r="4135" spans="1:23" x14ac:dyDescent="0.2">
      <c r="A4135">
        <v>4134</v>
      </c>
      <c r="B4135">
        <v>2004</v>
      </c>
      <c r="C4135">
        <v>269</v>
      </c>
      <c r="D4135" t="s">
        <v>58</v>
      </c>
      <c r="E4135" t="s">
        <v>4911</v>
      </c>
      <c r="F4135" t="s">
        <v>76</v>
      </c>
      <c r="G4135" t="s">
        <v>26</v>
      </c>
      <c r="H4135">
        <v>22</v>
      </c>
      <c r="I4135">
        <v>2009</v>
      </c>
      <c r="J4135" t="s">
        <v>504</v>
      </c>
      <c r="K4135">
        <v>7</v>
      </c>
      <c r="L4135">
        <v>0</v>
      </c>
      <c r="M4135">
        <v>0</v>
      </c>
      <c r="N4135">
        <v>0</v>
      </c>
      <c r="O4135">
        <v>-3</v>
      </c>
      <c r="P4135">
        <v>0</v>
      </c>
      <c r="W4135">
        <v>-0.2</v>
      </c>
    </row>
    <row r="4136" spans="1:23" x14ac:dyDescent="0.2">
      <c r="A4136">
        <v>4135</v>
      </c>
      <c r="B4136">
        <v>2004</v>
      </c>
      <c r="C4136">
        <v>270</v>
      </c>
      <c r="D4136" t="s">
        <v>3176</v>
      </c>
      <c r="E4136" t="s">
        <v>4912</v>
      </c>
      <c r="F4136" t="s">
        <v>39</v>
      </c>
      <c r="G4136" t="s">
        <v>68</v>
      </c>
      <c r="H4136">
        <v>19</v>
      </c>
      <c r="J4136" t="s">
        <v>2822</v>
      </c>
    </row>
    <row r="4137" spans="1:23" x14ac:dyDescent="0.2">
      <c r="A4137">
        <v>4136</v>
      </c>
      <c r="B4137">
        <v>2004</v>
      </c>
      <c r="C4137">
        <v>271</v>
      </c>
      <c r="D4137" t="s">
        <v>44</v>
      </c>
      <c r="E4137" t="s">
        <v>4913</v>
      </c>
      <c r="F4137" t="s">
        <v>39</v>
      </c>
      <c r="G4137" t="s">
        <v>30</v>
      </c>
      <c r="H4137">
        <v>19</v>
      </c>
      <c r="I4137">
        <v>2015</v>
      </c>
      <c r="J4137" t="s">
        <v>3532</v>
      </c>
      <c r="K4137">
        <v>205</v>
      </c>
      <c r="L4137">
        <v>15</v>
      </c>
      <c r="M4137">
        <v>56</v>
      </c>
      <c r="N4137">
        <v>71</v>
      </c>
      <c r="O4137">
        <v>2</v>
      </c>
      <c r="P4137">
        <v>98</v>
      </c>
      <c r="W4137">
        <v>12.8</v>
      </c>
    </row>
    <row r="4138" spans="1:23" x14ac:dyDescent="0.2">
      <c r="A4138">
        <v>4137</v>
      </c>
      <c r="B4138">
        <v>2004</v>
      </c>
      <c r="C4138">
        <v>272</v>
      </c>
      <c r="D4138" t="s">
        <v>82</v>
      </c>
      <c r="E4138" t="s">
        <v>4914</v>
      </c>
      <c r="F4138" t="s">
        <v>39</v>
      </c>
      <c r="G4138" t="s">
        <v>35</v>
      </c>
      <c r="H4138">
        <v>19</v>
      </c>
      <c r="I4138">
        <v>2012</v>
      </c>
      <c r="J4138" t="s">
        <v>4272</v>
      </c>
      <c r="K4138">
        <v>39</v>
      </c>
      <c r="L4138">
        <v>4</v>
      </c>
      <c r="M4138">
        <v>9</v>
      </c>
      <c r="N4138">
        <v>13</v>
      </c>
      <c r="O4138">
        <v>-3</v>
      </c>
      <c r="P4138">
        <v>12</v>
      </c>
      <c r="W4138">
        <v>1</v>
      </c>
    </row>
    <row r="4139" spans="1:23" x14ac:dyDescent="0.2">
      <c r="A4139">
        <v>4138</v>
      </c>
      <c r="B4139">
        <v>2004</v>
      </c>
      <c r="C4139">
        <v>273</v>
      </c>
      <c r="D4139" t="s">
        <v>55</v>
      </c>
      <c r="E4139" t="s">
        <v>4915</v>
      </c>
      <c r="F4139" t="s">
        <v>39</v>
      </c>
      <c r="G4139" t="s">
        <v>26</v>
      </c>
      <c r="H4139">
        <v>19</v>
      </c>
      <c r="J4139" t="s">
        <v>234</v>
      </c>
    </row>
    <row r="4140" spans="1:23" x14ac:dyDescent="0.2">
      <c r="A4140">
        <v>4139</v>
      </c>
      <c r="B4140">
        <v>2004</v>
      </c>
      <c r="C4140">
        <v>274</v>
      </c>
      <c r="D4140" t="s">
        <v>111</v>
      </c>
      <c r="E4140" t="s">
        <v>4916</v>
      </c>
      <c r="F4140" t="s">
        <v>43</v>
      </c>
      <c r="G4140" t="s">
        <v>128</v>
      </c>
      <c r="H4140">
        <v>25</v>
      </c>
      <c r="J4140" t="s">
        <v>71</v>
      </c>
    </row>
    <row r="4141" spans="1:23" x14ac:dyDescent="0.2">
      <c r="A4141">
        <v>4140</v>
      </c>
      <c r="B4141">
        <v>2004</v>
      </c>
      <c r="C4141">
        <v>275</v>
      </c>
      <c r="D4141" t="s">
        <v>74</v>
      </c>
      <c r="E4141" t="s">
        <v>4917</v>
      </c>
      <c r="F4141" t="s">
        <v>39</v>
      </c>
      <c r="G4141" t="s">
        <v>30</v>
      </c>
      <c r="H4141">
        <v>19</v>
      </c>
      <c r="J4141" t="s">
        <v>602</v>
      </c>
    </row>
    <row r="4142" spans="1:23" x14ac:dyDescent="0.2">
      <c r="A4142">
        <v>4141</v>
      </c>
      <c r="B4142">
        <v>2004</v>
      </c>
      <c r="C4142">
        <v>276</v>
      </c>
      <c r="D4142" t="s">
        <v>176</v>
      </c>
      <c r="E4142" t="s">
        <v>4918</v>
      </c>
      <c r="F4142" t="s">
        <v>39</v>
      </c>
      <c r="G4142" t="s">
        <v>128</v>
      </c>
      <c r="H4142">
        <v>19</v>
      </c>
      <c r="J4142" t="s">
        <v>106</v>
      </c>
    </row>
    <row r="4143" spans="1:23" x14ac:dyDescent="0.2">
      <c r="A4143">
        <v>4142</v>
      </c>
      <c r="B4143">
        <v>2004</v>
      </c>
      <c r="C4143">
        <v>277</v>
      </c>
      <c r="D4143" t="s">
        <v>92</v>
      </c>
      <c r="E4143" t="s">
        <v>4919</v>
      </c>
      <c r="F4143" t="s">
        <v>39</v>
      </c>
      <c r="G4143" t="s">
        <v>68</v>
      </c>
      <c r="H4143">
        <v>19</v>
      </c>
      <c r="J4143" t="s">
        <v>265</v>
      </c>
    </row>
    <row r="4144" spans="1:23" x14ac:dyDescent="0.2">
      <c r="A4144">
        <v>4143</v>
      </c>
      <c r="B4144">
        <v>2004</v>
      </c>
      <c r="C4144">
        <v>278</v>
      </c>
      <c r="D4144" t="s">
        <v>23</v>
      </c>
      <c r="E4144" t="s">
        <v>4920</v>
      </c>
      <c r="F4144" t="s">
        <v>39</v>
      </c>
      <c r="G4144" t="s">
        <v>30</v>
      </c>
      <c r="H4144">
        <v>18</v>
      </c>
      <c r="J4144" t="s">
        <v>917</v>
      </c>
    </row>
    <row r="4145" spans="1:23" x14ac:dyDescent="0.2">
      <c r="A4145">
        <v>4144</v>
      </c>
      <c r="B4145">
        <v>2004</v>
      </c>
      <c r="C4145">
        <v>279</v>
      </c>
      <c r="D4145" t="s">
        <v>162</v>
      </c>
      <c r="E4145" t="s">
        <v>4921</v>
      </c>
      <c r="F4145" t="s">
        <v>39</v>
      </c>
      <c r="G4145" t="s">
        <v>68</v>
      </c>
      <c r="H4145">
        <v>19</v>
      </c>
      <c r="I4145">
        <v>2019</v>
      </c>
      <c r="J4145" t="s">
        <v>1019</v>
      </c>
      <c r="K4145">
        <v>210</v>
      </c>
      <c r="L4145">
        <v>21</v>
      </c>
      <c r="M4145">
        <v>22</v>
      </c>
      <c r="N4145">
        <v>43</v>
      </c>
      <c r="O4145">
        <v>3</v>
      </c>
      <c r="P4145">
        <v>46</v>
      </c>
      <c r="W4145">
        <v>3.7</v>
      </c>
    </row>
    <row r="4146" spans="1:23" x14ac:dyDescent="0.2">
      <c r="A4146">
        <v>4145</v>
      </c>
      <c r="B4146">
        <v>2004</v>
      </c>
      <c r="C4146">
        <v>280</v>
      </c>
      <c r="D4146" t="s">
        <v>78</v>
      </c>
      <c r="E4146" t="s">
        <v>4922</v>
      </c>
      <c r="F4146" t="s">
        <v>39</v>
      </c>
      <c r="G4146" t="s">
        <v>3293</v>
      </c>
      <c r="H4146">
        <v>20</v>
      </c>
      <c r="J4146" t="s">
        <v>3120</v>
      </c>
    </row>
    <row r="4147" spans="1:23" x14ac:dyDescent="0.2">
      <c r="A4147">
        <v>4146</v>
      </c>
      <c r="B4147">
        <v>2004</v>
      </c>
      <c r="C4147">
        <v>281</v>
      </c>
      <c r="D4147" t="s">
        <v>384</v>
      </c>
      <c r="E4147" t="s">
        <v>4923</v>
      </c>
      <c r="F4147" t="s">
        <v>34</v>
      </c>
      <c r="G4147" t="s">
        <v>30</v>
      </c>
      <c r="H4147">
        <v>19</v>
      </c>
      <c r="J4147" t="s">
        <v>4924</v>
      </c>
    </row>
    <row r="4148" spans="1:23" x14ac:dyDescent="0.2">
      <c r="A4148">
        <v>4147</v>
      </c>
      <c r="B4148">
        <v>2004</v>
      </c>
      <c r="C4148">
        <v>282</v>
      </c>
      <c r="D4148" t="s">
        <v>28</v>
      </c>
      <c r="E4148" t="s">
        <v>4925</v>
      </c>
      <c r="F4148" t="s">
        <v>60</v>
      </c>
      <c r="G4148" t="s">
        <v>30</v>
      </c>
      <c r="H4148">
        <v>18</v>
      </c>
      <c r="J4148" t="s">
        <v>4782</v>
      </c>
    </row>
    <row r="4149" spans="1:23" x14ac:dyDescent="0.2">
      <c r="A4149">
        <v>4148</v>
      </c>
      <c r="B4149">
        <v>2004</v>
      </c>
      <c r="C4149">
        <v>283</v>
      </c>
      <c r="D4149" t="s">
        <v>222</v>
      </c>
      <c r="E4149" t="s">
        <v>4926</v>
      </c>
      <c r="F4149" t="s">
        <v>34</v>
      </c>
      <c r="G4149" t="s">
        <v>30</v>
      </c>
      <c r="H4149">
        <v>19</v>
      </c>
      <c r="J4149" t="s">
        <v>116</v>
      </c>
    </row>
    <row r="4150" spans="1:23" x14ac:dyDescent="0.2">
      <c r="A4150">
        <v>4149</v>
      </c>
      <c r="B4150">
        <v>2004</v>
      </c>
      <c r="C4150">
        <v>284</v>
      </c>
      <c r="D4150" t="s">
        <v>173</v>
      </c>
      <c r="E4150" t="s">
        <v>4927</v>
      </c>
      <c r="F4150" t="s">
        <v>43</v>
      </c>
      <c r="G4150" t="s">
        <v>26</v>
      </c>
      <c r="H4150">
        <v>18</v>
      </c>
      <c r="J4150" t="s">
        <v>4780</v>
      </c>
    </row>
    <row r="4151" spans="1:23" x14ac:dyDescent="0.2">
      <c r="A4151">
        <v>4150</v>
      </c>
      <c r="B4151">
        <v>2004</v>
      </c>
      <c r="C4151">
        <v>285</v>
      </c>
      <c r="D4151" t="s">
        <v>121</v>
      </c>
      <c r="E4151" t="s">
        <v>4928</v>
      </c>
      <c r="F4151" t="s">
        <v>34</v>
      </c>
      <c r="G4151" t="s">
        <v>68</v>
      </c>
      <c r="H4151">
        <v>19</v>
      </c>
      <c r="J4151" t="s">
        <v>1276</v>
      </c>
    </row>
    <row r="4152" spans="1:23" x14ac:dyDescent="0.2">
      <c r="A4152">
        <v>4151</v>
      </c>
      <c r="B4152">
        <v>2004</v>
      </c>
      <c r="C4152">
        <v>286</v>
      </c>
      <c r="D4152" t="s">
        <v>41</v>
      </c>
      <c r="E4152" t="s">
        <v>4929</v>
      </c>
      <c r="F4152" t="s">
        <v>39</v>
      </c>
      <c r="G4152" t="s">
        <v>26</v>
      </c>
      <c r="H4152">
        <v>20</v>
      </c>
      <c r="I4152">
        <v>2010</v>
      </c>
      <c r="J4152" t="s">
        <v>484</v>
      </c>
      <c r="K4152">
        <v>11</v>
      </c>
      <c r="L4152">
        <v>0</v>
      </c>
      <c r="M4152">
        <v>1</v>
      </c>
      <c r="N4152">
        <v>1</v>
      </c>
      <c r="O4152">
        <v>-2</v>
      </c>
      <c r="P4152">
        <v>19</v>
      </c>
      <c r="W4152">
        <v>-0.1</v>
      </c>
    </row>
    <row r="4153" spans="1:23" x14ac:dyDescent="0.2">
      <c r="A4153">
        <v>4152</v>
      </c>
      <c r="B4153">
        <v>2004</v>
      </c>
      <c r="C4153">
        <v>287</v>
      </c>
      <c r="D4153" t="s">
        <v>69</v>
      </c>
      <c r="E4153" t="s">
        <v>4930</v>
      </c>
      <c r="F4153" t="s">
        <v>1044</v>
      </c>
      <c r="G4153" t="s">
        <v>26</v>
      </c>
      <c r="H4153">
        <v>18</v>
      </c>
      <c r="I4153">
        <v>2018</v>
      </c>
      <c r="J4153" t="s">
        <v>1993</v>
      </c>
      <c r="K4153">
        <v>626</v>
      </c>
      <c r="L4153">
        <v>109</v>
      </c>
      <c r="M4153">
        <v>147</v>
      </c>
      <c r="N4153">
        <v>256</v>
      </c>
      <c r="O4153">
        <v>48</v>
      </c>
      <c r="P4153">
        <v>282</v>
      </c>
      <c r="W4153">
        <v>26.9</v>
      </c>
    </row>
    <row r="4154" spans="1:23" x14ac:dyDescent="0.2">
      <c r="A4154">
        <v>4153</v>
      </c>
      <c r="B4154">
        <v>2004</v>
      </c>
      <c r="C4154">
        <v>288</v>
      </c>
      <c r="D4154" t="s">
        <v>100</v>
      </c>
      <c r="E4154" t="s">
        <v>4931</v>
      </c>
      <c r="F4154" t="s">
        <v>34</v>
      </c>
      <c r="G4154" t="s">
        <v>128</v>
      </c>
      <c r="H4154">
        <v>18</v>
      </c>
      <c r="J4154" t="s">
        <v>4924</v>
      </c>
    </row>
    <row r="4155" spans="1:23" x14ac:dyDescent="0.2">
      <c r="A4155">
        <v>4154</v>
      </c>
      <c r="B4155">
        <v>2004</v>
      </c>
      <c r="C4155">
        <v>289</v>
      </c>
      <c r="D4155" t="s">
        <v>100</v>
      </c>
      <c r="E4155" t="s">
        <v>4932</v>
      </c>
      <c r="F4155" t="s">
        <v>34</v>
      </c>
      <c r="G4155" t="s">
        <v>30</v>
      </c>
      <c r="H4155">
        <v>18</v>
      </c>
      <c r="J4155" t="s">
        <v>4933</v>
      </c>
    </row>
    <row r="4156" spans="1:23" x14ac:dyDescent="0.2">
      <c r="A4156">
        <v>4155</v>
      </c>
      <c r="B4156">
        <v>2004</v>
      </c>
      <c r="C4156">
        <v>290</v>
      </c>
      <c r="D4156" t="s">
        <v>51</v>
      </c>
      <c r="E4156" t="s">
        <v>4934</v>
      </c>
      <c r="F4156" t="s">
        <v>43</v>
      </c>
      <c r="G4156" t="s">
        <v>30</v>
      </c>
      <c r="H4156">
        <v>18</v>
      </c>
      <c r="J4156" t="s">
        <v>4896</v>
      </c>
    </row>
    <row r="4157" spans="1:23" x14ac:dyDescent="0.2">
      <c r="A4157">
        <v>4156</v>
      </c>
      <c r="B4157">
        <v>2004</v>
      </c>
      <c r="C4157">
        <v>291</v>
      </c>
      <c r="D4157" t="s">
        <v>41</v>
      </c>
      <c r="E4157" t="s">
        <v>4935</v>
      </c>
      <c r="F4157" t="s">
        <v>34</v>
      </c>
      <c r="G4157" t="s">
        <v>35</v>
      </c>
      <c r="H4157">
        <v>18</v>
      </c>
      <c r="J4157" t="s">
        <v>4936</v>
      </c>
    </row>
    <row r="4158" spans="1:23" x14ac:dyDescent="0.2">
      <c r="A4158">
        <v>4157</v>
      </c>
      <c r="B4158">
        <v>2003</v>
      </c>
      <c r="C4158">
        <v>1</v>
      </c>
      <c r="D4158" t="s">
        <v>87</v>
      </c>
      <c r="E4158" t="s">
        <v>4937</v>
      </c>
      <c r="F4158" t="s">
        <v>39</v>
      </c>
      <c r="G4158" t="s">
        <v>128</v>
      </c>
      <c r="H4158">
        <v>18</v>
      </c>
      <c r="I4158">
        <v>2022</v>
      </c>
      <c r="J4158" t="s">
        <v>1440</v>
      </c>
      <c r="K4158">
        <v>939</v>
      </c>
      <c r="L4158">
        <v>0</v>
      </c>
      <c r="M4158">
        <v>20</v>
      </c>
      <c r="N4158">
        <v>20</v>
      </c>
      <c r="O4158">
        <v>0</v>
      </c>
      <c r="P4158">
        <v>78</v>
      </c>
      <c r="Q4158">
        <v>939</v>
      </c>
      <c r="R4158">
        <v>520</v>
      </c>
      <c r="S4158">
        <v>299</v>
      </c>
      <c r="T4158">
        <v>87</v>
      </c>
      <c r="U4158">
        <v>0.91300000000000003</v>
      </c>
      <c r="V4158">
        <v>2.57</v>
      </c>
      <c r="W4158">
        <v>165.4</v>
      </c>
    </row>
    <row r="4159" spans="1:23" x14ac:dyDescent="0.2">
      <c r="A4159">
        <v>4158</v>
      </c>
      <c r="B4159">
        <v>2003</v>
      </c>
      <c r="C4159">
        <v>2</v>
      </c>
      <c r="D4159" t="s">
        <v>165</v>
      </c>
      <c r="E4159" t="s">
        <v>4938</v>
      </c>
      <c r="F4159" t="s">
        <v>39</v>
      </c>
      <c r="G4159" t="s">
        <v>35</v>
      </c>
      <c r="H4159">
        <v>18</v>
      </c>
      <c r="I4159">
        <v>2021</v>
      </c>
      <c r="J4159" t="s">
        <v>278</v>
      </c>
      <c r="K4159">
        <v>1293</v>
      </c>
      <c r="L4159">
        <v>441</v>
      </c>
      <c r="M4159">
        <v>593</v>
      </c>
      <c r="N4159">
        <v>1034</v>
      </c>
      <c r="O4159">
        <v>-78</v>
      </c>
      <c r="P4159">
        <v>828</v>
      </c>
      <c r="W4159">
        <v>113.2</v>
      </c>
    </row>
    <row r="4160" spans="1:23" x14ac:dyDescent="0.2">
      <c r="A4160">
        <v>4159</v>
      </c>
      <c r="B4160">
        <v>2003</v>
      </c>
      <c r="C4160">
        <v>3</v>
      </c>
      <c r="D4160" t="s">
        <v>222</v>
      </c>
      <c r="E4160" t="s">
        <v>4939</v>
      </c>
      <c r="F4160" t="s">
        <v>39</v>
      </c>
      <c r="G4160" t="s">
        <v>68</v>
      </c>
      <c r="H4160">
        <v>18</v>
      </c>
      <c r="I4160">
        <v>2014</v>
      </c>
      <c r="J4160" t="s">
        <v>552</v>
      </c>
      <c r="K4160">
        <v>627</v>
      </c>
      <c r="L4160">
        <v>203</v>
      </c>
      <c r="M4160">
        <v>218</v>
      </c>
      <c r="N4160">
        <v>421</v>
      </c>
      <c r="O4160">
        <v>54</v>
      </c>
      <c r="P4160">
        <v>567</v>
      </c>
      <c r="W4160">
        <v>49.5</v>
      </c>
    </row>
    <row r="4161" spans="1:23" x14ac:dyDescent="0.2">
      <c r="A4161">
        <v>4160</v>
      </c>
      <c r="B4161">
        <v>2003</v>
      </c>
      <c r="C4161">
        <v>4</v>
      </c>
      <c r="D4161" t="s">
        <v>44</v>
      </c>
      <c r="E4161" t="s">
        <v>4940</v>
      </c>
      <c r="F4161" t="s">
        <v>695</v>
      </c>
      <c r="G4161" t="s">
        <v>1536</v>
      </c>
      <c r="H4161">
        <v>18</v>
      </c>
      <c r="I4161">
        <v>2011</v>
      </c>
      <c r="J4161" t="s">
        <v>482</v>
      </c>
      <c r="K4161">
        <v>421</v>
      </c>
      <c r="L4161">
        <v>115</v>
      </c>
      <c r="M4161">
        <v>146</v>
      </c>
      <c r="N4161">
        <v>261</v>
      </c>
      <c r="O4161">
        <v>-41</v>
      </c>
      <c r="P4161">
        <v>225</v>
      </c>
      <c r="W4161">
        <v>27.1</v>
      </c>
    </row>
    <row r="4162" spans="1:23" x14ac:dyDescent="0.2">
      <c r="A4162">
        <v>4161</v>
      </c>
      <c r="B4162">
        <v>2003</v>
      </c>
      <c r="C4162">
        <v>5</v>
      </c>
      <c r="D4162" t="s">
        <v>55</v>
      </c>
      <c r="E4162" t="s">
        <v>4941</v>
      </c>
      <c r="F4162" t="s">
        <v>53</v>
      </c>
      <c r="G4162" t="s">
        <v>26</v>
      </c>
      <c r="H4162">
        <v>19</v>
      </c>
      <c r="I4162">
        <v>2019</v>
      </c>
      <c r="J4162" t="s">
        <v>3430</v>
      </c>
      <c r="K4162">
        <v>1029</v>
      </c>
      <c r="L4162">
        <v>373</v>
      </c>
      <c r="M4162">
        <v>416</v>
      </c>
      <c r="N4162">
        <v>789</v>
      </c>
      <c r="O4162">
        <v>5</v>
      </c>
      <c r="P4162">
        <v>547</v>
      </c>
      <c r="W4162">
        <v>95.9</v>
      </c>
    </row>
    <row r="4163" spans="1:23" x14ac:dyDescent="0.2">
      <c r="A4163">
        <v>4162</v>
      </c>
      <c r="B4163">
        <v>2003</v>
      </c>
      <c r="C4163">
        <v>6</v>
      </c>
      <c r="D4163" t="s">
        <v>100</v>
      </c>
      <c r="E4163" t="s">
        <v>4942</v>
      </c>
      <c r="F4163" t="s">
        <v>46</v>
      </c>
      <c r="G4163" t="s">
        <v>68</v>
      </c>
      <c r="H4163">
        <v>18</v>
      </c>
      <c r="I4163">
        <v>2017</v>
      </c>
      <c r="J4163" t="s">
        <v>4888</v>
      </c>
      <c r="K4163">
        <v>747</v>
      </c>
      <c r="L4163">
        <v>208</v>
      </c>
      <c r="M4163">
        <v>238</v>
      </c>
      <c r="N4163">
        <v>446</v>
      </c>
      <c r="O4163">
        <v>13</v>
      </c>
      <c r="P4163">
        <v>394</v>
      </c>
      <c r="W4163">
        <v>48.8</v>
      </c>
    </row>
    <row r="4164" spans="1:23" x14ac:dyDescent="0.2">
      <c r="A4164">
        <v>4163</v>
      </c>
      <c r="B4164">
        <v>2003</v>
      </c>
      <c r="C4164">
        <v>7</v>
      </c>
      <c r="D4164" t="s">
        <v>74</v>
      </c>
      <c r="E4164" t="s">
        <v>4943</v>
      </c>
      <c r="F4164" t="s">
        <v>34</v>
      </c>
      <c r="G4164" t="s">
        <v>30</v>
      </c>
      <c r="H4164">
        <v>18</v>
      </c>
      <c r="I4164">
        <v>2022</v>
      </c>
      <c r="J4164" t="s">
        <v>3436</v>
      </c>
      <c r="K4164">
        <v>1280</v>
      </c>
      <c r="L4164">
        <v>100</v>
      </c>
      <c r="M4164">
        <v>539</v>
      </c>
      <c r="N4164">
        <v>639</v>
      </c>
      <c r="O4164">
        <v>106</v>
      </c>
      <c r="P4164">
        <v>707</v>
      </c>
      <c r="W4164">
        <v>120.4</v>
      </c>
    </row>
    <row r="4165" spans="1:23" x14ac:dyDescent="0.2">
      <c r="A4165">
        <v>4164</v>
      </c>
      <c r="B4165">
        <v>2003</v>
      </c>
      <c r="C4165">
        <v>8</v>
      </c>
      <c r="D4165" t="s">
        <v>3176</v>
      </c>
      <c r="E4165" t="s">
        <v>4944</v>
      </c>
      <c r="F4165" t="s">
        <v>39</v>
      </c>
      <c r="G4165" t="s">
        <v>30</v>
      </c>
      <c r="H4165">
        <v>18</v>
      </c>
      <c r="I4165">
        <v>2021</v>
      </c>
      <c r="J4165" t="s">
        <v>3458</v>
      </c>
      <c r="K4165">
        <v>983</v>
      </c>
      <c r="L4165">
        <v>49</v>
      </c>
      <c r="M4165">
        <v>185</v>
      </c>
      <c r="N4165">
        <v>234</v>
      </c>
      <c r="O4165">
        <v>46</v>
      </c>
      <c r="P4165">
        <v>720</v>
      </c>
      <c r="W4165">
        <v>47.7</v>
      </c>
    </row>
    <row r="4166" spans="1:23" x14ac:dyDescent="0.2">
      <c r="A4166">
        <v>4165</v>
      </c>
      <c r="B4166">
        <v>2003</v>
      </c>
      <c r="C4166">
        <v>9</v>
      </c>
      <c r="D4166" t="s">
        <v>162</v>
      </c>
      <c r="E4166" t="s">
        <v>4945</v>
      </c>
      <c r="F4166" t="s">
        <v>39</v>
      </c>
      <c r="G4166" t="s">
        <v>30</v>
      </c>
      <c r="H4166">
        <v>18</v>
      </c>
      <c r="I4166">
        <v>2019</v>
      </c>
      <c r="J4166" t="s">
        <v>249</v>
      </c>
      <c r="K4166">
        <v>1048</v>
      </c>
      <c r="L4166">
        <v>137</v>
      </c>
      <c r="M4166">
        <v>357</v>
      </c>
      <c r="N4166">
        <v>494</v>
      </c>
      <c r="O4166">
        <v>-57</v>
      </c>
      <c r="P4166">
        <v>1345</v>
      </c>
      <c r="W4166">
        <v>86.6</v>
      </c>
    </row>
    <row r="4167" spans="1:23" x14ac:dyDescent="0.2">
      <c r="A4167">
        <v>4166</v>
      </c>
      <c r="B4167">
        <v>2003</v>
      </c>
      <c r="C4167">
        <v>10</v>
      </c>
      <c r="D4167" t="s">
        <v>23</v>
      </c>
      <c r="E4167" t="s">
        <v>4946</v>
      </c>
      <c r="F4167" t="s">
        <v>435</v>
      </c>
      <c r="G4167" t="s">
        <v>26</v>
      </c>
      <c r="H4167">
        <v>18</v>
      </c>
      <c r="I4167">
        <v>2012</v>
      </c>
      <c r="J4167" t="s">
        <v>3647</v>
      </c>
      <c r="K4167">
        <v>398</v>
      </c>
      <c r="L4167">
        <v>103</v>
      </c>
      <c r="M4167">
        <v>119</v>
      </c>
      <c r="N4167">
        <v>222</v>
      </c>
      <c r="O4167">
        <v>15</v>
      </c>
      <c r="P4167">
        <v>181</v>
      </c>
      <c r="W4167">
        <v>25.8</v>
      </c>
    </row>
    <row r="4168" spans="1:23" x14ac:dyDescent="0.2">
      <c r="A4168">
        <v>4167</v>
      </c>
      <c r="B4168">
        <v>2003</v>
      </c>
      <c r="C4168">
        <v>11</v>
      </c>
      <c r="D4168" t="s">
        <v>41</v>
      </c>
      <c r="E4168" t="s">
        <v>4947</v>
      </c>
      <c r="F4168" t="s">
        <v>39</v>
      </c>
      <c r="G4168" t="s">
        <v>35</v>
      </c>
      <c r="H4168">
        <v>18</v>
      </c>
      <c r="I4168">
        <v>2022</v>
      </c>
      <c r="J4168" t="s">
        <v>232</v>
      </c>
      <c r="K4168">
        <v>1170</v>
      </c>
      <c r="L4168">
        <v>418</v>
      </c>
      <c r="M4168">
        <v>389</v>
      </c>
      <c r="N4168">
        <v>807</v>
      </c>
      <c r="O4168">
        <v>32</v>
      </c>
      <c r="P4168">
        <v>593</v>
      </c>
      <c r="W4168">
        <v>98.8</v>
      </c>
    </row>
    <row r="4169" spans="1:23" x14ac:dyDescent="0.2">
      <c r="A4169">
        <v>4168</v>
      </c>
      <c r="B4169">
        <v>2003</v>
      </c>
      <c r="C4169">
        <v>12</v>
      </c>
      <c r="D4169" t="s">
        <v>171</v>
      </c>
      <c r="E4169" t="s">
        <v>4948</v>
      </c>
      <c r="F4169" t="s">
        <v>34</v>
      </c>
      <c r="G4169" t="s">
        <v>68</v>
      </c>
      <c r="H4169">
        <v>19</v>
      </c>
      <c r="I4169">
        <v>2011</v>
      </c>
      <c r="J4169" t="s">
        <v>3932</v>
      </c>
      <c r="K4169">
        <v>2</v>
      </c>
      <c r="L4169">
        <v>0</v>
      </c>
      <c r="M4169">
        <v>0</v>
      </c>
      <c r="N4169">
        <v>0</v>
      </c>
      <c r="O4169">
        <v>-1</v>
      </c>
      <c r="P4169">
        <v>5</v>
      </c>
      <c r="W4169">
        <v>-0.1</v>
      </c>
    </row>
    <row r="4170" spans="1:23" x14ac:dyDescent="0.2">
      <c r="A4170">
        <v>4169</v>
      </c>
      <c r="B4170">
        <v>2003</v>
      </c>
      <c r="C4170">
        <v>13</v>
      </c>
      <c r="D4170" t="s">
        <v>146</v>
      </c>
      <c r="E4170" t="s">
        <v>4949</v>
      </c>
      <c r="F4170" t="s">
        <v>34</v>
      </c>
      <c r="G4170" t="s">
        <v>68</v>
      </c>
      <c r="H4170">
        <v>18</v>
      </c>
      <c r="I4170">
        <v>2022</v>
      </c>
      <c r="J4170" t="s">
        <v>154</v>
      </c>
      <c r="K4170">
        <v>1296</v>
      </c>
      <c r="L4170">
        <v>325</v>
      </c>
      <c r="M4170">
        <v>387</v>
      </c>
      <c r="N4170">
        <v>712</v>
      </c>
      <c r="O4170">
        <v>-36</v>
      </c>
      <c r="P4170">
        <v>738</v>
      </c>
      <c r="W4170">
        <v>72.8</v>
      </c>
    </row>
    <row r="4171" spans="1:23" x14ac:dyDescent="0.2">
      <c r="A4171">
        <v>4170</v>
      </c>
      <c r="B4171">
        <v>2003</v>
      </c>
      <c r="C4171">
        <v>14</v>
      </c>
      <c r="D4171" t="s">
        <v>48</v>
      </c>
      <c r="E4171" t="s">
        <v>4950</v>
      </c>
      <c r="F4171" t="s">
        <v>39</v>
      </c>
      <c r="G4171" t="s">
        <v>30</v>
      </c>
      <c r="H4171">
        <v>18</v>
      </c>
      <c r="I4171">
        <v>2020</v>
      </c>
      <c r="J4171" t="s">
        <v>896</v>
      </c>
      <c r="K4171">
        <v>1114</v>
      </c>
      <c r="L4171">
        <v>103</v>
      </c>
      <c r="M4171">
        <v>361</v>
      </c>
      <c r="N4171">
        <v>464</v>
      </c>
      <c r="O4171">
        <v>111</v>
      </c>
      <c r="P4171">
        <v>661</v>
      </c>
      <c r="W4171">
        <v>88.5</v>
      </c>
    </row>
    <row r="4172" spans="1:23" x14ac:dyDescent="0.2">
      <c r="A4172">
        <v>4171</v>
      </c>
      <c r="B4172">
        <v>2003</v>
      </c>
      <c r="C4172">
        <v>15</v>
      </c>
      <c r="D4172" t="s">
        <v>176</v>
      </c>
      <c r="E4172" t="s">
        <v>4951</v>
      </c>
      <c r="F4172" t="s">
        <v>39</v>
      </c>
      <c r="G4172" t="s">
        <v>35</v>
      </c>
      <c r="H4172">
        <v>18</v>
      </c>
      <c r="I4172">
        <v>2010</v>
      </c>
      <c r="J4172" t="s">
        <v>81</v>
      </c>
      <c r="K4172">
        <v>252</v>
      </c>
      <c r="L4172">
        <v>37</v>
      </c>
      <c r="M4172">
        <v>81</v>
      </c>
      <c r="N4172">
        <v>118</v>
      </c>
      <c r="O4172">
        <v>-15</v>
      </c>
      <c r="P4172">
        <v>90</v>
      </c>
      <c r="W4172">
        <v>9.5</v>
      </c>
    </row>
    <row r="4173" spans="1:23" x14ac:dyDescent="0.2">
      <c r="A4173">
        <v>4172</v>
      </c>
      <c r="B4173">
        <v>2003</v>
      </c>
      <c r="C4173">
        <v>16</v>
      </c>
      <c r="D4173" t="s">
        <v>100</v>
      </c>
      <c r="E4173" t="s">
        <v>4952</v>
      </c>
      <c r="F4173" t="s">
        <v>39</v>
      </c>
      <c r="G4173" t="s">
        <v>68</v>
      </c>
      <c r="H4173">
        <v>18</v>
      </c>
      <c r="I4173">
        <v>2018</v>
      </c>
      <c r="J4173" t="s">
        <v>337</v>
      </c>
      <c r="K4173">
        <v>637</v>
      </c>
      <c r="L4173">
        <v>105</v>
      </c>
      <c r="M4173">
        <v>125</v>
      </c>
      <c r="N4173">
        <v>230</v>
      </c>
      <c r="O4173">
        <v>-15</v>
      </c>
      <c r="P4173">
        <v>300</v>
      </c>
      <c r="W4173">
        <v>21.6</v>
      </c>
    </row>
    <row r="4174" spans="1:23" x14ac:dyDescent="0.2">
      <c r="A4174">
        <v>4173</v>
      </c>
      <c r="B4174">
        <v>2003</v>
      </c>
      <c r="C4174">
        <v>17</v>
      </c>
      <c r="D4174" t="s">
        <v>28</v>
      </c>
      <c r="E4174" t="s">
        <v>4953</v>
      </c>
      <c r="F4174" t="s">
        <v>34</v>
      </c>
      <c r="G4174" t="s">
        <v>26</v>
      </c>
      <c r="H4174">
        <v>19</v>
      </c>
      <c r="I4174">
        <v>2022</v>
      </c>
      <c r="J4174" t="s">
        <v>3033</v>
      </c>
      <c r="K4174">
        <v>1142</v>
      </c>
      <c r="L4174">
        <v>408</v>
      </c>
      <c r="M4174">
        <v>437</v>
      </c>
      <c r="N4174">
        <v>845</v>
      </c>
      <c r="O4174">
        <v>76</v>
      </c>
      <c r="P4174">
        <v>412</v>
      </c>
      <c r="W4174">
        <v>104.1</v>
      </c>
    </row>
    <row r="4175" spans="1:23" x14ac:dyDescent="0.2">
      <c r="A4175">
        <v>4174</v>
      </c>
      <c r="B4175">
        <v>2003</v>
      </c>
      <c r="C4175">
        <v>18</v>
      </c>
      <c r="D4175" t="s">
        <v>84</v>
      </c>
      <c r="E4175" t="s">
        <v>4954</v>
      </c>
      <c r="F4175" t="s">
        <v>39</v>
      </c>
      <c r="G4175" t="s">
        <v>68</v>
      </c>
      <c r="H4175">
        <v>18</v>
      </c>
      <c r="I4175">
        <v>2019</v>
      </c>
      <c r="J4175" t="s">
        <v>510</v>
      </c>
      <c r="K4175">
        <v>652</v>
      </c>
      <c r="L4175">
        <v>113</v>
      </c>
      <c r="M4175">
        <v>108</v>
      </c>
      <c r="N4175">
        <v>221</v>
      </c>
      <c r="O4175">
        <v>49</v>
      </c>
      <c r="P4175">
        <v>217</v>
      </c>
      <c r="W4175">
        <v>23.9</v>
      </c>
    </row>
    <row r="4176" spans="1:23" x14ac:dyDescent="0.2">
      <c r="A4176">
        <v>4175</v>
      </c>
      <c r="B4176">
        <v>2003</v>
      </c>
      <c r="C4176">
        <v>19</v>
      </c>
      <c r="D4176" t="s">
        <v>58</v>
      </c>
      <c r="E4176" t="s">
        <v>4955</v>
      </c>
      <c r="F4176" t="s">
        <v>39</v>
      </c>
      <c r="G4176" t="s">
        <v>35</v>
      </c>
      <c r="H4176">
        <v>18</v>
      </c>
      <c r="I4176">
        <v>2022</v>
      </c>
      <c r="J4176" t="s">
        <v>615</v>
      </c>
      <c r="K4176">
        <v>1157</v>
      </c>
      <c r="L4176">
        <v>282</v>
      </c>
      <c r="M4176">
        <v>737</v>
      </c>
      <c r="N4176">
        <v>1019</v>
      </c>
      <c r="O4176">
        <v>102</v>
      </c>
      <c r="P4176">
        <v>960</v>
      </c>
      <c r="W4176">
        <v>106.5</v>
      </c>
    </row>
    <row r="4177" spans="1:23" x14ac:dyDescent="0.2">
      <c r="A4177">
        <v>4176</v>
      </c>
      <c r="B4177">
        <v>2003</v>
      </c>
      <c r="C4177">
        <v>20</v>
      </c>
      <c r="D4177" t="s">
        <v>82</v>
      </c>
      <c r="E4177" t="s">
        <v>4956</v>
      </c>
      <c r="F4177" t="s">
        <v>39</v>
      </c>
      <c r="G4177" t="s">
        <v>68</v>
      </c>
      <c r="H4177">
        <v>18</v>
      </c>
      <c r="I4177">
        <v>2022</v>
      </c>
      <c r="J4177" t="s">
        <v>2570</v>
      </c>
      <c r="K4177">
        <v>1251</v>
      </c>
      <c r="L4177">
        <v>227</v>
      </c>
      <c r="M4177">
        <v>550</v>
      </c>
      <c r="N4177">
        <v>777</v>
      </c>
      <c r="O4177">
        <v>-34</v>
      </c>
      <c r="P4177">
        <v>763</v>
      </c>
      <c r="W4177">
        <v>129.9</v>
      </c>
    </row>
    <row r="4178" spans="1:23" x14ac:dyDescent="0.2">
      <c r="A4178">
        <v>4177</v>
      </c>
      <c r="B4178">
        <v>2003</v>
      </c>
      <c r="C4178">
        <v>21</v>
      </c>
      <c r="D4178" t="s">
        <v>152</v>
      </c>
      <c r="E4178" t="s">
        <v>4957</v>
      </c>
      <c r="F4178" t="s">
        <v>34</v>
      </c>
      <c r="G4178" t="s">
        <v>30</v>
      </c>
      <c r="H4178">
        <v>19</v>
      </c>
      <c r="I4178">
        <v>2017</v>
      </c>
      <c r="J4178" t="s">
        <v>3912</v>
      </c>
      <c r="K4178">
        <v>673</v>
      </c>
      <c r="L4178">
        <v>26</v>
      </c>
      <c r="M4178">
        <v>67</v>
      </c>
      <c r="N4178">
        <v>93</v>
      </c>
      <c r="O4178">
        <v>43</v>
      </c>
      <c r="P4178">
        <v>722</v>
      </c>
      <c r="W4178">
        <v>25</v>
      </c>
    </row>
    <row r="4179" spans="1:23" x14ac:dyDescent="0.2">
      <c r="A4179">
        <v>4178</v>
      </c>
      <c r="B4179">
        <v>2003</v>
      </c>
      <c r="C4179">
        <v>22</v>
      </c>
      <c r="D4179" t="s">
        <v>111</v>
      </c>
      <c r="E4179" t="s">
        <v>4958</v>
      </c>
      <c r="F4179" t="s">
        <v>39</v>
      </c>
      <c r="G4179" t="s">
        <v>35</v>
      </c>
      <c r="H4179">
        <v>18</v>
      </c>
      <c r="I4179">
        <v>2012</v>
      </c>
      <c r="J4179" t="s">
        <v>291</v>
      </c>
      <c r="K4179">
        <v>192</v>
      </c>
      <c r="L4179">
        <v>21</v>
      </c>
      <c r="M4179">
        <v>36</v>
      </c>
      <c r="N4179">
        <v>57</v>
      </c>
      <c r="O4179">
        <v>-9</v>
      </c>
      <c r="P4179">
        <v>76</v>
      </c>
      <c r="W4179">
        <v>4</v>
      </c>
    </row>
    <row r="4180" spans="1:23" x14ac:dyDescent="0.2">
      <c r="A4180">
        <v>4179</v>
      </c>
      <c r="B4180">
        <v>2003</v>
      </c>
      <c r="C4180">
        <v>23</v>
      </c>
      <c r="D4180" t="s">
        <v>69</v>
      </c>
      <c r="E4180" t="s">
        <v>4959</v>
      </c>
      <c r="F4180" t="s">
        <v>34</v>
      </c>
      <c r="G4180" t="s">
        <v>35</v>
      </c>
      <c r="H4180">
        <v>19</v>
      </c>
      <c r="I4180">
        <v>2019</v>
      </c>
      <c r="J4180" t="s">
        <v>4403</v>
      </c>
      <c r="K4180">
        <v>1001</v>
      </c>
      <c r="L4180">
        <v>258</v>
      </c>
      <c r="M4180">
        <v>315</v>
      </c>
      <c r="N4180">
        <v>573</v>
      </c>
      <c r="O4180">
        <v>10</v>
      </c>
      <c r="P4180">
        <v>920</v>
      </c>
      <c r="W4180">
        <v>59.1</v>
      </c>
    </row>
    <row r="4181" spans="1:23" x14ac:dyDescent="0.2">
      <c r="A4181">
        <v>4180</v>
      </c>
      <c r="B4181">
        <v>2003</v>
      </c>
      <c r="C4181">
        <v>24</v>
      </c>
      <c r="D4181" t="s">
        <v>41</v>
      </c>
      <c r="E4181" t="s">
        <v>4960</v>
      </c>
      <c r="F4181" t="s">
        <v>39</v>
      </c>
      <c r="G4181" t="s">
        <v>35</v>
      </c>
      <c r="H4181">
        <v>18</v>
      </c>
      <c r="I4181">
        <v>2016</v>
      </c>
      <c r="J4181" t="s">
        <v>490</v>
      </c>
      <c r="K4181">
        <v>749</v>
      </c>
      <c r="L4181">
        <v>181</v>
      </c>
      <c r="M4181">
        <v>306</v>
      </c>
      <c r="N4181">
        <v>487</v>
      </c>
      <c r="O4181">
        <v>16</v>
      </c>
      <c r="P4181">
        <v>585</v>
      </c>
      <c r="W4181">
        <v>50.2</v>
      </c>
    </row>
    <row r="4182" spans="1:23" x14ac:dyDescent="0.2">
      <c r="A4182">
        <v>4181</v>
      </c>
      <c r="B4182">
        <v>2003</v>
      </c>
      <c r="C4182">
        <v>25</v>
      </c>
      <c r="D4182" t="s">
        <v>222</v>
      </c>
      <c r="E4182" t="s">
        <v>4961</v>
      </c>
      <c r="F4182" t="s">
        <v>39</v>
      </c>
      <c r="G4182" t="s">
        <v>68</v>
      </c>
      <c r="H4182">
        <v>18</v>
      </c>
      <c r="I4182">
        <v>2012</v>
      </c>
      <c r="J4182" t="s">
        <v>40</v>
      </c>
      <c r="K4182">
        <v>262</v>
      </c>
      <c r="L4182">
        <v>27</v>
      </c>
      <c r="M4182">
        <v>44</v>
      </c>
      <c r="N4182">
        <v>71</v>
      </c>
      <c r="O4182">
        <v>-16</v>
      </c>
      <c r="P4182">
        <v>123</v>
      </c>
      <c r="W4182">
        <v>5.7</v>
      </c>
    </row>
    <row r="4183" spans="1:23" x14ac:dyDescent="0.2">
      <c r="A4183">
        <v>4182</v>
      </c>
      <c r="B4183">
        <v>2003</v>
      </c>
      <c r="C4183">
        <v>26</v>
      </c>
      <c r="D4183" t="s">
        <v>146</v>
      </c>
      <c r="E4183" t="s">
        <v>4962</v>
      </c>
      <c r="F4183" t="s">
        <v>34</v>
      </c>
      <c r="G4183" t="s">
        <v>35</v>
      </c>
      <c r="H4183">
        <v>18</v>
      </c>
      <c r="I4183">
        <v>2022</v>
      </c>
      <c r="J4183" t="s">
        <v>325</v>
      </c>
      <c r="K4183">
        <v>871</v>
      </c>
      <c r="L4183">
        <v>141</v>
      </c>
      <c r="M4183">
        <v>111</v>
      </c>
      <c r="N4183">
        <v>252</v>
      </c>
      <c r="O4183">
        <v>-42</v>
      </c>
      <c r="P4183">
        <v>615</v>
      </c>
      <c r="W4183">
        <v>22.3</v>
      </c>
    </row>
    <row r="4184" spans="1:23" x14ac:dyDescent="0.2">
      <c r="A4184">
        <v>4183</v>
      </c>
      <c r="B4184">
        <v>2003</v>
      </c>
      <c r="C4184">
        <v>27</v>
      </c>
      <c r="D4184" t="s">
        <v>146</v>
      </c>
      <c r="E4184" t="s">
        <v>4963</v>
      </c>
      <c r="F4184" t="s">
        <v>39</v>
      </c>
      <c r="G4184" t="s">
        <v>26</v>
      </c>
      <c r="H4184">
        <v>19</v>
      </c>
      <c r="I4184">
        <v>2011</v>
      </c>
      <c r="J4184" t="s">
        <v>2574</v>
      </c>
      <c r="K4184">
        <v>242</v>
      </c>
      <c r="L4184">
        <v>27</v>
      </c>
      <c r="M4184">
        <v>36</v>
      </c>
      <c r="N4184">
        <v>63</v>
      </c>
      <c r="O4184">
        <v>-20</v>
      </c>
      <c r="P4184">
        <v>88</v>
      </c>
      <c r="W4184">
        <v>3.9</v>
      </c>
    </row>
    <row r="4185" spans="1:23" x14ac:dyDescent="0.2">
      <c r="A4185">
        <v>4184</v>
      </c>
      <c r="B4185">
        <v>2003</v>
      </c>
      <c r="C4185">
        <v>28</v>
      </c>
      <c r="D4185" t="s">
        <v>58</v>
      </c>
      <c r="E4185" t="s">
        <v>4964</v>
      </c>
      <c r="F4185" t="s">
        <v>39</v>
      </c>
      <c r="G4185" t="s">
        <v>68</v>
      </c>
      <c r="H4185">
        <v>18</v>
      </c>
      <c r="I4185">
        <v>2022</v>
      </c>
      <c r="J4185" t="s">
        <v>234</v>
      </c>
      <c r="K4185">
        <v>1176</v>
      </c>
      <c r="L4185">
        <v>405</v>
      </c>
      <c r="M4185">
        <v>453</v>
      </c>
      <c r="N4185">
        <v>858</v>
      </c>
      <c r="O4185">
        <v>79</v>
      </c>
      <c r="P4185">
        <v>1285</v>
      </c>
      <c r="W4185">
        <v>104.9</v>
      </c>
    </row>
    <row r="4186" spans="1:23" x14ac:dyDescent="0.2">
      <c r="A4186">
        <v>4185</v>
      </c>
      <c r="B4186">
        <v>2003</v>
      </c>
      <c r="C4186">
        <v>29</v>
      </c>
      <c r="D4186" t="s">
        <v>173</v>
      </c>
      <c r="E4186" t="s">
        <v>4965</v>
      </c>
      <c r="F4186" t="s">
        <v>39</v>
      </c>
      <c r="G4186" t="s">
        <v>68</v>
      </c>
      <c r="H4186">
        <v>19</v>
      </c>
      <c r="I4186">
        <v>2019</v>
      </c>
      <c r="J4186" t="s">
        <v>1357</v>
      </c>
      <c r="K4186">
        <v>633</v>
      </c>
      <c r="L4186">
        <v>132</v>
      </c>
      <c r="M4186">
        <v>110</v>
      </c>
      <c r="N4186">
        <v>242</v>
      </c>
      <c r="O4186">
        <v>4</v>
      </c>
      <c r="P4186">
        <v>210</v>
      </c>
      <c r="W4186">
        <v>25.5</v>
      </c>
    </row>
    <row r="4187" spans="1:23" x14ac:dyDescent="0.2">
      <c r="A4187">
        <v>4186</v>
      </c>
      <c r="B4187">
        <v>2003</v>
      </c>
      <c r="C4187">
        <v>30</v>
      </c>
      <c r="D4187" t="s">
        <v>92</v>
      </c>
      <c r="E4187" t="s">
        <v>4966</v>
      </c>
      <c r="F4187" t="s">
        <v>39</v>
      </c>
      <c r="G4187" t="s">
        <v>30</v>
      </c>
      <c r="H4187">
        <v>18</v>
      </c>
      <c r="I4187">
        <v>2011</v>
      </c>
      <c r="J4187" t="s">
        <v>327</v>
      </c>
      <c r="K4187">
        <v>20</v>
      </c>
      <c r="L4187">
        <v>0</v>
      </c>
      <c r="M4187">
        <v>1</v>
      </c>
      <c r="N4187">
        <v>1</v>
      </c>
      <c r="O4187">
        <v>1</v>
      </c>
      <c r="P4187">
        <v>2</v>
      </c>
      <c r="W4187">
        <v>0.5</v>
      </c>
    </row>
    <row r="4188" spans="1:23" x14ac:dyDescent="0.2">
      <c r="A4188">
        <v>4187</v>
      </c>
      <c r="B4188">
        <v>2003</v>
      </c>
      <c r="C4188">
        <v>31</v>
      </c>
      <c r="D4188" t="s">
        <v>165</v>
      </c>
      <c r="E4188" t="s">
        <v>4967</v>
      </c>
      <c r="F4188" t="s">
        <v>34</v>
      </c>
      <c r="G4188" t="s">
        <v>30</v>
      </c>
      <c r="H4188">
        <v>19</v>
      </c>
      <c r="I4188">
        <v>2008</v>
      </c>
      <c r="J4188" t="s">
        <v>2574</v>
      </c>
      <c r="K4188">
        <v>49</v>
      </c>
      <c r="L4188">
        <v>0</v>
      </c>
      <c r="M4188">
        <v>3</v>
      </c>
      <c r="N4188">
        <v>3</v>
      </c>
      <c r="O4188">
        <v>-12</v>
      </c>
      <c r="P4188">
        <v>75</v>
      </c>
      <c r="W4188">
        <v>-0.1</v>
      </c>
    </row>
    <row r="4189" spans="1:23" x14ac:dyDescent="0.2">
      <c r="A4189">
        <v>4188</v>
      </c>
      <c r="B4189">
        <v>2003</v>
      </c>
      <c r="C4189">
        <v>32</v>
      </c>
      <c r="D4189" t="s">
        <v>87</v>
      </c>
      <c r="E4189" t="s">
        <v>4968</v>
      </c>
      <c r="F4189" t="s">
        <v>39</v>
      </c>
      <c r="G4189" t="s">
        <v>35</v>
      </c>
      <c r="H4189">
        <v>18</v>
      </c>
      <c r="I4189">
        <v>2010</v>
      </c>
      <c r="J4189" t="s">
        <v>510</v>
      </c>
      <c r="K4189">
        <v>35</v>
      </c>
      <c r="L4189">
        <v>0</v>
      </c>
      <c r="M4189">
        <v>7</v>
      </c>
      <c r="N4189">
        <v>7</v>
      </c>
      <c r="O4189">
        <v>2</v>
      </c>
      <c r="P4189">
        <v>55</v>
      </c>
      <c r="W4189">
        <v>0.2</v>
      </c>
    </row>
    <row r="4190" spans="1:23" x14ac:dyDescent="0.2">
      <c r="A4190">
        <v>4189</v>
      </c>
      <c r="B4190">
        <v>2003</v>
      </c>
      <c r="C4190">
        <v>33</v>
      </c>
      <c r="D4190" t="s">
        <v>78</v>
      </c>
      <c r="E4190" t="s">
        <v>4969</v>
      </c>
      <c r="F4190" t="s">
        <v>43</v>
      </c>
      <c r="G4190" t="s">
        <v>26</v>
      </c>
      <c r="H4190">
        <v>18</v>
      </c>
      <c r="I4190">
        <v>2022</v>
      </c>
      <c r="J4190" t="s">
        <v>4780</v>
      </c>
      <c r="K4190">
        <v>1050</v>
      </c>
      <c r="L4190">
        <v>253</v>
      </c>
      <c r="M4190">
        <v>360</v>
      </c>
      <c r="N4190">
        <v>613</v>
      </c>
      <c r="O4190">
        <v>16</v>
      </c>
      <c r="P4190">
        <v>200</v>
      </c>
      <c r="W4190">
        <v>64.099999999999994</v>
      </c>
    </row>
    <row r="4191" spans="1:23" x14ac:dyDescent="0.2">
      <c r="A4191">
        <v>4190</v>
      </c>
      <c r="B4191">
        <v>2003</v>
      </c>
      <c r="C4191">
        <v>34</v>
      </c>
      <c r="D4191" t="s">
        <v>109</v>
      </c>
      <c r="E4191" t="s">
        <v>4970</v>
      </c>
      <c r="F4191" t="s">
        <v>133</v>
      </c>
      <c r="G4191" t="s">
        <v>30</v>
      </c>
      <c r="H4191">
        <v>18</v>
      </c>
      <c r="J4191" t="s">
        <v>615</v>
      </c>
    </row>
    <row r="4192" spans="1:23" x14ac:dyDescent="0.2">
      <c r="A4192">
        <v>4191</v>
      </c>
      <c r="B4192">
        <v>2003</v>
      </c>
      <c r="C4192">
        <v>35</v>
      </c>
      <c r="D4192" t="s">
        <v>74</v>
      </c>
      <c r="E4192" t="s">
        <v>4971</v>
      </c>
      <c r="F4192" t="s">
        <v>60</v>
      </c>
      <c r="G4192" t="s">
        <v>26</v>
      </c>
      <c r="H4192">
        <v>18</v>
      </c>
      <c r="J4192" t="s">
        <v>1093</v>
      </c>
    </row>
    <row r="4193" spans="1:23" x14ac:dyDescent="0.2">
      <c r="A4193">
        <v>4192</v>
      </c>
      <c r="B4193">
        <v>2003</v>
      </c>
      <c r="C4193">
        <v>36</v>
      </c>
      <c r="D4193" t="s">
        <v>78</v>
      </c>
      <c r="E4193" t="s">
        <v>4972</v>
      </c>
      <c r="F4193" t="s">
        <v>46</v>
      </c>
      <c r="G4193" t="s">
        <v>26</v>
      </c>
      <c r="H4193">
        <v>18</v>
      </c>
      <c r="I4193">
        <v>2007</v>
      </c>
      <c r="J4193" t="s">
        <v>104</v>
      </c>
      <c r="K4193">
        <v>5</v>
      </c>
      <c r="L4193">
        <v>0</v>
      </c>
      <c r="M4193">
        <v>0</v>
      </c>
      <c r="N4193">
        <v>0</v>
      </c>
      <c r="O4193">
        <v>-2</v>
      </c>
      <c r="P4193">
        <v>0</v>
      </c>
      <c r="W4193">
        <v>-0.1</v>
      </c>
    </row>
    <row r="4194" spans="1:23" x14ac:dyDescent="0.2">
      <c r="A4194">
        <v>4193</v>
      </c>
      <c r="B4194">
        <v>2003</v>
      </c>
      <c r="C4194">
        <v>37</v>
      </c>
      <c r="D4194" t="s">
        <v>74</v>
      </c>
      <c r="E4194" t="s">
        <v>4973</v>
      </c>
      <c r="F4194" t="s">
        <v>39</v>
      </c>
      <c r="G4194" t="s">
        <v>30</v>
      </c>
      <c r="H4194">
        <v>18</v>
      </c>
      <c r="I4194">
        <v>2017</v>
      </c>
      <c r="J4194" t="s">
        <v>4647</v>
      </c>
      <c r="K4194">
        <v>627</v>
      </c>
      <c r="L4194">
        <v>38</v>
      </c>
      <c r="M4194">
        <v>116</v>
      </c>
      <c r="N4194">
        <v>154</v>
      </c>
      <c r="O4194">
        <v>22</v>
      </c>
      <c r="P4194">
        <v>185</v>
      </c>
      <c r="W4194">
        <v>33.4</v>
      </c>
    </row>
    <row r="4195" spans="1:23" x14ac:dyDescent="0.2">
      <c r="A4195">
        <v>4194</v>
      </c>
      <c r="B4195">
        <v>2003</v>
      </c>
      <c r="C4195">
        <v>38</v>
      </c>
      <c r="D4195" t="s">
        <v>222</v>
      </c>
      <c r="E4195" t="s">
        <v>4974</v>
      </c>
      <c r="F4195" t="s">
        <v>46</v>
      </c>
      <c r="G4195" t="s">
        <v>35</v>
      </c>
      <c r="H4195">
        <v>18</v>
      </c>
      <c r="I4195">
        <v>2010</v>
      </c>
      <c r="J4195" t="s">
        <v>2570</v>
      </c>
      <c r="K4195">
        <v>232</v>
      </c>
      <c r="L4195">
        <v>18</v>
      </c>
      <c r="M4195">
        <v>42</v>
      </c>
      <c r="N4195">
        <v>60</v>
      </c>
      <c r="O4195">
        <v>4</v>
      </c>
      <c r="P4195">
        <v>71</v>
      </c>
      <c r="W4195">
        <v>3.1</v>
      </c>
    </row>
    <row r="4196" spans="1:23" x14ac:dyDescent="0.2">
      <c r="A4196">
        <v>4195</v>
      </c>
      <c r="B4196">
        <v>2003</v>
      </c>
      <c r="C4196">
        <v>39</v>
      </c>
      <c r="D4196" t="s">
        <v>162</v>
      </c>
      <c r="E4196" t="s">
        <v>4975</v>
      </c>
      <c r="F4196" t="s">
        <v>39</v>
      </c>
      <c r="G4196" t="s">
        <v>30</v>
      </c>
      <c r="H4196">
        <v>18</v>
      </c>
      <c r="I4196">
        <v>2008</v>
      </c>
      <c r="J4196" t="s">
        <v>1767</v>
      </c>
      <c r="K4196">
        <v>1</v>
      </c>
      <c r="L4196">
        <v>0</v>
      </c>
      <c r="M4196">
        <v>0</v>
      </c>
      <c r="N4196">
        <v>0</v>
      </c>
      <c r="O4196">
        <v>-1</v>
      </c>
      <c r="P4196">
        <v>0</v>
      </c>
      <c r="W4196">
        <v>-0.1</v>
      </c>
    </row>
    <row r="4197" spans="1:23" x14ac:dyDescent="0.2">
      <c r="A4197">
        <v>4196</v>
      </c>
      <c r="B4197">
        <v>2003</v>
      </c>
      <c r="C4197">
        <v>40</v>
      </c>
      <c r="D4197" t="s">
        <v>23</v>
      </c>
      <c r="E4197" t="s">
        <v>4976</v>
      </c>
      <c r="F4197" t="s">
        <v>39</v>
      </c>
      <c r="G4197" t="s">
        <v>35</v>
      </c>
      <c r="H4197">
        <v>18</v>
      </c>
      <c r="J4197" t="s">
        <v>4977</v>
      </c>
    </row>
    <row r="4198" spans="1:23" x14ac:dyDescent="0.2">
      <c r="A4198">
        <v>4197</v>
      </c>
      <c r="B4198">
        <v>2003</v>
      </c>
      <c r="C4198">
        <v>41</v>
      </c>
      <c r="D4198" t="s">
        <v>109</v>
      </c>
      <c r="E4198" t="s">
        <v>4978</v>
      </c>
      <c r="F4198" t="s">
        <v>34</v>
      </c>
      <c r="G4198" t="s">
        <v>30</v>
      </c>
      <c r="H4198">
        <v>18</v>
      </c>
      <c r="I4198">
        <v>2011</v>
      </c>
      <c r="J4198" t="s">
        <v>486</v>
      </c>
      <c r="K4198">
        <v>122</v>
      </c>
      <c r="L4198">
        <v>0</v>
      </c>
      <c r="M4198">
        <v>6</v>
      </c>
      <c r="N4198">
        <v>6</v>
      </c>
      <c r="O4198">
        <v>-19</v>
      </c>
      <c r="P4198">
        <v>106</v>
      </c>
      <c r="W4198">
        <v>0.5</v>
      </c>
    </row>
    <row r="4199" spans="1:23" x14ac:dyDescent="0.2">
      <c r="A4199">
        <v>4198</v>
      </c>
      <c r="B4199">
        <v>2003</v>
      </c>
      <c r="C4199">
        <v>42</v>
      </c>
      <c r="D4199" t="s">
        <v>28</v>
      </c>
      <c r="E4199" t="s">
        <v>4979</v>
      </c>
      <c r="F4199" t="s">
        <v>46</v>
      </c>
      <c r="G4199" t="s">
        <v>35</v>
      </c>
      <c r="H4199">
        <v>18</v>
      </c>
      <c r="I4199">
        <v>2009</v>
      </c>
      <c r="J4199" t="s">
        <v>230</v>
      </c>
      <c r="K4199">
        <v>16</v>
      </c>
      <c r="L4199">
        <v>1</v>
      </c>
      <c r="M4199">
        <v>0</v>
      </c>
      <c r="N4199">
        <v>1</v>
      </c>
      <c r="O4199">
        <v>-4</v>
      </c>
      <c r="P4199">
        <v>2</v>
      </c>
      <c r="W4199">
        <v>-0.2</v>
      </c>
    </row>
    <row r="4200" spans="1:23" x14ac:dyDescent="0.2">
      <c r="A4200">
        <v>4199</v>
      </c>
      <c r="B4200">
        <v>2003</v>
      </c>
      <c r="C4200">
        <v>43</v>
      </c>
      <c r="D4200" t="s">
        <v>100</v>
      </c>
      <c r="E4200" t="s">
        <v>4980</v>
      </c>
      <c r="F4200" t="s">
        <v>34</v>
      </c>
      <c r="G4200" t="s">
        <v>35</v>
      </c>
      <c r="H4200">
        <v>18</v>
      </c>
      <c r="I4200">
        <v>2012</v>
      </c>
      <c r="J4200" t="s">
        <v>91</v>
      </c>
      <c r="K4200">
        <v>23</v>
      </c>
      <c r="L4200">
        <v>1</v>
      </c>
      <c r="M4200">
        <v>0</v>
      </c>
      <c r="N4200">
        <v>1</v>
      </c>
      <c r="O4200">
        <v>-1</v>
      </c>
      <c r="P4200">
        <v>6</v>
      </c>
      <c r="W4200">
        <v>-0.1</v>
      </c>
    </row>
    <row r="4201" spans="1:23" x14ac:dyDescent="0.2">
      <c r="A4201">
        <v>4200</v>
      </c>
      <c r="B4201">
        <v>2003</v>
      </c>
      <c r="C4201">
        <v>44</v>
      </c>
      <c r="D4201" t="s">
        <v>146</v>
      </c>
      <c r="E4201" t="s">
        <v>4981</v>
      </c>
      <c r="F4201" t="s">
        <v>563</v>
      </c>
      <c r="G4201" t="s">
        <v>68</v>
      </c>
      <c r="H4201">
        <v>18</v>
      </c>
      <c r="I4201">
        <v>2007</v>
      </c>
      <c r="J4201" t="s">
        <v>4982</v>
      </c>
      <c r="K4201">
        <v>17</v>
      </c>
      <c r="L4201">
        <v>2</v>
      </c>
      <c r="M4201">
        <v>3</v>
      </c>
      <c r="N4201">
        <v>5</v>
      </c>
      <c r="O4201">
        <v>-2</v>
      </c>
      <c r="P4201">
        <v>8</v>
      </c>
      <c r="W4201">
        <v>0.3</v>
      </c>
    </row>
    <row r="4202" spans="1:23" x14ac:dyDescent="0.2">
      <c r="A4202">
        <v>4201</v>
      </c>
      <c r="B4202">
        <v>2003</v>
      </c>
      <c r="C4202">
        <v>45</v>
      </c>
      <c r="D4202" t="s">
        <v>152</v>
      </c>
      <c r="E4202" t="s">
        <v>4983</v>
      </c>
      <c r="F4202" t="s">
        <v>39</v>
      </c>
      <c r="G4202" t="s">
        <v>35</v>
      </c>
      <c r="H4202">
        <v>18</v>
      </c>
      <c r="I4202">
        <v>2022</v>
      </c>
      <c r="J4202" t="s">
        <v>321</v>
      </c>
      <c r="K4202">
        <v>1216</v>
      </c>
      <c r="L4202">
        <v>400</v>
      </c>
      <c r="M4202">
        <v>582</v>
      </c>
      <c r="N4202">
        <v>982</v>
      </c>
      <c r="O4202">
        <v>254</v>
      </c>
      <c r="P4202">
        <v>472</v>
      </c>
      <c r="W4202">
        <v>118.5</v>
      </c>
    </row>
    <row r="4203" spans="1:23" x14ac:dyDescent="0.2">
      <c r="A4203">
        <v>4202</v>
      </c>
      <c r="B4203">
        <v>2003</v>
      </c>
      <c r="C4203">
        <v>46</v>
      </c>
      <c r="D4203" t="s">
        <v>44</v>
      </c>
      <c r="E4203" t="s">
        <v>4984</v>
      </c>
      <c r="F4203" t="s">
        <v>34</v>
      </c>
      <c r="G4203" t="s">
        <v>35</v>
      </c>
      <c r="H4203">
        <v>18</v>
      </c>
      <c r="I4203">
        <v>2009</v>
      </c>
      <c r="J4203" t="s">
        <v>546</v>
      </c>
      <c r="K4203">
        <v>256</v>
      </c>
      <c r="L4203">
        <v>34</v>
      </c>
      <c r="M4203">
        <v>42</v>
      </c>
      <c r="N4203">
        <v>76</v>
      </c>
      <c r="O4203">
        <v>-19</v>
      </c>
      <c r="P4203">
        <v>103</v>
      </c>
      <c r="W4203">
        <v>6.1</v>
      </c>
    </row>
    <row r="4204" spans="1:23" x14ac:dyDescent="0.2">
      <c r="A4204">
        <v>4203</v>
      </c>
      <c r="B4204">
        <v>2003</v>
      </c>
      <c r="C4204">
        <v>47</v>
      </c>
      <c r="D4204" t="s">
        <v>100</v>
      </c>
      <c r="E4204" t="s">
        <v>4985</v>
      </c>
      <c r="F4204" t="s">
        <v>34</v>
      </c>
      <c r="G4204" t="s">
        <v>30</v>
      </c>
      <c r="H4204">
        <v>18</v>
      </c>
      <c r="I4204">
        <v>2017</v>
      </c>
      <c r="J4204" t="s">
        <v>4986</v>
      </c>
      <c r="K4204">
        <v>730</v>
      </c>
      <c r="L4204">
        <v>45</v>
      </c>
      <c r="M4204">
        <v>238</v>
      </c>
      <c r="N4204">
        <v>283</v>
      </c>
      <c r="O4204">
        <v>82</v>
      </c>
      <c r="P4204">
        <v>251</v>
      </c>
      <c r="W4204">
        <v>54.2</v>
      </c>
    </row>
    <row r="4205" spans="1:23" x14ac:dyDescent="0.2">
      <c r="A4205">
        <v>4204</v>
      </c>
      <c r="B4205">
        <v>2003</v>
      </c>
      <c r="C4205">
        <v>48</v>
      </c>
      <c r="D4205" t="s">
        <v>176</v>
      </c>
      <c r="E4205" t="s">
        <v>4987</v>
      </c>
      <c r="F4205" t="s">
        <v>60</v>
      </c>
      <c r="G4205" t="s">
        <v>68</v>
      </c>
      <c r="H4205">
        <v>18</v>
      </c>
      <c r="J4205" t="s">
        <v>4988</v>
      </c>
    </row>
    <row r="4206" spans="1:23" x14ac:dyDescent="0.2">
      <c r="A4206">
        <v>4205</v>
      </c>
      <c r="B4206">
        <v>2003</v>
      </c>
      <c r="C4206">
        <v>49</v>
      </c>
      <c r="D4206" t="s">
        <v>74</v>
      </c>
      <c r="E4206" t="s">
        <v>4989</v>
      </c>
      <c r="F4206" t="s">
        <v>39</v>
      </c>
      <c r="G4206" t="s">
        <v>30</v>
      </c>
      <c r="H4206">
        <v>18</v>
      </c>
      <c r="I4206">
        <v>2021</v>
      </c>
      <c r="J4206" t="s">
        <v>913</v>
      </c>
      <c r="K4206">
        <v>1038</v>
      </c>
      <c r="L4206">
        <v>224</v>
      </c>
      <c r="M4206">
        <v>365</v>
      </c>
      <c r="N4206">
        <v>589</v>
      </c>
      <c r="O4206">
        <v>79</v>
      </c>
      <c r="P4206">
        <v>714</v>
      </c>
      <c r="W4206">
        <v>118.9</v>
      </c>
    </row>
    <row r="4207" spans="1:23" x14ac:dyDescent="0.2">
      <c r="A4207">
        <v>4206</v>
      </c>
      <c r="B4207">
        <v>2003</v>
      </c>
      <c r="C4207">
        <v>50</v>
      </c>
      <c r="D4207" t="s">
        <v>171</v>
      </c>
      <c r="E4207" t="s">
        <v>4990</v>
      </c>
      <c r="F4207" t="s">
        <v>25</v>
      </c>
      <c r="G4207" t="s">
        <v>30</v>
      </c>
      <c r="H4207">
        <v>18</v>
      </c>
      <c r="I4207">
        <v>2008</v>
      </c>
      <c r="J4207" t="s">
        <v>4991</v>
      </c>
      <c r="K4207">
        <v>1</v>
      </c>
      <c r="L4207">
        <v>0</v>
      </c>
      <c r="M4207">
        <v>1</v>
      </c>
      <c r="N4207">
        <v>1</v>
      </c>
      <c r="O4207">
        <v>1</v>
      </c>
      <c r="P4207">
        <v>0</v>
      </c>
      <c r="W4207">
        <v>0.2</v>
      </c>
    </row>
    <row r="4208" spans="1:23" x14ac:dyDescent="0.2">
      <c r="A4208">
        <v>4207</v>
      </c>
      <c r="B4208">
        <v>2003</v>
      </c>
      <c r="C4208">
        <v>51</v>
      </c>
      <c r="D4208" t="s">
        <v>111</v>
      </c>
      <c r="E4208" t="s">
        <v>4992</v>
      </c>
      <c r="F4208" t="s">
        <v>34</v>
      </c>
      <c r="G4208" t="s">
        <v>68</v>
      </c>
      <c r="H4208">
        <v>18</v>
      </c>
      <c r="I4208">
        <v>2017</v>
      </c>
      <c r="J4208" t="s">
        <v>4708</v>
      </c>
      <c r="K4208">
        <v>148</v>
      </c>
      <c r="L4208">
        <v>20</v>
      </c>
      <c r="M4208">
        <v>26</v>
      </c>
      <c r="N4208">
        <v>46</v>
      </c>
      <c r="O4208">
        <v>-24</v>
      </c>
      <c r="P4208">
        <v>73</v>
      </c>
      <c r="W4208">
        <v>3.4</v>
      </c>
    </row>
    <row r="4209" spans="1:23" x14ac:dyDescent="0.2">
      <c r="A4209">
        <v>4208</v>
      </c>
      <c r="B4209">
        <v>2003</v>
      </c>
      <c r="C4209">
        <v>52</v>
      </c>
      <c r="D4209" t="s">
        <v>48</v>
      </c>
      <c r="E4209" t="s">
        <v>4993</v>
      </c>
      <c r="F4209" t="s">
        <v>39</v>
      </c>
      <c r="G4209" t="s">
        <v>128</v>
      </c>
      <c r="H4209">
        <v>18</v>
      </c>
      <c r="I4209">
        <v>2020</v>
      </c>
      <c r="J4209" t="s">
        <v>337</v>
      </c>
      <c r="K4209">
        <v>488</v>
      </c>
      <c r="L4209">
        <v>0</v>
      </c>
      <c r="M4209">
        <v>9</v>
      </c>
      <c r="N4209">
        <v>9</v>
      </c>
      <c r="O4209">
        <v>0</v>
      </c>
      <c r="P4209">
        <v>18</v>
      </c>
      <c r="Q4209">
        <v>488</v>
      </c>
      <c r="R4209">
        <v>260</v>
      </c>
      <c r="S4209">
        <v>162</v>
      </c>
      <c r="T4209">
        <v>53</v>
      </c>
      <c r="U4209">
        <v>0.91800000000000004</v>
      </c>
      <c r="V4209">
        <v>2.4500000000000002</v>
      </c>
      <c r="W4209">
        <v>90</v>
      </c>
    </row>
    <row r="4210" spans="1:23" x14ac:dyDescent="0.2">
      <c r="A4210">
        <v>4209</v>
      </c>
      <c r="B4210">
        <v>2003</v>
      </c>
      <c r="C4210">
        <v>53</v>
      </c>
      <c r="D4210" t="s">
        <v>176</v>
      </c>
      <c r="E4210" t="s">
        <v>4994</v>
      </c>
      <c r="F4210" t="s">
        <v>60</v>
      </c>
      <c r="G4210" t="s">
        <v>35</v>
      </c>
      <c r="H4210">
        <v>18</v>
      </c>
      <c r="J4210" t="s">
        <v>4995</v>
      </c>
    </row>
    <row r="4211" spans="1:23" x14ac:dyDescent="0.2">
      <c r="A4211">
        <v>4210</v>
      </c>
      <c r="B4211">
        <v>2003</v>
      </c>
      <c r="C4211">
        <v>54</v>
      </c>
      <c r="D4211" t="s">
        <v>78</v>
      </c>
      <c r="E4211" t="s">
        <v>4996</v>
      </c>
      <c r="F4211" t="s">
        <v>34</v>
      </c>
      <c r="G4211" t="s">
        <v>68</v>
      </c>
      <c r="H4211">
        <v>18</v>
      </c>
      <c r="I4211">
        <v>2015</v>
      </c>
      <c r="J4211" t="s">
        <v>139</v>
      </c>
      <c r="K4211">
        <v>445</v>
      </c>
      <c r="L4211">
        <v>34</v>
      </c>
      <c r="M4211">
        <v>46</v>
      </c>
      <c r="N4211">
        <v>80</v>
      </c>
      <c r="O4211">
        <v>-37</v>
      </c>
      <c r="P4211">
        <v>850</v>
      </c>
      <c r="W4211">
        <v>2.4</v>
      </c>
    </row>
    <row r="4212" spans="1:23" x14ac:dyDescent="0.2">
      <c r="A4212">
        <v>4211</v>
      </c>
      <c r="B4212">
        <v>2003</v>
      </c>
      <c r="C4212">
        <v>55</v>
      </c>
      <c r="D4212" t="s">
        <v>222</v>
      </c>
      <c r="E4212" t="s">
        <v>4997</v>
      </c>
      <c r="F4212" t="s">
        <v>39</v>
      </c>
      <c r="G4212" t="s">
        <v>26</v>
      </c>
      <c r="H4212">
        <v>18</v>
      </c>
      <c r="I4212">
        <v>2011</v>
      </c>
      <c r="J4212" t="s">
        <v>673</v>
      </c>
      <c r="K4212">
        <v>20</v>
      </c>
      <c r="L4212">
        <v>0</v>
      </c>
      <c r="M4212">
        <v>2</v>
      </c>
      <c r="N4212">
        <v>2</v>
      </c>
      <c r="O4212">
        <v>-1</v>
      </c>
      <c r="P4212">
        <v>17</v>
      </c>
      <c r="W4212">
        <v>-0.1</v>
      </c>
    </row>
    <row r="4213" spans="1:23" x14ac:dyDescent="0.2">
      <c r="A4213">
        <v>4212</v>
      </c>
      <c r="B4213">
        <v>2003</v>
      </c>
      <c r="C4213">
        <v>56</v>
      </c>
      <c r="D4213" t="s">
        <v>82</v>
      </c>
      <c r="E4213" t="s">
        <v>4998</v>
      </c>
      <c r="F4213" t="s">
        <v>39</v>
      </c>
      <c r="G4213" t="s">
        <v>35</v>
      </c>
      <c r="H4213">
        <v>18</v>
      </c>
      <c r="I4213">
        <v>2012</v>
      </c>
      <c r="J4213" t="s">
        <v>3910</v>
      </c>
      <c r="K4213">
        <v>334</v>
      </c>
      <c r="L4213">
        <v>58</v>
      </c>
      <c r="M4213">
        <v>103</v>
      </c>
      <c r="N4213">
        <v>161</v>
      </c>
      <c r="O4213">
        <v>-61</v>
      </c>
      <c r="P4213">
        <v>116</v>
      </c>
      <c r="W4213">
        <v>11.5</v>
      </c>
    </row>
    <row r="4214" spans="1:23" x14ac:dyDescent="0.2">
      <c r="A4214">
        <v>4213</v>
      </c>
      <c r="B4214">
        <v>2003</v>
      </c>
      <c r="C4214">
        <v>57</v>
      </c>
      <c r="D4214" t="s">
        <v>121</v>
      </c>
      <c r="E4214" t="s">
        <v>4999</v>
      </c>
      <c r="F4214" t="s">
        <v>34</v>
      </c>
      <c r="G4214" t="s">
        <v>30</v>
      </c>
      <c r="H4214">
        <v>19</v>
      </c>
      <c r="J4214" t="s">
        <v>3426</v>
      </c>
    </row>
    <row r="4215" spans="1:23" x14ac:dyDescent="0.2">
      <c r="A4215">
        <v>4214</v>
      </c>
      <c r="B4215">
        <v>2003</v>
      </c>
      <c r="C4215">
        <v>58</v>
      </c>
      <c r="D4215" t="s">
        <v>176</v>
      </c>
      <c r="E4215" t="s">
        <v>5000</v>
      </c>
      <c r="F4215" t="s">
        <v>39</v>
      </c>
      <c r="G4215" t="s">
        <v>35</v>
      </c>
      <c r="H4215">
        <v>18</v>
      </c>
      <c r="I4215">
        <v>2011</v>
      </c>
      <c r="J4215" t="s">
        <v>474</v>
      </c>
      <c r="K4215">
        <v>57</v>
      </c>
      <c r="L4215">
        <v>3</v>
      </c>
      <c r="M4215">
        <v>3</v>
      </c>
      <c r="N4215">
        <v>6</v>
      </c>
      <c r="O4215">
        <v>-12</v>
      </c>
      <c r="P4215">
        <v>26</v>
      </c>
      <c r="W4215">
        <v>-0.4</v>
      </c>
    </row>
    <row r="4216" spans="1:23" x14ac:dyDescent="0.2">
      <c r="A4216">
        <v>4215</v>
      </c>
      <c r="B4216">
        <v>2003</v>
      </c>
      <c r="C4216">
        <v>59</v>
      </c>
      <c r="D4216" t="s">
        <v>48</v>
      </c>
      <c r="E4216" t="s">
        <v>5001</v>
      </c>
      <c r="F4216" t="s">
        <v>46</v>
      </c>
      <c r="G4216" t="s">
        <v>30</v>
      </c>
      <c r="H4216">
        <v>19</v>
      </c>
      <c r="I4216">
        <v>2006</v>
      </c>
      <c r="J4216" t="s">
        <v>4888</v>
      </c>
      <c r="K4216">
        <v>34</v>
      </c>
      <c r="L4216">
        <v>0</v>
      </c>
      <c r="M4216">
        <v>2</v>
      </c>
      <c r="N4216">
        <v>2</v>
      </c>
      <c r="O4216">
        <v>-12</v>
      </c>
      <c r="P4216">
        <v>26</v>
      </c>
      <c r="W4216">
        <v>-0.2</v>
      </c>
    </row>
    <row r="4217" spans="1:23" x14ac:dyDescent="0.2">
      <c r="A4217">
        <v>4216</v>
      </c>
      <c r="B4217">
        <v>2003</v>
      </c>
      <c r="C4217">
        <v>60</v>
      </c>
      <c r="D4217" t="s">
        <v>69</v>
      </c>
      <c r="E4217" t="s">
        <v>5002</v>
      </c>
      <c r="F4217" t="s">
        <v>39</v>
      </c>
      <c r="G4217" t="s">
        <v>68</v>
      </c>
      <c r="H4217">
        <v>18</v>
      </c>
      <c r="J4217" t="s">
        <v>230</v>
      </c>
    </row>
    <row r="4218" spans="1:23" x14ac:dyDescent="0.2">
      <c r="A4218">
        <v>4217</v>
      </c>
      <c r="B4218">
        <v>2003</v>
      </c>
      <c r="C4218">
        <v>61</v>
      </c>
      <c r="D4218" t="s">
        <v>23</v>
      </c>
      <c r="E4218" t="s">
        <v>5003</v>
      </c>
      <c r="F4218" t="s">
        <v>39</v>
      </c>
      <c r="G4218" t="s">
        <v>35</v>
      </c>
      <c r="H4218">
        <v>18</v>
      </c>
      <c r="I4218">
        <v>2015</v>
      </c>
      <c r="J4218" t="s">
        <v>4977</v>
      </c>
      <c r="K4218">
        <v>614</v>
      </c>
      <c r="L4218">
        <v>65</v>
      </c>
      <c r="M4218">
        <v>74</v>
      </c>
      <c r="N4218">
        <v>139</v>
      </c>
      <c r="O4218">
        <v>-49</v>
      </c>
      <c r="P4218">
        <v>586</v>
      </c>
      <c r="W4218">
        <v>7.4</v>
      </c>
    </row>
    <row r="4219" spans="1:23" x14ac:dyDescent="0.2">
      <c r="A4219">
        <v>4218</v>
      </c>
      <c r="B4219">
        <v>2003</v>
      </c>
      <c r="C4219">
        <v>62</v>
      </c>
      <c r="D4219" t="s">
        <v>92</v>
      </c>
      <c r="E4219" t="s">
        <v>5004</v>
      </c>
      <c r="F4219" t="s">
        <v>34</v>
      </c>
      <c r="G4219" t="s">
        <v>35</v>
      </c>
      <c r="H4219">
        <v>19</v>
      </c>
      <c r="I4219">
        <v>2021</v>
      </c>
      <c r="J4219" t="s">
        <v>256</v>
      </c>
      <c r="K4219">
        <v>965</v>
      </c>
      <c r="L4219">
        <v>248</v>
      </c>
      <c r="M4219">
        <v>313</v>
      </c>
      <c r="N4219">
        <v>561</v>
      </c>
      <c r="O4219">
        <v>64</v>
      </c>
      <c r="P4219">
        <v>1148</v>
      </c>
      <c r="W4219">
        <v>64.400000000000006</v>
      </c>
    </row>
    <row r="4220" spans="1:23" x14ac:dyDescent="0.2">
      <c r="A4220">
        <v>4219</v>
      </c>
      <c r="B4220">
        <v>2003</v>
      </c>
      <c r="C4220">
        <v>63</v>
      </c>
      <c r="D4220" t="s">
        <v>384</v>
      </c>
      <c r="E4220" t="s">
        <v>5005</v>
      </c>
      <c r="F4220" t="s">
        <v>39</v>
      </c>
      <c r="G4220" t="s">
        <v>30</v>
      </c>
      <c r="H4220">
        <v>18</v>
      </c>
      <c r="I4220">
        <v>2011</v>
      </c>
      <c r="J4220" t="s">
        <v>2270</v>
      </c>
      <c r="K4220">
        <v>7</v>
      </c>
      <c r="L4220">
        <v>1</v>
      </c>
      <c r="M4220">
        <v>0</v>
      </c>
      <c r="N4220">
        <v>1</v>
      </c>
      <c r="O4220">
        <v>4</v>
      </c>
      <c r="P4220">
        <v>26</v>
      </c>
      <c r="W4220">
        <v>0.6</v>
      </c>
    </row>
    <row r="4221" spans="1:23" x14ac:dyDescent="0.2">
      <c r="A4221">
        <v>4220</v>
      </c>
      <c r="B4221">
        <v>2003</v>
      </c>
      <c r="C4221">
        <v>64</v>
      </c>
      <c r="D4221" t="s">
        <v>51</v>
      </c>
      <c r="E4221" t="s">
        <v>5006</v>
      </c>
      <c r="F4221" t="s">
        <v>34</v>
      </c>
      <c r="G4221" t="s">
        <v>128</v>
      </c>
      <c r="H4221">
        <v>19</v>
      </c>
      <c r="I4221">
        <v>2020</v>
      </c>
      <c r="J4221" t="s">
        <v>4174</v>
      </c>
      <c r="K4221">
        <v>543</v>
      </c>
      <c r="L4221">
        <v>0</v>
      </c>
      <c r="M4221">
        <v>9</v>
      </c>
      <c r="N4221">
        <v>9</v>
      </c>
      <c r="O4221">
        <v>0</v>
      </c>
      <c r="P4221">
        <v>36</v>
      </c>
      <c r="Q4221">
        <v>543</v>
      </c>
      <c r="R4221">
        <v>246</v>
      </c>
      <c r="S4221">
        <v>196</v>
      </c>
      <c r="T4221">
        <v>70</v>
      </c>
      <c r="U4221">
        <v>0.91200000000000003</v>
      </c>
      <c r="V4221">
        <v>2.62</v>
      </c>
      <c r="W4221">
        <v>90.4</v>
      </c>
    </row>
    <row r="4222" spans="1:23" x14ac:dyDescent="0.2">
      <c r="A4222">
        <v>4221</v>
      </c>
      <c r="B4222">
        <v>2003</v>
      </c>
      <c r="C4222">
        <v>65</v>
      </c>
      <c r="D4222" t="s">
        <v>55</v>
      </c>
      <c r="E4222" t="s">
        <v>5007</v>
      </c>
      <c r="F4222" t="s">
        <v>25</v>
      </c>
      <c r="G4222" t="s">
        <v>26</v>
      </c>
      <c r="H4222">
        <v>18</v>
      </c>
      <c r="J4222" t="s">
        <v>5008</v>
      </c>
    </row>
    <row r="4223" spans="1:23" x14ac:dyDescent="0.2">
      <c r="A4223">
        <v>4222</v>
      </c>
      <c r="B4223">
        <v>2003</v>
      </c>
      <c r="C4223">
        <v>66</v>
      </c>
      <c r="D4223" t="s">
        <v>152</v>
      </c>
      <c r="E4223" t="s">
        <v>4506</v>
      </c>
      <c r="F4223" t="s">
        <v>76</v>
      </c>
      <c r="G4223" t="s">
        <v>68</v>
      </c>
      <c r="H4223">
        <v>18</v>
      </c>
      <c r="I4223">
        <v>2006</v>
      </c>
      <c r="J4223" t="s">
        <v>249</v>
      </c>
      <c r="K4223">
        <v>1</v>
      </c>
      <c r="L4223">
        <v>0</v>
      </c>
      <c r="M4223">
        <v>0</v>
      </c>
      <c r="N4223">
        <v>0</v>
      </c>
      <c r="O4223">
        <v>0</v>
      </c>
      <c r="P4223">
        <v>0</v>
      </c>
      <c r="W4223">
        <v>0</v>
      </c>
    </row>
    <row r="4224" spans="1:23" x14ac:dyDescent="0.2">
      <c r="A4224">
        <v>4223</v>
      </c>
      <c r="B4224">
        <v>2003</v>
      </c>
      <c r="C4224">
        <v>67</v>
      </c>
      <c r="D4224" t="s">
        <v>173</v>
      </c>
      <c r="E4224" t="s">
        <v>5009</v>
      </c>
      <c r="F4224" t="s">
        <v>60</v>
      </c>
      <c r="G4224" t="s">
        <v>26</v>
      </c>
      <c r="H4224">
        <v>18</v>
      </c>
      <c r="J4224" t="s">
        <v>1545</v>
      </c>
    </row>
    <row r="4225" spans="1:23" x14ac:dyDescent="0.2">
      <c r="A4225">
        <v>4224</v>
      </c>
      <c r="B4225">
        <v>2003</v>
      </c>
      <c r="C4225">
        <v>68</v>
      </c>
      <c r="D4225" t="s">
        <v>111</v>
      </c>
      <c r="E4225" t="s">
        <v>5010</v>
      </c>
      <c r="F4225" t="s">
        <v>39</v>
      </c>
      <c r="G4225" t="s">
        <v>26</v>
      </c>
      <c r="H4225">
        <v>18</v>
      </c>
      <c r="I4225">
        <v>2012</v>
      </c>
      <c r="J4225" t="s">
        <v>917</v>
      </c>
      <c r="K4225">
        <v>166</v>
      </c>
      <c r="L4225">
        <v>9</v>
      </c>
      <c r="M4225">
        <v>8</v>
      </c>
      <c r="N4225">
        <v>17</v>
      </c>
      <c r="O4225">
        <v>-36</v>
      </c>
      <c r="P4225">
        <v>197</v>
      </c>
      <c r="W4225">
        <v>-1</v>
      </c>
    </row>
    <row r="4226" spans="1:23" x14ac:dyDescent="0.2">
      <c r="A4226">
        <v>4225</v>
      </c>
      <c r="B4226">
        <v>2003</v>
      </c>
      <c r="C4226">
        <v>69</v>
      </c>
      <c r="D4226" t="s">
        <v>41</v>
      </c>
      <c r="E4226" t="s">
        <v>5011</v>
      </c>
      <c r="F4226" t="s">
        <v>39</v>
      </c>
      <c r="G4226" t="s">
        <v>35</v>
      </c>
      <c r="H4226">
        <v>18</v>
      </c>
      <c r="I4226">
        <v>2015</v>
      </c>
      <c r="J4226" t="s">
        <v>249</v>
      </c>
      <c r="K4226">
        <v>359</v>
      </c>
      <c r="L4226">
        <v>20</v>
      </c>
      <c r="M4226">
        <v>38</v>
      </c>
      <c r="N4226">
        <v>58</v>
      </c>
      <c r="O4226">
        <v>-7</v>
      </c>
      <c r="P4226">
        <v>290</v>
      </c>
      <c r="W4226">
        <v>1.9</v>
      </c>
    </row>
    <row r="4227" spans="1:23" x14ac:dyDescent="0.2">
      <c r="A4227">
        <v>4226</v>
      </c>
      <c r="B4227">
        <v>2003</v>
      </c>
      <c r="C4227">
        <v>70</v>
      </c>
      <c r="D4227" t="s">
        <v>87</v>
      </c>
      <c r="E4227" t="s">
        <v>5012</v>
      </c>
      <c r="F4227" t="s">
        <v>39</v>
      </c>
      <c r="G4227" t="s">
        <v>68</v>
      </c>
      <c r="H4227">
        <v>18</v>
      </c>
      <c r="I4227">
        <v>2008</v>
      </c>
      <c r="J4227" t="s">
        <v>241</v>
      </c>
      <c r="K4227">
        <v>5</v>
      </c>
      <c r="L4227">
        <v>0</v>
      </c>
      <c r="M4227">
        <v>0</v>
      </c>
      <c r="N4227">
        <v>0</v>
      </c>
      <c r="O4227">
        <v>-2</v>
      </c>
      <c r="P4227">
        <v>0</v>
      </c>
      <c r="W4227">
        <v>-0.2</v>
      </c>
    </row>
    <row r="4228" spans="1:23" x14ac:dyDescent="0.2">
      <c r="A4228">
        <v>4227</v>
      </c>
      <c r="B4228">
        <v>2003</v>
      </c>
      <c r="C4228">
        <v>71</v>
      </c>
      <c r="D4228" t="s">
        <v>44</v>
      </c>
      <c r="E4228" t="s">
        <v>5013</v>
      </c>
      <c r="F4228" t="s">
        <v>60</v>
      </c>
      <c r="G4228" t="s">
        <v>30</v>
      </c>
      <c r="H4228">
        <v>18</v>
      </c>
      <c r="J4228" t="s">
        <v>482</v>
      </c>
    </row>
    <row r="4229" spans="1:23" x14ac:dyDescent="0.2">
      <c r="A4229">
        <v>4228</v>
      </c>
      <c r="B4229">
        <v>2003</v>
      </c>
      <c r="C4229">
        <v>72</v>
      </c>
      <c r="D4229" t="s">
        <v>111</v>
      </c>
      <c r="E4229" t="s">
        <v>5014</v>
      </c>
      <c r="F4229" t="s">
        <v>60</v>
      </c>
      <c r="G4229" t="s">
        <v>26</v>
      </c>
      <c r="H4229">
        <v>18</v>
      </c>
      <c r="J4229" t="s">
        <v>5015</v>
      </c>
    </row>
    <row r="4230" spans="1:23" x14ac:dyDescent="0.2">
      <c r="A4230">
        <v>4229</v>
      </c>
      <c r="B4230">
        <v>2003</v>
      </c>
      <c r="C4230">
        <v>73</v>
      </c>
      <c r="D4230" t="s">
        <v>87</v>
      </c>
      <c r="E4230" t="s">
        <v>5016</v>
      </c>
      <c r="F4230" t="s">
        <v>39</v>
      </c>
      <c r="G4230" t="s">
        <v>26</v>
      </c>
      <c r="H4230">
        <v>18</v>
      </c>
      <c r="I4230">
        <v>2015</v>
      </c>
      <c r="J4230" t="s">
        <v>546</v>
      </c>
      <c r="K4230">
        <v>429</v>
      </c>
      <c r="L4230">
        <v>48</v>
      </c>
      <c r="M4230">
        <v>52</v>
      </c>
      <c r="N4230">
        <v>100</v>
      </c>
      <c r="O4230">
        <v>-17</v>
      </c>
      <c r="P4230">
        <v>1233</v>
      </c>
      <c r="W4230">
        <v>7.6</v>
      </c>
    </row>
    <row r="4231" spans="1:23" x14ac:dyDescent="0.2">
      <c r="A4231">
        <v>4230</v>
      </c>
      <c r="B4231">
        <v>2003</v>
      </c>
      <c r="C4231">
        <v>74</v>
      </c>
      <c r="D4231" t="s">
        <v>55</v>
      </c>
      <c r="E4231" t="s">
        <v>5017</v>
      </c>
      <c r="F4231" t="s">
        <v>39</v>
      </c>
      <c r="G4231" t="s">
        <v>26</v>
      </c>
      <c r="H4231">
        <v>18</v>
      </c>
      <c r="I4231">
        <v>2017</v>
      </c>
      <c r="J4231" t="s">
        <v>673</v>
      </c>
      <c r="K4231">
        <v>552</v>
      </c>
      <c r="L4231">
        <v>133</v>
      </c>
      <c r="M4231">
        <v>171</v>
      </c>
      <c r="N4231">
        <v>304</v>
      </c>
      <c r="O4231">
        <v>-6</v>
      </c>
      <c r="P4231">
        <v>343</v>
      </c>
      <c r="W4231">
        <v>32.299999999999997</v>
      </c>
    </row>
    <row r="4232" spans="1:23" x14ac:dyDescent="0.2">
      <c r="A4232">
        <v>4231</v>
      </c>
      <c r="B4232">
        <v>2003</v>
      </c>
      <c r="C4232">
        <v>75</v>
      </c>
      <c r="D4232" t="s">
        <v>171</v>
      </c>
      <c r="E4232" t="s">
        <v>5018</v>
      </c>
      <c r="F4232" t="s">
        <v>34</v>
      </c>
      <c r="G4232" t="s">
        <v>35</v>
      </c>
      <c r="H4232">
        <v>19</v>
      </c>
      <c r="J4232" t="s">
        <v>325</v>
      </c>
    </row>
    <row r="4233" spans="1:23" x14ac:dyDescent="0.2">
      <c r="A4233">
        <v>4232</v>
      </c>
      <c r="B4233">
        <v>2003</v>
      </c>
      <c r="C4233">
        <v>76</v>
      </c>
      <c r="D4233" t="s">
        <v>74</v>
      </c>
      <c r="E4233" t="s">
        <v>5019</v>
      </c>
      <c r="F4233" t="s">
        <v>25</v>
      </c>
      <c r="G4233" t="s">
        <v>30</v>
      </c>
      <c r="H4233">
        <v>19</v>
      </c>
      <c r="J4233" t="s">
        <v>5020</v>
      </c>
    </row>
    <row r="4234" spans="1:23" x14ac:dyDescent="0.2">
      <c r="A4234">
        <v>4233</v>
      </c>
      <c r="B4234">
        <v>2003</v>
      </c>
      <c r="C4234">
        <v>77</v>
      </c>
      <c r="D4234" t="s">
        <v>2472</v>
      </c>
      <c r="E4234" t="s">
        <v>5021</v>
      </c>
      <c r="F4234" t="s">
        <v>39</v>
      </c>
      <c r="G4234" t="s">
        <v>35</v>
      </c>
      <c r="H4234">
        <v>18</v>
      </c>
      <c r="J4234" t="s">
        <v>89</v>
      </c>
    </row>
    <row r="4235" spans="1:23" x14ac:dyDescent="0.2">
      <c r="A4235">
        <v>4234</v>
      </c>
      <c r="B4235">
        <v>2003</v>
      </c>
      <c r="C4235">
        <v>78</v>
      </c>
      <c r="D4235" t="s">
        <v>82</v>
      </c>
      <c r="E4235" t="s">
        <v>5022</v>
      </c>
      <c r="F4235" t="s">
        <v>34</v>
      </c>
      <c r="G4235" t="s">
        <v>35</v>
      </c>
      <c r="H4235">
        <v>19</v>
      </c>
      <c r="I4235">
        <v>2010</v>
      </c>
      <c r="J4235" t="s">
        <v>256</v>
      </c>
      <c r="K4235">
        <v>2</v>
      </c>
      <c r="L4235">
        <v>0</v>
      </c>
      <c r="M4235">
        <v>0</v>
      </c>
      <c r="N4235">
        <v>0</v>
      </c>
      <c r="O4235">
        <v>-1</v>
      </c>
      <c r="P4235">
        <v>0</v>
      </c>
      <c r="W4235">
        <v>-0.1</v>
      </c>
    </row>
    <row r="4236" spans="1:23" x14ac:dyDescent="0.2">
      <c r="A4236">
        <v>4235</v>
      </c>
      <c r="B4236">
        <v>2003</v>
      </c>
      <c r="C4236">
        <v>79</v>
      </c>
      <c r="D4236" t="s">
        <v>23</v>
      </c>
      <c r="E4236" t="s">
        <v>5023</v>
      </c>
      <c r="F4236" t="s">
        <v>39</v>
      </c>
      <c r="G4236" t="s">
        <v>30</v>
      </c>
      <c r="H4236">
        <v>19</v>
      </c>
      <c r="I4236">
        <v>2013</v>
      </c>
      <c r="J4236" t="s">
        <v>4328</v>
      </c>
      <c r="K4236">
        <v>308</v>
      </c>
      <c r="L4236">
        <v>5</v>
      </c>
      <c r="M4236">
        <v>34</v>
      </c>
      <c r="N4236">
        <v>39</v>
      </c>
      <c r="O4236">
        <v>-19</v>
      </c>
      <c r="P4236">
        <v>369</v>
      </c>
      <c r="W4236">
        <v>8.4</v>
      </c>
    </row>
    <row r="4237" spans="1:23" x14ac:dyDescent="0.2">
      <c r="A4237">
        <v>4236</v>
      </c>
      <c r="B4237">
        <v>2003</v>
      </c>
      <c r="C4237">
        <v>80</v>
      </c>
      <c r="D4237" t="s">
        <v>2472</v>
      </c>
      <c r="E4237" t="s">
        <v>5024</v>
      </c>
      <c r="F4237" t="s">
        <v>563</v>
      </c>
      <c r="G4237" t="s">
        <v>35</v>
      </c>
      <c r="H4237">
        <v>18</v>
      </c>
      <c r="J4237" t="s">
        <v>95</v>
      </c>
    </row>
    <row r="4238" spans="1:23" x14ac:dyDescent="0.2">
      <c r="A4238">
        <v>4237</v>
      </c>
      <c r="B4238">
        <v>2003</v>
      </c>
      <c r="C4238">
        <v>81</v>
      </c>
      <c r="D4238" t="s">
        <v>41</v>
      </c>
      <c r="E4238" t="s">
        <v>5025</v>
      </c>
      <c r="F4238" t="s">
        <v>25</v>
      </c>
      <c r="G4238" t="s">
        <v>68</v>
      </c>
      <c r="H4238">
        <v>18</v>
      </c>
      <c r="I4238">
        <v>2008</v>
      </c>
      <c r="J4238" t="s">
        <v>5026</v>
      </c>
      <c r="K4238">
        <v>55</v>
      </c>
      <c r="L4238">
        <v>4</v>
      </c>
      <c r="M4238">
        <v>13</v>
      </c>
      <c r="N4238">
        <v>17</v>
      </c>
      <c r="O4238">
        <v>-1</v>
      </c>
      <c r="P4238">
        <v>47</v>
      </c>
      <c r="W4238">
        <v>1.1000000000000001</v>
      </c>
    </row>
    <row r="4239" spans="1:23" x14ac:dyDescent="0.2">
      <c r="A4239">
        <v>4238</v>
      </c>
      <c r="B4239">
        <v>2003</v>
      </c>
      <c r="C4239">
        <v>82</v>
      </c>
      <c r="D4239" t="s">
        <v>146</v>
      </c>
      <c r="E4239" t="s">
        <v>5027</v>
      </c>
      <c r="F4239" t="s">
        <v>39</v>
      </c>
      <c r="G4239" t="s">
        <v>128</v>
      </c>
      <c r="H4239">
        <v>18</v>
      </c>
      <c r="J4239" t="s">
        <v>546</v>
      </c>
    </row>
    <row r="4240" spans="1:23" x14ac:dyDescent="0.2">
      <c r="A4240">
        <v>4239</v>
      </c>
      <c r="B4240">
        <v>2003</v>
      </c>
      <c r="C4240">
        <v>83</v>
      </c>
      <c r="D4240" t="s">
        <v>84</v>
      </c>
      <c r="E4240" t="s">
        <v>5028</v>
      </c>
      <c r="F4240" t="s">
        <v>34</v>
      </c>
      <c r="G4240" t="s">
        <v>68</v>
      </c>
      <c r="H4240">
        <v>19</v>
      </c>
      <c r="J4240" t="s">
        <v>570</v>
      </c>
    </row>
    <row r="4241" spans="1:23" x14ac:dyDescent="0.2">
      <c r="A4241">
        <v>4240</v>
      </c>
      <c r="B4241">
        <v>2003</v>
      </c>
      <c r="C4241">
        <v>84</v>
      </c>
      <c r="D4241" t="s">
        <v>92</v>
      </c>
      <c r="E4241" t="s">
        <v>5029</v>
      </c>
      <c r="F4241" t="s">
        <v>60</v>
      </c>
      <c r="G4241" t="s">
        <v>128</v>
      </c>
      <c r="H4241">
        <v>19</v>
      </c>
      <c r="J4241" t="s">
        <v>5030</v>
      </c>
    </row>
    <row r="4242" spans="1:23" x14ac:dyDescent="0.2">
      <c r="A4242">
        <v>4241</v>
      </c>
      <c r="B4242">
        <v>2003</v>
      </c>
      <c r="C4242">
        <v>85</v>
      </c>
      <c r="D4242" t="s">
        <v>41</v>
      </c>
      <c r="E4242" t="s">
        <v>4614</v>
      </c>
      <c r="F4242" t="s">
        <v>39</v>
      </c>
      <c r="G4242" t="s">
        <v>30</v>
      </c>
      <c r="H4242">
        <v>18</v>
      </c>
      <c r="I4242">
        <v>2012</v>
      </c>
      <c r="J4242" t="s">
        <v>230</v>
      </c>
      <c r="K4242">
        <v>253</v>
      </c>
      <c r="L4242">
        <v>19</v>
      </c>
      <c r="M4242">
        <v>50</v>
      </c>
      <c r="N4242">
        <v>69</v>
      </c>
      <c r="O4242">
        <v>-31</v>
      </c>
      <c r="P4242">
        <v>86</v>
      </c>
      <c r="W4242">
        <v>12</v>
      </c>
    </row>
    <row r="4243" spans="1:23" x14ac:dyDescent="0.2">
      <c r="A4243">
        <v>4242</v>
      </c>
      <c r="B4243">
        <v>2003</v>
      </c>
      <c r="C4243">
        <v>86</v>
      </c>
      <c r="D4243" t="s">
        <v>58</v>
      </c>
      <c r="E4243" t="s">
        <v>5031</v>
      </c>
      <c r="F4243" t="s">
        <v>39</v>
      </c>
      <c r="G4243" t="s">
        <v>68</v>
      </c>
      <c r="H4243">
        <v>19</v>
      </c>
      <c r="J4243" t="s">
        <v>1393</v>
      </c>
    </row>
    <row r="4244" spans="1:23" x14ac:dyDescent="0.2">
      <c r="A4244">
        <v>4243</v>
      </c>
      <c r="B4244">
        <v>2003</v>
      </c>
      <c r="C4244">
        <v>87</v>
      </c>
      <c r="D4244" t="s">
        <v>41</v>
      </c>
      <c r="E4244" t="s">
        <v>5032</v>
      </c>
      <c r="F4244" t="s">
        <v>34</v>
      </c>
      <c r="G4244" t="s">
        <v>35</v>
      </c>
      <c r="H4244">
        <v>19</v>
      </c>
      <c r="I4244">
        <v>2011</v>
      </c>
      <c r="J4244" t="s">
        <v>256</v>
      </c>
      <c r="K4244">
        <v>126</v>
      </c>
      <c r="L4244">
        <v>22</v>
      </c>
      <c r="M4244">
        <v>27</v>
      </c>
      <c r="N4244">
        <v>49</v>
      </c>
      <c r="O4244">
        <v>-18</v>
      </c>
      <c r="P4244">
        <v>54</v>
      </c>
      <c r="W4244">
        <v>4</v>
      </c>
    </row>
    <row r="4245" spans="1:23" x14ac:dyDescent="0.2">
      <c r="A4245">
        <v>4244</v>
      </c>
      <c r="B4245">
        <v>2003</v>
      </c>
      <c r="C4245">
        <v>88</v>
      </c>
      <c r="D4245" t="s">
        <v>92</v>
      </c>
      <c r="E4245" t="s">
        <v>5033</v>
      </c>
      <c r="F4245" t="s">
        <v>34</v>
      </c>
      <c r="G4245" t="s">
        <v>30</v>
      </c>
      <c r="H4245">
        <v>18</v>
      </c>
      <c r="I4245">
        <v>2008</v>
      </c>
      <c r="J4245" t="s">
        <v>50</v>
      </c>
      <c r="K4245">
        <v>1</v>
      </c>
      <c r="L4245">
        <v>0</v>
      </c>
      <c r="M4245">
        <v>0</v>
      </c>
      <c r="N4245">
        <v>0</v>
      </c>
      <c r="O4245">
        <v>0</v>
      </c>
      <c r="P4245">
        <v>0</v>
      </c>
      <c r="W4245">
        <v>0</v>
      </c>
    </row>
    <row r="4246" spans="1:23" x14ac:dyDescent="0.2">
      <c r="A4246">
        <v>4245</v>
      </c>
      <c r="B4246">
        <v>2003</v>
      </c>
      <c r="C4246">
        <v>89</v>
      </c>
      <c r="D4246" t="s">
        <v>74</v>
      </c>
      <c r="E4246" t="s">
        <v>5034</v>
      </c>
      <c r="F4246" t="s">
        <v>39</v>
      </c>
      <c r="G4246" t="s">
        <v>68</v>
      </c>
      <c r="H4246">
        <v>19</v>
      </c>
      <c r="J4246" t="s">
        <v>123</v>
      </c>
    </row>
    <row r="4247" spans="1:23" x14ac:dyDescent="0.2">
      <c r="A4247">
        <v>4246</v>
      </c>
      <c r="B4247">
        <v>2003</v>
      </c>
      <c r="C4247">
        <v>90</v>
      </c>
      <c r="D4247" t="s">
        <v>58</v>
      </c>
      <c r="E4247" t="s">
        <v>5035</v>
      </c>
      <c r="F4247" t="s">
        <v>76</v>
      </c>
      <c r="G4247" t="s">
        <v>30</v>
      </c>
      <c r="H4247">
        <v>21</v>
      </c>
      <c r="J4247" t="s">
        <v>3321</v>
      </c>
    </row>
    <row r="4248" spans="1:23" x14ac:dyDescent="0.2">
      <c r="A4248">
        <v>4247</v>
      </c>
      <c r="B4248">
        <v>2003</v>
      </c>
      <c r="C4248">
        <v>91</v>
      </c>
      <c r="D4248" t="s">
        <v>121</v>
      </c>
      <c r="E4248" t="s">
        <v>5036</v>
      </c>
      <c r="F4248" t="s">
        <v>25</v>
      </c>
      <c r="G4248" t="s">
        <v>26</v>
      </c>
      <c r="H4248">
        <v>18</v>
      </c>
      <c r="J4248" t="s">
        <v>4020</v>
      </c>
    </row>
    <row r="4249" spans="1:23" x14ac:dyDescent="0.2">
      <c r="A4249">
        <v>4248</v>
      </c>
      <c r="B4249">
        <v>2003</v>
      </c>
      <c r="C4249">
        <v>92</v>
      </c>
      <c r="D4249" t="s">
        <v>74</v>
      </c>
      <c r="E4249" t="s">
        <v>5037</v>
      </c>
      <c r="F4249" t="s">
        <v>133</v>
      </c>
      <c r="G4249" t="s">
        <v>30</v>
      </c>
      <c r="H4249">
        <v>19</v>
      </c>
      <c r="I4249">
        <v>2014</v>
      </c>
      <c r="J4249" t="s">
        <v>5038</v>
      </c>
      <c r="K4249">
        <v>131</v>
      </c>
      <c r="L4249">
        <v>7</v>
      </c>
      <c r="M4249">
        <v>15</v>
      </c>
      <c r="N4249">
        <v>22</v>
      </c>
      <c r="O4249">
        <v>4</v>
      </c>
      <c r="P4249">
        <v>44</v>
      </c>
      <c r="W4249">
        <v>6.2</v>
      </c>
    </row>
    <row r="4250" spans="1:23" x14ac:dyDescent="0.2">
      <c r="A4250">
        <v>4249</v>
      </c>
      <c r="B4250">
        <v>2003</v>
      </c>
      <c r="C4250">
        <v>93</v>
      </c>
      <c r="D4250" t="s">
        <v>28</v>
      </c>
      <c r="E4250" t="s">
        <v>5039</v>
      </c>
      <c r="F4250" t="s">
        <v>60</v>
      </c>
      <c r="G4250" t="s">
        <v>35</v>
      </c>
      <c r="H4250">
        <v>18</v>
      </c>
      <c r="J4250" t="s">
        <v>4995</v>
      </c>
    </row>
    <row r="4251" spans="1:23" x14ac:dyDescent="0.2">
      <c r="A4251">
        <v>4250</v>
      </c>
      <c r="B4251">
        <v>2003</v>
      </c>
      <c r="C4251">
        <v>94</v>
      </c>
      <c r="D4251" t="s">
        <v>111</v>
      </c>
      <c r="E4251" t="s">
        <v>5040</v>
      </c>
      <c r="F4251" t="s">
        <v>39</v>
      </c>
      <c r="G4251" t="s">
        <v>68</v>
      </c>
      <c r="H4251">
        <v>18</v>
      </c>
      <c r="I4251">
        <v>2012</v>
      </c>
      <c r="J4251" t="s">
        <v>169</v>
      </c>
      <c r="K4251">
        <v>257</v>
      </c>
      <c r="L4251">
        <v>14</v>
      </c>
      <c r="M4251">
        <v>27</v>
      </c>
      <c r="N4251">
        <v>41</v>
      </c>
      <c r="O4251">
        <v>-6</v>
      </c>
      <c r="P4251">
        <v>725</v>
      </c>
      <c r="W4251">
        <v>2</v>
      </c>
    </row>
    <row r="4252" spans="1:23" x14ac:dyDescent="0.2">
      <c r="A4252">
        <v>4251</v>
      </c>
      <c r="B4252">
        <v>2003</v>
      </c>
      <c r="C4252">
        <v>95</v>
      </c>
      <c r="D4252" t="s">
        <v>41</v>
      </c>
      <c r="E4252" t="s">
        <v>5041</v>
      </c>
      <c r="F4252" t="s">
        <v>39</v>
      </c>
      <c r="G4252" t="s">
        <v>68</v>
      </c>
      <c r="H4252">
        <v>18</v>
      </c>
      <c r="J4252" t="s">
        <v>510</v>
      </c>
    </row>
    <row r="4253" spans="1:23" x14ac:dyDescent="0.2">
      <c r="A4253">
        <v>4252</v>
      </c>
      <c r="B4253">
        <v>2003</v>
      </c>
      <c r="C4253">
        <v>96</v>
      </c>
      <c r="D4253" t="s">
        <v>109</v>
      </c>
      <c r="E4253" t="s">
        <v>5042</v>
      </c>
      <c r="F4253" t="s">
        <v>39</v>
      </c>
      <c r="G4253" t="s">
        <v>128</v>
      </c>
      <c r="H4253">
        <v>18</v>
      </c>
      <c r="J4253" t="s">
        <v>230</v>
      </c>
    </row>
    <row r="4254" spans="1:23" x14ac:dyDescent="0.2">
      <c r="A4254">
        <v>4253</v>
      </c>
      <c r="B4254">
        <v>2003</v>
      </c>
      <c r="C4254">
        <v>97</v>
      </c>
      <c r="D4254" t="s">
        <v>162</v>
      </c>
      <c r="E4254" t="s">
        <v>5043</v>
      </c>
      <c r="F4254" t="s">
        <v>39</v>
      </c>
      <c r="G4254" t="s">
        <v>26</v>
      </c>
      <c r="H4254">
        <v>18</v>
      </c>
      <c r="J4254" t="s">
        <v>305</v>
      </c>
    </row>
    <row r="4255" spans="1:23" x14ac:dyDescent="0.2">
      <c r="A4255">
        <v>4254</v>
      </c>
      <c r="B4255">
        <v>2003</v>
      </c>
      <c r="C4255">
        <v>98</v>
      </c>
      <c r="D4255" t="s">
        <v>74</v>
      </c>
      <c r="E4255" t="s">
        <v>5044</v>
      </c>
      <c r="F4255" t="s">
        <v>60</v>
      </c>
      <c r="G4255" t="s">
        <v>35</v>
      </c>
      <c r="H4255">
        <v>18</v>
      </c>
      <c r="J4255" t="s">
        <v>1093</v>
      </c>
    </row>
    <row r="4256" spans="1:23" x14ac:dyDescent="0.2">
      <c r="A4256">
        <v>4255</v>
      </c>
      <c r="B4256">
        <v>2003</v>
      </c>
      <c r="C4256">
        <v>99</v>
      </c>
      <c r="D4256" t="s">
        <v>78</v>
      </c>
      <c r="E4256" t="s">
        <v>5045</v>
      </c>
      <c r="F4256" t="s">
        <v>34</v>
      </c>
      <c r="G4256" t="s">
        <v>30</v>
      </c>
      <c r="H4256">
        <v>18</v>
      </c>
      <c r="J4256" t="s">
        <v>4443</v>
      </c>
    </row>
    <row r="4257" spans="1:23" x14ac:dyDescent="0.2">
      <c r="A4257">
        <v>4256</v>
      </c>
      <c r="B4257">
        <v>2003</v>
      </c>
      <c r="C4257">
        <v>100</v>
      </c>
      <c r="D4257" t="s">
        <v>173</v>
      </c>
      <c r="E4257" t="s">
        <v>5046</v>
      </c>
      <c r="F4257" t="s">
        <v>80</v>
      </c>
      <c r="G4257" t="s">
        <v>30</v>
      </c>
      <c r="H4257">
        <v>18</v>
      </c>
      <c r="J4257" t="s">
        <v>4295</v>
      </c>
    </row>
    <row r="4258" spans="1:23" x14ac:dyDescent="0.2">
      <c r="A4258">
        <v>4257</v>
      </c>
      <c r="B4258">
        <v>2003</v>
      </c>
      <c r="C4258">
        <v>101</v>
      </c>
      <c r="D4258" t="s">
        <v>92</v>
      </c>
      <c r="E4258" t="s">
        <v>5047</v>
      </c>
      <c r="F4258" t="s">
        <v>435</v>
      </c>
      <c r="G4258" t="s">
        <v>26</v>
      </c>
      <c r="H4258">
        <v>18</v>
      </c>
      <c r="J4258" t="s">
        <v>4854</v>
      </c>
    </row>
    <row r="4259" spans="1:23" x14ac:dyDescent="0.2">
      <c r="A4259">
        <v>4258</v>
      </c>
      <c r="B4259">
        <v>2003</v>
      </c>
      <c r="C4259">
        <v>102</v>
      </c>
      <c r="D4259" t="s">
        <v>165</v>
      </c>
      <c r="E4259" t="s">
        <v>5048</v>
      </c>
      <c r="F4259" t="s">
        <v>34</v>
      </c>
      <c r="G4259" t="s">
        <v>30</v>
      </c>
      <c r="H4259">
        <v>18</v>
      </c>
      <c r="J4259" t="s">
        <v>278</v>
      </c>
    </row>
    <row r="4260" spans="1:23" x14ac:dyDescent="0.2">
      <c r="A4260">
        <v>4259</v>
      </c>
      <c r="B4260">
        <v>2003</v>
      </c>
      <c r="C4260">
        <v>103</v>
      </c>
      <c r="D4260" t="s">
        <v>44</v>
      </c>
      <c r="E4260" t="s">
        <v>5049</v>
      </c>
      <c r="F4260" t="s">
        <v>39</v>
      </c>
      <c r="G4260" t="s">
        <v>26</v>
      </c>
      <c r="H4260">
        <v>18</v>
      </c>
      <c r="J4260" t="s">
        <v>3680</v>
      </c>
    </row>
    <row r="4261" spans="1:23" x14ac:dyDescent="0.2">
      <c r="A4261">
        <v>4260</v>
      </c>
      <c r="B4261">
        <v>2003</v>
      </c>
      <c r="C4261">
        <v>104</v>
      </c>
      <c r="D4261" t="s">
        <v>44</v>
      </c>
      <c r="E4261" t="s">
        <v>5050</v>
      </c>
      <c r="F4261" t="s">
        <v>39</v>
      </c>
      <c r="G4261" t="s">
        <v>35</v>
      </c>
      <c r="H4261">
        <v>18</v>
      </c>
      <c r="I4261">
        <v>2012</v>
      </c>
      <c r="J4261" t="s">
        <v>5051</v>
      </c>
      <c r="K4261">
        <v>116</v>
      </c>
      <c r="L4261">
        <v>6</v>
      </c>
      <c r="M4261">
        <v>12</v>
      </c>
      <c r="N4261">
        <v>18</v>
      </c>
      <c r="O4261">
        <v>-6</v>
      </c>
      <c r="P4261">
        <v>62</v>
      </c>
      <c r="W4261">
        <v>0.3</v>
      </c>
    </row>
    <row r="4262" spans="1:23" x14ac:dyDescent="0.2">
      <c r="A4262">
        <v>4261</v>
      </c>
      <c r="B4262">
        <v>2003</v>
      </c>
      <c r="C4262">
        <v>105</v>
      </c>
      <c r="D4262" t="s">
        <v>222</v>
      </c>
      <c r="E4262" t="s">
        <v>5052</v>
      </c>
      <c r="F4262" t="s">
        <v>46</v>
      </c>
      <c r="G4262" t="s">
        <v>30</v>
      </c>
      <c r="H4262">
        <v>18</v>
      </c>
      <c r="I4262">
        <v>2008</v>
      </c>
      <c r="J4262" t="s">
        <v>2570</v>
      </c>
      <c r="K4262">
        <v>5</v>
      </c>
      <c r="L4262">
        <v>0</v>
      </c>
      <c r="M4262">
        <v>1</v>
      </c>
      <c r="N4262">
        <v>1</v>
      </c>
      <c r="O4262">
        <v>1</v>
      </c>
      <c r="P4262">
        <v>0</v>
      </c>
      <c r="W4262">
        <v>0.2</v>
      </c>
    </row>
    <row r="4263" spans="1:23" x14ac:dyDescent="0.2">
      <c r="A4263">
        <v>4262</v>
      </c>
      <c r="B4263">
        <v>2003</v>
      </c>
      <c r="C4263">
        <v>106</v>
      </c>
      <c r="D4263" t="s">
        <v>55</v>
      </c>
      <c r="E4263" t="s">
        <v>5053</v>
      </c>
      <c r="F4263" t="s">
        <v>46</v>
      </c>
      <c r="G4263" t="s">
        <v>30</v>
      </c>
      <c r="H4263">
        <v>25</v>
      </c>
      <c r="I4263">
        <v>2015</v>
      </c>
      <c r="J4263" t="s">
        <v>2719</v>
      </c>
      <c r="K4263">
        <v>627</v>
      </c>
      <c r="L4263">
        <v>25</v>
      </c>
      <c r="M4263">
        <v>110</v>
      </c>
      <c r="N4263">
        <v>135</v>
      </c>
      <c r="O4263">
        <v>-7</v>
      </c>
      <c r="P4263">
        <v>317</v>
      </c>
      <c r="W4263">
        <v>29.8</v>
      </c>
    </row>
    <row r="4264" spans="1:23" x14ac:dyDescent="0.2">
      <c r="A4264">
        <v>4263</v>
      </c>
      <c r="B4264">
        <v>2003</v>
      </c>
      <c r="C4264">
        <v>107</v>
      </c>
      <c r="D4264" t="s">
        <v>152</v>
      </c>
      <c r="E4264" t="s">
        <v>5054</v>
      </c>
      <c r="F4264" t="s">
        <v>39</v>
      </c>
      <c r="G4264" t="s">
        <v>68</v>
      </c>
      <c r="H4264">
        <v>19</v>
      </c>
      <c r="I4264">
        <v>2012</v>
      </c>
      <c r="J4264" t="s">
        <v>4328</v>
      </c>
      <c r="K4264">
        <v>97</v>
      </c>
      <c r="L4264">
        <v>10</v>
      </c>
      <c r="M4264">
        <v>12</v>
      </c>
      <c r="N4264">
        <v>22</v>
      </c>
      <c r="O4264">
        <v>-6</v>
      </c>
      <c r="P4264">
        <v>65</v>
      </c>
      <c r="W4264">
        <v>1.4</v>
      </c>
    </row>
    <row r="4265" spans="1:23" x14ac:dyDescent="0.2">
      <c r="A4265">
        <v>4264</v>
      </c>
      <c r="B4265">
        <v>2003</v>
      </c>
      <c r="C4265">
        <v>108</v>
      </c>
      <c r="D4265" t="s">
        <v>41</v>
      </c>
      <c r="E4265" t="s">
        <v>5055</v>
      </c>
      <c r="F4265" t="s">
        <v>80</v>
      </c>
      <c r="G4265" t="s">
        <v>35</v>
      </c>
      <c r="H4265">
        <v>18</v>
      </c>
      <c r="J4265" t="s">
        <v>1892</v>
      </c>
    </row>
    <row r="4266" spans="1:23" x14ac:dyDescent="0.2">
      <c r="A4266">
        <v>4265</v>
      </c>
      <c r="B4266">
        <v>2003</v>
      </c>
      <c r="C4266">
        <v>109</v>
      </c>
      <c r="D4266" t="s">
        <v>84</v>
      </c>
      <c r="E4266" t="s">
        <v>5056</v>
      </c>
      <c r="F4266" t="s">
        <v>43</v>
      </c>
      <c r="G4266" t="s">
        <v>26</v>
      </c>
      <c r="H4266">
        <v>18</v>
      </c>
      <c r="J4266" t="s">
        <v>5057</v>
      </c>
    </row>
    <row r="4267" spans="1:23" x14ac:dyDescent="0.2">
      <c r="A4267">
        <v>4266</v>
      </c>
      <c r="B4267">
        <v>2003</v>
      </c>
      <c r="C4267">
        <v>110</v>
      </c>
      <c r="D4267" t="s">
        <v>3176</v>
      </c>
      <c r="E4267" t="s">
        <v>5058</v>
      </c>
      <c r="F4267" t="s">
        <v>34</v>
      </c>
      <c r="G4267" t="s">
        <v>30</v>
      </c>
      <c r="H4267">
        <v>18</v>
      </c>
      <c r="J4267" t="s">
        <v>230</v>
      </c>
    </row>
    <row r="4268" spans="1:23" x14ac:dyDescent="0.2">
      <c r="A4268">
        <v>4267</v>
      </c>
      <c r="B4268">
        <v>2003</v>
      </c>
      <c r="C4268">
        <v>111</v>
      </c>
      <c r="D4268" t="s">
        <v>69</v>
      </c>
      <c r="E4268" t="s">
        <v>5059</v>
      </c>
      <c r="F4268" t="s">
        <v>39</v>
      </c>
      <c r="G4268" t="s">
        <v>1637</v>
      </c>
      <c r="H4268">
        <v>20</v>
      </c>
      <c r="I4268">
        <v>2008</v>
      </c>
      <c r="J4268" t="s">
        <v>552</v>
      </c>
      <c r="K4268">
        <v>6</v>
      </c>
      <c r="L4268">
        <v>0</v>
      </c>
      <c r="M4268">
        <v>1</v>
      </c>
      <c r="N4268">
        <v>1</v>
      </c>
      <c r="O4268">
        <v>-2</v>
      </c>
      <c r="P4268">
        <v>0</v>
      </c>
      <c r="W4268">
        <v>-0.1</v>
      </c>
    </row>
    <row r="4269" spans="1:23" x14ac:dyDescent="0.2">
      <c r="A4269">
        <v>4268</v>
      </c>
      <c r="B4269">
        <v>2003</v>
      </c>
      <c r="C4269">
        <v>112</v>
      </c>
      <c r="D4269" t="s">
        <v>162</v>
      </c>
      <c r="E4269" t="s">
        <v>5060</v>
      </c>
      <c r="F4269" t="s">
        <v>39</v>
      </c>
      <c r="G4269" t="s">
        <v>68</v>
      </c>
      <c r="H4269">
        <v>18</v>
      </c>
      <c r="I4269">
        <v>2013</v>
      </c>
      <c r="J4269" t="s">
        <v>278</v>
      </c>
      <c r="K4269">
        <v>2</v>
      </c>
      <c r="L4269">
        <v>0</v>
      </c>
      <c r="M4269">
        <v>0</v>
      </c>
      <c r="N4269">
        <v>0</v>
      </c>
      <c r="O4269">
        <v>0</v>
      </c>
      <c r="P4269">
        <v>0</v>
      </c>
      <c r="W4269">
        <v>0</v>
      </c>
    </row>
    <row r="4270" spans="1:23" x14ac:dyDescent="0.2">
      <c r="A4270">
        <v>4269</v>
      </c>
      <c r="B4270">
        <v>2003</v>
      </c>
      <c r="C4270">
        <v>113</v>
      </c>
      <c r="D4270" t="s">
        <v>23</v>
      </c>
      <c r="E4270" t="s">
        <v>5061</v>
      </c>
      <c r="F4270" t="s">
        <v>39</v>
      </c>
      <c r="G4270" t="s">
        <v>35</v>
      </c>
      <c r="H4270">
        <v>19</v>
      </c>
      <c r="I4270">
        <v>2011</v>
      </c>
      <c r="J4270" t="s">
        <v>196</v>
      </c>
      <c r="K4270">
        <v>9</v>
      </c>
      <c r="L4270">
        <v>0</v>
      </c>
      <c r="M4270">
        <v>1</v>
      </c>
      <c r="N4270">
        <v>1</v>
      </c>
      <c r="O4270">
        <v>-1</v>
      </c>
      <c r="P4270">
        <v>0</v>
      </c>
      <c r="W4270">
        <v>0</v>
      </c>
    </row>
    <row r="4271" spans="1:23" x14ac:dyDescent="0.2">
      <c r="A4271">
        <v>4270</v>
      </c>
      <c r="B4271">
        <v>2003</v>
      </c>
      <c r="C4271">
        <v>114</v>
      </c>
      <c r="D4271" t="s">
        <v>55</v>
      </c>
      <c r="E4271" t="s">
        <v>5062</v>
      </c>
      <c r="F4271" t="s">
        <v>60</v>
      </c>
      <c r="G4271" t="s">
        <v>30</v>
      </c>
      <c r="H4271">
        <v>18</v>
      </c>
      <c r="J4271" t="s">
        <v>4698</v>
      </c>
    </row>
    <row r="4272" spans="1:23" x14ac:dyDescent="0.2">
      <c r="A4272">
        <v>4271</v>
      </c>
      <c r="B4272">
        <v>2003</v>
      </c>
      <c r="C4272">
        <v>115</v>
      </c>
      <c r="D4272" t="s">
        <v>2472</v>
      </c>
      <c r="E4272" t="s">
        <v>5063</v>
      </c>
      <c r="F4272" t="s">
        <v>39</v>
      </c>
      <c r="G4272" t="s">
        <v>35</v>
      </c>
      <c r="H4272">
        <v>18</v>
      </c>
      <c r="J4272" t="s">
        <v>2916</v>
      </c>
    </row>
    <row r="4273" spans="1:23" x14ac:dyDescent="0.2">
      <c r="A4273">
        <v>4272</v>
      </c>
      <c r="B4273">
        <v>2003</v>
      </c>
      <c r="C4273">
        <v>116</v>
      </c>
      <c r="D4273" t="s">
        <v>3176</v>
      </c>
      <c r="E4273" t="s">
        <v>5064</v>
      </c>
      <c r="F4273" t="s">
        <v>39</v>
      </c>
      <c r="G4273" t="s">
        <v>68</v>
      </c>
      <c r="H4273">
        <v>18</v>
      </c>
      <c r="I4273">
        <v>2012</v>
      </c>
      <c r="J4273" t="s">
        <v>431</v>
      </c>
      <c r="K4273">
        <v>23</v>
      </c>
      <c r="L4273">
        <v>0</v>
      </c>
      <c r="M4273">
        <v>0</v>
      </c>
      <c r="N4273">
        <v>0</v>
      </c>
      <c r="O4273">
        <v>-4</v>
      </c>
      <c r="P4273">
        <v>37</v>
      </c>
      <c r="W4273">
        <v>-0.2</v>
      </c>
    </row>
    <row r="4274" spans="1:23" x14ac:dyDescent="0.2">
      <c r="A4274">
        <v>4273</v>
      </c>
      <c r="B4274">
        <v>2003</v>
      </c>
      <c r="C4274">
        <v>117</v>
      </c>
      <c r="D4274" t="s">
        <v>74</v>
      </c>
      <c r="E4274" t="s">
        <v>5065</v>
      </c>
      <c r="F4274" t="s">
        <v>76</v>
      </c>
      <c r="G4274" t="s">
        <v>128</v>
      </c>
      <c r="H4274">
        <v>20</v>
      </c>
      <c r="J4274" t="s">
        <v>27</v>
      </c>
    </row>
    <row r="4275" spans="1:23" x14ac:dyDescent="0.2">
      <c r="A4275">
        <v>4274</v>
      </c>
      <c r="B4275">
        <v>2003</v>
      </c>
      <c r="C4275">
        <v>118</v>
      </c>
      <c r="D4275" t="s">
        <v>152</v>
      </c>
      <c r="E4275" t="s">
        <v>5066</v>
      </c>
      <c r="F4275" t="s">
        <v>34</v>
      </c>
      <c r="G4275" t="s">
        <v>30</v>
      </c>
      <c r="H4275">
        <v>18</v>
      </c>
      <c r="J4275" t="s">
        <v>305</v>
      </c>
    </row>
    <row r="4276" spans="1:23" x14ac:dyDescent="0.2">
      <c r="A4276">
        <v>4275</v>
      </c>
      <c r="B4276">
        <v>2003</v>
      </c>
      <c r="C4276">
        <v>119</v>
      </c>
      <c r="D4276" t="s">
        <v>58</v>
      </c>
      <c r="E4276" t="s">
        <v>5067</v>
      </c>
      <c r="F4276" t="s">
        <v>39</v>
      </c>
      <c r="G4276" t="s">
        <v>30</v>
      </c>
      <c r="H4276">
        <v>18</v>
      </c>
      <c r="J4276" t="s">
        <v>337</v>
      </c>
    </row>
    <row r="4277" spans="1:23" x14ac:dyDescent="0.2">
      <c r="A4277">
        <v>4276</v>
      </c>
      <c r="B4277">
        <v>2003</v>
      </c>
      <c r="C4277">
        <v>120</v>
      </c>
      <c r="D4277" t="s">
        <v>176</v>
      </c>
      <c r="E4277" t="s">
        <v>5068</v>
      </c>
      <c r="F4277" t="s">
        <v>25</v>
      </c>
      <c r="G4277" t="s">
        <v>68</v>
      </c>
      <c r="H4277">
        <v>18</v>
      </c>
      <c r="J4277" t="s">
        <v>3125</v>
      </c>
    </row>
    <row r="4278" spans="1:23" x14ac:dyDescent="0.2">
      <c r="A4278">
        <v>4277</v>
      </c>
      <c r="B4278">
        <v>2003</v>
      </c>
      <c r="C4278">
        <v>121</v>
      </c>
      <c r="D4278" t="s">
        <v>87</v>
      </c>
      <c r="E4278" t="s">
        <v>5069</v>
      </c>
      <c r="F4278" t="s">
        <v>39</v>
      </c>
      <c r="G4278" t="s">
        <v>26</v>
      </c>
      <c r="H4278">
        <v>18</v>
      </c>
      <c r="I4278">
        <v>2014</v>
      </c>
      <c r="J4278" t="s">
        <v>61</v>
      </c>
      <c r="K4278">
        <v>202</v>
      </c>
      <c r="L4278">
        <v>7</v>
      </c>
      <c r="M4278">
        <v>15</v>
      </c>
      <c r="N4278">
        <v>22</v>
      </c>
      <c r="O4278">
        <v>7</v>
      </c>
      <c r="P4278">
        <v>340</v>
      </c>
      <c r="W4278">
        <v>1.6</v>
      </c>
    </row>
    <row r="4279" spans="1:23" x14ac:dyDescent="0.2">
      <c r="A4279">
        <v>4278</v>
      </c>
      <c r="B4279">
        <v>2003</v>
      </c>
      <c r="C4279">
        <v>122</v>
      </c>
      <c r="D4279" t="s">
        <v>171</v>
      </c>
      <c r="E4279" t="s">
        <v>5070</v>
      </c>
      <c r="F4279" t="s">
        <v>34</v>
      </c>
      <c r="G4279" t="s">
        <v>30</v>
      </c>
      <c r="H4279">
        <v>19</v>
      </c>
      <c r="I4279">
        <v>2016</v>
      </c>
      <c r="J4279" t="s">
        <v>3386</v>
      </c>
      <c r="K4279">
        <v>130</v>
      </c>
      <c r="L4279">
        <v>8</v>
      </c>
      <c r="M4279">
        <v>24</v>
      </c>
      <c r="N4279">
        <v>32</v>
      </c>
      <c r="O4279">
        <v>-11</v>
      </c>
      <c r="P4279">
        <v>53</v>
      </c>
      <c r="W4279">
        <v>5.9</v>
      </c>
    </row>
    <row r="4280" spans="1:23" x14ac:dyDescent="0.2">
      <c r="A4280">
        <v>4279</v>
      </c>
      <c r="B4280">
        <v>2003</v>
      </c>
      <c r="C4280">
        <v>123</v>
      </c>
      <c r="D4280" t="s">
        <v>23</v>
      </c>
      <c r="E4280" t="s">
        <v>5071</v>
      </c>
      <c r="F4280" t="s">
        <v>39</v>
      </c>
      <c r="G4280" t="s">
        <v>26</v>
      </c>
      <c r="H4280">
        <v>18</v>
      </c>
      <c r="J4280" t="s">
        <v>291</v>
      </c>
    </row>
    <row r="4281" spans="1:23" x14ac:dyDescent="0.2">
      <c r="A4281">
        <v>4280</v>
      </c>
      <c r="B4281">
        <v>2003</v>
      </c>
      <c r="C4281">
        <v>124</v>
      </c>
      <c r="D4281" t="s">
        <v>222</v>
      </c>
      <c r="E4281" t="s">
        <v>5072</v>
      </c>
      <c r="F4281" t="s">
        <v>34</v>
      </c>
      <c r="G4281" t="s">
        <v>30</v>
      </c>
      <c r="H4281">
        <v>19</v>
      </c>
      <c r="J4281" t="s">
        <v>1108</v>
      </c>
    </row>
    <row r="4282" spans="1:23" x14ac:dyDescent="0.2">
      <c r="A4282">
        <v>4281</v>
      </c>
      <c r="B4282">
        <v>2003</v>
      </c>
      <c r="C4282">
        <v>125</v>
      </c>
      <c r="D4282" t="s">
        <v>121</v>
      </c>
      <c r="E4282" t="s">
        <v>1945</v>
      </c>
      <c r="F4282" t="s">
        <v>60</v>
      </c>
      <c r="G4282" t="s">
        <v>68</v>
      </c>
      <c r="H4282">
        <v>18</v>
      </c>
      <c r="J4282" t="s">
        <v>3527</v>
      </c>
    </row>
    <row r="4283" spans="1:23" x14ac:dyDescent="0.2">
      <c r="A4283">
        <v>4282</v>
      </c>
      <c r="B4283">
        <v>2003</v>
      </c>
      <c r="C4283">
        <v>126</v>
      </c>
      <c r="D4283" t="s">
        <v>165</v>
      </c>
      <c r="E4283" t="s">
        <v>5073</v>
      </c>
      <c r="F4283" t="s">
        <v>39</v>
      </c>
      <c r="G4283" t="s">
        <v>128</v>
      </c>
      <c r="H4283">
        <v>18</v>
      </c>
      <c r="J4283" t="s">
        <v>673</v>
      </c>
    </row>
    <row r="4284" spans="1:23" x14ac:dyDescent="0.2">
      <c r="A4284">
        <v>4283</v>
      </c>
      <c r="B4284">
        <v>2003</v>
      </c>
      <c r="C4284">
        <v>127</v>
      </c>
      <c r="D4284" t="s">
        <v>92</v>
      </c>
      <c r="E4284" t="s">
        <v>5074</v>
      </c>
      <c r="F4284" t="s">
        <v>39</v>
      </c>
      <c r="G4284" t="s">
        <v>35</v>
      </c>
      <c r="H4284">
        <v>18</v>
      </c>
      <c r="I4284">
        <v>2015</v>
      </c>
      <c r="J4284" t="s">
        <v>431</v>
      </c>
      <c r="K4284">
        <v>65</v>
      </c>
      <c r="L4284">
        <v>2</v>
      </c>
      <c r="M4284">
        <v>3</v>
      </c>
      <c r="N4284">
        <v>5</v>
      </c>
      <c r="O4284">
        <v>-7</v>
      </c>
      <c r="P4284">
        <v>44</v>
      </c>
      <c r="W4284">
        <v>-0.5</v>
      </c>
    </row>
    <row r="4285" spans="1:23" x14ac:dyDescent="0.2">
      <c r="A4285">
        <v>4284</v>
      </c>
      <c r="B4285">
        <v>2003</v>
      </c>
      <c r="C4285">
        <v>128</v>
      </c>
      <c r="D4285" t="s">
        <v>69</v>
      </c>
      <c r="E4285" t="s">
        <v>5075</v>
      </c>
      <c r="F4285" t="s">
        <v>39</v>
      </c>
      <c r="G4285" t="s">
        <v>26</v>
      </c>
      <c r="H4285">
        <v>19</v>
      </c>
      <c r="J4285" t="s">
        <v>4680</v>
      </c>
    </row>
    <row r="4286" spans="1:23" x14ac:dyDescent="0.2">
      <c r="A4286">
        <v>4285</v>
      </c>
      <c r="B4286">
        <v>2003</v>
      </c>
      <c r="C4286">
        <v>129</v>
      </c>
      <c r="D4286" t="s">
        <v>152</v>
      </c>
      <c r="E4286" t="s">
        <v>5076</v>
      </c>
      <c r="F4286" t="s">
        <v>46</v>
      </c>
      <c r="G4286" t="s">
        <v>35</v>
      </c>
      <c r="H4286">
        <v>18</v>
      </c>
      <c r="J4286" t="s">
        <v>5077</v>
      </c>
    </row>
    <row r="4287" spans="1:23" x14ac:dyDescent="0.2">
      <c r="A4287">
        <v>4286</v>
      </c>
      <c r="B4287">
        <v>2003</v>
      </c>
      <c r="C4287">
        <v>130</v>
      </c>
      <c r="D4287" t="s">
        <v>165</v>
      </c>
      <c r="E4287" t="s">
        <v>5078</v>
      </c>
      <c r="F4287" t="s">
        <v>46</v>
      </c>
      <c r="G4287" t="s">
        <v>68</v>
      </c>
      <c r="H4287">
        <v>18</v>
      </c>
      <c r="J4287" t="s">
        <v>478</v>
      </c>
    </row>
    <row r="4288" spans="1:23" x14ac:dyDescent="0.2">
      <c r="A4288">
        <v>4287</v>
      </c>
      <c r="B4288">
        <v>2003</v>
      </c>
      <c r="C4288">
        <v>131</v>
      </c>
      <c r="D4288" t="s">
        <v>384</v>
      </c>
      <c r="E4288" t="s">
        <v>5079</v>
      </c>
      <c r="F4288" t="s">
        <v>46</v>
      </c>
      <c r="G4288" t="s">
        <v>68</v>
      </c>
      <c r="H4288">
        <v>18</v>
      </c>
      <c r="J4288" t="s">
        <v>50</v>
      </c>
    </row>
    <row r="4289" spans="1:23" x14ac:dyDescent="0.2">
      <c r="A4289">
        <v>4288</v>
      </c>
      <c r="B4289">
        <v>2003</v>
      </c>
      <c r="C4289">
        <v>132</v>
      </c>
      <c r="D4289" t="s">
        <v>51</v>
      </c>
      <c r="E4289" t="s">
        <v>5080</v>
      </c>
      <c r="F4289" t="s">
        <v>39</v>
      </c>
      <c r="G4289" t="s">
        <v>30</v>
      </c>
      <c r="H4289">
        <v>18</v>
      </c>
      <c r="I4289">
        <v>2018</v>
      </c>
      <c r="J4289" t="s">
        <v>234</v>
      </c>
      <c r="K4289">
        <v>586</v>
      </c>
      <c r="L4289">
        <v>36</v>
      </c>
      <c r="M4289">
        <v>122</v>
      </c>
      <c r="N4289">
        <v>158</v>
      </c>
      <c r="O4289">
        <v>8</v>
      </c>
      <c r="P4289">
        <v>548</v>
      </c>
      <c r="W4289">
        <v>34.200000000000003</v>
      </c>
    </row>
    <row r="4290" spans="1:23" x14ac:dyDescent="0.2">
      <c r="A4290">
        <v>4289</v>
      </c>
      <c r="B4290">
        <v>2003</v>
      </c>
      <c r="C4290">
        <v>133</v>
      </c>
      <c r="D4290" t="s">
        <v>74</v>
      </c>
      <c r="E4290" t="s">
        <v>5081</v>
      </c>
      <c r="F4290" t="s">
        <v>60</v>
      </c>
      <c r="G4290" t="s">
        <v>128</v>
      </c>
      <c r="H4290">
        <v>18</v>
      </c>
      <c r="J4290" t="s">
        <v>5082</v>
      </c>
    </row>
    <row r="4291" spans="1:23" x14ac:dyDescent="0.2">
      <c r="A4291">
        <v>4290</v>
      </c>
      <c r="B4291">
        <v>2003</v>
      </c>
      <c r="C4291">
        <v>134</v>
      </c>
      <c r="D4291" t="s">
        <v>78</v>
      </c>
      <c r="E4291" t="s">
        <v>5083</v>
      </c>
      <c r="F4291" t="s">
        <v>60</v>
      </c>
      <c r="G4291" t="s">
        <v>68</v>
      </c>
      <c r="H4291">
        <v>18</v>
      </c>
      <c r="J4291" t="s">
        <v>3541</v>
      </c>
    </row>
    <row r="4292" spans="1:23" x14ac:dyDescent="0.2">
      <c r="A4292">
        <v>4291</v>
      </c>
      <c r="B4292">
        <v>2003</v>
      </c>
      <c r="C4292">
        <v>135</v>
      </c>
      <c r="D4292" t="s">
        <v>173</v>
      </c>
      <c r="E4292" t="s">
        <v>5084</v>
      </c>
      <c r="F4292" t="s">
        <v>43</v>
      </c>
      <c r="G4292" t="s">
        <v>30</v>
      </c>
      <c r="H4292">
        <v>18</v>
      </c>
      <c r="J4292" t="s">
        <v>331</v>
      </c>
    </row>
    <row r="4293" spans="1:23" x14ac:dyDescent="0.2">
      <c r="A4293">
        <v>4292</v>
      </c>
      <c r="B4293">
        <v>2003</v>
      </c>
      <c r="C4293">
        <v>136</v>
      </c>
      <c r="D4293" t="s">
        <v>3176</v>
      </c>
      <c r="E4293" t="s">
        <v>5085</v>
      </c>
      <c r="F4293" t="s">
        <v>34</v>
      </c>
      <c r="G4293" t="s">
        <v>30</v>
      </c>
      <c r="H4293">
        <v>19</v>
      </c>
      <c r="J4293" t="s">
        <v>274</v>
      </c>
    </row>
    <row r="4294" spans="1:23" x14ac:dyDescent="0.2">
      <c r="A4294">
        <v>4293</v>
      </c>
      <c r="B4294">
        <v>2003</v>
      </c>
      <c r="C4294">
        <v>137</v>
      </c>
      <c r="D4294" t="s">
        <v>165</v>
      </c>
      <c r="E4294" t="s">
        <v>5086</v>
      </c>
      <c r="F4294" t="s">
        <v>39</v>
      </c>
      <c r="G4294" t="s">
        <v>30</v>
      </c>
      <c r="H4294">
        <v>18</v>
      </c>
      <c r="I4294">
        <v>2016</v>
      </c>
      <c r="J4294" t="s">
        <v>1481</v>
      </c>
      <c r="K4294">
        <v>186</v>
      </c>
      <c r="L4294">
        <v>1</v>
      </c>
      <c r="M4294">
        <v>19</v>
      </c>
      <c r="N4294">
        <v>20</v>
      </c>
      <c r="O4294">
        <v>-42</v>
      </c>
      <c r="P4294">
        <v>199</v>
      </c>
      <c r="W4294">
        <v>-0.8</v>
      </c>
    </row>
    <row r="4295" spans="1:23" x14ac:dyDescent="0.2">
      <c r="A4295">
        <v>4294</v>
      </c>
      <c r="B4295">
        <v>2003</v>
      </c>
      <c r="C4295">
        <v>138</v>
      </c>
      <c r="D4295" t="s">
        <v>44</v>
      </c>
      <c r="E4295" t="s">
        <v>5087</v>
      </c>
      <c r="F4295" t="s">
        <v>76</v>
      </c>
      <c r="G4295" t="s">
        <v>68</v>
      </c>
      <c r="H4295">
        <v>18</v>
      </c>
      <c r="J4295" t="s">
        <v>181</v>
      </c>
    </row>
    <row r="4296" spans="1:23" x14ac:dyDescent="0.2">
      <c r="A4296">
        <v>4295</v>
      </c>
      <c r="B4296">
        <v>2003</v>
      </c>
      <c r="C4296">
        <v>139</v>
      </c>
      <c r="D4296" t="s">
        <v>100</v>
      </c>
      <c r="E4296" t="s">
        <v>5088</v>
      </c>
      <c r="F4296" t="s">
        <v>133</v>
      </c>
      <c r="G4296" t="s">
        <v>128</v>
      </c>
      <c r="H4296">
        <v>18</v>
      </c>
      <c r="J4296" t="s">
        <v>5089</v>
      </c>
    </row>
    <row r="4297" spans="1:23" x14ac:dyDescent="0.2">
      <c r="A4297">
        <v>4296</v>
      </c>
      <c r="B4297">
        <v>2003</v>
      </c>
      <c r="C4297">
        <v>140</v>
      </c>
      <c r="D4297" t="s">
        <v>41</v>
      </c>
      <c r="E4297" t="s">
        <v>5090</v>
      </c>
      <c r="F4297" t="s">
        <v>39</v>
      </c>
      <c r="G4297" t="s">
        <v>128</v>
      </c>
      <c r="H4297">
        <v>18</v>
      </c>
      <c r="J4297" t="s">
        <v>5051</v>
      </c>
    </row>
    <row r="4298" spans="1:23" x14ac:dyDescent="0.2">
      <c r="A4298">
        <v>4297</v>
      </c>
      <c r="B4298">
        <v>2003</v>
      </c>
      <c r="C4298">
        <v>141</v>
      </c>
      <c r="D4298" t="s">
        <v>222</v>
      </c>
      <c r="E4298" t="s">
        <v>5091</v>
      </c>
      <c r="F4298" t="s">
        <v>34</v>
      </c>
      <c r="G4298" t="s">
        <v>68</v>
      </c>
      <c r="H4298">
        <v>19</v>
      </c>
      <c r="J4298" t="s">
        <v>2352</v>
      </c>
    </row>
    <row r="4299" spans="1:23" x14ac:dyDescent="0.2">
      <c r="A4299">
        <v>4298</v>
      </c>
      <c r="B4299">
        <v>2003</v>
      </c>
      <c r="C4299">
        <v>142</v>
      </c>
      <c r="D4299" t="s">
        <v>173</v>
      </c>
      <c r="E4299" t="s">
        <v>5092</v>
      </c>
      <c r="F4299" t="s">
        <v>34</v>
      </c>
      <c r="G4299" t="s">
        <v>30</v>
      </c>
      <c r="H4299">
        <v>19</v>
      </c>
      <c r="J4299" t="s">
        <v>4986</v>
      </c>
    </row>
    <row r="4300" spans="1:23" x14ac:dyDescent="0.2">
      <c r="A4300">
        <v>4299</v>
      </c>
      <c r="B4300">
        <v>2003</v>
      </c>
      <c r="C4300">
        <v>143</v>
      </c>
      <c r="D4300" t="s">
        <v>162</v>
      </c>
      <c r="E4300" t="s">
        <v>5093</v>
      </c>
      <c r="F4300" t="s">
        <v>34</v>
      </c>
      <c r="G4300" t="s">
        <v>68</v>
      </c>
      <c r="H4300">
        <v>19</v>
      </c>
      <c r="I4300">
        <v>2010</v>
      </c>
      <c r="J4300" t="s">
        <v>4174</v>
      </c>
      <c r="K4300">
        <v>10</v>
      </c>
      <c r="L4300">
        <v>0</v>
      </c>
      <c r="M4300">
        <v>0</v>
      </c>
      <c r="N4300">
        <v>0</v>
      </c>
      <c r="O4300">
        <v>-2</v>
      </c>
      <c r="P4300">
        <v>0</v>
      </c>
      <c r="W4300">
        <v>-0.2</v>
      </c>
    </row>
    <row r="4301" spans="1:23" x14ac:dyDescent="0.2">
      <c r="A4301">
        <v>4300</v>
      </c>
      <c r="B4301">
        <v>2003</v>
      </c>
      <c r="C4301">
        <v>144</v>
      </c>
      <c r="D4301" t="s">
        <v>78</v>
      </c>
      <c r="E4301" t="s">
        <v>5094</v>
      </c>
      <c r="F4301" t="s">
        <v>76</v>
      </c>
      <c r="G4301" t="s">
        <v>128</v>
      </c>
      <c r="H4301">
        <v>18</v>
      </c>
      <c r="J4301" t="s">
        <v>522</v>
      </c>
    </row>
    <row r="4302" spans="1:23" x14ac:dyDescent="0.2">
      <c r="A4302">
        <v>4301</v>
      </c>
      <c r="B4302">
        <v>2003</v>
      </c>
      <c r="C4302">
        <v>145</v>
      </c>
      <c r="D4302" t="s">
        <v>3176</v>
      </c>
      <c r="E4302" t="s">
        <v>5095</v>
      </c>
      <c r="F4302" t="s">
        <v>34</v>
      </c>
      <c r="G4302" t="s">
        <v>26</v>
      </c>
      <c r="H4302">
        <v>19</v>
      </c>
      <c r="I4302">
        <v>2012</v>
      </c>
      <c r="J4302" t="s">
        <v>3912</v>
      </c>
      <c r="K4302">
        <v>30</v>
      </c>
      <c r="L4302">
        <v>5</v>
      </c>
      <c r="M4302">
        <v>4</v>
      </c>
      <c r="N4302">
        <v>9</v>
      </c>
      <c r="O4302">
        <v>-5</v>
      </c>
      <c r="P4302">
        <v>32</v>
      </c>
      <c r="W4302">
        <v>0.6</v>
      </c>
    </row>
    <row r="4303" spans="1:23" x14ac:dyDescent="0.2">
      <c r="A4303">
        <v>4302</v>
      </c>
      <c r="B4303">
        <v>2003</v>
      </c>
      <c r="C4303">
        <v>146</v>
      </c>
      <c r="D4303" t="s">
        <v>384</v>
      </c>
      <c r="E4303" t="s">
        <v>5096</v>
      </c>
      <c r="F4303" t="s">
        <v>34</v>
      </c>
      <c r="G4303" t="s">
        <v>35</v>
      </c>
      <c r="H4303">
        <v>19</v>
      </c>
      <c r="J4303" t="s">
        <v>4708</v>
      </c>
    </row>
    <row r="4304" spans="1:23" x14ac:dyDescent="0.2">
      <c r="A4304">
        <v>4303</v>
      </c>
      <c r="B4304">
        <v>2003</v>
      </c>
      <c r="C4304">
        <v>147</v>
      </c>
      <c r="D4304" t="s">
        <v>111</v>
      </c>
      <c r="E4304" t="s">
        <v>5097</v>
      </c>
      <c r="F4304" t="s">
        <v>43</v>
      </c>
      <c r="G4304" t="s">
        <v>68</v>
      </c>
      <c r="H4304">
        <v>18</v>
      </c>
      <c r="J4304" t="s">
        <v>4780</v>
      </c>
    </row>
    <row r="4305" spans="1:23" x14ac:dyDescent="0.2">
      <c r="A4305">
        <v>4304</v>
      </c>
      <c r="B4305">
        <v>2003</v>
      </c>
      <c r="C4305">
        <v>148</v>
      </c>
      <c r="D4305" t="s">
        <v>92</v>
      </c>
      <c r="E4305" t="s">
        <v>5098</v>
      </c>
      <c r="F4305" t="s">
        <v>34</v>
      </c>
      <c r="G4305" t="s">
        <v>68</v>
      </c>
      <c r="H4305">
        <v>20</v>
      </c>
      <c r="I4305">
        <v>2019</v>
      </c>
      <c r="J4305" t="s">
        <v>3932</v>
      </c>
      <c r="K4305">
        <v>911</v>
      </c>
      <c r="L4305">
        <v>203</v>
      </c>
      <c r="M4305">
        <v>266</v>
      </c>
      <c r="N4305">
        <v>469</v>
      </c>
      <c r="O4305">
        <v>-31</v>
      </c>
      <c r="P4305">
        <v>327</v>
      </c>
      <c r="W4305">
        <v>47.5</v>
      </c>
    </row>
    <row r="4306" spans="1:23" x14ac:dyDescent="0.2">
      <c r="A4306">
        <v>4305</v>
      </c>
      <c r="B4306">
        <v>2003</v>
      </c>
      <c r="C4306">
        <v>149</v>
      </c>
      <c r="D4306" t="s">
        <v>171</v>
      </c>
      <c r="E4306" t="s">
        <v>5099</v>
      </c>
      <c r="F4306" t="s">
        <v>39</v>
      </c>
      <c r="G4306" t="s">
        <v>26</v>
      </c>
      <c r="H4306">
        <v>18</v>
      </c>
      <c r="I4306">
        <v>2011</v>
      </c>
      <c r="J4306" t="s">
        <v>1019</v>
      </c>
      <c r="K4306">
        <v>212</v>
      </c>
      <c r="L4306">
        <v>39</v>
      </c>
      <c r="M4306">
        <v>45</v>
      </c>
      <c r="N4306">
        <v>84</v>
      </c>
      <c r="O4306">
        <v>-4</v>
      </c>
      <c r="P4306">
        <v>43</v>
      </c>
      <c r="W4306">
        <v>8.6</v>
      </c>
    </row>
    <row r="4307" spans="1:23" x14ac:dyDescent="0.2">
      <c r="A4307">
        <v>4306</v>
      </c>
      <c r="B4307">
        <v>2003</v>
      </c>
      <c r="C4307">
        <v>150</v>
      </c>
      <c r="D4307" t="s">
        <v>55</v>
      </c>
      <c r="E4307" t="s">
        <v>5100</v>
      </c>
      <c r="F4307" t="s">
        <v>34</v>
      </c>
      <c r="G4307" t="s">
        <v>30</v>
      </c>
      <c r="H4307">
        <v>19</v>
      </c>
      <c r="J4307" t="s">
        <v>362</v>
      </c>
    </row>
    <row r="4308" spans="1:23" x14ac:dyDescent="0.2">
      <c r="A4308">
        <v>4307</v>
      </c>
      <c r="B4308">
        <v>2003</v>
      </c>
      <c r="C4308">
        <v>151</v>
      </c>
      <c r="D4308" t="s">
        <v>48</v>
      </c>
      <c r="E4308" t="s">
        <v>5101</v>
      </c>
      <c r="F4308" t="s">
        <v>76</v>
      </c>
      <c r="G4308" t="s">
        <v>30</v>
      </c>
      <c r="H4308">
        <v>21</v>
      </c>
      <c r="I4308">
        <v>2009</v>
      </c>
      <c r="J4308" t="s">
        <v>504</v>
      </c>
      <c r="K4308">
        <v>159</v>
      </c>
      <c r="L4308">
        <v>6</v>
      </c>
      <c r="M4308">
        <v>16</v>
      </c>
      <c r="N4308">
        <v>22</v>
      </c>
      <c r="O4308">
        <v>3</v>
      </c>
      <c r="P4308">
        <v>90</v>
      </c>
      <c r="W4308">
        <v>5.7</v>
      </c>
    </row>
    <row r="4309" spans="1:23" x14ac:dyDescent="0.2">
      <c r="A4309">
        <v>4308</v>
      </c>
      <c r="B4309">
        <v>2003</v>
      </c>
      <c r="C4309">
        <v>152</v>
      </c>
      <c r="D4309" t="s">
        <v>146</v>
      </c>
      <c r="E4309" t="s">
        <v>5102</v>
      </c>
      <c r="F4309" t="s">
        <v>39</v>
      </c>
      <c r="G4309" t="s">
        <v>35</v>
      </c>
      <c r="H4309">
        <v>19</v>
      </c>
      <c r="I4309">
        <v>2008</v>
      </c>
      <c r="J4309" t="s">
        <v>602</v>
      </c>
      <c r="K4309">
        <v>4</v>
      </c>
      <c r="L4309">
        <v>1</v>
      </c>
      <c r="M4309">
        <v>0</v>
      </c>
      <c r="N4309">
        <v>1</v>
      </c>
      <c r="O4309">
        <v>-2</v>
      </c>
      <c r="P4309">
        <v>6</v>
      </c>
      <c r="W4309">
        <v>0.1</v>
      </c>
    </row>
    <row r="4310" spans="1:23" x14ac:dyDescent="0.2">
      <c r="A4310">
        <v>4309</v>
      </c>
      <c r="B4310">
        <v>2003</v>
      </c>
      <c r="C4310">
        <v>153</v>
      </c>
      <c r="D4310" t="s">
        <v>152</v>
      </c>
      <c r="E4310" t="s">
        <v>4786</v>
      </c>
      <c r="F4310" t="s">
        <v>34</v>
      </c>
      <c r="G4310" t="s">
        <v>128</v>
      </c>
      <c r="H4310">
        <v>18</v>
      </c>
      <c r="J4310" t="s">
        <v>61</v>
      </c>
    </row>
    <row r="4311" spans="1:23" x14ac:dyDescent="0.2">
      <c r="A4311">
        <v>4310</v>
      </c>
      <c r="B4311">
        <v>2003</v>
      </c>
      <c r="C4311">
        <v>154</v>
      </c>
      <c r="D4311" t="s">
        <v>111</v>
      </c>
      <c r="E4311" t="s">
        <v>5103</v>
      </c>
      <c r="F4311" t="s">
        <v>34</v>
      </c>
      <c r="G4311" t="s">
        <v>68</v>
      </c>
      <c r="H4311">
        <v>19</v>
      </c>
      <c r="J4311" t="s">
        <v>5104</v>
      </c>
    </row>
    <row r="4312" spans="1:23" x14ac:dyDescent="0.2">
      <c r="A4312">
        <v>4311</v>
      </c>
      <c r="B4312">
        <v>2003</v>
      </c>
      <c r="C4312">
        <v>155</v>
      </c>
      <c r="D4312" t="s">
        <v>84</v>
      </c>
      <c r="E4312" t="s">
        <v>5105</v>
      </c>
      <c r="F4312" t="s">
        <v>34</v>
      </c>
      <c r="G4312" t="s">
        <v>35</v>
      </c>
      <c r="H4312">
        <v>19</v>
      </c>
      <c r="J4312" t="s">
        <v>1604</v>
      </c>
    </row>
    <row r="4313" spans="1:23" x14ac:dyDescent="0.2">
      <c r="A4313">
        <v>4312</v>
      </c>
      <c r="B4313">
        <v>2003</v>
      </c>
      <c r="C4313">
        <v>156</v>
      </c>
      <c r="D4313" t="s">
        <v>48</v>
      </c>
      <c r="E4313" t="s">
        <v>5106</v>
      </c>
      <c r="F4313" t="s">
        <v>60</v>
      </c>
      <c r="G4313" t="s">
        <v>35</v>
      </c>
      <c r="H4313">
        <v>18</v>
      </c>
      <c r="J4313" t="s">
        <v>3541</v>
      </c>
    </row>
    <row r="4314" spans="1:23" x14ac:dyDescent="0.2">
      <c r="A4314">
        <v>4313</v>
      </c>
      <c r="B4314">
        <v>2003</v>
      </c>
      <c r="C4314">
        <v>157</v>
      </c>
      <c r="D4314" t="s">
        <v>82</v>
      </c>
      <c r="E4314" t="s">
        <v>5107</v>
      </c>
      <c r="F4314" t="s">
        <v>341</v>
      </c>
      <c r="G4314" t="s">
        <v>68</v>
      </c>
      <c r="H4314">
        <v>18</v>
      </c>
      <c r="J4314" t="s">
        <v>5108</v>
      </c>
    </row>
    <row r="4315" spans="1:23" x14ac:dyDescent="0.2">
      <c r="A4315">
        <v>4314</v>
      </c>
      <c r="B4315">
        <v>2003</v>
      </c>
      <c r="C4315">
        <v>158</v>
      </c>
      <c r="D4315" t="s">
        <v>121</v>
      </c>
      <c r="E4315" t="s">
        <v>5109</v>
      </c>
      <c r="F4315" t="s">
        <v>39</v>
      </c>
      <c r="G4315" t="s">
        <v>35</v>
      </c>
      <c r="H4315">
        <v>18</v>
      </c>
      <c r="I4315">
        <v>2017</v>
      </c>
      <c r="J4315" t="s">
        <v>2270</v>
      </c>
      <c r="K4315">
        <v>548</v>
      </c>
      <c r="L4315">
        <v>70</v>
      </c>
      <c r="M4315">
        <v>107</v>
      </c>
      <c r="N4315">
        <v>177</v>
      </c>
      <c r="O4315">
        <v>-30</v>
      </c>
      <c r="P4315">
        <v>267</v>
      </c>
      <c r="W4315">
        <v>12</v>
      </c>
    </row>
    <row r="4316" spans="1:23" x14ac:dyDescent="0.2">
      <c r="A4316">
        <v>4315</v>
      </c>
      <c r="B4316">
        <v>2003</v>
      </c>
      <c r="C4316">
        <v>159</v>
      </c>
      <c r="D4316" t="s">
        <v>92</v>
      </c>
      <c r="E4316" t="s">
        <v>5110</v>
      </c>
      <c r="F4316" t="s">
        <v>39</v>
      </c>
      <c r="G4316" t="s">
        <v>128</v>
      </c>
      <c r="H4316">
        <v>19</v>
      </c>
      <c r="I4316">
        <v>2008</v>
      </c>
      <c r="J4316" t="s">
        <v>552</v>
      </c>
      <c r="K4316">
        <v>1</v>
      </c>
      <c r="L4316">
        <v>0</v>
      </c>
      <c r="M4316">
        <v>0</v>
      </c>
      <c r="N4316">
        <v>0</v>
      </c>
      <c r="O4316">
        <v>0</v>
      </c>
      <c r="P4316">
        <v>0</v>
      </c>
      <c r="Q4316">
        <v>1</v>
      </c>
      <c r="R4316">
        <v>0</v>
      </c>
      <c r="S4316">
        <v>0</v>
      </c>
      <c r="T4316">
        <v>0</v>
      </c>
      <c r="U4316">
        <v>0.88900000000000001</v>
      </c>
      <c r="V4316">
        <v>2.25</v>
      </c>
      <c r="W4316">
        <v>0</v>
      </c>
    </row>
    <row r="4317" spans="1:23" x14ac:dyDescent="0.2">
      <c r="A4317">
        <v>4316</v>
      </c>
      <c r="B4317">
        <v>2003</v>
      </c>
      <c r="C4317">
        <v>160</v>
      </c>
      <c r="D4317" t="s">
        <v>69</v>
      </c>
      <c r="E4317" t="s">
        <v>5111</v>
      </c>
      <c r="F4317" t="s">
        <v>43</v>
      </c>
      <c r="G4317" t="s">
        <v>68</v>
      </c>
      <c r="H4317">
        <v>18</v>
      </c>
      <c r="J4317" t="s">
        <v>1012</v>
      </c>
    </row>
    <row r="4318" spans="1:23" x14ac:dyDescent="0.2">
      <c r="A4318">
        <v>4317</v>
      </c>
      <c r="B4318">
        <v>2003</v>
      </c>
      <c r="C4318">
        <v>161</v>
      </c>
      <c r="D4318" t="s">
        <v>87</v>
      </c>
      <c r="E4318" t="s">
        <v>5112</v>
      </c>
      <c r="F4318" t="s">
        <v>60</v>
      </c>
      <c r="G4318" t="s">
        <v>68</v>
      </c>
      <c r="H4318">
        <v>18</v>
      </c>
      <c r="J4318" t="s">
        <v>721</v>
      </c>
    </row>
    <row r="4319" spans="1:23" x14ac:dyDescent="0.2">
      <c r="A4319">
        <v>4318</v>
      </c>
      <c r="B4319">
        <v>2003</v>
      </c>
      <c r="C4319">
        <v>162</v>
      </c>
      <c r="D4319" t="s">
        <v>222</v>
      </c>
      <c r="E4319" t="s">
        <v>5113</v>
      </c>
      <c r="F4319" t="s">
        <v>46</v>
      </c>
      <c r="G4319" t="s">
        <v>30</v>
      </c>
      <c r="H4319">
        <v>18</v>
      </c>
      <c r="J4319" t="s">
        <v>5114</v>
      </c>
    </row>
    <row r="4320" spans="1:23" x14ac:dyDescent="0.2">
      <c r="A4320">
        <v>4319</v>
      </c>
      <c r="B4320">
        <v>2003</v>
      </c>
      <c r="C4320">
        <v>163</v>
      </c>
      <c r="D4320" t="s">
        <v>384</v>
      </c>
      <c r="E4320" t="s">
        <v>5115</v>
      </c>
      <c r="F4320" t="s">
        <v>39</v>
      </c>
      <c r="G4320" t="s">
        <v>35</v>
      </c>
      <c r="H4320">
        <v>18</v>
      </c>
      <c r="I4320">
        <v>2022</v>
      </c>
      <c r="J4320" t="s">
        <v>284</v>
      </c>
      <c r="K4320">
        <v>869</v>
      </c>
      <c r="L4320">
        <v>111</v>
      </c>
      <c r="M4320">
        <v>143</v>
      </c>
      <c r="N4320">
        <v>254</v>
      </c>
      <c r="O4320">
        <v>-31</v>
      </c>
      <c r="P4320">
        <v>443</v>
      </c>
      <c r="W4320">
        <v>19.3</v>
      </c>
    </row>
    <row r="4321" spans="1:23" x14ac:dyDescent="0.2">
      <c r="A4321">
        <v>4320</v>
      </c>
      <c r="B4321">
        <v>2003</v>
      </c>
      <c r="C4321">
        <v>164</v>
      </c>
      <c r="D4321" t="s">
        <v>51</v>
      </c>
      <c r="E4321" t="s">
        <v>5116</v>
      </c>
      <c r="F4321" t="s">
        <v>39</v>
      </c>
      <c r="G4321" t="s">
        <v>35</v>
      </c>
      <c r="H4321">
        <v>18</v>
      </c>
      <c r="J4321" t="s">
        <v>2570</v>
      </c>
    </row>
    <row r="4322" spans="1:23" x14ac:dyDescent="0.2">
      <c r="A4322">
        <v>4321</v>
      </c>
      <c r="B4322">
        <v>2003</v>
      </c>
      <c r="C4322">
        <v>165</v>
      </c>
      <c r="D4322" t="s">
        <v>78</v>
      </c>
      <c r="E4322" t="s">
        <v>5117</v>
      </c>
      <c r="F4322" t="s">
        <v>34</v>
      </c>
      <c r="G4322" t="s">
        <v>35</v>
      </c>
      <c r="H4322">
        <v>19</v>
      </c>
      <c r="J4322" t="s">
        <v>3430</v>
      </c>
    </row>
    <row r="4323" spans="1:23" x14ac:dyDescent="0.2">
      <c r="A4323">
        <v>4322</v>
      </c>
      <c r="B4323">
        <v>2003</v>
      </c>
      <c r="C4323">
        <v>166</v>
      </c>
      <c r="D4323" t="s">
        <v>173</v>
      </c>
      <c r="E4323" t="s">
        <v>5118</v>
      </c>
      <c r="F4323" t="s">
        <v>60</v>
      </c>
      <c r="G4323" t="s">
        <v>30</v>
      </c>
      <c r="H4323">
        <v>19</v>
      </c>
      <c r="J4323" t="s">
        <v>721</v>
      </c>
    </row>
    <row r="4324" spans="1:23" x14ac:dyDescent="0.2">
      <c r="A4324">
        <v>4323</v>
      </c>
      <c r="B4324">
        <v>2003</v>
      </c>
      <c r="C4324">
        <v>167</v>
      </c>
      <c r="D4324" t="s">
        <v>28</v>
      </c>
      <c r="E4324" t="s">
        <v>5119</v>
      </c>
      <c r="F4324" t="s">
        <v>34</v>
      </c>
      <c r="G4324" t="s">
        <v>30</v>
      </c>
      <c r="H4324">
        <v>19</v>
      </c>
      <c r="J4324" t="s">
        <v>408</v>
      </c>
    </row>
    <row r="4325" spans="1:23" x14ac:dyDescent="0.2">
      <c r="A4325">
        <v>4324</v>
      </c>
      <c r="B4325">
        <v>2003</v>
      </c>
      <c r="C4325">
        <v>168</v>
      </c>
      <c r="D4325" t="s">
        <v>44</v>
      </c>
      <c r="E4325" t="s">
        <v>5120</v>
      </c>
      <c r="F4325" t="s">
        <v>39</v>
      </c>
      <c r="G4325" t="s">
        <v>30</v>
      </c>
      <c r="H4325">
        <v>18</v>
      </c>
      <c r="I4325">
        <v>2019</v>
      </c>
      <c r="J4325" t="s">
        <v>234</v>
      </c>
      <c r="K4325">
        <v>624</v>
      </c>
      <c r="L4325">
        <v>22</v>
      </c>
      <c r="M4325">
        <v>101</v>
      </c>
      <c r="N4325">
        <v>123</v>
      </c>
      <c r="O4325">
        <v>51</v>
      </c>
      <c r="P4325">
        <v>380</v>
      </c>
      <c r="W4325">
        <v>30.8</v>
      </c>
    </row>
    <row r="4326" spans="1:23" x14ac:dyDescent="0.2">
      <c r="A4326">
        <v>4325</v>
      </c>
      <c r="B4326">
        <v>2003</v>
      </c>
      <c r="C4326">
        <v>169</v>
      </c>
      <c r="D4326" t="s">
        <v>87</v>
      </c>
      <c r="E4326" t="s">
        <v>5121</v>
      </c>
      <c r="F4326" t="s">
        <v>46</v>
      </c>
      <c r="G4326" t="s">
        <v>30</v>
      </c>
      <c r="H4326">
        <v>18</v>
      </c>
      <c r="J4326" t="s">
        <v>2267</v>
      </c>
    </row>
    <row r="4327" spans="1:23" x14ac:dyDescent="0.2">
      <c r="A4327">
        <v>4326</v>
      </c>
      <c r="B4327">
        <v>2003</v>
      </c>
      <c r="C4327">
        <v>170</v>
      </c>
      <c r="D4327" t="s">
        <v>51</v>
      </c>
      <c r="E4327" t="s">
        <v>5122</v>
      </c>
      <c r="F4327" t="s">
        <v>43</v>
      </c>
      <c r="G4327" t="s">
        <v>26</v>
      </c>
      <c r="H4327">
        <v>19</v>
      </c>
      <c r="J4327" t="s">
        <v>1310</v>
      </c>
    </row>
    <row r="4328" spans="1:23" x14ac:dyDescent="0.2">
      <c r="A4328">
        <v>4327</v>
      </c>
      <c r="B4328">
        <v>2003</v>
      </c>
      <c r="C4328">
        <v>171</v>
      </c>
      <c r="D4328" t="s">
        <v>222</v>
      </c>
      <c r="E4328" t="s">
        <v>5123</v>
      </c>
      <c r="F4328" t="s">
        <v>60</v>
      </c>
      <c r="G4328" t="s">
        <v>35</v>
      </c>
      <c r="H4328">
        <v>18</v>
      </c>
      <c r="J4328" t="s">
        <v>2140</v>
      </c>
    </row>
    <row r="4329" spans="1:23" x14ac:dyDescent="0.2">
      <c r="A4329">
        <v>4328</v>
      </c>
      <c r="B4329">
        <v>2003</v>
      </c>
      <c r="C4329">
        <v>172</v>
      </c>
      <c r="D4329" t="s">
        <v>55</v>
      </c>
      <c r="E4329" t="s">
        <v>5124</v>
      </c>
      <c r="F4329" t="s">
        <v>60</v>
      </c>
      <c r="G4329" t="s">
        <v>30</v>
      </c>
      <c r="H4329">
        <v>19</v>
      </c>
      <c r="J4329" t="s">
        <v>3910</v>
      </c>
    </row>
    <row r="4330" spans="1:23" x14ac:dyDescent="0.2">
      <c r="A4330">
        <v>4329</v>
      </c>
      <c r="B4330">
        <v>2003</v>
      </c>
      <c r="C4330">
        <v>173</v>
      </c>
      <c r="D4330" t="s">
        <v>162</v>
      </c>
      <c r="E4330" t="s">
        <v>5125</v>
      </c>
      <c r="F4330" t="s">
        <v>39</v>
      </c>
      <c r="G4330" t="s">
        <v>35</v>
      </c>
      <c r="J4330" t="s">
        <v>64</v>
      </c>
    </row>
    <row r="4331" spans="1:23" x14ac:dyDescent="0.2">
      <c r="A4331">
        <v>4330</v>
      </c>
      <c r="B4331">
        <v>2003</v>
      </c>
      <c r="C4331">
        <v>174</v>
      </c>
      <c r="D4331" t="s">
        <v>146</v>
      </c>
      <c r="E4331" t="s">
        <v>5126</v>
      </c>
      <c r="F4331" t="s">
        <v>76</v>
      </c>
      <c r="G4331" t="s">
        <v>35</v>
      </c>
      <c r="H4331">
        <v>26</v>
      </c>
      <c r="I4331">
        <v>2004</v>
      </c>
      <c r="J4331" t="s">
        <v>1726</v>
      </c>
      <c r="K4331">
        <v>57</v>
      </c>
      <c r="L4331">
        <v>3</v>
      </c>
      <c r="M4331">
        <v>8</v>
      </c>
      <c r="N4331">
        <v>11</v>
      </c>
      <c r="O4331">
        <v>-9</v>
      </c>
      <c r="P4331">
        <v>12</v>
      </c>
      <c r="W4331">
        <v>0</v>
      </c>
    </row>
    <row r="4332" spans="1:23" x14ac:dyDescent="0.2">
      <c r="A4332">
        <v>4331</v>
      </c>
      <c r="B4332">
        <v>2003</v>
      </c>
      <c r="C4332">
        <v>175</v>
      </c>
      <c r="D4332" t="s">
        <v>3176</v>
      </c>
      <c r="E4332" t="s">
        <v>5127</v>
      </c>
      <c r="F4332" t="s">
        <v>39</v>
      </c>
      <c r="G4332" t="s">
        <v>26</v>
      </c>
      <c r="H4332">
        <v>20</v>
      </c>
      <c r="J4332" t="s">
        <v>2646</v>
      </c>
    </row>
    <row r="4333" spans="1:23" x14ac:dyDescent="0.2">
      <c r="A4333">
        <v>4332</v>
      </c>
      <c r="B4333">
        <v>2003</v>
      </c>
      <c r="C4333">
        <v>176</v>
      </c>
      <c r="D4333" t="s">
        <v>171</v>
      </c>
      <c r="E4333" t="s">
        <v>5128</v>
      </c>
      <c r="F4333" t="s">
        <v>25</v>
      </c>
      <c r="G4333" t="s">
        <v>35</v>
      </c>
      <c r="H4333">
        <v>18</v>
      </c>
      <c r="J4333" t="s">
        <v>5008</v>
      </c>
    </row>
    <row r="4334" spans="1:23" x14ac:dyDescent="0.2">
      <c r="A4334">
        <v>4333</v>
      </c>
      <c r="B4334">
        <v>2003</v>
      </c>
      <c r="C4334">
        <v>177</v>
      </c>
      <c r="D4334" t="s">
        <v>23</v>
      </c>
      <c r="E4334" t="s">
        <v>5129</v>
      </c>
      <c r="F4334" t="s">
        <v>43</v>
      </c>
      <c r="G4334" t="s">
        <v>128</v>
      </c>
      <c r="H4334">
        <v>18</v>
      </c>
      <c r="J4334" t="s">
        <v>5130</v>
      </c>
    </row>
    <row r="4335" spans="1:23" x14ac:dyDescent="0.2">
      <c r="A4335">
        <v>4334</v>
      </c>
      <c r="B4335">
        <v>2003</v>
      </c>
      <c r="C4335">
        <v>178</v>
      </c>
      <c r="D4335" t="s">
        <v>2472</v>
      </c>
      <c r="E4335" t="s">
        <v>5131</v>
      </c>
      <c r="F4335" t="s">
        <v>39</v>
      </c>
      <c r="G4335" t="s">
        <v>68</v>
      </c>
      <c r="H4335">
        <v>18</v>
      </c>
      <c r="J4335" t="s">
        <v>50</v>
      </c>
    </row>
    <row r="4336" spans="1:23" x14ac:dyDescent="0.2">
      <c r="A4336">
        <v>4335</v>
      </c>
      <c r="B4336">
        <v>2003</v>
      </c>
      <c r="C4336">
        <v>179</v>
      </c>
      <c r="D4336" t="s">
        <v>171</v>
      </c>
      <c r="E4336" t="s">
        <v>5132</v>
      </c>
      <c r="F4336" t="s">
        <v>80</v>
      </c>
      <c r="G4336" t="s">
        <v>30</v>
      </c>
      <c r="H4336">
        <v>18</v>
      </c>
      <c r="J4336" t="s">
        <v>2674</v>
      </c>
    </row>
    <row r="4337" spans="1:23" x14ac:dyDescent="0.2">
      <c r="A4337">
        <v>4336</v>
      </c>
      <c r="B4337">
        <v>2003</v>
      </c>
      <c r="C4337">
        <v>180</v>
      </c>
      <c r="D4337" t="s">
        <v>171</v>
      </c>
      <c r="E4337" t="s">
        <v>5133</v>
      </c>
      <c r="F4337" t="s">
        <v>39</v>
      </c>
      <c r="G4337" t="s">
        <v>128</v>
      </c>
      <c r="H4337">
        <v>18</v>
      </c>
      <c r="I4337">
        <v>2009</v>
      </c>
      <c r="J4337" t="s">
        <v>3436</v>
      </c>
      <c r="K4337">
        <v>2</v>
      </c>
      <c r="L4337">
        <v>0</v>
      </c>
      <c r="M4337">
        <v>0</v>
      </c>
      <c r="N4337">
        <v>0</v>
      </c>
      <c r="O4337">
        <v>0</v>
      </c>
      <c r="P4337">
        <v>0</v>
      </c>
      <c r="Q4337">
        <v>2</v>
      </c>
      <c r="R4337">
        <v>0</v>
      </c>
      <c r="S4337">
        <v>0</v>
      </c>
      <c r="T4337">
        <v>0</v>
      </c>
      <c r="U4337">
        <v>1</v>
      </c>
      <c r="V4337">
        <v>0</v>
      </c>
      <c r="W4337">
        <v>0.1</v>
      </c>
    </row>
    <row r="4338" spans="1:23" x14ac:dyDescent="0.2">
      <c r="A4338">
        <v>4337</v>
      </c>
      <c r="B4338">
        <v>2003</v>
      </c>
      <c r="C4338">
        <v>181</v>
      </c>
      <c r="D4338" t="s">
        <v>48</v>
      </c>
      <c r="E4338" t="s">
        <v>5134</v>
      </c>
      <c r="F4338" t="s">
        <v>43</v>
      </c>
      <c r="G4338" t="s">
        <v>35</v>
      </c>
      <c r="H4338">
        <v>19</v>
      </c>
      <c r="J4338" t="s">
        <v>5135</v>
      </c>
    </row>
    <row r="4339" spans="1:23" x14ac:dyDescent="0.2">
      <c r="A4339">
        <v>4338</v>
      </c>
      <c r="B4339">
        <v>2003</v>
      </c>
      <c r="C4339">
        <v>182</v>
      </c>
      <c r="D4339" t="s">
        <v>176</v>
      </c>
      <c r="E4339" t="s">
        <v>5136</v>
      </c>
      <c r="F4339" t="s">
        <v>39</v>
      </c>
      <c r="G4339" t="s">
        <v>30</v>
      </c>
      <c r="H4339">
        <v>18</v>
      </c>
      <c r="I4339">
        <v>2013</v>
      </c>
      <c r="J4339" t="s">
        <v>321</v>
      </c>
      <c r="K4339">
        <v>418</v>
      </c>
      <c r="L4339">
        <v>16</v>
      </c>
      <c r="M4339">
        <v>71</v>
      </c>
      <c r="N4339">
        <v>87</v>
      </c>
      <c r="O4339">
        <v>-81</v>
      </c>
      <c r="P4339">
        <v>182</v>
      </c>
      <c r="W4339">
        <v>11.4</v>
      </c>
    </row>
    <row r="4340" spans="1:23" x14ac:dyDescent="0.2">
      <c r="A4340">
        <v>4339</v>
      </c>
      <c r="B4340">
        <v>2003</v>
      </c>
      <c r="C4340">
        <v>183</v>
      </c>
      <c r="D4340" t="s">
        <v>152</v>
      </c>
      <c r="E4340" t="s">
        <v>5137</v>
      </c>
      <c r="F4340" t="s">
        <v>34</v>
      </c>
      <c r="G4340" t="s">
        <v>35</v>
      </c>
      <c r="H4340">
        <v>18</v>
      </c>
      <c r="I4340">
        <v>2022</v>
      </c>
      <c r="J4340" t="s">
        <v>50</v>
      </c>
      <c r="K4340">
        <v>844</v>
      </c>
      <c r="L4340">
        <v>65</v>
      </c>
      <c r="M4340">
        <v>99</v>
      </c>
      <c r="N4340">
        <v>164</v>
      </c>
      <c r="O4340">
        <v>-67</v>
      </c>
      <c r="P4340">
        <v>401</v>
      </c>
      <c r="W4340">
        <v>3.1</v>
      </c>
    </row>
    <row r="4341" spans="1:23" x14ac:dyDescent="0.2">
      <c r="A4341">
        <v>4340</v>
      </c>
      <c r="B4341">
        <v>2003</v>
      </c>
      <c r="C4341">
        <v>184</v>
      </c>
      <c r="D4341" t="s">
        <v>111</v>
      </c>
      <c r="E4341" t="s">
        <v>5138</v>
      </c>
      <c r="F4341" t="s">
        <v>43</v>
      </c>
      <c r="G4341" t="s">
        <v>26</v>
      </c>
      <c r="H4341">
        <v>18</v>
      </c>
      <c r="J4341" t="s">
        <v>3317</v>
      </c>
    </row>
    <row r="4342" spans="1:23" x14ac:dyDescent="0.2">
      <c r="A4342">
        <v>4341</v>
      </c>
      <c r="B4342">
        <v>2003</v>
      </c>
      <c r="C4342">
        <v>185</v>
      </c>
      <c r="D4342" t="s">
        <v>78</v>
      </c>
      <c r="E4342" t="s">
        <v>5139</v>
      </c>
      <c r="F4342" t="s">
        <v>39</v>
      </c>
      <c r="G4342" t="s">
        <v>26</v>
      </c>
      <c r="H4342">
        <v>18</v>
      </c>
      <c r="I4342">
        <v>2013</v>
      </c>
      <c r="J4342" t="s">
        <v>5051</v>
      </c>
      <c r="K4342">
        <v>10</v>
      </c>
      <c r="L4342">
        <v>0</v>
      </c>
      <c r="M4342">
        <v>0</v>
      </c>
      <c r="N4342">
        <v>0</v>
      </c>
      <c r="O4342">
        <v>-2</v>
      </c>
      <c r="P4342">
        <v>5</v>
      </c>
      <c r="W4342">
        <v>-0.2</v>
      </c>
    </row>
    <row r="4343" spans="1:23" x14ac:dyDescent="0.2">
      <c r="A4343">
        <v>4342</v>
      </c>
      <c r="B4343">
        <v>2003</v>
      </c>
      <c r="C4343">
        <v>186</v>
      </c>
      <c r="D4343" t="s">
        <v>58</v>
      </c>
      <c r="E4343" t="s">
        <v>5140</v>
      </c>
      <c r="F4343" t="s">
        <v>34</v>
      </c>
      <c r="G4343" t="s">
        <v>26</v>
      </c>
      <c r="H4343">
        <v>19</v>
      </c>
      <c r="I4343">
        <v>2017</v>
      </c>
      <c r="J4343" t="s">
        <v>4986</v>
      </c>
      <c r="K4343">
        <v>571</v>
      </c>
      <c r="L4343">
        <v>62</v>
      </c>
      <c r="M4343">
        <v>60</v>
      </c>
      <c r="N4343">
        <v>122</v>
      </c>
      <c r="O4343">
        <v>-34</v>
      </c>
      <c r="P4343">
        <v>136</v>
      </c>
      <c r="W4343">
        <v>6.3</v>
      </c>
    </row>
    <row r="4344" spans="1:23" x14ac:dyDescent="0.2">
      <c r="A4344">
        <v>4343</v>
      </c>
      <c r="B4344">
        <v>2003</v>
      </c>
      <c r="C4344">
        <v>187</v>
      </c>
      <c r="D4344" t="s">
        <v>82</v>
      </c>
      <c r="E4344" t="s">
        <v>5141</v>
      </c>
      <c r="F4344" t="s">
        <v>46</v>
      </c>
      <c r="G4344" t="s">
        <v>128</v>
      </c>
      <c r="H4344">
        <v>19</v>
      </c>
      <c r="J4344" t="s">
        <v>5142</v>
      </c>
    </row>
    <row r="4345" spans="1:23" x14ac:dyDescent="0.2">
      <c r="A4345">
        <v>4344</v>
      </c>
      <c r="B4345">
        <v>2003</v>
      </c>
      <c r="C4345">
        <v>188</v>
      </c>
      <c r="D4345" t="s">
        <v>23</v>
      </c>
      <c r="E4345" t="s">
        <v>5143</v>
      </c>
      <c r="F4345" t="s">
        <v>39</v>
      </c>
      <c r="G4345" t="s">
        <v>30</v>
      </c>
      <c r="H4345">
        <v>18</v>
      </c>
      <c r="I4345">
        <v>2012</v>
      </c>
      <c r="J4345" t="s">
        <v>278</v>
      </c>
      <c r="K4345">
        <v>39</v>
      </c>
      <c r="L4345">
        <v>3</v>
      </c>
      <c r="M4345">
        <v>5</v>
      </c>
      <c r="N4345">
        <v>8</v>
      </c>
      <c r="O4345">
        <v>-5</v>
      </c>
      <c r="P4345">
        <v>10</v>
      </c>
      <c r="W4345">
        <v>1.2</v>
      </c>
    </row>
    <row r="4346" spans="1:23" x14ac:dyDescent="0.2">
      <c r="A4346">
        <v>4345</v>
      </c>
      <c r="B4346">
        <v>2003</v>
      </c>
      <c r="C4346">
        <v>189</v>
      </c>
      <c r="D4346" t="s">
        <v>92</v>
      </c>
      <c r="E4346" t="s">
        <v>5144</v>
      </c>
      <c r="F4346" t="s">
        <v>39</v>
      </c>
      <c r="G4346" t="s">
        <v>35</v>
      </c>
      <c r="H4346">
        <v>19</v>
      </c>
      <c r="J4346" t="s">
        <v>2626</v>
      </c>
    </row>
    <row r="4347" spans="1:23" x14ac:dyDescent="0.2">
      <c r="A4347">
        <v>4346</v>
      </c>
      <c r="B4347">
        <v>2003</v>
      </c>
      <c r="C4347">
        <v>190</v>
      </c>
      <c r="D4347" t="s">
        <v>69</v>
      </c>
      <c r="E4347" t="s">
        <v>5145</v>
      </c>
      <c r="F4347" t="s">
        <v>39</v>
      </c>
      <c r="G4347" t="s">
        <v>30</v>
      </c>
      <c r="H4347">
        <v>19</v>
      </c>
      <c r="J4347" t="s">
        <v>1481</v>
      </c>
    </row>
    <row r="4348" spans="1:23" x14ac:dyDescent="0.2">
      <c r="A4348">
        <v>4347</v>
      </c>
      <c r="B4348">
        <v>2003</v>
      </c>
      <c r="C4348">
        <v>191</v>
      </c>
      <c r="D4348" t="s">
        <v>41</v>
      </c>
      <c r="E4348" t="s">
        <v>5146</v>
      </c>
      <c r="F4348" t="s">
        <v>39</v>
      </c>
      <c r="G4348" t="s">
        <v>128</v>
      </c>
      <c r="H4348">
        <v>18</v>
      </c>
      <c r="J4348" t="s">
        <v>474</v>
      </c>
    </row>
    <row r="4349" spans="1:23" x14ac:dyDescent="0.2">
      <c r="A4349">
        <v>4348</v>
      </c>
      <c r="B4349">
        <v>2003</v>
      </c>
      <c r="C4349">
        <v>192</v>
      </c>
      <c r="D4349" t="s">
        <v>109</v>
      </c>
      <c r="E4349" t="s">
        <v>5147</v>
      </c>
      <c r="F4349" t="s">
        <v>39</v>
      </c>
      <c r="G4349" t="s">
        <v>30</v>
      </c>
      <c r="H4349">
        <v>19</v>
      </c>
      <c r="I4349">
        <v>2006</v>
      </c>
      <c r="J4349" t="s">
        <v>5051</v>
      </c>
      <c r="K4349">
        <v>5</v>
      </c>
      <c r="L4349">
        <v>0</v>
      </c>
      <c r="M4349">
        <v>0</v>
      </c>
      <c r="N4349">
        <v>0</v>
      </c>
      <c r="O4349">
        <v>0</v>
      </c>
      <c r="P4349">
        <v>2</v>
      </c>
      <c r="W4349">
        <v>0</v>
      </c>
    </row>
    <row r="4350" spans="1:23" x14ac:dyDescent="0.2">
      <c r="A4350">
        <v>4349</v>
      </c>
      <c r="B4350">
        <v>2003</v>
      </c>
      <c r="C4350">
        <v>193</v>
      </c>
      <c r="D4350" t="s">
        <v>41</v>
      </c>
      <c r="E4350" t="s">
        <v>5148</v>
      </c>
      <c r="F4350" t="s">
        <v>76</v>
      </c>
      <c r="G4350" t="s">
        <v>128</v>
      </c>
      <c r="H4350">
        <v>18</v>
      </c>
      <c r="J4350" t="s">
        <v>872</v>
      </c>
    </row>
    <row r="4351" spans="1:23" x14ac:dyDescent="0.2">
      <c r="A4351">
        <v>4350</v>
      </c>
      <c r="B4351">
        <v>2003</v>
      </c>
      <c r="C4351">
        <v>194</v>
      </c>
      <c r="D4351" t="s">
        <v>51</v>
      </c>
      <c r="E4351" t="s">
        <v>5149</v>
      </c>
      <c r="F4351" t="s">
        <v>43</v>
      </c>
      <c r="G4351" t="s">
        <v>30</v>
      </c>
      <c r="H4351">
        <v>18</v>
      </c>
      <c r="J4351" t="s">
        <v>5130</v>
      </c>
    </row>
    <row r="4352" spans="1:23" x14ac:dyDescent="0.2">
      <c r="A4352">
        <v>4351</v>
      </c>
      <c r="B4352">
        <v>2003</v>
      </c>
      <c r="C4352">
        <v>195</v>
      </c>
      <c r="D4352" t="s">
        <v>78</v>
      </c>
      <c r="E4352" t="s">
        <v>5150</v>
      </c>
      <c r="F4352" t="s">
        <v>39</v>
      </c>
      <c r="G4352" t="s">
        <v>30</v>
      </c>
      <c r="H4352">
        <v>19</v>
      </c>
      <c r="I4352">
        <v>2011</v>
      </c>
      <c r="J4352" t="s">
        <v>5151</v>
      </c>
      <c r="K4352">
        <v>2</v>
      </c>
      <c r="L4352">
        <v>0</v>
      </c>
      <c r="M4352">
        <v>0</v>
      </c>
      <c r="N4352">
        <v>0</v>
      </c>
      <c r="O4352">
        <v>-2</v>
      </c>
      <c r="P4352">
        <v>4</v>
      </c>
      <c r="W4352">
        <v>-0.1</v>
      </c>
    </row>
    <row r="4353" spans="1:23" x14ac:dyDescent="0.2">
      <c r="A4353">
        <v>4352</v>
      </c>
      <c r="B4353">
        <v>2003</v>
      </c>
      <c r="C4353">
        <v>196</v>
      </c>
      <c r="D4353" t="s">
        <v>78</v>
      </c>
      <c r="E4353" t="s">
        <v>5152</v>
      </c>
      <c r="F4353" t="s">
        <v>43</v>
      </c>
      <c r="G4353" t="s">
        <v>30</v>
      </c>
      <c r="H4353">
        <v>18</v>
      </c>
      <c r="J4353" t="s">
        <v>246</v>
      </c>
    </row>
    <row r="4354" spans="1:23" x14ac:dyDescent="0.2">
      <c r="A4354">
        <v>4353</v>
      </c>
      <c r="B4354">
        <v>2003</v>
      </c>
      <c r="C4354">
        <v>197</v>
      </c>
      <c r="D4354" t="s">
        <v>28</v>
      </c>
      <c r="E4354" t="s">
        <v>5153</v>
      </c>
      <c r="F4354" t="s">
        <v>39</v>
      </c>
      <c r="G4354" t="s">
        <v>128</v>
      </c>
      <c r="H4354">
        <v>18</v>
      </c>
      <c r="J4354" t="s">
        <v>5154</v>
      </c>
    </row>
    <row r="4355" spans="1:23" x14ac:dyDescent="0.2">
      <c r="A4355">
        <v>4354</v>
      </c>
      <c r="B4355">
        <v>2003</v>
      </c>
      <c r="C4355">
        <v>198</v>
      </c>
      <c r="D4355" t="s">
        <v>165</v>
      </c>
      <c r="E4355" t="s">
        <v>5155</v>
      </c>
      <c r="F4355" t="s">
        <v>39</v>
      </c>
      <c r="G4355" t="s">
        <v>26</v>
      </c>
      <c r="H4355">
        <v>20</v>
      </c>
      <c r="I4355">
        <v>2007</v>
      </c>
      <c r="J4355" t="s">
        <v>249</v>
      </c>
      <c r="K4355">
        <v>2</v>
      </c>
      <c r="L4355">
        <v>0</v>
      </c>
      <c r="M4355">
        <v>0</v>
      </c>
      <c r="N4355">
        <v>0</v>
      </c>
      <c r="O4355">
        <v>0</v>
      </c>
      <c r="P4355">
        <v>0</v>
      </c>
      <c r="W4355">
        <v>0</v>
      </c>
    </row>
    <row r="4356" spans="1:23" x14ac:dyDescent="0.2">
      <c r="A4356">
        <v>4355</v>
      </c>
      <c r="B4356">
        <v>2003</v>
      </c>
      <c r="C4356">
        <v>199</v>
      </c>
      <c r="D4356" t="s">
        <v>87</v>
      </c>
      <c r="E4356" t="s">
        <v>5156</v>
      </c>
      <c r="F4356" t="s">
        <v>39</v>
      </c>
      <c r="G4356" t="s">
        <v>128</v>
      </c>
      <c r="H4356">
        <v>20</v>
      </c>
      <c r="I4356">
        <v>2004</v>
      </c>
      <c r="J4356" t="s">
        <v>4647</v>
      </c>
      <c r="K4356">
        <v>8</v>
      </c>
      <c r="L4356">
        <v>0</v>
      </c>
      <c r="M4356">
        <v>0</v>
      </c>
      <c r="N4356">
        <v>0</v>
      </c>
      <c r="O4356">
        <v>0</v>
      </c>
      <c r="P4356">
        <v>0</v>
      </c>
      <c r="Q4356">
        <v>8</v>
      </c>
      <c r="R4356">
        <v>3</v>
      </c>
      <c r="S4356">
        <v>4</v>
      </c>
      <c r="T4356">
        <v>1</v>
      </c>
      <c r="U4356">
        <v>0.89200000000000002</v>
      </c>
      <c r="V4356">
        <v>3.46</v>
      </c>
      <c r="W4356">
        <v>1</v>
      </c>
    </row>
    <row r="4357" spans="1:23" x14ac:dyDescent="0.2">
      <c r="A4357">
        <v>4356</v>
      </c>
      <c r="B4357">
        <v>2003</v>
      </c>
      <c r="C4357">
        <v>200</v>
      </c>
      <c r="D4357" t="s">
        <v>44</v>
      </c>
      <c r="E4357" t="s">
        <v>5157</v>
      </c>
      <c r="F4357" t="s">
        <v>60</v>
      </c>
      <c r="G4357" t="s">
        <v>30</v>
      </c>
      <c r="H4357">
        <v>26</v>
      </c>
      <c r="J4357" t="s">
        <v>1093</v>
      </c>
    </row>
    <row r="4358" spans="1:23" x14ac:dyDescent="0.2">
      <c r="A4358">
        <v>4357</v>
      </c>
      <c r="B4358">
        <v>2003</v>
      </c>
      <c r="C4358">
        <v>201</v>
      </c>
      <c r="D4358" t="s">
        <v>100</v>
      </c>
      <c r="E4358" t="s">
        <v>5158</v>
      </c>
      <c r="F4358" t="s">
        <v>39</v>
      </c>
      <c r="G4358" t="s">
        <v>68</v>
      </c>
      <c r="H4358">
        <v>19</v>
      </c>
      <c r="J4358" t="s">
        <v>321</v>
      </c>
    </row>
    <row r="4359" spans="1:23" x14ac:dyDescent="0.2">
      <c r="A4359">
        <v>4358</v>
      </c>
      <c r="B4359">
        <v>2003</v>
      </c>
      <c r="C4359">
        <v>202</v>
      </c>
      <c r="D4359" t="s">
        <v>55</v>
      </c>
      <c r="E4359" t="s">
        <v>5159</v>
      </c>
      <c r="F4359" t="s">
        <v>39</v>
      </c>
      <c r="G4359" t="s">
        <v>30</v>
      </c>
      <c r="H4359">
        <v>20</v>
      </c>
      <c r="I4359">
        <v>2010</v>
      </c>
      <c r="J4359" t="s">
        <v>64</v>
      </c>
      <c r="K4359">
        <v>167</v>
      </c>
      <c r="L4359">
        <v>7</v>
      </c>
      <c r="M4359">
        <v>35</v>
      </c>
      <c r="N4359">
        <v>42</v>
      </c>
      <c r="O4359">
        <v>12</v>
      </c>
      <c r="P4359">
        <v>114</v>
      </c>
      <c r="W4359">
        <v>7</v>
      </c>
    </row>
    <row r="4360" spans="1:23" x14ac:dyDescent="0.2">
      <c r="A4360">
        <v>4359</v>
      </c>
      <c r="B4360">
        <v>2003</v>
      </c>
      <c r="C4360">
        <v>203</v>
      </c>
      <c r="D4360" t="s">
        <v>3176</v>
      </c>
      <c r="E4360" t="s">
        <v>5160</v>
      </c>
      <c r="F4360" t="s">
        <v>60</v>
      </c>
      <c r="G4360" t="s">
        <v>35</v>
      </c>
      <c r="H4360">
        <v>18</v>
      </c>
      <c r="J4360" t="s">
        <v>5161</v>
      </c>
    </row>
    <row r="4361" spans="1:23" x14ac:dyDescent="0.2">
      <c r="A4361">
        <v>4360</v>
      </c>
      <c r="B4361">
        <v>2003</v>
      </c>
      <c r="C4361">
        <v>204</v>
      </c>
      <c r="D4361" t="s">
        <v>384</v>
      </c>
      <c r="E4361" t="s">
        <v>5162</v>
      </c>
      <c r="F4361" t="s">
        <v>43</v>
      </c>
      <c r="G4361" t="s">
        <v>26</v>
      </c>
      <c r="H4361">
        <v>18</v>
      </c>
      <c r="J4361" t="s">
        <v>175</v>
      </c>
    </row>
    <row r="4362" spans="1:23" x14ac:dyDescent="0.2">
      <c r="A4362">
        <v>4361</v>
      </c>
      <c r="B4362">
        <v>2003</v>
      </c>
      <c r="C4362">
        <v>205</v>
      </c>
      <c r="D4362" t="s">
        <v>100</v>
      </c>
      <c r="E4362" t="s">
        <v>5163</v>
      </c>
      <c r="F4362" t="s">
        <v>34</v>
      </c>
      <c r="G4362" t="s">
        <v>35</v>
      </c>
      <c r="H4362">
        <v>19</v>
      </c>
      <c r="I4362">
        <v>2022</v>
      </c>
      <c r="J4362" t="s">
        <v>339</v>
      </c>
      <c r="K4362">
        <v>1168</v>
      </c>
      <c r="L4362">
        <v>421</v>
      </c>
      <c r="M4362">
        <v>503</v>
      </c>
      <c r="N4362">
        <v>924</v>
      </c>
      <c r="O4362">
        <v>147</v>
      </c>
      <c r="P4362">
        <v>430</v>
      </c>
      <c r="W4362">
        <v>113.7</v>
      </c>
    </row>
    <row r="4363" spans="1:23" x14ac:dyDescent="0.2">
      <c r="A4363">
        <v>4362</v>
      </c>
      <c r="B4363">
        <v>2003</v>
      </c>
      <c r="C4363">
        <v>206</v>
      </c>
      <c r="D4363" t="s">
        <v>162</v>
      </c>
      <c r="E4363" t="s">
        <v>5164</v>
      </c>
      <c r="F4363" t="s">
        <v>39</v>
      </c>
      <c r="G4363" t="s">
        <v>68</v>
      </c>
      <c r="H4363">
        <v>19</v>
      </c>
      <c r="J4363" t="s">
        <v>106</v>
      </c>
    </row>
    <row r="4364" spans="1:23" x14ac:dyDescent="0.2">
      <c r="A4364">
        <v>4363</v>
      </c>
      <c r="B4364">
        <v>2003</v>
      </c>
      <c r="C4364">
        <v>207</v>
      </c>
      <c r="D4364" t="s">
        <v>82</v>
      </c>
      <c r="E4364" t="s">
        <v>5165</v>
      </c>
      <c r="F4364" t="s">
        <v>60</v>
      </c>
      <c r="G4364" t="s">
        <v>30</v>
      </c>
      <c r="H4364">
        <v>18</v>
      </c>
      <c r="J4364" t="s">
        <v>5166</v>
      </c>
    </row>
    <row r="4365" spans="1:23" x14ac:dyDescent="0.2">
      <c r="A4365">
        <v>4364</v>
      </c>
      <c r="B4365">
        <v>2003</v>
      </c>
      <c r="C4365">
        <v>208</v>
      </c>
      <c r="D4365" t="s">
        <v>2472</v>
      </c>
      <c r="E4365" t="s">
        <v>5167</v>
      </c>
      <c r="F4365" t="s">
        <v>39</v>
      </c>
      <c r="G4365" t="s">
        <v>35</v>
      </c>
      <c r="H4365">
        <v>19</v>
      </c>
      <c r="J4365" t="s">
        <v>913</v>
      </c>
    </row>
    <row r="4366" spans="1:23" x14ac:dyDescent="0.2">
      <c r="A4366">
        <v>4365</v>
      </c>
      <c r="B4366">
        <v>2003</v>
      </c>
      <c r="C4366">
        <v>209</v>
      </c>
      <c r="D4366" t="s">
        <v>171</v>
      </c>
      <c r="E4366" t="s">
        <v>5168</v>
      </c>
      <c r="F4366" t="s">
        <v>34</v>
      </c>
      <c r="G4366" t="s">
        <v>30</v>
      </c>
      <c r="H4366">
        <v>19</v>
      </c>
      <c r="I4366">
        <v>2015</v>
      </c>
      <c r="J4366" t="s">
        <v>5169</v>
      </c>
      <c r="K4366">
        <v>78</v>
      </c>
      <c r="L4366">
        <v>3</v>
      </c>
      <c r="M4366">
        <v>14</v>
      </c>
      <c r="N4366">
        <v>17</v>
      </c>
      <c r="O4366">
        <v>-9</v>
      </c>
      <c r="P4366">
        <v>40</v>
      </c>
      <c r="W4366">
        <v>2.7</v>
      </c>
    </row>
    <row r="4367" spans="1:23" x14ac:dyDescent="0.2">
      <c r="A4367">
        <v>4366</v>
      </c>
      <c r="B4367">
        <v>2003</v>
      </c>
      <c r="C4367">
        <v>210</v>
      </c>
      <c r="D4367" t="s">
        <v>74</v>
      </c>
      <c r="E4367" t="s">
        <v>5170</v>
      </c>
      <c r="F4367" t="s">
        <v>60</v>
      </c>
      <c r="G4367" t="s">
        <v>30</v>
      </c>
      <c r="H4367">
        <v>23</v>
      </c>
      <c r="J4367" t="s">
        <v>482</v>
      </c>
    </row>
    <row r="4368" spans="1:23" x14ac:dyDescent="0.2">
      <c r="A4368">
        <v>4367</v>
      </c>
      <c r="B4368">
        <v>2003</v>
      </c>
      <c r="C4368">
        <v>211</v>
      </c>
      <c r="D4368" t="s">
        <v>48</v>
      </c>
      <c r="E4368" t="s">
        <v>5171</v>
      </c>
      <c r="F4368" t="s">
        <v>39</v>
      </c>
      <c r="G4368" t="s">
        <v>128</v>
      </c>
      <c r="H4368">
        <v>20</v>
      </c>
      <c r="I4368">
        <v>2011</v>
      </c>
      <c r="J4368" t="s">
        <v>3120</v>
      </c>
      <c r="K4368">
        <v>7</v>
      </c>
      <c r="L4368">
        <v>0</v>
      </c>
      <c r="M4368">
        <v>0</v>
      </c>
      <c r="N4368">
        <v>0</v>
      </c>
      <c r="O4368">
        <v>0</v>
      </c>
      <c r="P4368">
        <v>0</v>
      </c>
      <c r="Q4368">
        <v>7</v>
      </c>
      <c r="R4368">
        <v>3</v>
      </c>
      <c r="S4368">
        <v>1</v>
      </c>
      <c r="T4368">
        <v>0</v>
      </c>
      <c r="U4368">
        <v>0.92200000000000004</v>
      </c>
      <c r="V4368">
        <v>2.17</v>
      </c>
      <c r="W4368">
        <v>0.9</v>
      </c>
    </row>
    <row r="4369" spans="1:23" x14ac:dyDescent="0.2">
      <c r="A4369">
        <v>4368</v>
      </c>
      <c r="B4369">
        <v>2003</v>
      </c>
      <c r="C4369">
        <v>212</v>
      </c>
      <c r="D4369" t="s">
        <v>176</v>
      </c>
      <c r="E4369" t="s">
        <v>5172</v>
      </c>
      <c r="F4369" t="s">
        <v>25</v>
      </c>
      <c r="G4369" t="s">
        <v>30</v>
      </c>
      <c r="H4369">
        <v>18</v>
      </c>
      <c r="J4369" t="s">
        <v>3125</v>
      </c>
    </row>
    <row r="4370" spans="1:23" x14ac:dyDescent="0.2">
      <c r="A4370">
        <v>4369</v>
      </c>
      <c r="B4370">
        <v>2003</v>
      </c>
      <c r="C4370">
        <v>213</v>
      </c>
      <c r="D4370" t="s">
        <v>74</v>
      </c>
      <c r="E4370" t="s">
        <v>5173</v>
      </c>
      <c r="F4370" t="s">
        <v>46</v>
      </c>
      <c r="G4370" t="s">
        <v>128</v>
      </c>
      <c r="H4370">
        <v>19</v>
      </c>
      <c r="J4370" t="s">
        <v>5114</v>
      </c>
    </row>
    <row r="4371" spans="1:23" x14ac:dyDescent="0.2">
      <c r="A4371">
        <v>4370</v>
      </c>
      <c r="B4371">
        <v>2003</v>
      </c>
      <c r="C4371">
        <v>214</v>
      </c>
      <c r="D4371" t="s">
        <v>111</v>
      </c>
      <c r="E4371" t="s">
        <v>5174</v>
      </c>
      <c r="F4371" t="s">
        <v>39</v>
      </c>
      <c r="G4371" t="s">
        <v>35</v>
      </c>
      <c r="H4371">
        <v>19</v>
      </c>
      <c r="I4371">
        <v>2019</v>
      </c>
      <c r="J4371" t="s">
        <v>64</v>
      </c>
      <c r="K4371">
        <v>917</v>
      </c>
      <c r="L4371">
        <v>129</v>
      </c>
      <c r="M4371">
        <v>167</v>
      </c>
      <c r="N4371">
        <v>296</v>
      </c>
      <c r="O4371">
        <v>-52</v>
      </c>
      <c r="P4371">
        <v>462</v>
      </c>
      <c r="W4371">
        <v>23.2</v>
      </c>
    </row>
    <row r="4372" spans="1:23" x14ac:dyDescent="0.2">
      <c r="A4372">
        <v>4371</v>
      </c>
      <c r="B4372">
        <v>2003</v>
      </c>
      <c r="C4372">
        <v>215</v>
      </c>
      <c r="D4372" t="s">
        <v>111</v>
      </c>
      <c r="E4372" t="s">
        <v>5175</v>
      </c>
      <c r="F4372" t="s">
        <v>39</v>
      </c>
      <c r="G4372" t="s">
        <v>30</v>
      </c>
      <c r="H4372">
        <v>20</v>
      </c>
      <c r="I4372">
        <v>2013</v>
      </c>
      <c r="J4372" t="s">
        <v>635</v>
      </c>
      <c r="K4372">
        <v>66</v>
      </c>
      <c r="L4372">
        <v>2</v>
      </c>
      <c r="M4372">
        <v>11</v>
      </c>
      <c r="N4372">
        <v>13</v>
      </c>
      <c r="O4372">
        <v>-13</v>
      </c>
      <c r="P4372">
        <v>76</v>
      </c>
      <c r="W4372">
        <v>1.7</v>
      </c>
    </row>
    <row r="4373" spans="1:23" x14ac:dyDescent="0.2">
      <c r="A4373">
        <v>4372</v>
      </c>
      <c r="B4373">
        <v>2003</v>
      </c>
      <c r="C4373">
        <v>216</v>
      </c>
      <c r="D4373" t="s">
        <v>100</v>
      </c>
      <c r="E4373" t="s">
        <v>5176</v>
      </c>
      <c r="F4373" t="s">
        <v>133</v>
      </c>
      <c r="G4373" t="s">
        <v>3293</v>
      </c>
      <c r="H4373">
        <v>18</v>
      </c>
      <c r="J4373" t="s">
        <v>3782</v>
      </c>
    </row>
    <row r="4374" spans="1:23" x14ac:dyDescent="0.2">
      <c r="A4374">
        <v>4373</v>
      </c>
      <c r="B4374">
        <v>2003</v>
      </c>
      <c r="C4374">
        <v>217</v>
      </c>
      <c r="D4374" t="s">
        <v>23</v>
      </c>
      <c r="E4374" t="s">
        <v>5177</v>
      </c>
      <c r="F4374" t="s">
        <v>76</v>
      </c>
      <c r="G4374" t="s">
        <v>30</v>
      </c>
      <c r="H4374">
        <v>19</v>
      </c>
      <c r="J4374" t="s">
        <v>504</v>
      </c>
    </row>
    <row r="4375" spans="1:23" x14ac:dyDescent="0.2">
      <c r="A4375">
        <v>4374</v>
      </c>
      <c r="B4375">
        <v>2003</v>
      </c>
      <c r="C4375">
        <v>218</v>
      </c>
      <c r="D4375" t="s">
        <v>58</v>
      </c>
      <c r="E4375" t="s">
        <v>5178</v>
      </c>
      <c r="F4375" t="s">
        <v>39</v>
      </c>
      <c r="G4375" t="s">
        <v>35</v>
      </c>
      <c r="H4375">
        <v>20</v>
      </c>
      <c r="J4375" t="s">
        <v>3321</v>
      </c>
    </row>
    <row r="4376" spans="1:23" x14ac:dyDescent="0.2">
      <c r="A4376">
        <v>4375</v>
      </c>
      <c r="B4376">
        <v>2003</v>
      </c>
      <c r="C4376">
        <v>219</v>
      </c>
      <c r="D4376" t="s">
        <v>82</v>
      </c>
      <c r="E4376" t="s">
        <v>5179</v>
      </c>
      <c r="F4376" t="s">
        <v>39</v>
      </c>
      <c r="G4376" t="s">
        <v>35</v>
      </c>
      <c r="H4376">
        <v>19</v>
      </c>
      <c r="J4376" t="s">
        <v>484</v>
      </c>
    </row>
    <row r="4377" spans="1:23" x14ac:dyDescent="0.2">
      <c r="A4377">
        <v>4376</v>
      </c>
      <c r="B4377">
        <v>2003</v>
      </c>
      <c r="C4377">
        <v>220</v>
      </c>
      <c r="D4377" t="s">
        <v>121</v>
      </c>
      <c r="E4377" t="s">
        <v>5180</v>
      </c>
      <c r="F4377" t="s">
        <v>39</v>
      </c>
      <c r="G4377" t="s">
        <v>68</v>
      </c>
      <c r="H4377">
        <v>19</v>
      </c>
      <c r="I4377">
        <v>2011</v>
      </c>
      <c r="J4377" t="s">
        <v>89</v>
      </c>
      <c r="K4377">
        <v>32</v>
      </c>
      <c r="L4377">
        <v>9</v>
      </c>
      <c r="M4377">
        <v>2</v>
      </c>
      <c r="N4377">
        <v>11</v>
      </c>
      <c r="O4377">
        <v>0</v>
      </c>
      <c r="P4377">
        <v>6</v>
      </c>
      <c r="W4377">
        <v>1.5</v>
      </c>
    </row>
    <row r="4378" spans="1:23" x14ac:dyDescent="0.2">
      <c r="A4378">
        <v>4377</v>
      </c>
      <c r="B4378">
        <v>2003</v>
      </c>
      <c r="C4378">
        <v>221</v>
      </c>
      <c r="D4378" t="s">
        <v>92</v>
      </c>
      <c r="E4378" t="s">
        <v>5181</v>
      </c>
      <c r="F4378" t="s">
        <v>60</v>
      </c>
      <c r="G4378" t="s">
        <v>26</v>
      </c>
      <c r="H4378">
        <v>19</v>
      </c>
      <c r="J4378" t="s">
        <v>5182</v>
      </c>
    </row>
    <row r="4379" spans="1:23" x14ac:dyDescent="0.2">
      <c r="A4379">
        <v>4378</v>
      </c>
      <c r="B4379">
        <v>2003</v>
      </c>
      <c r="C4379">
        <v>222</v>
      </c>
      <c r="D4379" t="s">
        <v>69</v>
      </c>
      <c r="E4379" t="s">
        <v>5183</v>
      </c>
      <c r="F4379" t="s">
        <v>39</v>
      </c>
      <c r="G4379" t="s">
        <v>35</v>
      </c>
      <c r="H4379">
        <v>19</v>
      </c>
      <c r="J4379" t="s">
        <v>230</v>
      </c>
    </row>
    <row r="4380" spans="1:23" x14ac:dyDescent="0.2">
      <c r="A4380">
        <v>4379</v>
      </c>
      <c r="B4380">
        <v>2003</v>
      </c>
      <c r="C4380">
        <v>223</v>
      </c>
      <c r="D4380" t="s">
        <v>222</v>
      </c>
      <c r="E4380" t="s">
        <v>4406</v>
      </c>
      <c r="F4380" t="s">
        <v>39</v>
      </c>
      <c r="G4380" t="s">
        <v>35</v>
      </c>
      <c r="H4380">
        <v>18</v>
      </c>
      <c r="J4380" t="s">
        <v>291</v>
      </c>
    </row>
    <row r="4381" spans="1:23" x14ac:dyDescent="0.2">
      <c r="A4381">
        <v>4380</v>
      </c>
      <c r="B4381">
        <v>2003</v>
      </c>
      <c r="C4381">
        <v>224</v>
      </c>
      <c r="D4381" t="s">
        <v>109</v>
      </c>
      <c r="E4381" t="s">
        <v>5184</v>
      </c>
      <c r="F4381" t="s">
        <v>34</v>
      </c>
      <c r="G4381" t="s">
        <v>128</v>
      </c>
      <c r="H4381">
        <v>18</v>
      </c>
      <c r="I4381">
        <v>2006</v>
      </c>
      <c r="J4381" t="s">
        <v>234</v>
      </c>
      <c r="K4381">
        <v>2</v>
      </c>
      <c r="L4381">
        <v>0</v>
      </c>
      <c r="M4381">
        <v>0</v>
      </c>
      <c r="N4381">
        <v>0</v>
      </c>
      <c r="O4381">
        <v>0</v>
      </c>
      <c r="P4381">
        <v>0</v>
      </c>
      <c r="Q4381">
        <v>2</v>
      </c>
      <c r="R4381">
        <v>0</v>
      </c>
      <c r="S4381">
        <v>0</v>
      </c>
      <c r="T4381">
        <v>1</v>
      </c>
      <c r="U4381">
        <v>0.88200000000000001</v>
      </c>
      <c r="V4381">
        <v>2.77</v>
      </c>
      <c r="W4381">
        <v>0.1</v>
      </c>
    </row>
    <row r="4382" spans="1:23" x14ac:dyDescent="0.2">
      <c r="A4382">
        <v>4381</v>
      </c>
      <c r="B4382">
        <v>2003</v>
      </c>
      <c r="C4382">
        <v>225</v>
      </c>
      <c r="D4382" t="s">
        <v>384</v>
      </c>
      <c r="E4382" t="s">
        <v>5185</v>
      </c>
      <c r="F4382" t="s">
        <v>39</v>
      </c>
      <c r="G4382" t="s">
        <v>68</v>
      </c>
      <c r="H4382">
        <v>19</v>
      </c>
      <c r="J4382" t="s">
        <v>2865</v>
      </c>
    </row>
    <row r="4383" spans="1:23" x14ac:dyDescent="0.2">
      <c r="A4383">
        <v>4382</v>
      </c>
      <c r="B4383">
        <v>2003</v>
      </c>
      <c r="C4383">
        <v>226</v>
      </c>
      <c r="D4383" t="s">
        <v>51</v>
      </c>
      <c r="E4383" t="s">
        <v>5186</v>
      </c>
      <c r="F4383" t="s">
        <v>43</v>
      </c>
      <c r="G4383" t="s">
        <v>26</v>
      </c>
      <c r="H4383">
        <v>21</v>
      </c>
      <c r="J4383" t="s">
        <v>4209</v>
      </c>
    </row>
    <row r="4384" spans="1:23" x14ac:dyDescent="0.2">
      <c r="A4384">
        <v>4383</v>
      </c>
      <c r="B4384">
        <v>2003</v>
      </c>
      <c r="C4384">
        <v>227</v>
      </c>
      <c r="D4384" t="s">
        <v>109</v>
      </c>
      <c r="E4384" t="s">
        <v>5187</v>
      </c>
      <c r="F4384" t="s">
        <v>39</v>
      </c>
      <c r="G4384" t="s">
        <v>26</v>
      </c>
      <c r="H4384">
        <v>18</v>
      </c>
      <c r="I4384">
        <v>2014</v>
      </c>
      <c r="J4384" t="s">
        <v>2368</v>
      </c>
      <c r="K4384">
        <v>117</v>
      </c>
      <c r="L4384">
        <v>5</v>
      </c>
      <c r="M4384">
        <v>3</v>
      </c>
      <c r="N4384">
        <v>8</v>
      </c>
      <c r="O4384">
        <v>-24</v>
      </c>
      <c r="P4384">
        <v>352</v>
      </c>
      <c r="W4384">
        <v>-0.1</v>
      </c>
    </row>
    <row r="4385" spans="1:23" x14ac:dyDescent="0.2">
      <c r="A4385">
        <v>4384</v>
      </c>
      <c r="B4385">
        <v>2003</v>
      </c>
      <c r="C4385">
        <v>228</v>
      </c>
      <c r="D4385" t="s">
        <v>173</v>
      </c>
      <c r="E4385" t="s">
        <v>4551</v>
      </c>
      <c r="F4385" t="s">
        <v>39</v>
      </c>
      <c r="G4385" t="s">
        <v>30</v>
      </c>
      <c r="H4385">
        <v>18</v>
      </c>
      <c r="J4385" t="s">
        <v>196</v>
      </c>
    </row>
    <row r="4386" spans="1:23" x14ac:dyDescent="0.2">
      <c r="A4386">
        <v>4385</v>
      </c>
      <c r="B4386">
        <v>2003</v>
      </c>
      <c r="C4386">
        <v>229</v>
      </c>
      <c r="D4386" t="s">
        <v>87</v>
      </c>
      <c r="E4386" t="s">
        <v>5188</v>
      </c>
      <c r="F4386" t="s">
        <v>39</v>
      </c>
      <c r="G4386" t="s">
        <v>35</v>
      </c>
      <c r="H4386">
        <v>18</v>
      </c>
      <c r="J4386" t="s">
        <v>1440</v>
      </c>
    </row>
    <row r="4387" spans="1:23" x14ac:dyDescent="0.2">
      <c r="A4387">
        <v>4386</v>
      </c>
      <c r="B4387">
        <v>2003</v>
      </c>
      <c r="C4387">
        <v>230</v>
      </c>
      <c r="D4387" t="s">
        <v>165</v>
      </c>
      <c r="E4387" t="s">
        <v>5189</v>
      </c>
      <c r="F4387" t="s">
        <v>34</v>
      </c>
      <c r="G4387" t="s">
        <v>35</v>
      </c>
      <c r="H4387">
        <v>19</v>
      </c>
      <c r="J4387" t="s">
        <v>362</v>
      </c>
    </row>
    <row r="4388" spans="1:23" x14ac:dyDescent="0.2">
      <c r="A4388">
        <v>4387</v>
      </c>
      <c r="B4388">
        <v>2003</v>
      </c>
      <c r="C4388">
        <v>231</v>
      </c>
      <c r="D4388" t="s">
        <v>146</v>
      </c>
      <c r="E4388" t="s">
        <v>5190</v>
      </c>
      <c r="F4388" t="s">
        <v>39</v>
      </c>
      <c r="G4388" t="s">
        <v>128</v>
      </c>
      <c r="H4388">
        <v>20</v>
      </c>
      <c r="I4388">
        <v>2010</v>
      </c>
      <c r="J4388" t="s">
        <v>1481</v>
      </c>
      <c r="K4388">
        <v>1</v>
      </c>
      <c r="L4388">
        <v>0</v>
      </c>
      <c r="M4388">
        <v>0</v>
      </c>
      <c r="N4388">
        <v>0</v>
      </c>
      <c r="O4388">
        <v>0</v>
      </c>
      <c r="P4388">
        <v>0</v>
      </c>
      <c r="Q4388">
        <v>1</v>
      </c>
      <c r="R4388">
        <v>0</v>
      </c>
      <c r="S4388">
        <v>0</v>
      </c>
      <c r="T4388">
        <v>0</v>
      </c>
      <c r="U4388">
        <v>0.875</v>
      </c>
      <c r="V4388">
        <v>3.56</v>
      </c>
      <c r="W4388">
        <v>0</v>
      </c>
    </row>
    <row r="4389" spans="1:23" x14ac:dyDescent="0.2">
      <c r="A4389">
        <v>4388</v>
      </c>
      <c r="B4389">
        <v>2003</v>
      </c>
      <c r="C4389">
        <v>232</v>
      </c>
      <c r="D4389" t="s">
        <v>87</v>
      </c>
      <c r="E4389" t="s">
        <v>5191</v>
      </c>
      <c r="F4389" t="s">
        <v>34</v>
      </c>
      <c r="G4389" t="s">
        <v>35</v>
      </c>
      <c r="H4389">
        <v>20</v>
      </c>
      <c r="I4389">
        <v>2008</v>
      </c>
      <c r="J4389" t="s">
        <v>2626</v>
      </c>
      <c r="K4389">
        <v>6</v>
      </c>
      <c r="L4389">
        <v>1</v>
      </c>
      <c r="M4389">
        <v>0</v>
      </c>
      <c r="N4389">
        <v>1</v>
      </c>
      <c r="O4389">
        <v>1</v>
      </c>
      <c r="P4389">
        <v>2</v>
      </c>
      <c r="W4389">
        <v>0.2</v>
      </c>
    </row>
    <row r="4390" spans="1:23" x14ac:dyDescent="0.2">
      <c r="A4390">
        <v>4389</v>
      </c>
      <c r="B4390">
        <v>2003</v>
      </c>
      <c r="C4390">
        <v>233</v>
      </c>
      <c r="D4390" t="s">
        <v>44</v>
      </c>
      <c r="E4390" t="s">
        <v>5192</v>
      </c>
      <c r="F4390" t="s">
        <v>39</v>
      </c>
      <c r="G4390" t="s">
        <v>26</v>
      </c>
      <c r="H4390">
        <v>18</v>
      </c>
      <c r="J4390" t="s">
        <v>265</v>
      </c>
    </row>
    <row r="4391" spans="1:23" x14ac:dyDescent="0.2">
      <c r="A4391">
        <v>4390</v>
      </c>
      <c r="B4391">
        <v>2003</v>
      </c>
      <c r="C4391">
        <v>234</v>
      </c>
      <c r="D4391" t="s">
        <v>222</v>
      </c>
      <c r="E4391" t="s">
        <v>5193</v>
      </c>
      <c r="F4391" t="s">
        <v>46</v>
      </c>
      <c r="G4391" t="s">
        <v>30</v>
      </c>
      <c r="H4391">
        <v>26</v>
      </c>
      <c r="J4391" t="s">
        <v>2719</v>
      </c>
    </row>
    <row r="4392" spans="1:23" x14ac:dyDescent="0.2">
      <c r="A4392">
        <v>4391</v>
      </c>
      <c r="B4392">
        <v>2003</v>
      </c>
      <c r="C4392">
        <v>235</v>
      </c>
      <c r="D4392" t="s">
        <v>55</v>
      </c>
      <c r="E4392" t="s">
        <v>5194</v>
      </c>
      <c r="F4392" t="s">
        <v>39</v>
      </c>
      <c r="G4392" t="s">
        <v>128</v>
      </c>
      <c r="H4392">
        <v>18</v>
      </c>
      <c r="J4392" t="s">
        <v>2270</v>
      </c>
    </row>
    <row r="4393" spans="1:23" x14ac:dyDescent="0.2">
      <c r="A4393">
        <v>4392</v>
      </c>
      <c r="B4393">
        <v>2003</v>
      </c>
      <c r="C4393">
        <v>236</v>
      </c>
      <c r="D4393" t="s">
        <v>100</v>
      </c>
      <c r="E4393" t="s">
        <v>5195</v>
      </c>
      <c r="F4393" t="s">
        <v>43</v>
      </c>
      <c r="G4393" t="s">
        <v>35</v>
      </c>
      <c r="H4393">
        <v>18</v>
      </c>
      <c r="J4393" t="s">
        <v>5196</v>
      </c>
    </row>
    <row r="4394" spans="1:23" x14ac:dyDescent="0.2">
      <c r="A4394">
        <v>4393</v>
      </c>
      <c r="B4394">
        <v>2003</v>
      </c>
      <c r="C4394">
        <v>237</v>
      </c>
      <c r="D4394" t="s">
        <v>121</v>
      </c>
      <c r="E4394" t="s">
        <v>5197</v>
      </c>
      <c r="F4394" t="s">
        <v>39</v>
      </c>
      <c r="G4394" t="s">
        <v>68</v>
      </c>
      <c r="H4394">
        <v>18</v>
      </c>
      <c r="J4394" t="s">
        <v>615</v>
      </c>
    </row>
    <row r="4395" spans="1:23" x14ac:dyDescent="0.2">
      <c r="A4395">
        <v>4394</v>
      </c>
      <c r="B4395">
        <v>2003</v>
      </c>
      <c r="C4395">
        <v>238</v>
      </c>
      <c r="D4395" t="s">
        <v>176</v>
      </c>
      <c r="E4395" t="s">
        <v>5198</v>
      </c>
      <c r="F4395" t="s">
        <v>34</v>
      </c>
      <c r="G4395" t="s">
        <v>30</v>
      </c>
      <c r="H4395">
        <v>19</v>
      </c>
      <c r="J4395" t="s">
        <v>4805</v>
      </c>
    </row>
    <row r="4396" spans="1:23" x14ac:dyDescent="0.2">
      <c r="A4396">
        <v>4395</v>
      </c>
      <c r="B4396">
        <v>2003</v>
      </c>
      <c r="C4396">
        <v>239</v>
      </c>
      <c r="D4396" t="s">
        <v>3176</v>
      </c>
      <c r="E4396" t="s">
        <v>5199</v>
      </c>
      <c r="F4396" t="s">
        <v>43</v>
      </c>
      <c r="G4396" t="s">
        <v>30</v>
      </c>
      <c r="H4396">
        <v>18</v>
      </c>
      <c r="I4396">
        <v>2018</v>
      </c>
      <c r="J4396" t="s">
        <v>1825</v>
      </c>
      <c r="K4396">
        <v>719</v>
      </c>
      <c r="L4396">
        <v>54</v>
      </c>
      <c r="M4396">
        <v>254</v>
      </c>
      <c r="N4396">
        <v>308</v>
      </c>
      <c r="O4396">
        <v>5</v>
      </c>
      <c r="P4396">
        <v>422</v>
      </c>
      <c r="W4396">
        <v>50.9</v>
      </c>
    </row>
    <row r="4397" spans="1:23" x14ac:dyDescent="0.2">
      <c r="A4397">
        <v>4396</v>
      </c>
      <c r="B4397">
        <v>2003</v>
      </c>
      <c r="C4397">
        <v>240</v>
      </c>
      <c r="D4397" t="s">
        <v>162</v>
      </c>
      <c r="E4397" t="s">
        <v>5200</v>
      </c>
      <c r="F4397" t="s">
        <v>39</v>
      </c>
      <c r="G4397" t="s">
        <v>26</v>
      </c>
      <c r="H4397">
        <v>18</v>
      </c>
      <c r="J4397" t="s">
        <v>123</v>
      </c>
    </row>
    <row r="4398" spans="1:23" x14ac:dyDescent="0.2">
      <c r="A4398">
        <v>4397</v>
      </c>
      <c r="B4398">
        <v>2003</v>
      </c>
      <c r="C4398">
        <v>241</v>
      </c>
      <c r="D4398" t="s">
        <v>23</v>
      </c>
      <c r="E4398" t="s">
        <v>5201</v>
      </c>
      <c r="F4398" t="s">
        <v>39</v>
      </c>
      <c r="G4398" t="s">
        <v>26</v>
      </c>
      <c r="H4398">
        <v>18</v>
      </c>
      <c r="J4398" t="s">
        <v>4977</v>
      </c>
    </row>
    <row r="4399" spans="1:23" x14ac:dyDescent="0.2">
      <c r="A4399">
        <v>4398</v>
      </c>
      <c r="B4399">
        <v>2003</v>
      </c>
      <c r="C4399">
        <v>242</v>
      </c>
      <c r="D4399" t="s">
        <v>2472</v>
      </c>
      <c r="E4399" t="s">
        <v>5202</v>
      </c>
      <c r="F4399" t="s">
        <v>60</v>
      </c>
      <c r="G4399" t="s">
        <v>26</v>
      </c>
      <c r="H4399">
        <v>23</v>
      </c>
      <c r="J4399" t="s">
        <v>3782</v>
      </c>
    </row>
    <row r="4400" spans="1:23" x14ac:dyDescent="0.2">
      <c r="A4400">
        <v>4399</v>
      </c>
      <c r="B4400">
        <v>2003</v>
      </c>
      <c r="C4400">
        <v>243</v>
      </c>
      <c r="D4400" t="s">
        <v>171</v>
      </c>
      <c r="E4400" t="s">
        <v>5203</v>
      </c>
      <c r="F4400" t="s">
        <v>46</v>
      </c>
      <c r="G4400" t="s">
        <v>35</v>
      </c>
      <c r="H4400">
        <v>23</v>
      </c>
      <c r="J4400" t="s">
        <v>2187</v>
      </c>
    </row>
    <row r="4401" spans="1:23" x14ac:dyDescent="0.2">
      <c r="A4401">
        <v>4400</v>
      </c>
      <c r="B4401">
        <v>2003</v>
      </c>
      <c r="C4401">
        <v>244</v>
      </c>
      <c r="D4401" t="s">
        <v>146</v>
      </c>
      <c r="E4401" t="s">
        <v>5204</v>
      </c>
      <c r="F4401" t="s">
        <v>39</v>
      </c>
      <c r="G4401" t="s">
        <v>35</v>
      </c>
      <c r="H4401">
        <v>19</v>
      </c>
      <c r="J4401" t="s">
        <v>3680</v>
      </c>
    </row>
    <row r="4402" spans="1:23" x14ac:dyDescent="0.2">
      <c r="A4402">
        <v>4401</v>
      </c>
      <c r="B4402">
        <v>2003</v>
      </c>
      <c r="C4402">
        <v>245</v>
      </c>
      <c r="D4402" t="s">
        <v>48</v>
      </c>
      <c r="E4402" t="s">
        <v>5205</v>
      </c>
      <c r="F4402" t="s">
        <v>34</v>
      </c>
      <c r="G4402" t="s">
        <v>30</v>
      </c>
      <c r="H4402">
        <v>18</v>
      </c>
      <c r="I4402">
        <v>2019</v>
      </c>
      <c r="J4402" t="s">
        <v>241</v>
      </c>
      <c r="K4402">
        <v>869</v>
      </c>
      <c r="L4402">
        <v>177</v>
      </c>
      <c r="M4402">
        <v>348</v>
      </c>
      <c r="N4402">
        <v>525</v>
      </c>
      <c r="O4402">
        <v>-8</v>
      </c>
      <c r="P4402">
        <v>1094</v>
      </c>
      <c r="W4402">
        <v>85.6</v>
      </c>
    </row>
    <row r="4403" spans="1:23" x14ac:dyDescent="0.2">
      <c r="A4403">
        <v>4402</v>
      </c>
      <c r="B4403">
        <v>2003</v>
      </c>
      <c r="C4403">
        <v>246</v>
      </c>
      <c r="D4403" t="s">
        <v>176</v>
      </c>
      <c r="E4403" t="s">
        <v>5206</v>
      </c>
      <c r="F4403" t="s">
        <v>60</v>
      </c>
      <c r="G4403" t="s">
        <v>68</v>
      </c>
      <c r="H4403">
        <v>20</v>
      </c>
      <c r="J4403" t="s">
        <v>760</v>
      </c>
    </row>
    <row r="4404" spans="1:23" x14ac:dyDescent="0.2">
      <c r="A4404">
        <v>4403</v>
      </c>
      <c r="B4404">
        <v>2003</v>
      </c>
      <c r="C4404">
        <v>247</v>
      </c>
      <c r="D4404" t="s">
        <v>152</v>
      </c>
      <c r="E4404" t="s">
        <v>5207</v>
      </c>
      <c r="F4404" t="s">
        <v>39</v>
      </c>
      <c r="G4404" t="s">
        <v>35</v>
      </c>
      <c r="H4404">
        <v>18</v>
      </c>
      <c r="J4404" t="s">
        <v>265</v>
      </c>
    </row>
    <row r="4405" spans="1:23" x14ac:dyDescent="0.2">
      <c r="A4405">
        <v>4404</v>
      </c>
      <c r="B4405">
        <v>2003</v>
      </c>
      <c r="C4405">
        <v>248</v>
      </c>
      <c r="D4405" t="s">
        <v>111</v>
      </c>
      <c r="E4405" t="s">
        <v>5208</v>
      </c>
      <c r="F4405" t="s">
        <v>46</v>
      </c>
      <c r="G4405" t="s">
        <v>30</v>
      </c>
      <c r="H4405">
        <v>18</v>
      </c>
      <c r="J4405" t="s">
        <v>4820</v>
      </c>
    </row>
    <row r="4406" spans="1:23" x14ac:dyDescent="0.2">
      <c r="A4406">
        <v>4405</v>
      </c>
      <c r="B4406">
        <v>2003</v>
      </c>
      <c r="C4406">
        <v>249</v>
      </c>
      <c r="D4406" t="s">
        <v>84</v>
      </c>
      <c r="E4406" t="s">
        <v>5209</v>
      </c>
      <c r="F4406" t="s">
        <v>39</v>
      </c>
      <c r="G4406" t="s">
        <v>35</v>
      </c>
      <c r="H4406">
        <v>19</v>
      </c>
      <c r="I4406">
        <v>2012</v>
      </c>
      <c r="J4406" t="s">
        <v>4494</v>
      </c>
      <c r="K4406">
        <v>1</v>
      </c>
      <c r="L4406">
        <v>0</v>
      </c>
      <c r="M4406">
        <v>0</v>
      </c>
      <c r="N4406">
        <v>0</v>
      </c>
      <c r="O4406">
        <v>0</v>
      </c>
      <c r="P4406">
        <v>0</v>
      </c>
      <c r="W4406">
        <v>0</v>
      </c>
    </row>
    <row r="4407" spans="1:23" x14ac:dyDescent="0.2">
      <c r="A4407">
        <v>4406</v>
      </c>
      <c r="B4407">
        <v>2003</v>
      </c>
      <c r="C4407">
        <v>250</v>
      </c>
      <c r="D4407" t="s">
        <v>58</v>
      </c>
      <c r="E4407" t="s">
        <v>5210</v>
      </c>
      <c r="F4407" t="s">
        <v>39</v>
      </c>
      <c r="G4407" t="s">
        <v>30</v>
      </c>
      <c r="H4407">
        <v>20</v>
      </c>
      <c r="I4407">
        <v>2015</v>
      </c>
      <c r="J4407" t="s">
        <v>4647</v>
      </c>
      <c r="K4407">
        <v>537</v>
      </c>
      <c r="L4407">
        <v>13</v>
      </c>
      <c r="M4407">
        <v>79</v>
      </c>
      <c r="N4407">
        <v>92</v>
      </c>
      <c r="O4407">
        <v>6</v>
      </c>
      <c r="P4407">
        <v>916</v>
      </c>
      <c r="W4407">
        <v>21</v>
      </c>
    </row>
    <row r="4408" spans="1:23" x14ac:dyDescent="0.2">
      <c r="A4408">
        <v>4407</v>
      </c>
      <c r="B4408">
        <v>2003</v>
      </c>
      <c r="C4408">
        <v>251</v>
      </c>
      <c r="D4408" t="s">
        <v>82</v>
      </c>
      <c r="E4408" t="s">
        <v>5211</v>
      </c>
      <c r="F4408" t="s">
        <v>34</v>
      </c>
      <c r="G4408" t="s">
        <v>26</v>
      </c>
      <c r="H4408">
        <v>18</v>
      </c>
      <c r="J4408" t="s">
        <v>764</v>
      </c>
    </row>
    <row r="4409" spans="1:23" x14ac:dyDescent="0.2">
      <c r="A4409">
        <v>4408</v>
      </c>
      <c r="B4409">
        <v>2003</v>
      </c>
      <c r="C4409">
        <v>252</v>
      </c>
      <c r="D4409" t="s">
        <v>69</v>
      </c>
      <c r="E4409" t="s">
        <v>5212</v>
      </c>
      <c r="F4409" t="s">
        <v>60</v>
      </c>
      <c r="G4409" t="s">
        <v>35</v>
      </c>
      <c r="H4409">
        <v>18</v>
      </c>
      <c r="J4409" t="s">
        <v>1475</v>
      </c>
    </row>
    <row r="4410" spans="1:23" x14ac:dyDescent="0.2">
      <c r="A4410">
        <v>4409</v>
      </c>
      <c r="B4410">
        <v>2003</v>
      </c>
      <c r="C4410">
        <v>253</v>
      </c>
      <c r="D4410" t="s">
        <v>92</v>
      </c>
      <c r="E4410" t="s">
        <v>5213</v>
      </c>
      <c r="F4410" t="s">
        <v>60</v>
      </c>
      <c r="G4410" t="s">
        <v>30</v>
      </c>
      <c r="H4410">
        <v>18</v>
      </c>
      <c r="J4410" t="s">
        <v>3541</v>
      </c>
    </row>
    <row r="4411" spans="1:23" x14ac:dyDescent="0.2">
      <c r="A4411">
        <v>4410</v>
      </c>
      <c r="B4411">
        <v>2003</v>
      </c>
      <c r="C4411">
        <v>254</v>
      </c>
      <c r="D4411" t="s">
        <v>69</v>
      </c>
      <c r="E4411" t="s">
        <v>5214</v>
      </c>
      <c r="F4411" t="s">
        <v>39</v>
      </c>
      <c r="G4411" t="s">
        <v>30</v>
      </c>
      <c r="H4411">
        <v>18</v>
      </c>
      <c r="I4411">
        <v>2009</v>
      </c>
      <c r="J4411" t="s">
        <v>4647</v>
      </c>
      <c r="K4411">
        <v>36</v>
      </c>
      <c r="L4411">
        <v>0</v>
      </c>
      <c r="M4411">
        <v>1</v>
      </c>
      <c r="N4411">
        <v>1</v>
      </c>
      <c r="O4411">
        <v>-9</v>
      </c>
      <c r="P4411">
        <v>95</v>
      </c>
      <c r="W4411">
        <v>-0.3</v>
      </c>
    </row>
    <row r="4412" spans="1:23" x14ac:dyDescent="0.2">
      <c r="A4412">
        <v>4411</v>
      </c>
      <c r="B4412">
        <v>2003</v>
      </c>
      <c r="C4412">
        <v>255</v>
      </c>
      <c r="D4412" t="s">
        <v>109</v>
      </c>
      <c r="E4412" t="s">
        <v>5215</v>
      </c>
      <c r="F4412" t="s">
        <v>270</v>
      </c>
      <c r="G4412" t="s">
        <v>3293</v>
      </c>
      <c r="H4412">
        <v>18</v>
      </c>
      <c r="J4412" t="s">
        <v>5216</v>
      </c>
    </row>
    <row r="4413" spans="1:23" x14ac:dyDescent="0.2">
      <c r="A4413">
        <v>4412</v>
      </c>
      <c r="B4413">
        <v>2003</v>
      </c>
      <c r="C4413">
        <v>256</v>
      </c>
      <c r="D4413" t="s">
        <v>109</v>
      </c>
      <c r="E4413" t="s">
        <v>5217</v>
      </c>
      <c r="F4413" t="s">
        <v>34</v>
      </c>
      <c r="G4413" t="s">
        <v>30</v>
      </c>
      <c r="H4413">
        <v>20</v>
      </c>
      <c r="J4413" t="s">
        <v>228</v>
      </c>
    </row>
    <row r="4414" spans="1:23" x14ac:dyDescent="0.2">
      <c r="A4414">
        <v>4413</v>
      </c>
      <c r="B4414">
        <v>2003</v>
      </c>
      <c r="C4414">
        <v>257</v>
      </c>
      <c r="D4414" t="s">
        <v>384</v>
      </c>
      <c r="E4414" t="s">
        <v>5218</v>
      </c>
      <c r="F4414" t="s">
        <v>39</v>
      </c>
      <c r="G4414" t="s">
        <v>30</v>
      </c>
      <c r="H4414">
        <v>18</v>
      </c>
      <c r="J4414" t="s">
        <v>478</v>
      </c>
    </row>
    <row r="4415" spans="1:23" x14ac:dyDescent="0.2">
      <c r="A4415">
        <v>4414</v>
      </c>
      <c r="B4415">
        <v>2003</v>
      </c>
      <c r="C4415">
        <v>258</v>
      </c>
      <c r="D4415" t="s">
        <v>51</v>
      </c>
      <c r="E4415" t="s">
        <v>5219</v>
      </c>
      <c r="F4415" t="s">
        <v>25</v>
      </c>
      <c r="G4415" t="s">
        <v>26</v>
      </c>
      <c r="H4415">
        <v>18</v>
      </c>
      <c r="J4415" t="s">
        <v>91</v>
      </c>
    </row>
    <row r="4416" spans="1:23" x14ac:dyDescent="0.2">
      <c r="A4416">
        <v>4415</v>
      </c>
      <c r="B4416">
        <v>2003</v>
      </c>
      <c r="C4416">
        <v>259</v>
      </c>
      <c r="D4416" t="s">
        <v>78</v>
      </c>
      <c r="E4416" t="s">
        <v>5220</v>
      </c>
      <c r="F4416" t="s">
        <v>76</v>
      </c>
      <c r="G4416" t="s">
        <v>30</v>
      </c>
      <c r="H4416">
        <v>18</v>
      </c>
      <c r="J4416" t="s">
        <v>181</v>
      </c>
    </row>
    <row r="4417" spans="1:23" x14ac:dyDescent="0.2">
      <c r="A4417">
        <v>4416</v>
      </c>
      <c r="B4417">
        <v>2003</v>
      </c>
      <c r="C4417">
        <v>260</v>
      </c>
      <c r="D4417" t="s">
        <v>173</v>
      </c>
      <c r="E4417" t="s">
        <v>5221</v>
      </c>
      <c r="F4417" t="s">
        <v>76</v>
      </c>
      <c r="G4417" t="s">
        <v>68</v>
      </c>
      <c r="H4417">
        <v>20</v>
      </c>
      <c r="J4417" t="s">
        <v>5222</v>
      </c>
    </row>
    <row r="4418" spans="1:23" x14ac:dyDescent="0.2">
      <c r="A4418">
        <v>4417</v>
      </c>
      <c r="B4418">
        <v>2003</v>
      </c>
      <c r="C4418">
        <v>261</v>
      </c>
      <c r="D4418" t="s">
        <v>28</v>
      </c>
      <c r="E4418" t="s">
        <v>5223</v>
      </c>
      <c r="F4418" t="s">
        <v>39</v>
      </c>
      <c r="G4418" t="s">
        <v>35</v>
      </c>
      <c r="H4418">
        <v>20</v>
      </c>
      <c r="I4418">
        <v>2006</v>
      </c>
      <c r="J4418" t="s">
        <v>546</v>
      </c>
      <c r="K4418">
        <v>1</v>
      </c>
      <c r="L4418">
        <v>0</v>
      </c>
      <c r="M4418">
        <v>0</v>
      </c>
      <c r="N4418">
        <v>0</v>
      </c>
      <c r="O4418">
        <v>0</v>
      </c>
      <c r="P4418">
        <v>0</v>
      </c>
      <c r="W4418">
        <v>0</v>
      </c>
    </row>
    <row r="4419" spans="1:23" x14ac:dyDescent="0.2">
      <c r="A4419">
        <v>4418</v>
      </c>
      <c r="B4419">
        <v>2003</v>
      </c>
      <c r="C4419">
        <v>262</v>
      </c>
      <c r="D4419" t="s">
        <v>165</v>
      </c>
      <c r="E4419" t="s">
        <v>5224</v>
      </c>
      <c r="F4419" t="s">
        <v>39</v>
      </c>
      <c r="G4419" t="s">
        <v>35</v>
      </c>
      <c r="H4419">
        <v>18</v>
      </c>
      <c r="J4419" t="s">
        <v>4647</v>
      </c>
    </row>
    <row r="4420" spans="1:23" x14ac:dyDescent="0.2">
      <c r="A4420">
        <v>4419</v>
      </c>
      <c r="B4420">
        <v>2003</v>
      </c>
      <c r="C4420">
        <v>263</v>
      </c>
      <c r="D4420" t="s">
        <v>87</v>
      </c>
      <c r="E4420" t="s">
        <v>5225</v>
      </c>
      <c r="F4420" t="s">
        <v>39</v>
      </c>
      <c r="G4420" t="s">
        <v>26</v>
      </c>
      <c r="H4420">
        <v>19</v>
      </c>
      <c r="I4420">
        <v>2018</v>
      </c>
      <c r="J4420" t="s">
        <v>1393</v>
      </c>
      <c r="K4420">
        <v>650</v>
      </c>
      <c r="L4420">
        <v>176</v>
      </c>
      <c r="M4420">
        <v>193</v>
      </c>
      <c r="N4420">
        <v>369</v>
      </c>
      <c r="O4420">
        <v>-42</v>
      </c>
      <c r="P4420">
        <v>122</v>
      </c>
      <c r="W4420">
        <v>42.2</v>
      </c>
    </row>
    <row r="4421" spans="1:23" x14ac:dyDescent="0.2">
      <c r="A4421">
        <v>4420</v>
      </c>
      <c r="B4421">
        <v>2003</v>
      </c>
      <c r="C4421">
        <v>264</v>
      </c>
      <c r="D4421" t="s">
        <v>222</v>
      </c>
      <c r="E4421" t="s">
        <v>5226</v>
      </c>
      <c r="F4421" t="s">
        <v>39</v>
      </c>
      <c r="G4421" t="s">
        <v>68</v>
      </c>
      <c r="H4421">
        <v>19</v>
      </c>
      <c r="J4421" t="s">
        <v>546</v>
      </c>
    </row>
    <row r="4422" spans="1:23" x14ac:dyDescent="0.2">
      <c r="A4422">
        <v>4421</v>
      </c>
      <c r="B4422">
        <v>2003</v>
      </c>
      <c r="C4422">
        <v>265</v>
      </c>
      <c r="D4422" t="s">
        <v>222</v>
      </c>
      <c r="E4422" t="s">
        <v>5227</v>
      </c>
      <c r="F4422" t="s">
        <v>39</v>
      </c>
      <c r="G4422" t="s">
        <v>26</v>
      </c>
      <c r="H4422">
        <v>19</v>
      </c>
      <c r="I4422">
        <v>2018</v>
      </c>
      <c r="J4422" t="s">
        <v>4328</v>
      </c>
      <c r="K4422">
        <v>527</v>
      </c>
      <c r="L4422">
        <v>24</v>
      </c>
      <c r="M4422">
        <v>45</v>
      </c>
      <c r="N4422">
        <v>69</v>
      </c>
      <c r="O4422">
        <v>-55</v>
      </c>
      <c r="P4422">
        <v>658</v>
      </c>
      <c r="W4422">
        <v>-2.1</v>
      </c>
    </row>
    <row r="4423" spans="1:23" x14ac:dyDescent="0.2">
      <c r="A4423">
        <v>4422</v>
      </c>
      <c r="B4423">
        <v>2003</v>
      </c>
      <c r="C4423">
        <v>266</v>
      </c>
      <c r="D4423" t="s">
        <v>55</v>
      </c>
      <c r="E4423" t="s">
        <v>5228</v>
      </c>
      <c r="F4423" t="s">
        <v>39</v>
      </c>
      <c r="G4423" t="s">
        <v>68</v>
      </c>
      <c r="H4423">
        <v>18</v>
      </c>
      <c r="J4423" t="s">
        <v>917</v>
      </c>
    </row>
    <row r="4424" spans="1:23" x14ac:dyDescent="0.2">
      <c r="A4424">
        <v>4423</v>
      </c>
      <c r="B4424">
        <v>2003</v>
      </c>
      <c r="C4424">
        <v>267</v>
      </c>
      <c r="D4424" t="s">
        <v>100</v>
      </c>
      <c r="E4424" t="s">
        <v>5229</v>
      </c>
      <c r="F4424" t="s">
        <v>34</v>
      </c>
      <c r="G4424" t="s">
        <v>30</v>
      </c>
      <c r="H4424">
        <v>18</v>
      </c>
      <c r="J4424" t="s">
        <v>2124</v>
      </c>
    </row>
    <row r="4425" spans="1:23" x14ac:dyDescent="0.2">
      <c r="A4425">
        <v>4424</v>
      </c>
      <c r="B4425">
        <v>2003</v>
      </c>
      <c r="C4425">
        <v>268</v>
      </c>
      <c r="D4425" t="s">
        <v>74</v>
      </c>
      <c r="E4425" t="s">
        <v>5230</v>
      </c>
      <c r="F4425" t="s">
        <v>270</v>
      </c>
      <c r="G4425" t="s">
        <v>3293</v>
      </c>
      <c r="H4425">
        <v>18</v>
      </c>
      <c r="J4425" t="s">
        <v>1729</v>
      </c>
    </row>
    <row r="4426" spans="1:23" x14ac:dyDescent="0.2">
      <c r="A4426">
        <v>4425</v>
      </c>
      <c r="B4426">
        <v>2003</v>
      </c>
      <c r="C4426">
        <v>269</v>
      </c>
      <c r="D4426" t="s">
        <v>3176</v>
      </c>
      <c r="E4426" t="s">
        <v>5231</v>
      </c>
      <c r="F4426" t="s">
        <v>39</v>
      </c>
      <c r="G4426" t="s">
        <v>35</v>
      </c>
      <c r="H4426">
        <v>19</v>
      </c>
      <c r="J4426" t="s">
        <v>4494</v>
      </c>
    </row>
    <row r="4427" spans="1:23" x14ac:dyDescent="0.2">
      <c r="A4427">
        <v>4426</v>
      </c>
      <c r="B4427">
        <v>2003</v>
      </c>
      <c r="C4427">
        <v>270</v>
      </c>
      <c r="D4427" t="s">
        <v>162</v>
      </c>
      <c r="E4427" t="s">
        <v>5232</v>
      </c>
      <c r="F4427" t="s">
        <v>39</v>
      </c>
      <c r="G4427" t="s">
        <v>26</v>
      </c>
      <c r="H4427">
        <v>19</v>
      </c>
      <c r="J4427" t="s">
        <v>5233</v>
      </c>
    </row>
    <row r="4428" spans="1:23" x14ac:dyDescent="0.2">
      <c r="A4428">
        <v>4427</v>
      </c>
      <c r="B4428">
        <v>2003</v>
      </c>
      <c r="C4428">
        <v>271</v>
      </c>
      <c r="D4428" t="s">
        <v>23</v>
      </c>
      <c r="E4428" t="s">
        <v>5234</v>
      </c>
      <c r="F4428" t="s">
        <v>25</v>
      </c>
      <c r="G4428" t="s">
        <v>128</v>
      </c>
      <c r="H4428">
        <v>18</v>
      </c>
      <c r="I4428">
        <v>2022</v>
      </c>
      <c r="J4428" t="s">
        <v>5008</v>
      </c>
      <c r="K4428">
        <v>556</v>
      </c>
      <c r="L4428">
        <v>0</v>
      </c>
      <c r="M4428">
        <v>12</v>
      </c>
      <c r="N4428">
        <v>12</v>
      </c>
      <c r="O4428">
        <v>0</v>
      </c>
      <c r="P4428">
        <v>16</v>
      </c>
      <c r="Q4428">
        <v>556</v>
      </c>
      <c r="R4428">
        <v>285</v>
      </c>
      <c r="S4428">
        <v>180</v>
      </c>
      <c r="T4428">
        <v>64</v>
      </c>
      <c r="U4428">
        <v>0.91600000000000004</v>
      </c>
      <c r="V4428">
        <v>2.4900000000000002</v>
      </c>
      <c r="W4428">
        <v>99.5</v>
      </c>
    </row>
    <row r="4429" spans="1:23" x14ac:dyDescent="0.2">
      <c r="A4429">
        <v>4428</v>
      </c>
      <c r="B4429">
        <v>2003</v>
      </c>
      <c r="C4429">
        <v>272</v>
      </c>
      <c r="D4429" t="s">
        <v>2472</v>
      </c>
      <c r="E4429" t="s">
        <v>5235</v>
      </c>
      <c r="F4429" t="s">
        <v>34</v>
      </c>
      <c r="G4429" t="s">
        <v>30</v>
      </c>
      <c r="H4429">
        <v>19</v>
      </c>
      <c r="J4429" t="s">
        <v>325</v>
      </c>
    </row>
    <row r="4430" spans="1:23" x14ac:dyDescent="0.2">
      <c r="A4430">
        <v>4429</v>
      </c>
      <c r="B4430">
        <v>2003</v>
      </c>
      <c r="C4430">
        <v>273</v>
      </c>
      <c r="D4430" t="s">
        <v>109</v>
      </c>
      <c r="E4430" t="s">
        <v>5236</v>
      </c>
      <c r="F4430" t="s">
        <v>60</v>
      </c>
      <c r="G4430" t="s">
        <v>26</v>
      </c>
      <c r="H4430">
        <v>19</v>
      </c>
      <c r="J4430" t="s">
        <v>668</v>
      </c>
    </row>
    <row r="4431" spans="1:23" x14ac:dyDescent="0.2">
      <c r="A4431">
        <v>4430</v>
      </c>
      <c r="B4431">
        <v>2003</v>
      </c>
      <c r="C4431">
        <v>274</v>
      </c>
      <c r="D4431" t="s">
        <v>146</v>
      </c>
      <c r="E4431" t="s">
        <v>5237</v>
      </c>
      <c r="F4431" t="s">
        <v>34</v>
      </c>
      <c r="G4431" t="s">
        <v>68</v>
      </c>
      <c r="H4431">
        <v>20</v>
      </c>
      <c r="J4431" t="s">
        <v>362</v>
      </c>
    </row>
    <row r="4432" spans="1:23" x14ac:dyDescent="0.2">
      <c r="A4432">
        <v>4431</v>
      </c>
      <c r="B4432">
        <v>2003</v>
      </c>
      <c r="C4432">
        <v>275</v>
      </c>
      <c r="D4432" t="s">
        <v>48</v>
      </c>
      <c r="E4432" t="s">
        <v>5238</v>
      </c>
      <c r="F4432" t="s">
        <v>34</v>
      </c>
      <c r="G4432" t="s">
        <v>30</v>
      </c>
      <c r="H4432">
        <v>19</v>
      </c>
      <c r="J4432" t="s">
        <v>228</v>
      </c>
    </row>
    <row r="4433" spans="1:23" x14ac:dyDescent="0.2">
      <c r="A4433">
        <v>4432</v>
      </c>
      <c r="B4433">
        <v>2003</v>
      </c>
      <c r="C4433">
        <v>276</v>
      </c>
      <c r="D4433" t="s">
        <v>100</v>
      </c>
      <c r="E4433" t="s">
        <v>5239</v>
      </c>
      <c r="F4433" t="s">
        <v>34</v>
      </c>
      <c r="G4433" t="s">
        <v>68</v>
      </c>
      <c r="H4433">
        <v>19</v>
      </c>
      <c r="J4433" t="s">
        <v>5240</v>
      </c>
    </row>
    <row r="4434" spans="1:23" x14ac:dyDescent="0.2">
      <c r="A4434">
        <v>4433</v>
      </c>
      <c r="B4434">
        <v>2003</v>
      </c>
      <c r="C4434">
        <v>277</v>
      </c>
      <c r="D4434" t="s">
        <v>152</v>
      </c>
      <c r="E4434" t="s">
        <v>5241</v>
      </c>
      <c r="F4434" t="s">
        <v>34</v>
      </c>
      <c r="G4434" t="s">
        <v>128</v>
      </c>
      <c r="H4434">
        <v>19</v>
      </c>
      <c r="J4434" t="s">
        <v>325</v>
      </c>
    </row>
    <row r="4435" spans="1:23" x14ac:dyDescent="0.2">
      <c r="A4435">
        <v>4434</v>
      </c>
      <c r="B4435">
        <v>2003</v>
      </c>
      <c r="C4435">
        <v>278</v>
      </c>
      <c r="D4435" t="s">
        <v>111</v>
      </c>
      <c r="E4435" t="s">
        <v>5242</v>
      </c>
      <c r="F4435" t="s">
        <v>39</v>
      </c>
      <c r="G4435" t="s">
        <v>68</v>
      </c>
      <c r="H4435">
        <v>18</v>
      </c>
      <c r="I4435">
        <v>2015</v>
      </c>
      <c r="J4435" t="s">
        <v>913</v>
      </c>
      <c r="K4435">
        <v>159</v>
      </c>
      <c r="L4435">
        <v>9</v>
      </c>
      <c r="M4435">
        <v>12</v>
      </c>
      <c r="N4435">
        <v>21</v>
      </c>
      <c r="O4435">
        <v>-9</v>
      </c>
      <c r="P4435">
        <v>172</v>
      </c>
      <c r="W4435">
        <v>0.5</v>
      </c>
    </row>
    <row r="4436" spans="1:23" x14ac:dyDescent="0.2">
      <c r="A4436">
        <v>4435</v>
      </c>
      <c r="B4436">
        <v>2003</v>
      </c>
      <c r="C4436">
        <v>279</v>
      </c>
      <c r="D4436" t="s">
        <v>84</v>
      </c>
      <c r="E4436" t="s">
        <v>5243</v>
      </c>
      <c r="F4436" t="s">
        <v>39</v>
      </c>
      <c r="G4436" t="s">
        <v>68</v>
      </c>
      <c r="H4436">
        <v>18</v>
      </c>
      <c r="J4436" t="s">
        <v>913</v>
      </c>
    </row>
    <row r="4437" spans="1:23" x14ac:dyDescent="0.2">
      <c r="A4437">
        <v>4436</v>
      </c>
      <c r="B4437">
        <v>2003</v>
      </c>
      <c r="C4437">
        <v>280</v>
      </c>
      <c r="D4437" t="s">
        <v>58</v>
      </c>
      <c r="E4437" t="s">
        <v>5244</v>
      </c>
      <c r="F4437" t="s">
        <v>76</v>
      </c>
      <c r="G4437" t="s">
        <v>30</v>
      </c>
      <c r="H4437">
        <v>18</v>
      </c>
      <c r="J4437" t="s">
        <v>164</v>
      </c>
    </row>
    <row r="4438" spans="1:23" x14ac:dyDescent="0.2">
      <c r="A4438">
        <v>4437</v>
      </c>
      <c r="B4438">
        <v>2003</v>
      </c>
      <c r="C4438">
        <v>281</v>
      </c>
      <c r="D4438" t="s">
        <v>82</v>
      </c>
      <c r="E4438" t="s">
        <v>5245</v>
      </c>
      <c r="F4438" t="s">
        <v>34</v>
      </c>
      <c r="G4438" t="s">
        <v>30</v>
      </c>
      <c r="H4438">
        <v>18</v>
      </c>
      <c r="J4438" t="s">
        <v>91</v>
      </c>
    </row>
    <row r="4439" spans="1:23" x14ac:dyDescent="0.2">
      <c r="A4439">
        <v>4438</v>
      </c>
      <c r="B4439">
        <v>2003</v>
      </c>
      <c r="C4439">
        <v>282</v>
      </c>
      <c r="D4439" t="s">
        <v>48</v>
      </c>
      <c r="E4439" t="s">
        <v>5246</v>
      </c>
      <c r="F4439" t="s">
        <v>39</v>
      </c>
      <c r="G4439" t="s">
        <v>35</v>
      </c>
      <c r="H4439">
        <v>19</v>
      </c>
      <c r="I4439">
        <v>2016</v>
      </c>
      <c r="J4439" t="s">
        <v>256</v>
      </c>
      <c r="K4439">
        <v>234</v>
      </c>
      <c r="L4439">
        <v>15</v>
      </c>
      <c r="M4439">
        <v>19</v>
      </c>
      <c r="N4439">
        <v>34</v>
      </c>
      <c r="O4439">
        <v>-13</v>
      </c>
      <c r="P4439">
        <v>39</v>
      </c>
      <c r="W4439">
        <v>1.1000000000000001</v>
      </c>
    </row>
    <row r="4440" spans="1:23" x14ac:dyDescent="0.2">
      <c r="A4440">
        <v>4439</v>
      </c>
      <c r="B4440">
        <v>2003</v>
      </c>
      <c r="C4440">
        <v>283</v>
      </c>
      <c r="D4440" t="s">
        <v>44</v>
      </c>
      <c r="E4440" t="s">
        <v>4571</v>
      </c>
      <c r="F4440" t="s">
        <v>39</v>
      </c>
      <c r="G4440" t="s">
        <v>30</v>
      </c>
      <c r="H4440">
        <v>18</v>
      </c>
      <c r="J4440" t="s">
        <v>278</v>
      </c>
    </row>
    <row r="4441" spans="1:23" x14ac:dyDescent="0.2">
      <c r="A4441">
        <v>4440</v>
      </c>
      <c r="B4441">
        <v>2003</v>
      </c>
      <c r="C4441">
        <v>284</v>
      </c>
      <c r="D4441" t="s">
        <v>92</v>
      </c>
      <c r="E4441" t="s">
        <v>5247</v>
      </c>
      <c r="F4441" t="s">
        <v>76</v>
      </c>
      <c r="G4441" t="s">
        <v>68</v>
      </c>
      <c r="H4441">
        <v>18</v>
      </c>
      <c r="J4441" t="s">
        <v>161</v>
      </c>
    </row>
    <row r="4442" spans="1:23" x14ac:dyDescent="0.2">
      <c r="A4442">
        <v>4441</v>
      </c>
      <c r="B4442">
        <v>2003</v>
      </c>
      <c r="C4442">
        <v>285</v>
      </c>
      <c r="D4442" t="s">
        <v>69</v>
      </c>
      <c r="E4442" t="s">
        <v>5248</v>
      </c>
      <c r="F4442" t="s">
        <v>39</v>
      </c>
      <c r="G4442" t="s">
        <v>30</v>
      </c>
      <c r="H4442">
        <v>18</v>
      </c>
      <c r="J4442" t="s">
        <v>50</v>
      </c>
    </row>
    <row r="4443" spans="1:23" x14ac:dyDescent="0.2">
      <c r="A4443">
        <v>4442</v>
      </c>
      <c r="B4443">
        <v>2003</v>
      </c>
      <c r="C4443">
        <v>286</v>
      </c>
      <c r="D4443" t="s">
        <v>109</v>
      </c>
      <c r="E4443" t="s">
        <v>5249</v>
      </c>
      <c r="F4443" t="s">
        <v>46</v>
      </c>
      <c r="G4443" t="s">
        <v>35</v>
      </c>
      <c r="H4443">
        <v>18</v>
      </c>
      <c r="J4443" t="s">
        <v>291</v>
      </c>
    </row>
    <row r="4444" spans="1:23" x14ac:dyDescent="0.2">
      <c r="A4444">
        <v>4443</v>
      </c>
      <c r="B4444">
        <v>2003</v>
      </c>
      <c r="C4444">
        <v>287</v>
      </c>
      <c r="D4444" t="s">
        <v>109</v>
      </c>
      <c r="E4444" t="s">
        <v>5250</v>
      </c>
      <c r="F4444" t="s">
        <v>39</v>
      </c>
      <c r="G4444" t="s">
        <v>35</v>
      </c>
      <c r="H4444">
        <v>18</v>
      </c>
      <c r="I4444">
        <v>2010</v>
      </c>
      <c r="J4444" t="s">
        <v>896</v>
      </c>
      <c r="K4444">
        <v>245</v>
      </c>
      <c r="L4444">
        <v>13</v>
      </c>
      <c r="M4444">
        <v>17</v>
      </c>
      <c r="N4444">
        <v>30</v>
      </c>
      <c r="O4444">
        <v>-30</v>
      </c>
      <c r="P4444">
        <v>297</v>
      </c>
      <c r="W4444">
        <v>0.3</v>
      </c>
    </row>
    <row r="4445" spans="1:23" x14ac:dyDescent="0.2">
      <c r="A4445">
        <v>4444</v>
      </c>
      <c r="B4445">
        <v>2003</v>
      </c>
      <c r="C4445">
        <v>288</v>
      </c>
      <c r="D4445" t="s">
        <v>384</v>
      </c>
      <c r="E4445" t="s">
        <v>5251</v>
      </c>
      <c r="F4445" t="s">
        <v>39</v>
      </c>
      <c r="G4445" t="s">
        <v>68</v>
      </c>
      <c r="H4445">
        <v>19</v>
      </c>
      <c r="I4445">
        <v>2016</v>
      </c>
      <c r="J4445" t="s">
        <v>2865</v>
      </c>
      <c r="K4445">
        <v>462</v>
      </c>
      <c r="L4445">
        <v>104</v>
      </c>
      <c r="M4445">
        <v>87</v>
      </c>
      <c r="N4445">
        <v>191</v>
      </c>
      <c r="O4445">
        <v>-42</v>
      </c>
      <c r="P4445">
        <v>122</v>
      </c>
      <c r="W4445">
        <v>18.899999999999999</v>
      </c>
    </row>
    <row r="4446" spans="1:23" x14ac:dyDescent="0.2">
      <c r="A4446">
        <v>4445</v>
      </c>
      <c r="B4446">
        <v>2003</v>
      </c>
      <c r="C4446">
        <v>289</v>
      </c>
      <c r="D4446" t="s">
        <v>51</v>
      </c>
      <c r="E4446" t="s">
        <v>5252</v>
      </c>
      <c r="F4446" t="s">
        <v>43</v>
      </c>
      <c r="G4446" t="s">
        <v>35</v>
      </c>
      <c r="H4446">
        <v>18</v>
      </c>
      <c r="J4446" t="s">
        <v>5253</v>
      </c>
    </row>
    <row r="4447" spans="1:23" x14ac:dyDescent="0.2">
      <c r="A4447">
        <v>4446</v>
      </c>
      <c r="B4447">
        <v>2003</v>
      </c>
      <c r="C4447">
        <v>290</v>
      </c>
      <c r="D4447" t="s">
        <v>2472</v>
      </c>
      <c r="E4447" t="s">
        <v>5254</v>
      </c>
      <c r="F4447" t="s">
        <v>80</v>
      </c>
      <c r="G4447" t="s">
        <v>35</v>
      </c>
      <c r="H4447">
        <v>23</v>
      </c>
      <c r="J4447" t="s">
        <v>3047</v>
      </c>
    </row>
    <row r="4448" spans="1:23" x14ac:dyDescent="0.2">
      <c r="A4448">
        <v>4447</v>
      </c>
      <c r="B4448">
        <v>2003</v>
      </c>
      <c r="C4448">
        <v>291</v>
      </c>
      <c r="D4448" t="s">
        <v>173</v>
      </c>
      <c r="E4448" t="s">
        <v>5255</v>
      </c>
      <c r="F4448" t="s">
        <v>39</v>
      </c>
      <c r="G4448" t="s">
        <v>128</v>
      </c>
      <c r="H4448">
        <v>18</v>
      </c>
      <c r="I4448">
        <v>2022</v>
      </c>
      <c r="J4448" t="s">
        <v>5256</v>
      </c>
      <c r="K4448">
        <v>521</v>
      </c>
      <c r="L4448">
        <v>0</v>
      </c>
      <c r="M4448">
        <v>10</v>
      </c>
      <c r="N4448">
        <v>10</v>
      </c>
      <c r="O4448">
        <v>0</v>
      </c>
      <c r="P4448">
        <v>12</v>
      </c>
      <c r="Q4448">
        <v>521</v>
      </c>
      <c r="R4448">
        <v>267</v>
      </c>
      <c r="S4448">
        <v>159</v>
      </c>
      <c r="T4448">
        <v>52</v>
      </c>
      <c r="U4448">
        <v>0.91</v>
      </c>
      <c r="V4448">
        <v>2.5299999999999998</v>
      </c>
      <c r="W4448">
        <v>77.7</v>
      </c>
    </row>
    <row r="4449" spans="1:23" x14ac:dyDescent="0.2">
      <c r="A4449">
        <v>4448</v>
      </c>
      <c r="B4449">
        <v>2003</v>
      </c>
      <c r="C4449">
        <v>292</v>
      </c>
      <c r="D4449" t="s">
        <v>28</v>
      </c>
      <c r="E4449" t="s">
        <v>5257</v>
      </c>
      <c r="F4449" t="s">
        <v>60</v>
      </c>
      <c r="G4449" t="s">
        <v>26</v>
      </c>
      <c r="H4449">
        <v>18</v>
      </c>
      <c r="J4449" t="s">
        <v>3541</v>
      </c>
    </row>
    <row r="4450" spans="1:23" x14ac:dyDescent="0.2">
      <c r="A4450">
        <v>4449</v>
      </c>
      <c r="B4450">
        <v>2002</v>
      </c>
      <c r="C4450">
        <v>1</v>
      </c>
      <c r="D4450" t="s">
        <v>44</v>
      </c>
      <c r="E4450" t="s">
        <v>5258</v>
      </c>
      <c r="F4450" t="s">
        <v>39</v>
      </c>
      <c r="G4450" t="s">
        <v>26</v>
      </c>
      <c r="H4450">
        <v>18</v>
      </c>
      <c r="I4450">
        <v>2018</v>
      </c>
      <c r="J4450" t="s">
        <v>234</v>
      </c>
      <c r="K4450">
        <v>1060</v>
      </c>
      <c r="L4450">
        <v>437</v>
      </c>
      <c r="M4450">
        <v>368</v>
      </c>
      <c r="N4450">
        <v>805</v>
      </c>
      <c r="O4450">
        <v>-11</v>
      </c>
      <c r="P4450">
        <v>750</v>
      </c>
      <c r="W4450">
        <v>102.6</v>
      </c>
    </row>
    <row r="4451" spans="1:23" x14ac:dyDescent="0.2">
      <c r="A4451">
        <v>4450</v>
      </c>
      <c r="B4451">
        <v>2002</v>
      </c>
      <c r="C4451">
        <v>2</v>
      </c>
      <c r="D4451" t="s">
        <v>3176</v>
      </c>
      <c r="E4451" t="s">
        <v>5259</v>
      </c>
      <c r="F4451" t="s">
        <v>76</v>
      </c>
      <c r="G4451" t="s">
        <v>128</v>
      </c>
      <c r="H4451">
        <v>18</v>
      </c>
      <c r="I4451">
        <v>2018</v>
      </c>
      <c r="J4451" t="s">
        <v>2721</v>
      </c>
      <c r="K4451">
        <v>649</v>
      </c>
      <c r="L4451">
        <v>0</v>
      </c>
      <c r="M4451">
        <v>28</v>
      </c>
      <c r="N4451">
        <v>28</v>
      </c>
      <c r="O4451">
        <v>0</v>
      </c>
      <c r="P4451">
        <v>42</v>
      </c>
      <c r="Q4451">
        <v>649</v>
      </c>
      <c r="R4451">
        <v>310</v>
      </c>
      <c r="S4451">
        <v>233</v>
      </c>
      <c r="T4451">
        <v>67</v>
      </c>
      <c r="U4451">
        <v>0.91200000000000003</v>
      </c>
      <c r="V4451">
        <v>2.71</v>
      </c>
      <c r="W4451">
        <v>116</v>
      </c>
    </row>
    <row r="4452" spans="1:23" x14ac:dyDescent="0.2">
      <c r="A4452">
        <v>4451</v>
      </c>
      <c r="B4452">
        <v>2002</v>
      </c>
      <c r="C4452">
        <v>3</v>
      </c>
      <c r="D4452" t="s">
        <v>222</v>
      </c>
      <c r="E4452" t="s">
        <v>5260</v>
      </c>
      <c r="F4452" t="s">
        <v>39</v>
      </c>
      <c r="G4452" t="s">
        <v>30</v>
      </c>
      <c r="H4452">
        <v>18</v>
      </c>
      <c r="I4452">
        <v>2020</v>
      </c>
      <c r="J4452" t="s">
        <v>673</v>
      </c>
      <c r="K4452">
        <v>1240</v>
      </c>
      <c r="L4452">
        <v>88</v>
      </c>
      <c r="M4452">
        <v>336</v>
      </c>
      <c r="N4452">
        <v>424</v>
      </c>
      <c r="O4452">
        <v>-17</v>
      </c>
      <c r="P4452">
        <v>635</v>
      </c>
      <c r="W4452">
        <v>83.1</v>
      </c>
    </row>
    <row r="4453" spans="1:23" x14ac:dyDescent="0.2">
      <c r="A4453">
        <v>4452</v>
      </c>
      <c r="B4453">
        <v>2002</v>
      </c>
      <c r="C4453">
        <v>4</v>
      </c>
      <c r="D4453" t="s">
        <v>41</v>
      </c>
      <c r="E4453" t="s">
        <v>5261</v>
      </c>
      <c r="F4453" t="s">
        <v>76</v>
      </c>
      <c r="G4453" t="s">
        <v>30</v>
      </c>
      <c r="H4453">
        <v>18</v>
      </c>
      <c r="I4453">
        <v>2013</v>
      </c>
      <c r="J4453" t="s">
        <v>504</v>
      </c>
      <c r="K4453">
        <v>535</v>
      </c>
      <c r="L4453">
        <v>57</v>
      </c>
      <c r="M4453">
        <v>225</v>
      </c>
      <c r="N4453">
        <v>282</v>
      </c>
      <c r="O4453">
        <v>-8</v>
      </c>
      <c r="P4453">
        <v>484</v>
      </c>
      <c r="W4453">
        <v>47.4</v>
      </c>
    </row>
    <row r="4454" spans="1:23" x14ac:dyDescent="0.2">
      <c r="A4454">
        <v>4453</v>
      </c>
      <c r="B4454">
        <v>2002</v>
      </c>
      <c r="C4454">
        <v>5</v>
      </c>
      <c r="D4454" t="s">
        <v>87</v>
      </c>
      <c r="E4454" t="s">
        <v>5262</v>
      </c>
      <c r="F4454" t="s">
        <v>34</v>
      </c>
      <c r="G4454" t="s">
        <v>30</v>
      </c>
      <c r="H4454">
        <v>19</v>
      </c>
      <c r="I4454">
        <v>2014</v>
      </c>
      <c r="J4454" t="s">
        <v>1258</v>
      </c>
      <c r="K4454">
        <v>481</v>
      </c>
      <c r="L4454">
        <v>50</v>
      </c>
      <c r="M4454">
        <v>209</v>
      </c>
      <c r="N4454">
        <v>259</v>
      </c>
      <c r="O4454">
        <v>-30</v>
      </c>
      <c r="P4454">
        <v>383</v>
      </c>
      <c r="W4454">
        <v>39.299999999999997</v>
      </c>
    </row>
    <row r="4455" spans="1:23" x14ac:dyDescent="0.2">
      <c r="A4455">
        <v>4454</v>
      </c>
      <c r="B4455">
        <v>2002</v>
      </c>
      <c r="C4455">
        <v>6</v>
      </c>
      <c r="D4455" t="s">
        <v>74</v>
      </c>
      <c r="E4455" t="s">
        <v>5263</v>
      </c>
      <c r="F4455" t="s">
        <v>39</v>
      </c>
      <c r="G4455" t="s">
        <v>26</v>
      </c>
      <c r="H4455">
        <v>18</v>
      </c>
      <c r="I4455">
        <v>2018</v>
      </c>
      <c r="J4455" t="s">
        <v>123</v>
      </c>
      <c r="K4455">
        <v>759</v>
      </c>
      <c r="L4455">
        <v>138</v>
      </c>
      <c r="M4455">
        <v>146</v>
      </c>
      <c r="N4455">
        <v>284</v>
      </c>
      <c r="O4455">
        <v>9</v>
      </c>
      <c r="P4455">
        <v>615</v>
      </c>
      <c r="W4455">
        <v>29.4</v>
      </c>
    </row>
    <row r="4456" spans="1:23" x14ac:dyDescent="0.2">
      <c r="A4456">
        <v>4455</v>
      </c>
      <c r="B4456">
        <v>2002</v>
      </c>
      <c r="C4456">
        <v>7</v>
      </c>
      <c r="D4456" t="s">
        <v>58</v>
      </c>
      <c r="E4456" t="s">
        <v>5264</v>
      </c>
      <c r="F4456" t="s">
        <v>39</v>
      </c>
      <c r="G4456" t="s">
        <v>26</v>
      </c>
      <c r="H4456">
        <v>18</v>
      </c>
      <c r="I4456">
        <v>2016</v>
      </c>
      <c r="J4456" t="s">
        <v>673</v>
      </c>
      <c r="K4456">
        <v>701</v>
      </c>
      <c r="L4456">
        <v>205</v>
      </c>
      <c r="M4456">
        <v>215</v>
      </c>
      <c r="N4456">
        <v>420</v>
      </c>
      <c r="O4456">
        <v>-79</v>
      </c>
      <c r="P4456">
        <v>407</v>
      </c>
      <c r="W4456">
        <v>45.5</v>
      </c>
    </row>
    <row r="4457" spans="1:23" x14ac:dyDescent="0.2">
      <c r="A4457">
        <v>4456</v>
      </c>
      <c r="B4457">
        <v>2002</v>
      </c>
      <c r="C4457">
        <v>8</v>
      </c>
      <c r="D4457" t="s">
        <v>82</v>
      </c>
      <c r="E4457" t="s">
        <v>5265</v>
      </c>
      <c r="F4457" t="s">
        <v>39</v>
      </c>
      <c r="G4457" t="s">
        <v>35</v>
      </c>
      <c r="H4457">
        <v>18</v>
      </c>
      <c r="I4457">
        <v>2014</v>
      </c>
      <c r="J4457" t="s">
        <v>764</v>
      </c>
      <c r="K4457">
        <v>593</v>
      </c>
      <c r="L4457">
        <v>110</v>
      </c>
      <c r="M4457">
        <v>246</v>
      </c>
      <c r="N4457">
        <v>356</v>
      </c>
      <c r="O4457">
        <v>6</v>
      </c>
      <c r="P4457">
        <v>190</v>
      </c>
      <c r="W4457">
        <v>36</v>
      </c>
    </row>
    <row r="4458" spans="1:23" x14ac:dyDescent="0.2">
      <c r="A4458">
        <v>4457</v>
      </c>
      <c r="B4458">
        <v>2002</v>
      </c>
      <c r="C4458">
        <v>9</v>
      </c>
      <c r="D4458" t="s">
        <v>222</v>
      </c>
      <c r="E4458" t="s">
        <v>5266</v>
      </c>
      <c r="F4458" t="s">
        <v>46</v>
      </c>
      <c r="G4458" t="s">
        <v>35</v>
      </c>
      <c r="H4458">
        <v>18</v>
      </c>
      <c r="I4458">
        <v>2006</v>
      </c>
      <c r="J4458" t="s">
        <v>232</v>
      </c>
      <c r="K4458">
        <v>3</v>
      </c>
      <c r="L4458">
        <v>0</v>
      </c>
      <c r="M4458">
        <v>0</v>
      </c>
      <c r="N4458">
        <v>0</v>
      </c>
      <c r="O4458">
        <v>0</v>
      </c>
      <c r="P4458">
        <v>0</v>
      </c>
      <c r="W4458">
        <v>0</v>
      </c>
    </row>
    <row r="4459" spans="1:23" x14ac:dyDescent="0.2">
      <c r="A4459">
        <v>4458</v>
      </c>
      <c r="B4459">
        <v>2002</v>
      </c>
      <c r="C4459">
        <v>10</v>
      </c>
      <c r="D4459" t="s">
        <v>162</v>
      </c>
      <c r="E4459" t="s">
        <v>5267</v>
      </c>
      <c r="F4459" t="s">
        <v>34</v>
      </c>
      <c r="G4459" t="s">
        <v>26</v>
      </c>
      <c r="H4459">
        <v>19</v>
      </c>
      <c r="I4459">
        <v>2016</v>
      </c>
      <c r="J4459" t="s">
        <v>2574</v>
      </c>
      <c r="K4459">
        <v>593</v>
      </c>
      <c r="L4459">
        <v>75</v>
      </c>
      <c r="M4459">
        <v>48</v>
      </c>
      <c r="N4459">
        <v>123</v>
      </c>
      <c r="O4459">
        <v>-73</v>
      </c>
      <c r="P4459">
        <v>401</v>
      </c>
      <c r="W4459">
        <v>5.6</v>
      </c>
    </row>
    <row r="4460" spans="1:23" x14ac:dyDescent="0.2">
      <c r="A4460">
        <v>4459</v>
      </c>
      <c r="B4460">
        <v>2002</v>
      </c>
      <c r="C4460">
        <v>11</v>
      </c>
      <c r="D4460" t="s">
        <v>55</v>
      </c>
      <c r="E4460" t="s">
        <v>5268</v>
      </c>
      <c r="F4460" t="s">
        <v>34</v>
      </c>
      <c r="G4460" t="s">
        <v>30</v>
      </c>
      <c r="H4460">
        <v>19</v>
      </c>
      <c r="I4460">
        <v>2015</v>
      </c>
      <c r="J4460" t="s">
        <v>3430</v>
      </c>
      <c r="K4460">
        <v>604</v>
      </c>
      <c r="L4460">
        <v>38</v>
      </c>
      <c r="M4460">
        <v>137</v>
      </c>
      <c r="N4460">
        <v>175</v>
      </c>
      <c r="O4460">
        <v>-13</v>
      </c>
      <c r="P4460">
        <v>612</v>
      </c>
      <c r="W4460">
        <v>33</v>
      </c>
    </row>
    <row r="4461" spans="1:23" x14ac:dyDescent="0.2">
      <c r="A4461">
        <v>4460</v>
      </c>
      <c r="B4461">
        <v>2002</v>
      </c>
      <c r="C4461">
        <v>12</v>
      </c>
      <c r="D4461" t="s">
        <v>84</v>
      </c>
      <c r="E4461" t="s">
        <v>5269</v>
      </c>
      <c r="F4461" t="s">
        <v>39</v>
      </c>
      <c r="G4461" t="s">
        <v>30</v>
      </c>
      <c r="H4461">
        <v>18</v>
      </c>
      <c r="I4461">
        <v>2013</v>
      </c>
      <c r="J4461" t="s">
        <v>490</v>
      </c>
      <c r="K4461">
        <v>488</v>
      </c>
      <c r="L4461">
        <v>19</v>
      </c>
      <c r="M4461">
        <v>80</v>
      </c>
      <c r="N4461">
        <v>99</v>
      </c>
      <c r="O4461">
        <v>-42</v>
      </c>
      <c r="P4461">
        <v>359</v>
      </c>
      <c r="W4461">
        <v>16</v>
      </c>
    </row>
    <row r="4462" spans="1:23" x14ac:dyDescent="0.2">
      <c r="A4462">
        <v>4461</v>
      </c>
      <c r="B4462">
        <v>2002</v>
      </c>
      <c r="C4462">
        <v>13</v>
      </c>
      <c r="D4462" t="s">
        <v>84</v>
      </c>
      <c r="E4462" t="s">
        <v>5270</v>
      </c>
      <c r="F4462" t="s">
        <v>60</v>
      </c>
      <c r="G4462" t="s">
        <v>26</v>
      </c>
      <c r="H4462">
        <v>18</v>
      </c>
      <c r="I4462">
        <v>2016</v>
      </c>
      <c r="J4462" t="s">
        <v>4342</v>
      </c>
      <c r="K4462">
        <v>650</v>
      </c>
      <c r="L4462">
        <v>239</v>
      </c>
      <c r="M4462">
        <v>278</v>
      </c>
      <c r="N4462">
        <v>517</v>
      </c>
      <c r="O4462">
        <v>71</v>
      </c>
      <c r="P4462">
        <v>582</v>
      </c>
      <c r="W4462">
        <v>65.5</v>
      </c>
    </row>
    <row r="4463" spans="1:23" x14ac:dyDescent="0.2">
      <c r="A4463">
        <v>4462</v>
      </c>
      <c r="B4463">
        <v>2002</v>
      </c>
      <c r="C4463">
        <v>14</v>
      </c>
      <c r="D4463" t="s">
        <v>23</v>
      </c>
      <c r="E4463" t="s">
        <v>5271</v>
      </c>
      <c r="F4463" t="s">
        <v>34</v>
      </c>
      <c r="G4463" t="s">
        <v>26</v>
      </c>
      <c r="H4463">
        <v>19</v>
      </c>
      <c r="I4463">
        <v>2016</v>
      </c>
      <c r="J4463" t="s">
        <v>4256</v>
      </c>
      <c r="K4463">
        <v>711</v>
      </c>
      <c r="L4463">
        <v>165</v>
      </c>
      <c r="M4463">
        <v>168</v>
      </c>
      <c r="N4463">
        <v>333</v>
      </c>
      <c r="O4463">
        <v>-30</v>
      </c>
      <c r="P4463">
        <v>220</v>
      </c>
      <c r="W4463">
        <v>32.700000000000003</v>
      </c>
    </row>
    <row r="4464" spans="1:23" x14ac:dyDescent="0.2">
      <c r="A4464">
        <v>4463</v>
      </c>
      <c r="B4464">
        <v>2002</v>
      </c>
      <c r="C4464">
        <v>15</v>
      </c>
      <c r="D4464" t="s">
        <v>111</v>
      </c>
      <c r="E4464" t="s">
        <v>5272</v>
      </c>
      <c r="F4464" t="s">
        <v>76</v>
      </c>
      <c r="G4464" t="s">
        <v>35</v>
      </c>
      <c r="H4464">
        <v>19</v>
      </c>
      <c r="J4464" t="s">
        <v>143</v>
      </c>
    </row>
    <row r="4465" spans="1:23" x14ac:dyDescent="0.2">
      <c r="A4465">
        <v>4464</v>
      </c>
      <c r="B4465">
        <v>2002</v>
      </c>
      <c r="C4465">
        <v>16</v>
      </c>
      <c r="D4465" t="s">
        <v>173</v>
      </c>
      <c r="E4465" t="s">
        <v>5273</v>
      </c>
      <c r="F4465" t="s">
        <v>46</v>
      </c>
      <c r="G4465" t="s">
        <v>35</v>
      </c>
      <c r="H4465">
        <v>18</v>
      </c>
      <c r="I4465">
        <v>2007</v>
      </c>
      <c r="J4465" t="s">
        <v>3458</v>
      </c>
      <c r="K4465">
        <v>66</v>
      </c>
      <c r="L4465">
        <v>4</v>
      </c>
      <c r="M4465">
        <v>10</v>
      </c>
      <c r="N4465">
        <v>14</v>
      </c>
      <c r="O4465">
        <v>-13</v>
      </c>
      <c r="P4465">
        <v>36</v>
      </c>
      <c r="W4465">
        <v>0.2</v>
      </c>
    </row>
    <row r="4466" spans="1:23" x14ac:dyDescent="0.2">
      <c r="A4466">
        <v>4465</v>
      </c>
      <c r="B4466">
        <v>2002</v>
      </c>
      <c r="C4466">
        <v>17</v>
      </c>
      <c r="D4466" t="s">
        <v>84</v>
      </c>
      <c r="E4466" t="s">
        <v>5274</v>
      </c>
      <c r="F4466" t="s">
        <v>39</v>
      </c>
      <c r="G4466" t="s">
        <v>35</v>
      </c>
      <c r="H4466">
        <v>18</v>
      </c>
      <c r="I4466">
        <v>2017</v>
      </c>
      <c r="J4466" t="s">
        <v>249</v>
      </c>
      <c r="K4466">
        <v>706</v>
      </c>
      <c r="L4466">
        <v>56</v>
      </c>
      <c r="M4466">
        <v>105</v>
      </c>
      <c r="N4466">
        <v>161</v>
      </c>
      <c r="O4466">
        <v>-26</v>
      </c>
      <c r="P4466">
        <v>149</v>
      </c>
      <c r="W4466">
        <v>5.2</v>
      </c>
    </row>
    <row r="4467" spans="1:23" x14ac:dyDescent="0.2">
      <c r="A4467">
        <v>4466</v>
      </c>
      <c r="B4467">
        <v>2002</v>
      </c>
      <c r="C4467">
        <v>18</v>
      </c>
      <c r="D4467" t="s">
        <v>146</v>
      </c>
      <c r="E4467" t="s">
        <v>5275</v>
      </c>
      <c r="F4467" t="s">
        <v>60</v>
      </c>
      <c r="G4467" t="s">
        <v>30</v>
      </c>
      <c r="H4467">
        <v>18</v>
      </c>
      <c r="I4467">
        <v>2014</v>
      </c>
      <c r="J4467" t="s">
        <v>1093</v>
      </c>
      <c r="K4467">
        <v>234</v>
      </c>
      <c r="L4467">
        <v>17</v>
      </c>
      <c r="M4467">
        <v>68</v>
      </c>
      <c r="N4467">
        <v>85</v>
      </c>
      <c r="O4467">
        <v>-18</v>
      </c>
      <c r="P4467">
        <v>114</v>
      </c>
      <c r="W4467">
        <v>13.4</v>
      </c>
    </row>
    <row r="4468" spans="1:23" x14ac:dyDescent="0.2">
      <c r="A4468">
        <v>4467</v>
      </c>
      <c r="B4468">
        <v>2002</v>
      </c>
      <c r="C4468">
        <v>19</v>
      </c>
      <c r="D4468" t="s">
        <v>2472</v>
      </c>
      <c r="E4468" t="s">
        <v>5276</v>
      </c>
      <c r="F4468" t="s">
        <v>46</v>
      </c>
      <c r="G4468" t="s">
        <v>35</v>
      </c>
      <c r="H4468">
        <v>18</v>
      </c>
      <c r="J4468" t="s">
        <v>47</v>
      </c>
    </row>
    <row r="4469" spans="1:23" x14ac:dyDescent="0.2">
      <c r="A4469">
        <v>4468</v>
      </c>
      <c r="B4469">
        <v>2002</v>
      </c>
      <c r="C4469">
        <v>20</v>
      </c>
      <c r="D4469" t="s">
        <v>55</v>
      </c>
      <c r="E4469" t="s">
        <v>5277</v>
      </c>
      <c r="F4469" t="s">
        <v>39</v>
      </c>
      <c r="G4469" t="s">
        <v>26</v>
      </c>
      <c r="H4469">
        <v>18</v>
      </c>
      <c r="I4469">
        <v>2016</v>
      </c>
      <c r="J4469" t="s">
        <v>154</v>
      </c>
      <c r="K4469">
        <v>582</v>
      </c>
      <c r="L4469">
        <v>85</v>
      </c>
      <c r="M4469">
        <v>87</v>
      </c>
      <c r="N4469">
        <v>172</v>
      </c>
      <c r="O4469">
        <v>15</v>
      </c>
      <c r="P4469">
        <v>135</v>
      </c>
      <c r="W4469">
        <v>15.6</v>
      </c>
    </row>
    <row r="4470" spans="1:23" x14ac:dyDescent="0.2">
      <c r="A4470">
        <v>4469</v>
      </c>
      <c r="B4470">
        <v>2002</v>
      </c>
      <c r="C4470">
        <v>21</v>
      </c>
      <c r="D4470" t="s">
        <v>48</v>
      </c>
      <c r="E4470" t="s">
        <v>5278</v>
      </c>
      <c r="F4470" t="s">
        <v>695</v>
      </c>
      <c r="G4470" t="s">
        <v>30</v>
      </c>
      <c r="H4470">
        <v>18</v>
      </c>
      <c r="I4470">
        <v>2013</v>
      </c>
      <c r="J4470" t="s">
        <v>4995</v>
      </c>
      <c r="K4470">
        <v>289</v>
      </c>
      <c r="L4470">
        <v>36</v>
      </c>
      <c r="M4470">
        <v>71</v>
      </c>
      <c r="N4470">
        <v>107</v>
      </c>
      <c r="O4470">
        <v>14</v>
      </c>
      <c r="P4470">
        <v>108</v>
      </c>
      <c r="W4470">
        <v>21.1</v>
      </c>
    </row>
    <row r="4471" spans="1:23" x14ac:dyDescent="0.2">
      <c r="A4471">
        <v>4470</v>
      </c>
      <c r="B4471">
        <v>2002</v>
      </c>
      <c r="C4471">
        <v>22</v>
      </c>
      <c r="D4471" t="s">
        <v>176</v>
      </c>
      <c r="E4471" t="s">
        <v>5279</v>
      </c>
      <c r="F4471" t="s">
        <v>76</v>
      </c>
      <c r="G4471" t="s">
        <v>26</v>
      </c>
      <c r="H4471">
        <v>18</v>
      </c>
      <c r="I4471">
        <v>2015</v>
      </c>
      <c r="J4471" t="s">
        <v>2721</v>
      </c>
      <c r="K4471">
        <v>506</v>
      </c>
      <c r="L4471">
        <v>96</v>
      </c>
      <c r="M4471">
        <v>84</v>
      </c>
      <c r="N4471">
        <v>180</v>
      </c>
      <c r="O4471">
        <v>-42</v>
      </c>
      <c r="P4471">
        <v>379</v>
      </c>
      <c r="W4471">
        <v>16.600000000000001</v>
      </c>
    </row>
    <row r="4472" spans="1:23" x14ac:dyDescent="0.2">
      <c r="A4472">
        <v>4471</v>
      </c>
      <c r="B4472">
        <v>2002</v>
      </c>
      <c r="C4472">
        <v>23</v>
      </c>
      <c r="D4472" t="s">
        <v>2472</v>
      </c>
      <c r="E4472" t="s">
        <v>5280</v>
      </c>
      <c r="F4472" t="s">
        <v>39</v>
      </c>
      <c r="G4472" t="s">
        <v>26</v>
      </c>
      <c r="H4472">
        <v>18</v>
      </c>
      <c r="I4472">
        <v>2014</v>
      </c>
      <c r="J4472" t="s">
        <v>552</v>
      </c>
      <c r="K4472">
        <v>407</v>
      </c>
      <c r="L4472">
        <v>43</v>
      </c>
      <c r="M4472">
        <v>42</v>
      </c>
      <c r="N4472">
        <v>85</v>
      </c>
      <c r="O4472">
        <v>-12</v>
      </c>
      <c r="P4472">
        <v>875</v>
      </c>
      <c r="W4472">
        <v>6.9</v>
      </c>
    </row>
    <row r="4473" spans="1:23" x14ac:dyDescent="0.2">
      <c r="A4473">
        <v>4472</v>
      </c>
      <c r="B4473">
        <v>2002</v>
      </c>
      <c r="C4473">
        <v>24</v>
      </c>
      <c r="D4473" t="s">
        <v>121</v>
      </c>
      <c r="E4473" t="s">
        <v>5281</v>
      </c>
      <c r="F4473" t="s">
        <v>39</v>
      </c>
      <c r="G4473" t="s">
        <v>35</v>
      </c>
      <c r="H4473">
        <v>18</v>
      </c>
      <c r="I4473">
        <v>2020</v>
      </c>
      <c r="J4473" t="s">
        <v>5282</v>
      </c>
      <c r="K4473">
        <v>1018</v>
      </c>
      <c r="L4473">
        <v>245</v>
      </c>
      <c r="M4473">
        <v>377</v>
      </c>
      <c r="N4473">
        <v>622</v>
      </c>
      <c r="O4473">
        <v>42</v>
      </c>
      <c r="P4473">
        <v>454</v>
      </c>
      <c r="W4473">
        <v>64.7</v>
      </c>
    </row>
    <row r="4474" spans="1:23" x14ac:dyDescent="0.2">
      <c r="A4474">
        <v>4473</v>
      </c>
      <c r="B4474">
        <v>2002</v>
      </c>
      <c r="C4474">
        <v>25</v>
      </c>
      <c r="D4474" t="s">
        <v>165</v>
      </c>
      <c r="E4474" t="s">
        <v>5283</v>
      </c>
      <c r="F4474" t="s">
        <v>39</v>
      </c>
      <c r="G4474" t="s">
        <v>128</v>
      </c>
      <c r="H4474">
        <v>18</v>
      </c>
      <c r="I4474">
        <v>2019</v>
      </c>
      <c r="J4474" t="s">
        <v>249</v>
      </c>
      <c r="K4474">
        <v>701</v>
      </c>
      <c r="L4474">
        <v>1</v>
      </c>
      <c r="M4474">
        <v>12</v>
      </c>
      <c r="N4474">
        <v>13</v>
      </c>
      <c r="O4474">
        <v>0</v>
      </c>
      <c r="P4474">
        <v>48</v>
      </c>
      <c r="Q4474">
        <v>701</v>
      </c>
      <c r="R4474">
        <v>334</v>
      </c>
      <c r="S4474">
        <v>256</v>
      </c>
      <c r="T4474">
        <v>88</v>
      </c>
      <c r="U4474">
        <v>0.90800000000000003</v>
      </c>
      <c r="V4474">
        <v>2.74</v>
      </c>
      <c r="W4474">
        <v>113.8</v>
      </c>
    </row>
    <row r="4475" spans="1:23" x14ac:dyDescent="0.2">
      <c r="A4475">
        <v>4474</v>
      </c>
      <c r="B4475">
        <v>2002</v>
      </c>
      <c r="C4475">
        <v>26</v>
      </c>
      <c r="D4475" t="s">
        <v>78</v>
      </c>
      <c r="E4475" t="s">
        <v>4910</v>
      </c>
      <c r="F4475" t="s">
        <v>46</v>
      </c>
      <c r="G4475" t="s">
        <v>30</v>
      </c>
      <c r="H4475">
        <v>18</v>
      </c>
      <c r="J4475" t="s">
        <v>5051</v>
      </c>
    </row>
    <row r="4476" spans="1:23" x14ac:dyDescent="0.2">
      <c r="A4476">
        <v>4475</v>
      </c>
      <c r="B4476">
        <v>2002</v>
      </c>
      <c r="C4476">
        <v>27</v>
      </c>
      <c r="D4476" t="s">
        <v>100</v>
      </c>
      <c r="E4476" t="s">
        <v>5284</v>
      </c>
      <c r="F4476" t="s">
        <v>34</v>
      </c>
      <c r="G4476" t="s">
        <v>68</v>
      </c>
      <c r="H4476">
        <v>19</v>
      </c>
      <c r="J4476" t="s">
        <v>325</v>
      </c>
    </row>
    <row r="4477" spans="1:23" x14ac:dyDescent="0.2">
      <c r="A4477">
        <v>4476</v>
      </c>
      <c r="B4477">
        <v>2002</v>
      </c>
      <c r="C4477">
        <v>28</v>
      </c>
      <c r="D4477" t="s">
        <v>384</v>
      </c>
      <c r="E4477" t="s">
        <v>2297</v>
      </c>
      <c r="F4477" t="s">
        <v>43</v>
      </c>
      <c r="G4477" t="s">
        <v>68</v>
      </c>
      <c r="H4477">
        <v>18</v>
      </c>
      <c r="I4477">
        <v>2006</v>
      </c>
      <c r="J4477" t="s">
        <v>186</v>
      </c>
      <c r="K4477">
        <v>1</v>
      </c>
      <c r="L4477">
        <v>0</v>
      </c>
      <c r="M4477">
        <v>0</v>
      </c>
      <c r="N4477">
        <v>0</v>
      </c>
      <c r="O4477">
        <v>0</v>
      </c>
      <c r="P4477">
        <v>2</v>
      </c>
      <c r="W4477">
        <v>0</v>
      </c>
    </row>
    <row r="4478" spans="1:23" x14ac:dyDescent="0.2">
      <c r="A4478">
        <v>4477</v>
      </c>
      <c r="B4478">
        <v>2002</v>
      </c>
      <c r="C4478">
        <v>29</v>
      </c>
      <c r="D4478" t="s">
        <v>152</v>
      </c>
      <c r="E4478" t="s">
        <v>5285</v>
      </c>
      <c r="F4478" t="s">
        <v>76</v>
      </c>
      <c r="G4478" t="s">
        <v>128</v>
      </c>
      <c r="H4478">
        <v>18</v>
      </c>
      <c r="I4478">
        <v>2008</v>
      </c>
      <c r="J4478" t="s">
        <v>1573</v>
      </c>
      <c r="K4478">
        <v>61</v>
      </c>
      <c r="L4478">
        <v>0</v>
      </c>
      <c r="M4478">
        <v>0</v>
      </c>
      <c r="N4478">
        <v>0</v>
      </c>
      <c r="O4478">
        <v>0</v>
      </c>
      <c r="P4478">
        <v>10</v>
      </c>
      <c r="Q4478">
        <v>61</v>
      </c>
      <c r="R4478">
        <v>18</v>
      </c>
      <c r="S4478">
        <v>24</v>
      </c>
      <c r="T4478">
        <v>10</v>
      </c>
      <c r="U4478">
        <v>0.89</v>
      </c>
      <c r="V4478">
        <v>3.37</v>
      </c>
      <c r="W4478">
        <v>7.1</v>
      </c>
    </row>
    <row r="4479" spans="1:23" x14ac:dyDescent="0.2">
      <c r="A4479">
        <v>4478</v>
      </c>
      <c r="B4479">
        <v>2002</v>
      </c>
      <c r="C4479">
        <v>30</v>
      </c>
      <c r="D4479" t="s">
        <v>3176</v>
      </c>
      <c r="E4479" t="s">
        <v>5286</v>
      </c>
      <c r="F4479" t="s">
        <v>34</v>
      </c>
      <c r="G4479" t="s">
        <v>35</v>
      </c>
      <c r="H4479">
        <v>19</v>
      </c>
      <c r="I4479">
        <v>2015</v>
      </c>
      <c r="J4479" t="s">
        <v>3386</v>
      </c>
      <c r="K4479">
        <v>584</v>
      </c>
      <c r="L4479">
        <v>67</v>
      </c>
      <c r="M4479">
        <v>71</v>
      </c>
      <c r="N4479">
        <v>138</v>
      </c>
      <c r="O4479">
        <v>-17</v>
      </c>
      <c r="P4479">
        <v>407</v>
      </c>
      <c r="W4479">
        <v>9.1999999999999993</v>
      </c>
    </row>
    <row r="4480" spans="1:23" x14ac:dyDescent="0.2">
      <c r="A4480">
        <v>4479</v>
      </c>
      <c r="B4480">
        <v>2002</v>
      </c>
      <c r="C4480">
        <v>31</v>
      </c>
      <c r="D4480" t="s">
        <v>111</v>
      </c>
      <c r="E4480" t="s">
        <v>5287</v>
      </c>
      <c r="F4480" t="s">
        <v>39</v>
      </c>
      <c r="G4480" t="s">
        <v>128</v>
      </c>
      <c r="H4480">
        <v>18</v>
      </c>
      <c r="I4480">
        <v>2012</v>
      </c>
      <c r="J4480" t="s">
        <v>764</v>
      </c>
      <c r="K4480">
        <v>62</v>
      </c>
      <c r="L4480">
        <v>0</v>
      </c>
      <c r="M4480">
        <v>4</v>
      </c>
      <c r="N4480">
        <v>4</v>
      </c>
      <c r="O4480">
        <v>0</v>
      </c>
      <c r="P4480">
        <v>8</v>
      </c>
      <c r="Q4480">
        <v>62</v>
      </c>
      <c r="R4480">
        <v>23</v>
      </c>
      <c r="S4480">
        <v>32</v>
      </c>
      <c r="T4480">
        <v>4</v>
      </c>
      <c r="U4480">
        <v>0.90100000000000002</v>
      </c>
      <c r="V4480">
        <v>3.24</v>
      </c>
      <c r="W4480">
        <v>9.4</v>
      </c>
    </row>
    <row r="4481" spans="1:23" x14ac:dyDescent="0.2">
      <c r="A4481">
        <v>4480</v>
      </c>
      <c r="B4481">
        <v>2002</v>
      </c>
      <c r="C4481">
        <v>32</v>
      </c>
      <c r="D4481" t="s">
        <v>78</v>
      </c>
      <c r="E4481" t="s">
        <v>5288</v>
      </c>
      <c r="F4481" t="s">
        <v>5289</v>
      </c>
      <c r="G4481" t="s">
        <v>26</v>
      </c>
      <c r="H4481">
        <v>18</v>
      </c>
      <c r="J4481" t="s">
        <v>5290</v>
      </c>
    </row>
    <row r="4482" spans="1:23" x14ac:dyDescent="0.2">
      <c r="A4482">
        <v>4481</v>
      </c>
      <c r="B4482">
        <v>2002</v>
      </c>
      <c r="C4482">
        <v>33</v>
      </c>
      <c r="D4482" t="s">
        <v>171</v>
      </c>
      <c r="E4482" t="s">
        <v>5291</v>
      </c>
      <c r="F4482" t="s">
        <v>34</v>
      </c>
      <c r="G4482" t="s">
        <v>35</v>
      </c>
      <c r="H4482">
        <v>19</v>
      </c>
      <c r="J4482" t="s">
        <v>3386</v>
      </c>
    </row>
    <row r="4483" spans="1:23" x14ac:dyDescent="0.2">
      <c r="A4483">
        <v>4482</v>
      </c>
      <c r="B4483">
        <v>2002</v>
      </c>
      <c r="C4483">
        <v>34</v>
      </c>
      <c r="D4483" t="s">
        <v>78</v>
      </c>
      <c r="E4483" t="s">
        <v>5292</v>
      </c>
      <c r="F4483" t="s">
        <v>80</v>
      </c>
      <c r="G4483" t="s">
        <v>128</v>
      </c>
      <c r="H4483">
        <v>18</v>
      </c>
      <c r="I4483">
        <v>2009</v>
      </c>
      <c r="J4483" t="s">
        <v>5293</v>
      </c>
      <c r="K4483">
        <v>11</v>
      </c>
      <c r="L4483">
        <v>0</v>
      </c>
      <c r="M4483">
        <v>1</v>
      </c>
      <c r="N4483">
        <v>1</v>
      </c>
      <c r="O4483">
        <v>0</v>
      </c>
      <c r="P4483">
        <v>0</v>
      </c>
      <c r="Q4483">
        <v>11</v>
      </c>
      <c r="R4483">
        <v>1</v>
      </c>
      <c r="S4483">
        <v>3</v>
      </c>
      <c r="T4483">
        <v>2</v>
      </c>
      <c r="U4483">
        <v>0.88300000000000001</v>
      </c>
      <c r="V4483">
        <v>3.49</v>
      </c>
      <c r="W4483">
        <v>0.8</v>
      </c>
    </row>
    <row r="4484" spans="1:23" x14ac:dyDescent="0.2">
      <c r="A4484">
        <v>4483</v>
      </c>
      <c r="B4484">
        <v>2002</v>
      </c>
      <c r="C4484">
        <v>35</v>
      </c>
      <c r="D4484" t="s">
        <v>87</v>
      </c>
      <c r="E4484" t="s">
        <v>5294</v>
      </c>
      <c r="F4484" t="s">
        <v>46</v>
      </c>
      <c r="G4484" t="s">
        <v>30</v>
      </c>
      <c r="H4484">
        <v>18</v>
      </c>
      <c r="J4484" t="s">
        <v>5295</v>
      </c>
    </row>
    <row r="4485" spans="1:23" x14ac:dyDescent="0.2">
      <c r="A4485">
        <v>4484</v>
      </c>
      <c r="B4485">
        <v>2002</v>
      </c>
      <c r="C4485">
        <v>36</v>
      </c>
      <c r="D4485" t="s">
        <v>111</v>
      </c>
      <c r="E4485" t="s">
        <v>5296</v>
      </c>
      <c r="F4485" t="s">
        <v>39</v>
      </c>
      <c r="G4485" t="s">
        <v>35</v>
      </c>
      <c r="H4485">
        <v>20</v>
      </c>
      <c r="I4485">
        <v>2016</v>
      </c>
      <c r="J4485" t="s">
        <v>1019</v>
      </c>
      <c r="K4485">
        <v>872</v>
      </c>
      <c r="L4485">
        <v>144</v>
      </c>
      <c r="M4485">
        <v>244</v>
      </c>
      <c r="N4485">
        <v>388</v>
      </c>
      <c r="O4485">
        <v>2</v>
      </c>
      <c r="P4485">
        <v>618</v>
      </c>
      <c r="W4485">
        <v>34.1</v>
      </c>
    </row>
    <row r="4486" spans="1:23" x14ac:dyDescent="0.2">
      <c r="A4486">
        <v>4485</v>
      </c>
      <c r="B4486">
        <v>2002</v>
      </c>
      <c r="C4486">
        <v>37</v>
      </c>
      <c r="D4486" t="s">
        <v>58</v>
      </c>
      <c r="E4486" t="s">
        <v>4688</v>
      </c>
      <c r="F4486" t="s">
        <v>39</v>
      </c>
      <c r="G4486" t="s">
        <v>35</v>
      </c>
      <c r="H4486">
        <v>18</v>
      </c>
      <c r="I4486">
        <v>2013</v>
      </c>
      <c r="J4486" t="s">
        <v>4647</v>
      </c>
      <c r="K4486">
        <v>207</v>
      </c>
      <c r="L4486">
        <v>21</v>
      </c>
      <c r="M4486">
        <v>27</v>
      </c>
      <c r="N4486">
        <v>48</v>
      </c>
      <c r="O4486">
        <v>-21</v>
      </c>
      <c r="P4486">
        <v>76</v>
      </c>
      <c r="W4486">
        <v>3.1</v>
      </c>
    </row>
    <row r="4487" spans="1:23" x14ac:dyDescent="0.2">
      <c r="A4487">
        <v>4486</v>
      </c>
      <c r="B4487">
        <v>2002</v>
      </c>
      <c r="C4487">
        <v>38</v>
      </c>
      <c r="D4487" t="s">
        <v>82</v>
      </c>
      <c r="E4487" t="s">
        <v>5297</v>
      </c>
      <c r="F4487" t="s">
        <v>39</v>
      </c>
      <c r="G4487" t="s">
        <v>128</v>
      </c>
      <c r="H4487">
        <v>18</v>
      </c>
      <c r="I4487">
        <v>2014</v>
      </c>
      <c r="J4487" t="s">
        <v>478</v>
      </c>
      <c r="K4487">
        <v>151</v>
      </c>
      <c r="L4487">
        <v>0</v>
      </c>
      <c r="M4487">
        <v>2</v>
      </c>
      <c r="N4487">
        <v>2</v>
      </c>
      <c r="O4487">
        <v>0</v>
      </c>
      <c r="P4487">
        <v>6</v>
      </c>
      <c r="Q4487">
        <v>151</v>
      </c>
      <c r="R4487">
        <v>60</v>
      </c>
      <c r="S4487">
        <v>59</v>
      </c>
      <c r="T4487">
        <v>11</v>
      </c>
      <c r="U4487">
        <v>0.91800000000000004</v>
      </c>
      <c r="V4487">
        <v>2.4500000000000002</v>
      </c>
      <c r="W4487">
        <v>27.3</v>
      </c>
    </row>
    <row r="4488" spans="1:23" x14ac:dyDescent="0.2">
      <c r="A4488">
        <v>4487</v>
      </c>
      <c r="B4488">
        <v>2002</v>
      </c>
      <c r="C4488">
        <v>39</v>
      </c>
      <c r="D4488" t="s">
        <v>162</v>
      </c>
      <c r="E4488" t="s">
        <v>5298</v>
      </c>
      <c r="F4488" t="s">
        <v>34</v>
      </c>
      <c r="G4488" t="s">
        <v>35</v>
      </c>
      <c r="H4488">
        <v>19</v>
      </c>
      <c r="J4488" t="s">
        <v>1258</v>
      </c>
    </row>
    <row r="4489" spans="1:23" x14ac:dyDescent="0.2">
      <c r="A4489">
        <v>4488</v>
      </c>
      <c r="B4489">
        <v>2002</v>
      </c>
      <c r="C4489">
        <v>40</v>
      </c>
      <c r="D4489" t="s">
        <v>222</v>
      </c>
      <c r="E4489" t="s">
        <v>5299</v>
      </c>
      <c r="F4489" t="s">
        <v>34</v>
      </c>
      <c r="G4489" t="s">
        <v>35</v>
      </c>
      <c r="H4489">
        <v>19</v>
      </c>
      <c r="I4489">
        <v>2008</v>
      </c>
      <c r="J4489" t="s">
        <v>2815</v>
      </c>
      <c r="K4489">
        <v>46</v>
      </c>
      <c r="L4489">
        <v>1</v>
      </c>
      <c r="M4489">
        <v>1</v>
      </c>
      <c r="N4489">
        <v>2</v>
      </c>
      <c r="O4489">
        <v>-6</v>
      </c>
      <c r="P4489">
        <v>8</v>
      </c>
      <c r="W4489">
        <v>-0.6</v>
      </c>
    </row>
    <row r="4490" spans="1:23" x14ac:dyDescent="0.2">
      <c r="A4490">
        <v>4489</v>
      </c>
      <c r="B4490">
        <v>2002</v>
      </c>
      <c r="C4490">
        <v>41</v>
      </c>
      <c r="D4490" t="s">
        <v>44</v>
      </c>
      <c r="E4490" t="s">
        <v>5300</v>
      </c>
      <c r="F4490" t="s">
        <v>43</v>
      </c>
      <c r="G4490" t="s">
        <v>35</v>
      </c>
      <c r="H4490">
        <v>18</v>
      </c>
      <c r="I4490">
        <v>2015</v>
      </c>
      <c r="J4490" t="s">
        <v>1825</v>
      </c>
      <c r="K4490">
        <v>150</v>
      </c>
      <c r="L4490">
        <v>19</v>
      </c>
      <c r="M4490">
        <v>24</v>
      </c>
      <c r="N4490">
        <v>43</v>
      </c>
      <c r="O4490">
        <v>-33</v>
      </c>
      <c r="P4490">
        <v>58</v>
      </c>
      <c r="W4490">
        <v>2.4</v>
      </c>
    </row>
    <row r="4491" spans="1:23" x14ac:dyDescent="0.2">
      <c r="A4491">
        <v>4490</v>
      </c>
      <c r="B4491">
        <v>2002</v>
      </c>
      <c r="C4491">
        <v>42</v>
      </c>
      <c r="D4491" t="s">
        <v>78</v>
      </c>
      <c r="E4491" t="s">
        <v>5301</v>
      </c>
      <c r="F4491" t="s">
        <v>584</v>
      </c>
      <c r="G4491" t="s">
        <v>35</v>
      </c>
      <c r="H4491">
        <v>18</v>
      </c>
      <c r="J4491" t="s">
        <v>276</v>
      </c>
    </row>
    <row r="4492" spans="1:23" x14ac:dyDescent="0.2">
      <c r="A4492">
        <v>4491</v>
      </c>
      <c r="B4492">
        <v>2002</v>
      </c>
      <c r="C4492">
        <v>43</v>
      </c>
      <c r="D4492" t="s">
        <v>78</v>
      </c>
      <c r="E4492" t="s">
        <v>5302</v>
      </c>
      <c r="F4492" t="s">
        <v>39</v>
      </c>
      <c r="G4492" t="s">
        <v>30</v>
      </c>
      <c r="H4492">
        <v>18</v>
      </c>
      <c r="I4492">
        <v>2020</v>
      </c>
      <c r="J4492" t="s">
        <v>232</v>
      </c>
      <c r="K4492">
        <v>1058</v>
      </c>
      <c r="L4492">
        <v>89</v>
      </c>
      <c r="M4492">
        <v>220</v>
      </c>
      <c r="N4492">
        <v>309</v>
      </c>
      <c r="O4492">
        <v>-8</v>
      </c>
      <c r="P4492">
        <v>648</v>
      </c>
      <c r="W4492">
        <v>62.3</v>
      </c>
    </row>
    <row r="4493" spans="1:23" x14ac:dyDescent="0.2">
      <c r="A4493">
        <v>4492</v>
      </c>
      <c r="B4493">
        <v>2002</v>
      </c>
      <c r="C4493">
        <v>44</v>
      </c>
      <c r="D4493" t="s">
        <v>111</v>
      </c>
      <c r="E4493" t="s">
        <v>5303</v>
      </c>
      <c r="F4493" t="s">
        <v>34</v>
      </c>
      <c r="G4493" t="s">
        <v>30</v>
      </c>
      <c r="H4493">
        <v>19</v>
      </c>
      <c r="I4493">
        <v>2017</v>
      </c>
      <c r="J4493" t="s">
        <v>116</v>
      </c>
      <c r="K4493">
        <v>615</v>
      </c>
      <c r="L4493">
        <v>17</v>
      </c>
      <c r="M4493">
        <v>63</v>
      </c>
      <c r="N4493">
        <v>80</v>
      </c>
      <c r="O4493">
        <v>-10</v>
      </c>
      <c r="P4493">
        <v>663</v>
      </c>
      <c r="W4493">
        <v>24.3</v>
      </c>
    </row>
    <row r="4494" spans="1:23" x14ac:dyDescent="0.2">
      <c r="A4494">
        <v>4493</v>
      </c>
      <c r="B4494">
        <v>2002</v>
      </c>
      <c r="C4494">
        <v>45</v>
      </c>
      <c r="D4494" t="s">
        <v>23</v>
      </c>
      <c r="E4494" t="s">
        <v>5304</v>
      </c>
      <c r="F4494" t="s">
        <v>46</v>
      </c>
      <c r="G4494" t="s">
        <v>30</v>
      </c>
      <c r="H4494">
        <v>18</v>
      </c>
      <c r="J4494" t="s">
        <v>2152</v>
      </c>
    </row>
    <row r="4495" spans="1:23" x14ac:dyDescent="0.2">
      <c r="A4495">
        <v>4494</v>
      </c>
      <c r="B4495">
        <v>2002</v>
      </c>
      <c r="C4495">
        <v>46</v>
      </c>
      <c r="D4495" t="s">
        <v>2472</v>
      </c>
      <c r="E4495" t="s">
        <v>5305</v>
      </c>
      <c r="F4495" t="s">
        <v>39</v>
      </c>
      <c r="G4495" t="s">
        <v>128</v>
      </c>
      <c r="H4495">
        <v>19</v>
      </c>
      <c r="I4495">
        <v>2011</v>
      </c>
      <c r="J4495" t="s">
        <v>1393</v>
      </c>
      <c r="K4495">
        <v>22</v>
      </c>
      <c r="L4495">
        <v>0</v>
      </c>
      <c r="M4495">
        <v>0</v>
      </c>
      <c r="N4495">
        <v>0</v>
      </c>
      <c r="O4495">
        <v>0</v>
      </c>
      <c r="P4495">
        <v>0</v>
      </c>
      <c r="Q4495">
        <v>22</v>
      </c>
      <c r="R4495">
        <v>5</v>
      </c>
      <c r="S4495">
        <v>9</v>
      </c>
      <c r="T4495">
        <v>2</v>
      </c>
      <c r="U4495">
        <v>0.88700000000000001</v>
      </c>
      <c r="V4495">
        <v>3.43</v>
      </c>
      <c r="W4495">
        <v>2.4</v>
      </c>
    </row>
    <row r="4496" spans="1:23" x14ac:dyDescent="0.2">
      <c r="A4496">
        <v>4495</v>
      </c>
      <c r="B4496">
        <v>2002</v>
      </c>
      <c r="C4496">
        <v>47</v>
      </c>
      <c r="D4496" t="s">
        <v>173</v>
      </c>
      <c r="E4496" t="s">
        <v>5306</v>
      </c>
      <c r="F4496" t="s">
        <v>60</v>
      </c>
      <c r="G4496" t="s">
        <v>35</v>
      </c>
      <c r="H4496">
        <v>19</v>
      </c>
      <c r="I4496">
        <v>2007</v>
      </c>
      <c r="J4496" t="s">
        <v>95</v>
      </c>
      <c r="K4496">
        <v>6</v>
      </c>
      <c r="L4496">
        <v>0</v>
      </c>
      <c r="M4496">
        <v>1</v>
      </c>
      <c r="N4496">
        <v>1</v>
      </c>
      <c r="O4496">
        <v>1</v>
      </c>
      <c r="P4496">
        <v>0</v>
      </c>
      <c r="W4496">
        <v>0.1</v>
      </c>
    </row>
    <row r="4497" spans="1:23" x14ac:dyDescent="0.2">
      <c r="A4497">
        <v>4496</v>
      </c>
      <c r="B4497">
        <v>2002</v>
      </c>
      <c r="C4497">
        <v>48</v>
      </c>
      <c r="D4497" t="s">
        <v>92</v>
      </c>
      <c r="E4497" t="s">
        <v>5307</v>
      </c>
      <c r="F4497" t="s">
        <v>60</v>
      </c>
      <c r="G4497" t="s">
        <v>68</v>
      </c>
      <c r="H4497">
        <v>18</v>
      </c>
      <c r="J4497" t="s">
        <v>4995</v>
      </c>
    </row>
    <row r="4498" spans="1:23" x14ac:dyDescent="0.2">
      <c r="A4498">
        <v>4497</v>
      </c>
      <c r="B4498">
        <v>2002</v>
      </c>
      <c r="C4498">
        <v>49</v>
      </c>
      <c r="D4498" t="s">
        <v>69</v>
      </c>
      <c r="E4498" t="s">
        <v>5308</v>
      </c>
      <c r="F4498" t="s">
        <v>60</v>
      </c>
      <c r="G4498" t="s">
        <v>30</v>
      </c>
      <c r="H4498">
        <v>19</v>
      </c>
      <c r="J4498" t="s">
        <v>1475</v>
      </c>
    </row>
    <row r="4499" spans="1:23" x14ac:dyDescent="0.2">
      <c r="A4499">
        <v>4498</v>
      </c>
      <c r="B4499">
        <v>2002</v>
      </c>
      <c r="C4499">
        <v>50</v>
      </c>
      <c r="D4499" t="s">
        <v>146</v>
      </c>
      <c r="E4499" t="s">
        <v>5309</v>
      </c>
      <c r="F4499" t="s">
        <v>60</v>
      </c>
      <c r="G4499" t="s">
        <v>26</v>
      </c>
      <c r="H4499">
        <v>18</v>
      </c>
      <c r="J4499" t="s">
        <v>5310</v>
      </c>
    </row>
    <row r="4500" spans="1:23" x14ac:dyDescent="0.2">
      <c r="A4500">
        <v>4499</v>
      </c>
      <c r="B4500">
        <v>2002</v>
      </c>
      <c r="C4500">
        <v>51</v>
      </c>
      <c r="D4500" t="s">
        <v>28</v>
      </c>
      <c r="E4500" t="s">
        <v>5311</v>
      </c>
      <c r="F4500" t="s">
        <v>60</v>
      </c>
      <c r="G4500" t="s">
        <v>30</v>
      </c>
      <c r="H4500">
        <v>18</v>
      </c>
      <c r="J4500" t="s">
        <v>4995</v>
      </c>
    </row>
    <row r="4501" spans="1:23" x14ac:dyDescent="0.2">
      <c r="A4501">
        <v>4500</v>
      </c>
      <c r="B4501">
        <v>2002</v>
      </c>
      <c r="C4501">
        <v>52</v>
      </c>
      <c r="D4501" t="s">
        <v>100</v>
      </c>
      <c r="E4501" t="s">
        <v>5312</v>
      </c>
      <c r="F4501" t="s">
        <v>34</v>
      </c>
      <c r="G4501" t="s">
        <v>30</v>
      </c>
      <c r="H4501">
        <v>19</v>
      </c>
      <c r="J4501" t="s">
        <v>5313</v>
      </c>
    </row>
    <row r="4502" spans="1:23" x14ac:dyDescent="0.2">
      <c r="A4502">
        <v>4501</v>
      </c>
      <c r="B4502">
        <v>2002</v>
      </c>
      <c r="C4502">
        <v>53</v>
      </c>
      <c r="D4502" t="s">
        <v>28</v>
      </c>
      <c r="E4502" t="s">
        <v>5314</v>
      </c>
      <c r="F4502" t="s">
        <v>34</v>
      </c>
      <c r="G4502" t="s">
        <v>68</v>
      </c>
      <c r="H4502">
        <v>19</v>
      </c>
      <c r="I4502">
        <v>2009</v>
      </c>
      <c r="J4502" t="s">
        <v>3430</v>
      </c>
      <c r="K4502">
        <v>20</v>
      </c>
      <c r="L4502">
        <v>1</v>
      </c>
      <c r="M4502">
        <v>1</v>
      </c>
      <c r="N4502">
        <v>2</v>
      </c>
      <c r="O4502">
        <v>-4</v>
      </c>
      <c r="P4502">
        <v>2</v>
      </c>
      <c r="W4502">
        <v>-0.1</v>
      </c>
    </row>
    <row r="4503" spans="1:23" x14ac:dyDescent="0.2">
      <c r="A4503">
        <v>4502</v>
      </c>
      <c r="B4503">
        <v>2002</v>
      </c>
      <c r="C4503">
        <v>54</v>
      </c>
      <c r="D4503" t="s">
        <v>48</v>
      </c>
      <c r="E4503" t="s">
        <v>5315</v>
      </c>
      <c r="F4503" t="s">
        <v>39</v>
      </c>
      <c r="G4503" t="s">
        <v>30</v>
      </c>
      <c r="H4503">
        <v>19</v>
      </c>
      <c r="I4503">
        <v>2022</v>
      </c>
      <c r="J4503" t="s">
        <v>3386</v>
      </c>
      <c r="K4503">
        <v>1256</v>
      </c>
      <c r="L4503">
        <v>106</v>
      </c>
      <c r="M4503">
        <v>540</v>
      </c>
      <c r="N4503">
        <v>646</v>
      </c>
      <c r="O4503">
        <v>159</v>
      </c>
      <c r="P4503">
        <v>675</v>
      </c>
      <c r="W4503">
        <v>117</v>
      </c>
    </row>
    <row r="4504" spans="1:23" x14ac:dyDescent="0.2">
      <c r="A4504">
        <v>4503</v>
      </c>
      <c r="B4504">
        <v>2002</v>
      </c>
      <c r="C4504">
        <v>55</v>
      </c>
      <c r="D4504" t="s">
        <v>69</v>
      </c>
      <c r="E4504" t="s">
        <v>5316</v>
      </c>
      <c r="F4504" t="s">
        <v>435</v>
      </c>
      <c r="G4504" t="s">
        <v>30</v>
      </c>
      <c r="H4504">
        <v>18</v>
      </c>
      <c r="J4504" t="s">
        <v>4995</v>
      </c>
    </row>
    <row r="4505" spans="1:23" x14ac:dyDescent="0.2">
      <c r="A4505">
        <v>4504</v>
      </c>
      <c r="B4505">
        <v>2002</v>
      </c>
      <c r="C4505">
        <v>56</v>
      </c>
      <c r="D4505" t="s">
        <v>152</v>
      </c>
      <c r="E4505" t="s">
        <v>5317</v>
      </c>
      <c r="F4505" t="s">
        <v>60</v>
      </c>
      <c r="G4505" t="s">
        <v>26</v>
      </c>
      <c r="H4505">
        <v>18</v>
      </c>
      <c r="J4505" t="s">
        <v>5310</v>
      </c>
    </row>
    <row r="4506" spans="1:23" x14ac:dyDescent="0.2">
      <c r="A4506">
        <v>4505</v>
      </c>
      <c r="B4506">
        <v>2002</v>
      </c>
      <c r="C4506">
        <v>57</v>
      </c>
      <c r="D4506" t="s">
        <v>121</v>
      </c>
      <c r="E4506" t="s">
        <v>5318</v>
      </c>
      <c r="F4506" t="s">
        <v>39</v>
      </c>
      <c r="G4506" t="s">
        <v>35</v>
      </c>
      <c r="H4506">
        <v>18</v>
      </c>
      <c r="I4506">
        <v>2018</v>
      </c>
      <c r="J4506" t="s">
        <v>2404</v>
      </c>
      <c r="K4506">
        <v>1003</v>
      </c>
      <c r="L4506">
        <v>146</v>
      </c>
      <c r="M4506">
        <v>267</v>
      </c>
      <c r="N4506">
        <v>413</v>
      </c>
      <c r="O4506">
        <v>-3</v>
      </c>
      <c r="P4506">
        <v>526</v>
      </c>
      <c r="W4506">
        <v>33.6</v>
      </c>
    </row>
    <row r="4507" spans="1:23" x14ac:dyDescent="0.2">
      <c r="A4507">
        <v>4506</v>
      </c>
      <c r="B4507">
        <v>2002</v>
      </c>
      <c r="C4507">
        <v>58</v>
      </c>
      <c r="D4507" t="s">
        <v>51</v>
      </c>
      <c r="E4507" t="s">
        <v>5319</v>
      </c>
      <c r="F4507" t="s">
        <v>46</v>
      </c>
      <c r="G4507" t="s">
        <v>35</v>
      </c>
      <c r="H4507">
        <v>18</v>
      </c>
      <c r="I4507">
        <v>2017</v>
      </c>
      <c r="J4507" t="s">
        <v>5295</v>
      </c>
      <c r="K4507">
        <v>708</v>
      </c>
      <c r="L4507">
        <v>164</v>
      </c>
      <c r="M4507">
        <v>264</v>
      </c>
      <c r="N4507">
        <v>428</v>
      </c>
      <c r="O4507">
        <v>40</v>
      </c>
      <c r="P4507">
        <v>243</v>
      </c>
      <c r="W4507">
        <v>47.7</v>
      </c>
    </row>
    <row r="4508" spans="1:23" x14ac:dyDescent="0.2">
      <c r="A4508">
        <v>4507</v>
      </c>
      <c r="B4508">
        <v>2002</v>
      </c>
      <c r="C4508">
        <v>59</v>
      </c>
      <c r="D4508" t="s">
        <v>84</v>
      </c>
      <c r="E4508" t="s">
        <v>5320</v>
      </c>
      <c r="F4508" t="s">
        <v>39</v>
      </c>
      <c r="G4508" t="s">
        <v>128</v>
      </c>
      <c r="H4508">
        <v>18</v>
      </c>
      <c r="J4508" t="s">
        <v>635</v>
      </c>
    </row>
    <row r="4509" spans="1:23" x14ac:dyDescent="0.2">
      <c r="A4509">
        <v>4508</v>
      </c>
      <c r="B4509">
        <v>2002</v>
      </c>
      <c r="C4509">
        <v>60</v>
      </c>
      <c r="D4509" t="s">
        <v>109</v>
      </c>
      <c r="E4509" t="s">
        <v>5321</v>
      </c>
      <c r="F4509" t="s">
        <v>39</v>
      </c>
      <c r="G4509" t="s">
        <v>26</v>
      </c>
      <c r="H4509">
        <v>18</v>
      </c>
      <c r="J4509" t="s">
        <v>2570</v>
      </c>
    </row>
    <row r="4510" spans="1:23" x14ac:dyDescent="0.2">
      <c r="A4510">
        <v>4509</v>
      </c>
      <c r="B4510">
        <v>2002</v>
      </c>
      <c r="C4510">
        <v>61</v>
      </c>
      <c r="D4510" t="s">
        <v>384</v>
      </c>
      <c r="E4510" t="s">
        <v>5322</v>
      </c>
      <c r="F4510" t="s">
        <v>39</v>
      </c>
      <c r="G4510" t="s">
        <v>30</v>
      </c>
      <c r="H4510">
        <v>18</v>
      </c>
      <c r="I4510">
        <v>2020</v>
      </c>
      <c r="J4510" t="s">
        <v>615</v>
      </c>
      <c r="K4510">
        <v>725</v>
      </c>
      <c r="L4510">
        <v>54</v>
      </c>
      <c r="M4510">
        <v>152</v>
      </c>
      <c r="N4510">
        <v>206</v>
      </c>
      <c r="O4510">
        <v>123</v>
      </c>
      <c r="P4510">
        <v>331</v>
      </c>
      <c r="W4510">
        <v>49</v>
      </c>
    </row>
    <row r="4511" spans="1:23" x14ac:dyDescent="0.2">
      <c r="A4511">
        <v>4510</v>
      </c>
      <c r="B4511">
        <v>2002</v>
      </c>
      <c r="C4511">
        <v>62</v>
      </c>
      <c r="D4511" t="s">
        <v>92</v>
      </c>
      <c r="E4511" t="s">
        <v>5323</v>
      </c>
      <c r="F4511" t="s">
        <v>695</v>
      </c>
      <c r="G4511" t="s">
        <v>35</v>
      </c>
      <c r="H4511">
        <v>18</v>
      </c>
      <c r="J4511" t="s">
        <v>169</v>
      </c>
    </row>
    <row r="4512" spans="1:23" x14ac:dyDescent="0.2">
      <c r="A4512">
        <v>4511</v>
      </c>
      <c r="B4512">
        <v>2002</v>
      </c>
      <c r="C4512">
        <v>63</v>
      </c>
      <c r="D4512" t="s">
        <v>51</v>
      </c>
      <c r="E4512" t="s">
        <v>5324</v>
      </c>
      <c r="F4512" t="s">
        <v>46</v>
      </c>
      <c r="G4512" t="s">
        <v>26</v>
      </c>
      <c r="H4512">
        <v>18</v>
      </c>
      <c r="I4512">
        <v>2016</v>
      </c>
      <c r="J4512" t="s">
        <v>4393</v>
      </c>
      <c r="K4512">
        <v>657</v>
      </c>
      <c r="L4512">
        <v>137</v>
      </c>
      <c r="M4512">
        <v>198</v>
      </c>
      <c r="N4512">
        <v>335</v>
      </c>
      <c r="O4512">
        <v>-43</v>
      </c>
      <c r="P4512">
        <v>200</v>
      </c>
      <c r="W4512">
        <v>32.1</v>
      </c>
    </row>
    <row r="4513" spans="1:23" x14ac:dyDescent="0.2">
      <c r="A4513">
        <v>4512</v>
      </c>
      <c r="B4513">
        <v>2002</v>
      </c>
      <c r="C4513">
        <v>64</v>
      </c>
      <c r="D4513" t="s">
        <v>28</v>
      </c>
      <c r="E4513" t="s">
        <v>5325</v>
      </c>
      <c r="F4513" t="s">
        <v>34</v>
      </c>
      <c r="G4513" t="s">
        <v>26</v>
      </c>
      <c r="H4513">
        <v>19</v>
      </c>
      <c r="I4513">
        <v>2006</v>
      </c>
      <c r="J4513" t="s">
        <v>2574</v>
      </c>
      <c r="K4513">
        <v>8</v>
      </c>
      <c r="L4513">
        <v>0</v>
      </c>
      <c r="M4513">
        <v>0</v>
      </c>
      <c r="N4513">
        <v>0</v>
      </c>
      <c r="O4513">
        <v>-1</v>
      </c>
      <c r="P4513">
        <v>2</v>
      </c>
      <c r="W4513">
        <v>-0.1</v>
      </c>
    </row>
    <row r="4514" spans="1:23" x14ac:dyDescent="0.2">
      <c r="A4514">
        <v>4513</v>
      </c>
      <c r="B4514">
        <v>2002</v>
      </c>
      <c r="C4514">
        <v>65</v>
      </c>
      <c r="D4514" t="s">
        <v>44</v>
      </c>
      <c r="E4514" t="s">
        <v>5326</v>
      </c>
      <c r="F4514" t="s">
        <v>584</v>
      </c>
      <c r="G4514" t="s">
        <v>30</v>
      </c>
      <c r="H4514">
        <v>18</v>
      </c>
      <c r="I4514">
        <v>2010</v>
      </c>
      <c r="J4514" t="s">
        <v>5327</v>
      </c>
      <c r="K4514">
        <v>163</v>
      </c>
      <c r="L4514">
        <v>4</v>
      </c>
      <c r="M4514">
        <v>8</v>
      </c>
      <c r="N4514">
        <v>12</v>
      </c>
      <c r="O4514">
        <v>-6</v>
      </c>
      <c r="P4514">
        <v>296</v>
      </c>
      <c r="W4514">
        <v>3.9</v>
      </c>
    </row>
    <row r="4515" spans="1:23" x14ac:dyDescent="0.2">
      <c r="A4515">
        <v>4514</v>
      </c>
      <c r="B4515">
        <v>2002</v>
      </c>
      <c r="C4515">
        <v>66</v>
      </c>
      <c r="D4515" t="s">
        <v>146</v>
      </c>
      <c r="E4515" t="s">
        <v>5328</v>
      </c>
      <c r="F4515" t="s">
        <v>46</v>
      </c>
      <c r="G4515" t="s">
        <v>68</v>
      </c>
      <c r="H4515">
        <v>18</v>
      </c>
      <c r="I4515">
        <v>2006</v>
      </c>
      <c r="J4515" t="s">
        <v>490</v>
      </c>
      <c r="K4515">
        <v>10</v>
      </c>
      <c r="L4515">
        <v>1</v>
      </c>
      <c r="M4515">
        <v>0</v>
      </c>
      <c r="N4515">
        <v>1</v>
      </c>
      <c r="O4515">
        <v>1</v>
      </c>
      <c r="P4515">
        <v>0</v>
      </c>
      <c r="W4515">
        <v>0.1</v>
      </c>
    </row>
    <row r="4516" spans="1:23" x14ac:dyDescent="0.2">
      <c r="A4516">
        <v>4515</v>
      </c>
      <c r="B4516">
        <v>2002</v>
      </c>
      <c r="C4516">
        <v>67</v>
      </c>
      <c r="D4516" t="s">
        <v>222</v>
      </c>
      <c r="E4516" t="s">
        <v>5329</v>
      </c>
      <c r="F4516" t="s">
        <v>39</v>
      </c>
      <c r="G4516" t="s">
        <v>26</v>
      </c>
      <c r="H4516">
        <v>18</v>
      </c>
      <c r="I4516">
        <v>2016</v>
      </c>
      <c r="J4516" t="s">
        <v>2270</v>
      </c>
      <c r="K4516">
        <v>803</v>
      </c>
      <c r="L4516">
        <v>71</v>
      </c>
      <c r="M4516">
        <v>116</v>
      </c>
      <c r="N4516">
        <v>187</v>
      </c>
      <c r="O4516">
        <v>-33</v>
      </c>
      <c r="P4516">
        <v>696</v>
      </c>
      <c r="W4516">
        <v>8</v>
      </c>
    </row>
    <row r="4517" spans="1:23" x14ac:dyDescent="0.2">
      <c r="A4517">
        <v>4516</v>
      </c>
      <c r="B4517">
        <v>2002</v>
      </c>
      <c r="C4517">
        <v>68</v>
      </c>
      <c r="D4517" t="s">
        <v>69</v>
      </c>
      <c r="E4517" t="s">
        <v>5330</v>
      </c>
      <c r="F4517" t="s">
        <v>39</v>
      </c>
      <c r="G4517" t="s">
        <v>30</v>
      </c>
      <c r="H4517">
        <v>19</v>
      </c>
      <c r="I4517">
        <v>2009</v>
      </c>
      <c r="J4517" t="s">
        <v>362</v>
      </c>
      <c r="K4517">
        <v>11</v>
      </c>
      <c r="L4517">
        <v>0</v>
      </c>
      <c r="M4517">
        <v>0</v>
      </c>
      <c r="N4517">
        <v>0</v>
      </c>
      <c r="O4517">
        <v>3</v>
      </c>
      <c r="P4517">
        <v>4</v>
      </c>
      <c r="W4517">
        <v>0.4</v>
      </c>
    </row>
    <row r="4518" spans="1:23" x14ac:dyDescent="0.2">
      <c r="A4518">
        <v>4517</v>
      </c>
      <c r="B4518">
        <v>2002</v>
      </c>
      <c r="C4518">
        <v>69</v>
      </c>
      <c r="D4518" t="s">
        <v>87</v>
      </c>
      <c r="E4518" t="s">
        <v>5331</v>
      </c>
      <c r="F4518" t="s">
        <v>39</v>
      </c>
      <c r="G4518" t="s">
        <v>35</v>
      </c>
      <c r="H4518">
        <v>18</v>
      </c>
      <c r="I4518">
        <v>2012</v>
      </c>
      <c r="J4518" t="s">
        <v>123</v>
      </c>
      <c r="K4518">
        <v>387</v>
      </c>
      <c r="L4518">
        <v>68</v>
      </c>
      <c r="M4518">
        <v>95</v>
      </c>
      <c r="N4518">
        <v>163</v>
      </c>
      <c r="O4518">
        <v>-24</v>
      </c>
      <c r="P4518">
        <v>162</v>
      </c>
      <c r="W4518">
        <v>14.7</v>
      </c>
    </row>
    <row r="4519" spans="1:23" x14ac:dyDescent="0.2">
      <c r="A4519">
        <v>4518</v>
      </c>
      <c r="B4519">
        <v>2002</v>
      </c>
      <c r="C4519">
        <v>70</v>
      </c>
      <c r="D4519" t="s">
        <v>2472</v>
      </c>
      <c r="E4519" t="s">
        <v>5332</v>
      </c>
      <c r="F4519" t="s">
        <v>34</v>
      </c>
      <c r="G4519" t="s">
        <v>30</v>
      </c>
      <c r="H4519">
        <v>19</v>
      </c>
      <c r="I4519">
        <v>2011</v>
      </c>
      <c r="J4519" t="s">
        <v>4256</v>
      </c>
      <c r="K4519">
        <v>46</v>
      </c>
      <c r="L4519">
        <v>0</v>
      </c>
      <c r="M4519">
        <v>4</v>
      </c>
      <c r="N4519">
        <v>4</v>
      </c>
      <c r="O4519">
        <v>5</v>
      </c>
      <c r="P4519">
        <v>16</v>
      </c>
      <c r="W4519">
        <v>1.7</v>
      </c>
    </row>
    <row r="4520" spans="1:23" x14ac:dyDescent="0.2">
      <c r="A4520">
        <v>4519</v>
      </c>
      <c r="B4520">
        <v>2002</v>
      </c>
      <c r="C4520">
        <v>71</v>
      </c>
      <c r="D4520" t="s">
        <v>58</v>
      </c>
      <c r="E4520" t="s">
        <v>4360</v>
      </c>
      <c r="F4520" t="s">
        <v>34</v>
      </c>
      <c r="G4520" t="s">
        <v>30</v>
      </c>
      <c r="J4520" t="s">
        <v>145</v>
      </c>
    </row>
    <row r="4521" spans="1:23" x14ac:dyDescent="0.2">
      <c r="A4521">
        <v>4520</v>
      </c>
      <c r="B4521">
        <v>2002</v>
      </c>
      <c r="C4521">
        <v>72</v>
      </c>
      <c r="D4521" t="s">
        <v>82</v>
      </c>
      <c r="E4521" t="s">
        <v>5333</v>
      </c>
      <c r="F4521" t="s">
        <v>34</v>
      </c>
      <c r="G4521" t="s">
        <v>68</v>
      </c>
      <c r="H4521">
        <v>19</v>
      </c>
      <c r="J4521" t="s">
        <v>3430</v>
      </c>
    </row>
    <row r="4522" spans="1:23" x14ac:dyDescent="0.2">
      <c r="A4522">
        <v>4521</v>
      </c>
      <c r="B4522">
        <v>2002</v>
      </c>
      <c r="C4522">
        <v>73</v>
      </c>
      <c r="D4522" t="s">
        <v>82</v>
      </c>
      <c r="E4522" t="s">
        <v>5334</v>
      </c>
      <c r="F4522" t="s">
        <v>39</v>
      </c>
      <c r="G4522" t="s">
        <v>128</v>
      </c>
      <c r="H4522">
        <v>19</v>
      </c>
      <c r="I4522">
        <v>2007</v>
      </c>
      <c r="J4522" t="s">
        <v>251</v>
      </c>
      <c r="K4522">
        <v>11</v>
      </c>
      <c r="L4522">
        <v>0</v>
      </c>
      <c r="M4522">
        <v>0</v>
      </c>
      <c r="N4522">
        <v>0</v>
      </c>
      <c r="O4522">
        <v>0</v>
      </c>
      <c r="P4522">
        <v>0</v>
      </c>
      <c r="Q4522">
        <v>11</v>
      </c>
      <c r="R4522">
        <v>2</v>
      </c>
      <c r="S4522">
        <v>4</v>
      </c>
      <c r="T4522">
        <v>1</v>
      </c>
      <c r="U4522">
        <v>0.878</v>
      </c>
      <c r="V4522">
        <v>3.7</v>
      </c>
      <c r="W4522">
        <v>0.7</v>
      </c>
    </row>
    <row r="4523" spans="1:23" x14ac:dyDescent="0.2">
      <c r="A4523">
        <v>4522</v>
      </c>
      <c r="B4523">
        <v>2002</v>
      </c>
      <c r="C4523">
        <v>74</v>
      </c>
      <c r="D4523" t="s">
        <v>121</v>
      </c>
      <c r="E4523" t="s">
        <v>5335</v>
      </c>
      <c r="F4523" t="s">
        <v>39</v>
      </c>
      <c r="G4523" t="s">
        <v>128</v>
      </c>
      <c r="H4523">
        <v>18</v>
      </c>
      <c r="J4523" t="s">
        <v>89</v>
      </c>
    </row>
    <row r="4524" spans="1:23" x14ac:dyDescent="0.2">
      <c r="A4524">
        <v>4523</v>
      </c>
      <c r="B4524">
        <v>2002</v>
      </c>
      <c r="C4524">
        <v>75</v>
      </c>
      <c r="D4524" t="s">
        <v>173</v>
      </c>
      <c r="E4524" t="s">
        <v>5336</v>
      </c>
      <c r="F4524" t="s">
        <v>76</v>
      </c>
      <c r="G4524" t="s">
        <v>35</v>
      </c>
      <c r="H4524">
        <v>19</v>
      </c>
      <c r="J4524" t="s">
        <v>192</v>
      </c>
    </row>
    <row r="4525" spans="1:23" x14ac:dyDescent="0.2">
      <c r="A4525">
        <v>4524</v>
      </c>
      <c r="B4525">
        <v>2002</v>
      </c>
      <c r="C4525">
        <v>76</v>
      </c>
      <c r="D4525" t="s">
        <v>55</v>
      </c>
      <c r="E4525" t="s">
        <v>5337</v>
      </c>
      <c r="F4525" t="s">
        <v>39</v>
      </c>
      <c r="G4525" t="s">
        <v>26</v>
      </c>
      <c r="H4525">
        <v>18</v>
      </c>
      <c r="J4525" t="s">
        <v>321</v>
      </c>
    </row>
    <row r="4526" spans="1:23" x14ac:dyDescent="0.2">
      <c r="A4526">
        <v>4525</v>
      </c>
      <c r="B4526">
        <v>2002</v>
      </c>
      <c r="C4526">
        <v>77</v>
      </c>
      <c r="D4526" t="s">
        <v>84</v>
      </c>
      <c r="E4526" t="s">
        <v>5338</v>
      </c>
      <c r="F4526" t="s">
        <v>39</v>
      </c>
      <c r="G4526" t="s">
        <v>30</v>
      </c>
      <c r="H4526">
        <v>18</v>
      </c>
      <c r="J4526" t="s">
        <v>3458</v>
      </c>
    </row>
    <row r="4527" spans="1:23" x14ac:dyDescent="0.2">
      <c r="A4527">
        <v>4526</v>
      </c>
      <c r="B4527">
        <v>2002</v>
      </c>
      <c r="C4527">
        <v>78</v>
      </c>
      <c r="D4527" t="s">
        <v>78</v>
      </c>
      <c r="E4527" t="s">
        <v>5339</v>
      </c>
      <c r="F4527" t="s">
        <v>39</v>
      </c>
      <c r="G4527" t="s">
        <v>30</v>
      </c>
      <c r="H4527">
        <v>19</v>
      </c>
      <c r="J4527" t="s">
        <v>5340</v>
      </c>
    </row>
    <row r="4528" spans="1:23" x14ac:dyDescent="0.2">
      <c r="A4528">
        <v>4527</v>
      </c>
      <c r="B4528">
        <v>2002</v>
      </c>
      <c r="C4528">
        <v>79</v>
      </c>
      <c r="D4528" t="s">
        <v>111</v>
      </c>
      <c r="E4528" t="s">
        <v>5341</v>
      </c>
      <c r="F4528" t="s">
        <v>39</v>
      </c>
      <c r="G4528" t="s">
        <v>26</v>
      </c>
      <c r="H4528">
        <v>19</v>
      </c>
      <c r="J4528" t="s">
        <v>3386</v>
      </c>
    </row>
    <row r="4529" spans="1:23" x14ac:dyDescent="0.2">
      <c r="A4529">
        <v>4528</v>
      </c>
      <c r="B4529">
        <v>2002</v>
      </c>
      <c r="C4529">
        <v>80</v>
      </c>
      <c r="D4529" t="s">
        <v>2472</v>
      </c>
      <c r="E4529" t="s">
        <v>5342</v>
      </c>
      <c r="F4529" t="s">
        <v>34</v>
      </c>
      <c r="G4529" t="s">
        <v>30</v>
      </c>
      <c r="H4529">
        <v>19</v>
      </c>
      <c r="I4529">
        <v>2008</v>
      </c>
      <c r="J4529" t="s">
        <v>3033</v>
      </c>
      <c r="K4529">
        <v>106</v>
      </c>
      <c r="L4529">
        <v>1</v>
      </c>
      <c r="M4529">
        <v>10</v>
      </c>
      <c r="N4529">
        <v>11</v>
      </c>
      <c r="O4529">
        <v>-27</v>
      </c>
      <c r="P4529">
        <v>63</v>
      </c>
      <c r="W4529">
        <v>0.7</v>
      </c>
    </row>
    <row r="4530" spans="1:23" x14ac:dyDescent="0.2">
      <c r="A4530">
        <v>4529</v>
      </c>
      <c r="B4530">
        <v>2002</v>
      </c>
      <c r="C4530">
        <v>81</v>
      </c>
      <c r="D4530" t="s">
        <v>171</v>
      </c>
      <c r="E4530" t="s">
        <v>5343</v>
      </c>
      <c r="F4530" t="s">
        <v>43</v>
      </c>
      <c r="G4530" t="s">
        <v>26</v>
      </c>
      <c r="H4530">
        <v>18</v>
      </c>
      <c r="J4530" t="s">
        <v>5344</v>
      </c>
    </row>
    <row r="4531" spans="1:23" x14ac:dyDescent="0.2">
      <c r="A4531">
        <v>4530</v>
      </c>
      <c r="B4531">
        <v>2002</v>
      </c>
      <c r="C4531">
        <v>82</v>
      </c>
      <c r="D4531" t="s">
        <v>55</v>
      </c>
      <c r="E4531" t="s">
        <v>5345</v>
      </c>
      <c r="F4531" t="s">
        <v>34</v>
      </c>
      <c r="G4531" t="s">
        <v>30</v>
      </c>
      <c r="H4531">
        <v>19</v>
      </c>
      <c r="J4531" t="s">
        <v>1357</v>
      </c>
    </row>
    <row r="4532" spans="1:23" x14ac:dyDescent="0.2">
      <c r="A4532">
        <v>4531</v>
      </c>
      <c r="B4532">
        <v>2002</v>
      </c>
      <c r="C4532">
        <v>83</v>
      </c>
      <c r="D4532" t="s">
        <v>69</v>
      </c>
      <c r="E4532" t="s">
        <v>5346</v>
      </c>
      <c r="F4532" t="s">
        <v>46</v>
      </c>
      <c r="G4532" t="s">
        <v>128</v>
      </c>
      <c r="H4532">
        <v>18</v>
      </c>
      <c r="J4532" t="s">
        <v>5347</v>
      </c>
    </row>
    <row r="4533" spans="1:23" x14ac:dyDescent="0.2">
      <c r="A4533">
        <v>4532</v>
      </c>
      <c r="B4533">
        <v>2002</v>
      </c>
      <c r="C4533">
        <v>84</v>
      </c>
      <c r="D4533" t="s">
        <v>28</v>
      </c>
      <c r="E4533" t="s">
        <v>5348</v>
      </c>
      <c r="F4533" t="s">
        <v>46</v>
      </c>
      <c r="G4533" t="s">
        <v>30</v>
      </c>
      <c r="H4533">
        <v>18</v>
      </c>
      <c r="J4533" t="s">
        <v>5349</v>
      </c>
    </row>
    <row r="4534" spans="1:23" x14ac:dyDescent="0.2">
      <c r="A4534">
        <v>4533</v>
      </c>
      <c r="B4534">
        <v>2002</v>
      </c>
      <c r="C4534">
        <v>85</v>
      </c>
      <c r="D4534" t="s">
        <v>28</v>
      </c>
      <c r="E4534" t="s">
        <v>5350</v>
      </c>
      <c r="F4534" t="s">
        <v>39</v>
      </c>
      <c r="G4534" t="s">
        <v>26</v>
      </c>
      <c r="H4534">
        <v>18</v>
      </c>
      <c r="J4534" t="s">
        <v>305</v>
      </c>
    </row>
    <row r="4535" spans="1:23" x14ac:dyDescent="0.2">
      <c r="A4535">
        <v>4534</v>
      </c>
      <c r="B4535">
        <v>2002</v>
      </c>
      <c r="C4535">
        <v>86</v>
      </c>
      <c r="D4535" t="s">
        <v>100</v>
      </c>
      <c r="E4535" t="s">
        <v>4873</v>
      </c>
      <c r="F4535" t="s">
        <v>46</v>
      </c>
      <c r="G4535" t="s">
        <v>68</v>
      </c>
      <c r="H4535">
        <v>18</v>
      </c>
      <c r="J4535" t="s">
        <v>2270</v>
      </c>
    </row>
    <row r="4536" spans="1:23" x14ac:dyDescent="0.2">
      <c r="A4536">
        <v>4535</v>
      </c>
      <c r="B4536">
        <v>2002</v>
      </c>
      <c r="C4536">
        <v>87</v>
      </c>
      <c r="D4536" t="s">
        <v>176</v>
      </c>
      <c r="E4536" t="s">
        <v>5351</v>
      </c>
      <c r="F4536" t="s">
        <v>1044</v>
      </c>
      <c r="G4536" t="s">
        <v>35</v>
      </c>
      <c r="H4536">
        <v>18</v>
      </c>
      <c r="I4536">
        <v>2021</v>
      </c>
      <c r="J4536" t="s">
        <v>5057</v>
      </c>
      <c r="K4536">
        <v>925</v>
      </c>
      <c r="L4536">
        <v>167</v>
      </c>
      <c r="M4536">
        <v>306</v>
      </c>
      <c r="N4536">
        <v>473</v>
      </c>
      <c r="O4536">
        <v>-37</v>
      </c>
      <c r="P4536">
        <v>166</v>
      </c>
      <c r="W4536">
        <v>43.3</v>
      </c>
    </row>
    <row r="4537" spans="1:23" x14ac:dyDescent="0.2">
      <c r="A4537">
        <v>4536</v>
      </c>
      <c r="B4537">
        <v>2002</v>
      </c>
      <c r="C4537">
        <v>88</v>
      </c>
      <c r="D4537" t="s">
        <v>121</v>
      </c>
      <c r="E4537" t="s">
        <v>5352</v>
      </c>
      <c r="F4537" t="s">
        <v>39</v>
      </c>
      <c r="G4537" t="s">
        <v>30</v>
      </c>
      <c r="H4537">
        <v>18</v>
      </c>
      <c r="J4537" t="s">
        <v>5051</v>
      </c>
    </row>
    <row r="4538" spans="1:23" x14ac:dyDescent="0.2">
      <c r="A4538">
        <v>4537</v>
      </c>
      <c r="B4538">
        <v>2002</v>
      </c>
      <c r="C4538">
        <v>89</v>
      </c>
      <c r="D4538" t="s">
        <v>92</v>
      </c>
      <c r="E4538" t="s">
        <v>5353</v>
      </c>
      <c r="F4538" t="s">
        <v>25</v>
      </c>
      <c r="G4538" t="s">
        <v>35</v>
      </c>
      <c r="H4538">
        <v>18</v>
      </c>
      <c r="J4538" t="s">
        <v>5354</v>
      </c>
    </row>
    <row r="4539" spans="1:23" x14ac:dyDescent="0.2">
      <c r="A4539">
        <v>4538</v>
      </c>
      <c r="B4539">
        <v>2002</v>
      </c>
      <c r="C4539">
        <v>90</v>
      </c>
      <c r="D4539" t="s">
        <v>162</v>
      </c>
      <c r="E4539" t="s">
        <v>5355</v>
      </c>
      <c r="F4539" t="s">
        <v>39</v>
      </c>
      <c r="G4539" t="s">
        <v>35</v>
      </c>
      <c r="H4539">
        <v>20</v>
      </c>
      <c r="I4539">
        <v>2013</v>
      </c>
      <c r="J4539" t="s">
        <v>1133</v>
      </c>
      <c r="K4539">
        <v>536</v>
      </c>
      <c r="L4539">
        <v>101</v>
      </c>
      <c r="M4539">
        <v>161</v>
      </c>
      <c r="N4539">
        <v>262</v>
      </c>
      <c r="O4539">
        <v>6</v>
      </c>
      <c r="P4539">
        <v>293</v>
      </c>
      <c r="W4539">
        <v>24.1</v>
      </c>
    </row>
    <row r="4540" spans="1:23" x14ac:dyDescent="0.2">
      <c r="A4540">
        <v>4539</v>
      </c>
      <c r="B4540">
        <v>2002</v>
      </c>
      <c r="C4540">
        <v>91</v>
      </c>
      <c r="D4540" t="s">
        <v>165</v>
      </c>
      <c r="E4540" t="s">
        <v>5356</v>
      </c>
      <c r="F4540" t="s">
        <v>34</v>
      </c>
      <c r="G4540" t="s">
        <v>30</v>
      </c>
      <c r="H4540">
        <v>19</v>
      </c>
      <c r="J4540" t="s">
        <v>5051</v>
      </c>
    </row>
    <row r="4541" spans="1:23" x14ac:dyDescent="0.2">
      <c r="A4541">
        <v>4540</v>
      </c>
      <c r="B4541">
        <v>2002</v>
      </c>
      <c r="C4541">
        <v>92</v>
      </c>
      <c r="D4541" t="s">
        <v>84</v>
      </c>
      <c r="E4541" t="s">
        <v>5357</v>
      </c>
      <c r="F4541" t="s">
        <v>39</v>
      </c>
      <c r="G4541" t="s">
        <v>35</v>
      </c>
      <c r="H4541">
        <v>19</v>
      </c>
      <c r="J4541" t="s">
        <v>64</v>
      </c>
    </row>
    <row r="4542" spans="1:23" x14ac:dyDescent="0.2">
      <c r="A4542">
        <v>4541</v>
      </c>
      <c r="B4542">
        <v>2002</v>
      </c>
      <c r="C4542">
        <v>93</v>
      </c>
      <c r="D4542" t="s">
        <v>48</v>
      </c>
      <c r="E4542" t="s">
        <v>5358</v>
      </c>
      <c r="F4542" t="s">
        <v>60</v>
      </c>
      <c r="G4542" t="s">
        <v>26</v>
      </c>
      <c r="H4542">
        <v>18</v>
      </c>
      <c r="J4542" t="s">
        <v>5359</v>
      </c>
    </row>
    <row r="4543" spans="1:23" x14ac:dyDescent="0.2">
      <c r="A4543">
        <v>4542</v>
      </c>
      <c r="B4543">
        <v>2002</v>
      </c>
      <c r="C4543">
        <v>94</v>
      </c>
      <c r="D4543" t="s">
        <v>384</v>
      </c>
      <c r="E4543" t="s">
        <v>5360</v>
      </c>
      <c r="F4543" t="s">
        <v>34</v>
      </c>
      <c r="G4543" t="s">
        <v>30</v>
      </c>
      <c r="H4543">
        <v>19</v>
      </c>
      <c r="J4543" t="s">
        <v>1108</v>
      </c>
    </row>
    <row r="4544" spans="1:23" x14ac:dyDescent="0.2">
      <c r="A4544">
        <v>4543</v>
      </c>
      <c r="B4544">
        <v>2002</v>
      </c>
      <c r="C4544">
        <v>95</v>
      </c>
      <c r="D4544" t="s">
        <v>51</v>
      </c>
      <c r="E4544" t="s">
        <v>5361</v>
      </c>
      <c r="F4544" t="s">
        <v>76</v>
      </c>
      <c r="G4544" t="s">
        <v>35</v>
      </c>
      <c r="H4544">
        <v>18</v>
      </c>
      <c r="I4544">
        <v>2021</v>
      </c>
      <c r="J4544" t="s">
        <v>181</v>
      </c>
      <c r="K4544">
        <v>1056</v>
      </c>
      <c r="L4544">
        <v>197</v>
      </c>
      <c r="M4544">
        <v>333</v>
      </c>
      <c r="N4544">
        <v>530</v>
      </c>
      <c r="O4544">
        <v>-4</v>
      </c>
      <c r="P4544">
        <v>346</v>
      </c>
      <c r="W4544">
        <v>47.7</v>
      </c>
    </row>
    <row r="4545" spans="1:23" x14ac:dyDescent="0.2">
      <c r="A4545">
        <v>4544</v>
      </c>
      <c r="B4545">
        <v>2002</v>
      </c>
      <c r="C4545">
        <v>96</v>
      </c>
      <c r="D4545" t="s">
        <v>44</v>
      </c>
      <c r="E4545" t="s">
        <v>5362</v>
      </c>
      <c r="F4545" t="s">
        <v>34</v>
      </c>
      <c r="G4545" t="s">
        <v>26</v>
      </c>
      <c r="H4545">
        <v>19</v>
      </c>
      <c r="J4545" t="s">
        <v>362</v>
      </c>
    </row>
    <row r="4546" spans="1:23" x14ac:dyDescent="0.2">
      <c r="A4546">
        <v>4545</v>
      </c>
      <c r="B4546">
        <v>2002</v>
      </c>
      <c r="C4546">
        <v>97</v>
      </c>
      <c r="D4546" t="s">
        <v>2472</v>
      </c>
      <c r="E4546" t="s">
        <v>5363</v>
      </c>
      <c r="F4546" t="s">
        <v>39</v>
      </c>
      <c r="G4546" t="s">
        <v>68</v>
      </c>
      <c r="H4546">
        <v>18</v>
      </c>
      <c r="J4546" t="s">
        <v>510</v>
      </c>
    </row>
    <row r="4547" spans="1:23" x14ac:dyDescent="0.2">
      <c r="A4547">
        <v>4546</v>
      </c>
      <c r="B4547">
        <v>2002</v>
      </c>
      <c r="C4547">
        <v>98</v>
      </c>
      <c r="D4547" t="s">
        <v>44</v>
      </c>
      <c r="E4547" t="s">
        <v>5364</v>
      </c>
      <c r="F4547" t="s">
        <v>60</v>
      </c>
      <c r="G4547" t="s">
        <v>26</v>
      </c>
      <c r="H4547">
        <v>22</v>
      </c>
      <c r="J4547" t="s">
        <v>1093</v>
      </c>
    </row>
    <row r="4548" spans="1:23" x14ac:dyDescent="0.2">
      <c r="A4548">
        <v>4547</v>
      </c>
      <c r="B4548">
        <v>2002</v>
      </c>
      <c r="C4548">
        <v>99</v>
      </c>
      <c r="D4548" t="s">
        <v>23</v>
      </c>
      <c r="E4548" t="s">
        <v>5365</v>
      </c>
      <c r="F4548" t="s">
        <v>39</v>
      </c>
      <c r="G4548" t="s">
        <v>26</v>
      </c>
      <c r="H4548">
        <v>18</v>
      </c>
      <c r="J4548" t="s">
        <v>4977</v>
      </c>
    </row>
    <row r="4549" spans="1:23" x14ac:dyDescent="0.2">
      <c r="A4549">
        <v>4548</v>
      </c>
      <c r="B4549">
        <v>2002</v>
      </c>
      <c r="C4549">
        <v>100</v>
      </c>
      <c r="D4549" t="s">
        <v>109</v>
      </c>
      <c r="E4549" t="s">
        <v>5366</v>
      </c>
      <c r="F4549" t="s">
        <v>60</v>
      </c>
      <c r="G4549" t="s">
        <v>35</v>
      </c>
      <c r="H4549">
        <v>18</v>
      </c>
      <c r="J4549" t="s">
        <v>5310</v>
      </c>
    </row>
    <row r="4550" spans="1:23" x14ac:dyDescent="0.2">
      <c r="A4550">
        <v>4549</v>
      </c>
      <c r="B4550">
        <v>2002</v>
      </c>
      <c r="C4550">
        <v>101</v>
      </c>
      <c r="D4550" t="s">
        <v>87</v>
      </c>
      <c r="E4550" t="s">
        <v>5367</v>
      </c>
      <c r="F4550" t="s">
        <v>43</v>
      </c>
      <c r="G4550" t="s">
        <v>30</v>
      </c>
      <c r="H4550">
        <v>18</v>
      </c>
      <c r="J4550" t="s">
        <v>73</v>
      </c>
    </row>
    <row r="4551" spans="1:23" x14ac:dyDescent="0.2">
      <c r="A4551">
        <v>4550</v>
      </c>
      <c r="B4551">
        <v>2002</v>
      </c>
      <c r="C4551">
        <v>102</v>
      </c>
      <c r="D4551" t="s">
        <v>74</v>
      </c>
      <c r="E4551" t="s">
        <v>5368</v>
      </c>
      <c r="F4551" t="s">
        <v>39</v>
      </c>
      <c r="G4551" t="s">
        <v>68</v>
      </c>
      <c r="H4551">
        <v>19</v>
      </c>
      <c r="I4551">
        <v>2013</v>
      </c>
      <c r="J4551" t="s">
        <v>615</v>
      </c>
      <c r="K4551">
        <v>103</v>
      </c>
      <c r="L4551">
        <v>11</v>
      </c>
      <c r="M4551">
        <v>11</v>
      </c>
      <c r="N4551">
        <v>22</v>
      </c>
      <c r="O4551">
        <v>1</v>
      </c>
      <c r="P4551">
        <v>85</v>
      </c>
      <c r="W4551">
        <v>2.1</v>
      </c>
    </row>
    <row r="4552" spans="1:23" x14ac:dyDescent="0.2">
      <c r="A4552">
        <v>4551</v>
      </c>
      <c r="B4552">
        <v>2002</v>
      </c>
      <c r="C4552">
        <v>103</v>
      </c>
      <c r="D4552" t="s">
        <v>58</v>
      </c>
      <c r="E4552" t="s">
        <v>5369</v>
      </c>
      <c r="F4552" t="s">
        <v>76</v>
      </c>
      <c r="G4552" t="s">
        <v>35</v>
      </c>
      <c r="H4552">
        <v>21</v>
      </c>
      <c r="J4552" t="s">
        <v>755</v>
      </c>
    </row>
    <row r="4553" spans="1:23" x14ac:dyDescent="0.2">
      <c r="A4553">
        <v>4552</v>
      </c>
      <c r="B4553">
        <v>2002</v>
      </c>
      <c r="C4553">
        <v>104</v>
      </c>
      <c r="D4553" t="s">
        <v>146</v>
      </c>
      <c r="E4553" t="s">
        <v>5370</v>
      </c>
      <c r="F4553" t="s">
        <v>39</v>
      </c>
      <c r="G4553" t="s">
        <v>30</v>
      </c>
      <c r="H4553">
        <v>18</v>
      </c>
      <c r="I4553">
        <v>2014</v>
      </c>
      <c r="J4553" t="s">
        <v>89</v>
      </c>
      <c r="K4553">
        <v>226</v>
      </c>
      <c r="L4553">
        <v>6</v>
      </c>
      <c r="M4553">
        <v>22</v>
      </c>
      <c r="N4553">
        <v>28</v>
      </c>
      <c r="O4553">
        <v>-17</v>
      </c>
      <c r="P4553">
        <v>185</v>
      </c>
      <c r="W4553">
        <v>5.2</v>
      </c>
    </row>
    <row r="4554" spans="1:23" x14ac:dyDescent="0.2">
      <c r="A4554">
        <v>4553</v>
      </c>
      <c r="B4554">
        <v>2002</v>
      </c>
      <c r="C4554">
        <v>105</v>
      </c>
      <c r="D4554" t="s">
        <v>41</v>
      </c>
      <c r="E4554" t="s">
        <v>5371</v>
      </c>
      <c r="F4554" t="s">
        <v>39</v>
      </c>
      <c r="G4554" t="s">
        <v>30</v>
      </c>
      <c r="H4554">
        <v>18</v>
      </c>
      <c r="J4554" t="s">
        <v>764</v>
      </c>
    </row>
    <row r="4555" spans="1:23" x14ac:dyDescent="0.2">
      <c r="A4555">
        <v>4554</v>
      </c>
      <c r="B4555">
        <v>2002</v>
      </c>
      <c r="C4555">
        <v>106</v>
      </c>
      <c r="D4555" t="s">
        <v>111</v>
      </c>
      <c r="E4555" t="s">
        <v>5372</v>
      </c>
      <c r="F4555" t="s">
        <v>60</v>
      </c>
      <c r="G4555" t="s">
        <v>30</v>
      </c>
      <c r="H4555">
        <v>18</v>
      </c>
      <c r="J4555" t="s">
        <v>3790</v>
      </c>
    </row>
    <row r="4556" spans="1:23" x14ac:dyDescent="0.2">
      <c r="A4556">
        <v>4555</v>
      </c>
      <c r="B4556">
        <v>2002</v>
      </c>
      <c r="C4556">
        <v>107</v>
      </c>
      <c r="D4556" t="s">
        <v>384</v>
      </c>
      <c r="E4556" t="s">
        <v>5373</v>
      </c>
      <c r="F4556" t="s">
        <v>76</v>
      </c>
      <c r="G4556" t="s">
        <v>30</v>
      </c>
      <c r="H4556">
        <v>18</v>
      </c>
      <c r="J4556" t="s">
        <v>181</v>
      </c>
    </row>
    <row r="4557" spans="1:23" x14ac:dyDescent="0.2">
      <c r="A4557">
        <v>4556</v>
      </c>
      <c r="B4557">
        <v>2002</v>
      </c>
      <c r="C4557">
        <v>108</v>
      </c>
      <c r="D4557" t="s">
        <v>55</v>
      </c>
      <c r="E4557" t="s">
        <v>5374</v>
      </c>
      <c r="F4557" t="s">
        <v>46</v>
      </c>
      <c r="G4557" t="s">
        <v>68</v>
      </c>
      <c r="H4557">
        <v>18</v>
      </c>
      <c r="J4557" t="s">
        <v>4393</v>
      </c>
    </row>
    <row r="4558" spans="1:23" x14ac:dyDescent="0.2">
      <c r="A4558">
        <v>4557</v>
      </c>
      <c r="B4558">
        <v>2002</v>
      </c>
      <c r="C4558">
        <v>109</v>
      </c>
      <c r="D4558" t="s">
        <v>84</v>
      </c>
      <c r="E4558" t="s">
        <v>5375</v>
      </c>
      <c r="F4558" t="s">
        <v>39</v>
      </c>
      <c r="G4558" t="s">
        <v>26</v>
      </c>
      <c r="H4558">
        <v>18</v>
      </c>
      <c r="J4558" t="s">
        <v>251</v>
      </c>
    </row>
    <row r="4559" spans="1:23" x14ac:dyDescent="0.2">
      <c r="A4559">
        <v>4558</v>
      </c>
      <c r="B4559">
        <v>2002</v>
      </c>
      <c r="C4559">
        <v>110</v>
      </c>
      <c r="D4559" t="s">
        <v>78</v>
      </c>
      <c r="E4559" t="s">
        <v>5376</v>
      </c>
      <c r="F4559" t="s">
        <v>76</v>
      </c>
      <c r="G4559" t="s">
        <v>35</v>
      </c>
      <c r="H4559">
        <v>18</v>
      </c>
      <c r="J4559" t="s">
        <v>1374</v>
      </c>
    </row>
    <row r="4560" spans="1:23" x14ac:dyDescent="0.2">
      <c r="A4560">
        <v>4559</v>
      </c>
      <c r="B4560">
        <v>2002</v>
      </c>
      <c r="C4560">
        <v>111</v>
      </c>
      <c r="D4560" t="s">
        <v>111</v>
      </c>
      <c r="E4560" t="s">
        <v>5377</v>
      </c>
      <c r="F4560" t="s">
        <v>43</v>
      </c>
      <c r="G4560" t="s">
        <v>35</v>
      </c>
      <c r="H4560">
        <v>18</v>
      </c>
      <c r="J4560" t="s">
        <v>5378</v>
      </c>
    </row>
    <row r="4561" spans="1:23" x14ac:dyDescent="0.2">
      <c r="A4561">
        <v>4560</v>
      </c>
      <c r="B4561">
        <v>2002</v>
      </c>
      <c r="C4561">
        <v>112</v>
      </c>
      <c r="D4561" t="s">
        <v>162</v>
      </c>
      <c r="E4561" t="s">
        <v>5379</v>
      </c>
      <c r="F4561" t="s">
        <v>60</v>
      </c>
      <c r="G4561" t="s">
        <v>68</v>
      </c>
      <c r="H4561">
        <v>18</v>
      </c>
      <c r="J4561" t="s">
        <v>5359</v>
      </c>
    </row>
    <row r="4562" spans="1:23" x14ac:dyDescent="0.2">
      <c r="A4562">
        <v>4561</v>
      </c>
      <c r="B4562">
        <v>2002</v>
      </c>
      <c r="C4562">
        <v>113</v>
      </c>
      <c r="D4562" t="s">
        <v>173</v>
      </c>
      <c r="E4562" t="s">
        <v>5380</v>
      </c>
      <c r="F4562" t="s">
        <v>39</v>
      </c>
      <c r="G4562" t="s">
        <v>1637</v>
      </c>
      <c r="H4562">
        <v>19</v>
      </c>
      <c r="J4562" t="s">
        <v>145</v>
      </c>
    </row>
    <row r="4563" spans="1:23" x14ac:dyDescent="0.2">
      <c r="A4563">
        <v>4562</v>
      </c>
      <c r="B4563">
        <v>2002</v>
      </c>
      <c r="C4563">
        <v>114</v>
      </c>
      <c r="D4563" t="s">
        <v>69</v>
      </c>
      <c r="E4563" t="s">
        <v>5381</v>
      </c>
      <c r="F4563" t="s">
        <v>34</v>
      </c>
      <c r="G4563" t="s">
        <v>68</v>
      </c>
      <c r="H4563">
        <v>19</v>
      </c>
      <c r="J4563" t="s">
        <v>3462</v>
      </c>
    </row>
    <row r="4564" spans="1:23" x14ac:dyDescent="0.2">
      <c r="A4564">
        <v>4563</v>
      </c>
      <c r="B4564">
        <v>2002</v>
      </c>
      <c r="C4564">
        <v>115</v>
      </c>
      <c r="D4564" t="s">
        <v>146</v>
      </c>
      <c r="E4564" t="s">
        <v>5382</v>
      </c>
      <c r="F4564" t="s">
        <v>39</v>
      </c>
      <c r="G4564" t="s">
        <v>26</v>
      </c>
      <c r="H4564">
        <v>19</v>
      </c>
      <c r="J4564" t="s">
        <v>123</v>
      </c>
    </row>
    <row r="4565" spans="1:23" x14ac:dyDescent="0.2">
      <c r="A4565">
        <v>4564</v>
      </c>
      <c r="B4565">
        <v>2002</v>
      </c>
      <c r="C4565">
        <v>116</v>
      </c>
      <c r="D4565" t="s">
        <v>3176</v>
      </c>
      <c r="E4565" t="s">
        <v>5383</v>
      </c>
      <c r="F4565" t="s">
        <v>34</v>
      </c>
      <c r="G4565" t="s">
        <v>68</v>
      </c>
      <c r="H4565">
        <v>19</v>
      </c>
      <c r="I4565">
        <v>2015</v>
      </c>
      <c r="J4565" t="s">
        <v>3122</v>
      </c>
      <c r="K4565">
        <v>416</v>
      </c>
      <c r="L4565">
        <v>42</v>
      </c>
      <c r="M4565">
        <v>51</v>
      </c>
      <c r="N4565">
        <v>93</v>
      </c>
      <c r="O4565">
        <v>-32</v>
      </c>
      <c r="P4565">
        <v>77</v>
      </c>
      <c r="W4565">
        <v>4.4000000000000004</v>
      </c>
    </row>
    <row r="4566" spans="1:23" x14ac:dyDescent="0.2">
      <c r="A4566">
        <v>4565</v>
      </c>
      <c r="B4566">
        <v>2002</v>
      </c>
      <c r="C4566">
        <v>117</v>
      </c>
      <c r="D4566" t="s">
        <v>28</v>
      </c>
      <c r="E4566" t="s">
        <v>5384</v>
      </c>
      <c r="F4566" t="s">
        <v>34</v>
      </c>
      <c r="G4566" t="s">
        <v>68</v>
      </c>
      <c r="H4566">
        <v>18</v>
      </c>
      <c r="I4566">
        <v>2014</v>
      </c>
      <c r="J4566" t="s">
        <v>305</v>
      </c>
      <c r="K4566">
        <v>336</v>
      </c>
      <c r="L4566">
        <v>6</v>
      </c>
      <c r="M4566">
        <v>8</v>
      </c>
      <c r="N4566">
        <v>14</v>
      </c>
      <c r="O4566">
        <v>-26</v>
      </c>
      <c r="P4566">
        <v>774</v>
      </c>
      <c r="W4566">
        <v>-1.4</v>
      </c>
    </row>
    <row r="4567" spans="1:23" x14ac:dyDescent="0.2">
      <c r="A4567">
        <v>4566</v>
      </c>
      <c r="B4567">
        <v>2002</v>
      </c>
      <c r="C4567">
        <v>118</v>
      </c>
      <c r="D4567" t="s">
        <v>84</v>
      </c>
      <c r="E4567" t="s">
        <v>5385</v>
      </c>
      <c r="F4567" t="s">
        <v>46</v>
      </c>
      <c r="G4567" t="s">
        <v>35</v>
      </c>
      <c r="H4567">
        <v>18</v>
      </c>
      <c r="J4567" t="s">
        <v>5386</v>
      </c>
    </row>
    <row r="4568" spans="1:23" x14ac:dyDescent="0.2">
      <c r="A4568">
        <v>4567</v>
      </c>
      <c r="B4568">
        <v>2002</v>
      </c>
      <c r="C4568">
        <v>119</v>
      </c>
      <c r="D4568" t="s">
        <v>44</v>
      </c>
      <c r="E4568" t="s">
        <v>5387</v>
      </c>
      <c r="F4568" t="s">
        <v>270</v>
      </c>
      <c r="G4568" t="s">
        <v>30</v>
      </c>
      <c r="H4568">
        <v>20</v>
      </c>
      <c r="J4568" t="s">
        <v>5388</v>
      </c>
    </row>
    <row r="4569" spans="1:23" x14ac:dyDescent="0.2">
      <c r="A4569">
        <v>4568</v>
      </c>
      <c r="B4569">
        <v>2002</v>
      </c>
      <c r="C4569">
        <v>120</v>
      </c>
      <c r="D4569" t="s">
        <v>92</v>
      </c>
      <c r="E4569" t="s">
        <v>5389</v>
      </c>
      <c r="F4569" t="s">
        <v>43</v>
      </c>
      <c r="G4569" t="s">
        <v>30</v>
      </c>
      <c r="H4569">
        <v>18</v>
      </c>
      <c r="J4569" t="s">
        <v>5390</v>
      </c>
    </row>
    <row r="4570" spans="1:23" x14ac:dyDescent="0.2">
      <c r="A4570">
        <v>4569</v>
      </c>
      <c r="B4570">
        <v>2002</v>
      </c>
      <c r="C4570">
        <v>121</v>
      </c>
      <c r="D4570" t="s">
        <v>55</v>
      </c>
      <c r="E4570" t="s">
        <v>5391</v>
      </c>
      <c r="F4570" t="s">
        <v>34</v>
      </c>
      <c r="G4570" t="s">
        <v>128</v>
      </c>
      <c r="H4570">
        <v>19</v>
      </c>
      <c r="J4570" t="s">
        <v>350</v>
      </c>
    </row>
    <row r="4571" spans="1:23" x14ac:dyDescent="0.2">
      <c r="A4571">
        <v>4570</v>
      </c>
      <c r="B4571">
        <v>2002</v>
      </c>
      <c r="C4571">
        <v>122</v>
      </c>
      <c r="D4571" t="s">
        <v>121</v>
      </c>
      <c r="E4571" t="s">
        <v>5392</v>
      </c>
      <c r="F4571" t="s">
        <v>46</v>
      </c>
      <c r="G4571" t="s">
        <v>30</v>
      </c>
      <c r="H4571">
        <v>18</v>
      </c>
      <c r="J4571" t="s">
        <v>5393</v>
      </c>
    </row>
    <row r="4572" spans="1:23" x14ac:dyDescent="0.2">
      <c r="A4572">
        <v>4571</v>
      </c>
      <c r="B4572">
        <v>2002</v>
      </c>
      <c r="C4572">
        <v>123</v>
      </c>
      <c r="D4572" t="s">
        <v>111</v>
      </c>
      <c r="E4572" t="s">
        <v>5394</v>
      </c>
      <c r="J4572" t="s">
        <v>3009</v>
      </c>
    </row>
    <row r="4573" spans="1:23" x14ac:dyDescent="0.2">
      <c r="A4573">
        <v>4572</v>
      </c>
      <c r="B4573">
        <v>2002</v>
      </c>
      <c r="C4573">
        <v>124</v>
      </c>
      <c r="D4573" t="s">
        <v>3176</v>
      </c>
      <c r="E4573" t="s">
        <v>5395</v>
      </c>
      <c r="F4573" t="s">
        <v>39</v>
      </c>
      <c r="G4573" t="s">
        <v>30</v>
      </c>
      <c r="H4573">
        <v>18</v>
      </c>
      <c r="J4573" t="s">
        <v>64</v>
      </c>
    </row>
    <row r="4574" spans="1:23" x14ac:dyDescent="0.2">
      <c r="A4574">
        <v>4573</v>
      </c>
      <c r="B4574">
        <v>2002</v>
      </c>
      <c r="C4574">
        <v>125</v>
      </c>
      <c r="D4574" t="s">
        <v>173</v>
      </c>
      <c r="E4574" t="s">
        <v>5396</v>
      </c>
      <c r="F4574" t="s">
        <v>43</v>
      </c>
      <c r="G4574" t="s">
        <v>30</v>
      </c>
      <c r="H4574">
        <v>18</v>
      </c>
      <c r="J4574" t="s">
        <v>5290</v>
      </c>
    </row>
    <row r="4575" spans="1:23" x14ac:dyDescent="0.2">
      <c r="A4575">
        <v>4574</v>
      </c>
      <c r="B4575">
        <v>2002</v>
      </c>
      <c r="C4575">
        <v>126</v>
      </c>
      <c r="D4575" t="s">
        <v>41</v>
      </c>
      <c r="E4575" t="s">
        <v>5397</v>
      </c>
      <c r="F4575" t="s">
        <v>60</v>
      </c>
      <c r="G4575" t="s">
        <v>68</v>
      </c>
      <c r="H4575">
        <v>20</v>
      </c>
      <c r="J4575" t="s">
        <v>3493</v>
      </c>
    </row>
    <row r="4576" spans="1:23" x14ac:dyDescent="0.2">
      <c r="A4576">
        <v>4575</v>
      </c>
      <c r="B4576">
        <v>2002</v>
      </c>
      <c r="C4576">
        <v>127</v>
      </c>
      <c r="D4576" t="s">
        <v>171</v>
      </c>
      <c r="E4576" t="s">
        <v>5398</v>
      </c>
      <c r="F4576" t="s">
        <v>34</v>
      </c>
      <c r="G4576" t="s">
        <v>30</v>
      </c>
      <c r="H4576">
        <v>19</v>
      </c>
      <c r="I4576">
        <v>2016</v>
      </c>
      <c r="J4576" t="s">
        <v>116</v>
      </c>
      <c r="K4576">
        <v>205</v>
      </c>
      <c r="L4576">
        <v>5</v>
      </c>
      <c r="M4576">
        <v>23</v>
      </c>
      <c r="N4576">
        <v>28</v>
      </c>
      <c r="O4576">
        <v>7</v>
      </c>
      <c r="P4576">
        <v>94</v>
      </c>
      <c r="W4576">
        <v>6.7</v>
      </c>
    </row>
    <row r="4577" spans="1:23" x14ac:dyDescent="0.2">
      <c r="A4577">
        <v>4576</v>
      </c>
      <c r="B4577">
        <v>2002</v>
      </c>
      <c r="C4577">
        <v>128</v>
      </c>
      <c r="D4577" t="s">
        <v>48</v>
      </c>
      <c r="E4577" t="s">
        <v>5399</v>
      </c>
      <c r="F4577" t="s">
        <v>39</v>
      </c>
      <c r="G4577" t="s">
        <v>68</v>
      </c>
      <c r="H4577">
        <v>18</v>
      </c>
      <c r="I4577">
        <v>2007</v>
      </c>
      <c r="J4577" t="s">
        <v>3633</v>
      </c>
      <c r="K4577">
        <v>43</v>
      </c>
      <c r="L4577">
        <v>3</v>
      </c>
      <c r="M4577">
        <v>11</v>
      </c>
      <c r="N4577">
        <v>14</v>
      </c>
      <c r="O4577">
        <v>-5</v>
      </c>
      <c r="P4577">
        <v>19</v>
      </c>
      <c r="W4577">
        <v>0.5</v>
      </c>
    </row>
    <row r="4578" spans="1:23" x14ac:dyDescent="0.2">
      <c r="A4578">
        <v>4577</v>
      </c>
      <c r="B4578">
        <v>2002</v>
      </c>
      <c r="C4578">
        <v>129</v>
      </c>
      <c r="D4578" t="s">
        <v>384</v>
      </c>
      <c r="E4578" t="s">
        <v>5400</v>
      </c>
      <c r="F4578" t="s">
        <v>34</v>
      </c>
      <c r="G4578" t="s">
        <v>30</v>
      </c>
      <c r="H4578">
        <v>19</v>
      </c>
      <c r="I4578">
        <v>2017</v>
      </c>
      <c r="J4578" t="s">
        <v>228</v>
      </c>
      <c r="K4578">
        <v>655</v>
      </c>
      <c r="L4578">
        <v>45</v>
      </c>
      <c r="M4578">
        <v>178</v>
      </c>
      <c r="N4578">
        <v>223</v>
      </c>
      <c r="O4578">
        <v>-40</v>
      </c>
      <c r="P4578">
        <v>198</v>
      </c>
      <c r="W4578">
        <v>40</v>
      </c>
    </row>
    <row r="4579" spans="1:23" x14ac:dyDescent="0.2">
      <c r="A4579">
        <v>4578</v>
      </c>
      <c r="B4579">
        <v>2002</v>
      </c>
      <c r="C4579">
        <v>130</v>
      </c>
      <c r="D4579" t="s">
        <v>152</v>
      </c>
      <c r="E4579" t="s">
        <v>5401</v>
      </c>
      <c r="F4579" t="s">
        <v>46</v>
      </c>
      <c r="G4579" t="s">
        <v>68</v>
      </c>
      <c r="H4579">
        <v>18</v>
      </c>
      <c r="J4579" t="s">
        <v>2152</v>
      </c>
    </row>
    <row r="4580" spans="1:23" x14ac:dyDescent="0.2">
      <c r="A4580">
        <v>4579</v>
      </c>
      <c r="B4580">
        <v>2002</v>
      </c>
      <c r="C4580">
        <v>131</v>
      </c>
      <c r="D4580" t="s">
        <v>51</v>
      </c>
      <c r="E4580" t="s">
        <v>5402</v>
      </c>
      <c r="F4580" t="s">
        <v>43</v>
      </c>
      <c r="G4580" t="s">
        <v>30</v>
      </c>
      <c r="H4580">
        <v>18</v>
      </c>
      <c r="J4580" t="s">
        <v>5403</v>
      </c>
    </row>
    <row r="4581" spans="1:23" x14ac:dyDescent="0.2">
      <c r="A4581">
        <v>4580</v>
      </c>
      <c r="B4581">
        <v>2002</v>
      </c>
      <c r="C4581">
        <v>132</v>
      </c>
      <c r="D4581" t="s">
        <v>2472</v>
      </c>
      <c r="E4581" t="s">
        <v>5404</v>
      </c>
      <c r="F4581" t="s">
        <v>34</v>
      </c>
      <c r="G4581" t="s">
        <v>68</v>
      </c>
      <c r="H4581">
        <v>19</v>
      </c>
      <c r="I4581">
        <v>2011</v>
      </c>
      <c r="J4581" t="s">
        <v>126</v>
      </c>
      <c r="K4581">
        <v>90</v>
      </c>
      <c r="L4581">
        <v>1</v>
      </c>
      <c r="M4581">
        <v>4</v>
      </c>
      <c r="N4581">
        <v>5</v>
      </c>
      <c r="O4581">
        <v>-11</v>
      </c>
      <c r="P4581">
        <v>87</v>
      </c>
      <c r="W4581">
        <v>-1</v>
      </c>
    </row>
    <row r="4582" spans="1:23" x14ac:dyDescent="0.2">
      <c r="A4582">
        <v>4581</v>
      </c>
      <c r="B4582">
        <v>2002</v>
      </c>
      <c r="C4582">
        <v>133</v>
      </c>
      <c r="D4582" t="s">
        <v>44</v>
      </c>
      <c r="E4582" t="s">
        <v>5405</v>
      </c>
      <c r="F4582" t="s">
        <v>76</v>
      </c>
      <c r="G4582" t="s">
        <v>35</v>
      </c>
      <c r="H4582">
        <v>28</v>
      </c>
      <c r="I4582">
        <v>2006</v>
      </c>
      <c r="J4582" t="s">
        <v>504</v>
      </c>
      <c r="K4582">
        <v>146</v>
      </c>
      <c r="L4582">
        <v>23</v>
      </c>
      <c r="M4582">
        <v>27</v>
      </c>
      <c r="N4582">
        <v>50</v>
      </c>
      <c r="O4582">
        <v>-3</v>
      </c>
      <c r="P4582">
        <v>50</v>
      </c>
      <c r="W4582">
        <v>5.2</v>
      </c>
    </row>
    <row r="4583" spans="1:23" x14ac:dyDescent="0.2">
      <c r="A4583">
        <v>4582</v>
      </c>
      <c r="B4583">
        <v>2002</v>
      </c>
      <c r="C4583">
        <v>134</v>
      </c>
      <c r="D4583" t="s">
        <v>222</v>
      </c>
      <c r="E4583" t="s">
        <v>5406</v>
      </c>
      <c r="F4583" t="s">
        <v>76</v>
      </c>
      <c r="G4583" t="s">
        <v>30</v>
      </c>
      <c r="H4583">
        <v>18</v>
      </c>
      <c r="J4583" t="s">
        <v>504</v>
      </c>
    </row>
    <row r="4584" spans="1:23" x14ac:dyDescent="0.2">
      <c r="A4584">
        <v>4583</v>
      </c>
      <c r="B4584">
        <v>2002</v>
      </c>
      <c r="C4584">
        <v>135</v>
      </c>
      <c r="D4584" t="s">
        <v>109</v>
      </c>
      <c r="E4584" t="s">
        <v>5407</v>
      </c>
      <c r="F4584" t="s">
        <v>34</v>
      </c>
      <c r="G4584" t="s">
        <v>128</v>
      </c>
      <c r="H4584">
        <v>20</v>
      </c>
      <c r="J4584" t="s">
        <v>3462</v>
      </c>
    </row>
    <row r="4585" spans="1:23" x14ac:dyDescent="0.2">
      <c r="A4585">
        <v>4584</v>
      </c>
      <c r="B4585">
        <v>2002</v>
      </c>
      <c r="C4585">
        <v>136</v>
      </c>
      <c r="D4585" t="s">
        <v>87</v>
      </c>
      <c r="E4585" t="s">
        <v>5408</v>
      </c>
      <c r="F4585" t="s">
        <v>34</v>
      </c>
      <c r="G4585" t="s">
        <v>26</v>
      </c>
      <c r="H4585">
        <v>19</v>
      </c>
      <c r="J4585" t="s">
        <v>5409</v>
      </c>
    </row>
    <row r="4586" spans="1:23" x14ac:dyDescent="0.2">
      <c r="A4586">
        <v>4585</v>
      </c>
      <c r="B4586">
        <v>2002</v>
      </c>
      <c r="C4586">
        <v>137</v>
      </c>
      <c r="D4586" t="s">
        <v>87</v>
      </c>
      <c r="E4586" t="s">
        <v>5410</v>
      </c>
      <c r="F4586" t="s">
        <v>39</v>
      </c>
      <c r="G4586" t="s">
        <v>35</v>
      </c>
      <c r="H4586">
        <v>19</v>
      </c>
      <c r="I4586">
        <v>2009</v>
      </c>
      <c r="J4586" t="s">
        <v>913</v>
      </c>
      <c r="K4586">
        <v>16</v>
      </c>
      <c r="L4586">
        <v>2</v>
      </c>
      <c r="M4586">
        <v>1</v>
      </c>
      <c r="N4586">
        <v>3</v>
      </c>
      <c r="O4586">
        <v>-4</v>
      </c>
      <c r="P4586">
        <v>0</v>
      </c>
      <c r="W4586">
        <v>0.1</v>
      </c>
    </row>
    <row r="4587" spans="1:23" x14ac:dyDescent="0.2">
      <c r="A4587">
        <v>4586</v>
      </c>
      <c r="B4587">
        <v>2002</v>
      </c>
      <c r="C4587">
        <v>138</v>
      </c>
      <c r="D4587" t="s">
        <v>74</v>
      </c>
      <c r="E4587" t="s">
        <v>5411</v>
      </c>
      <c r="F4587" t="s">
        <v>39</v>
      </c>
      <c r="G4587" t="s">
        <v>35</v>
      </c>
      <c r="H4587">
        <v>18</v>
      </c>
      <c r="J4587" t="s">
        <v>284</v>
      </c>
    </row>
    <row r="4588" spans="1:23" x14ac:dyDescent="0.2">
      <c r="A4588">
        <v>4587</v>
      </c>
      <c r="B4588">
        <v>2002</v>
      </c>
      <c r="C4588">
        <v>139</v>
      </c>
      <c r="D4588" t="s">
        <v>100</v>
      </c>
      <c r="E4588" t="s">
        <v>5412</v>
      </c>
      <c r="F4588" t="s">
        <v>39</v>
      </c>
      <c r="G4588" t="s">
        <v>35</v>
      </c>
      <c r="H4588">
        <v>20</v>
      </c>
      <c r="I4588">
        <v>2014</v>
      </c>
      <c r="J4588" t="s">
        <v>546</v>
      </c>
      <c r="K4588">
        <v>76</v>
      </c>
      <c r="L4588">
        <v>4</v>
      </c>
      <c r="M4588">
        <v>6</v>
      </c>
      <c r="N4588">
        <v>10</v>
      </c>
      <c r="O4588">
        <v>-3</v>
      </c>
      <c r="P4588">
        <v>139</v>
      </c>
      <c r="W4588">
        <v>0.5</v>
      </c>
    </row>
    <row r="4589" spans="1:23" x14ac:dyDescent="0.2">
      <c r="A4589">
        <v>4588</v>
      </c>
      <c r="B4589">
        <v>2002</v>
      </c>
      <c r="C4589">
        <v>140</v>
      </c>
      <c r="D4589" t="s">
        <v>58</v>
      </c>
      <c r="E4589" t="s">
        <v>5413</v>
      </c>
      <c r="F4589" t="s">
        <v>39</v>
      </c>
      <c r="G4589" t="s">
        <v>68</v>
      </c>
      <c r="H4589">
        <v>19</v>
      </c>
      <c r="J4589" t="s">
        <v>1440</v>
      </c>
    </row>
    <row r="4590" spans="1:23" x14ac:dyDescent="0.2">
      <c r="A4590">
        <v>4589</v>
      </c>
      <c r="B4590">
        <v>2002</v>
      </c>
      <c r="C4590">
        <v>141</v>
      </c>
      <c r="D4590" t="s">
        <v>162</v>
      </c>
      <c r="E4590" t="s">
        <v>5414</v>
      </c>
      <c r="F4590" t="s">
        <v>46</v>
      </c>
      <c r="G4590" t="s">
        <v>35</v>
      </c>
      <c r="H4590">
        <v>18</v>
      </c>
      <c r="J4590" t="s">
        <v>4497</v>
      </c>
    </row>
    <row r="4591" spans="1:23" x14ac:dyDescent="0.2">
      <c r="A4591">
        <v>4590</v>
      </c>
      <c r="B4591">
        <v>2002</v>
      </c>
      <c r="C4591">
        <v>142</v>
      </c>
      <c r="D4591" t="s">
        <v>162</v>
      </c>
      <c r="E4591" t="s">
        <v>5415</v>
      </c>
      <c r="F4591" t="s">
        <v>80</v>
      </c>
      <c r="G4591" t="s">
        <v>35</v>
      </c>
      <c r="H4591">
        <v>18</v>
      </c>
      <c r="J4591" t="s">
        <v>4295</v>
      </c>
    </row>
    <row r="4592" spans="1:23" x14ac:dyDescent="0.2">
      <c r="A4592">
        <v>4591</v>
      </c>
      <c r="B4592">
        <v>2002</v>
      </c>
      <c r="C4592">
        <v>143</v>
      </c>
      <c r="D4592" t="s">
        <v>171</v>
      </c>
      <c r="E4592" t="s">
        <v>5416</v>
      </c>
      <c r="F4592" t="s">
        <v>34</v>
      </c>
      <c r="G4592" t="s">
        <v>26</v>
      </c>
      <c r="H4592">
        <v>19</v>
      </c>
      <c r="J4592" t="s">
        <v>5104</v>
      </c>
    </row>
    <row r="4593" spans="1:23" x14ac:dyDescent="0.2">
      <c r="A4593">
        <v>4592</v>
      </c>
      <c r="B4593">
        <v>2002</v>
      </c>
      <c r="C4593">
        <v>144</v>
      </c>
      <c r="D4593" t="s">
        <v>3176</v>
      </c>
      <c r="E4593" t="s">
        <v>5417</v>
      </c>
      <c r="F4593" t="s">
        <v>39</v>
      </c>
      <c r="G4593" t="s">
        <v>30</v>
      </c>
      <c r="H4593">
        <v>20</v>
      </c>
      <c r="J4593" t="s">
        <v>2570</v>
      </c>
    </row>
    <row r="4594" spans="1:23" x14ac:dyDescent="0.2">
      <c r="A4594">
        <v>4593</v>
      </c>
      <c r="B4594">
        <v>2002</v>
      </c>
      <c r="C4594">
        <v>145</v>
      </c>
      <c r="D4594" t="s">
        <v>84</v>
      </c>
      <c r="E4594" t="s">
        <v>5418</v>
      </c>
      <c r="F4594" t="s">
        <v>39</v>
      </c>
      <c r="G4594" t="s">
        <v>128</v>
      </c>
      <c r="H4594">
        <v>18</v>
      </c>
      <c r="J4594" t="s">
        <v>546</v>
      </c>
    </row>
    <row r="4595" spans="1:23" x14ac:dyDescent="0.2">
      <c r="A4595">
        <v>4594</v>
      </c>
      <c r="B4595">
        <v>2002</v>
      </c>
      <c r="C4595">
        <v>146</v>
      </c>
      <c r="D4595" t="s">
        <v>162</v>
      </c>
      <c r="E4595" t="s">
        <v>5419</v>
      </c>
      <c r="F4595" t="s">
        <v>60</v>
      </c>
      <c r="G4595" t="s">
        <v>35</v>
      </c>
      <c r="H4595">
        <v>18</v>
      </c>
      <c r="J4595" t="s">
        <v>5420</v>
      </c>
    </row>
    <row r="4596" spans="1:23" x14ac:dyDescent="0.2">
      <c r="A4596">
        <v>4595</v>
      </c>
      <c r="B4596">
        <v>2002</v>
      </c>
      <c r="C4596">
        <v>147</v>
      </c>
      <c r="D4596" t="s">
        <v>78</v>
      </c>
      <c r="E4596" t="s">
        <v>5421</v>
      </c>
      <c r="F4596" t="s">
        <v>39</v>
      </c>
      <c r="G4596" t="s">
        <v>35</v>
      </c>
      <c r="H4596">
        <v>19</v>
      </c>
      <c r="J4596" t="s">
        <v>64</v>
      </c>
    </row>
    <row r="4597" spans="1:23" x14ac:dyDescent="0.2">
      <c r="A4597">
        <v>4596</v>
      </c>
      <c r="B4597">
        <v>2002</v>
      </c>
      <c r="C4597">
        <v>148</v>
      </c>
      <c r="D4597" t="s">
        <v>111</v>
      </c>
      <c r="E4597" t="s">
        <v>5422</v>
      </c>
      <c r="F4597" t="s">
        <v>39</v>
      </c>
      <c r="G4597" t="s">
        <v>128</v>
      </c>
      <c r="H4597">
        <v>19</v>
      </c>
      <c r="J4597" t="s">
        <v>3982</v>
      </c>
    </row>
    <row r="4598" spans="1:23" x14ac:dyDescent="0.2">
      <c r="A4598">
        <v>4597</v>
      </c>
      <c r="B4598">
        <v>2002</v>
      </c>
      <c r="C4598">
        <v>149</v>
      </c>
      <c r="D4598" t="s">
        <v>176</v>
      </c>
      <c r="E4598" t="s">
        <v>5423</v>
      </c>
      <c r="F4598" t="s">
        <v>43</v>
      </c>
      <c r="G4598" t="s">
        <v>35</v>
      </c>
      <c r="H4598">
        <v>18</v>
      </c>
      <c r="J4598" t="s">
        <v>5424</v>
      </c>
    </row>
    <row r="4599" spans="1:23" x14ac:dyDescent="0.2">
      <c r="A4599">
        <v>4598</v>
      </c>
      <c r="B4599">
        <v>2002</v>
      </c>
      <c r="C4599">
        <v>150</v>
      </c>
      <c r="D4599" t="s">
        <v>173</v>
      </c>
      <c r="E4599" t="s">
        <v>5425</v>
      </c>
      <c r="F4599" t="s">
        <v>39</v>
      </c>
      <c r="G4599" t="s">
        <v>68</v>
      </c>
      <c r="H4599">
        <v>19</v>
      </c>
      <c r="J4599" t="s">
        <v>5426</v>
      </c>
    </row>
    <row r="4600" spans="1:23" x14ac:dyDescent="0.2">
      <c r="A4600">
        <v>4599</v>
      </c>
      <c r="B4600">
        <v>2002</v>
      </c>
      <c r="C4600">
        <v>151</v>
      </c>
      <c r="D4600" t="s">
        <v>69</v>
      </c>
      <c r="E4600" t="s">
        <v>5427</v>
      </c>
      <c r="F4600" t="s">
        <v>39</v>
      </c>
      <c r="G4600" t="s">
        <v>128</v>
      </c>
      <c r="H4600">
        <v>20</v>
      </c>
      <c r="I4600">
        <v>2006</v>
      </c>
      <c r="J4600" t="s">
        <v>510</v>
      </c>
      <c r="K4600">
        <v>1</v>
      </c>
      <c r="L4600">
        <v>0</v>
      </c>
      <c r="M4600">
        <v>0</v>
      </c>
      <c r="N4600">
        <v>0</v>
      </c>
      <c r="O4600">
        <v>0</v>
      </c>
      <c r="P4600">
        <v>0</v>
      </c>
      <c r="Q4600">
        <v>1</v>
      </c>
      <c r="R4600">
        <v>0</v>
      </c>
      <c r="S4600">
        <v>0</v>
      </c>
      <c r="T4600">
        <v>0</v>
      </c>
      <c r="V4600">
        <v>0</v>
      </c>
      <c r="W4600">
        <v>0</v>
      </c>
    </row>
    <row r="4601" spans="1:23" x14ac:dyDescent="0.2">
      <c r="A4601">
        <v>4600</v>
      </c>
      <c r="B4601">
        <v>2002</v>
      </c>
      <c r="C4601">
        <v>152</v>
      </c>
      <c r="D4601" t="s">
        <v>146</v>
      </c>
      <c r="E4601" t="s">
        <v>5428</v>
      </c>
      <c r="F4601" t="s">
        <v>39</v>
      </c>
      <c r="G4601" t="s">
        <v>68</v>
      </c>
      <c r="H4601">
        <v>19</v>
      </c>
      <c r="J4601" t="s">
        <v>3517</v>
      </c>
    </row>
    <row r="4602" spans="1:23" x14ac:dyDescent="0.2">
      <c r="A4602">
        <v>4601</v>
      </c>
      <c r="B4602">
        <v>2002</v>
      </c>
      <c r="C4602">
        <v>153</v>
      </c>
      <c r="D4602" t="s">
        <v>152</v>
      </c>
      <c r="E4602" t="s">
        <v>5429</v>
      </c>
      <c r="F4602" t="s">
        <v>25</v>
      </c>
      <c r="G4602" t="s">
        <v>128</v>
      </c>
      <c r="H4602">
        <v>20</v>
      </c>
      <c r="J4602" t="s">
        <v>40</v>
      </c>
    </row>
    <row r="4603" spans="1:23" x14ac:dyDescent="0.2">
      <c r="A4603">
        <v>4602</v>
      </c>
      <c r="B4603">
        <v>2002</v>
      </c>
      <c r="C4603">
        <v>154</v>
      </c>
      <c r="D4603" t="s">
        <v>28</v>
      </c>
      <c r="E4603" t="s">
        <v>5430</v>
      </c>
      <c r="F4603" t="s">
        <v>270</v>
      </c>
      <c r="G4603" t="s">
        <v>30</v>
      </c>
      <c r="H4603">
        <v>21</v>
      </c>
      <c r="J4603" t="s">
        <v>5431</v>
      </c>
    </row>
    <row r="4604" spans="1:23" x14ac:dyDescent="0.2">
      <c r="A4604">
        <v>4603</v>
      </c>
      <c r="B4604">
        <v>2002</v>
      </c>
      <c r="C4604">
        <v>155</v>
      </c>
      <c r="D4604" t="s">
        <v>82</v>
      </c>
      <c r="E4604" t="s">
        <v>5432</v>
      </c>
      <c r="F4604" t="s">
        <v>270</v>
      </c>
      <c r="G4604" t="s">
        <v>35</v>
      </c>
      <c r="H4604">
        <v>18</v>
      </c>
      <c r="J4604" t="s">
        <v>265</v>
      </c>
    </row>
    <row r="4605" spans="1:23" x14ac:dyDescent="0.2">
      <c r="A4605">
        <v>4604</v>
      </c>
      <c r="B4605">
        <v>2002</v>
      </c>
      <c r="C4605">
        <v>156</v>
      </c>
      <c r="D4605" t="s">
        <v>48</v>
      </c>
      <c r="E4605" t="s">
        <v>5433</v>
      </c>
      <c r="F4605" t="s">
        <v>34</v>
      </c>
      <c r="G4605" t="s">
        <v>30</v>
      </c>
      <c r="H4605">
        <v>18</v>
      </c>
      <c r="I4605">
        <v>2016</v>
      </c>
      <c r="J4605" t="s">
        <v>2270</v>
      </c>
      <c r="K4605">
        <v>552</v>
      </c>
      <c r="L4605">
        <v>53</v>
      </c>
      <c r="M4605">
        <v>221</v>
      </c>
      <c r="N4605">
        <v>274</v>
      </c>
      <c r="O4605">
        <v>-22</v>
      </c>
      <c r="P4605">
        <v>459</v>
      </c>
      <c r="W4605">
        <v>44.8</v>
      </c>
    </row>
    <row r="4606" spans="1:23" x14ac:dyDescent="0.2">
      <c r="A4606">
        <v>4605</v>
      </c>
      <c r="B4606">
        <v>2002</v>
      </c>
      <c r="C4606">
        <v>157</v>
      </c>
      <c r="D4606" t="s">
        <v>146</v>
      </c>
      <c r="E4606" t="s">
        <v>5434</v>
      </c>
      <c r="F4606" t="s">
        <v>39</v>
      </c>
      <c r="G4606" t="s">
        <v>30</v>
      </c>
      <c r="H4606">
        <v>19</v>
      </c>
      <c r="J4606" t="s">
        <v>4680</v>
      </c>
    </row>
    <row r="4607" spans="1:23" x14ac:dyDescent="0.2">
      <c r="A4607">
        <v>4606</v>
      </c>
      <c r="B4607">
        <v>2002</v>
      </c>
      <c r="C4607">
        <v>158</v>
      </c>
      <c r="D4607" t="s">
        <v>222</v>
      </c>
      <c r="E4607" t="s">
        <v>5435</v>
      </c>
      <c r="F4607" t="s">
        <v>39</v>
      </c>
      <c r="G4607" t="s">
        <v>35</v>
      </c>
      <c r="H4607">
        <v>19</v>
      </c>
      <c r="J4607" t="s">
        <v>5436</v>
      </c>
    </row>
    <row r="4608" spans="1:23" x14ac:dyDescent="0.2">
      <c r="A4608">
        <v>4607</v>
      </c>
      <c r="B4608">
        <v>2002</v>
      </c>
      <c r="C4608">
        <v>159</v>
      </c>
      <c r="D4608" t="s">
        <v>162</v>
      </c>
      <c r="E4608" t="s">
        <v>5437</v>
      </c>
      <c r="F4608" t="s">
        <v>43</v>
      </c>
      <c r="G4608" t="s">
        <v>68</v>
      </c>
      <c r="H4608">
        <v>18</v>
      </c>
      <c r="J4608" t="s">
        <v>675</v>
      </c>
    </row>
    <row r="4609" spans="1:23" x14ac:dyDescent="0.2">
      <c r="A4609">
        <v>4608</v>
      </c>
      <c r="B4609">
        <v>2002</v>
      </c>
      <c r="C4609">
        <v>160</v>
      </c>
      <c r="D4609" t="s">
        <v>165</v>
      </c>
      <c r="E4609" t="s">
        <v>5438</v>
      </c>
      <c r="F4609" t="s">
        <v>80</v>
      </c>
      <c r="G4609" t="s">
        <v>128</v>
      </c>
      <c r="H4609">
        <v>18</v>
      </c>
      <c r="J4609" t="s">
        <v>1133</v>
      </c>
    </row>
    <row r="4610" spans="1:23" x14ac:dyDescent="0.2">
      <c r="A4610">
        <v>4609</v>
      </c>
      <c r="B4610">
        <v>2002</v>
      </c>
      <c r="C4610">
        <v>161</v>
      </c>
      <c r="D4610" t="s">
        <v>41</v>
      </c>
      <c r="E4610" t="s">
        <v>5439</v>
      </c>
      <c r="F4610" t="s">
        <v>34</v>
      </c>
      <c r="G4610" t="s">
        <v>128</v>
      </c>
      <c r="H4610">
        <v>20</v>
      </c>
      <c r="J4610" t="s">
        <v>382</v>
      </c>
    </row>
    <row r="4611" spans="1:23" x14ac:dyDescent="0.2">
      <c r="A4611">
        <v>4610</v>
      </c>
      <c r="B4611">
        <v>2002</v>
      </c>
      <c r="C4611">
        <v>162</v>
      </c>
      <c r="D4611" t="s">
        <v>109</v>
      </c>
      <c r="E4611" t="s">
        <v>5440</v>
      </c>
      <c r="F4611" t="s">
        <v>5441</v>
      </c>
      <c r="G4611" t="s">
        <v>30</v>
      </c>
      <c r="H4611">
        <v>20</v>
      </c>
      <c r="J4611" t="s">
        <v>1019</v>
      </c>
    </row>
    <row r="4612" spans="1:23" x14ac:dyDescent="0.2">
      <c r="A4612">
        <v>4611</v>
      </c>
      <c r="B4612">
        <v>2002</v>
      </c>
      <c r="C4612">
        <v>163</v>
      </c>
      <c r="D4612" t="s">
        <v>100</v>
      </c>
      <c r="E4612" t="s">
        <v>5442</v>
      </c>
      <c r="F4612" t="s">
        <v>34</v>
      </c>
      <c r="G4612" t="s">
        <v>30</v>
      </c>
      <c r="H4612">
        <v>19</v>
      </c>
      <c r="J4612" t="s">
        <v>2352</v>
      </c>
    </row>
    <row r="4613" spans="1:23" x14ac:dyDescent="0.2">
      <c r="A4613">
        <v>4612</v>
      </c>
      <c r="B4613">
        <v>2002</v>
      </c>
      <c r="C4613">
        <v>164</v>
      </c>
      <c r="D4613" t="s">
        <v>384</v>
      </c>
      <c r="E4613" t="s">
        <v>5443</v>
      </c>
      <c r="F4613" t="s">
        <v>39</v>
      </c>
      <c r="G4613" t="s">
        <v>128</v>
      </c>
      <c r="H4613">
        <v>18</v>
      </c>
      <c r="I4613">
        <v>2008</v>
      </c>
      <c r="J4613" t="s">
        <v>327</v>
      </c>
      <c r="K4613">
        <v>1</v>
      </c>
      <c r="L4613">
        <v>0</v>
      </c>
      <c r="M4613">
        <v>0</v>
      </c>
      <c r="N4613">
        <v>0</v>
      </c>
      <c r="O4613">
        <v>0</v>
      </c>
      <c r="P4613">
        <v>0</v>
      </c>
      <c r="Q4613">
        <v>1</v>
      </c>
      <c r="R4613">
        <v>0</v>
      </c>
      <c r="S4613">
        <v>0</v>
      </c>
      <c r="T4613">
        <v>0</v>
      </c>
      <c r="U4613">
        <v>1</v>
      </c>
      <c r="V4613">
        <v>0</v>
      </c>
      <c r="W4613">
        <v>0.2</v>
      </c>
    </row>
    <row r="4614" spans="1:23" x14ac:dyDescent="0.2">
      <c r="A4614">
        <v>4613</v>
      </c>
      <c r="B4614">
        <v>2002</v>
      </c>
      <c r="C4614">
        <v>165</v>
      </c>
      <c r="D4614" t="s">
        <v>92</v>
      </c>
      <c r="E4614" t="s">
        <v>5444</v>
      </c>
      <c r="F4614" t="s">
        <v>34</v>
      </c>
      <c r="G4614" t="s">
        <v>35</v>
      </c>
      <c r="H4614">
        <v>19</v>
      </c>
      <c r="J4614" t="s">
        <v>1258</v>
      </c>
    </row>
    <row r="4615" spans="1:23" x14ac:dyDescent="0.2">
      <c r="A4615">
        <v>4614</v>
      </c>
      <c r="B4615">
        <v>2002</v>
      </c>
      <c r="C4615">
        <v>166</v>
      </c>
      <c r="D4615" t="s">
        <v>51</v>
      </c>
      <c r="E4615" t="s">
        <v>5445</v>
      </c>
      <c r="F4615" t="s">
        <v>39</v>
      </c>
      <c r="G4615" t="s">
        <v>128</v>
      </c>
      <c r="H4615">
        <v>18</v>
      </c>
      <c r="J4615" t="s">
        <v>896</v>
      </c>
    </row>
    <row r="4616" spans="1:23" x14ac:dyDescent="0.2">
      <c r="A4616">
        <v>4615</v>
      </c>
      <c r="B4616">
        <v>2002</v>
      </c>
      <c r="C4616">
        <v>167</v>
      </c>
      <c r="D4616" t="s">
        <v>3176</v>
      </c>
      <c r="E4616" t="s">
        <v>5446</v>
      </c>
      <c r="F4616" t="s">
        <v>39</v>
      </c>
      <c r="G4616" t="s">
        <v>35</v>
      </c>
      <c r="H4616">
        <v>18</v>
      </c>
      <c r="J4616" t="s">
        <v>251</v>
      </c>
    </row>
    <row r="4617" spans="1:23" x14ac:dyDescent="0.2">
      <c r="A4617">
        <v>4616</v>
      </c>
      <c r="B4617">
        <v>2002</v>
      </c>
      <c r="C4617">
        <v>168</v>
      </c>
      <c r="D4617" t="s">
        <v>44</v>
      </c>
      <c r="E4617" t="s">
        <v>5447</v>
      </c>
      <c r="F4617" t="s">
        <v>39</v>
      </c>
      <c r="G4617" t="s">
        <v>68</v>
      </c>
      <c r="H4617">
        <v>18</v>
      </c>
      <c r="J4617" t="s">
        <v>510</v>
      </c>
    </row>
    <row r="4618" spans="1:23" x14ac:dyDescent="0.2">
      <c r="A4618">
        <v>4617</v>
      </c>
      <c r="B4618">
        <v>2002</v>
      </c>
      <c r="C4618">
        <v>169</v>
      </c>
      <c r="D4618" t="s">
        <v>222</v>
      </c>
      <c r="E4618" t="s">
        <v>5448</v>
      </c>
      <c r="F4618" t="s">
        <v>39</v>
      </c>
      <c r="G4618" t="s">
        <v>30</v>
      </c>
      <c r="H4618">
        <v>18</v>
      </c>
      <c r="J4618" t="s">
        <v>139</v>
      </c>
    </row>
    <row r="4619" spans="1:23" x14ac:dyDescent="0.2">
      <c r="A4619">
        <v>4618</v>
      </c>
      <c r="B4619">
        <v>2002</v>
      </c>
      <c r="C4619">
        <v>170</v>
      </c>
      <c r="D4619" t="s">
        <v>109</v>
      </c>
      <c r="E4619" t="s">
        <v>5449</v>
      </c>
      <c r="F4619" t="s">
        <v>34</v>
      </c>
      <c r="G4619" t="s">
        <v>30</v>
      </c>
      <c r="H4619">
        <v>20</v>
      </c>
      <c r="J4619" t="s">
        <v>3039</v>
      </c>
    </row>
    <row r="4620" spans="1:23" x14ac:dyDescent="0.2">
      <c r="A4620">
        <v>4619</v>
      </c>
      <c r="B4620">
        <v>2002</v>
      </c>
      <c r="C4620">
        <v>171</v>
      </c>
      <c r="D4620" t="s">
        <v>87</v>
      </c>
      <c r="E4620" t="s">
        <v>5450</v>
      </c>
      <c r="F4620" t="s">
        <v>34</v>
      </c>
      <c r="G4620" t="s">
        <v>128</v>
      </c>
      <c r="H4620">
        <v>19</v>
      </c>
      <c r="J4620" t="s">
        <v>3039</v>
      </c>
    </row>
    <row r="4621" spans="1:23" x14ac:dyDescent="0.2">
      <c r="A4621">
        <v>4620</v>
      </c>
      <c r="B4621">
        <v>2002</v>
      </c>
      <c r="C4621">
        <v>172</v>
      </c>
      <c r="D4621" t="s">
        <v>74</v>
      </c>
      <c r="E4621" t="s">
        <v>5451</v>
      </c>
      <c r="F4621" t="s">
        <v>34</v>
      </c>
      <c r="G4621" t="s">
        <v>128</v>
      </c>
      <c r="H4621">
        <v>19</v>
      </c>
      <c r="I4621">
        <v>2019</v>
      </c>
      <c r="J4621" t="s">
        <v>5452</v>
      </c>
      <c r="K4621">
        <v>35</v>
      </c>
      <c r="L4621">
        <v>0</v>
      </c>
      <c r="M4621">
        <v>1</v>
      </c>
      <c r="N4621">
        <v>1</v>
      </c>
      <c r="O4621">
        <v>0</v>
      </c>
      <c r="P4621">
        <v>0</v>
      </c>
      <c r="Q4621">
        <v>35</v>
      </c>
      <c r="R4621">
        <v>7</v>
      </c>
      <c r="S4621">
        <v>17</v>
      </c>
      <c r="T4621">
        <v>3</v>
      </c>
      <c r="U4621">
        <v>0.89</v>
      </c>
      <c r="V4621">
        <v>3.6</v>
      </c>
      <c r="W4621">
        <v>3.5</v>
      </c>
    </row>
    <row r="4622" spans="1:23" x14ac:dyDescent="0.2">
      <c r="A4622">
        <v>4621</v>
      </c>
      <c r="B4622">
        <v>2002</v>
      </c>
      <c r="C4622">
        <v>173</v>
      </c>
      <c r="D4622" t="s">
        <v>58</v>
      </c>
      <c r="E4622" t="s">
        <v>5453</v>
      </c>
      <c r="F4622" t="s">
        <v>39</v>
      </c>
      <c r="G4622" t="s">
        <v>30</v>
      </c>
      <c r="H4622">
        <v>18</v>
      </c>
      <c r="J4622" t="s">
        <v>474</v>
      </c>
    </row>
    <row r="4623" spans="1:23" x14ac:dyDescent="0.2">
      <c r="A4623">
        <v>4622</v>
      </c>
      <c r="B4623">
        <v>2002</v>
      </c>
      <c r="C4623">
        <v>174</v>
      </c>
      <c r="D4623" t="s">
        <v>109</v>
      </c>
      <c r="E4623" t="s">
        <v>5454</v>
      </c>
      <c r="F4623" t="s">
        <v>76</v>
      </c>
      <c r="G4623" t="s">
        <v>68</v>
      </c>
      <c r="H4623">
        <v>18</v>
      </c>
      <c r="J4623" t="s">
        <v>685</v>
      </c>
    </row>
    <row r="4624" spans="1:23" x14ac:dyDescent="0.2">
      <c r="A4624">
        <v>4623</v>
      </c>
      <c r="B4624">
        <v>2002</v>
      </c>
      <c r="C4624">
        <v>175</v>
      </c>
      <c r="D4624" t="s">
        <v>82</v>
      </c>
      <c r="E4624" t="s">
        <v>5455</v>
      </c>
      <c r="F4624" t="s">
        <v>39</v>
      </c>
      <c r="G4624" t="s">
        <v>68</v>
      </c>
      <c r="H4624">
        <v>19</v>
      </c>
      <c r="I4624">
        <v>2008</v>
      </c>
      <c r="J4624" t="s">
        <v>863</v>
      </c>
      <c r="K4624">
        <v>56</v>
      </c>
      <c r="L4624">
        <v>6</v>
      </c>
      <c r="M4624">
        <v>7</v>
      </c>
      <c r="N4624">
        <v>13</v>
      </c>
      <c r="O4624">
        <v>-6</v>
      </c>
      <c r="P4624">
        <v>48</v>
      </c>
      <c r="W4624">
        <v>1</v>
      </c>
    </row>
    <row r="4625" spans="1:23" x14ac:dyDescent="0.2">
      <c r="A4625">
        <v>4624</v>
      </c>
      <c r="B4625">
        <v>2002</v>
      </c>
      <c r="C4625">
        <v>176</v>
      </c>
      <c r="D4625" t="s">
        <v>162</v>
      </c>
      <c r="E4625" t="s">
        <v>5456</v>
      </c>
      <c r="F4625" t="s">
        <v>39</v>
      </c>
      <c r="G4625" t="s">
        <v>128</v>
      </c>
      <c r="H4625">
        <v>19</v>
      </c>
      <c r="I4625">
        <v>2021</v>
      </c>
      <c r="J4625" t="s">
        <v>3912</v>
      </c>
      <c r="K4625">
        <v>249</v>
      </c>
      <c r="L4625">
        <v>0</v>
      </c>
      <c r="M4625">
        <v>4</v>
      </c>
      <c r="N4625">
        <v>4</v>
      </c>
      <c r="O4625">
        <v>0</v>
      </c>
      <c r="P4625">
        <v>4</v>
      </c>
      <c r="Q4625">
        <v>249</v>
      </c>
      <c r="R4625">
        <v>94</v>
      </c>
      <c r="S4625">
        <v>95</v>
      </c>
      <c r="T4625">
        <v>20</v>
      </c>
      <c r="U4625">
        <v>0.90700000000000003</v>
      </c>
      <c r="V4625">
        <v>2.83</v>
      </c>
      <c r="W4625">
        <v>35.200000000000003</v>
      </c>
    </row>
    <row r="4626" spans="1:23" x14ac:dyDescent="0.2">
      <c r="A4626">
        <v>4625</v>
      </c>
      <c r="B4626">
        <v>2002</v>
      </c>
      <c r="C4626">
        <v>177</v>
      </c>
      <c r="D4626" t="s">
        <v>171</v>
      </c>
      <c r="E4626" t="s">
        <v>5457</v>
      </c>
      <c r="F4626" t="s">
        <v>34</v>
      </c>
      <c r="G4626" t="s">
        <v>30</v>
      </c>
      <c r="H4626">
        <v>19</v>
      </c>
      <c r="J4626" t="s">
        <v>116</v>
      </c>
    </row>
    <row r="4627" spans="1:23" x14ac:dyDescent="0.2">
      <c r="A4627">
        <v>4626</v>
      </c>
      <c r="B4627">
        <v>2002</v>
      </c>
      <c r="C4627">
        <v>178</v>
      </c>
      <c r="D4627" t="s">
        <v>55</v>
      </c>
      <c r="E4627" t="s">
        <v>5458</v>
      </c>
      <c r="F4627" t="s">
        <v>60</v>
      </c>
      <c r="G4627" t="s">
        <v>35</v>
      </c>
      <c r="H4627">
        <v>18</v>
      </c>
      <c r="J4627" t="s">
        <v>4995</v>
      </c>
    </row>
    <row r="4628" spans="1:23" x14ac:dyDescent="0.2">
      <c r="A4628">
        <v>4627</v>
      </c>
      <c r="B4628">
        <v>2002</v>
      </c>
      <c r="C4628">
        <v>179</v>
      </c>
      <c r="D4628" t="s">
        <v>84</v>
      </c>
      <c r="E4628" t="s">
        <v>5459</v>
      </c>
      <c r="F4628" t="s">
        <v>46</v>
      </c>
      <c r="G4628" t="s">
        <v>1637</v>
      </c>
      <c r="H4628">
        <v>18</v>
      </c>
      <c r="J4628" t="s">
        <v>484</v>
      </c>
    </row>
    <row r="4629" spans="1:23" x14ac:dyDescent="0.2">
      <c r="A4629">
        <v>4628</v>
      </c>
      <c r="B4629">
        <v>2002</v>
      </c>
      <c r="C4629">
        <v>180</v>
      </c>
      <c r="D4629" t="s">
        <v>78</v>
      </c>
      <c r="E4629" t="s">
        <v>5460</v>
      </c>
      <c r="F4629" t="s">
        <v>60</v>
      </c>
      <c r="G4629" t="s">
        <v>35</v>
      </c>
      <c r="H4629">
        <v>19</v>
      </c>
      <c r="J4629" t="s">
        <v>5461</v>
      </c>
    </row>
    <row r="4630" spans="1:23" x14ac:dyDescent="0.2">
      <c r="A4630">
        <v>4629</v>
      </c>
      <c r="B4630">
        <v>2002</v>
      </c>
      <c r="C4630">
        <v>181</v>
      </c>
      <c r="D4630" t="s">
        <v>111</v>
      </c>
      <c r="E4630" t="s">
        <v>5462</v>
      </c>
      <c r="F4630" t="s">
        <v>76</v>
      </c>
      <c r="G4630" t="s">
        <v>30</v>
      </c>
      <c r="H4630">
        <v>26</v>
      </c>
      <c r="I4630">
        <v>2004</v>
      </c>
      <c r="J4630" t="s">
        <v>1726</v>
      </c>
      <c r="K4630">
        <v>3</v>
      </c>
      <c r="L4630">
        <v>0</v>
      </c>
      <c r="M4630">
        <v>1</v>
      </c>
      <c r="N4630">
        <v>1</v>
      </c>
      <c r="O4630">
        <v>0</v>
      </c>
      <c r="P4630">
        <v>0</v>
      </c>
      <c r="W4630">
        <v>0.1</v>
      </c>
    </row>
    <row r="4631" spans="1:23" x14ac:dyDescent="0.2">
      <c r="A4631">
        <v>4630</v>
      </c>
      <c r="B4631">
        <v>2002</v>
      </c>
      <c r="C4631">
        <v>182</v>
      </c>
      <c r="D4631" t="s">
        <v>23</v>
      </c>
      <c r="E4631" t="s">
        <v>5463</v>
      </c>
      <c r="F4631" t="s">
        <v>5464</v>
      </c>
      <c r="G4631" t="s">
        <v>35</v>
      </c>
      <c r="H4631">
        <v>18</v>
      </c>
      <c r="I4631">
        <v>2012</v>
      </c>
      <c r="J4631" t="s">
        <v>2404</v>
      </c>
      <c r="K4631">
        <v>31</v>
      </c>
      <c r="L4631">
        <v>0</v>
      </c>
      <c r="M4631">
        <v>2</v>
      </c>
      <c r="N4631">
        <v>2</v>
      </c>
      <c r="O4631">
        <v>-1</v>
      </c>
      <c r="P4631">
        <v>104</v>
      </c>
      <c r="W4631">
        <v>-0.2</v>
      </c>
    </row>
    <row r="4632" spans="1:23" x14ac:dyDescent="0.2">
      <c r="A4632">
        <v>4631</v>
      </c>
      <c r="B4632">
        <v>2002</v>
      </c>
      <c r="C4632">
        <v>183</v>
      </c>
      <c r="D4632" t="s">
        <v>109</v>
      </c>
      <c r="E4632" t="s">
        <v>5465</v>
      </c>
      <c r="F4632" t="s">
        <v>39</v>
      </c>
      <c r="G4632" t="s">
        <v>30</v>
      </c>
      <c r="H4632">
        <v>18</v>
      </c>
      <c r="I4632">
        <v>2014</v>
      </c>
      <c r="J4632" t="s">
        <v>552</v>
      </c>
      <c r="K4632">
        <v>323</v>
      </c>
      <c r="L4632">
        <v>24</v>
      </c>
      <c r="M4632">
        <v>82</v>
      </c>
      <c r="N4632">
        <v>106</v>
      </c>
      <c r="O4632">
        <v>-11</v>
      </c>
      <c r="P4632">
        <v>254</v>
      </c>
      <c r="W4632">
        <v>19.399999999999999</v>
      </c>
    </row>
    <row r="4633" spans="1:23" x14ac:dyDescent="0.2">
      <c r="A4633">
        <v>4632</v>
      </c>
      <c r="B4633">
        <v>2002</v>
      </c>
      <c r="C4633">
        <v>184</v>
      </c>
      <c r="D4633" t="s">
        <v>44</v>
      </c>
      <c r="E4633" t="s">
        <v>5466</v>
      </c>
      <c r="F4633" t="s">
        <v>46</v>
      </c>
      <c r="G4633" t="s">
        <v>68</v>
      </c>
      <c r="H4633">
        <v>22</v>
      </c>
      <c r="I4633">
        <v>2007</v>
      </c>
      <c r="J4633" t="s">
        <v>1532</v>
      </c>
      <c r="K4633">
        <v>74</v>
      </c>
      <c r="L4633">
        <v>13</v>
      </c>
      <c r="M4633">
        <v>11</v>
      </c>
      <c r="N4633">
        <v>24</v>
      </c>
      <c r="O4633">
        <v>-4</v>
      </c>
      <c r="P4633">
        <v>30</v>
      </c>
      <c r="W4633">
        <v>1.9</v>
      </c>
    </row>
    <row r="4634" spans="1:23" x14ac:dyDescent="0.2">
      <c r="A4634">
        <v>4633</v>
      </c>
      <c r="B4634">
        <v>2002</v>
      </c>
      <c r="C4634">
        <v>185</v>
      </c>
      <c r="D4634" t="s">
        <v>146</v>
      </c>
      <c r="E4634" t="s">
        <v>2946</v>
      </c>
      <c r="F4634" t="s">
        <v>34</v>
      </c>
      <c r="G4634" t="s">
        <v>68</v>
      </c>
      <c r="J4634" t="s">
        <v>1357</v>
      </c>
    </row>
    <row r="4635" spans="1:23" x14ac:dyDescent="0.2">
      <c r="A4635">
        <v>4634</v>
      </c>
      <c r="B4635">
        <v>2002</v>
      </c>
      <c r="C4635">
        <v>186</v>
      </c>
      <c r="D4635" t="s">
        <v>2472</v>
      </c>
      <c r="E4635" t="s">
        <v>5467</v>
      </c>
      <c r="F4635" t="s">
        <v>34</v>
      </c>
      <c r="G4635" t="s">
        <v>128</v>
      </c>
      <c r="H4635">
        <v>19</v>
      </c>
      <c r="J4635" t="s">
        <v>5468</v>
      </c>
    </row>
    <row r="4636" spans="1:23" x14ac:dyDescent="0.2">
      <c r="A4636">
        <v>4635</v>
      </c>
      <c r="B4636">
        <v>2002</v>
      </c>
      <c r="C4636">
        <v>187</v>
      </c>
      <c r="D4636" t="s">
        <v>28</v>
      </c>
      <c r="E4636" t="s">
        <v>5469</v>
      </c>
      <c r="F4636" t="s">
        <v>39</v>
      </c>
      <c r="G4636" t="s">
        <v>35</v>
      </c>
      <c r="H4636">
        <v>20</v>
      </c>
      <c r="J4636" t="s">
        <v>327</v>
      </c>
    </row>
    <row r="4637" spans="1:23" x14ac:dyDescent="0.2">
      <c r="A4637">
        <v>4636</v>
      </c>
      <c r="B4637">
        <v>2002</v>
      </c>
      <c r="C4637">
        <v>188</v>
      </c>
      <c r="D4637" t="s">
        <v>48</v>
      </c>
      <c r="E4637" t="s">
        <v>5470</v>
      </c>
      <c r="F4637" t="s">
        <v>34</v>
      </c>
      <c r="G4637" t="s">
        <v>30</v>
      </c>
      <c r="H4637">
        <v>18</v>
      </c>
      <c r="J4637" t="s">
        <v>181</v>
      </c>
    </row>
    <row r="4638" spans="1:23" x14ac:dyDescent="0.2">
      <c r="A4638">
        <v>4637</v>
      </c>
      <c r="B4638">
        <v>2002</v>
      </c>
      <c r="C4638">
        <v>189</v>
      </c>
      <c r="D4638" t="s">
        <v>176</v>
      </c>
      <c r="E4638" t="s">
        <v>5471</v>
      </c>
      <c r="F4638" t="s">
        <v>60</v>
      </c>
      <c r="G4638" t="s">
        <v>30</v>
      </c>
      <c r="H4638">
        <v>18</v>
      </c>
      <c r="J4638" t="s">
        <v>4995</v>
      </c>
    </row>
    <row r="4639" spans="1:23" x14ac:dyDescent="0.2">
      <c r="A4639">
        <v>4638</v>
      </c>
      <c r="B4639">
        <v>2002</v>
      </c>
      <c r="C4639">
        <v>190</v>
      </c>
      <c r="D4639" t="s">
        <v>92</v>
      </c>
      <c r="E4639" t="s">
        <v>5472</v>
      </c>
      <c r="F4639" t="s">
        <v>39</v>
      </c>
      <c r="G4639" t="s">
        <v>35</v>
      </c>
      <c r="H4639">
        <v>18</v>
      </c>
      <c r="I4639">
        <v>2012</v>
      </c>
      <c r="J4639" t="s">
        <v>896</v>
      </c>
      <c r="K4639">
        <v>118</v>
      </c>
      <c r="L4639">
        <v>4</v>
      </c>
      <c r="M4639">
        <v>7</v>
      </c>
      <c r="N4639">
        <v>11</v>
      </c>
      <c r="O4639">
        <v>-14</v>
      </c>
      <c r="P4639">
        <v>215</v>
      </c>
      <c r="W4639">
        <v>-0.1</v>
      </c>
    </row>
    <row r="4640" spans="1:23" x14ac:dyDescent="0.2">
      <c r="A4640">
        <v>4639</v>
      </c>
      <c r="B4640">
        <v>2002</v>
      </c>
      <c r="C4640">
        <v>191</v>
      </c>
      <c r="D4640" t="s">
        <v>121</v>
      </c>
      <c r="E4640" t="s">
        <v>5473</v>
      </c>
      <c r="F4640" t="s">
        <v>39</v>
      </c>
      <c r="G4640" t="s">
        <v>30</v>
      </c>
      <c r="H4640">
        <v>18</v>
      </c>
      <c r="I4640">
        <v>2013</v>
      </c>
      <c r="J4640" t="s">
        <v>89</v>
      </c>
      <c r="K4640">
        <v>503</v>
      </c>
      <c r="L4640">
        <v>45</v>
      </c>
      <c r="M4640">
        <v>134</v>
      </c>
      <c r="N4640">
        <v>179</v>
      </c>
      <c r="O4640">
        <v>46</v>
      </c>
      <c r="P4640">
        <v>254</v>
      </c>
      <c r="W4640">
        <v>35.200000000000003</v>
      </c>
    </row>
    <row r="4641" spans="1:23" x14ac:dyDescent="0.2">
      <c r="A4641">
        <v>4640</v>
      </c>
      <c r="B4641">
        <v>2002</v>
      </c>
      <c r="C4641">
        <v>192</v>
      </c>
      <c r="D4641" t="s">
        <v>41</v>
      </c>
      <c r="E4641" t="s">
        <v>5474</v>
      </c>
      <c r="F4641" t="s">
        <v>60</v>
      </c>
      <c r="G4641" t="s">
        <v>30</v>
      </c>
      <c r="H4641">
        <v>18</v>
      </c>
      <c r="J4641" t="s">
        <v>123</v>
      </c>
    </row>
    <row r="4642" spans="1:23" x14ac:dyDescent="0.2">
      <c r="A4642">
        <v>4641</v>
      </c>
      <c r="B4642">
        <v>2002</v>
      </c>
      <c r="C4642">
        <v>193</v>
      </c>
      <c r="D4642" t="s">
        <v>41</v>
      </c>
      <c r="E4642" t="s">
        <v>5475</v>
      </c>
      <c r="F4642" t="s">
        <v>39</v>
      </c>
      <c r="G4642" t="s">
        <v>30</v>
      </c>
      <c r="H4642">
        <v>20</v>
      </c>
      <c r="I4642">
        <v>2008</v>
      </c>
      <c r="J4642" t="s">
        <v>4272</v>
      </c>
      <c r="K4642">
        <v>1</v>
      </c>
      <c r="L4642">
        <v>0</v>
      </c>
      <c r="M4642">
        <v>0</v>
      </c>
      <c r="N4642">
        <v>0</v>
      </c>
      <c r="O4642">
        <v>0</v>
      </c>
      <c r="P4642">
        <v>0</v>
      </c>
      <c r="W4642">
        <v>0</v>
      </c>
    </row>
    <row r="4643" spans="1:23" x14ac:dyDescent="0.2">
      <c r="A4643">
        <v>4642</v>
      </c>
      <c r="B4643">
        <v>2002</v>
      </c>
      <c r="C4643">
        <v>194</v>
      </c>
      <c r="D4643" t="s">
        <v>171</v>
      </c>
      <c r="E4643" t="s">
        <v>5476</v>
      </c>
      <c r="F4643" t="s">
        <v>76</v>
      </c>
      <c r="G4643" t="s">
        <v>35</v>
      </c>
      <c r="H4643">
        <v>20</v>
      </c>
      <c r="J4643" t="s">
        <v>755</v>
      </c>
    </row>
    <row r="4644" spans="1:23" x14ac:dyDescent="0.2">
      <c r="A4644">
        <v>4643</v>
      </c>
      <c r="B4644">
        <v>2002</v>
      </c>
      <c r="C4644">
        <v>195</v>
      </c>
      <c r="D4644" t="s">
        <v>384</v>
      </c>
      <c r="E4644" t="s">
        <v>5477</v>
      </c>
      <c r="F4644" t="s">
        <v>39</v>
      </c>
      <c r="G4644" t="s">
        <v>30</v>
      </c>
      <c r="H4644">
        <v>19</v>
      </c>
      <c r="J4644" t="s">
        <v>4194</v>
      </c>
    </row>
    <row r="4645" spans="1:23" x14ac:dyDescent="0.2">
      <c r="A4645">
        <v>4644</v>
      </c>
      <c r="B4645">
        <v>2002</v>
      </c>
      <c r="C4645">
        <v>196</v>
      </c>
      <c r="D4645" t="s">
        <v>222</v>
      </c>
      <c r="E4645" t="s">
        <v>5478</v>
      </c>
      <c r="F4645" t="s">
        <v>76</v>
      </c>
      <c r="G4645" t="s">
        <v>128</v>
      </c>
      <c r="H4645">
        <v>18</v>
      </c>
      <c r="J4645" t="s">
        <v>1023</v>
      </c>
    </row>
    <row r="4646" spans="1:23" x14ac:dyDescent="0.2">
      <c r="A4646">
        <v>4645</v>
      </c>
      <c r="B4646">
        <v>2002</v>
      </c>
      <c r="C4646">
        <v>197</v>
      </c>
      <c r="D4646" t="s">
        <v>51</v>
      </c>
      <c r="E4646" t="s">
        <v>5479</v>
      </c>
      <c r="F4646" t="s">
        <v>39</v>
      </c>
      <c r="G4646" t="s">
        <v>35</v>
      </c>
      <c r="H4646">
        <v>18</v>
      </c>
      <c r="J4646" t="s">
        <v>265</v>
      </c>
    </row>
    <row r="4647" spans="1:23" x14ac:dyDescent="0.2">
      <c r="A4647">
        <v>4646</v>
      </c>
      <c r="B4647">
        <v>2002</v>
      </c>
      <c r="C4647">
        <v>198</v>
      </c>
      <c r="D4647" t="s">
        <v>3176</v>
      </c>
      <c r="E4647" t="s">
        <v>5480</v>
      </c>
      <c r="F4647" t="s">
        <v>39</v>
      </c>
      <c r="G4647" t="s">
        <v>30</v>
      </c>
      <c r="H4647">
        <v>19</v>
      </c>
      <c r="I4647">
        <v>2011</v>
      </c>
      <c r="J4647" t="s">
        <v>5481</v>
      </c>
      <c r="K4647">
        <v>65</v>
      </c>
      <c r="L4647">
        <v>5</v>
      </c>
      <c r="M4647">
        <v>10</v>
      </c>
      <c r="N4647">
        <v>15</v>
      </c>
      <c r="O4647">
        <v>-2</v>
      </c>
      <c r="P4647">
        <v>61</v>
      </c>
      <c r="W4647">
        <v>2.4</v>
      </c>
    </row>
    <row r="4648" spans="1:23" x14ac:dyDescent="0.2">
      <c r="A4648">
        <v>4647</v>
      </c>
      <c r="B4648">
        <v>2002</v>
      </c>
      <c r="C4648">
        <v>199</v>
      </c>
      <c r="D4648" t="s">
        <v>44</v>
      </c>
      <c r="E4648" t="s">
        <v>5482</v>
      </c>
      <c r="F4648" t="s">
        <v>34</v>
      </c>
      <c r="G4648" t="s">
        <v>35</v>
      </c>
      <c r="H4648">
        <v>20</v>
      </c>
      <c r="I4648">
        <v>2011</v>
      </c>
      <c r="J4648" t="s">
        <v>570</v>
      </c>
      <c r="K4648">
        <v>36</v>
      </c>
      <c r="L4648">
        <v>5</v>
      </c>
      <c r="M4648">
        <v>5</v>
      </c>
      <c r="N4648">
        <v>10</v>
      </c>
      <c r="O4648">
        <v>2</v>
      </c>
      <c r="P4648">
        <v>12</v>
      </c>
      <c r="W4648">
        <v>1.1000000000000001</v>
      </c>
    </row>
    <row r="4649" spans="1:23" x14ac:dyDescent="0.2">
      <c r="A4649">
        <v>4648</v>
      </c>
      <c r="B4649">
        <v>2002</v>
      </c>
      <c r="C4649">
        <v>200</v>
      </c>
      <c r="D4649" t="s">
        <v>222</v>
      </c>
      <c r="E4649" t="s">
        <v>5483</v>
      </c>
      <c r="F4649" t="s">
        <v>60</v>
      </c>
      <c r="G4649" t="s">
        <v>26</v>
      </c>
      <c r="H4649">
        <v>18</v>
      </c>
      <c r="J4649" t="s">
        <v>5484</v>
      </c>
    </row>
    <row r="4650" spans="1:23" x14ac:dyDescent="0.2">
      <c r="A4650">
        <v>4649</v>
      </c>
      <c r="B4650">
        <v>2002</v>
      </c>
      <c r="C4650">
        <v>201</v>
      </c>
      <c r="D4650" t="s">
        <v>41</v>
      </c>
      <c r="E4650" t="s">
        <v>5485</v>
      </c>
      <c r="F4650" t="s">
        <v>39</v>
      </c>
      <c r="G4650" t="s">
        <v>26</v>
      </c>
      <c r="H4650">
        <v>19</v>
      </c>
      <c r="J4650" t="s">
        <v>1133</v>
      </c>
    </row>
    <row r="4651" spans="1:23" x14ac:dyDescent="0.2">
      <c r="A4651">
        <v>4650</v>
      </c>
      <c r="B4651">
        <v>2002</v>
      </c>
      <c r="C4651">
        <v>202</v>
      </c>
      <c r="D4651" t="s">
        <v>87</v>
      </c>
      <c r="E4651" t="s">
        <v>5486</v>
      </c>
      <c r="F4651" t="s">
        <v>80</v>
      </c>
      <c r="G4651" t="s">
        <v>1954</v>
      </c>
      <c r="H4651">
        <v>18</v>
      </c>
      <c r="J4651" t="s">
        <v>4295</v>
      </c>
    </row>
    <row r="4652" spans="1:23" x14ac:dyDescent="0.2">
      <c r="A4652">
        <v>4651</v>
      </c>
      <c r="B4652">
        <v>2002</v>
      </c>
      <c r="C4652">
        <v>203</v>
      </c>
      <c r="D4652" t="s">
        <v>74</v>
      </c>
      <c r="E4652" t="s">
        <v>5487</v>
      </c>
      <c r="F4652" t="s">
        <v>39</v>
      </c>
      <c r="G4652" t="s">
        <v>30</v>
      </c>
      <c r="H4652">
        <v>19</v>
      </c>
      <c r="J4652" t="s">
        <v>327</v>
      </c>
    </row>
    <row r="4653" spans="1:23" x14ac:dyDescent="0.2">
      <c r="A4653">
        <v>4652</v>
      </c>
      <c r="B4653">
        <v>2002</v>
      </c>
      <c r="C4653">
        <v>204</v>
      </c>
      <c r="D4653" t="s">
        <v>82</v>
      </c>
      <c r="E4653" t="s">
        <v>5488</v>
      </c>
      <c r="F4653" t="s">
        <v>43</v>
      </c>
      <c r="G4653" t="s">
        <v>35</v>
      </c>
      <c r="H4653">
        <v>18</v>
      </c>
      <c r="J4653" t="s">
        <v>71</v>
      </c>
    </row>
    <row r="4654" spans="1:23" x14ac:dyDescent="0.2">
      <c r="A4654">
        <v>4653</v>
      </c>
      <c r="B4654">
        <v>2002</v>
      </c>
      <c r="C4654">
        <v>205</v>
      </c>
      <c r="D4654" t="s">
        <v>111</v>
      </c>
      <c r="E4654" t="s">
        <v>5489</v>
      </c>
      <c r="F4654" t="s">
        <v>39</v>
      </c>
      <c r="G4654" t="s">
        <v>26</v>
      </c>
      <c r="H4654">
        <v>20</v>
      </c>
      <c r="J4654" t="s">
        <v>1440</v>
      </c>
    </row>
    <row r="4655" spans="1:23" x14ac:dyDescent="0.2">
      <c r="A4655">
        <v>4654</v>
      </c>
      <c r="B4655">
        <v>2002</v>
      </c>
      <c r="C4655">
        <v>206</v>
      </c>
      <c r="D4655" t="s">
        <v>162</v>
      </c>
      <c r="E4655" t="s">
        <v>5490</v>
      </c>
      <c r="F4655" t="s">
        <v>39</v>
      </c>
      <c r="G4655" t="s">
        <v>68</v>
      </c>
      <c r="H4655">
        <v>19</v>
      </c>
      <c r="I4655">
        <v>2015</v>
      </c>
      <c r="J4655" t="s">
        <v>408</v>
      </c>
      <c r="K4655">
        <v>49</v>
      </c>
      <c r="L4655">
        <v>2</v>
      </c>
      <c r="M4655">
        <v>11</v>
      </c>
      <c r="N4655">
        <v>13</v>
      </c>
      <c r="O4655">
        <v>8</v>
      </c>
      <c r="P4655">
        <v>10</v>
      </c>
      <c r="W4655">
        <v>1.3</v>
      </c>
    </row>
    <row r="4656" spans="1:23" x14ac:dyDescent="0.2">
      <c r="A4656">
        <v>4655</v>
      </c>
      <c r="B4656">
        <v>2002</v>
      </c>
      <c r="C4656">
        <v>207</v>
      </c>
      <c r="D4656" t="s">
        <v>162</v>
      </c>
      <c r="E4656" t="s">
        <v>5491</v>
      </c>
      <c r="F4656" t="s">
        <v>43</v>
      </c>
      <c r="G4656" t="s">
        <v>30</v>
      </c>
      <c r="H4656">
        <v>18</v>
      </c>
      <c r="J4656" t="s">
        <v>276</v>
      </c>
    </row>
    <row r="4657" spans="1:23" x14ac:dyDescent="0.2">
      <c r="A4657">
        <v>4656</v>
      </c>
      <c r="B4657">
        <v>2002</v>
      </c>
      <c r="C4657">
        <v>208</v>
      </c>
      <c r="D4657" t="s">
        <v>55</v>
      </c>
      <c r="E4657" t="s">
        <v>5492</v>
      </c>
      <c r="F4657" t="s">
        <v>25</v>
      </c>
      <c r="G4657" t="s">
        <v>30</v>
      </c>
      <c r="H4657">
        <v>27</v>
      </c>
      <c r="I4657">
        <v>2003</v>
      </c>
      <c r="J4657" t="s">
        <v>5493</v>
      </c>
      <c r="K4657">
        <v>14</v>
      </c>
      <c r="L4657">
        <v>0</v>
      </c>
      <c r="M4657">
        <v>0</v>
      </c>
      <c r="N4657">
        <v>0</v>
      </c>
      <c r="O4657">
        <v>0</v>
      </c>
      <c r="P4657">
        <v>2</v>
      </c>
      <c r="W4657">
        <v>0.2</v>
      </c>
    </row>
    <row r="4658" spans="1:23" x14ac:dyDescent="0.2">
      <c r="A4658">
        <v>4657</v>
      </c>
      <c r="B4658">
        <v>2002</v>
      </c>
      <c r="C4658">
        <v>209</v>
      </c>
      <c r="D4658" t="s">
        <v>84</v>
      </c>
      <c r="E4658" t="s">
        <v>5494</v>
      </c>
      <c r="F4658" t="s">
        <v>76</v>
      </c>
      <c r="G4658" t="s">
        <v>26</v>
      </c>
      <c r="H4658">
        <v>18</v>
      </c>
      <c r="J4658" t="s">
        <v>164</v>
      </c>
    </row>
    <row r="4659" spans="1:23" x14ac:dyDescent="0.2">
      <c r="A4659">
        <v>4658</v>
      </c>
      <c r="B4659">
        <v>2002</v>
      </c>
      <c r="C4659">
        <v>210</v>
      </c>
      <c r="D4659" t="s">
        <v>78</v>
      </c>
      <c r="E4659" t="s">
        <v>5495</v>
      </c>
      <c r="F4659" t="s">
        <v>39</v>
      </c>
      <c r="G4659" t="s">
        <v>30</v>
      </c>
      <c r="H4659">
        <v>18</v>
      </c>
      <c r="J4659" t="s">
        <v>278</v>
      </c>
    </row>
    <row r="4660" spans="1:23" x14ac:dyDescent="0.2">
      <c r="A4660">
        <v>4659</v>
      </c>
      <c r="B4660">
        <v>2002</v>
      </c>
      <c r="C4660">
        <v>211</v>
      </c>
      <c r="D4660" t="s">
        <v>111</v>
      </c>
      <c r="E4660" t="s">
        <v>5496</v>
      </c>
      <c r="F4660" t="s">
        <v>34</v>
      </c>
      <c r="G4660" t="s">
        <v>26</v>
      </c>
      <c r="H4660">
        <v>19</v>
      </c>
      <c r="J4660" t="s">
        <v>4261</v>
      </c>
    </row>
    <row r="4661" spans="1:23" x14ac:dyDescent="0.2">
      <c r="A4661">
        <v>4660</v>
      </c>
      <c r="B4661">
        <v>2002</v>
      </c>
      <c r="C4661">
        <v>212</v>
      </c>
      <c r="D4661" t="s">
        <v>23</v>
      </c>
      <c r="E4661" t="s">
        <v>5497</v>
      </c>
      <c r="F4661" t="s">
        <v>39</v>
      </c>
      <c r="G4661" t="s">
        <v>68</v>
      </c>
      <c r="H4661">
        <v>19</v>
      </c>
      <c r="I4661">
        <v>2006</v>
      </c>
      <c r="J4661" t="s">
        <v>321</v>
      </c>
      <c r="K4661">
        <v>7</v>
      </c>
      <c r="L4661">
        <v>1</v>
      </c>
      <c r="M4661">
        <v>0</v>
      </c>
      <c r="N4661">
        <v>1</v>
      </c>
      <c r="O4661">
        <v>-2</v>
      </c>
      <c r="P4661">
        <v>2</v>
      </c>
      <c r="W4661">
        <v>0</v>
      </c>
    </row>
    <row r="4662" spans="1:23" x14ac:dyDescent="0.2">
      <c r="A4662">
        <v>4661</v>
      </c>
      <c r="B4662">
        <v>2002</v>
      </c>
      <c r="C4662">
        <v>213</v>
      </c>
      <c r="D4662" t="s">
        <v>109</v>
      </c>
      <c r="E4662" t="s">
        <v>5498</v>
      </c>
      <c r="F4662" t="s">
        <v>76</v>
      </c>
      <c r="G4662" t="s">
        <v>128</v>
      </c>
      <c r="H4662">
        <v>28</v>
      </c>
      <c r="I4662">
        <v>2009</v>
      </c>
      <c r="J4662" t="s">
        <v>27</v>
      </c>
      <c r="K4662">
        <v>100</v>
      </c>
      <c r="L4662">
        <v>0</v>
      </c>
      <c r="M4662">
        <v>1</v>
      </c>
      <c r="N4662">
        <v>1</v>
      </c>
      <c r="O4662">
        <v>0</v>
      </c>
      <c r="P4662">
        <v>6</v>
      </c>
      <c r="Q4662">
        <v>100</v>
      </c>
      <c r="R4662">
        <v>35</v>
      </c>
      <c r="S4662">
        <v>45</v>
      </c>
      <c r="T4662">
        <v>11</v>
      </c>
      <c r="U4662">
        <v>0.89900000000000002</v>
      </c>
      <c r="V4662">
        <v>2.79</v>
      </c>
      <c r="W4662">
        <v>12.6</v>
      </c>
    </row>
    <row r="4663" spans="1:23" x14ac:dyDescent="0.2">
      <c r="A4663">
        <v>4662</v>
      </c>
      <c r="B4663">
        <v>2002</v>
      </c>
      <c r="C4663">
        <v>214</v>
      </c>
      <c r="D4663" t="s">
        <v>69</v>
      </c>
      <c r="E4663" t="s">
        <v>5499</v>
      </c>
      <c r="F4663" t="s">
        <v>39</v>
      </c>
      <c r="G4663" t="s">
        <v>26</v>
      </c>
      <c r="H4663">
        <v>18</v>
      </c>
      <c r="J4663" t="s">
        <v>917</v>
      </c>
    </row>
    <row r="4664" spans="1:23" x14ac:dyDescent="0.2">
      <c r="A4664">
        <v>4663</v>
      </c>
      <c r="B4664">
        <v>2002</v>
      </c>
      <c r="C4664">
        <v>215</v>
      </c>
      <c r="D4664" t="s">
        <v>146</v>
      </c>
      <c r="E4664" t="s">
        <v>5500</v>
      </c>
      <c r="F4664" t="s">
        <v>60</v>
      </c>
      <c r="G4664" t="s">
        <v>30</v>
      </c>
      <c r="H4664">
        <v>19</v>
      </c>
      <c r="J4664" t="s">
        <v>5359</v>
      </c>
    </row>
    <row r="4665" spans="1:23" x14ac:dyDescent="0.2">
      <c r="A4665">
        <v>4664</v>
      </c>
      <c r="B4665">
        <v>2002</v>
      </c>
      <c r="C4665">
        <v>216</v>
      </c>
      <c r="D4665" t="s">
        <v>2472</v>
      </c>
      <c r="E4665" t="s">
        <v>5501</v>
      </c>
      <c r="F4665" t="s">
        <v>46</v>
      </c>
      <c r="G4665" t="s">
        <v>26</v>
      </c>
      <c r="H4665">
        <v>19</v>
      </c>
      <c r="J4665" t="s">
        <v>249</v>
      </c>
    </row>
    <row r="4666" spans="1:23" x14ac:dyDescent="0.2">
      <c r="A4666">
        <v>4665</v>
      </c>
      <c r="B4666">
        <v>2002</v>
      </c>
      <c r="C4666">
        <v>217</v>
      </c>
      <c r="D4666" t="s">
        <v>100</v>
      </c>
      <c r="E4666" t="s">
        <v>5502</v>
      </c>
      <c r="F4666" t="s">
        <v>34</v>
      </c>
      <c r="G4666" t="s">
        <v>30</v>
      </c>
      <c r="H4666">
        <v>20</v>
      </c>
      <c r="I4666">
        <v>2010</v>
      </c>
      <c r="J4666" t="s">
        <v>5436</v>
      </c>
      <c r="K4666">
        <v>59</v>
      </c>
      <c r="L4666">
        <v>0</v>
      </c>
      <c r="M4666">
        <v>6</v>
      </c>
      <c r="N4666">
        <v>6</v>
      </c>
      <c r="O4666">
        <v>-5</v>
      </c>
      <c r="P4666">
        <v>121</v>
      </c>
      <c r="W4666">
        <v>0.1</v>
      </c>
    </row>
    <row r="4667" spans="1:23" x14ac:dyDescent="0.2">
      <c r="A4667">
        <v>4666</v>
      </c>
      <c r="B4667">
        <v>2002</v>
      </c>
      <c r="C4667">
        <v>218</v>
      </c>
      <c r="D4667" t="s">
        <v>28</v>
      </c>
      <c r="E4667" t="s">
        <v>5503</v>
      </c>
      <c r="F4667" t="s">
        <v>76</v>
      </c>
      <c r="G4667" t="s">
        <v>68</v>
      </c>
      <c r="H4667">
        <v>21</v>
      </c>
      <c r="I4667">
        <v>2010</v>
      </c>
      <c r="J4667" t="s">
        <v>755</v>
      </c>
      <c r="K4667">
        <v>31</v>
      </c>
      <c r="L4667">
        <v>1</v>
      </c>
      <c r="M4667">
        <v>3</v>
      </c>
      <c r="N4667">
        <v>4</v>
      </c>
      <c r="O4667">
        <v>-3</v>
      </c>
      <c r="P4667">
        <v>10</v>
      </c>
      <c r="W4667">
        <v>0</v>
      </c>
    </row>
    <row r="4668" spans="1:23" x14ac:dyDescent="0.2">
      <c r="A4668">
        <v>4667</v>
      </c>
      <c r="B4668">
        <v>2002</v>
      </c>
      <c r="C4668">
        <v>219</v>
      </c>
      <c r="D4668" t="s">
        <v>48</v>
      </c>
      <c r="E4668" t="s">
        <v>5504</v>
      </c>
      <c r="F4668" t="s">
        <v>39</v>
      </c>
      <c r="G4668" t="s">
        <v>128</v>
      </c>
      <c r="H4668">
        <v>18</v>
      </c>
      <c r="J4668" t="s">
        <v>5484</v>
      </c>
    </row>
    <row r="4669" spans="1:23" x14ac:dyDescent="0.2">
      <c r="A4669">
        <v>4668</v>
      </c>
      <c r="B4669">
        <v>2002</v>
      </c>
      <c r="C4669">
        <v>220</v>
      </c>
      <c r="D4669" t="s">
        <v>176</v>
      </c>
      <c r="E4669" t="s">
        <v>5505</v>
      </c>
      <c r="F4669" t="s">
        <v>39</v>
      </c>
      <c r="G4669" t="s">
        <v>128</v>
      </c>
      <c r="H4669">
        <v>18</v>
      </c>
      <c r="J4669" t="s">
        <v>2570</v>
      </c>
    </row>
    <row r="4670" spans="1:23" x14ac:dyDescent="0.2">
      <c r="A4670">
        <v>4669</v>
      </c>
      <c r="B4670">
        <v>2002</v>
      </c>
      <c r="C4670">
        <v>221</v>
      </c>
      <c r="D4670" t="s">
        <v>92</v>
      </c>
      <c r="E4670" t="s">
        <v>5506</v>
      </c>
      <c r="F4670" t="s">
        <v>43</v>
      </c>
      <c r="G4670" t="s">
        <v>35</v>
      </c>
      <c r="H4670">
        <v>32</v>
      </c>
      <c r="J4670" t="s">
        <v>5282</v>
      </c>
    </row>
    <row r="4671" spans="1:23" x14ac:dyDescent="0.2">
      <c r="A4671">
        <v>4670</v>
      </c>
      <c r="B4671">
        <v>2002</v>
      </c>
      <c r="C4671">
        <v>222</v>
      </c>
      <c r="D4671" t="s">
        <v>121</v>
      </c>
      <c r="E4671" t="s">
        <v>5507</v>
      </c>
      <c r="F4671" t="s">
        <v>39</v>
      </c>
      <c r="G4671" t="s">
        <v>68</v>
      </c>
      <c r="H4671">
        <v>20</v>
      </c>
      <c r="J4671" t="s">
        <v>4403</v>
      </c>
    </row>
    <row r="4672" spans="1:23" x14ac:dyDescent="0.2">
      <c r="A4672">
        <v>4671</v>
      </c>
      <c r="B4672">
        <v>2002</v>
      </c>
      <c r="C4672">
        <v>223</v>
      </c>
      <c r="D4672" t="s">
        <v>69</v>
      </c>
      <c r="E4672" t="s">
        <v>5508</v>
      </c>
      <c r="F4672" t="s">
        <v>60</v>
      </c>
      <c r="G4672" t="s">
        <v>26</v>
      </c>
      <c r="H4672">
        <v>18</v>
      </c>
      <c r="J4672" t="s">
        <v>4995</v>
      </c>
    </row>
    <row r="4673" spans="1:23" x14ac:dyDescent="0.2">
      <c r="A4673">
        <v>4672</v>
      </c>
      <c r="B4673">
        <v>2002</v>
      </c>
      <c r="C4673">
        <v>224</v>
      </c>
      <c r="D4673" t="s">
        <v>165</v>
      </c>
      <c r="E4673" t="s">
        <v>5509</v>
      </c>
      <c r="F4673" t="s">
        <v>39</v>
      </c>
      <c r="G4673" t="s">
        <v>35</v>
      </c>
      <c r="H4673">
        <v>18</v>
      </c>
      <c r="J4673" t="s">
        <v>1019</v>
      </c>
    </row>
    <row r="4674" spans="1:23" x14ac:dyDescent="0.2">
      <c r="A4674">
        <v>4673</v>
      </c>
      <c r="B4674">
        <v>2002</v>
      </c>
      <c r="C4674">
        <v>225</v>
      </c>
      <c r="D4674" t="s">
        <v>44</v>
      </c>
      <c r="E4674" t="s">
        <v>5510</v>
      </c>
      <c r="F4674" t="s">
        <v>39</v>
      </c>
      <c r="G4674" t="s">
        <v>68</v>
      </c>
      <c r="H4674">
        <v>18</v>
      </c>
      <c r="I4674">
        <v>2010</v>
      </c>
      <c r="J4674" t="s">
        <v>50</v>
      </c>
      <c r="K4674">
        <v>68</v>
      </c>
      <c r="L4674">
        <v>2</v>
      </c>
      <c r="M4674">
        <v>2</v>
      </c>
      <c r="N4674">
        <v>4</v>
      </c>
      <c r="O4674">
        <v>-21</v>
      </c>
      <c r="P4674">
        <v>83</v>
      </c>
      <c r="W4674">
        <v>-1.2</v>
      </c>
    </row>
    <row r="4675" spans="1:23" x14ac:dyDescent="0.2">
      <c r="A4675">
        <v>4674</v>
      </c>
      <c r="B4675">
        <v>2002</v>
      </c>
      <c r="C4675">
        <v>226</v>
      </c>
      <c r="D4675" t="s">
        <v>171</v>
      </c>
      <c r="E4675" t="s">
        <v>5511</v>
      </c>
      <c r="F4675" t="s">
        <v>34</v>
      </c>
      <c r="G4675" t="s">
        <v>68</v>
      </c>
      <c r="H4675">
        <v>19</v>
      </c>
      <c r="I4675">
        <v>2014</v>
      </c>
      <c r="J4675" t="s">
        <v>116</v>
      </c>
      <c r="K4675">
        <v>179</v>
      </c>
      <c r="L4675">
        <v>20</v>
      </c>
      <c r="M4675">
        <v>33</v>
      </c>
      <c r="N4675">
        <v>53</v>
      </c>
      <c r="O4675">
        <v>-5</v>
      </c>
      <c r="P4675">
        <v>100</v>
      </c>
      <c r="W4675">
        <v>3.7</v>
      </c>
    </row>
    <row r="4676" spans="1:23" x14ac:dyDescent="0.2">
      <c r="A4676">
        <v>4675</v>
      </c>
      <c r="B4676">
        <v>2002</v>
      </c>
      <c r="C4676">
        <v>227</v>
      </c>
      <c r="D4676" t="s">
        <v>384</v>
      </c>
      <c r="E4676" t="s">
        <v>5512</v>
      </c>
      <c r="F4676" t="s">
        <v>39</v>
      </c>
      <c r="G4676" t="s">
        <v>1637</v>
      </c>
      <c r="H4676">
        <v>19</v>
      </c>
      <c r="J4676" t="s">
        <v>4256</v>
      </c>
    </row>
    <row r="4677" spans="1:23" x14ac:dyDescent="0.2">
      <c r="A4677">
        <v>4676</v>
      </c>
      <c r="B4677">
        <v>2002</v>
      </c>
      <c r="C4677">
        <v>228</v>
      </c>
      <c r="D4677" t="s">
        <v>152</v>
      </c>
      <c r="E4677" t="s">
        <v>5513</v>
      </c>
      <c r="F4677" t="s">
        <v>60</v>
      </c>
      <c r="G4677" t="s">
        <v>26</v>
      </c>
      <c r="H4677">
        <v>18</v>
      </c>
      <c r="J4677" t="s">
        <v>3541</v>
      </c>
    </row>
    <row r="4678" spans="1:23" x14ac:dyDescent="0.2">
      <c r="A4678">
        <v>4677</v>
      </c>
      <c r="B4678">
        <v>2002</v>
      </c>
      <c r="C4678">
        <v>229</v>
      </c>
      <c r="D4678" t="s">
        <v>51</v>
      </c>
      <c r="E4678" t="s">
        <v>5514</v>
      </c>
      <c r="F4678" t="s">
        <v>39</v>
      </c>
      <c r="G4678" t="s">
        <v>30</v>
      </c>
      <c r="H4678">
        <v>18</v>
      </c>
      <c r="I4678">
        <v>2013</v>
      </c>
      <c r="J4678" t="s">
        <v>249</v>
      </c>
      <c r="K4678">
        <v>144</v>
      </c>
      <c r="L4678">
        <v>4</v>
      </c>
      <c r="M4678">
        <v>13</v>
      </c>
      <c r="N4678">
        <v>17</v>
      </c>
      <c r="O4678">
        <v>-27</v>
      </c>
      <c r="P4678">
        <v>45</v>
      </c>
      <c r="W4678">
        <v>1.6</v>
      </c>
    </row>
    <row r="4679" spans="1:23" x14ac:dyDescent="0.2">
      <c r="A4679">
        <v>4678</v>
      </c>
      <c r="B4679">
        <v>2002</v>
      </c>
      <c r="C4679">
        <v>230</v>
      </c>
      <c r="D4679" t="s">
        <v>3176</v>
      </c>
      <c r="E4679" t="s">
        <v>5515</v>
      </c>
      <c r="F4679" t="s">
        <v>39</v>
      </c>
      <c r="G4679" t="s">
        <v>68</v>
      </c>
      <c r="H4679">
        <v>20</v>
      </c>
      <c r="J4679" t="s">
        <v>4731</v>
      </c>
    </row>
    <row r="4680" spans="1:23" x14ac:dyDescent="0.2">
      <c r="A4680">
        <v>4679</v>
      </c>
      <c r="B4680">
        <v>2002</v>
      </c>
      <c r="C4680">
        <v>231</v>
      </c>
      <c r="D4680" t="s">
        <v>44</v>
      </c>
      <c r="E4680" t="s">
        <v>5516</v>
      </c>
      <c r="F4680" t="s">
        <v>46</v>
      </c>
      <c r="G4680" t="s">
        <v>68</v>
      </c>
      <c r="H4680">
        <v>19</v>
      </c>
      <c r="J4680" t="s">
        <v>354</v>
      </c>
    </row>
    <row r="4681" spans="1:23" x14ac:dyDescent="0.2">
      <c r="A4681">
        <v>4680</v>
      </c>
      <c r="B4681">
        <v>2002</v>
      </c>
      <c r="C4681">
        <v>232</v>
      </c>
      <c r="D4681" t="s">
        <v>222</v>
      </c>
      <c r="E4681" t="s">
        <v>5517</v>
      </c>
      <c r="F4681" t="s">
        <v>34</v>
      </c>
      <c r="G4681" t="s">
        <v>30</v>
      </c>
      <c r="H4681">
        <v>19</v>
      </c>
      <c r="J4681" t="s">
        <v>4106</v>
      </c>
    </row>
    <row r="4682" spans="1:23" x14ac:dyDescent="0.2">
      <c r="A4682">
        <v>4681</v>
      </c>
      <c r="B4682">
        <v>2002</v>
      </c>
      <c r="C4682">
        <v>233</v>
      </c>
      <c r="D4682" t="s">
        <v>109</v>
      </c>
      <c r="E4682" t="s">
        <v>5518</v>
      </c>
      <c r="F4682" t="s">
        <v>60</v>
      </c>
      <c r="G4682" t="s">
        <v>128</v>
      </c>
      <c r="H4682">
        <v>19</v>
      </c>
      <c r="J4682" t="s">
        <v>4512</v>
      </c>
    </row>
    <row r="4683" spans="1:23" x14ac:dyDescent="0.2">
      <c r="A4683">
        <v>4682</v>
      </c>
      <c r="B4683">
        <v>2002</v>
      </c>
      <c r="C4683">
        <v>234</v>
      </c>
      <c r="D4683" t="s">
        <v>87</v>
      </c>
      <c r="E4683" t="s">
        <v>5519</v>
      </c>
      <c r="F4683" t="s">
        <v>39</v>
      </c>
      <c r="G4683" t="s">
        <v>35</v>
      </c>
      <c r="H4683">
        <v>18</v>
      </c>
      <c r="I4683">
        <v>2016</v>
      </c>
      <c r="J4683" t="s">
        <v>5051</v>
      </c>
      <c r="K4683">
        <v>704</v>
      </c>
      <c r="L4683">
        <v>91</v>
      </c>
      <c r="M4683">
        <v>113</v>
      </c>
      <c r="N4683">
        <v>204</v>
      </c>
      <c r="O4683">
        <v>-27</v>
      </c>
      <c r="P4683">
        <v>495</v>
      </c>
      <c r="W4683">
        <v>12.4</v>
      </c>
    </row>
    <row r="4684" spans="1:23" x14ac:dyDescent="0.2">
      <c r="A4684">
        <v>4683</v>
      </c>
      <c r="B4684">
        <v>2002</v>
      </c>
      <c r="C4684">
        <v>235</v>
      </c>
      <c r="D4684" t="s">
        <v>74</v>
      </c>
      <c r="E4684" t="s">
        <v>5520</v>
      </c>
      <c r="F4684" t="s">
        <v>39</v>
      </c>
      <c r="G4684" t="s">
        <v>35</v>
      </c>
      <c r="H4684">
        <v>19</v>
      </c>
      <c r="J4684" t="s">
        <v>408</v>
      </c>
    </row>
    <row r="4685" spans="1:23" x14ac:dyDescent="0.2">
      <c r="A4685">
        <v>4684</v>
      </c>
      <c r="B4685">
        <v>2002</v>
      </c>
      <c r="C4685">
        <v>236</v>
      </c>
      <c r="D4685" t="s">
        <v>3176</v>
      </c>
      <c r="E4685" t="s">
        <v>5521</v>
      </c>
      <c r="F4685" t="s">
        <v>39</v>
      </c>
      <c r="G4685" t="s">
        <v>30</v>
      </c>
      <c r="H4685">
        <v>18</v>
      </c>
      <c r="J4685" t="s">
        <v>123</v>
      </c>
    </row>
    <row r="4686" spans="1:23" x14ac:dyDescent="0.2">
      <c r="A4686">
        <v>4685</v>
      </c>
      <c r="B4686">
        <v>2002</v>
      </c>
      <c r="C4686">
        <v>237</v>
      </c>
      <c r="D4686" t="s">
        <v>82</v>
      </c>
      <c r="E4686" t="s">
        <v>5522</v>
      </c>
      <c r="F4686" t="s">
        <v>53</v>
      </c>
      <c r="G4686" t="s">
        <v>26</v>
      </c>
      <c r="H4686">
        <v>27</v>
      </c>
      <c r="I4686">
        <v>2004</v>
      </c>
      <c r="J4686" t="s">
        <v>691</v>
      </c>
      <c r="K4686">
        <v>35</v>
      </c>
      <c r="L4686">
        <v>4</v>
      </c>
      <c r="M4686">
        <v>5</v>
      </c>
      <c r="N4686">
        <v>9</v>
      </c>
      <c r="O4686">
        <v>-2</v>
      </c>
      <c r="P4686">
        <v>8</v>
      </c>
      <c r="W4686">
        <v>0.7</v>
      </c>
    </row>
    <row r="4687" spans="1:23" x14ac:dyDescent="0.2">
      <c r="A4687">
        <v>4686</v>
      </c>
      <c r="B4687">
        <v>2002</v>
      </c>
      <c r="C4687">
        <v>238</v>
      </c>
      <c r="D4687" t="s">
        <v>162</v>
      </c>
      <c r="E4687" t="s">
        <v>5523</v>
      </c>
      <c r="F4687" t="s">
        <v>76</v>
      </c>
      <c r="G4687" t="s">
        <v>30</v>
      </c>
      <c r="H4687">
        <v>20</v>
      </c>
      <c r="J4687" t="s">
        <v>77</v>
      </c>
    </row>
    <row r="4688" spans="1:23" x14ac:dyDescent="0.2">
      <c r="A4688">
        <v>4687</v>
      </c>
      <c r="B4688">
        <v>2002</v>
      </c>
      <c r="C4688">
        <v>239</v>
      </c>
      <c r="D4688" t="s">
        <v>87</v>
      </c>
      <c r="E4688" t="s">
        <v>5524</v>
      </c>
      <c r="F4688" t="s">
        <v>34</v>
      </c>
      <c r="G4688" t="s">
        <v>30</v>
      </c>
      <c r="H4688">
        <v>19</v>
      </c>
      <c r="J4688" t="s">
        <v>382</v>
      </c>
    </row>
    <row r="4689" spans="1:23" x14ac:dyDescent="0.2">
      <c r="A4689">
        <v>4688</v>
      </c>
      <c r="B4689">
        <v>2002</v>
      </c>
      <c r="C4689">
        <v>240</v>
      </c>
      <c r="D4689" t="s">
        <v>171</v>
      </c>
      <c r="E4689" t="s">
        <v>5525</v>
      </c>
      <c r="F4689" t="s">
        <v>46</v>
      </c>
      <c r="G4689" t="s">
        <v>68</v>
      </c>
      <c r="H4689">
        <v>20</v>
      </c>
      <c r="I4689">
        <v>2011</v>
      </c>
      <c r="J4689" t="s">
        <v>2110</v>
      </c>
      <c r="K4689">
        <v>346</v>
      </c>
      <c r="L4689">
        <v>78</v>
      </c>
      <c r="M4689">
        <v>68</v>
      </c>
      <c r="N4689">
        <v>146</v>
      </c>
      <c r="O4689">
        <v>-4</v>
      </c>
      <c r="P4689">
        <v>133</v>
      </c>
      <c r="W4689">
        <v>15.2</v>
      </c>
    </row>
    <row r="4690" spans="1:23" x14ac:dyDescent="0.2">
      <c r="A4690">
        <v>4689</v>
      </c>
      <c r="B4690">
        <v>2002</v>
      </c>
      <c r="C4690">
        <v>241</v>
      </c>
      <c r="D4690" t="s">
        <v>55</v>
      </c>
      <c r="E4690" t="s">
        <v>5526</v>
      </c>
      <c r="F4690" t="s">
        <v>39</v>
      </c>
      <c r="G4690" t="s">
        <v>30</v>
      </c>
      <c r="H4690">
        <v>19</v>
      </c>
      <c r="I4690">
        <v>2017</v>
      </c>
      <c r="J4690" t="s">
        <v>234</v>
      </c>
      <c r="K4690">
        <v>815</v>
      </c>
      <c r="L4690">
        <v>99</v>
      </c>
      <c r="M4690">
        <v>288</v>
      </c>
      <c r="N4690">
        <v>387</v>
      </c>
      <c r="O4690">
        <v>-72</v>
      </c>
      <c r="P4690">
        <v>503</v>
      </c>
      <c r="W4690">
        <v>66.3</v>
      </c>
    </row>
    <row r="4691" spans="1:23" x14ac:dyDescent="0.2">
      <c r="A4691">
        <v>4690</v>
      </c>
      <c r="B4691">
        <v>2002</v>
      </c>
      <c r="C4691">
        <v>242</v>
      </c>
      <c r="D4691" t="s">
        <v>84</v>
      </c>
      <c r="E4691" t="s">
        <v>5527</v>
      </c>
      <c r="F4691" t="s">
        <v>60</v>
      </c>
      <c r="G4691" t="s">
        <v>35</v>
      </c>
      <c r="H4691">
        <v>18</v>
      </c>
      <c r="J4691" t="s">
        <v>4995</v>
      </c>
    </row>
    <row r="4692" spans="1:23" x14ac:dyDescent="0.2">
      <c r="A4692">
        <v>4691</v>
      </c>
      <c r="B4692">
        <v>2002</v>
      </c>
      <c r="C4692">
        <v>243</v>
      </c>
      <c r="D4692" t="s">
        <v>78</v>
      </c>
      <c r="E4692" t="s">
        <v>5528</v>
      </c>
      <c r="F4692" t="s">
        <v>76</v>
      </c>
      <c r="G4692" t="s">
        <v>26</v>
      </c>
      <c r="H4692">
        <v>19</v>
      </c>
      <c r="J4692" t="s">
        <v>77</v>
      </c>
    </row>
    <row r="4693" spans="1:23" x14ac:dyDescent="0.2">
      <c r="A4693">
        <v>4692</v>
      </c>
      <c r="B4693">
        <v>2002</v>
      </c>
      <c r="C4693">
        <v>244</v>
      </c>
      <c r="D4693" t="s">
        <v>111</v>
      </c>
      <c r="E4693" t="s">
        <v>5529</v>
      </c>
      <c r="F4693" t="s">
        <v>34</v>
      </c>
      <c r="G4693" t="s">
        <v>35</v>
      </c>
      <c r="H4693">
        <v>19</v>
      </c>
      <c r="I4693">
        <v>2010</v>
      </c>
      <c r="J4693" t="s">
        <v>2574</v>
      </c>
      <c r="K4693">
        <v>27</v>
      </c>
      <c r="L4693">
        <v>2</v>
      </c>
      <c r="M4693">
        <v>1</v>
      </c>
      <c r="N4693">
        <v>3</v>
      </c>
      <c r="O4693">
        <v>-3</v>
      </c>
      <c r="P4693">
        <v>0</v>
      </c>
      <c r="W4693">
        <v>0.1</v>
      </c>
    </row>
    <row r="4694" spans="1:23" x14ac:dyDescent="0.2">
      <c r="A4694">
        <v>4693</v>
      </c>
      <c r="B4694">
        <v>2002</v>
      </c>
      <c r="C4694">
        <v>245</v>
      </c>
      <c r="D4694" t="s">
        <v>111</v>
      </c>
      <c r="E4694" t="s">
        <v>5530</v>
      </c>
      <c r="F4694" t="s">
        <v>46</v>
      </c>
      <c r="G4694" t="s">
        <v>26</v>
      </c>
      <c r="H4694">
        <v>19</v>
      </c>
      <c r="J4694" t="s">
        <v>2267</v>
      </c>
    </row>
    <row r="4695" spans="1:23" x14ac:dyDescent="0.2">
      <c r="A4695">
        <v>4694</v>
      </c>
      <c r="B4695">
        <v>2002</v>
      </c>
      <c r="C4695">
        <v>246</v>
      </c>
      <c r="D4695" t="s">
        <v>173</v>
      </c>
      <c r="E4695" t="s">
        <v>5531</v>
      </c>
      <c r="F4695" t="s">
        <v>46</v>
      </c>
      <c r="G4695" t="s">
        <v>26</v>
      </c>
      <c r="H4695">
        <v>18</v>
      </c>
      <c r="J4695" t="s">
        <v>4820</v>
      </c>
    </row>
    <row r="4696" spans="1:23" x14ac:dyDescent="0.2">
      <c r="A4696">
        <v>4695</v>
      </c>
      <c r="B4696">
        <v>2002</v>
      </c>
      <c r="C4696">
        <v>247</v>
      </c>
      <c r="D4696" t="s">
        <v>69</v>
      </c>
      <c r="E4696" t="s">
        <v>5532</v>
      </c>
      <c r="F4696" t="s">
        <v>39</v>
      </c>
      <c r="G4696" t="s">
        <v>128</v>
      </c>
      <c r="H4696">
        <v>20</v>
      </c>
      <c r="J4696" t="s">
        <v>3405</v>
      </c>
    </row>
    <row r="4697" spans="1:23" x14ac:dyDescent="0.2">
      <c r="A4697">
        <v>4696</v>
      </c>
      <c r="B4697">
        <v>2002</v>
      </c>
      <c r="C4697">
        <v>248</v>
      </c>
      <c r="D4697" t="s">
        <v>146</v>
      </c>
      <c r="E4697" t="s">
        <v>5533</v>
      </c>
      <c r="F4697" t="s">
        <v>76</v>
      </c>
      <c r="G4697" t="s">
        <v>68</v>
      </c>
      <c r="H4697">
        <v>18</v>
      </c>
      <c r="J4697" t="s">
        <v>4837</v>
      </c>
    </row>
    <row r="4698" spans="1:23" x14ac:dyDescent="0.2">
      <c r="A4698">
        <v>4697</v>
      </c>
      <c r="B4698">
        <v>2002</v>
      </c>
      <c r="C4698">
        <v>249</v>
      </c>
      <c r="D4698" t="s">
        <v>2472</v>
      </c>
      <c r="E4698" t="s">
        <v>5534</v>
      </c>
      <c r="F4698" t="s">
        <v>34</v>
      </c>
      <c r="G4698" t="s">
        <v>30</v>
      </c>
      <c r="H4698">
        <v>19</v>
      </c>
      <c r="J4698" t="s">
        <v>490</v>
      </c>
    </row>
    <row r="4699" spans="1:23" x14ac:dyDescent="0.2">
      <c r="A4699">
        <v>4698</v>
      </c>
      <c r="B4699">
        <v>2002</v>
      </c>
      <c r="C4699">
        <v>250</v>
      </c>
      <c r="D4699" t="s">
        <v>28</v>
      </c>
      <c r="E4699" t="s">
        <v>5535</v>
      </c>
      <c r="F4699" t="s">
        <v>39</v>
      </c>
      <c r="G4699" t="s">
        <v>30</v>
      </c>
      <c r="H4699">
        <v>19</v>
      </c>
      <c r="J4699" t="s">
        <v>3120</v>
      </c>
    </row>
    <row r="4700" spans="1:23" x14ac:dyDescent="0.2">
      <c r="A4700">
        <v>4699</v>
      </c>
      <c r="B4700">
        <v>2002</v>
      </c>
      <c r="C4700">
        <v>251</v>
      </c>
      <c r="D4700" t="s">
        <v>48</v>
      </c>
      <c r="E4700" t="s">
        <v>5536</v>
      </c>
      <c r="F4700" t="s">
        <v>34</v>
      </c>
      <c r="G4700" t="s">
        <v>68</v>
      </c>
      <c r="H4700">
        <v>18</v>
      </c>
      <c r="J4700" t="s">
        <v>5051</v>
      </c>
    </row>
    <row r="4701" spans="1:23" x14ac:dyDescent="0.2">
      <c r="A4701">
        <v>4700</v>
      </c>
      <c r="B4701">
        <v>2002</v>
      </c>
      <c r="C4701">
        <v>252</v>
      </c>
      <c r="D4701" t="s">
        <v>176</v>
      </c>
      <c r="E4701" t="s">
        <v>5537</v>
      </c>
      <c r="F4701" t="s">
        <v>46</v>
      </c>
      <c r="G4701" t="s">
        <v>26</v>
      </c>
      <c r="H4701">
        <v>25</v>
      </c>
      <c r="J4701" t="s">
        <v>1185</v>
      </c>
    </row>
    <row r="4702" spans="1:23" x14ac:dyDescent="0.2">
      <c r="A4702">
        <v>4701</v>
      </c>
      <c r="B4702">
        <v>2002</v>
      </c>
      <c r="C4702">
        <v>253</v>
      </c>
      <c r="D4702" t="s">
        <v>92</v>
      </c>
      <c r="E4702" t="s">
        <v>5538</v>
      </c>
      <c r="F4702" t="s">
        <v>76</v>
      </c>
      <c r="G4702" t="s">
        <v>30</v>
      </c>
      <c r="H4702">
        <v>28</v>
      </c>
      <c r="I4702">
        <v>2003</v>
      </c>
      <c r="J4702" t="s">
        <v>2721</v>
      </c>
      <c r="K4702">
        <v>22</v>
      </c>
      <c r="L4702">
        <v>2</v>
      </c>
      <c r="M4702">
        <v>4</v>
      </c>
      <c r="N4702">
        <v>6</v>
      </c>
      <c r="O4702">
        <v>1</v>
      </c>
      <c r="P4702">
        <v>10</v>
      </c>
      <c r="W4702">
        <v>1.2</v>
      </c>
    </row>
    <row r="4703" spans="1:23" x14ac:dyDescent="0.2">
      <c r="A4703">
        <v>4702</v>
      </c>
      <c r="B4703">
        <v>2002</v>
      </c>
      <c r="C4703">
        <v>254</v>
      </c>
      <c r="D4703" t="s">
        <v>121</v>
      </c>
      <c r="E4703" t="s">
        <v>5539</v>
      </c>
      <c r="F4703" t="s">
        <v>76</v>
      </c>
      <c r="G4703" t="s">
        <v>35</v>
      </c>
      <c r="H4703">
        <v>20</v>
      </c>
      <c r="I4703">
        <v>2007</v>
      </c>
      <c r="J4703" t="s">
        <v>808</v>
      </c>
      <c r="K4703">
        <v>20</v>
      </c>
      <c r="L4703">
        <v>3</v>
      </c>
      <c r="M4703">
        <v>5</v>
      </c>
      <c r="N4703">
        <v>8</v>
      </c>
      <c r="O4703">
        <v>-3</v>
      </c>
      <c r="P4703">
        <v>4</v>
      </c>
      <c r="W4703">
        <v>0.6</v>
      </c>
    </row>
    <row r="4704" spans="1:23" x14ac:dyDescent="0.2">
      <c r="A4704">
        <v>4703</v>
      </c>
      <c r="B4704">
        <v>2002</v>
      </c>
      <c r="C4704">
        <v>255</v>
      </c>
      <c r="D4704" t="s">
        <v>109</v>
      </c>
      <c r="E4704" t="s">
        <v>5540</v>
      </c>
      <c r="F4704" t="s">
        <v>39</v>
      </c>
      <c r="G4704" t="s">
        <v>35</v>
      </c>
      <c r="H4704">
        <v>20</v>
      </c>
      <c r="I4704">
        <v>2015</v>
      </c>
      <c r="J4704" t="s">
        <v>510</v>
      </c>
      <c r="K4704">
        <v>198</v>
      </c>
      <c r="L4704">
        <v>32</v>
      </c>
      <c r="M4704">
        <v>31</v>
      </c>
      <c r="N4704">
        <v>63</v>
      </c>
      <c r="O4704">
        <v>-29</v>
      </c>
      <c r="P4704">
        <v>148</v>
      </c>
      <c r="W4704">
        <v>3.9</v>
      </c>
    </row>
    <row r="4705" spans="1:23" x14ac:dyDescent="0.2">
      <c r="A4705">
        <v>4704</v>
      </c>
      <c r="B4705">
        <v>2002</v>
      </c>
      <c r="C4705">
        <v>256</v>
      </c>
      <c r="D4705" t="s">
        <v>109</v>
      </c>
      <c r="E4705" t="s">
        <v>5541</v>
      </c>
      <c r="F4705" t="s">
        <v>39</v>
      </c>
      <c r="G4705" t="s">
        <v>68</v>
      </c>
      <c r="H4705">
        <v>19</v>
      </c>
      <c r="I4705">
        <v>2007</v>
      </c>
      <c r="J4705" t="s">
        <v>673</v>
      </c>
      <c r="K4705">
        <v>21</v>
      </c>
      <c r="L4705">
        <v>0</v>
      </c>
      <c r="M4705">
        <v>1</v>
      </c>
      <c r="N4705">
        <v>1</v>
      </c>
      <c r="O4705">
        <v>-9</v>
      </c>
      <c r="P4705">
        <v>18</v>
      </c>
      <c r="W4705">
        <v>-0.5</v>
      </c>
    </row>
    <row r="4706" spans="1:23" x14ac:dyDescent="0.2">
      <c r="A4706">
        <v>4705</v>
      </c>
      <c r="B4706">
        <v>2002</v>
      </c>
      <c r="C4706">
        <v>257</v>
      </c>
      <c r="D4706" t="s">
        <v>3176</v>
      </c>
      <c r="E4706" t="s">
        <v>5542</v>
      </c>
      <c r="F4706" t="s">
        <v>76</v>
      </c>
      <c r="G4706" t="s">
        <v>30</v>
      </c>
      <c r="H4706">
        <v>24</v>
      </c>
      <c r="J4706" t="s">
        <v>755</v>
      </c>
    </row>
    <row r="4707" spans="1:23" x14ac:dyDescent="0.2">
      <c r="A4707">
        <v>4706</v>
      </c>
      <c r="B4707">
        <v>2002</v>
      </c>
      <c r="C4707">
        <v>258</v>
      </c>
      <c r="D4707" t="s">
        <v>384</v>
      </c>
      <c r="E4707" t="s">
        <v>5543</v>
      </c>
      <c r="F4707" t="s">
        <v>60</v>
      </c>
      <c r="G4707" t="s">
        <v>26</v>
      </c>
      <c r="H4707">
        <v>18</v>
      </c>
      <c r="J4707" t="s">
        <v>4995</v>
      </c>
    </row>
    <row r="4708" spans="1:23" x14ac:dyDescent="0.2">
      <c r="A4708">
        <v>4707</v>
      </c>
      <c r="B4708">
        <v>2002</v>
      </c>
      <c r="C4708">
        <v>259</v>
      </c>
      <c r="D4708" t="s">
        <v>152</v>
      </c>
      <c r="E4708" t="s">
        <v>5544</v>
      </c>
      <c r="F4708" t="s">
        <v>39</v>
      </c>
      <c r="G4708" t="s">
        <v>35</v>
      </c>
      <c r="H4708">
        <v>19</v>
      </c>
      <c r="I4708">
        <v>2010</v>
      </c>
      <c r="J4708" t="s">
        <v>2815</v>
      </c>
      <c r="K4708">
        <v>91</v>
      </c>
      <c r="L4708">
        <v>6</v>
      </c>
      <c r="M4708">
        <v>10</v>
      </c>
      <c r="N4708">
        <v>16</v>
      </c>
      <c r="O4708">
        <v>-20</v>
      </c>
      <c r="P4708">
        <v>58</v>
      </c>
      <c r="W4708">
        <v>0</v>
      </c>
    </row>
    <row r="4709" spans="1:23" x14ac:dyDescent="0.2">
      <c r="A4709">
        <v>4708</v>
      </c>
      <c r="B4709">
        <v>2002</v>
      </c>
      <c r="C4709">
        <v>260</v>
      </c>
      <c r="D4709" t="s">
        <v>51</v>
      </c>
      <c r="E4709" t="s">
        <v>5545</v>
      </c>
      <c r="F4709" t="s">
        <v>39</v>
      </c>
      <c r="G4709" t="s">
        <v>30</v>
      </c>
      <c r="H4709">
        <v>18</v>
      </c>
      <c r="J4709" t="s">
        <v>91</v>
      </c>
    </row>
    <row r="4710" spans="1:23" x14ac:dyDescent="0.2">
      <c r="A4710">
        <v>4709</v>
      </c>
      <c r="B4710">
        <v>2002</v>
      </c>
      <c r="C4710">
        <v>261</v>
      </c>
      <c r="D4710" t="s">
        <v>58</v>
      </c>
      <c r="E4710" t="s">
        <v>5546</v>
      </c>
      <c r="F4710" t="s">
        <v>39</v>
      </c>
      <c r="G4710" t="s">
        <v>30</v>
      </c>
      <c r="H4710">
        <v>18</v>
      </c>
      <c r="J4710" t="s">
        <v>337</v>
      </c>
    </row>
    <row r="4711" spans="1:23" x14ac:dyDescent="0.2">
      <c r="A4711">
        <v>4710</v>
      </c>
      <c r="B4711">
        <v>2002</v>
      </c>
      <c r="C4711">
        <v>262</v>
      </c>
      <c r="D4711" t="s">
        <v>51</v>
      </c>
      <c r="E4711" t="s">
        <v>5547</v>
      </c>
      <c r="F4711" t="s">
        <v>43</v>
      </c>
      <c r="G4711" t="s">
        <v>26</v>
      </c>
      <c r="H4711">
        <v>21</v>
      </c>
      <c r="J4711" t="s">
        <v>3416</v>
      </c>
    </row>
    <row r="4712" spans="1:23" x14ac:dyDescent="0.2">
      <c r="A4712">
        <v>4711</v>
      </c>
      <c r="B4712">
        <v>2002</v>
      </c>
      <c r="C4712">
        <v>263</v>
      </c>
      <c r="D4712" t="s">
        <v>44</v>
      </c>
      <c r="E4712" t="s">
        <v>5548</v>
      </c>
      <c r="F4712" t="s">
        <v>60</v>
      </c>
      <c r="G4712" t="s">
        <v>26</v>
      </c>
      <c r="H4712">
        <v>21</v>
      </c>
      <c r="J4712" t="s">
        <v>5310</v>
      </c>
    </row>
    <row r="4713" spans="1:23" x14ac:dyDescent="0.2">
      <c r="A4713">
        <v>4712</v>
      </c>
      <c r="B4713">
        <v>2002</v>
      </c>
      <c r="C4713">
        <v>264</v>
      </c>
      <c r="D4713" t="s">
        <v>74</v>
      </c>
      <c r="E4713" t="s">
        <v>5549</v>
      </c>
      <c r="F4713" t="s">
        <v>39</v>
      </c>
      <c r="G4713" t="s">
        <v>128</v>
      </c>
      <c r="H4713">
        <v>18</v>
      </c>
      <c r="J4713" t="s">
        <v>337</v>
      </c>
    </row>
    <row r="4714" spans="1:23" x14ac:dyDescent="0.2">
      <c r="A4714">
        <v>4713</v>
      </c>
      <c r="B4714">
        <v>2002</v>
      </c>
      <c r="C4714">
        <v>265</v>
      </c>
      <c r="D4714" t="s">
        <v>87</v>
      </c>
      <c r="E4714" t="s">
        <v>5550</v>
      </c>
      <c r="F4714" t="s">
        <v>34</v>
      </c>
      <c r="G4714" t="s">
        <v>128</v>
      </c>
      <c r="H4714">
        <v>18</v>
      </c>
      <c r="J4714" t="s">
        <v>154</v>
      </c>
    </row>
    <row r="4715" spans="1:23" x14ac:dyDescent="0.2">
      <c r="A4715">
        <v>4714</v>
      </c>
      <c r="B4715">
        <v>2002</v>
      </c>
      <c r="C4715">
        <v>266</v>
      </c>
      <c r="D4715" t="s">
        <v>74</v>
      </c>
      <c r="E4715" t="s">
        <v>5551</v>
      </c>
      <c r="F4715" t="s">
        <v>39</v>
      </c>
      <c r="G4715" t="s">
        <v>30</v>
      </c>
      <c r="H4715">
        <v>20</v>
      </c>
      <c r="J4715" t="s">
        <v>89</v>
      </c>
    </row>
    <row r="4716" spans="1:23" x14ac:dyDescent="0.2">
      <c r="A4716">
        <v>4715</v>
      </c>
      <c r="B4716">
        <v>2002</v>
      </c>
      <c r="C4716">
        <v>267</v>
      </c>
      <c r="D4716" t="s">
        <v>58</v>
      </c>
      <c r="E4716" t="s">
        <v>5552</v>
      </c>
      <c r="F4716" t="s">
        <v>39</v>
      </c>
      <c r="G4716" t="s">
        <v>30</v>
      </c>
      <c r="H4716">
        <v>18</v>
      </c>
      <c r="J4716" t="s">
        <v>552</v>
      </c>
    </row>
    <row r="4717" spans="1:23" x14ac:dyDescent="0.2">
      <c r="A4717">
        <v>4716</v>
      </c>
      <c r="B4717">
        <v>2002</v>
      </c>
      <c r="C4717">
        <v>268</v>
      </c>
      <c r="D4717" t="s">
        <v>82</v>
      </c>
      <c r="E4717" t="s">
        <v>5553</v>
      </c>
      <c r="F4717" t="s">
        <v>60</v>
      </c>
      <c r="G4717" t="s">
        <v>30</v>
      </c>
      <c r="H4717">
        <v>18</v>
      </c>
      <c r="J4717" t="s">
        <v>5554</v>
      </c>
    </row>
    <row r="4718" spans="1:23" x14ac:dyDescent="0.2">
      <c r="A4718">
        <v>4717</v>
      </c>
      <c r="B4718">
        <v>2002</v>
      </c>
      <c r="C4718">
        <v>269</v>
      </c>
      <c r="D4718" t="s">
        <v>82</v>
      </c>
      <c r="E4718" t="s">
        <v>5555</v>
      </c>
      <c r="F4718" t="s">
        <v>43</v>
      </c>
      <c r="G4718" t="s">
        <v>68</v>
      </c>
      <c r="H4718">
        <v>23</v>
      </c>
      <c r="J4718" t="s">
        <v>5057</v>
      </c>
    </row>
    <row r="4719" spans="1:23" x14ac:dyDescent="0.2">
      <c r="A4719">
        <v>4718</v>
      </c>
      <c r="B4719">
        <v>2002</v>
      </c>
      <c r="C4719">
        <v>270</v>
      </c>
      <c r="D4719" t="s">
        <v>171</v>
      </c>
      <c r="E4719" t="s">
        <v>5556</v>
      </c>
      <c r="F4719" t="s">
        <v>34</v>
      </c>
      <c r="G4719" t="s">
        <v>68</v>
      </c>
      <c r="H4719">
        <v>19</v>
      </c>
      <c r="J4719" t="s">
        <v>382</v>
      </c>
    </row>
    <row r="4720" spans="1:23" x14ac:dyDescent="0.2">
      <c r="A4720">
        <v>4719</v>
      </c>
      <c r="B4720">
        <v>2002</v>
      </c>
      <c r="C4720">
        <v>271</v>
      </c>
      <c r="D4720" t="s">
        <v>55</v>
      </c>
      <c r="E4720" t="s">
        <v>5557</v>
      </c>
      <c r="F4720" t="s">
        <v>46</v>
      </c>
      <c r="G4720" t="s">
        <v>30</v>
      </c>
      <c r="H4720">
        <v>18</v>
      </c>
      <c r="J4720" t="s">
        <v>2267</v>
      </c>
    </row>
    <row r="4721" spans="1:23" x14ac:dyDescent="0.2">
      <c r="A4721">
        <v>4720</v>
      </c>
      <c r="B4721">
        <v>2002</v>
      </c>
      <c r="C4721">
        <v>272</v>
      </c>
      <c r="D4721" t="s">
        <v>84</v>
      </c>
      <c r="E4721" t="s">
        <v>5558</v>
      </c>
      <c r="F4721" t="s">
        <v>43</v>
      </c>
      <c r="G4721" t="s">
        <v>68</v>
      </c>
      <c r="H4721">
        <v>18</v>
      </c>
      <c r="J4721" t="s">
        <v>319</v>
      </c>
    </row>
    <row r="4722" spans="1:23" x14ac:dyDescent="0.2">
      <c r="A4722">
        <v>4721</v>
      </c>
      <c r="B4722">
        <v>2002</v>
      </c>
      <c r="C4722">
        <v>273</v>
      </c>
      <c r="D4722" t="s">
        <v>78</v>
      </c>
      <c r="E4722" t="s">
        <v>5559</v>
      </c>
      <c r="F4722" t="s">
        <v>34</v>
      </c>
      <c r="G4722" t="s">
        <v>26</v>
      </c>
      <c r="H4722">
        <v>19</v>
      </c>
      <c r="J4722" t="s">
        <v>1357</v>
      </c>
    </row>
    <row r="4723" spans="1:23" x14ac:dyDescent="0.2">
      <c r="A4723">
        <v>4722</v>
      </c>
      <c r="B4723">
        <v>2002</v>
      </c>
      <c r="C4723">
        <v>274</v>
      </c>
      <c r="D4723" t="s">
        <v>111</v>
      </c>
      <c r="E4723" t="s">
        <v>5560</v>
      </c>
      <c r="F4723" t="s">
        <v>43</v>
      </c>
      <c r="G4723" t="s">
        <v>35</v>
      </c>
      <c r="H4723">
        <v>18</v>
      </c>
      <c r="J4723" t="s">
        <v>4780</v>
      </c>
    </row>
    <row r="4724" spans="1:23" x14ac:dyDescent="0.2">
      <c r="A4724">
        <v>4723</v>
      </c>
      <c r="B4724">
        <v>2002</v>
      </c>
      <c r="C4724">
        <v>275</v>
      </c>
      <c r="D4724" t="s">
        <v>23</v>
      </c>
      <c r="E4724" t="s">
        <v>5561</v>
      </c>
      <c r="F4724" t="s">
        <v>60</v>
      </c>
      <c r="G4724" t="s">
        <v>30</v>
      </c>
      <c r="H4724">
        <v>18</v>
      </c>
      <c r="J4724" t="s">
        <v>5359</v>
      </c>
    </row>
    <row r="4725" spans="1:23" x14ac:dyDescent="0.2">
      <c r="A4725">
        <v>4724</v>
      </c>
      <c r="B4725">
        <v>2002</v>
      </c>
      <c r="C4725">
        <v>276</v>
      </c>
      <c r="D4725" t="s">
        <v>173</v>
      </c>
      <c r="E4725" t="s">
        <v>5562</v>
      </c>
      <c r="F4725" t="s">
        <v>60</v>
      </c>
      <c r="G4725" t="s">
        <v>30</v>
      </c>
      <c r="H4725">
        <v>23</v>
      </c>
      <c r="J4725" t="s">
        <v>5563</v>
      </c>
    </row>
    <row r="4726" spans="1:23" x14ac:dyDescent="0.2">
      <c r="A4726">
        <v>4725</v>
      </c>
      <c r="B4726">
        <v>2002</v>
      </c>
      <c r="C4726">
        <v>277</v>
      </c>
      <c r="D4726" t="s">
        <v>69</v>
      </c>
      <c r="E4726" t="s">
        <v>5564</v>
      </c>
      <c r="F4726" t="s">
        <v>80</v>
      </c>
      <c r="G4726" t="s">
        <v>68</v>
      </c>
      <c r="H4726">
        <v>20</v>
      </c>
      <c r="J4726" t="s">
        <v>5565</v>
      </c>
    </row>
    <row r="4727" spans="1:23" x14ac:dyDescent="0.2">
      <c r="A4727">
        <v>4726</v>
      </c>
      <c r="B4727">
        <v>2002</v>
      </c>
      <c r="C4727">
        <v>278</v>
      </c>
      <c r="D4727" t="s">
        <v>69</v>
      </c>
      <c r="E4727" t="s">
        <v>5566</v>
      </c>
      <c r="F4727" t="s">
        <v>34</v>
      </c>
      <c r="G4727" t="s">
        <v>30</v>
      </c>
      <c r="H4727">
        <v>19</v>
      </c>
      <c r="J4727" t="s">
        <v>2626</v>
      </c>
    </row>
    <row r="4728" spans="1:23" x14ac:dyDescent="0.2">
      <c r="A4728">
        <v>4727</v>
      </c>
      <c r="B4728">
        <v>2002</v>
      </c>
      <c r="C4728">
        <v>279</v>
      </c>
      <c r="D4728" t="s">
        <v>146</v>
      </c>
      <c r="E4728" t="s">
        <v>5567</v>
      </c>
      <c r="F4728" t="s">
        <v>39</v>
      </c>
      <c r="G4728" t="s">
        <v>68</v>
      </c>
      <c r="H4728">
        <v>20</v>
      </c>
      <c r="I4728">
        <v>2009</v>
      </c>
      <c r="J4728" t="s">
        <v>2651</v>
      </c>
      <c r="K4728">
        <v>16</v>
      </c>
      <c r="L4728">
        <v>1</v>
      </c>
      <c r="M4728">
        <v>0</v>
      </c>
      <c r="N4728">
        <v>1</v>
      </c>
      <c r="O4728">
        <v>-3</v>
      </c>
      <c r="P4728">
        <v>2</v>
      </c>
      <c r="W4728">
        <v>-0.1</v>
      </c>
    </row>
    <row r="4729" spans="1:23" x14ac:dyDescent="0.2">
      <c r="A4729">
        <v>4728</v>
      </c>
      <c r="B4729">
        <v>2002</v>
      </c>
      <c r="C4729">
        <v>280</v>
      </c>
      <c r="D4729" t="s">
        <v>2472</v>
      </c>
      <c r="E4729" t="s">
        <v>5568</v>
      </c>
      <c r="F4729" t="s">
        <v>39</v>
      </c>
      <c r="G4729" t="s">
        <v>35</v>
      </c>
      <c r="H4729">
        <v>20</v>
      </c>
      <c r="J4729" t="s">
        <v>5569</v>
      </c>
    </row>
    <row r="4730" spans="1:23" x14ac:dyDescent="0.2">
      <c r="A4730">
        <v>4729</v>
      </c>
      <c r="B4730">
        <v>2002</v>
      </c>
      <c r="C4730">
        <v>281</v>
      </c>
      <c r="D4730" t="s">
        <v>28</v>
      </c>
      <c r="E4730" t="s">
        <v>5570</v>
      </c>
      <c r="F4730" t="s">
        <v>34</v>
      </c>
      <c r="G4730" t="s">
        <v>26</v>
      </c>
      <c r="H4730">
        <v>18</v>
      </c>
      <c r="J4730" t="s">
        <v>490</v>
      </c>
    </row>
    <row r="4731" spans="1:23" x14ac:dyDescent="0.2">
      <c r="A4731">
        <v>4730</v>
      </c>
      <c r="B4731">
        <v>2002</v>
      </c>
      <c r="C4731">
        <v>282</v>
      </c>
      <c r="D4731" t="s">
        <v>48</v>
      </c>
      <c r="E4731" t="s">
        <v>5571</v>
      </c>
      <c r="F4731" t="s">
        <v>34</v>
      </c>
      <c r="G4731" t="s">
        <v>68</v>
      </c>
      <c r="H4731">
        <v>19</v>
      </c>
      <c r="I4731">
        <v>2015</v>
      </c>
      <c r="J4731" t="s">
        <v>116</v>
      </c>
      <c r="K4731">
        <v>378</v>
      </c>
      <c r="L4731">
        <v>27</v>
      </c>
      <c r="M4731">
        <v>33</v>
      </c>
      <c r="N4731">
        <v>60</v>
      </c>
      <c r="O4731">
        <v>-21</v>
      </c>
      <c r="P4731">
        <v>554</v>
      </c>
      <c r="W4731">
        <v>0.9</v>
      </c>
    </row>
    <row r="4732" spans="1:23" x14ac:dyDescent="0.2">
      <c r="A4732">
        <v>4731</v>
      </c>
      <c r="B4732">
        <v>2002</v>
      </c>
      <c r="C4732">
        <v>283</v>
      </c>
      <c r="D4732" t="s">
        <v>176</v>
      </c>
      <c r="E4732" t="s">
        <v>5572</v>
      </c>
      <c r="F4732" t="s">
        <v>43</v>
      </c>
      <c r="G4732" t="s">
        <v>30</v>
      </c>
      <c r="H4732">
        <v>18</v>
      </c>
      <c r="J4732" t="s">
        <v>5424</v>
      </c>
    </row>
    <row r="4733" spans="1:23" x14ac:dyDescent="0.2">
      <c r="A4733">
        <v>4732</v>
      </c>
      <c r="B4733">
        <v>2002</v>
      </c>
      <c r="C4733">
        <v>284</v>
      </c>
      <c r="D4733" t="s">
        <v>92</v>
      </c>
      <c r="E4733" t="s">
        <v>5573</v>
      </c>
      <c r="F4733" t="s">
        <v>39</v>
      </c>
      <c r="G4733" t="s">
        <v>68</v>
      </c>
      <c r="H4733">
        <v>19</v>
      </c>
      <c r="J4733" t="s">
        <v>4494</v>
      </c>
    </row>
    <row r="4734" spans="1:23" x14ac:dyDescent="0.2">
      <c r="A4734">
        <v>4733</v>
      </c>
      <c r="B4734">
        <v>2002</v>
      </c>
      <c r="C4734">
        <v>285</v>
      </c>
      <c r="D4734" t="s">
        <v>121</v>
      </c>
      <c r="E4734" t="s">
        <v>5574</v>
      </c>
      <c r="F4734" t="s">
        <v>43</v>
      </c>
      <c r="G4734" t="s">
        <v>30</v>
      </c>
      <c r="H4734">
        <v>20</v>
      </c>
      <c r="I4734">
        <v>2010</v>
      </c>
      <c r="J4734" t="s">
        <v>5575</v>
      </c>
      <c r="K4734">
        <v>66</v>
      </c>
      <c r="L4734">
        <v>1</v>
      </c>
      <c r="M4734">
        <v>3</v>
      </c>
      <c r="N4734">
        <v>4</v>
      </c>
      <c r="O4734">
        <v>-7</v>
      </c>
      <c r="P4734">
        <v>23</v>
      </c>
      <c r="W4734">
        <v>0.7</v>
      </c>
    </row>
    <row r="4735" spans="1:23" x14ac:dyDescent="0.2">
      <c r="A4735">
        <v>4734</v>
      </c>
      <c r="B4735">
        <v>2002</v>
      </c>
      <c r="C4735">
        <v>286</v>
      </c>
      <c r="D4735" t="s">
        <v>109</v>
      </c>
      <c r="E4735" t="s">
        <v>5576</v>
      </c>
      <c r="F4735" t="s">
        <v>60</v>
      </c>
      <c r="G4735" t="s">
        <v>68</v>
      </c>
      <c r="H4735">
        <v>18</v>
      </c>
      <c r="J4735" t="s">
        <v>4988</v>
      </c>
    </row>
    <row r="4736" spans="1:23" x14ac:dyDescent="0.2">
      <c r="A4736">
        <v>4735</v>
      </c>
      <c r="B4736">
        <v>2002</v>
      </c>
      <c r="C4736">
        <v>287</v>
      </c>
      <c r="D4736" t="s">
        <v>109</v>
      </c>
      <c r="E4736" t="s">
        <v>5577</v>
      </c>
      <c r="F4736" t="s">
        <v>34</v>
      </c>
      <c r="G4736" t="s">
        <v>35</v>
      </c>
      <c r="H4736">
        <v>19</v>
      </c>
      <c r="J4736" t="s">
        <v>4403</v>
      </c>
    </row>
    <row r="4737" spans="1:23" x14ac:dyDescent="0.2">
      <c r="A4737">
        <v>4736</v>
      </c>
      <c r="B4737">
        <v>2002</v>
      </c>
      <c r="C4737">
        <v>288</v>
      </c>
      <c r="D4737" t="s">
        <v>100</v>
      </c>
      <c r="E4737" t="s">
        <v>5578</v>
      </c>
      <c r="F4737" t="s">
        <v>34</v>
      </c>
      <c r="G4737" t="s">
        <v>30</v>
      </c>
      <c r="H4737">
        <v>19</v>
      </c>
      <c r="J4737" t="s">
        <v>362</v>
      </c>
    </row>
    <row r="4738" spans="1:23" x14ac:dyDescent="0.2">
      <c r="A4738">
        <v>4737</v>
      </c>
      <c r="B4738">
        <v>2002</v>
      </c>
      <c r="C4738">
        <v>289</v>
      </c>
      <c r="D4738" t="s">
        <v>384</v>
      </c>
      <c r="E4738" t="s">
        <v>3843</v>
      </c>
      <c r="F4738" t="s">
        <v>34</v>
      </c>
      <c r="G4738" t="s">
        <v>35</v>
      </c>
      <c r="H4738">
        <v>19</v>
      </c>
      <c r="J4738" t="s">
        <v>941</v>
      </c>
    </row>
    <row r="4739" spans="1:23" x14ac:dyDescent="0.2">
      <c r="A4739">
        <v>4738</v>
      </c>
      <c r="B4739">
        <v>2002</v>
      </c>
      <c r="C4739">
        <v>290</v>
      </c>
      <c r="D4739" t="s">
        <v>152</v>
      </c>
      <c r="E4739" t="s">
        <v>5579</v>
      </c>
      <c r="F4739" t="s">
        <v>60</v>
      </c>
      <c r="G4739" t="s">
        <v>35</v>
      </c>
      <c r="H4739">
        <v>18</v>
      </c>
      <c r="J4739" t="s">
        <v>5420</v>
      </c>
    </row>
    <row r="4740" spans="1:23" x14ac:dyDescent="0.2">
      <c r="A4740">
        <v>4739</v>
      </c>
      <c r="B4740">
        <v>2002</v>
      </c>
      <c r="C4740">
        <v>291</v>
      </c>
      <c r="D4740" t="s">
        <v>51</v>
      </c>
      <c r="E4740" t="s">
        <v>5580</v>
      </c>
      <c r="F4740" t="s">
        <v>43</v>
      </c>
      <c r="G4740" t="s">
        <v>30</v>
      </c>
      <c r="H4740">
        <v>18</v>
      </c>
      <c r="I4740">
        <v>2020</v>
      </c>
      <c r="J4740" t="s">
        <v>5581</v>
      </c>
      <c r="K4740">
        <v>680</v>
      </c>
      <c r="L4740">
        <v>27</v>
      </c>
      <c r="M4740">
        <v>98</v>
      </c>
      <c r="N4740">
        <v>125</v>
      </c>
      <c r="O4740">
        <v>-21</v>
      </c>
      <c r="P4740">
        <v>535</v>
      </c>
      <c r="W4740">
        <v>27.3</v>
      </c>
    </row>
    <row r="4741" spans="1:23" x14ac:dyDescent="0.2">
      <c r="A4741">
        <v>4740</v>
      </c>
      <c r="B4741">
        <v>2001</v>
      </c>
      <c r="C4741">
        <v>1</v>
      </c>
      <c r="D4741" t="s">
        <v>3176</v>
      </c>
      <c r="E4741" t="s">
        <v>5582</v>
      </c>
      <c r="F4741" t="s">
        <v>60</v>
      </c>
      <c r="G4741" t="s">
        <v>26</v>
      </c>
      <c r="H4741">
        <v>18</v>
      </c>
      <c r="I4741">
        <v>2020</v>
      </c>
      <c r="J4741" t="s">
        <v>5583</v>
      </c>
      <c r="K4741">
        <v>926</v>
      </c>
      <c r="L4741">
        <v>443</v>
      </c>
      <c r="M4741">
        <v>433</v>
      </c>
      <c r="N4741">
        <v>876</v>
      </c>
      <c r="O4741">
        <v>-146</v>
      </c>
      <c r="P4741">
        <v>544</v>
      </c>
      <c r="W4741">
        <v>103.4</v>
      </c>
    </row>
    <row r="4742" spans="1:23" x14ac:dyDescent="0.2">
      <c r="A4742">
        <v>4741</v>
      </c>
      <c r="B4742">
        <v>2001</v>
      </c>
      <c r="C4742">
        <v>2</v>
      </c>
      <c r="D4742" t="s">
        <v>173</v>
      </c>
      <c r="E4742" t="s">
        <v>5584</v>
      </c>
      <c r="F4742" t="s">
        <v>39</v>
      </c>
      <c r="G4742" t="s">
        <v>35</v>
      </c>
      <c r="H4742">
        <v>18</v>
      </c>
      <c r="I4742">
        <v>2022</v>
      </c>
      <c r="J4742" t="s">
        <v>305</v>
      </c>
      <c r="K4742">
        <v>1248</v>
      </c>
      <c r="L4742">
        <v>363</v>
      </c>
      <c r="M4742">
        <v>632</v>
      </c>
      <c r="N4742">
        <v>995</v>
      </c>
      <c r="O4742">
        <v>5</v>
      </c>
      <c r="P4742">
        <v>604</v>
      </c>
      <c r="W4742">
        <v>109.5</v>
      </c>
    </row>
    <row r="4743" spans="1:23" x14ac:dyDescent="0.2">
      <c r="A4743">
        <v>4742</v>
      </c>
      <c r="B4743">
        <v>2001</v>
      </c>
      <c r="C4743">
        <v>3</v>
      </c>
      <c r="D4743" t="s">
        <v>109</v>
      </c>
      <c r="E4743" t="s">
        <v>5585</v>
      </c>
      <c r="F4743" t="s">
        <v>60</v>
      </c>
      <c r="G4743" t="s">
        <v>35</v>
      </c>
      <c r="H4743">
        <v>18</v>
      </c>
      <c r="I4743">
        <v>2007</v>
      </c>
      <c r="J4743" t="s">
        <v>1475</v>
      </c>
      <c r="K4743">
        <v>179</v>
      </c>
      <c r="L4743">
        <v>13</v>
      </c>
      <c r="M4743">
        <v>24</v>
      </c>
      <c r="N4743">
        <v>37</v>
      </c>
      <c r="O4743">
        <v>-22</v>
      </c>
      <c r="P4743">
        <v>223</v>
      </c>
      <c r="W4743">
        <v>1.1000000000000001</v>
      </c>
    </row>
    <row r="4744" spans="1:23" x14ac:dyDescent="0.2">
      <c r="A4744">
        <v>4743</v>
      </c>
      <c r="B4744">
        <v>2001</v>
      </c>
      <c r="C4744">
        <v>4</v>
      </c>
      <c r="D4744" t="s">
        <v>222</v>
      </c>
      <c r="E4744" t="s">
        <v>5586</v>
      </c>
      <c r="F4744" t="s">
        <v>39</v>
      </c>
      <c r="G4744" t="s">
        <v>35</v>
      </c>
      <c r="H4744">
        <v>18</v>
      </c>
      <c r="I4744">
        <v>2015</v>
      </c>
      <c r="J4744" t="s">
        <v>2270</v>
      </c>
      <c r="K4744">
        <v>732</v>
      </c>
      <c r="L4744">
        <v>156</v>
      </c>
      <c r="M4744">
        <v>267</v>
      </c>
      <c r="N4744">
        <v>423</v>
      </c>
      <c r="O4744">
        <v>-23</v>
      </c>
      <c r="P4744">
        <v>341</v>
      </c>
      <c r="W4744">
        <v>40</v>
      </c>
    </row>
    <row r="4745" spans="1:23" x14ac:dyDescent="0.2">
      <c r="A4745">
        <v>4744</v>
      </c>
      <c r="B4745">
        <v>2001</v>
      </c>
      <c r="C4745">
        <v>5</v>
      </c>
      <c r="D4745" t="s">
        <v>58</v>
      </c>
      <c r="E4745" t="s">
        <v>5587</v>
      </c>
      <c r="F4745" t="s">
        <v>60</v>
      </c>
      <c r="G4745" t="s">
        <v>26</v>
      </c>
      <c r="H4745">
        <v>18</v>
      </c>
      <c r="I4745">
        <v>2007</v>
      </c>
      <c r="J4745" t="s">
        <v>1475</v>
      </c>
      <c r="K4745">
        <v>196</v>
      </c>
      <c r="L4745">
        <v>19</v>
      </c>
      <c r="M4745">
        <v>42</v>
      </c>
      <c r="N4745">
        <v>61</v>
      </c>
      <c r="O4745">
        <v>-20</v>
      </c>
      <c r="P4745">
        <v>116</v>
      </c>
      <c r="W4745">
        <v>4.4000000000000004</v>
      </c>
    </row>
    <row r="4746" spans="1:23" x14ac:dyDescent="0.2">
      <c r="A4746">
        <v>4745</v>
      </c>
      <c r="B4746">
        <v>2001</v>
      </c>
      <c r="C4746">
        <v>6</v>
      </c>
      <c r="D4746" t="s">
        <v>82</v>
      </c>
      <c r="E4746" t="s">
        <v>5588</v>
      </c>
      <c r="F4746" t="s">
        <v>76</v>
      </c>
      <c r="G4746" t="s">
        <v>35</v>
      </c>
      <c r="H4746">
        <v>18</v>
      </c>
      <c r="I4746">
        <v>2021</v>
      </c>
      <c r="J4746" t="s">
        <v>27</v>
      </c>
      <c r="K4746">
        <v>1035</v>
      </c>
      <c r="L4746">
        <v>206</v>
      </c>
      <c r="M4746">
        <v>505</v>
      </c>
      <c r="N4746">
        <v>711</v>
      </c>
      <c r="O4746">
        <v>68</v>
      </c>
      <c r="P4746">
        <v>594</v>
      </c>
      <c r="W4746">
        <v>70.3</v>
      </c>
    </row>
    <row r="4747" spans="1:23" x14ac:dyDescent="0.2">
      <c r="A4747">
        <v>4746</v>
      </c>
      <c r="B4747">
        <v>2001</v>
      </c>
      <c r="C4747">
        <v>7</v>
      </c>
      <c r="D4747" t="s">
        <v>23</v>
      </c>
      <c r="E4747" t="s">
        <v>5589</v>
      </c>
      <c r="F4747" t="s">
        <v>34</v>
      </c>
      <c r="G4747" t="s">
        <v>30</v>
      </c>
      <c r="H4747">
        <v>19</v>
      </c>
      <c r="I4747">
        <v>2014</v>
      </c>
      <c r="J4747" t="s">
        <v>2574</v>
      </c>
      <c r="K4747">
        <v>551</v>
      </c>
      <c r="L4747">
        <v>14</v>
      </c>
      <c r="M4747">
        <v>67</v>
      </c>
      <c r="N4747">
        <v>81</v>
      </c>
      <c r="O4747">
        <v>-19</v>
      </c>
      <c r="P4747">
        <v>679</v>
      </c>
      <c r="W4747">
        <v>17.600000000000001</v>
      </c>
    </row>
    <row r="4748" spans="1:23" x14ac:dyDescent="0.2">
      <c r="A4748">
        <v>4747</v>
      </c>
      <c r="B4748">
        <v>2001</v>
      </c>
      <c r="C4748">
        <v>8</v>
      </c>
      <c r="D4748" t="s">
        <v>44</v>
      </c>
      <c r="E4748" t="s">
        <v>5590</v>
      </c>
      <c r="F4748" t="s">
        <v>39</v>
      </c>
      <c r="G4748" t="s">
        <v>128</v>
      </c>
      <c r="H4748">
        <v>18</v>
      </c>
      <c r="I4748">
        <v>2011</v>
      </c>
      <c r="J4748" t="s">
        <v>230</v>
      </c>
      <c r="K4748">
        <v>173</v>
      </c>
      <c r="L4748">
        <v>0</v>
      </c>
      <c r="M4748">
        <v>4</v>
      </c>
      <c r="N4748">
        <v>4</v>
      </c>
      <c r="O4748">
        <v>0</v>
      </c>
      <c r="P4748">
        <v>8</v>
      </c>
      <c r="Q4748">
        <v>173</v>
      </c>
      <c r="R4748">
        <v>61</v>
      </c>
      <c r="S4748">
        <v>76</v>
      </c>
      <c r="T4748">
        <v>15</v>
      </c>
      <c r="U4748">
        <v>0.90400000000000003</v>
      </c>
      <c r="V4748">
        <v>2.89</v>
      </c>
      <c r="W4748">
        <v>26.4</v>
      </c>
    </row>
    <row r="4749" spans="1:23" x14ac:dyDescent="0.2">
      <c r="A4749">
        <v>4748</v>
      </c>
      <c r="B4749">
        <v>2001</v>
      </c>
      <c r="C4749">
        <v>9</v>
      </c>
      <c r="D4749" t="s">
        <v>48</v>
      </c>
      <c r="E4749" t="s">
        <v>5591</v>
      </c>
      <c r="F4749" t="s">
        <v>76</v>
      </c>
      <c r="G4749" t="s">
        <v>1637</v>
      </c>
      <c r="H4749">
        <v>18</v>
      </c>
      <c r="I4749">
        <v>2016</v>
      </c>
      <c r="J4749" t="s">
        <v>2721</v>
      </c>
      <c r="K4749">
        <v>735</v>
      </c>
      <c r="L4749">
        <v>148</v>
      </c>
      <c r="M4749">
        <v>198</v>
      </c>
      <c r="N4749">
        <v>346</v>
      </c>
      <c r="O4749">
        <v>-70</v>
      </c>
      <c r="P4749">
        <v>596</v>
      </c>
      <c r="W4749">
        <v>31.9</v>
      </c>
    </row>
    <row r="4750" spans="1:23" x14ac:dyDescent="0.2">
      <c r="A4750">
        <v>4749</v>
      </c>
      <c r="B4750">
        <v>2001</v>
      </c>
      <c r="C4750">
        <v>10</v>
      </c>
      <c r="D4750" t="s">
        <v>171</v>
      </c>
      <c r="E4750" t="s">
        <v>5592</v>
      </c>
      <c r="F4750" t="s">
        <v>39</v>
      </c>
      <c r="G4750" t="s">
        <v>128</v>
      </c>
      <c r="H4750">
        <v>18</v>
      </c>
      <c r="I4750">
        <v>2003</v>
      </c>
      <c r="J4750" t="s">
        <v>1019</v>
      </c>
      <c r="K4750">
        <v>63</v>
      </c>
      <c r="L4750">
        <v>0</v>
      </c>
      <c r="M4750">
        <v>0</v>
      </c>
      <c r="N4750">
        <v>0</v>
      </c>
      <c r="O4750">
        <v>0</v>
      </c>
      <c r="P4750">
        <v>12</v>
      </c>
      <c r="Q4750">
        <v>63</v>
      </c>
      <c r="R4750">
        <v>20</v>
      </c>
      <c r="S4750">
        <v>32</v>
      </c>
      <c r="T4750">
        <v>4</v>
      </c>
      <c r="U4750">
        <v>0.89400000000000002</v>
      </c>
      <c r="V4750">
        <v>3.24</v>
      </c>
      <c r="W4750">
        <v>8</v>
      </c>
    </row>
    <row r="4751" spans="1:23" x14ac:dyDescent="0.2">
      <c r="A4751">
        <v>4750</v>
      </c>
      <c r="B4751">
        <v>2001</v>
      </c>
      <c r="C4751">
        <v>11</v>
      </c>
      <c r="D4751" t="s">
        <v>2472</v>
      </c>
      <c r="E4751" t="s">
        <v>5593</v>
      </c>
      <c r="F4751" t="s">
        <v>43</v>
      </c>
      <c r="G4751" t="s">
        <v>68</v>
      </c>
      <c r="H4751">
        <v>18</v>
      </c>
      <c r="I4751">
        <v>2011</v>
      </c>
      <c r="J4751" t="s">
        <v>5282</v>
      </c>
      <c r="K4751">
        <v>489</v>
      </c>
      <c r="L4751">
        <v>46</v>
      </c>
      <c r="M4751">
        <v>58</v>
      </c>
      <c r="N4751">
        <v>104</v>
      </c>
      <c r="O4751">
        <v>-37</v>
      </c>
      <c r="P4751">
        <v>190</v>
      </c>
      <c r="W4751">
        <v>4.2</v>
      </c>
    </row>
    <row r="4752" spans="1:23" x14ac:dyDescent="0.2">
      <c r="A4752">
        <v>4751</v>
      </c>
      <c r="B4752">
        <v>2001</v>
      </c>
      <c r="C4752">
        <v>12</v>
      </c>
      <c r="D4752" t="s">
        <v>74</v>
      </c>
      <c r="E4752" t="s">
        <v>5594</v>
      </c>
      <c r="F4752" t="s">
        <v>39</v>
      </c>
      <c r="G4752" t="s">
        <v>30</v>
      </c>
      <c r="H4752">
        <v>18</v>
      </c>
      <c r="I4752">
        <v>2020</v>
      </c>
      <c r="J4752" t="s">
        <v>241</v>
      </c>
      <c r="K4752">
        <v>1148</v>
      </c>
      <c r="L4752">
        <v>59</v>
      </c>
      <c r="M4752">
        <v>297</v>
      </c>
      <c r="N4752">
        <v>356</v>
      </c>
      <c r="O4752">
        <v>72</v>
      </c>
      <c r="P4752">
        <v>684</v>
      </c>
      <c r="W4752">
        <v>74.5</v>
      </c>
    </row>
    <row r="4753" spans="1:23" x14ac:dyDescent="0.2">
      <c r="A4753">
        <v>4752</v>
      </c>
      <c r="B4753">
        <v>2001</v>
      </c>
      <c r="C4753">
        <v>13</v>
      </c>
      <c r="D4753" t="s">
        <v>111</v>
      </c>
      <c r="E4753" t="s">
        <v>5595</v>
      </c>
      <c r="F4753" t="s">
        <v>46</v>
      </c>
      <c r="G4753" t="s">
        <v>68</v>
      </c>
      <c r="H4753">
        <v>18</v>
      </c>
      <c r="I4753">
        <v>2018</v>
      </c>
      <c r="J4753" t="s">
        <v>5051</v>
      </c>
      <c r="K4753">
        <v>845</v>
      </c>
      <c r="L4753">
        <v>174</v>
      </c>
      <c r="M4753">
        <v>398</v>
      </c>
      <c r="N4753">
        <v>572</v>
      </c>
      <c r="O4753">
        <v>-53</v>
      </c>
      <c r="P4753">
        <v>353</v>
      </c>
      <c r="W4753">
        <v>54.6</v>
      </c>
    </row>
    <row r="4754" spans="1:23" x14ac:dyDescent="0.2">
      <c r="A4754">
        <v>4753</v>
      </c>
      <c r="B4754">
        <v>2001</v>
      </c>
      <c r="C4754">
        <v>14</v>
      </c>
      <c r="D4754" t="s">
        <v>162</v>
      </c>
      <c r="E4754" t="s">
        <v>5596</v>
      </c>
      <c r="F4754" t="s">
        <v>39</v>
      </c>
      <c r="G4754" t="s">
        <v>68</v>
      </c>
      <c r="H4754">
        <v>19</v>
      </c>
      <c r="I4754">
        <v>2014</v>
      </c>
      <c r="J4754" t="s">
        <v>1357</v>
      </c>
      <c r="K4754">
        <v>601</v>
      </c>
      <c r="L4754">
        <v>110</v>
      </c>
      <c r="M4754">
        <v>100</v>
      </c>
      <c r="N4754">
        <v>210</v>
      </c>
      <c r="O4754">
        <v>-33</v>
      </c>
      <c r="P4754">
        <v>394</v>
      </c>
      <c r="W4754">
        <v>19.7</v>
      </c>
    </row>
    <row r="4755" spans="1:23" x14ac:dyDescent="0.2">
      <c r="A4755">
        <v>4754</v>
      </c>
      <c r="B4755">
        <v>2001</v>
      </c>
      <c r="C4755">
        <v>15</v>
      </c>
      <c r="D4755" t="s">
        <v>165</v>
      </c>
      <c r="E4755" t="s">
        <v>5597</v>
      </c>
      <c r="F4755" t="s">
        <v>60</v>
      </c>
      <c r="G4755" t="s">
        <v>30</v>
      </c>
      <c r="H4755">
        <v>18</v>
      </c>
      <c r="J4755" t="s">
        <v>5583</v>
      </c>
    </row>
    <row r="4756" spans="1:23" x14ac:dyDescent="0.2">
      <c r="A4756">
        <v>4755</v>
      </c>
      <c r="B4756">
        <v>2001</v>
      </c>
      <c r="C4756">
        <v>16</v>
      </c>
      <c r="D4756" t="s">
        <v>69</v>
      </c>
      <c r="E4756" t="s">
        <v>5598</v>
      </c>
      <c r="F4756" t="s">
        <v>34</v>
      </c>
      <c r="G4756" t="s">
        <v>35</v>
      </c>
      <c r="H4756">
        <v>19</v>
      </c>
      <c r="I4756">
        <v>2016</v>
      </c>
      <c r="J4756" t="s">
        <v>4403</v>
      </c>
      <c r="K4756">
        <v>779</v>
      </c>
      <c r="L4756">
        <v>180</v>
      </c>
      <c r="M4756">
        <v>212</v>
      </c>
      <c r="N4756">
        <v>392</v>
      </c>
      <c r="O4756">
        <v>-64</v>
      </c>
      <c r="P4756">
        <v>312</v>
      </c>
      <c r="W4756">
        <v>36.4</v>
      </c>
    </row>
    <row r="4757" spans="1:23" x14ac:dyDescent="0.2">
      <c r="A4757">
        <v>4756</v>
      </c>
      <c r="B4757">
        <v>2001</v>
      </c>
      <c r="C4757">
        <v>17</v>
      </c>
      <c r="D4757" t="s">
        <v>121</v>
      </c>
      <c r="E4757" t="s">
        <v>5599</v>
      </c>
      <c r="F4757" t="s">
        <v>39</v>
      </c>
      <c r="G4757" t="s">
        <v>30</v>
      </c>
      <c r="H4757">
        <v>18</v>
      </c>
      <c r="I4757">
        <v>2016</v>
      </c>
      <c r="J4757" t="s">
        <v>145</v>
      </c>
      <c r="K4757">
        <v>470</v>
      </c>
      <c r="L4757">
        <v>34</v>
      </c>
      <c r="M4757">
        <v>123</v>
      </c>
      <c r="N4757">
        <v>157</v>
      </c>
      <c r="O4757">
        <v>-6</v>
      </c>
      <c r="P4757">
        <v>231</v>
      </c>
      <c r="W4757">
        <v>28.4</v>
      </c>
    </row>
    <row r="4758" spans="1:23" x14ac:dyDescent="0.2">
      <c r="A4758">
        <v>4757</v>
      </c>
      <c r="B4758">
        <v>2001</v>
      </c>
      <c r="C4758">
        <v>18</v>
      </c>
      <c r="D4758" t="s">
        <v>146</v>
      </c>
      <c r="E4758" t="s">
        <v>5600</v>
      </c>
      <c r="F4758" t="s">
        <v>43</v>
      </c>
      <c r="G4758" t="s">
        <v>68</v>
      </c>
      <c r="H4758">
        <v>18</v>
      </c>
      <c r="J4758" t="s">
        <v>5282</v>
      </c>
    </row>
    <row r="4759" spans="1:23" x14ac:dyDescent="0.2">
      <c r="A4759">
        <v>4758</v>
      </c>
      <c r="B4759">
        <v>2001</v>
      </c>
      <c r="C4759">
        <v>19</v>
      </c>
      <c r="D4759" t="s">
        <v>152</v>
      </c>
      <c r="E4759" t="s">
        <v>5601</v>
      </c>
      <c r="F4759" t="s">
        <v>39</v>
      </c>
      <c r="G4759" t="s">
        <v>30</v>
      </c>
      <c r="H4759">
        <v>18</v>
      </c>
      <c r="I4759">
        <v>2011</v>
      </c>
      <c r="J4759" t="s">
        <v>123</v>
      </c>
      <c r="K4759">
        <v>480</v>
      </c>
      <c r="L4759">
        <v>11</v>
      </c>
      <c r="M4759">
        <v>64</v>
      </c>
      <c r="N4759">
        <v>75</v>
      </c>
      <c r="O4759">
        <v>34</v>
      </c>
      <c r="P4759">
        <v>455</v>
      </c>
      <c r="W4759">
        <v>16.3</v>
      </c>
    </row>
    <row r="4760" spans="1:23" x14ac:dyDescent="0.2">
      <c r="A4760">
        <v>4759</v>
      </c>
      <c r="B4760">
        <v>2001</v>
      </c>
      <c r="C4760">
        <v>20</v>
      </c>
      <c r="D4760" t="s">
        <v>100</v>
      </c>
      <c r="E4760" t="s">
        <v>5602</v>
      </c>
      <c r="F4760" t="s">
        <v>133</v>
      </c>
      <c r="G4760" t="s">
        <v>35</v>
      </c>
      <c r="H4760">
        <v>18</v>
      </c>
      <c r="I4760">
        <v>2015</v>
      </c>
      <c r="J4760" t="s">
        <v>5603</v>
      </c>
      <c r="K4760">
        <v>636</v>
      </c>
      <c r="L4760">
        <v>75</v>
      </c>
      <c r="M4760">
        <v>113</v>
      </c>
      <c r="N4760">
        <v>188</v>
      </c>
      <c r="O4760">
        <v>-21</v>
      </c>
      <c r="P4760">
        <v>157</v>
      </c>
      <c r="W4760">
        <v>13.2</v>
      </c>
    </row>
    <row r="4761" spans="1:23" x14ac:dyDescent="0.2">
      <c r="A4761">
        <v>4760</v>
      </c>
      <c r="B4761">
        <v>2001</v>
      </c>
      <c r="C4761">
        <v>21</v>
      </c>
      <c r="D4761" t="s">
        <v>87</v>
      </c>
      <c r="E4761" t="s">
        <v>5604</v>
      </c>
      <c r="F4761" t="s">
        <v>39</v>
      </c>
      <c r="G4761" t="s">
        <v>68</v>
      </c>
      <c r="H4761">
        <v>18</v>
      </c>
      <c r="I4761">
        <v>2013</v>
      </c>
      <c r="J4761" t="s">
        <v>249</v>
      </c>
      <c r="K4761">
        <v>476</v>
      </c>
      <c r="L4761">
        <v>89</v>
      </c>
      <c r="M4761">
        <v>120</v>
      </c>
      <c r="N4761">
        <v>209</v>
      </c>
      <c r="O4761">
        <v>24</v>
      </c>
      <c r="P4761">
        <v>376</v>
      </c>
      <c r="W4761">
        <v>18.3</v>
      </c>
    </row>
    <row r="4762" spans="1:23" x14ac:dyDescent="0.2">
      <c r="A4762">
        <v>4761</v>
      </c>
      <c r="B4762">
        <v>2001</v>
      </c>
      <c r="C4762">
        <v>22</v>
      </c>
      <c r="D4762" t="s">
        <v>55</v>
      </c>
      <c r="E4762" t="s">
        <v>5605</v>
      </c>
      <c r="F4762" t="s">
        <v>46</v>
      </c>
      <c r="G4762" t="s">
        <v>35</v>
      </c>
      <c r="H4762">
        <v>18</v>
      </c>
      <c r="I4762">
        <v>2009</v>
      </c>
      <c r="J4762" t="s">
        <v>4888</v>
      </c>
      <c r="K4762">
        <v>189</v>
      </c>
      <c r="L4762">
        <v>20</v>
      </c>
      <c r="M4762">
        <v>31</v>
      </c>
      <c r="N4762">
        <v>51</v>
      </c>
      <c r="O4762">
        <v>-15</v>
      </c>
      <c r="P4762">
        <v>66</v>
      </c>
      <c r="W4762">
        <v>1.9</v>
      </c>
    </row>
    <row r="4763" spans="1:23" x14ac:dyDescent="0.2">
      <c r="A4763">
        <v>4762</v>
      </c>
      <c r="B4763">
        <v>2001</v>
      </c>
      <c r="C4763">
        <v>23</v>
      </c>
      <c r="D4763" t="s">
        <v>173</v>
      </c>
      <c r="E4763" t="s">
        <v>5606</v>
      </c>
      <c r="F4763" t="s">
        <v>34</v>
      </c>
      <c r="G4763" t="s">
        <v>30</v>
      </c>
      <c r="H4763">
        <v>18</v>
      </c>
      <c r="I4763">
        <v>2015</v>
      </c>
      <c r="J4763" t="s">
        <v>305</v>
      </c>
      <c r="K4763">
        <v>727</v>
      </c>
      <c r="L4763">
        <v>17</v>
      </c>
      <c r="M4763">
        <v>125</v>
      </c>
      <c r="N4763">
        <v>142</v>
      </c>
      <c r="O4763">
        <v>-37</v>
      </c>
      <c r="P4763">
        <v>701</v>
      </c>
      <c r="W4763">
        <v>26.7</v>
      </c>
    </row>
    <row r="4764" spans="1:23" x14ac:dyDescent="0.2">
      <c r="A4764">
        <v>4763</v>
      </c>
      <c r="B4764">
        <v>2001</v>
      </c>
      <c r="C4764">
        <v>24</v>
      </c>
      <c r="D4764" t="s">
        <v>222</v>
      </c>
      <c r="E4764" t="s">
        <v>5607</v>
      </c>
      <c r="F4764" t="s">
        <v>46</v>
      </c>
      <c r="G4764" t="s">
        <v>30</v>
      </c>
      <c r="H4764">
        <v>18</v>
      </c>
      <c r="I4764">
        <v>2010</v>
      </c>
      <c r="J4764" t="s">
        <v>278</v>
      </c>
      <c r="K4764">
        <v>328</v>
      </c>
      <c r="L4764">
        <v>11</v>
      </c>
      <c r="M4764">
        <v>61</v>
      </c>
      <c r="N4764">
        <v>72</v>
      </c>
      <c r="O4764">
        <v>-30</v>
      </c>
      <c r="P4764">
        <v>245</v>
      </c>
      <c r="W4764">
        <v>12.4</v>
      </c>
    </row>
    <row r="4765" spans="1:23" x14ac:dyDescent="0.2">
      <c r="A4765">
        <v>4764</v>
      </c>
      <c r="B4765">
        <v>2001</v>
      </c>
      <c r="C4765">
        <v>25</v>
      </c>
      <c r="D4765" t="s">
        <v>23</v>
      </c>
      <c r="E4765" t="s">
        <v>5608</v>
      </c>
      <c r="F4765" t="s">
        <v>563</v>
      </c>
      <c r="G4765" t="s">
        <v>26</v>
      </c>
      <c r="H4765">
        <v>18</v>
      </c>
      <c r="I4765">
        <v>2007</v>
      </c>
      <c r="J4765" t="s">
        <v>1475</v>
      </c>
      <c r="K4765">
        <v>128</v>
      </c>
      <c r="L4765">
        <v>15</v>
      </c>
      <c r="M4765">
        <v>19</v>
      </c>
      <c r="N4765">
        <v>34</v>
      </c>
      <c r="O4765">
        <v>16</v>
      </c>
      <c r="P4765">
        <v>86</v>
      </c>
      <c r="W4765">
        <v>3.2</v>
      </c>
    </row>
    <row r="4766" spans="1:23" x14ac:dyDescent="0.2">
      <c r="A4766">
        <v>4765</v>
      </c>
      <c r="B4766">
        <v>2001</v>
      </c>
      <c r="C4766">
        <v>26</v>
      </c>
      <c r="D4766" t="s">
        <v>78</v>
      </c>
      <c r="E4766" t="s">
        <v>5609</v>
      </c>
      <c r="F4766" t="s">
        <v>34</v>
      </c>
      <c r="G4766" t="s">
        <v>128</v>
      </c>
      <c r="H4766">
        <v>18</v>
      </c>
      <c r="I4766">
        <v>2007</v>
      </c>
      <c r="J4766" t="s">
        <v>5610</v>
      </c>
      <c r="K4766">
        <v>38</v>
      </c>
      <c r="L4766">
        <v>0</v>
      </c>
      <c r="M4766">
        <v>1</v>
      </c>
      <c r="N4766">
        <v>1</v>
      </c>
      <c r="O4766">
        <v>0</v>
      </c>
      <c r="P4766">
        <v>2</v>
      </c>
      <c r="Q4766">
        <v>38</v>
      </c>
      <c r="R4766">
        <v>7</v>
      </c>
      <c r="S4766">
        <v>17</v>
      </c>
      <c r="T4766">
        <v>4</v>
      </c>
      <c r="U4766">
        <v>0.89700000000000002</v>
      </c>
      <c r="V4766">
        <v>3.19</v>
      </c>
      <c r="W4766">
        <v>5.3</v>
      </c>
    </row>
    <row r="4767" spans="1:23" x14ac:dyDescent="0.2">
      <c r="A4767">
        <v>4766</v>
      </c>
      <c r="B4767">
        <v>2001</v>
      </c>
      <c r="C4767">
        <v>27</v>
      </c>
      <c r="D4767" t="s">
        <v>41</v>
      </c>
      <c r="E4767" t="s">
        <v>5611</v>
      </c>
      <c r="F4767" t="s">
        <v>39</v>
      </c>
      <c r="G4767" t="s">
        <v>30</v>
      </c>
      <c r="H4767">
        <v>18</v>
      </c>
      <c r="I4767">
        <v>2012</v>
      </c>
      <c r="J4767" t="s">
        <v>249</v>
      </c>
      <c r="K4767">
        <v>278</v>
      </c>
      <c r="L4767">
        <v>9</v>
      </c>
      <c r="M4767">
        <v>46</v>
      </c>
      <c r="N4767">
        <v>55</v>
      </c>
      <c r="O4767">
        <v>3</v>
      </c>
      <c r="P4767">
        <v>149</v>
      </c>
      <c r="W4767">
        <v>11.8</v>
      </c>
    </row>
    <row r="4768" spans="1:23" x14ac:dyDescent="0.2">
      <c r="A4768">
        <v>4767</v>
      </c>
      <c r="B4768">
        <v>2001</v>
      </c>
      <c r="C4768">
        <v>28</v>
      </c>
      <c r="D4768" t="s">
        <v>28</v>
      </c>
      <c r="E4768" t="s">
        <v>5612</v>
      </c>
      <c r="F4768" t="s">
        <v>39</v>
      </c>
      <c r="G4768" t="s">
        <v>35</v>
      </c>
      <c r="H4768">
        <v>19</v>
      </c>
      <c r="J4768" t="s">
        <v>421</v>
      </c>
    </row>
    <row r="4769" spans="1:23" x14ac:dyDescent="0.2">
      <c r="A4769">
        <v>4768</v>
      </c>
      <c r="B4769">
        <v>2001</v>
      </c>
      <c r="C4769">
        <v>29</v>
      </c>
      <c r="D4769" t="s">
        <v>48</v>
      </c>
      <c r="E4769" t="s">
        <v>5613</v>
      </c>
      <c r="F4769" t="s">
        <v>39</v>
      </c>
      <c r="G4769" t="s">
        <v>128</v>
      </c>
      <c r="H4769">
        <v>18</v>
      </c>
      <c r="I4769">
        <v>2006</v>
      </c>
      <c r="J4769" t="s">
        <v>145</v>
      </c>
      <c r="K4769">
        <v>17</v>
      </c>
      <c r="L4769">
        <v>0</v>
      </c>
      <c r="M4769">
        <v>1</v>
      </c>
      <c r="N4769">
        <v>1</v>
      </c>
      <c r="O4769">
        <v>0</v>
      </c>
      <c r="P4769">
        <v>2</v>
      </c>
      <c r="Q4769">
        <v>17</v>
      </c>
      <c r="R4769">
        <v>4</v>
      </c>
      <c r="S4769">
        <v>10</v>
      </c>
      <c r="T4769">
        <v>3</v>
      </c>
      <c r="U4769">
        <v>0.88700000000000001</v>
      </c>
      <c r="V4769">
        <v>3.3</v>
      </c>
      <c r="W4769">
        <v>1.8</v>
      </c>
    </row>
    <row r="4770" spans="1:23" x14ac:dyDescent="0.2">
      <c r="A4770">
        <v>4769</v>
      </c>
      <c r="B4770">
        <v>2001</v>
      </c>
      <c r="C4770">
        <v>30</v>
      </c>
      <c r="D4770" t="s">
        <v>146</v>
      </c>
      <c r="E4770" t="s">
        <v>5614</v>
      </c>
      <c r="F4770" t="s">
        <v>34</v>
      </c>
      <c r="G4770" t="s">
        <v>35</v>
      </c>
      <c r="H4770">
        <v>19</v>
      </c>
      <c r="I4770">
        <v>2014</v>
      </c>
      <c r="J4770" t="s">
        <v>4403</v>
      </c>
      <c r="K4770">
        <v>425</v>
      </c>
      <c r="L4770">
        <v>33</v>
      </c>
      <c r="M4770">
        <v>46</v>
      </c>
      <c r="N4770">
        <v>79</v>
      </c>
      <c r="O4770">
        <v>-14</v>
      </c>
      <c r="P4770">
        <v>129</v>
      </c>
      <c r="W4770">
        <v>1.4</v>
      </c>
    </row>
    <row r="4771" spans="1:23" x14ac:dyDescent="0.2">
      <c r="A4771">
        <v>4770</v>
      </c>
      <c r="B4771">
        <v>2001</v>
      </c>
      <c r="C4771">
        <v>31</v>
      </c>
      <c r="D4771" t="s">
        <v>2472</v>
      </c>
      <c r="E4771" t="s">
        <v>5615</v>
      </c>
      <c r="F4771" t="s">
        <v>39</v>
      </c>
      <c r="G4771" t="s">
        <v>30</v>
      </c>
      <c r="H4771">
        <v>18</v>
      </c>
      <c r="I4771">
        <v>2008</v>
      </c>
      <c r="J4771" t="s">
        <v>50</v>
      </c>
      <c r="K4771">
        <v>68</v>
      </c>
      <c r="L4771">
        <v>0</v>
      </c>
      <c r="M4771">
        <v>2</v>
      </c>
      <c r="N4771">
        <v>2</v>
      </c>
      <c r="O4771">
        <v>-14</v>
      </c>
      <c r="P4771">
        <v>74</v>
      </c>
      <c r="W4771">
        <v>-0.2</v>
      </c>
    </row>
    <row r="4772" spans="1:23" x14ac:dyDescent="0.2">
      <c r="A4772">
        <v>4771</v>
      </c>
      <c r="B4772">
        <v>2001</v>
      </c>
      <c r="C4772">
        <v>32</v>
      </c>
      <c r="D4772" t="s">
        <v>55</v>
      </c>
      <c r="E4772" t="s">
        <v>5616</v>
      </c>
      <c r="F4772" t="s">
        <v>39</v>
      </c>
      <c r="G4772" t="s">
        <v>35</v>
      </c>
      <c r="H4772">
        <v>18</v>
      </c>
      <c r="I4772">
        <v>2015</v>
      </c>
      <c r="J4772" t="s">
        <v>490</v>
      </c>
      <c r="K4772">
        <v>738</v>
      </c>
      <c r="L4772">
        <v>189</v>
      </c>
      <c r="M4772">
        <v>335</v>
      </c>
      <c r="N4772">
        <v>524</v>
      </c>
      <c r="O4772">
        <v>29</v>
      </c>
      <c r="P4772">
        <v>391</v>
      </c>
      <c r="W4772">
        <v>53.3</v>
      </c>
    </row>
    <row r="4773" spans="1:23" x14ac:dyDescent="0.2">
      <c r="A4773">
        <v>4772</v>
      </c>
      <c r="B4773">
        <v>2001</v>
      </c>
      <c r="C4773">
        <v>33</v>
      </c>
      <c r="D4773" t="s">
        <v>74</v>
      </c>
      <c r="E4773" t="s">
        <v>5617</v>
      </c>
      <c r="F4773" t="s">
        <v>60</v>
      </c>
      <c r="G4773" t="s">
        <v>26</v>
      </c>
      <c r="H4773">
        <v>18</v>
      </c>
      <c r="I4773">
        <v>2006</v>
      </c>
      <c r="J4773" t="s">
        <v>5583</v>
      </c>
      <c r="K4773">
        <v>24</v>
      </c>
      <c r="L4773">
        <v>3</v>
      </c>
      <c r="M4773">
        <v>2</v>
      </c>
      <c r="N4773">
        <v>5</v>
      </c>
      <c r="O4773">
        <v>-2</v>
      </c>
      <c r="P4773">
        <v>6</v>
      </c>
      <c r="W4773">
        <v>0.4</v>
      </c>
    </row>
    <row r="4774" spans="1:23" x14ac:dyDescent="0.2">
      <c r="A4774">
        <v>4773</v>
      </c>
      <c r="B4774">
        <v>2001</v>
      </c>
      <c r="C4774">
        <v>34</v>
      </c>
      <c r="D4774" t="s">
        <v>222</v>
      </c>
      <c r="E4774" t="s">
        <v>5618</v>
      </c>
      <c r="F4774" t="s">
        <v>39</v>
      </c>
      <c r="G4774" t="s">
        <v>35</v>
      </c>
      <c r="H4774">
        <v>18</v>
      </c>
      <c r="J4774" t="s">
        <v>474</v>
      </c>
    </row>
    <row r="4775" spans="1:23" x14ac:dyDescent="0.2">
      <c r="A4775">
        <v>4774</v>
      </c>
      <c r="B4775">
        <v>2001</v>
      </c>
      <c r="C4775">
        <v>35</v>
      </c>
      <c r="D4775" t="s">
        <v>58</v>
      </c>
      <c r="E4775" t="s">
        <v>5619</v>
      </c>
      <c r="F4775" t="s">
        <v>39</v>
      </c>
      <c r="G4775" t="s">
        <v>30</v>
      </c>
      <c r="H4775">
        <v>18</v>
      </c>
      <c r="I4775">
        <v>2010</v>
      </c>
      <c r="J4775" t="s">
        <v>4647</v>
      </c>
      <c r="K4775">
        <v>81</v>
      </c>
      <c r="L4775">
        <v>2</v>
      </c>
      <c r="M4775">
        <v>5</v>
      </c>
      <c r="N4775">
        <v>7</v>
      </c>
      <c r="O4775">
        <v>-8</v>
      </c>
      <c r="P4775">
        <v>20</v>
      </c>
      <c r="W4775">
        <v>1.2</v>
      </c>
    </row>
    <row r="4776" spans="1:23" x14ac:dyDescent="0.2">
      <c r="A4776">
        <v>4775</v>
      </c>
      <c r="B4776">
        <v>2001</v>
      </c>
      <c r="C4776">
        <v>36</v>
      </c>
      <c r="D4776" t="s">
        <v>82</v>
      </c>
      <c r="E4776" t="s">
        <v>5620</v>
      </c>
      <c r="F4776" t="s">
        <v>39</v>
      </c>
      <c r="G4776" t="s">
        <v>68</v>
      </c>
      <c r="H4776">
        <v>20</v>
      </c>
      <c r="I4776">
        <v>2008</v>
      </c>
      <c r="J4776" t="s">
        <v>249</v>
      </c>
      <c r="K4776">
        <v>75</v>
      </c>
      <c r="L4776">
        <v>6</v>
      </c>
      <c r="M4776">
        <v>9</v>
      </c>
      <c r="N4776">
        <v>15</v>
      </c>
      <c r="O4776">
        <v>-11</v>
      </c>
      <c r="P4776">
        <v>94</v>
      </c>
      <c r="W4776">
        <v>0.6</v>
      </c>
    </row>
    <row r="4777" spans="1:23" x14ac:dyDescent="0.2">
      <c r="A4777">
        <v>4776</v>
      </c>
      <c r="B4777">
        <v>2001</v>
      </c>
      <c r="C4777">
        <v>37</v>
      </c>
      <c r="D4777" t="s">
        <v>23</v>
      </c>
      <c r="E4777" t="s">
        <v>5621</v>
      </c>
      <c r="F4777" t="s">
        <v>39</v>
      </c>
      <c r="G4777" t="s">
        <v>68</v>
      </c>
      <c r="H4777">
        <v>18</v>
      </c>
      <c r="I4777">
        <v>2007</v>
      </c>
      <c r="J4777" t="s">
        <v>89</v>
      </c>
      <c r="K4777">
        <v>5</v>
      </c>
      <c r="L4777">
        <v>0</v>
      </c>
      <c r="M4777">
        <v>1</v>
      </c>
      <c r="N4777">
        <v>1</v>
      </c>
      <c r="O4777">
        <v>-2</v>
      </c>
      <c r="P4777">
        <v>0</v>
      </c>
      <c r="W4777">
        <v>-0.1</v>
      </c>
    </row>
    <row r="4778" spans="1:23" x14ac:dyDescent="0.2">
      <c r="A4778">
        <v>4777</v>
      </c>
      <c r="B4778">
        <v>2001</v>
      </c>
      <c r="C4778">
        <v>38</v>
      </c>
      <c r="D4778" t="s">
        <v>44</v>
      </c>
      <c r="E4778" t="s">
        <v>5622</v>
      </c>
      <c r="F4778" t="s">
        <v>34</v>
      </c>
      <c r="G4778" t="s">
        <v>68</v>
      </c>
      <c r="H4778">
        <v>19</v>
      </c>
      <c r="I4778">
        <v>2016</v>
      </c>
      <c r="J4778" t="s">
        <v>2577</v>
      </c>
      <c r="K4778">
        <v>483</v>
      </c>
      <c r="L4778">
        <v>32</v>
      </c>
      <c r="M4778">
        <v>43</v>
      </c>
      <c r="N4778">
        <v>75</v>
      </c>
      <c r="O4778">
        <v>-66</v>
      </c>
      <c r="P4778">
        <v>806</v>
      </c>
      <c r="W4778">
        <v>1.4</v>
      </c>
    </row>
    <row r="4779" spans="1:23" x14ac:dyDescent="0.2">
      <c r="A4779">
        <v>4778</v>
      </c>
      <c r="B4779">
        <v>2001</v>
      </c>
      <c r="C4779">
        <v>39</v>
      </c>
      <c r="D4779" t="s">
        <v>121</v>
      </c>
      <c r="E4779" t="s">
        <v>5623</v>
      </c>
      <c r="F4779" t="s">
        <v>46</v>
      </c>
      <c r="G4779" t="s">
        <v>30</v>
      </c>
      <c r="H4779">
        <v>23</v>
      </c>
      <c r="I4779">
        <v>2004</v>
      </c>
      <c r="J4779" t="s">
        <v>4630</v>
      </c>
      <c r="K4779">
        <v>90</v>
      </c>
      <c r="L4779">
        <v>6</v>
      </c>
      <c r="M4779">
        <v>24</v>
      </c>
      <c r="N4779">
        <v>30</v>
      </c>
      <c r="O4779">
        <v>-2</v>
      </c>
      <c r="P4779">
        <v>42</v>
      </c>
      <c r="W4779">
        <v>5</v>
      </c>
    </row>
    <row r="4780" spans="1:23" x14ac:dyDescent="0.2">
      <c r="A4780">
        <v>4779</v>
      </c>
      <c r="B4780">
        <v>2001</v>
      </c>
      <c r="C4780">
        <v>40</v>
      </c>
      <c r="D4780" t="s">
        <v>171</v>
      </c>
      <c r="E4780" t="s">
        <v>5624</v>
      </c>
      <c r="F4780" t="s">
        <v>60</v>
      </c>
      <c r="G4780" t="s">
        <v>30</v>
      </c>
      <c r="H4780">
        <v>18</v>
      </c>
      <c r="I4780">
        <v>2017</v>
      </c>
      <c r="J4780" t="s">
        <v>501</v>
      </c>
      <c r="K4780">
        <v>872</v>
      </c>
      <c r="L4780">
        <v>55</v>
      </c>
      <c r="M4780">
        <v>209</v>
      </c>
      <c r="N4780">
        <v>264</v>
      </c>
      <c r="O4780">
        <v>-53</v>
      </c>
      <c r="P4780">
        <v>548</v>
      </c>
      <c r="W4780">
        <v>49.2</v>
      </c>
    </row>
    <row r="4781" spans="1:23" x14ac:dyDescent="0.2">
      <c r="A4781">
        <v>4780</v>
      </c>
      <c r="B4781">
        <v>2001</v>
      </c>
      <c r="C4781">
        <v>41</v>
      </c>
      <c r="D4781" t="s">
        <v>162</v>
      </c>
      <c r="E4781" t="s">
        <v>5625</v>
      </c>
      <c r="F4781" t="s">
        <v>60</v>
      </c>
      <c r="G4781" t="s">
        <v>35</v>
      </c>
      <c r="H4781">
        <v>18</v>
      </c>
      <c r="J4781" t="s">
        <v>1475</v>
      </c>
    </row>
    <row r="4782" spans="1:23" x14ac:dyDescent="0.2">
      <c r="A4782">
        <v>4781</v>
      </c>
      <c r="B4782">
        <v>2001</v>
      </c>
      <c r="C4782">
        <v>42</v>
      </c>
      <c r="D4782" t="s">
        <v>74</v>
      </c>
      <c r="E4782" t="s">
        <v>5626</v>
      </c>
      <c r="F4782" t="s">
        <v>25</v>
      </c>
      <c r="G4782" t="s">
        <v>30</v>
      </c>
      <c r="H4782">
        <v>18</v>
      </c>
      <c r="J4782" t="s">
        <v>2039</v>
      </c>
    </row>
    <row r="4783" spans="1:23" x14ac:dyDescent="0.2">
      <c r="A4783">
        <v>4782</v>
      </c>
      <c r="B4783">
        <v>2001</v>
      </c>
      <c r="C4783">
        <v>43</v>
      </c>
      <c r="D4783" t="s">
        <v>111</v>
      </c>
      <c r="E4783" t="s">
        <v>5627</v>
      </c>
      <c r="F4783" t="s">
        <v>39</v>
      </c>
      <c r="G4783" t="s">
        <v>30</v>
      </c>
      <c r="H4783">
        <v>18</v>
      </c>
      <c r="I4783">
        <v>2004</v>
      </c>
      <c r="J4783" t="s">
        <v>249</v>
      </c>
      <c r="K4783">
        <v>2</v>
      </c>
      <c r="L4783">
        <v>0</v>
      </c>
      <c r="M4783">
        <v>0</v>
      </c>
      <c r="N4783">
        <v>0</v>
      </c>
      <c r="O4783">
        <v>0</v>
      </c>
      <c r="P4783">
        <v>0</v>
      </c>
      <c r="W4783">
        <v>0</v>
      </c>
    </row>
    <row r="4784" spans="1:23" x14ac:dyDescent="0.2">
      <c r="A4784">
        <v>4783</v>
      </c>
      <c r="B4784">
        <v>2001</v>
      </c>
      <c r="C4784">
        <v>44</v>
      </c>
      <c r="D4784" t="s">
        <v>28</v>
      </c>
      <c r="E4784" t="s">
        <v>5628</v>
      </c>
      <c r="F4784" t="s">
        <v>25</v>
      </c>
      <c r="G4784" t="s">
        <v>35</v>
      </c>
      <c r="H4784">
        <v>18</v>
      </c>
      <c r="J4784" t="s">
        <v>474</v>
      </c>
    </row>
    <row r="4785" spans="1:23" x14ac:dyDescent="0.2">
      <c r="A4785">
        <v>4784</v>
      </c>
      <c r="B4785">
        <v>2001</v>
      </c>
      <c r="C4785">
        <v>45</v>
      </c>
      <c r="D4785" t="s">
        <v>2472</v>
      </c>
      <c r="E4785" t="s">
        <v>5629</v>
      </c>
      <c r="F4785" t="s">
        <v>46</v>
      </c>
      <c r="G4785" t="s">
        <v>35</v>
      </c>
      <c r="H4785">
        <v>18</v>
      </c>
      <c r="J4785" t="s">
        <v>896</v>
      </c>
    </row>
    <row r="4786" spans="1:23" x14ac:dyDescent="0.2">
      <c r="A4786">
        <v>4785</v>
      </c>
      <c r="B4786">
        <v>2001</v>
      </c>
      <c r="C4786">
        <v>46</v>
      </c>
      <c r="D4786" t="s">
        <v>165</v>
      </c>
      <c r="E4786" t="s">
        <v>5630</v>
      </c>
      <c r="F4786" t="s">
        <v>39</v>
      </c>
      <c r="G4786" t="s">
        <v>35</v>
      </c>
      <c r="H4786">
        <v>20</v>
      </c>
      <c r="I4786">
        <v>2011</v>
      </c>
      <c r="J4786" t="s">
        <v>40</v>
      </c>
      <c r="K4786">
        <v>197</v>
      </c>
      <c r="L4786">
        <v>21</v>
      </c>
      <c r="M4786">
        <v>19</v>
      </c>
      <c r="N4786">
        <v>40</v>
      </c>
      <c r="O4786">
        <v>-21</v>
      </c>
      <c r="P4786">
        <v>89</v>
      </c>
      <c r="W4786">
        <v>1.4</v>
      </c>
    </row>
    <row r="4787" spans="1:23" x14ac:dyDescent="0.2">
      <c r="A4787">
        <v>4786</v>
      </c>
      <c r="B4787">
        <v>2001</v>
      </c>
      <c r="C4787">
        <v>47</v>
      </c>
      <c r="D4787" t="s">
        <v>109</v>
      </c>
      <c r="E4787" t="s">
        <v>5631</v>
      </c>
      <c r="F4787" t="s">
        <v>60</v>
      </c>
      <c r="G4787" t="s">
        <v>35</v>
      </c>
      <c r="H4787">
        <v>18</v>
      </c>
      <c r="J4787" t="s">
        <v>4622</v>
      </c>
    </row>
    <row r="4788" spans="1:23" x14ac:dyDescent="0.2">
      <c r="A4788">
        <v>4787</v>
      </c>
      <c r="B4788">
        <v>2001</v>
      </c>
      <c r="C4788">
        <v>48</v>
      </c>
      <c r="D4788" t="s">
        <v>28</v>
      </c>
      <c r="E4788" t="s">
        <v>5632</v>
      </c>
      <c r="F4788" t="s">
        <v>76</v>
      </c>
      <c r="G4788" t="s">
        <v>26</v>
      </c>
      <c r="H4788">
        <v>18</v>
      </c>
      <c r="I4788">
        <v>2007</v>
      </c>
      <c r="J4788" t="s">
        <v>77</v>
      </c>
      <c r="K4788">
        <v>15</v>
      </c>
      <c r="L4788">
        <v>1</v>
      </c>
      <c r="M4788">
        <v>1</v>
      </c>
      <c r="N4788">
        <v>2</v>
      </c>
      <c r="O4788">
        <v>-1</v>
      </c>
      <c r="P4788">
        <v>12</v>
      </c>
      <c r="W4788">
        <v>0</v>
      </c>
    </row>
    <row r="4789" spans="1:23" x14ac:dyDescent="0.2">
      <c r="A4789">
        <v>4788</v>
      </c>
      <c r="B4789">
        <v>2001</v>
      </c>
      <c r="C4789">
        <v>49</v>
      </c>
      <c r="D4789" t="s">
        <v>146</v>
      </c>
      <c r="E4789" t="s">
        <v>5633</v>
      </c>
      <c r="F4789" t="s">
        <v>39</v>
      </c>
      <c r="G4789" t="s">
        <v>3433</v>
      </c>
      <c r="H4789">
        <v>19</v>
      </c>
      <c r="I4789">
        <v>2018</v>
      </c>
      <c r="J4789" t="s">
        <v>2574</v>
      </c>
      <c r="K4789">
        <v>906</v>
      </c>
      <c r="L4789">
        <v>294</v>
      </c>
      <c r="M4789">
        <v>348</v>
      </c>
      <c r="N4789">
        <v>642</v>
      </c>
      <c r="O4789">
        <v>-54</v>
      </c>
      <c r="P4789">
        <v>425</v>
      </c>
      <c r="W4789">
        <v>72.3</v>
      </c>
    </row>
    <row r="4790" spans="1:23" x14ac:dyDescent="0.2">
      <c r="A4790">
        <v>4789</v>
      </c>
      <c r="B4790">
        <v>2001</v>
      </c>
      <c r="C4790">
        <v>50</v>
      </c>
      <c r="D4790" t="s">
        <v>55</v>
      </c>
      <c r="E4790" t="s">
        <v>5634</v>
      </c>
      <c r="F4790" t="s">
        <v>39</v>
      </c>
      <c r="G4790" t="s">
        <v>68</v>
      </c>
      <c r="H4790">
        <v>18</v>
      </c>
      <c r="I4790">
        <v>2019</v>
      </c>
      <c r="J4790" t="s">
        <v>5484</v>
      </c>
      <c r="K4790">
        <v>801</v>
      </c>
      <c r="L4790">
        <v>53</v>
      </c>
      <c r="M4790">
        <v>81</v>
      </c>
      <c r="N4790">
        <v>134</v>
      </c>
      <c r="O4790">
        <v>-40</v>
      </c>
      <c r="P4790">
        <v>968</v>
      </c>
      <c r="W4790">
        <v>5.3</v>
      </c>
    </row>
    <row r="4791" spans="1:23" x14ac:dyDescent="0.2">
      <c r="A4791">
        <v>4790</v>
      </c>
      <c r="B4791">
        <v>2001</v>
      </c>
      <c r="C4791">
        <v>51</v>
      </c>
      <c r="D4791" t="s">
        <v>146</v>
      </c>
      <c r="E4791" t="s">
        <v>5635</v>
      </c>
      <c r="F4791" t="s">
        <v>46</v>
      </c>
      <c r="G4791" t="s">
        <v>68</v>
      </c>
      <c r="H4791">
        <v>24</v>
      </c>
      <c r="I4791">
        <v>2004</v>
      </c>
      <c r="J4791" t="s">
        <v>755</v>
      </c>
      <c r="K4791">
        <v>102</v>
      </c>
      <c r="L4791">
        <v>10</v>
      </c>
      <c r="M4791">
        <v>25</v>
      </c>
      <c r="N4791">
        <v>35</v>
      </c>
      <c r="O4791">
        <v>-1</v>
      </c>
      <c r="P4791">
        <v>30</v>
      </c>
      <c r="W4791">
        <v>2.8</v>
      </c>
    </row>
    <row r="4792" spans="1:23" x14ac:dyDescent="0.2">
      <c r="A4792">
        <v>4791</v>
      </c>
      <c r="B4792">
        <v>2001</v>
      </c>
      <c r="C4792">
        <v>52</v>
      </c>
      <c r="D4792" t="s">
        <v>111</v>
      </c>
      <c r="E4792" t="s">
        <v>5636</v>
      </c>
      <c r="F4792" t="s">
        <v>34</v>
      </c>
      <c r="G4792" t="s">
        <v>35</v>
      </c>
      <c r="H4792">
        <v>19</v>
      </c>
      <c r="J4792" t="s">
        <v>2758</v>
      </c>
    </row>
    <row r="4793" spans="1:23" x14ac:dyDescent="0.2">
      <c r="A4793">
        <v>4792</v>
      </c>
      <c r="B4793">
        <v>2001</v>
      </c>
      <c r="C4793">
        <v>53</v>
      </c>
      <c r="D4793" t="s">
        <v>44</v>
      </c>
      <c r="E4793" t="s">
        <v>5637</v>
      </c>
      <c r="F4793" t="s">
        <v>39</v>
      </c>
      <c r="G4793" t="s">
        <v>35</v>
      </c>
      <c r="H4793">
        <v>18</v>
      </c>
      <c r="J4793" t="s">
        <v>913</v>
      </c>
    </row>
    <row r="4794" spans="1:23" x14ac:dyDescent="0.2">
      <c r="A4794">
        <v>4793</v>
      </c>
      <c r="B4794">
        <v>2001</v>
      </c>
      <c r="C4794">
        <v>54</v>
      </c>
      <c r="D4794" t="s">
        <v>87</v>
      </c>
      <c r="E4794" t="s">
        <v>5638</v>
      </c>
      <c r="F4794" t="s">
        <v>34</v>
      </c>
      <c r="G4794" t="s">
        <v>30</v>
      </c>
      <c r="H4794">
        <v>19</v>
      </c>
      <c r="I4794">
        <v>2011</v>
      </c>
      <c r="J4794" t="s">
        <v>325</v>
      </c>
      <c r="K4794">
        <v>75</v>
      </c>
      <c r="L4794">
        <v>4</v>
      </c>
      <c r="M4794">
        <v>5</v>
      </c>
      <c r="N4794">
        <v>9</v>
      </c>
      <c r="O4794">
        <v>-5</v>
      </c>
      <c r="P4794">
        <v>58</v>
      </c>
      <c r="W4794">
        <v>1.6</v>
      </c>
    </row>
    <row r="4795" spans="1:23" x14ac:dyDescent="0.2">
      <c r="A4795">
        <v>4794</v>
      </c>
      <c r="B4795">
        <v>2001</v>
      </c>
      <c r="C4795">
        <v>55</v>
      </c>
      <c r="D4795" t="s">
        <v>55</v>
      </c>
      <c r="E4795" t="s">
        <v>5639</v>
      </c>
      <c r="F4795" t="s">
        <v>39</v>
      </c>
      <c r="G4795" t="s">
        <v>68</v>
      </c>
      <c r="H4795">
        <v>18</v>
      </c>
      <c r="I4795">
        <v>2019</v>
      </c>
      <c r="J4795" t="s">
        <v>265</v>
      </c>
      <c r="K4795">
        <v>1060</v>
      </c>
      <c r="L4795">
        <v>293</v>
      </c>
      <c r="M4795">
        <v>434</v>
      </c>
      <c r="N4795">
        <v>727</v>
      </c>
      <c r="O4795">
        <v>44</v>
      </c>
      <c r="P4795">
        <v>199</v>
      </c>
      <c r="W4795">
        <v>79.5</v>
      </c>
    </row>
    <row r="4796" spans="1:23" x14ac:dyDescent="0.2">
      <c r="A4796">
        <v>4795</v>
      </c>
      <c r="B4796">
        <v>2001</v>
      </c>
      <c r="C4796">
        <v>56</v>
      </c>
      <c r="D4796" t="s">
        <v>162</v>
      </c>
      <c r="E4796" t="s">
        <v>5640</v>
      </c>
      <c r="F4796" t="s">
        <v>60</v>
      </c>
      <c r="G4796" t="s">
        <v>128</v>
      </c>
      <c r="H4796">
        <v>18</v>
      </c>
      <c r="J4796" t="s">
        <v>5583</v>
      </c>
    </row>
    <row r="4797" spans="1:23" x14ac:dyDescent="0.2">
      <c r="A4797">
        <v>4796</v>
      </c>
      <c r="B4797">
        <v>2001</v>
      </c>
      <c r="C4797">
        <v>57</v>
      </c>
      <c r="D4797" t="s">
        <v>92</v>
      </c>
      <c r="E4797" t="s">
        <v>5641</v>
      </c>
      <c r="F4797" t="s">
        <v>39</v>
      </c>
      <c r="G4797" t="s">
        <v>35</v>
      </c>
      <c r="H4797">
        <v>18</v>
      </c>
      <c r="I4797">
        <v>2017</v>
      </c>
      <c r="J4797" t="s">
        <v>2570</v>
      </c>
      <c r="K4797">
        <v>906</v>
      </c>
      <c r="L4797">
        <v>90</v>
      </c>
      <c r="M4797">
        <v>154</v>
      </c>
      <c r="N4797">
        <v>244</v>
      </c>
      <c r="O4797">
        <v>-116</v>
      </c>
      <c r="P4797">
        <v>325</v>
      </c>
      <c r="W4797">
        <v>10.1</v>
      </c>
    </row>
    <row r="4798" spans="1:23" x14ac:dyDescent="0.2">
      <c r="A4798">
        <v>4797</v>
      </c>
      <c r="B4798">
        <v>2001</v>
      </c>
      <c r="C4798">
        <v>58</v>
      </c>
      <c r="D4798" t="s">
        <v>84</v>
      </c>
      <c r="E4798" t="s">
        <v>5159</v>
      </c>
      <c r="F4798" t="s">
        <v>39</v>
      </c>
      <c r="G4798" t="s">
        <v>30</v>
      </c>
      <c r="H4798">
        <v>18</v>
      </c>
      <c r="I4798">
        <v>2010</v>
      </c>
      <c r="J4798" t="s">
        <v>64</v>
      </c>
      <c r="K4798">
        <v>167</v>
      </c>
      <c r="L4798">
        <v>7</v>
      </c>
      <c r="M4798">
        <v>35</v>
      </c>
      <c r="N4798">
        <v>42</v>
      </c>
      <c r="O4798">
        <v>12</v>
      </c>
      <c r="P4798">
        <v>114</v>
      </c>
      <c r="W4798">
        <v>7</v>
      </c>
    </row>
    <row r="4799" spans="1:23" x14ac:dyDescent="0.2">
      <c r="A4799">
        <v>4798</v>
      </c>
      <c r="B4799">
        <v>2001</v>
      </c>
      <c r="C4799">
        <v>59</v>
      </c>
      <c r="D4799" t="s">
        <v>48</v>
      </c>
      <c r="E4799" t="s">
        <v>5642</v>
      </c>
      <c r="F4799" t="s">
        <v>39</v>
      </c>
      <c r="G4799" t="s">
        <v>68</v>
      </c>
      <c r="H4799">
        <v>18</v>
      </c>
      <c r="I4799">
        <v>2008</v>
      </c>
      <c r="J4799" t="s">
        <v>251</v>
      </c>
      <c r="K4799">
        <v>27</v>
      </c>
      <c r="L4799">
        <v>2</v>
      </c>
      <c r="M4799">
        <v>3</v>
      </c>
      <c r="N4799">
        <v>5</v>
      </c>
      <c r="O4799">
        <v>-8</v>
      </c>
      <c r="P4799">
        <v>14</v>
      </c>
      <c r="W4799">
        <v>-0.1</v>
      </c>
    </row>
    <row r="4800" spans="1:23" x14ac:dyDescent="0.2">
      <c r="A4800">
        <v>4799</v>
      </c>
      <c r="B4800">
        <v>2001</v>
      </c>
      <c r="C4800">
        <v>60</v>
      </c>
      <c r="D4800" t="s">
        <v>28</v>
      </c>
      <c r="E4800" t="s">
        <v>5643</v>
      </c>
      <c r="F4800" t="s">
        <v>60</v>
      </c>
      <c r="G4800" t="s">
        <v>30</v>
      </c>
      <c r="H4800">
        <v>18</v>
      </c>
      <c r="J4800" t="s">
        <v>3541</v>
      </c>
    </row>
    <row r="4801" spans="1:23" x14ac:dyDescent="0.2">
      <c r="A4801">
        <v>4800</v>
      </c>
      <c r="B4801">
        <v>2001</v>
      </c>
      <c r="C4801">
        <v>61</v>
      </c>
      <c r="D4801" t="s">
        <v>109</v>
      </c>
      <c r="E4801" t="s">
        <v>5644</v>
      </c>
      <c r="F4801" t="s">
        <v>43</v>
      </c>
      <c r="G4801" t="s">
        <v>30</v>
      </c>
      <c r="H4801">
        <v>20</v>
      </c>
      <c r="J4801" t="s">
        <v>4209</v>
      </c>
    </row>
    <row r="4802" spans="1:23" x14ac:dyDescent="0.2">
      <c r="A4802">
        <v>4801</v>
      </c>
      <c r="B4802">
        <v>2001</v>
      </c>
      <c r="C4802">
        <v>62</v>
      </c>
      <c r="D4802" t="s">
        <v>51</v>
      </c>
      <c r="E4802" t="s">
        <v>5645</v>
      </c>
      <c r="F4802" t="s">
        <v>60</v>
      </c>
      <c r="G4802" t="s">
        <v>68</v>
      </c>
      <c r="H4802">
        <v>18</v>
      </c>
      <c r="J4802" t="s">
        <v>4698</v>
      </c>
    </row>
    <row r="4803" spans="1:23" x14ac:dyDescent="0.2">
      <c r="A4803">
        <v>4802</v>
      </c>
      <c r="B4803">
        <v>2001</v>
      </c>
      <c r="C4803">
        <v>63</v>
      </c>
      <c r="D4803" t="s">
        <v>384</v>
      </c>
      <c r="E4803" t="s">
        <v>5646</v>
      </c>
      <c r="F4803" t="s">
        <v>25</v>
      </c>
      <c r="G4803" t="s">
        <v>128</v>
      </c>
      <c r="H4803">
        <v>18</v>
      </c>
      <c r="I4803">
        <v>2019</v>
      </c>
      <c r="J4803" t="s">
        <v>4647</v>
      </c>
      <c r="K4803">
        <v>368</v>
      </c>
      <c r="L4803">
        <v>0</v>
      </c>
      <c r="M4803">
        <v>11</v>
      </c>
      <c r="N4803">
        <v>11</v>
      </c>
      <c r="O4803">
        <v>0</v>
      </c>
      <c r="P4803">
        <v>20</v>
      </c>
      <c r="Q4803">
        <v>368</v>
      </c>
      <c r="R4803">
        <v>158</v>
      </c>
      <c r="S4803">
        <v>132</v>
      </c>
      <c r="T4803">
        <v>40</v>
      </c>
      <c r="U4803">
        <v>0.90400000000000003</v>
      </c>
      <c r="V4803">
        <v>2.7</v>
      </c>
      <c r="W4803">
        <v>50.6</v>
      </c>
    </row>
    <row r="4804" spans="1:23" x14ac:dyDescent="0.2">
      <c r="A4804">
        <v>4803</v>
      </c>
      <c r="B4804">
        <v>2001</v>
      </c>
      <c r="C4804">
        <v>64</v>
      </c>
      <c r="D4804" t="s">
        <v>222</v>
      </c>
      <c r="E4804" t="s">
        <v>5647</v>
      </c>
      <c r="F4804" t="s">
        <v>25</v>
      </c>
      <c r="G4804" t="s">
        <v>30</v>
      </c>
      <c r="H4804">
        <v>19</v>
      </c>
      <c r="I4804">
        <v>2007</v>
      </c>
      <c r="J4804" t="s">
        <v>291</v>
      </c>
      <c r="K4804">
        <v>46</v>
      </c>
      <c r="L4804">
        <v>0</v>
      </c>
      <c r="M4804">
        <v>2</v>
      </c>
      <c r="N4804">
        <v>2</v>
      </c>
      <c r="O4804">
        <v>-2</v>
      </c>
      <c r="P4804">
        <v>47</v>
      </c>
      <c r="W4804">
        <v>0.8</v>
      </c>
    </row>
    <row r="4805" spans="1:23" x14ac:dyDescent="0.2">
      <c r="A4805">
        <v>4804</v>
      </c>
      <c r="B4805">
        <v>2001</v>
      </c>
      <c r="C4805">
        <v>65</v>
      </c>
      <c r="D4805" t="s">
        <v>121</v>
      </c>
      <c r="E4805" t="s">
        <v>5648</v>
      </c>
      <c r="F4805" t="s">
        <v>39</v>
      </c>
      <c r="G4805" t="s">
        <v>30</v>
      </c>
      <c r="H4805">
        <v>18</v>
      </c>
      <c r="I4805">
        <v>2012</v>
      </c>
      <c r="J4805" t="s">
        <v>196</v>
      </c>
      <c r="K4805">
        <v>102</v>
      </c>
      <c r="L4805">
        <v>7</v>
      </c>
      <c r="M4805">
        <v>21</v>
      </c>
      <c r="N4805">
        <v>28</v>
      </c>
      <c r="O4805">
        <v>-19</v>
      </c>
      <c r="P4805">
        <v>51</v>
      </c>
      <c r="W4805">
        <v>3.9</v>
      </c>
    </row>
    <row r="4806" spans="1:23" x14ac:dyDescent="0.2">
      <c r="A4806">
        <v>4805</v>
      </c>
      <c r="B4806">
        <v>2001</v>
      </c>
      <c r="C4806">
        <v>66</v>
      </c>
      <c r="D4806" t="s">
        <v>69</v>
      </c>
      <c r="E4806" t="s">
        <v>5649</v>
      </c>
      <c r="F4806" t="s">
        <v>60</v>
      </c>
      <c r="G4806" t="s">
        <v>35</v>
      </c>
      <c r="H4806">
        <v>20</v>
      </c>
      <c r="I4806">
        <v>2006</v>
      </c>
      <c r="J4806" t="s">
        <v>169</v>
      </c>
      <c r="K4806">
        <v>18</v>
      </c>
      <c r="L4806">
        <v>0</v>
      </c>
      <c r="M4806">
        <v>2</v>
      </c>
      <c r="N4806">
        <v>2</v>
      </c>
      <c r="O4806">
        <v>0</v>
      </c>
      <c r="P4806">
        <v>14</v>
      </c>
      <c r="W4806">
        <v>-0.1</v>
      </c>
    </row>
    <row r="4807" spans="1:23" x14ac:dyDescent="0.2">
      <c r="A4807">
        <v>4806</v>
      </c>
      <c r="B4807">
        <v>2001</v>
      </c>
      <c r="C4807">
        <v>67</v>
      </c>
      <c r="D4807" t="s">
        <v>28</v>
      </c>
      <c r="E4807" t="s">
        <v>5650</v>
      </c>
      <c r="F4807" t="s">
        <v>80</v>
      </c>
      <c r="G4807" t="s">
        <v>68</v>
      </c>
      <c r="H4807">
        <v>18</v>
      </c>
      <c r="J4807" t="s">
        <v>917</v>
      </c>
    </row>
    <row r="4808" spans="1:23" x14ac:dyDescent="0.2">
      <c r="A4808">
        <v>4807</v>
      </c>
      <c r="B4808">
        <v>2001</v>
      </c>
      <c r="C4808">
        <v>68</v>
      </c>
      <c r="D4808" t="s">
        <v>222</v>
      </c>
      <c r="E4808" t="s">
        <v>5651</v>
      </c>
      <c r="F4808" t="s">
        <v>39</v>
      </c>
      <c r="G4808" t="s">
        <v>30</v>
      </c>
      <c r="H4808">
        <v>18</v>
      </c>
      <c r="I4808">
        <v>2004</v>
      </c>
      <c r="J4808" t="s">
        <v>474</v>
      </c>
      <c r="K4808">
        <v>3</v>
      </c>
      <c r="L4808">
        <v>0</v>
      </c>
      <c r="M4808">
        <v>0</v>
      </c>
      <c r="N4808">
        <v>0</v>
      </c>
      <c r="O4808">
        <v>0</v>
      </c>
      <c r="P4808">
        <v>5</v>
      </c>
      <c r="W4808">
        <v>0</v>
      </c>
    </row>
    <row r="4809" spans="1:23" x14ac:dyDescent="0.2">
      <c r="A4809">
        <v>4808</v>
      </c>
      <c r="B4809">
        <v>2001</v>
      </c>
      <c r="C4809">
        <v>69</v>
      </c>
      <c r="D4809" t="s">
        <v>58</v>
      </c>
      <c r="E4809" t="s">
        <v>5652</v>
      </c>
      <c r="F4809" t="s">
        <v>39</v>
      </c>
      <c r="G4809" t="s">
        <v>35</v>
      </c>
      <c r="H4809">
        <v>18</v>
      </c>
      <c r="J4809" t="s">
        <v>249</v>
      </c>
    </row>
    <row r="4810" spans="1:23" x14ac:dyDescent="0.2">
      <c r="A4810">
        <v>4809</v>
      </c>
      <c r="B4810">
        <v>2001</v>
      </c>
      <c r="C4810">
        <v>70</v>
      </c>
      <c r="D4810" t="s">
        <v>78</v>
      </c>
      <c r="E4810" t="s">
        <v>5653</v>
      </c>
      <c r="F4810" t="s">
        <v>43</v>
      </c>
      <c r="G4810" t="s">
        <v>35</v>
      </c>
      <c r="H4810">
        <v>18</v>
      </c>
      <c r="J4810" t="s">
        <v>2546</v>
      </c>
    </row>
    <row r="4811" spans="1:23" x14ac:dyDescent="0.2">
      <c r="A4811">
        <v>4810</v>
      </c>
      <c r="B4811">
        <v>2001</v>
      </c>
      <c r="C4811">
        <v>71</v>
      </c>
      <c r="D4811" t="s">
        <v>23</v>
      </c>
      <c r="E4811" t="s">
        <v>5654</v>
      </c>
      <c r="F4811" t="s">
        <v>46</v>
      </c>
      <c r="G4811" t="s">
        <v>26</v>
      </c>
      <c r="H4811">
        <v>18</v>
      </c>
      <c r="I4811">
        <v>2019</v>
      </c>
      <c r="J4811" t="s">
        <v>4119</v>
      </c>
      <c r="K4811">
        <v>1001</v>
      </c>
      <c r="L4811">
        <v>233</v>
      </c>
      <c r="M4811">
        <v>375</v>
      </c>
      <c r="N4811">
        <v>608</v>
      </c>
      <c r="O4811">
        <v>55</v>
      </c>
      <c r="P4811">
        <v>543</v>
      </c>
      <c r="W4811">
        <v>64.3</v>
      </c>
    </row>
    <row r="4812" spans="1:23" x14ac:dyDescent="0.2">
      <c r="A4812">
        <v>4811</v>
      </c>
      <c r="B4812">
        <v>2001</v>
      </c>
      <c r="C4812">
        <v>72</v>
      </c>
      <c r="D4812" t="s">
        <v>28</v>
      </c>
      <c r="E4812" t="s">
        <v>5059</v>
      </c>
      <c r="F4812" t="s">
        <v>39</v>
      </c>
      <c r="G4812" t="s">
        <v>1637</v>
      </c>
      <c r="H4812">
        <v>18</v>
      </c>
      <c r="I4812">
        <v>2008</v>
      </c>
      <c r="J4812" t="s">
        <v>552</v>
      </c>
      <c r="K4812">
        <v>6</v>
      </c>
      <c r="L4812">
        <v>0</v>
      </c>
      <c r="M4812">
        <v>1</v>
      </c>
      <c r="N4812">
        <v>1</v>
      </c>
      <c r="O4812">
        <v>-2</v>
      </c>
      <c r="P4812">
        <v>0</v>
      </c>
      <c r="W4812">
        <v>-0.1</v>
      </c>
    </row>
    <row r="4813" spans="1:23" x14ac:dyDescent="0.2">
      <c r="A4813">
        <v>4812</v>
      </c>
      <c r="B4813">
        <v>2001</v>
      </c>
      <c r="C4813">
        <v>73</v>
      </c>
      <c r="D4813" t="s">
        <v>48</v>
      </c>
      <c r="E4813" t="s">
        <v>5655</v>
      </c>
      <c r="F4813" t="s">
        <v>34</v>
      </c>
      <c r="G4813" t="s">
        <v>128</v>
      </c>
      <c r="H4813">
        <v>20</v>
      </c>
      <c r="I4813">
        <v>2022</v>
      </c>
      <c r="J4813" t="s">
        <v>154</v>
      </c>
      <c r="K4813">
        <v>683</v>
      </c>
      <c r="L4813">
        <v>0</v>
      </c>
      <c r="M4813">
        <v>19</v>
      </c>
      <c r="N4813">
        <v>19</v>
      </c>
      <c r="O4813">
        <v>0</v>
      </c>
      <c r="P4813">
        <v>54</v>
      </c>
      <c r="Q4813">
        <v>683</v>
      </c>
      <c r="R4813">
        <v>308</v>
      </c>
      <c r="S4813">
        <v>264</v>
      </c>
      <c r="T4813">
        <v>71</v>
      </c>
      <c r="U4813">
        <v>0.91200000000000003</v>
      </c>
      <c r="V4813">
        <v>2.85</v>
      </c>
      <c r="W4813">
        <v>125.6</v>
      </c>
    </row>
    <row r="4814" spans="1:23" x14ac:dyDescent="0.2">
      <c r="A4814">
        <v>4813</v>
      </c>
      <c r="B4814">
        <v>2001</v>
      </c>
      <c r="C4814">
        <v>74</v>
      </c>
      <c r="D4814" t="s">
        <v>82</v>
      </c>
      <c r="E4814" t="s">
        <v>5656</v>
      </c>
      <c r="F4814" t="s">
        <v>39</v>
      </c>
      <c r="G4814" t="s">
        <v>30</v>
      </c>
      <c r="H4814">
        <v>18</v>
      </c>
      <c r="J4814" t="s">
        <v>251</v>
      </c>
    </row>
    <row r="4815" spans="1:23" x14ac:dyDescent="0.2">
      <c r="A4815">
        <v>4814</v>
      </c>
      <c r="B4815">
        <v>2001</v>
      </c>
      <c r="C4815">
        <v>75</v>
      </c>
      <c r="D4815" t="s">
        <v>74</v>
      </c>
      <c r="E4815" t="s">
        <v>5657</v>
      </c>
      <c r="F4815" t="s">
        <v>60</v>
      </c>
      <c r="G4815" t="s">
        <v>68</v>
      </c>
      <c r="H4815">
        <v>19</v>
      </c>
      <c r="J4815" t="s">
        <v>4662</v>
      </c>
    </row>
    <row r="4816" spans="1:23" x14ac:dyDescent="0.2">
      <c r="A4816">
        <v>4815</v>
      </c>
      <c r="B4816">
        <v>2001</v>
      </c>
      <c r="C4816">
        <v>76</v>
      </c>
      <c r="D4816" t="s">
        <v>74</v>
      </c>
      <c r="E4816" t="s">
        <v>5658</v>
      </c>
      <c r="F4816" t="s">
        <v>53</v>
      </c>
      <c r="G4816" t="s">
        <v>35</v>
      </c>
      <c r="H4816">
        <v>18</v>
      </c>
      <c r="J4816" t="s">
        <v>143</v>
      </c>
    </row>
    <row r="4817" spans="1:23" x14ac:dyDescent="0.2">
      <c r="A4817">
        <v>4816</v>
      </c>
      <c r="B4817">
        <v>2001</v>
      </c>
      <c r="C4817">
        <v>77</v>
      </c>
      <c r="D4817" t="s">
        <v>152</v>
      </c>
      <c r="E4817" t="s">
        <v>5659</v>
      </c>
      <c r="F4817" t="s">
        <v>39</v>
      </c>
      <c r="G4817" t="s">
        <v>26</v>
      </c>
      <c r="H4817">
        <v>18</v>
      </c>
      <c r="J4817" t="s">
        <v>50</v>
      </c>
    </row>
    <row r="4818" spans="1:23" x14ac:dyDescent="0.2">
      <c r="A4818">
        <v>4817</v>
      </c>
      <c r="B4818">
        <v>2001</v>
      </c>
      <c r="C4818">
        <v>78</v>
      </c>
      <c r="D4818" t="s">
        <v>2472</v>
      </c>
      <c r="E4818" t="s">
        <v>5660</v>
      </c>
      <c r="F4818" t="s">
        <v>80</v>
      </c>
      <c r="G4818" t="s">
        <v>30</v>
      </c>
      <c r="H4818">
        <v>18</v>
      </c>
      <c r="J4818" t="s">
        <v>931</v>
      </c>
    </row>
    <row r="4819" spans="1:23" x14ac:dyDescent="0.2">
      <c r="A4819">
        <v>4818</v>
      </c>
      <c r="B4819">
        <v>2001</v>
      </c>
      <c r="C4819">
        <v>79</v>
      </c>
      <c r="D4819" t="s">
        <v>171</v>
      </c>
      <c r="E4819" t="s">
        <v>5661</v>
      </c>
      <c r="F4819" t="s">
        <v>39</v>
      </c>
      <c r="G4819" t="s">
        <v>35</v>
      </c>
      <c r="H4819">
        <v>18</v>
      </c>
      <c r="I4819">
        <v>2009</v>
      </c>
      <c r="J4819" t="s">
        <v>478</v>
      </c>
      <c r="K4819">
        <v>116</v>
      </c>
      <c r="L4819">
        <v>8</v>
      </c>
      <c r="M4819">
        <v>2</v>
      </c>
      <c r="N4819">
        <v>10</v>
      </c>
      <c r="O4819">
        <v>-19</v>
      </c>
      <c r="P4819">
        <v>131</v>
      </c>
      <c r="W4819">
        <v>-0.7</v>
      </c>
    </row>
    <row r="4820" spans="1:23" x14ac:dyDescent="0.2">
      <c r="A4820">
        <v>4819</v>
      </c>
      <c r="B4820">
        <v>2001</v>
      </c>
      <c r="C4820">
        <v>80</v>
      </c>
      <c r="D4820" t="s">
        <v>3176</v>
      </c>
      <c r="E4820" t="s">
        <v>5662</v>
      </c>
      <c r="F4820" t="s">
        <v>39</v>
      </c>
      <c r="G4820" t="s">
        <v>128</v>
      </c>
      <c r="H4820">
        <v>18</v>
      </c>
      <c r="I4820">
        <v>2006</v>
      </c>
      <c r="J4820" t="s">
        <v>421</v>
      </c>
      <c r="K4820">
        <v>24</v>
      </c>
      <c r="L4820">
        <v>0</v>
      </c>
      <c r="M4820">
        <v>2</v>
      </c>
      <c r="N4820">
        <v>2</v>
      </c>
      <c r="O4820">
        <v>0</v>
      </c>
      <c r="P4820">
        <v>0</v>
      </c>
      <c r="Q4820">
        <v>24</v>
      </c>
      <c r="R4820">
        <v>10</v>
      </c>
      <c r="S4820">
        <v>7</v>
      </c>
      <c r="T4820">
        <v>4</v>
      </c>
      <c r="U4820">
        <v>0.88500000000000001</v>
      </c>
      <c r="V4820">
        <v>3.44</v>
      </c>
      <c r="W4820">
        <v>2.7</v>
      </c>
    </row>
    <row r="4821" spans="1:23" x14ac:dyDescent="0.2">
      <c r="A4821">
        <v>4820</v>
      </c>
      <c r="B4821">
        <v>2001</v>
      </c>
      <c r="C4821">
        <v>81</v>
      </c>
      <c r="D4821" t="s">
        <v>173</v>
      </c>
      <c r="E4821" t="s">
        <v>5663</v>
      </c>
      <c r="F4821" t="s">
        <v>34</v>
      </c>
      <c r="G4821" t="s">
        <v>30</v>
      </c>
      <c r="H4821">
        <v>19</v>
      </c>
      <c r="J4821" t="s">
        <v>2815</v>
      </c>
    </row>
    <row r="4822" spans="1:23" x14ac:dyDescent="0.2">
      <c r="A4822">
        <v>4821</v>
      </c>
      <c r="B4822">
        <v>2001</v>
      </c>
      <c r="C4822">
        <v>82</v>
      </c>
      <c r="D4822" t="s">
        <v>121</v>
      </c>
      <c r="E4822" t="s">
        <v>5664</v>
      </c>
      <c r="F4822" t="s">
        <v>39</v>
      </c>
      <c r="G4822" t="s">
        <v>30</v>
      </c>
      <c r="H4822">
        <v>18</v>
      </c>
      <c r="I4822">
        <v>2015</v>
      </c>
      <c r="J4822" t="s">
        <v>2570</v>
      </c>
      <c r="K4822">
        <v>372</v>
      </c>
      <c r="L4822">
        <v>23</v>
      </c>
      <c r="M4822">
        <v>52</v>
      </c>
      <c r="N4822">
        <v>75</v>
      </c>
      <c r="O4822">
        <v>-27</v>
      </c>
      <c r="P4822">
        <v>360</v>
      </c>
      <c r="W4822">
        <v>14.8</v>
      </c>
    </row>
    <row r="4823" spans="1:23" x14ac:dyDescent="0.2">
      <c r="A4823">
        <v>4822</v>
      </c>
      <c r="B4823">
        <v>2001</v>
      </c>
      <c r="C4823">
        <v>83</v>
      </c>
      <c r="D4823" t="s">
        <v>146</v>
      </c>
      <c r="E4823" t="s">
        <v>5665</v>
      </c>
      <c r="F4823" t="s">
        <v>43</v>
      </c>
      <c r="G4823" t="s">
        <v>68</v>
      </c>
      <c r="H4823">
        <v>18</v>
      </c>
      <c r="J4823" t="s">
        <v>161</v>
      </c>
    </row>
    <row r="4824" spans="1:23" x14ac:dyDescent="0.2">
      <c r="A4824">
        <v>4823</v>
      </c>
      <c r="B4824">
        <v>2001</v>
      </c>
      <c r="C4824">
        <v>84</v>
      </c>
      <c r="D4824" t="s">
        <v>111</v>
      </c>
      <c r="E4824" t="s">
        <v>5666</v>
      </c>
      <c r="F4824" t="s">
        <v>34</v>
      </c>
      <c r="G4824" t="s">
        <v>30</v>
      </c>
      <c r="H4824">
        <v>19</v>
      </c>
      <c r="J4824" t="s">
        <v>382</v>
      </c>
    </row>
    <row r="4825" spans="1:23" x14ac:dyDescent="0.2">
      <c r="A4825">
        <v>4824</v>
      </c>
      <c r="B4825">
        <v>2001</v>
      </c>
      <c r="C4825">
        <v>85</v>
      </c>
      <c r="D4825" t="s">
        <v>44</v>
      </c>
      <c r="E4825" t="s">
        <v>5667</v>
      </c>
      <c r="F4825" t="s">
        <v>39</v>
      </c>
      <c r="G4825" t="s">
        <v>30</v>
      </c>
      <c r="H4825">
        <v>18</v>
      </c>
      <c r="I4825">
        <v>2013</v>
      </c>
      <c r="J4825" t="s">
        <v>291</v>
      </c>
      <c r="K4825">
        <v>291</v>
      </c>
      <c r="L4825">
        <v>17</v>
      </c>
      <c r="M4825">
        <v>45</v>
      </c>
      <c r="N4825">
        <v>62</v>
      </c>
      <c r="O4825">
        <v>1</v>
      </c>
      <c r="P4825">
        <v>227</v>
      </c>
      <c r="W4825">
        <v>13.3</v>
      </c>
    </row>
    <row r="4826" spans="1:23" x14ac:dyDescent="0.2">
      <c r="A4826">
        <v>4825</v>
      </c>
      <c r="B4826">
        <v>2001</v>
      </c>
      <c r="C4826">
        <v>86</v>
      </c>
      <c r="D4826" t="s">
        <v>87</v>
      </c>
      <c r="E4826" t="s">
        <v>5668</v>
      </c>
      <c r="F4826" t="s">
        <v>39</v>
      </c>
      <c r="G4826" t="s">
        <v>30</v>
      </c>
      <c r="H4826">
        <v>18</v>
      </c>
      <c r="I4826">
        <v>2008</v>
      </c>
      <c r="J4826" t="s">
        <v>4647</v>
      </c>
      <c r="K4826">
        <v>8</v>
      </c>
      <c r="L4826">
        <v>1</v>
      </c>
      <c r="M4826">
        <v>1</v>
      </c>
      <c r="N4826">
        <v>2</v>
      </c>
      <c r="O4826">
        <v>-3</v>
      </c>
      <c r="P4826">
        <v>9</v>
      </c>
      <c r="W4826">
        <v>0.2</v>
      </c>
    </row>
    <row r="4827" spans="1:23" x14ac:dyDescent="0.2">
      <c r="A4827">
        <v>4826</v>
      </c>
      <c r="B4827">
        <v>2001</v>
      </c>
      <c r="C4827">
        <v>87</v>
      </c>
      <c r="D4827" t="s">
        <v>44</v>
      </c>
      <c r="E4827" t="s">
        <v>5669</v>
      </c>
      <c r="F4827" t="s">
        <v>43</v>
      </c>
      <c r="G4827" t="s">
        <v>35</v>
      </c>
      <c r="H4827">
        <v>18</v>
      </c>
      <c r="J4827" t="s">
        <v>1012</v>
      </c>
    </row>
    <row r="4828" spans="1:23" x14ac:dyDescent="0.2">
      <c r="A4828">
        <v>4827</v>
      </c>
      <c r="B4828">
        <v>2001</v>
      </c>
      <c r="C4828">
        <v>88</v>
      </c>
      <c r="D4828" t="s">
        <v>121</v>
      </c>
      <c r="E4828" t="s">
        <v>5670</v>
      </c>
      <c r="F4828" t="s">
        <v>39</v>
      </c>
      <c r="G4828" t="s">
        <v>35</v>
      </c>
      <c r="H4828">
        <v>18</v>
      </c>
      <c r="J4828" t="s">
        <v>5020</v>
      </c>
    </row>
    <row r="4829" spans="1:23" x14ac:dyDescent="0.2">
      <c r="A4829">
        <v>4828</v>
      </c>
      <c r="B4829">
        <v>2001</v>
      </c>
      <c r="C4829">
        <v>89</v>
      </c>
      <c r="D4829" t="s">
        <v>92</v>
      </c>
      <c r="E4829" t="s">
        <v>5671</v>
      </c>
      <c r="F4829" t="s">
        <v>76</v>
      </c>
      <c r="G4829" t="s">
        <v>128</v>
      </c>
      <c r="H4829">
        <v>18</v>
      </c>
      <c r="J4829" t="s">
        <v>522</v>
      </c>
    </row>
    <row r="4830" spans="1:23" x14ac:dyDescent="0.2">
      <c r="A4830">
        <v>4829</v>
      </c>
      <c r="B4830">
        <v>2001</v>
      </c>
      <c r="C4830">
        <v>90</v>
      </c>
      <c r="D4830" t="s">
        <v>84</v>
      </c>
      <c r="E4830" t="s">
        <v>5672</v>
      </c>
      <c r="F4830" t="s">
        <v>39</v>
      </c>
      <c r="G4830" t="s">
        <v>68</v>
      </c>
      <c r="H4830">
        <v>18</v>
      </c>
      <c r="I4830">
        <v>2004</v>
      </c>
      <c r="J4830" t="s">
        <v>615</v>
      </c>
      <c r="K4830">
        <v>4</v>
      </c>
      <c r="L4830">
        <v>0</v>
      </c>
      <c r="M4830">
        <v>1</v>
      </c>
      <c r="N4830">
        <v>1</v>
      </c>
      <c r="O4830">
        <v>-1</v>
      </c>
      <c r="P4830">
        <v>0</v>
      </c>
      <c r="W4830">
        <v>0</v>
      </c>
    </row>
    <row r="4831" spans="1:23" x14ac:dyDescent="0.2">
      <c r="A4831">
        <v>4830</v>
      </c>
      <c r="B4831">
        <v>2001</v>
      </c>
      <c r="C4831">
        <v>91</v>
      </c>
      <c r="D4831" t="s">
        <v>165</v>
      </c>
      <c r="E4831" t="s">
        <v>5673</v>
      </c>
      <c r="F4831" t="s">
        <v>39</v>
      </c>
      <c r="G4831" t="s">
        <v>68</v>
      </c>
      <c r="H4831">
        <v>19</v>
      </c>
      <c r="J4831" t="s">
        <v>408</v>
      </c>
    </row>
    <row r="4832" spans="1:23" x14ac:dyDescent="0.2">
      <c r="A4832">
        <v>4831</v>
      </c>
      <c r="B4832">
        <v>2001</v>
      </c>
      <c r="C4832">
        <v>92</v>
      </c>
      <c r="D4832" t="s">
        <v>78</v>
      </c>
      <c r="E4832" t="s">
        <v>5674</v>
      </c>
      <c r="F4832" t="s">
        <v>39</v>
      </c>
      <c r="G4832" t="s">
        <v>68</v>
      </c>
      <c r="H4832">
        <v>19</v>
      </c>
      <c r="J4832" t="s">
        <v>863</v>
      </c>
    </row>
    <row r="4833" spans="1:23" x14ac:dyDescent="0.2">
      <c r="A4833">
        <v>4832</v>
      </c>
      <c r="B4833">
        <v>2001</v>
      </c>
      <c r="C4833">
        <v>93</v>
      </c>
      <c r="D4833" t="s">
        <v>82</v>
      </c>
      <c r="E4833" t="s">
        <v>5675</v>
      </c>
      <c r="F4833" t="s">
        <v>39</v>
      </c>
      <c r="G4833" t="s">
        <v>26</v>
      </c>
      <c r="H4833">
        <v>19</v>
      </c>
      <c r="I4833">
        <v>2015</v>
      </c>
      <c r="J4833" t="s">
        <v>635</v>
      </c>
      <c r="K4833">
        <v>506</v>
      </c>
      <c r="L4833">
        <v>50</v>
      </c>
      <c r="M4833">
        <v>56</v>
      </c>
      <c r="N4833">
        <v>106</v>
      </c>
      <c r="O4833">
        <v>-64</v>
      </c>
      <c r="P4833">
        <v>348</v>
      </c>
      <c r="W4833">
        <v>4</v>
      </c>
    </row>
    <row r="4834" spans="1:23" x14ac:dyDescent="0.2">
      <c r="A4834">
        <v>4833</v>
      </c>
      <c r="B4834">
        <v>2001</v>
      </c>
      <c r="C4834">
        <v>94</v>
      </c>
      <c r="D4834" t="s">
        <v>109</v>
      </c>
      <c r="E4834" t="s">
        <v>5676</v>
      </c>
      <c r="F4834" t="s">
        <v>60</v>
      </c>
      <c r="G4834" t="s">
        <v>68</v>
      </c>
      <c r="H4834">
        <v>18</v>
      </c>
      <c r="I4834">
        <v>2010</v>
      </c>
      <c r="J4834" t="s">
        <v>703</v>
      </c>
      <c r="K4834">
        <v>199</v>
      </c>
      <c r="L4834">
        <v>19</v>
      </c>
      <c r="M4834">
        <v>30</v>
      </c>
      <c r="N4834">
        <v>49</v>
      </c>
      <c r="O4834">
        <v>-7</v>
      </c>
      <c r="P4834">
        <v>313</v>
      </c>
      <c r="W4834">
        <v>3.4</v>
      </c>
    </row>
    <row r="4835" spans="1:23" x14ac:dyDescent="0.2">
      <c r="A4835">
        <v>4834</v>
      </c>
      <c r="B4835">
        <v>2001</v>
      </c>
      <c r="C4835">
        <v>95</v>
      </c>
      <c r="D4835" t="s">
        <v>41</v>
      </c>
      <c r="E4835" t="s">
        <v>5677</v>
      </c>
      <c r="F4835" t="s">
        <v>39</v>
      </c>
      <c r="G4835" t="s">
        <v>26</v>
      </c>
      <c r="H4835">
        <v>19</v>
      </c>
      <c r="I4835">
        <v>2018</v>
      </c>
      <c r="J4835" t="s">
        <v>4534</v>
      </c>
      <c r="K4835">
        <v>939</v>
      </c>
      <c r="L4835">
        <v>287</v>
      </c>
      <c r="M4835">
        <v>333</v>
      </c>
      <c r="N4835">
        <v>620</v>
      </c>
      <c r="O4835">
        <v>39</v>
      </c>
      <c r="P4835">
        <v>536</v>
      </c>
      <c r="W4835">
        <v>71.099999999999994</v>
      </c>
    </row>
    <row r="4836" spans="1:23" x14ac:dyDescent="0.2">
      <c r="A4836">
        <v>4835</v>
      </c>
      <c r="B4836">
        <v>2001</v>
      </c>
      <c r="C4836">
        <v>96</v>
      </c>
      <c r="D4836" t="s">
        <v>87</v>
      </c>
      <c r="E4836" t="s">
        <v>5678</v>
      </c>
      <c r="F4836" t="s">
        <v>39</v>
      </c>
      <c r="G4836" t="s">
        <v>30</v>
      </c>
      <c r="H4836">
        <v>18</v>
      </c>
      <c r="J4836" t="s">
        <v>635</v>
      </c>
    </row>
    <row r="4837" spans="1:23" x14ac:dyDescent="0.2">
      <c r="A4837">
        <v>4836</v>
      </c>
      <c r="B4837">
        <v>2001</v>
      </c>
      <c r="C4837">
        <v>97</v>
      </c>
      <c r="D4837" t="s">
        <v>384</v>
      </c>
      <c r="E4837" t="s">
        <v>5679</v>
      </c>
      <c r="F4837" t="s">
        <v>39</v>
      </c>
      <c r="G4837" t="s">
        <v>68</v>
      </c>
      <c r="H4837">
        <v>18</v>
      </c>
      <c r="I4837">
        <v>2007</v>
      </c>
      <c r="J4837" t="s">
        <v>234</v>
      </c>
      <c r="K4837">
        <v>1</v>
      </c>
      <c r="L4837">
        <v>0</v>
      </c>
      <c r="M4837">
        <v>0</v>
      </c>
      <c r="N4837">
        <v>0</v>
      </c>
      <c r="O4837">
        <v>0</v>
      </c>
      <c r="P4837">
        <v>7</v>
      </c>
      <c r="W4837">
        <v>0</v>
      </c>
    </row>
    <row r="4838" spans="1:23" x14ac:dyDescent="0.2">
      <c r="A4838">
        <v>4837</v>
      </c>
      <c r="B4838">
        <v>2001</v>
      </c>
      <c r="C4838">
        <v>98</v>
      </c>
      <c r="D4838" t="s">
        <v>74</v>
      </c>
      <c r="E4838" t="s">
        <v>5680</v>
      </c>
      <c r="F4838" t="s">
        <v>39</v>
      </c>
      <c r="G4838" t="s">
        <v>68</v>
      </c>
      <c r="H4838">
        <v>18</v>
      </c>
      <c r="I4838">
        <v>2017</v>
      </c>
      <c r="J4838" t="s">
        <v>510</v>
      </c>
      <c r="K4838">
        <v>723</v>
      </c>
      <c r="L4838">
        <v>65</v>
      </c>
      <c r="M4838">
        <v>96</v>
      </c>
      <c r="N4838">
        <v>161</v>
      </c>
      <c r="O4838">
        <v>-60</v>
      </c>
      <c r="P4838">
        <v>1010</v>
      </c>
      <c r="W4838">
        <v>9.8000000000000007</v>
      </c>
    </row>
    <row r="4839" spans="1:23" x14ac:dyDescent="0.2">
      <c r="A4839">
        <v>4838</v>
      </c>
      <c r="B4839">
        <v>2001</v>
      </c>
      <c r="C4839">
        <v>99</v>
      </c>
      <c r="D4839" t="s">
        <v>173</v>
      </c>
      <c r="E4839" t="s">
        <v>5681</v>
      </c>
      <c r="F4839" t="s">
        <v>39</v>
      </c>
      <c r="G4839" t="s">
        <v>128</v>
      </c>
      <c r="H4839">
        <v>18</v>
      </c>
      <c r="I4839">
        <v>2015</v>
      </c>
      <c r="J4839" t="s">
        <v>232</v>
      </c>
      <c r="K4839">
        <v>287</v>
      </c>
      <c r="L4839">
        <v>0</v>
      </c>
      <c r="M4839">
        <v>4</v>
      </c>
      <c r="N4839">
        <v>4</v>
      </c>
      <c r="O4839">
        <v>0</v>
      </c>
      <c r="P4839">
        <v>79</v>
      </c>
      <c r="Q4839">
        <v>287</v>
      </c>
      <c r="R4839">
        <v>145</v>
      </c>
      <c r="S4839">
        <v>86</v>
      </c>
      <c r="T4839">
        <v>28</v>
      </c>
      <c r="U4839">
        <v>0.90600000000000003</v>
      </c>
      <c r="V4839">
        <v>2.7</v>
      </c>
      <c r="W4839">
        <v>42.3</v>
      </c>
    </row>
    <row r="4840" spans="1:23" x14ac:dyDescent="0.2">
      <c r="A4840">
        <v>4839</v>
      </c>
      <c r="B4840">
        <v>2001</v>
      </c>
      <c r="C4840">
        <v>100</v>
      </c>
      <c r="D4840" t="s">
        <v>3176</v>
      </c>
      <c r="E4840" t="s">
        <v>5682</v>
      </c>
      <c r="F4840" t="s">
        <v>34</v>
      </c>
      <c r="G4840" t="s">
        <v>30</v>
      </c>
      <c r="H4840">
        <v>19</v>
      </c>
      <c r="J4840" t="s">
        <v>3517</v>
      </c>
    </row>
    <row r="4841" spans="1:23" x14ac:dyDescent="0.2">
      <c r="A4841">
        <v>4840</v>
      </c>
      <c r="B4841">
        <v>2001</v>
      </c>
      <c r="C4841">
        <v>101</v>
      </c>
      <c r="D4841" t="s">
        <v>176</v>
      </c>
      <c r="E4841" t="s">
        <v>5683</v>
      </c>
      <c r="F4841" t="s">
        <v>39</v>
      </c>
      <c r="G4841" t="s">
        <v>35</v>
      </c>
      <c r="H4841">
        <v>18</v>
      </c>
      <c r="J4841" t="s">
        <v>40</v>
      </c>
    </row>
    <row r="4842" spans="1:23" x14ac:dyDescent="0.2">
      <c r="A4842">
        <v>4841</v>
      </c>
      <c r="B4842">
        <v>2001</v>
      </c>
      <c r="C4842">
        <v>102</v>
      </c>
      <c r="D4842" t="s">
        <v>58</v>
      </c>
      <c r="E4842" t="s">
        <v>5684</v>
      </c>
      <c r="F4842" t="s">
        <v>76</v>
      </c>
      <c r="G4842" t="s">
        <v>26</v>
      </c>
      <c r="H4842">
        <v>24</v>
      </c>
      <c r="I4842">
        <v>2002</v>
      </c>
      <c r="J4842" t="s">
        <v>388</v>
      </c>
      <c r="K4842">
        <v>17</v>
      </c>
      <c r="L4842">
        <v>0</v>
      </c>
      <c r="M4842">
        <v>3</v>
      </c>
      <c r="N4842">
        <v>3</v>
      </c>
      <c r="O4842">
        <v>0</v>
      </c>
      <c r="P4842">
        <v>2</v>
      </c>
      <c r="W4842">
        <v>0</v>
      </c>
    </row>
    <row r="4843" spans="1:23" x14ac:dyDescent="0.2">
      <c r="A4843">
        <v>4842</v>
      </c>
      <c r="B4843">
        <v>2001</v>
      </c>
      <c r="C4843">
        <v>103</v>
      </c>
      <c r="D4843" t="s">
        <v>82</v>
      </c>
      <c r="E4843" t="s">
        <v>5685</v>
      </c>
      <c r="F4843" t="s">
        <v>76</v>
      </c>
      <c r="G4843" t="s">
        <v>68</v>
      </c>
      <c r="H4843">
        <v>29</v>
      </c>
      <c r="I4843">
        <v>2002</v>
      </c>
      <c r="J4843" t="s">
        <v>27</v>
      </c>
      <c r="K4843">
        <v>8</v>
      </c>
      <c r="L4843">
        <v>2</v>
      </c>
      <c r="M4843">
        <v>3</v>
      </c>
      <c r="N4843">
        <v>5</v>
      </c>
      <c r="O4843">
        <v>0</v>
      </c>
      <c r="P4843">
        <v>0</v>
      </c>
      <c r="W4843">
        <v>0.6</v>
      </c>
    </row>
    <row r="4844" spans="1:23" x14ac:dyDescent="0.2">
      <c r="A4844">
        <v>4843</v>
      </c>
      <c r="B4844">
        <v>2001</v>
      </c>
      <c r="C4844">
        <v>104</v>
      </c>
      <c r="D4844" t="s">
        <v>48</v>
      </c>
      <c r="E4844" t="s">
        <v>5686</v>
      </c>
      <c r="F4844" t="s">
        <v>39</v>
      </c>
      <c r="G4844" t="s">
        <v>30</v>
      </c>
      <c r="H4844">
        <v>18</v>
      </c>
      <c r="J4844" t="s">
        <v>291</v>
      </c>
    </row>
    <row r="4845" spans="1:23" x14ac:dyDescent="0.2">
      <c r="A4845">
        <v>4844</v>
      </c>
      <c r="B4845">
        <v>2001</v>
      </c>
      <c r="C4845">
        <v>105</v>
      </c>
      <c r="D4845" t="s">
        <v>58</v>
      </c>
      <c r="E4845" t="s">
        <v>5687</v>
      </c>
      <c r="F4845" t="s">
        <v>60</v>
      </c>
      <c r="G4845" t="s">
        <v>30</v>
      </c>
      <c r="H4845">
        <v>18</v>
      </c>
      <c r="J4845" t="s">
        <v>5583</v>
      </c>
    </row>
    <row r="4846" spans="1:23" x14ac:dyDescent="0.2">
      <c r="A4846">
        <v>4845</v>
      </c>
      <c r="B4846">
        <v>2001</v>
      </c>
      <c r="C4846">
        <v>106</v>
      </c>
      <c r="D4846" t="s">
        <v>100</v>
      </c>
      <c r="E4846" t="s">
        <v>5688</v>
      </c>
      <c r="F4846" t="s">
        <v>133</v>
      </c>
      <c r="G4846" t="s">
        <v>30</v>
      </c>
      <c r="H4846">
        <v>19</v>
      </c>
      <c r="I4846">
        <v>2016</v>
      </c>
      <c r="J4846" t="s">
        <v>691</v>
      </c>
      <c r="K4846">
        <v>789</v>
      </c>
      <c r="L4846">
        <v>74</v>
      </c>
      <c r="M4846">
        <v>265</v>
      </c>
      <c r="N4846">
        <v>339</v>
      </c>
      <c r="O4846">
        <v>48</v>
      </c>
      <c r="P4846">
        <v>517</v>
      </c>
      <c r="W4846">
        <v>67.7</v>
      </c>
    </row>
    <row r="4847" spans="1:23" x14ac:dyDescent="0.2">
      <c r="A4847">
        <v>4846</v>
      </c>
      <c r="B4847">
        <v>2001</v>
      </c>
      <c r="C4847">
        <v>107</v>
      </c>
      <c r="D4847" t="s">
        <v>100</v>
      </c>
      <c r="E4847" t="s">
        <v>5689</v>
      </c>
      <c r="F4847" t="s">
        <v>563</v>
      </c>
      <c r="G4847" t="s">
        <v>128</v>
      </c>
      <c r="H4847">
        <v>18</v>
      </c>
      <c r="I4847">
        <v>2008</v>
      </c>
      <c r="J4847" t="s">
        <v>5690</v>
      </c>
      <c r="K4847">
        <v>3</v>
      </c>
      <c r="L4847">
        <v>0</v>
      </c>
      <c r="M4847">
        <v>0</v>
      </c>
      <c r="N4847">
        <v>0</v>
      </c>
      <c r="O4847">
        <v>0</v>
      </c>
      <c r="P4847">
        <v>0</v>
      </c>
      <c r="Q4847">
        <v>3</v>
      </c>
      <c r="R4847">
        <v>0</v>
      </c>
      <c r="S4847">
        <v>0</v>
      </c>
      <c r="T4847">
        <v>0</v>
      </c>
      <c r="U4847">
        <v>0.8</v>
      </c>
      <c r="V4847">
        <v>5.51</v>
      </c>
      <c r="W4847">
        <v>-0.1</v>
      </c>
    </row>
    <row r="4848" spans="1:23" x14ac:dyDescent="0.2">
      <c r="A4848">
        <v>4847</v>
      </c>
      <c r="B4848">
        <v>2001</v>
      </c>
      <c r="C4848">
        <v>108</v>
      </c>
      <c r="D4848" t="s">
        <v>162</v>
      </c>
      <c r="E4848" t="s">
        <v>5691</v>
      </c>
      <c r="F4848" t="s">
        <v>76</v>
      </c>
      <c r="G4848" t="s">
        <v>68</v>
      </c>
      <c r="H4848">
        <v>18</v>
      </c>
      <c r="I4848">
        <v>2007</v>
      </c>
      <c r="J4848" t="s">
        <v>181</v>
      </c>
      <c r="K4848">
        <v>1</v>
      </c>
      <c r="L4848">
        <v>0</v>
      </c>
      <c r="M4848">
        <v>0</v>
      </c>
      <c r="N4848">
        <v>0</v>
      </c>
      <c r="O4848">
        <v>0</v>
      </c>
      <c r="P4848">
        <v>0</v>
      </c>
      <c r="W4848">
        <v>0</v>
      </c>
    </row>
    <row r="4849" spans="1:23" x14ac:dyDescent="0.2">
      <c r="A4849">
        <v>4848</v>
      </c>
      <c r="B4849">
        <v>2001</v>
      </c>
      <c r="C4849">
        <v>109</v>
      </c>
      <c r="D4849" t="s">
        <v>23</v>
      </c>
      <c r="E4849" t="s">
        <v>5692</v>
      </c>
      <c r="F4849" t="s">
        <v>76</v>
      </c>
      <c r="G4849" t="s">
        <v>30</v>
      </c>
      <c r="H4849">
        <v>25</v>
      </c>
      <c r="I4849">
        <v>2002</v>
      </c>
      <c r="J4849" t="s">
        <v>27</v>
      </c>
      <c r="K4849">
        <v>1</v>
      </c>
      <c r="L4849">
        <v>0</v>
      </c>
      <c r="M4849">
        <v>0</v>
      </c>
      <c r="N4849">
        <v>0</v>
      </c>
      <c r="O4849">
        <v>2</v>
      </c>
      <c r="P4849">
        <v>0</v>
      </c>
      <c r="W4849">
        <v>0.2</v>
      </c>
    </row>
    <row r="4850" spans="1:23" x14ac:dyDescent="0.2">
      <c r="A4850">
        <v>4849</v>
      </c>
      <c r="B4850">
        <v>2001</v>
      </c>
      <c r="C4850">
        <v>110</v>
      </c>
      <c r="D4850" t="s">
        <v>165</v>
      </c>
      <c r="E4850" t="s">
        <v>5693</v>
      </c>
      <c r="F4850" t="s">
        <v>39</v>
      </c>
      <c r="G4850" t="s">
        <v>128</v>
      </c>
      <c r="H4850">
        <v>20</v>
      </c>
      <c r="I4850">
        <v>2015</v>
      </c>
      <c r="J4850" t="s">
        <v>2270</v>
      </c>
      <c r="K4850">
        <v>10</v>
      </c>
      <c r="L4850">
        <v>0</v>
      </c>
      <c r="M4850">
        <v>0</v>
      </c>
      <c r="N4850">
        <v>0</v>
      </c>
      <c r="O4850">
        <v>0</v>
      </c>
      <c r="P4850">
        <v>0</v>
      </c>
      <c r="Q4850">
        <v>10</v>
      </c>
      <c r="R4850">
        <v>5</v>
      </c>
      <c r="S4850">
        <v>2</v>
      </c>
      <c r="T4850">
        <v>0</v>
      </c>
      <c r="U4850">
        <v>0.88800000000000001</v>
      </c>
      <c r="V4850">
        <v>2.89</v>
      </c>
      <c r="W4850">
        <v>0.6</v>
      </c>
    </row>
    <row r="4851" spans="1:23" x14ac:dyDescent="0.2">
      <c r="A4851">
        <v>4850</v>
      </c>
      <c r="B4851">
        <v>2001</v>
      </c>
      <c r="C4851">
        <v>111</v>
      </c>
      <c r="D4851" t="s">
        <v>152</v>
      </c>
      <c r="E4851" t="s">
        <v>5694</v>
      </c>
      <c r="F4851" t="s">
        <v>76</v>
      </c>
      <c r="G4851" t="s">
        <v>128</v>
      </c>
      <c r="H4851">
        <v>19</v>
      </c>
      <c r="J4851" t="s">
        <v>5695</v>
      </c>
    </row>
    <row r="4852" spans="1:23" x14ac:dyDescent="0.2">
      <c r="A4852">
        <v>4851</v>
      </c>
      <c r="B4852">
        <v>2001</v>
      </c>
      <c r="C4852">
        <v>112</v>
      </c>
      <c r="D4852" t="s">
        <v>3176</v>
      </c>
      <c r="E4852" t="s">
        <v>5696</v>
      </c>
      <c r="F4852" t="s">
        <v>39</v>
      </c>
      <c r="G4852" t="s">
        <v>35</v>
      </c>
      <c r="H4852">
        <v>20</v>
      </c>
      <c r="J4852" t="s">
        <v>3873</v>
      </c>
    </row>
    <row r="4853" spans="1:23" x14ac:dyDescent="0.2">
      <c r="A4853">
        <v>4852</v>
      </c>
      <c r="B4853">
        <v>2001</v>
      </c>
      <c r="C4853">
        <v>113</v>
      </c>
      <c r="D4853" t="s">
        <v>171</v>
      </c>
      <c r="E4853" t="s">
        <v>5697</v>
      </c>
      <c r="F4853" t="s">
        <v>34</v>
      </c>
      <c r="G4853" t="s">
        <v>30</v>
      </c>
      <c r="H4853">
        <v>19</v>
      </c>
      <c r="I4853">
        <v>2007</v>
      </c>
      <c r="J4853" t="s">
        <v>350</v>
      </c>
      <c r="K4853">
        <v>10</v>
      </c>
      <c r="L4853">
        <v>0</v>
      </c>
      <c r="M4853">
        <v>0</v>
      </c>
      <c r="N4853">
        <v>0</v>
      </c>
      <c r="O4853">
        <v>-5</v>
      </c>
      <c r="P4853">
        <v>2</v>
      </c>
      <c r="W4853">
        <v>-0.3</v>
      </c>
    </row>
    <row r="4854" spans="1:23" x14ac:dyDescent="0.2">
      <c r="A4854">
        <v>4853</v>
      </c>
      <c r="B4854">
        <v>2001</v>
      </c>
      <c r="C4854">
        <v>114</v>
      </c>
      <c r="D4854" t="s">
        <v>69</v>
      </c>
      <c r="E4854" t="s">
        <v>5698</v>
      </c>
      <c r="F4854" t="s">
        <v>60</v>
      </c>
      <c r="G4854" t="s">
        <v>68</v>
      </c>
      <c r="H4854">
        <v>19</v>
      </c>
      <c r="J4854" t="s">
        <v>95</v>
      </c>
    </row>
    <row r="4855" spans="1:23" x14ac:dyDescent="0.2">
      <c r="A4855">
        <v>4854</v>
      </c>
      <c r="B4855">
        <v>2001</v>
      </c>
      <c r="C4855">
        <v>115</v>
      </c>
      <c r="D4855" t="s">
        <v>48</v>
      </c>
      <c r="E4855" t="s">
        <v>5699</v>
      </c>
      <c r="F4855" t="s">
        <v>60</v>
      </c>
      <c r="G4855" t="s">
        <v>30</v>
      </c>
      <c r="H4855">
        <v>18</v>
      </c>
      <c r="J4855" t="s">
        <v>5700</v>
      </c>
    </row>
    <row r="4856" spans="1:23" x14ac:dyDescent="0.2">
      <c r="A4856">
        <v>4855</v>
      </c>
      <c r="B4856">
        <v>2001</v>
      </c>
      <c r="C4856">
        <v>116</v>
      </c>
      <c r="D4856" t="s">
        <v>146</v>
      </c>
      <c r="E4856" t="s">
        <v>5701</v>
      </c>
      <c r="F4856" t="s">
        <v>39</v>
      </c>
      <c r="G4856" t="s">
        <v>30</v>
      </c>
      <c r="H4856">
        <v>19</v>
      </c>
      <c r="I4856">
        <v>2011</v>
      </c>
      <c r="J4856" t="s">
        <v>3120</v>
      </c>
      <c r="K4856">
        <v>15</v>
      </c>
      <c r="L4856">
        <v>0</v>
      </c>
      <c r="M4856">
        <v>3</v>
      </c>
      <c r="N4856">
        <v>3</v>
      </c>
      <c r="O4856">
        <v>4</v>
      </c>
      <c r="P4856">
        <v>25</v>
      </c>
      <c r="W4856">
        <v>0.8</v>
      </c>
    </row>
    <row r="4857" spans="1:23" x14ac:dyDescent="0.2">
      <c r="A4857">
        <v>4856</v>
      </c>
      <c r="B4857">
        <v>2001</v>
      </c>
      <c r="C4857">
        <v>117</v>
      </c>
      <c r="D4857" t="s">
        <v>222</v>
      </c>
      <c r="E4857" t="s">
        <v>5702</v>
      </c>
      <c r="F4857" t="s">
        <v>34</v>
      </c>
      <c r="G4857" t="s">
        <v>68</v>
      </c>
      <c r="H4857">
        <v>19</v>
      </c>
      <c r="J4857" t="s">
        <v>2179</v>
      </c>
    </row>
    <row r="4858" spans="1:23" x14ac:dyDescent="0.2">
      <c r="A4858">
        <v>4857</v>
      </c>
      <c r="B4858">
        <v>2001</v>
      </c>
      <c r="C4858">
        <v>118</v>
      </c>
      <c r="D4858" t="s">
        <v>58</v>
      </c>
      <c r="E4858" t="s">
        <v>5703</v>
      </c>
      <c r="F4858" t="s">
        <v>34</v>
      </c>
      <c r="G4858" t="s">
        <v>30</v>
      </c>
      <c r="H4858">
        <v>19</v>
      </c>
      <c r="J4858" t="s">
        <v>2629</v>
      </c>
    </row>
    <row r="4859" spans="1:23" x14ac:dyDescent="0.2">
      <c r="A4859">
        <v>4858</v>
      </c>
      <c r="B4859">
        <v>2001</v>
      </c>
      <c r="C4859">
        <v>119</v>
      </c>
      <c r="D4859" t="s">
        <v>48</v>
      </c>
      <c r="E4859" t="s">
        <v>5704</v>
      </c>
      <c r="F4859" t="s">
        <v>60</v>
      </c>
      <c r="G4859" t="s">
        <v>26</v>
      </c>
      <c r="H4859">
        <v>19</v>
      </c>
      <c r="J4859" t="s">
        <v>95</v>
      </c>
    </row>
    <row r="4860" spans="1:23" x14ac:dyDescent="0.2">
      <c r="A4860">
        <v>4859</v>
      </c>
      <c r="B4860">
        <v>2001</v>
      </c>
      <c r="C4860">
        <v>120</v>
      </c>
      <c r="D4860" t="s">
        <v>87</v>
      </c>
      <c r="E4860" t="s">
        <v>5705</v>
      </c>
      <c r="F4860" t="s">
        <v>25</v>
      </c>
      <c r="G4860" t="s">
        <v>35</v>
      </c>
      <c r="H4860">
        <v>19</v>
      </c>
      <c r="I4860">
        <v>2006</v>
      </c>
      <c r="J4860" t="s">
        <v>5706</v>
      </c>
      <c r="K4860">
        <v>126</v>
      </c>
      <c r="L4860">
        <v>27</v>
      </c>
      <c r="M4860">
        <v>32</v>
      </c>
      <c r="N4860">
        <v>59</v>
      </c>
      <c r="O4860">
        <v>-21</v>
      </c>
      <c r="P4860">
        <v>71</v>
      </c>
      <c r="W4860">
        <v>5.2</v>
      </c>
    </row>
    <row r="4861" spans="1:23" x14ac:dyDescent="0.2">
      <c r="A4861">
        <v>4860</v>
      </c>
      <c r="B4861">
        <v>2001</v>
      </c>
      <c r="C4861">
        <v>121</v>
      </c>
      <c r="D4861" t="s">
        <v>51</v>
      </c>
      <c r="E4861" t="s">
        <v>5707</v>
      </c>
      <c r="F4861" t="s">
        <v>39</v>
      </c>
      <c r="G4861" t="s">
        <v>128</v>
      </c>
      <c r="H4861">
        <v>18</v>
      </c>
      <c r="I4861">
        <v>2014</v>
      </c>
      <c r="J4861" t="s">
        <v>5020</v>
      </c>
      <c r="K4861">
        <v>6</v>
      </c>
      <c r="L4861">
        <v>0</v>
      </c>
      <c r="M4861">
        <v>0</v>
      </c>
      <c r="N4861">
        <v>0</v>
      </c>
      <c r="O4861">
        <v>0</v>
      </c>
      <c r="P4861">
        <v>0</v>
      </c>
      <c r="Q4861">
        <v>6</v>
      </c>
      <c r="R4861">
        <v>0</v>
      </c>
      <c r="S4861">
        <v>2</v>
      </c>
      <c r="T4861">
        <v>0</v>
      </c>
      <c r="U4861">
        <v>0.91200000000000003</v>
      </c>
      <c r="V4861">
        <v>2.41</v>
      </c>
      <c r="W4861">
        <v>0.6</v>
      </c>
    </row>
    <row r="4862" spans="1:23" x14ac:dyDescent="0.2">
      <c r="A4862">
        <v>4861</v>
      </c>
      <c r="B4862">
        <v>2001</v>
      </c>
      <c r="C4862">
        <v>122</v>
      </c>
      <c r="D4862" t="s">
        <v>92</v>
      </c>
      <c r="E4862" t="s">
        <v>5708</v>
      </c>
      <c r="F4862" t="s">
        <v>60</v>
      </c>
      <c r="G4862" t="s">
        <v>68</v>
      </c>
      <c r="H4862">
        <v>20</v>
      </c>
      <c r="J4862" t="s">
        <v>5484</v>
      </c>
    </row>
    <row r="4863" spans="1:23" x14ac:dyDescent="0.2">
      <c r="A4863">
        <v>4862</v>
      </c>
      <c r="B4863">
        <v>2001</v>
      </c>
      <c r="C4863">
        <v>123</v>
      </c>
      <c r="D4863" t="s">
        <v>109</v>
      </c>
      <c r="E4863" t="s">
        <v>5709</v>
      </c>
      <c r="F4863" t="s">
        <v>39</v>
      </c>
      <c r="G4863" t="s">
        <v>68</v>
      </c>
      <c r="H4863">
        <v>18</v>
      </c>
      <c r="J4863" t="s">
        <v>234</v>
      </c>
    </row>
    <row r="4864" spans="1:23" x14ac:dyDescent="0.2">
      <c r="A4864">
        <v>4863</v>
      </c>
      <c r="B4864">
        <v>2001</v>
      </c>
      <c r="C4864">
        <v>124</v>
      </c>
      <c r="D4864" t="s">
        <v>162</v>
      </c>
      <c r="E4864" t="s">
        <v>5710</v>
      </c>
      <c r="F4864" t="s">
        <v>695</v>
      </c>
      <c r="G4864" t="s">
        <v>26</v>
      </c>
      <c r="H4864">
        <v>19</v>
      </c>
      <c r="J4864" t="s">
        <v>1475</v>
      </c>
    </row>
    <row r="4865" spans="1:23" x14ac:dyDescent="0.2">
      <c r="A4865">
        <v>4864</v>
      </c>
      <c r="B4865">
        <v>2001</v>
      </c>
      <c r="C4865">
        <v>125</v>
      </c>
      <c r="D4865" t="s">
        <v>84</v>
      </c>
      <c r="E4865" t="s">
        <v>5711</v>
      </c>
      <c r="F4865" t="s">
        <v>39</v>
      </c>
      <c r="G4865" t="s">
        <v>68</v>
      </c>
      <c r="H4865">
        <v>18</v>
      </c>
      <c r="J4865" t="s">
        <v>251</v>
      </c>
    </row>
    <row r="4866" spans="1:23" x14ac:dyDescent="0.2">
      <c r="A4866">
        <v>4865</v>
      </c>
      <c r="B4866">
        <v>2001</v>
      </c>
      <c r="C4866">
        <v>126</v>
      </c>
      <c r="D4866" t="s">
        <v>78</v>
      </c>
      <c r="E4866" t="s">
        <v>5712</v>
      </c>
      <c r="F4866" t="s">
        <v>46</v>
      </c>
      <c r="G4866" t="s">
        <v>35</v>
      </c>
      <c r="H4866">
        <v>18</v>
      </c>
      <c r="J4866" t="s">
        <v>303</v>
      </c>
    </row>
    <row r="4867" spans="1:23" x14ac:dyDescent="0.2">
      <c r="A4867">
        <v>4866</v>
      </c>
      <c r="B4867">
        <v>2001</v>
      </c>
      <c r="C4867">
        <v>127</v>
      </c>
      <c r="D4867" t="s">
        <v>173</v>
      </c>
      <c r="E4867" t="s">
        <v>5713</v>
      </c>
      <c r="F4867" t="s">
        <v>133</v>
      </c>
      <c r="G4867" t="s">
        <v>30</v>
      </c>
      <c r="H4867">
        <v>19</v>
      </c>
      <c r="I4867">
        <v>2010</v>
      </c>
      <c r="J4867" t="s">
        <v>5714</v>
      </c>
      <c r="K4867">
        <v>315</v>
      </c>
      <c r="L4867">
        <v>25</v>
      </c>
      <c r="M4867">
        <v>47</v>
      </c>
      <c r="N4867">
        <v>72</v>
      </c>
      <c r="O4867">
        <v>27</v>
      </c>
      <c r="P4867">
        <v>263</v>
      </c>
      <c r="W4867">
        <v>12.9</v>
      </c>
    </row>
    <row r="4868" spans="1:23" x14ac:dyDescent="0.2">
      <c r="A4868">
        <v>4867</v>
      </c>
      <c r="B4868">
        <v>2001</v>
      </c>
      <c r="C4868">
        <v>128</v>
      </c>
      <c r="D4868" t="s">
        <v>28</v>
      </c>
      <c r="E4868" t="s">
        <v>5715</v>
      </c>
      <c r="F4868" t="s">
        <v>60</v>
      </c>
      <c r="G4868" t="s">
        <v>68</v>
      </c>
      <c r="H4868">
        <v>19</v>
      </c>
      <c r="J4868" t="s">
        <v>5716</v>
      </c>
    </row>
    <row r="4869" spans="1:23" x14ac:dyDescent="0.2">
      <c r="A4869">
        <v>4868</v>
      </c>
      <c r="B4869">
        <v>2001</v>
      </c>
      <c r="C4869">
        <v>129</v>
      </c>
      <c r="D4869" t="s">
        <v>51</v>
      </c>
      <c r="E4869" t="s">
        <v>5717</v>
      </c>
      <c r="F4869" t="s">
        <v>46</v>
      </c>
      <c r="G4869" t="s">
        <v>30</v>
      </c>
      <c r="H4869">
        <v>19</v>
      </c>
      <c r="J4869" t="s">
        <v>4497</v>
      </c>
    </row>
    <row r="4870" spans="1:23" x14ac:dyDescent="0.2">
      <c r="A4870">
        <v>4869</v>
      </c>
      <c r="B4870">
        <v>2001</v>
      </c>
      <c r="C4870">
        <v>130</v>
      </c>
      <c r="D4870" t="s">
        <v>384</v>
      </c>
      <c r="E4870" t="s">
        <v>5718</v>
      </c>
      <c r="F4870" t="s">
        <v>39</v>
      </c>
      <c r="G4870" t="s">
        <v>26</v>
      </c>
      <c r="H4870">
        <v>18</v>
      </c>
      <c r="J4870" t="s">
        <v>154</v>
      </c>
    </row>
    <row r="4871" spans="1:23" x14ac:dyDescent="0.2">
      <c r="A4871">
        <v>4870</v>
      </c>
      <c r="B4871">
        <v>2001</v>
      </c>
      <c r="C4871">
        <v>131</v>
      </c>
      <c r="D4871" t="s">
        <v>87</v>
      </c>
      <c r="E4871" t="s">
        <v>5719</v>
      </c>
      <c r="F4871" t="s">
        <v>34</v>
      </c>
      <c r="G4871" t="s">
        <v>35</v>
      </c>
      <c r="H4871">
        <v>19</v>
      </c>
      <c r="J4871" t="s">
        <v>1357</v>
      </c>
    </row>
    <row r="4872" spans="1:23" x14ac:dyDescent="0.2">
      <c r="A4872">
        <v>4871</v>
      </c>
      <c r="B4872">
        <v>2001</v>
      </c>
      <c r="C4872">
        <v>132</v>
      </c>
      <c r="D4872" t="s">
        <v>176</v>
      </c>
      <c r="E4872" t="s">
        <v>5720</v>
      </c>
      <c r="F4872" t="s">
        <v>46</v>
      </c>
      <c r="G4872" t="s">
        <v>128</v>
      </c>
      <c r="H4872">
        <v>29</v>
      </c>
      <c r="J4872" t="s">
        <v>47</v>
      </c>
    </row>
    <row r="4873" spans="1:23" x14ac:dyDescent="0.2">
      <c r="A4873">
        <v>4872</v>
      </c>
      <c r="B4873">
        <v>2001</v>
      </c>
      <c r="C4873">
        <v>133</v>
      </c>
      <c r="D4873" t="s">
        <v>111</v>
      </c>
      <c r="E4873" t="s">
        <v>5721</v>
      </c>
      <c r="F4873" t="s">
        <v>76</v>
      </c>
      <c r="G4873" t="s">
        <v>128</v>
      </c>
      <c r="H4873">
        <v>26</v>
      </c>
      <c r="I4873">
        <v>2007</v>
      </c>
      <c r="J4873" t="s">
        <v>1726</v>
      </c>
      <c r="K4873">
        <v>128</v>
      </c>
      <c r="L4873">
        <v>0</v>
      </c>
      <c r="M4873">
        <v>2</v>
      </c>
      <c r="N4873">
        <v>2</v>
      </c>
      <c r="O4873">
        <v>0</v>
      </c>
      <c r="P4873">
        <v>4</v>
      </c>
      <c r="Q4873">
        <v>128</v>
      </c>
      <c r="R4873">
        <v>43</v>
      </c>
      <c r="S4873">
        <v>47</v>
      </c>
      <c r="T4873">
        <v>15</v>
      </c>
      <c r="U4873">
        <v>0.90100000000000002</v>
      </c>
      <c r="V4873">
        <v>2.7</v>
      </c>
      <c r="W4873">
        <v>16.5</v>
      </c>
    </row>
    <row r="4874" spans="1:23" x14ac:dyDescent="0.2">
      <c r="A4874">
        <v>4873</v>
      </c>
      <c r="B4874">
        <v>2001</v>
      </c>
      <c r="C4874">
        <v>134</v>
      </c>
      <c r="D4874" t="s">
        <v>121</v>
      </c>
      <c r="E4874" t="s">
        <v>5722</v>
      </c>
      <c r="F4874" t="s">
        <v>39</v>
      </c>
      <c r="G4874" t="s">
        <v>35</v>
      </c>
      <c r="H4874">
        <v>18</v>
      </c>
      <c r="I4874">
        <v>2013</v>
      </c>
      <c r="J4874" t="s">
        <v>2404</v>
      </c>
      <c r="K4874">
        <v>489</v>
      </c>
      <c r="L4874">
        <v>92</v>
      </c>
      <c r="M4874">
        <v>143</v>
      </c>
      <c r="N4874">
        <v>235</v>
      </c>
      <c r="O4874">
        <v>11</v>
      </c>
      <c r="P4874">
        <v>36</v>
      </c>
      <c r="W4874">
        <v>22.3</v>
      </c>
    </row>
    <row r="4875" spans="1:23" x14ac:dyDescent="0.2">
      <c r="A4875">
        <v>4874</v>
      </c>
      <c r="B4875">
        <v>2001</v>
      </c>
      <c r="C4875">
        <v>135</v>
      </c>
      <c r="D4875" t="s">
        <v>3176</v>
      </c>
      <c r="E4875" t="s">
        <v>5723</v>
      </c>
      <c r="F4875" t="s">
        <v>34</v>
      </c>
      <c r="G4875" t="s">
        <v>26</v>
      </c>
      <c r="H4875">
        <v>19</v>
      </c>
      <c r="I4875">
        <v>2012</v>
      </c>
      <c r="J4875" t="s">
        <v>3912</v>
      </c>
      <c r="K4875">
        <v>56</v>
      </c>
      <c r="L4875">
        <v>8</v>
      </c>
      <c r="M4875">
        <v>5</v>
      </c>
      <c r="N4875">
        <v>13</v>
      </c>
      <c r="O4875">
        <v>3</v>
      </c>
      <c r="P4875">
        <v>26</v>
      </c>
      <c r="W4875">
        <v>1.1000000000000001</v>
      </c>
    </row>
    <row r="4876" spans="1:23" x14ac:dyDescent="0.2">
      <c r="A4876">
        <v>4875</v>
      </c>
      <c r="B4876">
        <v>2001</v>
      </c>
      <c r="C4876">
        <v>136</v>
      </c>
      <c r="D4876" t="s">
        <v>222</v>
      </c>
      <c r="E4876" t="s">
        <v>5724</v>
      </c>
      <c r="F4876" t="s">
        <v>39</v>
      </c>
      <c r="G4876" t="s">
        <v>128</v>
      </c>
      <c r="H4876">
        <v>18</v>
      </c>
      <c r="J4876" t="s">
        <v>241</v>
      </c>
    </row>
    <row r="4877" spans="1:23" x14ac:dyDescent="0.2">
      <c r="A4877">
        <v>4876</v>
      </c>
      <c r="B4877">
        <v>2001</v>
      </c>
      <c r="C4877">
        <v>137</v>
      </c>
      <c r="D4877" t="s">
        <v>58</v>
      </c>
      <c r="E4877" t="s">
        <v>5725</v>
      </c>
      <c r="F4877" t="s">
        <v>39</v>
      </c>
      <c r="G4877" t="s">
        <v>35</v>
      </c>
      <c r="H4877">
        <v>18</v>
      </c>
      <c r="I4877">
        <v>2011</v>
      </c>
      <c r="J4877" t="s">
        <v>917</v>
      </c>
      <c r="K4877">
        <v>96</v>
      </c>
      <c r="L4877">
        <v>12</v>
      </c>
      <c r="M4877">
        <v>14</v>
      </c>
      <c r="N4877">
        <v>26</v>
      </c>
      <c r="O4877">
        <v>-18</v>
      </c>
      <c r="P4877">
        <v>68</v>
      </c>
      <c r="W4877">
        <v>1.3</v>
      </c>
    </row>
    <row r="4878" spans="1:23" x14ac:dyDescent="0.2">
      <c r="A4878">
        <v>4877</v>
      </c>
      <c r="B4878">
        <v>2001</v>
      </c>
      <c r="C4878">
        <v>138</v>
      </c>
      <c r="D4878" t="s">
        <v>109</v>
      </c>
      <c r="E4878" t="s">
        <v>5726</v>
      </c>
      <c r="F4878" t="s">
        <v>34</v>
      </c>
      <c r="G4878" t="s">
        <v>30</v>
      </c>
      <c r="H4878">
        <v>19</v>
      </c>
      <c r="J4878" t="s">
        <v>2593</v>
      </c>
    </row>
    <row r="4879" spans="1:23" x14ac:dyDescent="0.2">
      <c r="A4879">
        <v>4878</v>
      </c>
      <c r="B4879">
        <v>2001</v>
      </c>
      <c r="C4879">
        <v>139</v>
      </c>
      <c r="D4879" t="s">
        <v>171</v>
      </c>
      <c r="E4879" t="s">
        <v>5727</v>
      </c>
      <c r="F4879" t="s">
        <v>39</v>
      </c>
      <c r="G4879" t="s">
        <v>68</v>
      </c>
      <c r="H4879">
        <v>18</v>
      </c>
      <c r="J4879" t="s">
        <v>91</v>
      </c>
    </row>
    <row r="4880" spans="1:23" x14ac:dyDescent="0.2">
      <c r="A4880">
        <v>4879</v>
      </c>
      <c r="B4880">
        <v>2001</v>
      </c>
      <c r="C4880">
        <v>140</v>
      </c>
      <c r="D4880" t="s">
        <v>100</v>
      </c>
      <c r="E4880" t="s">
        <v>5728</v>
      </c>
      <c r="F4880" t="s">
        <v>46</v>
      </c>
      <c r="G4880" t="s">
        <v>35</v>
      </c>
      <c r="H4880">
        <v>18</v>
      </c>
      <c r="I4880">
        <v>2009</v>
      </c>
      <c r="J4880" t="s">
        <v>1097</v>
      </c>
      <c r="K4880">
        <v>89</v>
      </c>
      <c r="L4880">
        <v>7</v>
      </c>
      <c r="M4880">
        <v>9</v>
      </c>
      <c r="N4880">
        <v>16</v>
      </c>
      <c r="O4880">
        <v>0</v>
      </c>
      <c r="P4880">
        <v>26</v>
      </c>
      <c r="W4880">
        <v>1</v>
      </c>
    </row>
    <row r="4881" spans="1:23" x14ac:dyDescent="0.2">
      <c r="A4881">
        <v>4880</v>
      </c>
      <c r="B4881">
        <v>2001</v>
      </c>
      <c r="C4881">
        <v>141</v>
      </c>
      <c r="D4881" t="s">
        <v>44</v>
      </c>
      <c r="E4881" t="s">
        <v>5729</v>
      </c>
      <c r="F4881" t="s">
        <v>39</v>
      </c>
      <c r="G4881" t="s">
        <v>1536</v>
      </c>
      <c r="H4881">
        <v>18</v>
      </c>
      <c r="I4881">
        <v>2006</v>
      </c>
      <c r="J4881" t="s">
        <v>2270</v>
      </c>
      <c r="K4881">
        <v>1</v>
      </c>
      <c r="L4881">
        <v>0</v>
      </c>
      <c r="M4881">
        <v>0</v>
      </c>
      <c r="N4881">
        <v>0</v>
      </c>
      <c r="O4881">
        <v>1</v>
      </c>
      <c r="P4881">
        <v>0</v>
      </c>
      <c r="W4881">
        <v>0.1</v>
      </c>
    </row>
    <row r="4882" spans="1:23" x14ac:dyDescent="0.2">
      <c r="A4882">
        <v>4881</v>
      </c>
      <c r="B4882">
        <v>2001</v>
      </c>
      <c r="C4882">
        <v>142</v>
      </c>
      <c r="D4882" t="s">
        <v>48</v>
      </c>
      <c r="E4882" t="s">
        <v>5730</v>
      </c>
      <c r="F4882" t="s">
        <v>76</v>
      </c>
      <c r="G4882" t="s">
        <v>26</v>
      </c>
      <c r="H4882">
        <v>18</v>
      </c>
      <c r="J4882" t="s">
        <v>5695</v>
      </c>
    </row>
    <row r="4883" spans="1:23" x14ac:dyDescent="0.2">
      <c r="A4883">
        <v>4882</v>
      </c>
      <c r="B4883">
        <v>2001</v>
      </c>
      <c r="C4883">
        <v>143</v>
      </c>
      <c r="D4883" t="s">
        <v>384</v>
      </c>
      <c r="E4883" t="s">
        <v>5731</v>
      </c>
      <c r="F4883" t="s">
        <v>25</v>
      </c>
      <c r="G4883" t="s">
        <v>26</v>
      </c>
      <c r="H4883">
        <v>19</v>
      </c>
      <c r="J4883" t="s">
        <v>1258</v>
      </c>
    </row>
    <row r="4884" spans="1:23" x14ac:dyDescent="0.2">
      <c r="A4884">
        <v>4883</v>
      </c>
      <c r="B4884">
        <v>2001</v>
      </c>
      <c r="C4884">
        <v>144</v>
      </c>
      <c r="D4884" t="s">
        <v>384</v>
      </c>
      <c r="E4884" t="s">
        <v>5732</v>
      </c>
      <c r="F4884" t="s">
        <v>39</v>
      </c>
      <c r="G4884" t="s">
        <v>1954</v>
      </c>
      <c r="H4884">
        <v>18</v>
      </c>
      <c r="I4884">
        <v>2015</v>
      </c>
      <c r="J4884" t="s">
        <v>2404</v>
      </c>
      <c r="K4884">
        <v>405</v>
      </c>
      <c r="L4884">
        <v>21</v>
      </c>
      <c r="M4884">
        <v>44</v>
      </c>
      <c r="N4884">
        <v>65</v>
      </c>
      <c r="O4884">
        <v>-24</v>
      </c>
      <c r="P4884">
        <v>550</v>
      </c>
      <c r="W4884">
        <v>1.8</v>
      </c>
    </row>
    <row r="4885" spans="1:23" x14ac:dyDescent="0.2">
      <c r="A4885">
        <v>4884</v>
      </c>
      <c r="B4885">
        <v>2001</v>
      </c>
      <c r="C4885">
        <v>145</v>
      </c>
      <c r="D4885" t="s">
        <v>162</v>
      </c>
      <c r="E4885" t="s">
        <v>5733</v>
      </c>
      <c r="F4885" t="s">
        <v>34</v>
      </c>
      <c r="G4885" t="s">
        <v>30</v>
      </c>
      <c r="H4885">
        <v>19</v>
      </c>
      <c r="J4885" t="s">
        <v>3907</v>
      </c>
    </row>
    <row r="4886" spans="1:23" x14ac:dyDescent="0.2">
      <c r="A4886">
        <v>4885</v>
      </c>
      <c r="B4886">
        <v>2001</v>
      </c>
      <c r="C4886">
        <v>146</v>
      </c>
      <c r="D4886" t="s">
        <v>41</v>
      </c>
      <c r="E4886" t="s">
        <v>5734</v>
      </c>
      <c r="F4886" t="s">
        <v>76</v>
      </c>
      <c r="G4886" t="s">
        <v>30</v>
      </c>
      <c r="H4886">
        <v>18</v>
      </c>
      <c r="I4886">
        <v>2007</v>
      </c>
      <c r="J4886" t="s">
        <v>522</v>
      </c>
      <c r="K4886">
        <v>14</v>
      </c>
      <c r="L4886">
        <v>0</v>
      </c>
      <c r="M4886">
        <v>4</v>
      </c>
      <c r="N4886">
        <v>4</v>
      </c>
      <c r="O4886">
        <v>-10</v>
      </c>
      <c r="P4886">
        <v>6</v>
      </c>
      <c r="W4886">
        <v>-0.2</v>
      </c>
    </row>
    <row r="4887" spans="1:23" x14ac:dyDescent="0.2">
      <c r="A4887">
        <v>4886</v>
      </c>
      <c r="B4887">
        <v>2001</v>
      </c>
      <c r="C4887">
        <v>147</v>
      </c>
      <c r="D4887" t="s">
        <v>152</v>
      </c>
      <c r="E4887" t="s">
        <v>5735</v>
      </c>
      <c r="F4887" t="s">
        <v>46</v>
      </c>
      <c r="G4887" t="s">
        <v>68</v>
      </c>
      <c r="H4887">
        <v>18</v>
      </c>
      <c r="J4887" t="s">
        <v>510</v>
      </c>
    </row>
    <row r="4888" spans="1:23" x14ac:dyDescent="0.2">
      <c r="A4888">
        <v>4887</v>
      </c>
      <c r="B4888">
        <v>2001</v>
      </c>
      <c r="C4888">
        <v>148</v>
      </c>
      <c r="D4888" t="s">
        <v>2472</v>
      </c>
      <c r="E4888" t="s">
        <v>5736</v>
      </c>
      <c r="F4888" t="s">
        <v>34</v>
      </c>
      <c r="G4888" t="s">
        <v>35</v>
      </c>
      <c r="H4888">
        <v>19</v>
      </c>
      <c r="J4888" t="s">
        <v>362</v>
      </c>
    </row>
    <row r="4889" spans="1:23" x14ac:dyDescent="0.2">
      <c r="A4889">
        <v>4888</v>
      </c>
      <c r="B4889">
        <v>2001</v>
      </c>
      <c r="C4889">
        <v>149</v>
      </c>
      <c r="D4889" t="s">
        <v>384</v>
      </c>
      <c r="E4889" t="s">
        <v>5737</v>
      </c>
      <c r="F4889" t="s">
        <v>76</v>
      </c>
      <c r="G4889" t="s">
        <v>30</v>
      </c>
      <c r="H4889">
        <v>19</v>
      </c>
      <c r="J4889" t="s">
        <v>5738</v>
      </c>
    </row>
    <row r="4890" spans="1:23" x14ac:dyDescent="0.2">
      <c r="A4890">
        <v>4889</v>
      </c>
      <c r="B4890">
        <v>2001</v>
      </c>
      <c r="C4890">
        <v>150</v>
      </c>
      <c r="D4890" t="s">
        <v>41</v>
      </c>
      <c r="E4890" t="s">
        <v>5739</v>
      </c>
      <c r="F4890" t="s">
        <v>53</v>
      </c>
      <c r="G4890" t="s">
        <v>128</v>
      </c>
      <c r="H4890">
        <v>19</v>
      </c>
      <c r="J4890" t="s">
        <v>261</v>
      </c>
    </row>
    <row r="4891" spans="1:23" x14ac:dyDescent="0.2">
      <c r="A4891">
        <v>4890</v>
      </c>
      <c r="B4891">
        <v>2001</v>
      </c>
      <c r="C4891">
        <v>151</v>
      </c>
      <c r="D4891" t="s">
        <v>69</v>
      </c>
      <c r="E4891" t="s">
        <v>5740</v>
      </c>
      <c r="F4891" t="s">
        <v>39</v>
      </c>
      <c r="G4891" t="s">
        <v>30</v>
      </c>
      <c r="H4891">
        <v>20</v>
      </c>
      <c r="I4891">
        <v>2018</v>
      </c>
      <c r="J4891" t="s">
        <v>4194</v>
      </c>
      <c r="K4891">
        <v>808</v>
      </c>
      <c r="L4891">
        <v>63</v>
      </c>
      <c r="M4891">
        <v>215</v>
      </c>
      <c r="N4891">
        <v>278</v>
      </c>
      <c r="O4891">
        <v>2</v>
      </c>
      <c r="P4891">
        <v>1124</v>
      </c>
      <c r="W4891">
        <v>55.3</v>
      </c>
    </row>
    <row r="4892" spans="1:23" x14ac:dyDescent="0.2">
      <c r="A4892">
        <v>4891</v>
      </c>
      <c r="B4892">
        <v>2001</v>
      </c>
      <c r="C4892">
        <v>152</v>
      </c>
      <c r="D4892" t="s">
        <v>146</v>
      </c>
      <c r="E4892" t="s">
        <v>5741</v>
      </c>
      <c r="F4892" t="s">
        <v>39</v>
      </c>
      <c r="G4892" t="s">
        <v>128</v>
      </c>
      <c r="H4892">
        <v>20</v>
      </c>
      <c r="J4892" t="s">
        <v>5742</v>
      </c>
    </row>
    <row r="4893" spans="1:23" x14ac:dyDescent="0.2">
      <c r="A4893">
        <v>4892</v>
      </c>
      <c r="B4893">
        <v>2001</v>
      </c>
      <c r="C4893">
        <v>153</v>
      </c>
      <c r="D4893" t="s">
        <v>146</v>
      </c>
      <c r="E4893" t="s">
        <v>5743</v>
      </c>
      <c r="F4893" t="s">
        <v>76</v>
      </c>
      <c r="G4893" t="s">
        <v>30</v>
      </c>
      <c r="H4893">
        <v>20</v>
      </c>
      <c r="J4893" t="s">
        <v>1726</v>
      </c>
    </row>
    <row r="4894" spans="1:23" x14ac:dyDescent="0.2">
      <c r="A4894">
        <v>4893</v>
      </c>
      <c r="B4894">
        <v>2001</v>
      </c>
      <c r="C4894">
        <v>154</v>
      </c>
      <c r="D4894" t="s">
        <v>111</v>
      </c>
      <c r="E4894" t="s">
        <v>5744</v>
      </c>
      <c r="F4894" t="s">
        <v>34</v>
      </c>
      <c r="G4894" t="s">
        <v>35</v>
      </c>
      <c r="H4894">
        <v>19</v>
      </c>
      <c r="J4894" t="s">
        <v>4309</v>
      </c>
    </row>
    <row r="4895" spans="1:23" x14ac:dyDescent="0.2">
      <c r="A4895">
        <v>4894</v>
      </c>
      <c r="B4895">
        <v>2001</v>
      </c>
      <c r="C4895">
        <v>155</v>
      </c>
      <c r="D4895" t="s">
        <v>55</v>
      </c>
      <c r="E4895" t="s">
        <v>5745</v>
      </c>
      <c r="F4895" t="s">
        <v>46</v>
      </c>
      <c r="G4895" t="s">
        <v>26</v>
      </c>
      <c r="H4895">
        <v>18</v>
      </c>
      <c r="J4895" t="s">
        <v>3107</v>
      </c>
    </row>
    <row r="4896" spans="1:23" x14ac:dyDescent="0.2">
      <c r="A4896">
        <v>4895</v>
      </c>
      <c r="B4896">
        <v>2001</v>
      </c>
      <c r="C4896">
        <v>156</v>
      </c>
      <c r="D4896" t="s">
        <v>87</v>
      </c>
      <c r="E4896" t="s">
        <v>5746</v>
      </c>
      <c r="F4896" t="s">
        <v>34</v>
      </c>
      <c r="G4896" t="s">
        <v>30</v>
      </c>
      <c r="H4896">
        <v>20</v>
      </c>
      <c r="J4896" t="s">
        <v>256</v>
      </c>
    </row>
    <row r="4897" spans="1:23" x14ac:dyDescent="0.2">
      <c r="A4897">
        <v>4896</v>
      </c>
      <c r="B4897">
        <v>2001</v>
      </c>
      <c r="C4897">
        <v>157</v>
      </c>
      <c r="D4897" t="s">
        <v>51</v>
      </c>
      <c r="E4897" t="s">
        <v>5747</v>
      </c>
      <c r="F4897" t="s">
        <v>43</v>
      </c>
      <c r="G4897" t="s">
        <v>68</v>
      </c>
      <c r="H4897">
        <v>18</v>
      </c>
      <c r="J4897" t="s">
        <v>276</v>
      </c>
    </row>
    <row r="4898" spans="1:23" x14ac:dyDescent="0.2">
      <c r="A4898">
        <v>4897</v>
      </c>
      <c r="B4898">
        <v>2001</v>
      </c>
      <c r="C4898">
        <v>158</v>
      </c>
      <c r="D4898" t="s">
        <v>41</v>
      </c>
      <c r="E4898" t="s">
        <v>5748</v>
      </c>
      <c r="F4898" t="s">
        <v>46</v>
      </c>
      <c r="G4898" t="s">
        <v>128</v>
      </c>
      <c r="H4898">
        <v>23</v>
      </c>
      <c r="J4898" t="s">
        <v>2719</v>
      </c>
    </row>
    <row r="4899" spans="1:23" x14ac:dyDescent="0.2">
      <c r="A4899">
        <v>4898</v>
      </c>
      <c r="B4899">
        <v>2001</v>
      </c>
      <c r="C4899">
        <v>159</v>
      </c>
      <c r="D4899" t="s">
        <v>92</v>
      </c>
      <c r="E4899" t="s">
        <v>5749</v>
      </c>
      <c r="F4899" t="s">
        <v>60</v>
      </c>
      <c r="G4899" t="s">
        <v>35</v>
      </c>
      <c r="H4899">
        <v>18</v>
      </c>
      <c r="J4899" t="s">
        <v>5583</v>
      </c>
    </row>
    <row r="4900" spans="1:23" x14ac:dyDescent="0.2">
      <c r="A4900">
        <v>4899</v>
      </c>
      <c r="B4900">
        <v>2001</v>
      </c>
      <c r="C4900">
        <v>160</v>
      </c>
      <c r="D4900" t="s">
        <v>84</v>
      </c>
      <c r="E4900" t="s">
        <v>5750</v>
      </c>
      <c r="F4900" t="s">
        <v>60</v>
      </c>
      <c r="G4900" t="s">
        <v>30</v>
      </c>
      <c r="H4900">
        <v>18</v>
      </c>
      <c r="J4900" t="s">
        <v>5020</v>
      </c>
    </row>
    <row r="4901" spans="1:23" x14ac:dyDescent="0.2">
      <c r="A4901">
        <v>4900</v>
      </c>
      <c r="B4901">
        <v>2001</v>
      </c>
      <c r="C4901">
        <v>161</v>
      </c>
      <c r="D4901" t="s">
        <v>78</v>
      </c>
      <c r="E4901" t="s">
        <v>5751</v>
      </c>
      <c r="F4901" t="s">
        <v>39</v>
      </c>
      <c r="G4901" t="s">
        <v>128</v>
      </c>
      <c r="H4901">
        <v>19</v>
      </c>
      <c r="I4901">
        <v>2022</v>
      </c>
      <c r="J4901" t="s">
        <v>169</v>
      </c>
      <c r="K4901">
        <v>670</v>
      </c>
      <c r="L4901">
        <v>1</v>
      </c>
      <c r="M4901">
        <v>20</v>
      </c>
      <c r="N4901">
        <v>21</v>
      </c>
      <c r="O4901">
        <v>0</v>
      </c>
      <c r="P4901">
        <v>152</v>
      </c>
      <c r="Q4901">
        <v>670</v>
      </c>
      <c r="R4901">
        <v>299</v>
      </c>
      <c r="S4901">
        <v>263</v>
      </c>
      <c r="T4901">
        <v>78</v>
      </c>
      <c r="U4901">
        <v>0.91200000000000003</v>
      </c>
      <c r="V4901">
        <v>2.7</v>
      </c>
      <c r="W4901">
        <v>116.9</v>
      </c>
    </row>
    <row r="4902" spans="1:23" x14ac:dyDescent="0.2">
      <c r="A4902">
        <v>4901</v>
      </c>
      <c r="B4902">
        <v>2001</v>
      </c>
      <c r="C4902">
        <v>162</v>
      </c>
      <c r="D4902" t="s">
        <v>173</v>
      </c>
      <c r="E4902" t="s">
        <v>5752</v>
      </c>
      <c r="F4902" t="s">
        <v>133</v>
      </c>
      <c r="G4902" t="s">
        <v>30</v>
      </c>
      <c r="H4902">
        <v>18</v>
      </c>
      <c r="J4902" t="s">
        <v>5753</v>
      </c>
    </row>
    <row r="4903" spans="1:23" x14ac:dyDescent="0.2">
      <c r="A4903">
        <v>4902</v>
      </c>
      <c r="B4903">
        <v>2001</v>
      </c>
      <c r="C4903">
        <v>163</v>
      </c>
      <c r="D4903" t="s">
        <v>28</v>
      </c>
      <c r="E4903" t="s">
        <v>5754</v>
      </c>
      <c r="F4903" t="s">
        <v>43</v>
      </c>
      <c r="G4903" t="s">
        <v>68</v>
      </c>
      <c r="H4903">
        <v>27</v>
      </c>
      <c r="I4903">
        <v>2003</v>
      </c>
      <c r="J4903" t="s">
        <v>71</v>
      </c>
      <c r="K4903">
        <v>71</v>
      </c>
      <c r="L4903">
        <v>5</v>
      </c>
      <c r="M4903">
        <v>9</v>
      </c>
      <c r="N4903">
        <v>14</v>
      </c>
      <c r="O4903">
        <v>-13</v>
      </c>
      <c r="P4903">
        <v>36</v>
      </c>
      <c r="W4903">
        <v>0.2</v>
      </c>
    </row>
    <row r="4904" spans="1:23" x14ac:dyDescent="0.2">
      <c r="A4904">
        <v>4903</v>
      </c>
      <c r="B4904">
        <v>2001</v>
      </c>
      <c r="C4904">
        <v>164</v>
      </c>
      <c r="D4904" t="s">
        <v>162</v>
      </c>
      <c r="E4904" t="s">
        <v>5755</v>
      </c>
      <c r="F4904" t="s">
        <v>60</v>
      </c>
      <c r="G4904" t="s">
        <v>35</v>
      </c>
      <c r="H4904">
        <v>18</v>
      </c>
      <c r="J4904" t="s">
        <v>501</v>
      </c>
    </row>
    <row r="4905" spans="1:23" x14ac:dyDescent="0.2">
      <c r="A4905">
        <v>4904</v>
      </c>
      <c r="B4905">
        <v>2001</v>
      </c>
      <c r="C4905">
        <v>165</v>
      </c>
      <c r="D4905" t="s">
        <v>384</v>
      </c>
      <c r="E4905" t="s">
        <v>5756</v>
      </c>
      <c r="F4905" t="s">
        <v>39</v>
      </c>
      <c r="G4905" t="s">
        <v>35</v>
      </c>
      <c r="H4905">
        <v>18</v>
      </c>
      <c r="J4905" t="s">
        <v>106</v>
      </c>
    </row>
    <row r="4906" spans="1:23" x14ac:dyDescent="0.2">
      <c r="A4906">
        <v>4905</v>
      </c>
      <c r="B4906">
        <v>2001</v>
      </c>
      <c r="C4906">
        <v>166</v>
      </c>
      <c r="D4906" t="s">
        <v>176</v>
      </c>
      <c r="E4906" t="s">
        <v>5156</v>
      </c>
      <c r="F4906" t="s">
        <v>39</v>
      </c>
      <c r="G4906" t="s">
        <v>128</v>
      </c>
      <c r="H4906">
        <v>18</v>
      </c>
      <c r="I4906">
        <v>2004</v>
      </c>
      <c r="J4906" t="s">
        <v>4647</v>
      </c>
      <c r="K4906">
        <v>8</v>
      </c>
      <c r="L4906">
        <v>0</v>
      </c>
      <c r="M4906">
        <v>0</v>
      </c>
      <c r="N4906">
        <v>0</v>
      </c>
      <c r="O4906">
        <v>0</v>
      </c>
      <c r="P4906">
        <v>0</v>
      </c>
      <c r="Q4906">
        <v>8</v>
      </c>
      <c r="R4906">
        <v>3</v>
      </c>
      <c r="S4906">
        <v>4</v>
      </c>
      <c r="T4906">
        <v>1</v>
      </c>
      <c r="U4906">
        <v>0.89200000000000002</v>
      </c>
      <c r="V4906">
        <v>3.46</v>
      </c>
      <c r="W4906">
        <v>1</v>
      </c>
    </row>
    <row r="4907" spans="1:23" x14ac:dyDescent="0.2">
      <c r="A4907">
        <v>4906</v>
      </c>
      <c r="B4907">
        <v>2001</v>
      </c>
      <c r="C4907">
        <v>167</v>
      </c>
      <c r="D4907" t="s">
        <v>78</v>
      </c>
      <c r="E4907" t="s">
        <v>5757</v>
      </c>
      <c r="F4907" t="s">
        <v>46</v>
      </c>
      <c r="G4907" t="s">
        <v>30</v>
      </c>
      <c r="H4907">
        <v>19</v>
      </c>
      <c r="J4907" t="s">
        <v>4820</v>
      </c>
    </row>
    <row r="4908" spans="1:23" x14ac:dyDescent="0.2">
      <c r="A4908">
        <v>4907</v>
      </c>
      <c r="B4908">
        <v>2001</v>
      </c>
      <c r="C4908">
        <v>168</v>
      </c>
      <c r="D4908" t="s">
        <v>121</v>
      </c>
      <c r="E4908" t="s">
        <v>5758</v>
      </c>
      <c r="F4908" t="s">
        <v>60</v>
      </c>
      <c r="G4908" t="s">
        <v>30</v>
      </c>
      <c r="H4908">
        <v>18</v>
      </c>
      <c r="I4908">
        <v>2008</v>
      </c>
      <c r="J4908" t="s">
        <v>4512</v>
      </c>
      <c r="K4908">
        <v>40</v>
      </c>
      <c r="L4908">
        <v>1</v>
      </c>
      <c r="M4908">
        <v>2</v>
      </c>
      <c r="N4908">
        <v>3</v>
      </c>
      <c r="O4908">
        <v>-4</v>
      </c>
      <c r="P4908">
        <v>24</v>
      </c>
      <c r="W4908">
        <v>0.7</v>
      </c>
    </row>
    <row r="4909" spans="1:23" x14ac:dyDescent="0.2">
      <c r="A4909">
        <v>4908</v>
      </c>
      <c r="B4909">
        <v>2001</v>
      </c>
      <c r="C4909">
        <v>169</v>
      </c>
      <c r="D4909" t="s">
        <v>222</v>
      </c>
      <c r="E4909" t="s">
        <v>5759</v>
      </c>
      <c r="F4909" t="s">
        <v>39</v>
      </c>
      <c r="G4909" t="s">
        <v>35</v>
      </c>
      <c r="H4909">
        <v>18</v>
      </c>
      <c r="J4909" t="s">
        <v>50</v>
      </c>
    </row>
    <row r="4910" spans="1:23" x14ac:dyDescent="0.2">
      <c r="A4910">
        <v>4909</v>
      </c>
      <c r="B4910">
        <v>2001</v>
      </c>
      <c r="C4910">
        <v>170</v>
      </c>
      <c r="D4910" t="s">
        <v>58</v>
      </c>
      <c r="E4910" t="s">
        <v>5760</v>
      </c>
      <c r="F4910" t="s">
        <v>25</v>
      </c>
      <c r="G4910" t="s">
        <v>30</v>
      </c>
      <c r="H4910">
        <v>21</v>
      </c>
      <c r="J4910" t="s">
        <v>5761</v>
      </c>
    </row>
    <row r="4911" spans="1:23" x14ac:dyDescent="0.2">
      <c r="A4911">
        <v>4910</v>
      </c>
      <c r="B4911">
        <v>2001</v>
      </c>
      <c r="C4911">
        <v>171</v>
      </c>
      <c r="D4911" t="s">
        <v>23</v>
      </c>
      <c r="E4911" t="s">
        <v>5762</v>
      </c>
      <c r="F4911" t="s">
        <v>39</v>
      </c>
      <c r="G4911" t="s">
        <v>35</v>
      </c>
      <c r="H4911">
        <v>18</v>
      </c>
      <c r="J4911" t="s">
        <v>546</v>
      </c>
    </row>
    <row r="4912" spans="1:23" x14ac:dyDescent="0.2">
      <c r="A4912">
        <v>4911</v>
      </c>
      <c r="B4912">
        <v>2001</v>
      </c>
      <c r="C4912">
        <v>172</v>
      </c>
      <c r="D4912" t="s">
        <v>41</v>
      </c>
      <c r="E4912" t="s">
        <v>5763</v>
      </c>
      <c r="F4912" t="s">
        <v>133</v>
      </c>
      <c r="G4912" t="s">
        <v>30</v>
      </c>
      <c r="H4912">
        <v>20</v>
      </c>
      <c r="I4912">
        <v>2018</v>
      </c>
      <c r="J4912" t="s">
        <v>743</v>
      </c>
      <c r="K4912">
        <v>859</v>
      </c>
      <c r="L4912">
        <v>44</v>
      </c>
      <c r="M4912">
        <v>207</v>
      </c>
      <c r="N4912">
        <v>251</v>
      </c>
      <c r="O4912">
        <v>39</v>
      </c>
      <c r="P4912">
        <v>359</v>
      </c>
      <c r="W4912">
        <v>49.1</v>
      </c>
    </row>
    <row r="4913" spans="1:23" x14ac:dyDescent="0.2">
      <c r="A4913">
        <v>4912</v>
      </c>
      <c r="B4913">
        <v>2001</v>
      </c>
      <c r="C4913">
        <v>173</v>
      </c>
      <c r="D4913" t="s">
        <v>44</v>
      </c>
      <c r="E4913" t="s">
        <v>5764</v>
      </c>
      <c r="F4913" t="s">
        <v>39</v>
      </c>
      <c r="G4913" t="s">
        <v>35</v>
      </c>
      <c r="H4913">
        <v>19</v>
      </c>
      <c r="J4913" t="s">
        <v>1401</v>
      </c>
    </row>
    <row r="4914" spans="1:23" x14ac:dyDescent="0.2">
      <c r="A4914">
        <v>4913</v>
      </c>
      <c r="B4914">
        <v>2001</v>
      </c>
      <c r="C4914">
        <v>174</v>
      </c>
      <c r="D4914" t="s">
        <v>48</v>
      </c>
      <c r="E4914" t="s">
        <v>5765</v>
      </c>
      <c r="F4914" t="s">
        <v>60</v>
      </c>
      <c r="G4914" t="s">
        <v>26</v>
      </c>
      <c r="H4914">
        <v>18</v>
      </c>
      <c r="J4914" t="s">
        <v>5766</v>
      </c>
    </row>
    <row r="4915" spans="1:23" x14ac:dyDescent="0.2">
      <c r="A4915">
        <v>4914</v>
      </c>
      <c r="B4915">
        <v>2001</v>
      </c>
      <c r="C4915">
        <v>175</v>
      </c>
      <c r="D4915" t="s">
        <v>100</v>
      </c>
      <c r="E4915" t="s">
        <v>5767</v>
      </c>
      <c r="F4915" t="s">
        <v>39</v>
      </c>
      <c r="G4915" t="s">
        <v>26</v>
      </c>
      <c r="H4915">
        <v>18</v>
      </c>
      <c r="I4915">
        <v>2015</v>
      </c>
      <c r="J4915" t="s">
        <v>291</v>
      </c>
      <c r="K4915">
        <v>491</v>
      </c>
      <c r="L4915">
        <v>112</v>
      </c>
      <c r="M4915">
        <v>197</v>
      </c>
      <c r="N4915">
        <v>309</v>
      </c>
      <c r="O4915">
        <v>7</v>
      </c>
      <c r="P4915">
        <v>618</v>
      </c>
      <c r="W4915">
        <v>32.1</v>
      </c>
    </row>
    <row r="4916" spans="1:23" x14ac:dyDescent="0.2">
      <c r="A4916">
        <v>4915</v>
      </c>
      <c r="B4916">
        <v>2001</v>
      </c>
      <c r="C4916">
        <v>176</v>
      </c>
      <c r="D4916" t="s">
        <v>171</v>
      </c>
      <c r="E4916" t="s">
        <v>5768</v>
      </c>
      <c r="F4916" t="s">
        <v>46</v>
      </c>
      <c r="G4916" t="s">
        <v>30</v>
      </c>
      <c r="H4916">
        <v>24</v>
      </c>
      <c r="I4916">
        <v>2016</v>
      </c>
      <c r="J4916" t="s">
        <v>755</v>
      </c>
      <c r="K4916">
        <v>836</v>
      </c>
      <c r="L4916">
        <v>89</v>
      </c>
      <c r="M4916">
        <v>328</v>
      </c>
      <c r="N4916">
        <v>417</v>
      </c>
      <c r="O4916">
        <v>-64</v>
      </c>
      <c r="P4916">
        <v>680</v>
      </c>
      <c r="W4916">
        <v>70.7</v>
      </c>
    </row>
    <row r="4917" spans="1:23" x14ac:dyDescent="0.2">
      <c r="A4917">
        <v>4916</v>
      </c>
      <c r="B4917">
        <v>2001</v>
      </c>
      <c r="C4917">
        <v>177</v>
      </c>
      <c r="D4917" t="s">
        <v>41</v>
      </c>
      <c r="E4917" t="s">
        <v>5769</v>
      </c>
      <c r="F4917" t="s">
        <v>60</v>
      </c>
      <c r="G4917" t="s">
        <v>35</v>
      </c>
      <c r="H4917">
        <v>27</v>
      </c>
      <c r="J4917" t="s">
        <v>95</v>
      </c>
    </row>
    <row r="4918" spans="1:23" x14ac:dyDescent="0.2">
      <c r="A4918">
        <v>4917</v>
      </c>
      <c r="B4918">
        <v>2001</v>
      </c>
      <c r="C4918">
        <v>178</v>
      </c>
      <c r="D4918" t="s">
        <v>74</v>
      </c>
      <c r="E4918" t="s">
        <v>5770</v>
      </c>
      <c r="F4918" t="s">
        <v>60</v>
      </c>
      <c r="G4918" t="s">
        <v>30</v>
      </c>
      <c r="H4918">
        <v>18</v>
      </c>
      <c r="J4918" t="s">
        <v>5161</v>
      </c>
    </row>
    <row r="4919" spans="1:23" x14ac:dyDescent="0.2">
      <c r="A4919">
        <v>4918</v>
      </c>
      <c r="B4919">
        <v>2001</v>
      </c>
      <c r="C4919">
        <v>179</v>
      </c>
      <c r="D4919" t="s">
        <v>152</v>
      </c>
      <c r="E4919" t="s">
        <v>5771</v>
      </c>
      <c r="F4919" t="s">
        <v>34</v>
      </c>
      <c r="G4919" t="s">
        <v>30</v>
      </c>
      <c r="H4919">
        <v>20</v>
      </c>
      <c r="I4919">
        <v>2014</v>
      </c>
      <c r="J4919" t="s">
        <v>339</v>
      </c>
      <c r="K4919">
        <v>459</v>
      </c>
      <c r="L4919">
        <v>8</v>
      </c>
      <c r="M4919">
        <v>47</v>
      </c>
      <c r="N4919">
        <v>55</v>
      </c>
      <c r="O4919">
        <v>2</v>
      </c>
      <c r="P4919">
        <v>492</v>
      </c>
      <c r="W4919">
        <v>13.4</v>
      </c>
    </row>
    <row r="4920" spans="1:23" x14ac:dyDescent="0.2">
      <c r="A4920">
        <v>4919</v>
      </c>
      <c r="B4920">
        <v>2001</v>
      </c>
      <c r="C4920">
        <v>180</v>
      </c>
      <c r="D4920" t="s">
        <v>2472</v>
      </c>
      <c r="E4920" t="s">
        <v>5772</v>
      </c>
      <c r="F4920" t="s">
        <v>34</v>
      </c>
      <c r="G4920" t="s">
        <v>68</v>
      </c>
      <c r="H4920">
        <v>19</v>
      </c>
      <c r="J4920" t="s">
        <v>126</v>
      </c>
    </row>
    <row r="4921" spans="1:23" x14ac:dyDescent="0.2">
      <c r="A4921">
        <v>4920</v>
      </c>
      <c r="B4921">
        <v>2001</v>
      </c>
      <c r="C4921">
        <v>181</v>
      </c>
      <c r="D4921" t="s">
        <v>165</v>
      </c>
      <c r="E4921" t="s">
        <v>5773</v>
      </c>
      <c r="F4921" t="s">
        <v>39</v>
      </c>
      <c r="G4921" t="s">
        <v>128</v>
      </c>
      <c r="H4921">
        <v>18</v>
      </c>
      <c r="J4921" t="s">
        <v>1440</v>
      </c>
    </row>
    <row r="4922" spans="1:23" x14ac:dyDescent="0.2">
      <c r="A4922">
        <v>4921</v>
      </c>
      <c r="B4922">
        <v>2001</v>
      </c>
      <c r="C4922">
        <v>182</v>
      </c>
      <c r="D4922" t="s">
        <v>100</v>
      </c>
      <c r="E4922" t="s">
        <v>5774</v>
      </c>
      <c r="F4922" t="s">
        <v>34</v>
      </c>
      <c r="G4922" t="s">
        <v>26</v>
      </c>
      <c r="H4922">
        <v>19</v>
      </c>
      <c r="I4922">
        <v>2009</v>
      </c>
      <c r="J4922" t="s">
        <v>2758</v>
      </c>
      <c r="K4922">
        <v>18</v>
      </c>
      <c r="L4922">
        <v>1</v>
      </c>
      <c r="M4922">
        <v>2</v>
      </c>
      <c r="N4922">
        <v>3</v>
      </c>
      <c r="O4922">
        <v>-1</v>
      </c>
      <c r="P4922">
        <v>4</v>
      </c>
      <c r="W4922">
        <v>0.2</v>
      </c>
    </row>
    <row r="4923" spans="1:23" x14ac:dyDescent="0.2">
      <c r="A4923">
        <v>4922</v>
      </c>
      <c r="B4923">
        <v>2001</v>
      </c>
      <c r="C4923">
        <v>183</v>
      </c>
      <c r="D4923" t="s">
        <v>121</v>
      </c>
      <c r="E4923" t="s">
        <v>5775</v>
      </c>
      <c r="F4923" t="s">
        <v>46</v>
      </c>
      <c r="G4923" t="s">
        <v>68</v>
      </c>
      <c r="H4923">
        <v>18</v>
      </c>
      <c r="J4923" t="s">
        <v>5776</v>
      </c>
    </row>
    <row r="4924" spans="1:23" x14ac:dyDescent="0.2">
      <c r="A4924">
        <v>4923</v>
      </c>
      <c r="B4924">
        <v>2001</v>
      </c>
      <c r="C4924">
        <v>184</v>
      </c>
      <c r="D4924" t="s">
        <v>384</v>
      </c>
      <c r="E4924" t="s">
        <v>5777</v>
      </c>
      <c r="F4924" t="s">
        <v>34</v>
      </c>
      <c r="G4924" t="s">
        <v>68</v>
      </c>
      <c r="H4924">
        <v>19</v>
      </c>
      <c r="J4924" t="s">
        <v>570</v>
      </c>
    </row>
    <row r="4925" spans="1:23" x14ac:dyDescent="0.2">
      <c r="A4925">
        <v>4924</v>
      </c>
      <c r="B4925">
        <v>2001</v>
      </c>
      <c r="C4925">
        <v>185</v>
      </c>
      <c r="D4925" t="s">
        <v>111</v>
      </c>
      <c r="E4925" t="s">
        <v>5778</v>
      </c>
      <c r="F4925" t="s">
        <v>43</v>
      </c>
      <c r="G4925" t="s">
        <v>30</v>
      </c>
      <c r="H4925">
        <v>18</v>
      </c>
      <c r="J4925" t="s">
        <v>4780</v>
      </c>
    </row>
    <row r="4926" spans="1:23" x14ac:dyDescent="0.2">
      <c r="A4926">
        <v>4925</v>
      </c>
      <c r="B4926">
        <v>2001</v>
      </c>
      <c r="C4926">
        <v>186</v>
      </c>
      <c r="D4926" t="s">
        <v>48</v>
      </c>
      <c r="E4926" t="s">
        <v>5779</v>
      </c>
      <c r="F4926" t="s">
        <v>46</v>
      </c>
      <c r="G4926" t="s">
        <v>30</v>
      </c>
      <c r="H4926">
        <v>18</v>
      </c>
      <c r="J4926" t="s">
        <v>5347</v>
      </c>
    </row>
    <row r="4927" spans="1:23" x14ac:dyDescent="0.2">
      <c r="A4927">
        <v>4926</v>
      </c>
      <c r="B4927">
        <v>2001</v>
      </c>
      <c r="C4927">
        <v>187</v>
      </c>
      <c r="D4927" t="s">
        <v>44</v>
      </c>
      <c r="E4927" t="s">
        <v>5780</v>
      </c>
      <c r="F4927" t="s">
        <v>60</v>
      </c>
      <c r="G4927" t="s">
        <v>35</v>
      </c>
      <c r="H4927">
        <v>18</v>
      </c>
      <c r="J4927" t="s">
        <v>4512</v>
      </c>
    </row>
    <row r="4928" spans="1:23" x14ac:dyDescent="0.2">
      <c r="A4928">
        <v>4927</v>
      </c>
      <c r="B4928">
        <v>2001</v>
      </c>
      <c r="C4928">
        <v>188</v>
      </c>
      <c r="D4928" t="s">
        <v>109</v>
      </c>
      <c r="E4928" t="s">
        <v>5781</v>
      </c>
      <c r="F4928" t="s">
        <v>34</v>
      </c>
      <c r="G4928" t="s">
        <v>30</v>
      </c>
      <c r="H4928">
        <v>19</v>
      </c>
      <c r="J4928" t="s">
        <v>126</v>
      </c>
    </row>
    <row r="4929" spans="1:23" x14ac:dyDescent="0.2">
      <c r="A4929">
        <v>4928</v>
      </c>
      <c r="B4929">
        <v>2001</v>
      </c>
      <c r="C4929">
        <v>189</v>
      </c>
      <c r="D4929" t="s">
        <v>3176</v>
      </c>
      <c r="E4929" t="s">
        <v>5782</v>
      </c>
      <c r="F4929" t="s">
        <v>76</v>
      </c>
      <c r="G4929" t="s">
        <v>128</v>
      </c>
      <c r="H4929">
        <v>25</v>
      </c>
      <c r="I4929">
        <v>2004</v>
      </c>
      <c r="J4929" t="s">
        <v>2721</v>
      </c>
      <c r="K4929">
        <v>125</v>
      </c>
      <c r="L4929">
        <v>0</v>
      </c>
      <c r="M4929">
        <v>5</v>
      </c>
      <c r="N4929">
        <v>5</v>
      </c>
      <c r="O4929">
        <v>0</v>
      </c>
      <c r="P4929">
        <v>39</v>
      </c>
      <c r="Q4929">
        <v>125</v>
      </c>
      <c r="R4929">
        <v>48</v>
      </c>
      <c r="S4929">
        <v>54</v>
      </c>
      <c r="T4929">
        <v>12</v>
      </c>
      <c r="U4929">
        <v>0.90400000000000003</v>
      </c>
      <c r="V4929">
        <v>2.89</v>
      </c>
      <c r="W4929">
        <v>19.100000000000001</v>
      </c>
    </row>
    <row r="4930" spans="1:23" x14ac:dyDescent="0.2">
      <c r="A4930">
        <v>4929</v>
      </c>
      <c r="B4930">
        <v>2001</v>
      </c>
      <c r="C4930">
        <v>190</v>
      </c>
      <c r="D4930" t="s">
        <v>92</v>
      </c>
      <c r="E4930" t="s">
        <v>5783</v>
      </c>
      <c r="F4930" t="s">
        <v>39</v>
      </c>
      <c r="G4930" t="s">
        <v>30</v>
      </c>
      <c r="H4930">
        <v>20</v>
      </c>
      <c r="J4930" t="s">
        <v>673</v>
      </c>
    </row>
    <row r="4931" spans="1:23" x14ac:dyDescent="0.2">
      <c r="A4931">
        <v>4930</v>
      </c>
      <c r="B4931">
        <v>2001</v>
      </c>
      <c r="C4931">
        <v>191</v>
      </c>
      <c r="D4931" t="s">
        <v>84</v>
      </c>
      <c r="E4931" t="s">
        <v>5784</v>
      </c>
      <c r="F4931" t="s">
        <v>46</v>
      </c>
      <c r="G4931" t="s">
        <v>26</v>
      </c>
      <c r="H4931">
        <v>18</v>
      </c>
      <c r="J4931" t="s">
        <v>2267</v>
      </c>
    </row>
    <row r="4932" spans="1:23" x14ac:dyDescent="0.2">
      <c r="A4932">
        <v>4931</v>
      </c>
      <c r="B4932">
        <v>2001</v>
      </c>
      <c r="C4932">
        <v>192</v>
      </c>
      <c r="D4932" t="s">
        <v>78</v>
      </c>
      <c r="E4932" t="s">
        <v>5785</v>
      </c>
      <c r="F4932" t="s">
        <v>76</v>
      </c>
      <c r="G4932" t="s">
        <v>35</v>
      </c>
      <c r="H4932">
        <v>18</v>
      </c>
      <c r="I4932">
        <v>2018</v>
      </c>
      <c r="J4932" t="s">
        <v>161</v>
      </c>
      <c r="K4932">
        <v>951</v>
      </c>
      <c r="L4932">
        <v>191</v>
      </c>
      <c r="M4932">
        <v>372</v>
      </c>
      <c r="N4932">
        <v>563</v>
      </c>
      <c r="O4932">
        <v>7</v>
      </c>
      <c r="P4932">
        <v>377</v>
      </c>
      <c r="W4932">
        <v>57.2</v>
      </c>
    </row>
    <row r="4933" spans="1:23" x14ac:dyDescent="0.2">
      <c r="A4933">
        <v>4932</v>
      </c>
      <c r="B4933">
        <v>2001</v>
      </c>
      <c r="C4933">
        <v>193</v>
      </c>
      <c r="D4933" t="s">
        <v>173</v>
      </c>
      <c r="E4933" t="s">
        <v>5786</v>
      </c>
      <c r="F4933" t="s">
        <v>39</v>
      </c>
      <c r="G4933" t="s">
        <v>35</v>
      </c>
      <c r="H4933">
        <v>18</v>
      </c>
      <c r="I4933">
        <v>2018</v>
      </c>
      <c r="J4933" t="s">
        <v>64</v>
      </c>
      <c r="K4933">
        <v>776</v>
      </c>
      <c r="L4933">
        <v>134</v>
      </c>
      <c r="M4933">
        <v>198</v>
      </c>
      <c r="N4933">
        <v>332</v>
      </c>
      <c r="O4933">
        <v>-19</v>
      </c>
      <c r="P4933">
        <v>307</v>
      </c>
      <c r="W4933">
        <v>27.8</v>
      </c>
    </row>
    <row r="4934" spans="1:23" x14ac:dyDescent="0.2">
      <c r="A4934">
        <v>4933</v>
      </c>
      <c r="B4934">
        <v>2001</v>
      </c>
      <c r="C4934">
        <v>194</v>
      </c>
      <c r="D4934" t="s">
        <v>28</v>
      </c>
      <c r="E4934" t="s">
        <v>5787</v>
      </c>
      <c r="F4934" t="s">
        <v>34</v>
      </c>
      <c r="G4934" t="s">
        <v>68</v>
      </c>
      <c r="H4934">
        <v>19</v>
      </c>
      <c r="J4934" t="s">
        <v>274</v>
      </c>
    </row>
    <row r="4935" spans="1:23" x14ac:dyDescent="0.2">
      <c r="A4935">
        <v>4934</v>
      </c>
      <c r="B4935">
        <v>2001</v>
      </c>
      <c r="C4935">
        <v>195</v>
      </c>
      <c r="D4935" t="s">
        <v>51</v>
      </c>
      <c r="E4935" t="s">
        <v>5788</v>
      </c>
      <c r="F4935" t="s">
        <v>39</v>
      </c>
      <c r="G4935" t="s">
        <v>128</v>
      </c>
      <c r="H4935">
        <v>18</v>
      </c>
      <c r="J4935" t="s">
        <v>50</v>
      </c>
    </row>
    <row r="4936" spans="1:23" x14ac:dyDescent="0.2">
      <c r="A4936">
        <v>4935</v>
      </c>
      <c r="B4936">
        <v>2001</v>
      </c>
      <c r="C4936">
        <v>196</v>
      </c>
      <c r="D4936" t="s">
        <v>384</v>
      </c>
      <c r="E4936" t="s">
        <v>5789</v>
      </c>
      <c r="F4936" t="s">
        <v>39</v>
      </c>
      <c r="G4936" t="s">
        <v>1954</v>
      </c>
      <c r="H4936">
        <v>20</v>
      </c>
      <c r="I4936">
        <v>2004</v>
      </c>
      <c r="J4936" t="s">
        <v>154</v>
      </c>
      <c r="K4936">
        <v>8</v>
      </c>
      <c r="L4936">
        <v>0</v>
      </c>
      <c r="M4936">
        <v>2</v>
      </c>
      <c r="N4936">
        <v>2</v>
      </c>
      <c r="O4936">
        <v>-1</v>
      </c>
      <c r="P4936">
        <v>4</v>
      </c>
      <c r="W4936">
        <v>0.1</v>
      </c>
    </row>
    <row r="4937" spans="1:23" x14ac:dyDescent="0.2">
      <c r="A4937">
        <v>4936</v>
      </c>
      <c r="B4937">
        <v>2001</v>
      </c>
      <c r="C4937">
        <v>197</v>
      </c>
      <c r="D4937" t="s">
        <v>176</v>
      </c>
      <c r="E4937" t="s">
        <v>5790</v>
      </c>
      <c r="F4937" t="s">
        <v>46</v>
      </c>
      <c r="G4937" t="s">
        <v>30</v>
      </c>
      <c r="H4937">
        <v>18</v>
      </c>
      <c r="J4937" t="s">
        <v>1097</v>
      </c>
    </row>
    <row r="4938" spans="1:23" x14ac:dyDescent="0.2">
      <c r="A4938">
        <v>4937</v>
      </c>
      <c r="B4938">
        <v>2001</v>
      </c>
      <c r="C4938">
        <v>198</v>
      </c>
      <c r="D4938" t="s">
        <v>121</v>
      </c>
      <c r="E4938" t="s">
        <v>5791</v>
      </c>
      <c r="F4938" t="s">
        <v>25</v>
      </c>
      <c r="G4938" t="s">
        <v>35</v>
      </c>
      <c r="H4938">
        <v>18</v>
      </c>
      <c r="J4938" t="s">
        <v>4020</v>
      </c>
    </row>
    <row r="4939" spans="1:23" x14ac:dyDescent="0.2">
      <c r="A4939">
        <v>4938</v>
      </c>
      <c r="B4939">
        <v>2001</v>
      </c>
      <c r="C4939">
        <v>199</v>
      </c>
      <c r="D4939" t="s">
        <v>3176</v>
      </c>
      <c r="E4939" t="s">
        <v>5792</v>
      </c>
      <c r="F4939" t="s">
        <v>39</v>
      </c>
      <c r="G4939" t="s">
        <v>30</v>
      </c>
      <c r="H4939">
        <v>18</v>
      </c>
      <c r="J4939" t="s">
        <v>421</v>
      </c>
    </row>
    <row r="4940" spans="1:23" x14ac:dyDescent="0.2">
      <c r="A4940">
        <v>4939</v>
      </c>
      <c r="B4940">
        <v>2001</v>
      </c>
      <c r="C4940">
        <v>200</v>
      </c>
      <c r="D4940" t="s">
        <v>222</v>
      </c>
      <c r="E4940" t="s">
        <v>5793</v>
      </c>
      <c r="F4940" t="s">
        <v>76</v>
      </c>
      <c r="G4940" t="s">
        <v>26</v>
      </c>
      <c r="H4940">
        <v>18</v>
      </c>
      <c r="J4940" t="s">
        <v>1023</v>
      </c>
    </row>
    <row r="4941" spans="1:23" x14ac:dyDescent="0.2">
      <c r="A4941">
        <v>4940</v>
      </c>
      <c r="B4941">
        <v>2001</v>
      </c>
      <c r="C4941">
        <v>201</v>
      </c>
      <c r="D4941" t="s">
        <v>3176</v>
      </c>
      <c r="E4941" t="s">
        <v>5794</v>
      </c>
      <c r="F4941" t="s">
        <v>34</v>
      </c>
      <c r="G4941" t="s">
        <v>35</v>
      </c>
      <c r="H4941">
        <v>19</v>
      </c>
      <c r="J4941" t="s">
        <v>2758</v>
      </c>
    </row>
    <row r="4942" spans="1:23" x14ac:dyDescent="0.2">
      <c r="A4942">
        <v>4941</v>
      </c>
      <c r="B4942">
        <v>2001</v>
      </c>
      <c r="C4942">
        <v>202</v>
      </c>
      <c r="D4942" t="s">
        <v>82</v>
      </c>
      <c r="E4942" t="s">
        <v>5795</v>
      </c>
      <c r="F4942" t="s">
        <v>39</v>
      </c>
      <c r="G4942" t="s">
        <v>26</v>
      </c>
      <c r="H4942">
        <v>19</v>
      </c>
      <c r="I4942">
        <v>2011</v>
      </c>
      <c r="J4942" t="s">
        <v>241</v>
      </c>
      <c r="K4942">
        <v>277</v>
      </c>
      <c r="L4942">
        <v>3</v>
      </c>
      <c r="M4942">
        <v>13</v>
      </c>
      <c r="N4942">
        <v>16</v>
      </c>
      <c r="O4942">
        <v>-12</v>
      </c>
      <c r="P4942">
        <v>589</v>
      </c>
      <c r="W4942">
        <v>-0.7</v>
      </c>
    </row>
    <row r="4943" spans="1:23" x14ac:dyDescent="0.2">
      <c r="A4943">
        <v>4942</v>
      </c>
      <c r="B4943">
        <v>2001</v>
      </c>
      <c r="C4943">
        <v>203</v>
      </c>
      <c r="D4943" t="s">
        <v>23</v>
      </c>
      <c r="E4943" t="s">
        <v>5796</v>
      </c>
      <c r="F4943" t="s">
        <v>39</v>
      </c>
      <c r="G4943" t="s">
        <v>30</v>
      </c>
      <c r="H4943">
        <v>18</v>
      </c>
      <c r="J4943" t="s">
        <v>154</v>
      </c>
    </row>
    <row r="4944" spans="1:23" x14ac:dyDescent="0.2">
      <c r="A4944">
        <v>4943</v>
      </c>
      <c r="B4944">
        <v>2001</v>
      </c>
      <c r="C4944">
        <v>204</v>
      </c>
      <c r="D4944" t="s">
        <v>44</v>
      </c>
      <c r="E4944" t="s">
        <v>5797</v>
      </c>
      <c r="F4944" t="s">
        <v>80</v>
      </c>
      <c r="G4944" t="s">
        <v>35</v>
      </c>
      <c r="H4944">
        <v>18</v>
      </c>
      <c r="J4944" t="s">
        <v>2313</v>
      </c>
    </row>
    <row r="4945" spans="1:23" x14ac:dyDescent="0.2">
      <c r="A4945">
        <v>4944</v>
      </c>
      <c r="B4945">
        <v>2001</v>
      </c>
      <c r="C4945">
        <v>205</v>
      </c>
      <c r="D4945" t="s">
        <v>48</v>
      </c>
      <c r="E4945" t="s">
        <v>5798</v>
      </c>
      <c r="F4945" t="s">
        <v>76</v>
      </c>
      <c r="G4945" t="s">
        <v>30</v>
      </c>
      <c r="H4945">
        <v>18</v>
      </c>
      <c r="J4945" t="s">
        <v>685</v>
      </c>
    </row>
    <row r="4946" spans="1:23" x14ac:dyDescent="0.2">
      <c r="A4946">
        <v>4945</v>
      </c>
      <c r="B4946">
        <v>2001</v>
      </c>
      <c r="C4946">
        <v>206</v>
      </c>
      <c r="D4946" t="s">
        <v>171</v>
      </c>
      <c r="E4946" t="s">
        <v>5799</v>
      </c>
      <c r="F4946" t="s">
        <v>46</v>
      </c>
      <c r="G4946" t="s">
        <v>35</v>
      </c>
      <c r="H4946">
        <v>18</v>
      </c>
      <c r="J4946" t="s">
        <v>91</v>
      </c>
    </row>
    <row r="4947" spans="1:23" x14ac:dyDescent="0.2">
      <c r="A4947">
        <v>4946</v>
      </c>
      <c r="B4947">
        <v>2001</v>
      </c>
      <c r="C4947">
        <v>207</v>
      </c>
      <c r="D4947" t="s">
        <v>162</v>
      </c>
      <c r="E4947" t="s">
        <v>5800</v>
      </c>
      <c r="F4947" t="s">
        <v>39</v>
      </c>
      <c r="G4947" t="s">
        <v>68</v>
      </c>
      <c r="H4947">
        <v>20</v>
      </c>
      <c r="J4947" t="s">
        <v>421</v>
      </c>
    </row>
    <row r="4948" spans="1:23" x14ac:dyDescent="0.2">
      <c r="A4948">
        <v>4947</v>
      </c>
      <c r="B4948">
        <v>2001</v>
      </c>
      <c r="C4948">
        <v>208</v>
      </c>
      <c r="D4948" t="s">
        <v>41</v>
      </c>
      <c r="E4948" t="s">
        <v>5801</v>
      </c>
      <c r="F4948" t="s">
        <v>39</v>
      </c>
      <c r="G4948" t="s">
        <v>30</v>
      </c>
      <c r="H4948">
        <v>18</v>
      </c>
      <c r="J4948" t="s">
        <v>917</v>
      </c>
    </row>
    <row r="4949" spans="1:23" x14ac:dyDescent="0.2">
      <c r="A4949">
        <v>4948</v>
      </c>
      <c r="B4949">
        <v>2001</v>
      </c>
      <c r="C4949">
        <v>209</v>
      </c>
      <c r="D4949" t="s">
        <v>152</v>
      </c>
      <c r="E4949" t="s">
        <v>5802</v>
      </c>
      <c r="F4949" t="s">
        <v>39</v>
      </c>
      <c r="G4949" t="s">
        <v>128</v>
      </c>
      <c r="H4949">
        <v>20</v>
      </c>
      <c r="I4949">
        <v>2006</v>
      </c>
      <c r="J4949" t="s">
        <v>390</v>
      </c>
      <c r="K4949">
        <v>1</v>
      </c>
      <c r="L4949">
        <v>0</v>
      </c>
      <c r="M4949">
        <v>0</v>
      </c>
      <c r="N4949">
        <v>0</v>
      </c>
      <c r="O4949">
        <v>0</v>
      </c>
      <c r="P4949">
        <v>0</v>
      </c>
      <c r="Q4949">
        <v>1</v>
      </c>
      <c r="R4949">
        <v>0</v>
      </c>
      <c r="S4949">
        <v>0</v>
      </c>
      <c r="T4949">
        <v>0</v>
      </c>
      <c r="V4949">
        <v>0</v>
      </c>
      <c r="W4949">
        <v>0</v>
      </c>
    </row>
    <row r="4950" spans="1:23" x14ac:dyDescent="0.2">
      <c r="A4950">
        <v>4949</v>
      </c>
      <c r="B4950">
        <v>2001</v>
      </c>
      <c r="C4950">
        <v>210</v>
      </c>
      <c r="D4950" t="s">
        <v>2472</v>
      </c>
      <c r="E4950" t="s">
        <v>5803</v>
      </c>
      <c r="F4950" t="s">
        <v>34</v>
      </c>
      <c r="G4950" t="s">
        <v>128</v>
      </c>
      <c r="H4950">
        <v>18</v>
      </c>
      <c r="J4950" t="s">
        <v>123</v>
      </c>
    </row>
    <row r="4951" spans="1:23" x14ac:dyDescent="0.2">
      <c r="A4951">
        <v>4950</v>
      </c>
      <c r="B4951">
        <v>2001</v>
      </c>
      <c r="C4951">
        <v>211</v>
      </c>
      <c r="D4951" t="s">
        <v>165</v>
      </c>
      <c r="E4951" t="s">
        <v>5804</v>
      </c>
      <c r="F4951" t="s">
        <v>34</v>
      </c>
      <c r="G4951" t="s">
        <v>30</v>
      </c>
      <c r="H4951">
        <v>19</v>
      </c>
      <c r="J4951" t="s">
        <v>327</v>
      </c>
    </row>
    <row r="4952" spans="1:23" x14ac:dyDescent="0.2">
      <c r="A4952">
        <v>4951</v>
      </c>
      <c r="B4952">
        <v>2001</v>
      </c>
      <c r="C4952">
        <v>212</v>
      </c>
      <c r="D4952" t="s">
        <v>69</v>
      </c>
      <c r="E4952" t="s">
        <v>5805</v>
      </c>
      <c r="F4952" t="s">
        <v>39</v>
      </c>
      <c r="G4952" t="s">
        <v>35</v>
      </c>
      <c r="H4952">
        <v>20</v>
      </c>
      <c r="I4952">
        <v>2008</v>
      </c>
      <c r="J4952" t="s">
        <v>230</v>
      </c>
      <c r="K4952">
        <v>59</v>
      </c>
      <c r="L4952">
        <v>12</v>
      </c>
      <c r="M4952">
        <v>11</v>
      </c>
      <c r="N4952">
        <v>23</v>
      </c>
      <c r="O4952">
        <v>-3</v>
      </c>
      <c r="P4952">
        <v>8</v>
      </c>
      <c r="W4952">
        <v>2.4</v>
      </c>
    </row>
    <row r="4953" spans="1:23" x14ac:dyDescent="0.2">
      <c r="A4953">
        <v>4952</v>
      </c>
      <c r="B4953">
        <v>2001</v>
      </c>
      <c r="C4953">
        <v>213</v>
      </c>
      <c r="D4953" t="s">
        <v>121</v>
      </c>
      <c r="E4953" t="s">
        <v>5806</v>
      </c>
      <c r="F4953" t="s">
        <v>25</v>
      </c>
      <c r="G4953" t="s">
        <v>128</v>
      </c>
      <c r="H4953">
        <v>18</v>
      </c>
      <c r="J4953" t="s">
        <v>2404</v>
      </c>
    </row>
    <row r="4954" spans="1:23" x14ac:dyDescent="0.2">
      <c r="A4954">
        <v>4953</v>
      </c>
      <c r="B4954">
        <v>2001</v>
      </c>
      <c r="C4954">
        <v>214</v>
      </c>
      <c r="D4954" t="s">
        <v>146</v>
      </c>
      <c r="E4954" t="s">
        <v>5807</v>
      </c>
      <c r="F4954" t="s">
        <v>1561</v>
      </c>
      <c r="G4954" t="s">
        <v>128</v>
      </c>
      <c r="H4954">
        <v>26</v>
      </c>
      <c r="I4954">
        <v>2010</v>
      </c>
      <c r="J4954" t="s">
        <v>2313</v>
      </c>
      <c r="K4954">
        <v>272</v>
      </c>
      <c r="L4954">
        <v>0</v>
      </c>
      <c r="M4954">
        <v>3</v>
      </c>
      <c r="N4954">
        <v>3</v>
      </c>
      <c r="O4954">
        <v>0</v>
      </c>
      <c r="P4954">
        <v>10</v>
      </c>
      <c r="Q4954">
        <v>272</v>
      </c>
      <c r="R4954">
        <v>129</v>
      </c>
      <c r="S4954">
        <v>90</v>
      </c>
      <c r="T4954">
        <v>32</v>
      </c>
      <c r="U4954">
        <v>0.91300000000000003</v>
      </c>
      <c r="V4954">
        <v>2.46</v>
      </c>
      <c r="W4954">
        <v>48.2</v>
      </c>
    </row>
    <row r="4955" spans="1:23" x14ac:dyDescent="0.2">
      <c r="A4955">
        <v>4954</v>
      </c>
      <c r="B4955">
        <v>2001</v>
      </c>
      <c r="C4955">
        <v>215</v>
      </c>
      <c r="D4955" t="s">
        <v>111</v>
      </c>
      <c r="E4955" t="s">
        <v>5808</v>
      </c>
      <c r="F4955" t="s">
        <v>39</v>
      </c>
      <c r="G4955" t="s">
        <v>35</v>
      </c>
      <c r="H4955">
        <v>18</v>
      </c>
      <c r="J4955" t="s">
        <v>241</v>
      </c>
    </row>
    <row r="4956" spans="1:23" x14ac:dyDescent="0.2">
      <c r="A4956">
        <v>4955</v>
      </c>
      <c r="B4956">
        <v>2001</v>
      </c>
      <c r="C4956">
        <v>216</v>
      </c>
      <c r="D4956" t="s">
        <v>48</v>
      </c>
      <c r="E4956" t="s">
        <v>5809</v>
      </c>
      <c r="F4956" t="s">
        <v>60</v>
      </c>
      <c r="G4956" t="s">
        <v>68</v>
      </c>
      <c r="H4956">
        <v>18</v>
      </c>
      <c r="J4956" t="s">
        <v>4995</v>
      </c>
    </row>
    <row r="4957" spans="1:23" x14ac:dyDescent="0.2">
      <c r="A4957">
        <v>4956</v>
      </c>
      <c r="B4957">
        <v>2001</v>
      </c>
      <c r="C4957">
        <v>217</v>
      </c>
      <c r="D4957" t="s">
        <v>87</v>
      </c>
      <c r="E4957" t="s">
        <v>5810</v>
      </c>
      <c r="F4957" t="s">
        <v>46</v>
      </c>
      <c r="G4957" t="s">
        <v>128</v>
      </c>
      <c r="H4957">
        <v>20</v>
      </c>
      <c r="J4957" t="s">
        <v>303</v>
      </c>
    </row>
    <row r="4958" spans="1:23" x14ac:dyDescent="0.2">
      <c r="A4958">
        <v>4957</v>
      </c>
      <c r="B4958">
        <v>2001</v>
      </c>
      <c r="C4958">
        <v>218</v>
      </c>
      <c r="D4958" t="s">
        <v>173</v>
      </c>
      <c r="E4958" t="s">
        <v>5811</v>
      </c>
      <c r="F4958" t="s">
        <v>46</v>
      </c>
      <c r="G4958" t="s">
        <v>30</v>
      </c>
      <c r="H4958">
        <v>18</v>
      </c>
      <c r="J4958" t="s">
        <v>139</v>
      </c>
    </row>
    <row r="4959" spans="1:23" x14ac:dyDescent="0.2">
      <c r="A4959">
        <v>4958</v>
      </c>
      <c r="B4959">
        <v>2001</v>
      </c>
      <c r="C4959">
        <v>219</v>
      </c>
      <c r="D4959" t="s">
        <v>109</v>
      </c>
      <c r="E4959" t="s">
        <v>5812</v>
      </c>
      <c r="F4959" t="s">
        <v>39</v>
      </c>
      <c r="G4959" t="s">
        <v>26</v>
      </c>
      <c r="H4959">
        <v>19</v>
      </c>
      <c r="J4959" t="s">
        <v>382</v>
      </c>
    </row>
    <row r="4960" spans="1:23" x14ac:dyDescent="0.2">
      <c r="A4960">
        <v>4959</v>
      </c>
      <c r="B4960">
        <v>2001</v>
      </c>
      <c r="C4960">
        <v>220</v>
      </c>
      <c r="D4960" t="s">
        <v>162</v>
      </c>
      <c r="E4960" t="s">
        <v>5813</v>
      </c>
      <c r="F4960" t="s">
        <v>34</v>
      </c>
      <c r="G4960" t="s">
        <v>26</v>
      </c>
      <c r="H4960">
        <v>19</v>
      </c>
      <c r="I4960">
        <v>2015</v>
      </c>
      <c r="J4960" t="s">
        <v>3039</v>
      </c>
      <c r="K4960">
        <v>501</v>
      </c>
      <c r="L4960">
        <v>78</v>
      </c>
      <c r="M4960">
        <v>100</v>
      </c>
      <c r="N4960">
        <v>178</v>
      </c>
      <c r="O4960">
        <v>-23</v>
      </c>
      <c r="P4960">
        <v>157</v>
      </c>
      <c r="W4960">
        <v>14.9</v>
      </c>
    </row>
    <row r="4961" spans="1:23" x14ac:dyDescent="0.2">
      <c r="A4961">
        <v>4960</v>
      </c>
      <c r="B4961">
        <v>2001</v>
      </c>
      <c r="C4961">
        <v>221</v>
      </c>
      <c r="D4961" t="s">
        <v>84</v>
      </c>
      <c r="E4961" t="s">
        <v>5814</v>
      </c>
      <c r="F4961" t="s">
        <v>43</v>
      </c>
      <c r="G4961" t="s">
        <v>30</v>
      </c>
      <c r="H4961">
        <v>19</v>
      </c>
      <c r="I4961">
        <v>2018</v>
      </c>
      <c r="J4961" t="s">
        <v>1133</v>
      </c>
      <c r="K4961">
        <v>850</v>
      </c>
      <c r="L4961">
        <v>41</v>
      </c>
      <c r="M4961">
        <v>149</v>
      </c>
      <c r="N4961">
        <v>190</v>
      </c>
      <c r="O4961">
        <v>63</v>
      </c>
      <c r="P4961">
        <v>372</v>
      </c>
      <c r="W4961">
        <v>44.8</v>
      </c>
    </row>
    <row r="4962" spans="1:23" x14ac:dyDescent="0.2">
      <c r="A4962">
        <v>4961</v>
      </c>
      <c r="B4962">
        <v>2001</v>
      </c>
      <c r="C4962">
        <v>222</v>
      </c>
      <c r="D4962" t="s">
        <v>109</v>
      </c>
      <c r="E4962" t="s">
        <v>5815</v>
      </c>
      <c r="F4962" t="s">
        <v>39</v>
      </c>
      <c r="G4962" t="s">
        <v>30</v>
      </c>
      <c r="H4962">
        <v>20</v>
      </c>
      <c r="J4962" t="s">
        <v>196</v>
      </c>
    </row>
    <row r="4963" spans="1:23" x14ac:dyDescent="0.2">
      <c r="A4963">
        <v>4962</v>
      </c>
      <c r="B4963">
        <v>2001</v>
      </c>
      <c r="C4963">
        <v>223</v>
      </c>
      <c r="D4963" t="s">
        <v>173</v>
      </c>
      <c r="E4963" t="s">
        <v>5816</v>
      </c>
      <c r="F4963" t="s">
        <v>34</v>
      </c>
      <c r="G4963" t="s">
        <v>68</v>
      </c>
      <c r="H4963">
        <v>19</v>
      </c>
      <c r="I4963">
        <v>2010</v>
      </c>
      <c r="J4963" t="s">
        <v>256</v>
      </c>
      <c r="K4963">
        <v>156</v>
      </c>
      <c r="L4963">
        <v>28</v>
      </c>
      <c r="M4963">
        <v>40</v>
      </c>
      <c r="N4963">
        <v>68</v>
      </c>
      <c r="O4963">
        <v>1</v>
      </c>
      <c r="P4963">
        <v>54</v>
      </c>
      <c r="W4963">
        <v>6.7</v>
      </c>
    </row>
    <row r="4964" spans="1:23" x14ac:dyDescent="0.2">
      <c r="A4964">
        <v>4963</v>
      </c>
      <c r="B4964">
        <v>2001</v>
      </c>
      <c r="C4964">
        <v>224</v>
      </c>
      <c r="D4964" t="s">
        <v>58</v>
      </c>
      <c r="E4964" t="s">
        <v>5817</v>
      </c>
      <c r="F4964" t="s">
        <v>43</v>
      </c>
      <c r="G4964" t="s">
        <v>35</v>
      </c>
      <c r="H4964">
        <v>21</v>
      </c>
      <c r="I4964">
        <v>2004</v>
      </c>
      <c r="J4964" t="s">
        <v>1012</v>
      </c>
      <c r="K4964">
        <v>6</v>
      </c>
      <c r="L4964">
        <v>1</v>
      </c>
      <c r="M4964">
        <v>1</v>
      </c>
      <c r="N4964">
        <v>2</v>
      </c>
      <c r="O4964">
        <v>-2</v>
      </c>
      <c r="P4964">
        <v>0</v>
      </c>
      <c r="W4964">
        <v>0.2</v>
      </c>
    </row>
    <row r="4965" spans="1:23" x14ac:dyDescent="0.2">
      <c r="A4965">
        <v>4964</v>
      </c>
      <c r="B4965">
        <v>2001</v>
      </c>
      <c r="C4965">
        <v>225</v>
      </c>
      <c r="D4965" t="s">
        <v>41</v>
      </c>
      <c r="E4965" t="s">
        <v>5818</v>
      </c>
      <c r="F4965" t="s">
        <v>43</v>
      </c>
      <c r="G4965" t="s">
        <v>30</v>
      </c>
      <c r="H4965">
        <v>21</v>
      </c>
      <c r="I4965">
        <v>2007</v>
      </c>
      <c r="J4965" t="s">
        <v>5819</v>
      </c>
      <c r="K4965">
        <v>13</v>
      </c>
      <c r="L4965">
        <v>0</v>
      </c>
      <c r="M4965">
        <v>0</v>
      </c>
      <c r="N4965">
        <v>0</v>
      </c>
      <c r="O4965">
        <v>-3</v>
      </c>
      <c r="P4965">
        <v>4</v>
      </c>
      <c r="W4965">
        <v>-0.1</v>
      </c>
    </row>
    <row r="4966" spans="1:23" x14ac:dyDescent="0.2">
      <c r="A4966">
        <v>4965</v>
      </c>
      <c r="B4966">
        <v>2001</v>
      </c>
      <c r="C4966">
        <v>226</v>
      </c>
      <c r="D4966" t="s">
        <v>171</v>
      </c>
      <c r="E4966" t="s">
        <v>5820</v>
      </c>
      <c r="F4966" t="s">
        <v>43</v>
      </c>
      <c r="G4966" t="s">
        <v>26</v>
      </c>
      <c r="H4966">
        <v>19</v>
      </c>
      <c r="J4966" t="s">
        <v>5821</v>
      </c>
    </row>
    <row r="4967" spans="1:23" x14ac:dyDescent="0.2">
      <c r="A4967">
        <v>4966</v>
      </c>
      <c r="B4967">
        <v>2001</v>
      </c>
      <c r="C4967">
        <v>227</v>
      </c>
      <c r="D4967" t="s">
        <v>384</v>
      </c>
      <c r="E4967" t="s">
        <v>5822</v>
      </c>
      <c r="F4967" t="s">
        <v>25</v>
      </c>
      <c r="G4967" t="s">
        <v>68</v>
      </c>
      <c r="H4967">
        <v>19</v>
      </c>
      <c r="I4967">
        <v>2011</v>
      </c>
      <c r="J4967" t="s">
        <v>1019</v>
      </c>
      <c r="K4967">
        <v>344</v>
      </c>
      <c r="L4967">
        <v>100</v>
      </c>
      <c r="M4967">
        <v>72</v>
      </c>
      <c r="N4967">
        <v>172</v>
      </c>
      <c r="O4967">
        <v>-4</v>
      </c>
      <c r="P4967">
        <v>217</v>
      </c>
      <c r="W4967">
        <v>20.100000000000001</v>
      </c>
    </row>
    <row r="4968" spans="1:23" x14ac:dyDescent="0.2">
      <c r="A4968">
        <v>4967</v>
      </c>
      <c r="B4968">
        <v>2001</v>
      </c>
      <c r="C4968">
        <v>228</v>
      </c>
      <c r="D4968" t="s">
        <v>176</v>
      </c>
      <c r="E4968" t="s">
        <v>5823</v>
      </c>
      <c r="F4968" t="s">
        <v>39</v>
      </c>
      <c r="G4968" t="s">
        <v>68</v>
      </c>
      <c r="H4968">
        <v>18</v>
      </c>
      <c r="J4968" t="s">
        <v>91</v>
      </c>
    </row>
    <row r="4969" spans="1:23" x14ac:dyDescent="0.2">
      <c r="A4969">
        <v>4968</v>
      </c>
      <c r="B4969">
        <v>2001</v>
      </c>
      <c r="C4969">
        <v>229</v>
      </c>
      <c r="D4969" t="s">
        <v>28</v>
      </c>
      <c r="E4969" t="s">
        <v>5824</v>
      </c>
      <c r="F4969" t="s">
        <v>39</v>
      </c>
      <c r="G4969" t="s">
        <v>35</v>
      </c>
      <c r="H4969">
        <v>20</v>
      </c>
      <c r="I4969">
        <v>2011</v>
      </c>
      <c r="J4969" t="s">
        <v>390</v>
      </c>
      <c r="K4969">
        <v>162</v>
      </c>
      <c r="L4969">
        <v>18</v>
      </c>
      <c r="M4969">
        <v>19</v>
      </c>
      <c r="N4969">
        <v>37</v>
      </c>
      <c r="O4969">
        <v>-22</v>
      </c>
      <c r="P4969">
        <v>395</v>
      </c>
      <c r="W4969">
        <v>2.7</v>
      </c>
    </row>
    <row r="4970" spans="1:23" x14ac:dyDescent="0.2">
      <c r="A4970">
        <v>4969</v>
      </c>
      <c r="B4970">
        <v>2001</v>
      </c>
      <c r="C4970">
        <v>230</v>
      </c>
      <c r="D4970" t="s">
        <v>171</v>
      </c>
      <c r="E4970" t="s">
        <v>5825</v>
      </c>
      <c r="F4970" t="s">
        <v>60</v>
      </c>
      <c r="G4970" t="s">
        <v>30</v>
      </c>
      <c r="H4970">
        <v>18</v>
      </c>
      <c r="J4970" t="s">
        <v>5826</v>
      </c>
    </row>
    <row r="4971" spans="1:23" x14ac:dyDescent="0.2">
      <c r="A4971">
        <v>4970</v>
      </c>
      <c r="B4971">
        <v>2001</v>
      </c>
      <c r="C4971">
        <v>231</v>
      </c>
      <c r="D4971" t="s">
        <v>222</v>
      </c>
      <c r="E4971" t="s">
        <v>5827</v>
      </c>
      <c r="F4971" t="s">
        <v>39</v>
      </c>
      <c r="G4971" t="s">
        <v>68</v>
      </c>
      <c r="H4971">
        <v>18</v>
      </c>
      <c r="J4971" t="s">
        <v>474</v>
      </c>
    </row>
    <row r="4972" spans="1:23" x14ac:dyDescent="0.2">
      <c r="A4972">
        <v>4971</v>
      </c>
      <c r="B4972">
        <v>2001</v>
      </c>
      <c r="C4972">
        <v>232</v>
      </c>
      <c r="D4972" t="s">
        <v>58</v>
      </c>
      <c r="E4972" t="s">
        <v>5828</v>
      </c>
      <c r="F4972" t="s">
        <v>80</v>
      </c>
      <c r="G4972" t="s">
        <v>128</v>
      </c>
      <c r="H4972">
        <v>27</v>
      </c>
      <c r="I4972">
        <v>2011</v>
      </c>
      <c r="J4972" t="s">
        <v>5829</v>
      </c>
      <c r="K4972">
        <v>229</v>
      </c>
      <c r="L4972">
        <v>0</v>
      </c>
      <c r="M4972">
        <v>7</v>
      </c>
      <c r="N4972">
        <v>7</v>
      </c>
      <c r="O4972">
        <v>0</v>
      </c>
      <c r="P4972">
        <v>30</v>
      </c>
      <c r="Q4972">
        <v>229</v>
      </c>
      <c r="R4972">
        <v>113</v>
      </c>
      <c r="S4972">
        <v>78</v>
      </c>
      <c r="T4972">
        <v>21</v>
      </c>
      <c r="U4972">
        <v>0.91100000000000003</v>
      </c>
      <c r="V4972">
        <v>2.63</v>
      </c>
      <c r="W4972">
        <v>41.7</v>
      </c>
    </row>
    <row r="4973" spans="1:23" x14ac:dyDescent="0.2">
      <c r="A4973">
        <v>4972</v>
      </c>
      <c r="B4973">
        <v>2001</v>
      </c>
      <c r="C4973">
        <v>233</v>
      </c>
      <c r="D4973" t="s">
        <v>162</v>
      </c>
      <c r="E4973" t="s">
        <v>5830</v>
      </c>
      <c r="F4973" t="s">
        <v>34</v>
      </c>
      <c r="G4973" t="s">
        <v>30</v>
      </c>
      <c r="H4973">
        <v>19</v>
      </c>
      <c r="J4973" t="s">
        <v>362</v>
      </c>
    </row>
    <row r="4974" spans="1:23" x14ac:dyDescent="0.2">
      <c r="A4974">
        <v>4973</v>
      </c>
      <c r="B4974">
        <v>2001</v>
      </c>
      <c r="C4974">
        <v>234</v>
      </c>
      <c r="D4974" t="s">
        <v>55</v>
      </c>
      <c r="E4974" t="s">
        <v>5831</v>
      </c>
      <c r="F4974" t="s">
        <v>43</v>
      </c>
      <c r="G4974" t="s">
        <v>30</v>
      </c>
      <c r="H4974">
        <v>18</v>
      </c>
      <c r="J4974" t="s">
        <v>2880</v>
      </c>
    </row>
    <row r="4975" spans="1:23" x14ac:dyDescent="0.2">
      <c r="A4975">
        <v>4974</v>
      </c>
      <c r="B4975">
        <v>2001</v>
      </c>
      <c r="C4975">
        <v>235</v>
      </c>
      <c r="D4975" t="s">
        <v>173</v>
      </c>
      <c r="E4975" t="s">
        <v>5832</v>
      </c>
      <c r="F4975" t="s">
        <v>39</v>
      </c>
      <c r="G4975" t="s">
        <v>30</v>
      </c>
      <c r="H4975">
        <v>19</v>
      </c>
      <c r="J4975" t="s">
        <v>5340</v>
      </c>
    </row>
    <row r="4976" spans="1:23" x14ac:dyDescent="0.2">
      <c r="A4976">
        <v>4975</v>
      </c>
      <c r="B4976">
        <v>2001</v>
      </c>
      <c r="C4976">
        <v>236</v>
      </c>
      <c r="D4976" t="s">
        <v>44</v>
      </c>
      <c r="E4976" t="s">
        <v>5833</v>
      </c>
      <c r="F4976" t="s">
        <v>39</v>
      </c>
      <c r="G4976" t="s">
        <v>68</v>
      </c>
      <c r="H4976">
        <v>18</v>
      </c>
      <c r="J4976" t="s">
        <v>2570</v>
      </c>
    </row>
    <row r="4977" spans="1:23" x14ac:dyDescent="0.2">
      <c r="A4977">
        <v>4976</v>
      </c>
      <c r="B4977">
        <v>2001</v>
      </c>
      <c r="C4977">
        <v>237</v>
      </c>
      <c r="D4977" t="s">
        <v>146</v>
      </c>
      <c r="E4977" t="s">
        <v>5834</v>
      </c>
      <c r="F4977" t="s">
        <v>39</v>
      </c>
      <c r="G4977" t="s">
        <v>30</v>
      </c>
      <c r="H4977">
        <v>19</v>
      </c>
      <c r="J4977" t="s">
        <v>4805</v>
      </c>
    </row>
    <row r="4978" spans="1:23" x14ac:dyDescent="0.2">
      <c r="A4978">
        <v>4977</v>
      </c>
      <c r="B4978">
        <v>2001</v>
      </c>
      <c r="C4978">
        <v>238</v>
      </c>
      <c r="D4978" t="s">
        <v>171</v>
      </c>
      <c r="E4978" t="s">
        <v>5835</v>
      </c>
      <c r="F4978" t="s">
        <v>34</v>
      </c>
      <c r="G4978" t="s">
        <v>35</v>
      </c>
      <c r="H4978">
        <v>18</v>
      </c>
      <c r="I4978">
        <v>2011</v>
      </c>
      <c r="J4978" t="s">
        <v>673</v>
      </c>
      <c r="K4978">
        <v>228</v>
      </c>
      <c r="L4978">
        <v>5</v>
      </c>
      <c r="M4978">
        <v>9</v>
      </c>
      <c r="N4978">
        <v>14</v>
      </c>
      <c r="O4978">
        <v>-34</v>
      </c>
      <c r="P4978">
        <v>349</v>
      </c>
      <c r="W4978">
        <v>-2.5</v>
      </c>
    </row>
    <row r="4979" spans="1:23" x14ac:dyDescent="0.2">
      <c r="A4979">
        <v>4978</v>
      </c>
      <c r="B4979">
        <v>2001</v>
      </c>
      <c r="C4979">
        <v>239</v>
      </c>
      <c r="D4979" t="s">
        <v>82</v>
      </c>
      <c r="E4979" t="s">
        <v>5836</v>
      </c>
      <c r="F4979" t="s">
        <v>34</v>
      </c>
      <c r="G4979" t="s">
        <v>26</v>
      </c>
      <c r="H4979">
        <v>18</v>
      </c>
      <c r="J4979" t="s">
        <v>50</v>
      </c>
    </row>
    <row r="4980" spans="1:23" x14ac:dyDescent="0.2">
      <c r="A4980">
        <v>4979</v>
      </c>
      <c r="B4980">
        <v>2001</v>
      </c>
      <c r="C4980">
        <v>240</v>
      </c>
      <c r="D4980" t="s">
        <v>74</v>
      </c>
      <c r="E4980" t="s">
        <v>5837</v>
      </c>
      <c r="F4980" t="s">
        <v>43</v>
      </c>
      <c r="G4980" t="s">
        <v>35</v>
      </c>
      <c r="H4980">
        <v>18</v>
      </c>
      <c r="J4980" t="s">
        <v>2916</v>
      </c>
    </row>
    <row r="4981" spans="1:23" x14ac:dyDescent="0.2">
      <c r="A4981">
        <v>4980</v>
      </c>
      <c r="B4981">
        <v>2001</v>
      </c>
      <c r="C4981">
        <v>241</v>
      </c>
      <c r="D4981" t="s">
        <v>152</v>
      </c>
      <c r="E4981" t="s">
        <v>5838</v>
      </c>
      <c r="F4981" t="s">
        <v>25</v>
      </c>
      <c r="G4981" t="s">
        <v>30</v>
      </c>
      <c r="H4981">
        <v>18</v>
      </c>
      <c r="I4981">
        <v>2012</v>
      </c>
      <c r="J4981" t="s">
        <v>230</v>
      </c>
      <c r="K4981">
        <v>430</v>
      </c>
      <c r="L4981">
        <v>22</v>
      </c>
      <c r="M4981">
        <v>59</v>
      </c>
      <c r="N4981">
        <v>81</v>
      </c>
      <c r="O4981">
        <v>-28</v>
      </c>
      <c r="P4981">
        <v>280</v>
      </c>
      <c r="W4981">
        <v>14.3</v>
      </c>
    </row>
    <row r="4982" spans="1:23" x14ac:dyDescent="0.2">
      <c r="A4982">
        <v>4981</v>
      </c>
      <c r="B4982">
        <v>2001</v>
      </c>
      <c r="C4982">
        <v>242</v>
      </c>
      <c r="D4982" t="s">
        <v>44</v>
      </c>
      <c r="E4982" t="s">
        <v>5839</v>
      </c>
      <c r="F4982" t="s">
        <v>39</v>
      </c>
      <c r="G4982" t="s">
        <v>35</v>
      </c>
      <c r="H4982">
        <v>19</v>
      </c>
      <c r="I4982">
        <v>2013</v>
      </c>
      <c r="J4982" t="s">
        <v>5840</v>
      </c>
      <c r="K4982">
        <v>221</v>
      </c>
      <c r="L4982">
        <v>24</v>
      </c>
      <c r="M4982">
        <v>16</v>
      </c>
      <c r="N4982">
        <v>40</v>
      </c>
      <c r="O4982">
        <v>-7</v>
      </c>
      <c r="P4982">
        <v>36</v>
      </c>
      <c r="W4982">
        <v>2.6</v>
      </c>
    </row>
    <row r="4983" spans="1:23" x14ac:dyDescent="0.2">
      <c r="A4983">
        <v>4982</v>
      </c>
      <c r="B4983">
        <v>2001</v>
      </c>
      <c r="C4983">
        <v>243</v>
      </c>
      <c r="D4983" t="s">
        <v>2472</v>
      </c>
      <c r="E4983" t="s">
        <v>5841</v>
      </c>
      <c r="F4983" t="s">
        <v>46</v>
      </c>
      <c r="G4983" t="s">
        <v>26</v>
      </c>
      <c r="H4983">
        <v>18</v>
      </c>
      <c r="J4983" t="s">
        <v>4647</v>
      </c>
    </row>
    <row r="4984" spans="1:23" x14ac:dyDescent="0.2">
      <c r="A4984">
        <v>4983</v>
      </c>
      <c r="B4984">
        <v>2001</v>
      </c>
      <c r="C4984">
        <v>244</v>
      </c>
      <c r="D4984" t="s">
        <v>165</v>
      </c>
      <c r="E4984" t="s">
        <v>5842</v>
      </c>
      <c r="F4984" t="s">
        <v>39</v>
      </c>
      <c r="G4984" t="s">
        <v>30</v>
      </c>
      <c r="H4984">
        <v>19</v>
      </c>
      <c r="J4984" t="s">
        <v>196</v>
      </c>
    </row>
    <row r="4985" spans="1:23" x14ac:dyDescent="0.2">
      <c r="A4985">
        <v>4984</v>
      </c>
      <c r="B4985">
        <v>2001</v>
      </c>
      <c r="C4985">
        <v>245</v>
      </c>
      <c r="D4985" t="s">
        <v>69</v>
      </c>
      <c r="E4985" t="s">
        <v>5843</v>
      </c>
      <c r="F4985" t="s">
        <v>60</v>
      </c>
      <c r="G4985" t="s">
        <v>35</v>
      </c>
      <c r="H4985">
        <v>18</v>
      </c>
      <c r="J4985" t="s">
        <v>4263</v>
      </c>
    </row>
    <row r="4986" spans="1:23" x14ac:dyDescent="0.2">
      <c r="A4986">
        <v>4985</v>
      </c>
      <c r="B4986">
        <v>2001</v>
      </c>
      <c r="C4986">
        <v>246</v>
      </c>
      <c r="D4986" t="s">
        <v>121</v>
      </c>
      <c r="E4986" t="s">
        <v>5844</v>
      </c>
      <c r="F4986" t="s">
        <v>46</v>
      </c>
      <c r="G4986" t="s">
        <v>30</v>
      </c>
      <c r="H4986">
        <v>19</v>
      </c>
      <c r="I4986">
        <v>2009</v>
      </c>
      <c r="J4986" t="s">
        <v>64</v>
      </c>
      <c r="K4986">
        <v>17</v>
      </c>
      <c r="L4986">
        <v>1</v>
      </c>
      <c r="M4986">
        <v>2</v>
      </c>
      <c r="N4986">
        <v>3</v>
      </c>
      <c r="O4986">
        <v>1</v>
      </c>
      <c r="P4986">
        <v>14</v>
      </c>
      <c r="W4986">
        <v>0.7</v>
      </c>
    </row>
    <row r="4987" spans="1:23" x14ac:dyDescent="0.2">
      <c r="A4987">
        <v>4986</v>
      </c>
      <c r="B4987">
        <v>2001</v>
      </c>
      <c r="C4987">
        <v>247</v>
      </c>
      <c r="D4987" t="s">
        <v>55</v>
      </c>
      <c r="E4987" t="s">
        <v>5845</v>
      </c>
      <c r="F4987" t="s">
        <v>25</v>
      </c>
      <c r="G4987" t="s">
        <v>26</v>
      </c>
      <c r="H4987">
        <v>19</v>
      </c>
      <c r="J4987" t="s">
        <v>4820</v>
      </c>
    </row>
    <row r="4988" spans="1:23" x14ac:dyDescent="0.2">
      <c r="A4988">
        <v>4987</v>
      </c>
      <c r="B4988">
        <v>2001</v>
      </c>
      <c r="C4988">
        <v>248</v>
      </c>
      <c r="D4988" t="s">
        <v>111</v>
      </c>
      <c r="E4988" t="s">
        <v>5846</v>
      </c>
      <c r="F4988" t="s">
        <v>76</v>
      </c>
      <c r="G4988" t="s">
        <v>30</v>
      </c>
      <c r="H4988">
        <v>27</v>
      </c>
      <c r="I4988">
        <v>2003</v>
      </c>
      <c r="J4988" t="s">
        <v>2721</v>
      </c>
      <c r="K4988">
        <v>13</v>
      </c>
      <c r="L4988">
        <v>0</v>
      </c>
      <c r="M4988">
        <v>0</v>
      </c>
      <c r="N4988">
        <v>0</v>
      </c>
      <c r="O4988">
        <v>-2</v>
      </c>
      <c r="P4988">
        <v>4</v>
      </c>
      <c r="W4988">
        <v>-0.1</v>
      </c>
    </row>
    <row r="4989" spans="1:23" x14ac:dyDescent="0.2">
      <c r="A4989">
        <v>4988</v>
      </c>
      <c r="B4989">
        <v>2001</v>
      </c>
      <c r="C4989">
        <v>249</v>
      </c>
      <c r="D4989" t="s">
        <v>84</v>
      </c>
      <c r="E4989" t="s">
        <v>5847</v>
      </c>
      <c r="F4989" t="s">
        <v>34</v>
      </c>
      <c r="G4989" t="s">
        <v>30</v>
      </c>
      <c r="H4989">
        <v>19</v>
      </c>
      <c r="J4989" t="s">
        <v>5848</v>
      </c>
    </row>
    <row r="4990" spans="1:23" x14ac:dyDescent="0.2">
      <c r="A4990">
        <v>4989</v>
      </c>
      <c r="B4990">
        <v>2001</v>
      </c>
      <c r="C4990">
        <v>250</v>
      </c>
      <c r="D4990" t="s">
        <v>87</v>
      </c>
      <c r="E4990" t="s">
        <v>5849</v>
      </c>
      <c r="F4990" t="s">
        <v>34</v>
      </c>
      <c r="G4990" t="s">
        <v>128</v>
      </c>
      <c r="H4990">
        <v>19</v>
      </c>
      <c r="J4990" t="s">
        <v>4443</v>
      </c>
    </row>
    <row r="4991" spans="1:23" x14ac:dyDescent="0.2">
      <c r="A4991">
        <v>4990</v>
      </c>
      <c r="B4991">
        <v>2001</v>
      </c>
      <c r="C4991">
        <v>251</v>
      </c>
      <c r="D4991" t="s">
        <v>162</v>
      </c>
      <c r="E4991" t="s">
        <v>5850</v>
      </c>
      <c r="F4991" t="s">
        <v>76</v>
      </c>
      <c r="G4991" t="s">
        <v>26</v>
      </c>
      <c r="H4991">
        <v>20</v>
      </c>
      <c r="J4991" t="s">
        <v>4474</v>
      </c>
    </row>
    <row r="4992" spans="1:23" x14ac:dyDescent="0.2">
      <c r="A4992">
        <v>4991</v>
      </c>
      <c r="B4992">
        <v>2001</v>
      </c>
      <c r="C4992">
        <v>252</v>
      </c>
      <c r="D4992" t="s">
        <v>109</v>
      </c>
      <c r="E4992" t="s">
        <v>5851</v>
      </c>
      <c r="F4992" t="s">
        <v>39</v>
      </c>
      <c r="G4992" t="s">
        <v>35</v>
      </c>
      <c r="H4992">
        <v>18</v>
      </c>
      <c r="J4992" t="s">
        <v>4977</v>
      </c>
    </row>
    <row r="4993" spans="1:23" x14ac:dyDescent="0.2">
      <c r="A4993">
        <v>4992</v>
      </c>
      <c r="B4993">
        <v>2001</v>
      </c>
      <c r="C4993">
        <v>253</v>
      </c>
      <c r="D4993" t="s">
        <v>92</v>
      </c>
      <c r="E4993" t="s">
        <v>5852</v>
      </c>
      <c r="F4993" t="s">
        <v>46</v>
      </c>
      <c r="G4993" t="s">
        <v>68</v>
      </c>
      <c r="H4993">
        <v>26</v>
      </c>
      <c r="I4993">
        <v>2007</v>
      </c>
      <c r="J4993" t="s">
        <v>1532</v>
      </c>
      <c r="K4993">
        <v>269</v>
      </c>
      <c r="L4993">
        <v>46</v>
      </c>
      <c r="M4993">
        <v>107</v>
      </c>
      <c r="N4993">
        <v>153</v>
      </c>
      <c r="O4993">
        <v>15</v>
      </c>
      <c r="P4993">
        <v>144</v>
      </c>
      <c r="W4993">
        <v>13.8</v>
      </c>
    </row>
    <row r="4994" spans="1:23" x14ac:dyDescent="0.2">
      <c r="A4994">
        <v>4993</v>
      </c>
      <c r="B4994">
        <v>2001</v>
      </c>
      <c r="C4994">
        <v>254</v>
      </c>
      <c r="D4994" t="s">
        <v>84</v>
      </c>
      <c r="E4994" t="s">
        <v>5853</v>
      </c>
      <c r="F4994" t="s">
        <v>25</v>
      </c>
      <c r="G4994" t="s">
        <v>68</v>
      </c>
      <c r="H4994">
        <v>18</v>
      </c>
      <c r="J4994" t="s">
        <v>5854</v>
      </c>
    </row>
    <row r="4995" spans="1:23" x14ac:dyDescent="0.2">
      <c r="A4995">
        <v>4994</v>
      </c>
      <c r="B4995">
        <v>2001</v>
      </c>
      <c r="C4995">
        <v>255</v>
      </c>
      <c r="D4995" t="s">
        <v>78</v>
      </c>
      <c r="E4995" t="s">
        <v>5855</v>
      </c>
      <c r="F4995" t="s">
        <v>39</v>
      </c>
      <c r="G4995" t="s">
        <v>35</v>
      </c>
      <c r="H4995">
        <v>19</v>
      </c>
      <c r="J4995" t="s">
        <v>863</v>
      </c>
    </row>
    <row r="4996" spans="1:23" x14ac:dyDescent="0.2">
      <c r="A4996">
        <v>4995</v>
      </c>
      <c r="B4996">
        <v>2001</v>
      </c>
      <c r="C4996">
        <v>256</v>
      </c>
      <c r="D4996" t="s">
        <v>173</v>
      </c>
      <c r="E4996" t="s">
        <v>5856</v>
      </c>
      <c r="F4996" t="s">
        <v>34</v>
      </c>
      <c r="G4996" t="s">
        <v>35</v>
      </c>
      <c r="H4996">
        <v>19</v>
      </c>
      <c r="J4996" t="s">
        <v>1258</v>
      </c>
    </row>
    <row r="4997" spans="1:23" x14ac:dyDescent="0.2">
      <c r="A4997">
        <v>4996</v>
      </c>
      <c r="B4997">
        <v>2001</v>
      </c>
      <c r="C4997">
        <v>257</v>
      </c>
      <c r="D4997" t="s">
        <v>28</v>
      </c>
      <c r="E4997" t="s">
        <v>5857</v>
      </c>
      <c r="F4997" t="s">
        <v>60</v>
      </c>
      <c r="G4997" t="s">
        <v>30</v>
      </c>
      <c r="H4997">
        <v>19</v>
      </c>
      <c r="J4997" t="s">
        <v>5858</v>
      </c>
    </row>
    <row r="4998" spans="1:23" x14ac:dyDescent="0.2">
      <c r="A4998">
        <v>4997</v>
      </c>
      <c r="B4998">
        <v>2001</v>
      </c>
      <c r="C4998">
        <v>258</v>
      </c>
      <c r="D4998" t="s">
        <v>51</v>
      </c>
      <c r="E4998" t="s">
        <v>5859</v>
      </c>
      <c r="F4998" t="s">
        <v>60</v>
      </c>
      <c r="G4998" t="s">
        <v>30</v>
      </c>
      <c r="H4998">
        <v>24</v>
      </c>
      <c r="I4998">
        <v>2003</v>
      </c>
      <c r="J4998" t="s">
        <v>668</v>
      </c>
      <c r="K4998">
        <v>71</v>
      </c>
      <c r="L4998">
        <v>2</v>
      </c>
      <c r="M4998">
        <v>10</v>
      </c>
      <c r="N4998">
        <v>12</v>
      </c>
      <c r="O4998">
        <v>1</v>
      </c>
      <c r="P4998">
        <v>43</v>
      </c>
      <c r="W4998">
        <v>2.2999999999999998</v>
      </c>
    </row>
    <row r="4999" spans="1:23" x14ac:dyDescent="0.2">
      <c r="A4999">
        <v>4998</v>
      </c>
      <c r="B4999">
        <v>2001</v>
      </c>
      <c r="C4999">
        <v>259</v>
      </c>
      <c r="D4999" t="s">
        <v>109</v>
      </c>
      <c r="E4999" t="s">
        <v>5860</v>
      </c>
      <c r="F4999" t="s">
        <v>60</v>
      </c>
      <c r="G4999" t="s">
        <v>26</v>
      </c>
      <c r="H4999">
        <v>23</v>
      </c>
      <c r="J4999" t="s">
        <v>4263</v>
      </c>
    </row>
    <row r="5000" spans="1:23" x14ac:dyDescent="0.2">
      <c r="A5000">
        <v>4999</v>
      </c>
      <c r="B5000">
        <v>2001</v>
      </c>
      <c r="C5000">
        <v>260</v>
      </c>
      <c r="D5000" t="s">
        <v>176</v>
      </c>
      <c r="E5000" t="s">
        <v>5861</v>
      </c>
      <c r="F5000" t="s">
        <v>34</v>
      </c>
      <c r="G5000" t="s">
        <v>35</v>
      </c>
      <c r="H5000">
        <v>19</v>
      </c>
      <c r="J5000" t="s">
        <v>2209</v>
      </c>
    </row>
    <row r="5001" spans="1:23" x14ac:dyDescent="0.2">
      <c r="A5001">
        <v>5000</v>
      </c>
      <c r="B5001">
        <v>2001</v>
      </c>
      <c r="C5001">
        <v>261</v>
      </c>
      <c r="D5001" t="s">
        <v>109</v>
      </c>
      <c r="E5001" t="s">
        <v>5862</v>
      </c>
      <c r="F5001" t="s">
        <v>60</v>
      </c>
      <c r="G5001" t="s">
        <v>26</v>
      </c>
      <c r="H5001">
        <v>18</v>
      </c>
      <c r="J5001" t="s">
        <v>5863</v>
      </c>
    </row>
    <row r="5002" spans="1:23" x14ac:dyDescent="0.2">
      <c r="A5002">
        <v>5001</v>
      </c>
      <c r="B5002">
        <v>2001</v>
      </c>
      <c r="C5002">
        <v>262</v>
      </c>
      <c r="D5002" t="s">
        <v>3176</v>
      </c>
      <c r="E5002" t="s">
        <v>5864</v>
      </c>
      <c r="F5002" t="s">
        <v>46</v>
      </c>
      <c r="G5002" t="s">
        <v>30</v>
      </c>
      <c r="H5002">
        <v>21</v>
      </c>
      <c r="J5002" t="s">
        <v>2187</v>
      </c>
    </row>
    <row r="5003" spans="1:23" x14ac:dyDescent="0.2">
      <c r="A5003">
        <v>5002</v>
      </c>
      <c r="B5003">
        <v>2001</v>
      </c>
      <c r="C5003">
        <v>263</v>
      </c>
      <c r="D5003" t="s">
        <v>222</v>
      </c>
      <c r="E5003" t="s">
        <v>5865</v>
      </c>
      <c r="F5003" t="s">
        <v>25</v>
      </c>
      <c r="G5003" t="s">
        <v>30</v>
      </c>
      <c r="H5003">
        <v>18</v>
      </c>
      <c r="J5003" t="s">
        <v>3125</v>
      </c>
    </row>
    <row r="5004" spans="1:23" x14ac:dyDescent="0.2">
      <c r="A5004">
        <v>5003</v>
      </c>
      <c r="B5004">
        <v>2001</v>
      </c>
      <c r="C5004">
        <v>264</v>
      </c>
      <c r="D5004" t="s">
        <v>58</v>
      </c>
      <c r="E5004" t="s">
        <v>5866</v>
      </c>
      <c r="F5004" t="s">
        <v>39</v>
      </c>
      <c r="G5004" t="s">
        <v>26</v>
      </c>
      <c r="H5004">
        <v>18</v>
      </c>
      <c r="I5004">
        <v>2017</v>
      </c>
      <c r="J5004" t="s">
        <v>764</v>
      </c>
      <c r="K5004">
        <v>491</v>
      </c>
      <c r="L5004">
        <v>114</v>
      </c>
      <c r="M5004">
        <v>182</v>
      </c>
      <c r="N5004">
        <v>296</v>
      </c>
      <c r="O5004">
        <v>-45</v>
      </c>
      <c r="P5004">
        <v>342</v>
      </c>
      <c r="W5004">
        <v>30.2</v>
      </c>
    </row>
    <row r="5005" spans="1:23" x14ac:dyDescent="0.2">
      <c r="A5005">
        <v>5004</v>
      </c>
      <c r="B5005">
        <v>2001</v>
      </c>
      <c r="C5005">
        <v>265</v>
      </c>
      <c r="D5005" t="s">
        <v>78</v>
      </c>
      <c r="E5005" t="s">
        <v>5867</v>
      </c>
      <c r="F5005" t="s">
        <v>39</v>
      </c>
      <c r="G5005" t="s">
        <v>68</v>
      </c>
      <c r="H5005">
        <v>18</v>
      </c>
      <c r="J5005" t="s">
        <v>5051</v>
      </c>
    </row>
    <row r="5006" spans="1:23" x14ac:dyDescent="0.2">
      <c r="A5006">
        <v>5005</v>
      </c>
      <c r="B5006">
        <v>2001</v>
      </c>
      <c r="C5006">
        <v>266</v>
      </c>
      <c r="D5006" t="s">
        <v>23</v>
      </c>
      <c r="E5006" t="s">
        <v>5868</v>
      </c>
      <c r="F5006" t="s">
        <v>46</v>
      </c>
      <c r="G5006" t="s">
        <v>68</v>
      </c>
      <c r="H5006">
        <v>29</v>
      </c>
      <c r="J5006" t="s">
        <v>2719</v>
      </c>
    </row>
    <row r="5007" spans="1:23" x14ac:dyDescent="0.2">
      <c r="A5007">
        <v>5006</v>
      </c>
      <c r="B5007">
        <v>2001</v>
      </c>
      <c r="C5007">
        <v>267</v>
      </c>
      <c r="D5007" t="s">
        <v>222</v>
      </c>
      <c r="E5007" t="s">
        <v>5869</v>
      </c>
      <c r="F5007" t="s">
        <v>25</v>
      </c>
      <c r="G5007" t="s">
        <v>30</v>
      </c>
      <c r="H5007">
        <v>25</v>
      </c>
      <c r="I5007">
        <v>2006</v>
      </c>
      <c r="J5007" t="s">
        <v>143</v>
      </c>
      <c r="K5007">
        <v>202</v>
      </c>
      <c r="L5007">
        <v>8</v>
      </c>
      <c r="M5007">
        <v>23</v>
      </c>
      <c r="N5007">
        <v>31</v>
      </c>
      <c r="O5007">
        <v>-27</v>
      </c>
      <c r="P5007">
        <v>234</v>
      </c>
      <c r="W5007">
        <v>5.6</v>
      </c>
    </row>
    <row r="5008" spans="1:23" x14ac:dyDescent="0.2">
      <c r="A5008">
        <v>5007</v>
      </c>
      <c r="B5008">
        <v>2001</v>
      </c>
      <c r="C5008">
        <v>268</v>
      </c>
      <c r="D5008" t="s">
        <v>48</v>
      </c>
      <c r="E5008" t="s">
        <v>5870</v>
      </c>
      <c r="F5008" t="s">
        <v>39</v>
      </c>
      <c r="G5008" t="s">
        <v>35</v>
      </c>
      <c r="H5008">
        <v>20</v>
      </c>
      <c r="J5008" t="s">
        <v>4534</v>
      </c>
    </row>
    <row r="5009" spans="1:23" x14ac:dyDescent="0.2">
      <c r="A5009">
        <v>5008</v>
      </c>
      <c r="B5009">
        <v>2001</v>
      </c>
      <c r="C5009">
        <v>269</v>
      </c>
      <c r="D5009" t="s">
        <v>171</v>
      </c>
      <c r="E5009" t="s">
        <v>5871</v>
      </c>
      <c r="F5009" t="s">
        <v>270</v>
      </c>
      <c r="G5009" t="s">
        <v>26</v>
      </c>
      <c r="H5009">
        <v>19</v>
      </c>
      <c r="J5009" t="s">
        <v>1729</v>
      </c>
    </row>
    <row r="5010" spans="1:23" x14ac:dyDescent="0.2">
      <c r="A5010">
        <v>5009</v>
      </c>
      <c r="B5010">
        <v>2001</v>
      </c>
      <c r="C5010">
        <v>270</v>
      </c>
      <c r="D5010" t="s">
        <v>92</v>
      </c>
      <c r="E5010" t="s">
        <v>5872</v>
      </c>
      <c r="F5010" t="s">
        <v>39</v>
      </c>
      <c r="G5010" t="s">
        <v>35</v>
      </c>
      <c r="H5010">
        <v>18</v>
      </c>
      <c r="J5010" t="s">
        <v>478</v>
      </c>
    </row>
    <row r="5011" spans="1:23" x14ac:dyDescent="0.2">
      <c r="A5011">
        <v>5010</v>
      </c>
      <c r="B5011">
        <v>2001</v>
      </c>
      <c r="C5011">
        <v>271</v>
      </c>
      <c r="D5011" t="s">
        <v>74</v>
      </c>
      <c r="E5011" t="s">
        <v>4440</v>
      </c>
      <c r="F5011" t="s">
        <v>76</v>
      </c>
      <c r="G5011" t="s">
        <v>30</v>
      </c>
      <c r="H5011">
        <v>23</v>
      </c>
      <c r="I5011">
        <v>2007</v>
      </c>
      <c r="J5011" t="s">
        <v>504</v>
      </c>
      <c r="K5011">
        <v>15</v>
      </c>
      <c r="L5011">
        <v>1</v>
      </c>
      <c r="M5011">
        <v>2</v>
      </c>
      <c r="N5011">
        <v>3</v>
      </c>
      <c r="O5011">
        <v>0</v>
      </c>
      <c r="P5011">
        <v>8</v>
      </c>
      <c r="W5011">
        <v>0.6</v>
      </c>
    </row>
    <row r="5012" spans="1:23" x14ac:dyDescent="0.2">
      <c r="A5012">
        <v>5011</v>
      </c>
      <c r="B5012">
        <v>2001</v>
      </c>
      <c r="C5012">
        <v>272</v>
      </c>
      <c r="D5012" t="s">
        <v>111</v>
      </c>
      <c r="E5012" t="s">
        <v>5873</v>
      </c>
      <c r="F5012" t="s">
        <v>46</v>
      </c>
      <c r="G5012" t="s">
        <v>30</v>
      </c>
      <c r="H5012">
        <v>24</v>
      </c>
      <c r="I5012">
        <v>2003</v>
      </c>
      <c r="J5012" t="s">
        <v>2110</v>
      </c>
      <c r="K5012">
        <v>53</v>
      </c>
      <c r="L5012">
        <v>1</v>
      </c>
      <c r="M5012">
        <v>3</v>
      </c>
      <c r="N5012">
        <v>4</v>
      </c>
      <c r="O5012">
        <v>12</v>
      </c>
      <c r="P5012">
        <v>26</v>
      </c>
      <c r="W5012">
        <v>2.1</v>
      </c>
    </row>
    <row r="5013" spans="1:23" x14ac:dyDescent="0.2">
      <c r="A5013">
        <v>5012</v>
      </c>
      <c r="B5013">
        <v>2001</v>
      </c>
      <c r="C5013">
        <v>273</v>
      </c>
      <c r="D5013" t="s">
        <v>2472</v>
      </c>
      <c r="E5013" t="s">
        <v>5874</v>
      </c>
      <c r="F5013" t="s">
        <v>80</v>
      </c>
      <c r="G5013" t="s">
        <v>30</v>
      </c>
      <c r="H5013">
        <v>18</v>
      </c>
      <c r="J5013" t="s">
        <v>4295</v>
      </c>
    </row>
    <row r="5014" spans="1:23" x14ac:dyDescent="0.2">
      <c r="A5014">
        <v>5013</v>
      </c>
      <c r="B5014">
        <v>2001</v>
      </c>
      <c r="C5014">
        <v>274</v>
      </c>
      <c r="D5014" t="s">
        <v>165</v>
      </c>
      <c r="E5014" t="s">
        <v>5875</v>
      </c>
      <c r="F5014" t="s">
        <v>39</v>
      </c>
      <c r="G5014" t="s">
        <v>30</v>
      </c>
      <c r="H5014">
        <v>20</v>
      </c>
      <c r="J5014" t="s">
        <v>5484</v>
      </c>
    </row>
    <row r="5015" spans="1:23" x14ac:dyDescent="0.2">
      <c r="A5015">
        <v>5014</v>
      </c>
      <c r="B5015">
        <v>2001</v>
      </c>
      <c r="C5015">
        <v>275</v>
      </c>
      <c r="D5015" t="s">
        <v>84</v>
      </c>
      <c r="E5015" t="s">
        <v>5876</v>
      </c>
      <c r="F5015" t="s">
        <v>133</v>
      </c>
      <c r="G5015" t="s">
        <v>128</v>
      </c>
      <c r="H5015">
        <v>21</v>
      </c>
      <c r="J5015" t="s">
        <v>743</v>
      </c>
    </row>
    <row r="5016" spans="1:23" x14ac:dyDescent="0.2">
      <c r="A5016">
        <v>5015</v>
      </c>
      <c r="B5016">
        <v>2001</v>
      </c>
      <c r="C5016">
        <v>276</v>
      </c>
      <c r="D5016" t="s">
        <v>121</v>
      </c>
      <c r="E5016" t="s">
        <v>5877</v>
      </c>
      <c r="F5016" t="s">
        <v>39</v>
      </c>
      <c r="G5016" t="s">
        <v>26</v>
      </c>
      <c r="H5016">
        <v>19</v>
      </c>
      <c r="J5016" t="s">
        <v>5233</v>
      </c>
    </row>
    <row r="5017" spans="1:23" x14ac:dyDescent="0.2">
      <c r="A5017">
        <v>5016</v>
      </c>
      <c r="B5017">
        <v>2001</v>
      </c>
      <c r="C5017">
        <v>277</v>
      </c>
      <c r="D5017" t="s">
        <v>146</v>
      </c>
      <c r="E5017" t="s">
        <v>5878</v>
      </c>
      <c r="F5017" t="s">
        <v>39</v>
      </c>
      <c r="G5017" t="s">
        <v>128</v>
      </c>
      <c r="H5017">
        <v>20</v>
      </c>
      <c r="J5017" t="s">
        <v>5879</v>
      </c>
    </row>
    <row r="5018" spans="1:23" x14ac:dyDescent="0.2">
      <c r="A5018">
        <v>5017</v>
      </c>
      <c r="B5018">
        <v>2001</v>
      </c>
      <c r="C5018">
        <v>278</v>
      </c>
      <c r="D5018" t="s">
        <v>111</v>
      </c>
      <c r="E5018" t="s">
        <v>5155</v>
      </c>
      <c r="F5018" t="s">
        <v>39</v>
      </c>
      <c r="G5018" t="s">
        <v>26</v>
      </c>
      <c r="H5018">
        <v>18</v>
      </c>
      <c r="I5018">
        <v>2007</v>
      </c>
      <c r="J5018" t="s">
        <v>249</v>
      </c>
      <c r="K5018">
        <v>2</v>
      </c>
      <c r="L5018">
        <v>0</v>
      </c>
      <c r="M5018">
        <v>0</v>
      </c>
      <c r="N5018">
        <v>0</v>
      </c>
      <c r="O5018">
        <v>0</v>
      </c>
      <c r="P5018">
        <v>0</v>
      </c>
      <c r="W5018">
        <v>0</v>
      </c>
    </row>
    <row r="5019" spans="1:23" x14ac:dyDescent="0.2">
      <c r="A5019">
        <v>5018</v>
      </c>
      <c r="B5019">
        <v>2001</v>
      </c>
      <c r="C5019">
        <v>279</v>
      </c>
      <c r="D5019" t="s">
        <v>55</v>
      </c>
      <c r="E5019" t="s">
        <v>5880</v>
      </c>
      <c r="F5019" t="s">
        <v>39</v>
      </c>
      <c r="G5019" t="s">
        <v>30</v>
      </c>
      <c r="H5019">
        <v>19</v>
      </c>
      <c r="J5019" t="s">
        <v>327</v>
      </c>
    </row>
    <row r="5020" spans="1:23" x14ac:dyDescent="0.2">
      <c r="A5020">
        <v>5019</v>
      </c>
      <c r="B5020">
        <v>2001</v>
      </c>
      <c r="C5020">
        <v>280</v>
      </c>
      <c r="D5020" t="s">
        <v>176</v>
      </c>
      <c r="E5020" t="s">
        <v>5881</v>
      </c>
      <c r="F5020" t="s">
        <v>60</v>
      </c>
      <c r="G5020" t="s">
        <v>30</v>
      </c>
      <c r="H5020">
        <v>25</v>
      </c>
      <c r="J5020" t="s">
        <v>2140</v>
      </c>
    </row>
    <row r="5021" spans="1:23" x14ac:dyDescent="0.2">
      <c r="A5021">
        <v>5020</v>
      </c>
      <c r="B5021">
        <v>2001</v>
      </c>
      <c r="C5021">
        <v>281</v>
      </c>
      <c r="D5021" t="s">
        <v>109</v>
      </c>
      <c r="E5021" t="s">
        <v>5882</v>
      </c>
      <c r="F5021" t="s">
        <v>60</v>
      </c>
      <c r="G5021" t="s">
        <v>26</v>
      </c>
      <c r="H5021">
        <v>19</v>
      </c>
      <c r="J5021" t="s">
        <v>5883</v>
      </c>
    </row>
    <row r="5022" spans="1:23" x14ac:dyDescent="0.2">
      <c r="A5022">
        <v>5021</v>
      </c>
      <c r="B5022">
        <v>2001</v>
      </c>
      <c r="C5022">
        <v>282</v>
      </c>
      <c r="D5022" t="s">
        <v>152</v>
      </c>
      <c r="E5022" t="s">
        <v>5884</v>
      </c>
      <c r="F5022" t="s">
        <v>1687</v>
      </c>
      <c r="G5022" t="s">
        <v>68</v>
      </c>
      <c r="H5022">
        <v>19</v>
      </c>
      <c r="J5022" t="s">
        <v>278</v>
      </c>
    </row>
    <row r="5023" spans="1:23" x14ac:dyDescent="0.2">
      <c r="A5023">
        <v>5022</v>
      </c>
      <c r="B5023">
        <v>2001</v>
      </c>
      <c r="C5023">
        <v>283</v>
      </c>
      <c r="D5023" t="s">
        <v>92</v>
      </c>
      <c r="E5023" t="s">
        <v>5885</v>
      </c>
      <c r="F5023" t="s">
        <v>43</v>
      </c>
      <c r="G5023" t="s">
        <v>30</v>
      </c>
      <c r="H5023">
        <v>18</v>
      </c>
      <c r="J5023" t="s">
        <v>5424</v>
      </c>
    </row>
    <row r="5024" spans="1:23" x14ac:dyDescent="0.2">
      <c r="A5024">
        <v>5023</v>
      </c>
      <c r="B5024">
        <v>2001</v>
      </c>
      <c r="C5024">
        <v>284</v>
      </c>
      <c r="D5024" t="s">
        <v>84</v>
      </c>
      <c r="E5024" t="s">
        <v>5886</v>
      </c>
      <c r="F5024" t="s">
        <v>46</v>
      </c>
      <c r="G5024" t="s">
        <v>26</v>
      </c>
      <c r="H5024">
        <v>23</v>
      </c>
      <c r="J5024" t="s">
        <v>2719</v>
      </c>
    </row>
    <row r="5025" spans="1:23" x14ac:dyDescent="0.2">
      <c r="A5025">
        <v>5024</v>
      </c>
      <c r="B5025">
        <v>2001</v>
      </c>
      <c r="C5025">
        <v>285</v>
      </c>
      <c r="D5025" t="s">
        <v>78</v>
      </c>
      <c r="E5025" t="s">
        <v>5887</v>
      </c>
      <c r="F5025" t="s">
        <v>46</v>
      </c>
      <c r="G5025" t="s">
        <v>26</v>
      </c>
      <c r="H5025">
        <v>20</v>
      </c>
      <c r="J5025" t="s">
        <v>2719</v>
      </c>
    </row>
    <row r="5026" spans="1:23" x14ac:dyDescent="0.2">
      <c r="A5026">
        <v>5025</v>
      </c>
      <c r="B5026">
        <v>2001</v>
      </c>
      <c r="C5026">
        <v>286</v>
      </c>
      <c r="D5026" t="s">
        <v>173</v>
      </c>
      <c r="E5026" t="s">
        <v>5888</v>
      </c>
      <c r="F5026" t="s">
        <v>76</v>
      </c>
      <c r="G5026" t="s">
        <v>68</v>
      </c>
      <c r="H5026">
        <v>22</v>
      </c>
      <c r="I5026">
        <v>2003</v>
      </c>
      <c r="J5026" t="s">
        <v>143</v>
      </c>
      <c r="K5026">
        <v>22</v>
      </c>
      <c r="L5026">
        <v>1</v>
      </c>
      <c r="M5026">
        <v>1</v>
      </c>
      <c r="N5026">
        <v>2</v>
      </c>
      <c r="O5026">
        <v>-2</v>
      </c>
      <c r="P5026">
        <v>0</v>
      </c>
      <c r="W5026">
        <v>0</v>
      </c>
    </row>
    <row r="5027" spans="1:23" x14ac:dyDescent="0.2">
      <c r="A5027">
        <v>5026</v>
      </c>
      <c r="B5027">
        <v>2001</v>
      </c>
      <c r="C5027">
        <v>287</v>
      </c>
      <c r="D5027" t="s">
        <v>176</v>
      </c>
      <c r="E5027" t="s">
        <v>5889</v>
      </c>
      <c r="F5027" t="s">
        <v>76</v>
      </c>
      <c r="G5027" t="s">
        <v>68</v>
      </c>
      <c r="H5027">
        <v>18</v>
      </c>
      <c r="J5027" t="s">
        <v>1729</v>
      </c>
    </row>
    <row r="5028" spans="1:23" x14ac:dyDescent="0.2">
      <c r="A5028">
        <v>5027</v>
      </c>
      <c r="B5028">
        <v>2001</v>
      </c>
      <c r="C5028">
        <v>288</v>
      </c>
      <c r="D5028" t="s">
        <v>51</v>
      </c>
      <c r="E5028" t="s">
        <v>5890</v>
      </c>
      <c r="F5028" t="s">
        <v>39</v>
      </c>
      <c r="G5028" t="s">
        <v>30</v>
      </c>
      <c r="H5028">
        <v>19</v>
      </c>
      <c r="J5028" t="s">
        <v>1765</v>
      </c>
    </row>
    <row r="5029" spans="1:23" x14ac:dyDescent="0.2">
      <c r="A5029">
        <v>5028</v>
      </c>
      <c r="B5029">
        <v>2001</v>
      </c>
      <c r="C5029">
        <v>289</v>
      </c>
      <c r="D5029" t="s">
        <v>109</v>
      </c>
      <c r="E5029" t="s">
        <v>5891</v>
      </c>
      <c r="F5029" t="s">
        <v>43</v>
      </c>
      <c r="G5029" t="s">
        <v>30</v>
      </c>
      <c r="H5029">
        <v>19</v>
      </c>
      <c r="J5029" t="s">
        <v>175</v>
      </c>
    </row>
    <row r="5030" spans="1:23" x14ac:dyDescent="0.2">
      <c r="A5030">
        <v>5029</v>
      </c>
      <c r="B5030">
        <v>2000</v>
      </c>
      <c r="C5030">
        <v>1</v>
      </c>
      <c r="D5030" t="s">
        <v>176</v>
      </c>
      <c r="E5030" t="s">
        <v>5892</v>
      </c>
      <c r="F5030" t="s">
        <v>34</v>
      </c>
      <c r="G5030" t="s">
        <v>128</v>
      </c>
      <c r="H5030">
        <v>18</v>
      </c>
      <c r="I5030">
        <v>2013</v>
      </c>
      <c r="J5030" t="s">
        <v>1258</v>
      </c>
      <c r="K5030">
        <v>318</v>
      </c>
      <c r="L5030">
        <v>0</v>
      </c>
      <c r="M5030">
        <v>19</v>
      </c>
      <c r="N5030">
        <v>19</v>
      </c>
      <c r="O5030">
        <v>0</v>
      </c>
      <c r="P5030">
        <v>129</v>
      </c>
      <c r="Q5030">
        <v>318</v>
      </c>
      <c r="R5030">
        <v>130</v>
      </c>
      <c r="S5030">
        <v>136</v>
      </c>
      <c r="T5030">
        <v>36</v>
      </c>
      <c r="U5030">
        <v>0.90200000000000002</v>
      </c>
      <c r="V5030">
        <v>2.87</v>
      </c>
      <c r="W5030">
        <v>49.3</v>
      </c>
    </row>
    <row r="5031" spans="1:23" x14ac:dyDescent="0.2">
      <c r="A5031">
        <v>5030</v>
      </c>
      <c r="B5031">
        <v>2000</v>
      </c>
      <c r="C5031">
        <v>2</v>
      </c>
      <c r="D5031" t="s">
        <v>3176</v>
      </c>
      <c r="E5031" t="s">
        <v>5893</v>
      </c>
      <c r="F5031" t="s">
        <v>133</v>
      </c>
      <c r="G5031" t="s">
        <v>26</v>
      </c>
      <c r="H5031">
        <v>19</v>
      </c>
      <c r="I5031">
        <v>2015</v>
      </c>
      <c r="J5031" t="s">
        <v>2748</v>
      </c>
      <c r="K5031">
        <v>869</v>
      </c>
      <c r="L5031">
        <v>372</v>
      </c>
      <c r="M5031">
        <v>419</v>
      </c>
      <c r="N5031">
        <v>791</v>
      </c>
      <c r="O5031">
        <v>38</v>
      </c>
      <c r="P5031">
        <v>620</v>
      </c>
      <c r="W5031">
        <v>95.2</v>
      </c>
    </row>
    <row r="5032" spans="1:23" x14ac:dyDescent="0.2">
      <c r="A5032">
        <v>5031</v>
      </c>
      <c r="B5032">
        <v>2000</v>
      </c>
      <c r="C5032">
        <v>3</v>
      </c>
      <c r="D5032" t="s">
        <v>82</v>
      </c>
      <c r="E5032" t="s">
        <v>5894</v>
      </c>
      <c r="F5032" t="s">
        <v>25</v>
      </c>
      <c r="G5032" t="s">
        <v>68</v>
      </c>
      <c r="H5032">
        <v>18</v>
      </c>
      <c r="I5032">
        <v>2018</v>
      </c>
      <c r="J5032" t="s">
        <v>4020</v>
      </c>
      <c r="K5032">
        <v>1035</v>
      </c>
      <c r="L5032">
        <v>407</v>
      </c>
      <c r="M5032">
        <v>408</v>
      </c>
      <c r="N5032">
        <v>815</v>
      </c>
      <c r="O5032">
        <v>95</v>
      </c>
      <c r="P5032">
        <v>492</v>
      </c>
      <c r="W5032">
        <v>108.1</v>
      </c>
    </row>
    <row r="5033" spans="1:23" x14ac:dyDescent="0.2">
      <c r="A5033">
        <v>5032</v>
      </c>
      <c r="B5033">
        <v>2000</v>
      </c>
      <c r="C5033">
        <v>4</v>
      </c>
      <c r="D5033" t="s">
        <v>44</v>
      </c>
      <c r="E5033" t="s">
        <v>5895</v>
      </c>
      <c r="F5033" t="s">
        <v>46</v>
      </c>
      <c r="G5033" t="s">
        <v>30</v>
      </c>
      <c r="H5033">
        <v>18</v>
      </c>
      <c r="I5033">
        <v>2014</v>
      </c>
      <c r="J5033" t="s">
        <v>2570</v>
      </c>
      <c r="K5033">
        <v>659</v>
      </c>
      <c r="L5033">
        <v>48</v>
      </c>
      <c r="M5033">
        <v>111</v>
      </c>
      <c r="N5033">
        <v>159</v>
      </c>
      <c r="O5033">
        <v>-46</v>
      </c>
      <c r="P5033">
        <v>620</v>
      </c>
      <c r="W5033">
        <v>34.5</v>
      </c>
    </row>
    <row r="5034" spans="1:23" x14ac:dyDescent="0.2">
      <c r="A5034">
        <v>5033</v>
      </c>
      <c r="B5034">
        <v>2000</v>
      </c>
      <c r="C5034">
        <v>5</v>
      </c>
      <c r="D5034" t="s">
        <v>176</v>
      </c>
      <c r="E5034" t="s">
        <v>5896</v>
      </c>
      <c r="F5034" t="s">
        <v>39</v>
      </c>
      <c r="G5034" t="s">
        <v>26</v>
      </c>
      <c r="H5034">
        <v>18</v>
      </c>
      <c r="I5034">
        <v>2014</v>
      </c>
      <c r="J5034" t="s">
        <v>2570</v>
      </c>
      <c r="K5034">
        <v>635</v>
      </c>
      <c r="L5034">
        <v>137</v>
      </c>
      <c r="M5034">
        <v>123</v>
      </c>
      <c r="N5034">
        <v>260</v>
      </c>
      <c r="O5034">
        <v>2</v>
      </c>
      <c r="P5034">
        <v>497</v>
      </c>
      <c r="W5034">
        <v>28.4</v>
      </c>
    </row>
    <row r="5035" spans="1:23" x14ac:dyDescent="0.2">
      <c r="A5035">
        <v>5034</v>
      </c>
      <c r="B5035">
        <v>2000</v>
      </c>
      <c r="C5035">
        <v>6</v>
      </c>
      <c r="D5035" t="s">
        <v>74</v>
      </c>
      <c r="E5035" t="s">
        <v>5897</v>
      </c>
      <c r="F5035" t="s">
        <v>39</v>
      </c>
      <c r="G5035" t="s">
        <v>26</v>
      </c>
      <c r="H5035">
        <v>18</v>
      </c>
      <c r="I5035">
        <v>2018</v>
      </c>
      <c r="J5035" t="s">
        <v>474</v>
      </c>
      <c r="K5035">
        <v>1249</v>
      </c>
      <c r="L5035">
        <v>327</v>
      </c>
      <c r="M5035">
        <v>380</v>
      </c>
      <c r="N5035">
        <v>707</v>
      </c>
      <c r="O5035">
        <v>66</v>
      </c>
      <c r="P5035">
        <v>1809</v>
      </c>
      <c r="W5035">
        <v>81.400000000000006</v>
      </c>
    </row>
    <row r="5036" spans="1:23" x14ac:dyDescent="0.2">
      <c r="A5036">
        <v>5035</v>
      </c>
      <c r="B5036">
        <v>2000</v>
      </c>
      <c r="C5036">
        <v>7</v>
      </c>
      <c r="D5036" t="s">
        <v>152</v>
      </c>
      <c r="E5036" t="s">
        <v>5898</v>
      </c>
      <c r="F5036" t="s">
        <v>43</v>
      </c>
      <c r="G5036" t="s">
        <v>30</v>
      </c>
      <c r="H5036">
        <v>18</v>
      </c>
      <c r="I5036">
        <v>2007</v>
      </c>
      <c r="J5036" t="s">
        <v>246</v>
      </c>
      <c r="K5036">
        <v>8</v>
      </c>
      <c r="L5036">
        <v>0</v>
      </c>
      <c r="M5036">
        <v>2</v>
      </c>
      <c r="N5036">
        <v>2</v>
      </c>
      <c r="O5036">
        <v>-4</v>
      </c>
      <c r="P5036">
        <v>6</v>
      </c>
      <c r="W5036">
        <v>0</v>
      </c>
    </row>
    <row r="5037" spans="1:23" x14ac:dyDescent="0.2">
      <c r="A5037">
        <v>5036</v>
      </c>
      <c r="B5037">
        <v>2000</v>
      </c>
      <c r="C5037">
        <v>8</v>
      </c>
      <c r="D5037" t="s">
        <v>109</v>
      </c>
      <c r="E5037" t="s">
        <v>5899</v>
      </c>
      <c r="F5037" t="s">
        <v>60</v>
      </c>
      <c r="G5037" t="s">
        <v>68</v>
      </c>
      <c r="H5037">
        <v>18</v>
      </c>
      <c r="I5037">
        <v>2007</v>
      </c>
      <c r="J5037" t="s">
        <v>145</v>
      </c>
      <c r="K5037">
        <v>159</v>
      </c>
      <c r="L5037">
        <v>20</v>
      </c>
      <c r="M5037">
        <v>17</v>
      </c>
      <c r="N5037">
        <v>37</v>
      </c>
      <c r="O5037">
        <v>-8</v>
      </c>
      <c r="P5037">
        <v>28</v>
      </c>
      <c r="W5037">
        <v>2.4</v>
      </c>
    </row>
    <row r="5038" spans="1:23" x14ac:dyDescent="0.2">
      <c r="A5038">
        <v>5037</v>
      </c>
      <c r="B5038">
        <v>2000</v>
      </c>
      <c r="C5038">
        <v>9</v>
      </c>
      <c r="D5038" t="s">
        <v>162</v>
      </c>
      <c r="E5038" t="s">
        <v>5900</v>
      </c>
      <c r="F5038" t="s">
        <v>39</v>
      </c>
      <c r="G5038" t="s">
        <v>128</v>
      </c>
      <c r="H5038">
        <v>18</v>
      </c>
      <c r="I5038">
        <v>2009</v>
      </c>
      <c r="J5038" t="s">
        <v>615</v>
      </c>
      <c r="K5038">
        <v>1</v>
      </c>
      <c r="L5038">
        <v>0</v>
      </c>
      <c r="M5038">
        <v>0</v>
      </c>
      <c r="N5038">
        <v>0</v>
      </c>
      <c r="O5038">
        <v>0</v>
      </c>
      <c r="P5038">
        <v>0</v>
      </c>
      <c r="Q5038">
        <v>1</v>
      </c>
      <c r="R5038">
        <v>0</v>
      </c>
      <c r="S5038">
        <v>0</v>
      </c>
      <c r="T5038">
        <v>0</v>
      </c>
      <c r="U5038">
        <v>0.66700000000000004</v>
      </c>
      <c r="V5038">
        <v>9</v>
      </c>
      <c r="W5038">
        <v>-0.2</v>
      </c>
    </row>
    <row r="5039" spans="1:23" x14ac:dyDescent="0.2">
      <c r="A5039">
        <v>5038</v>
      </c>
      <c r="B5039">
        <v>2000</v>
      </c>
      <c r="C5039">
        <v>10</v>
      </c>
      <c r="D5039" t="s">
        <v>48</v>
      </c>
      <c r="E5039" t="s">
        <v>5901</v>
      </c>
      <c r="F5039" t="s">
        <v>60</v>
      </c>
      <c r="G5039" t="s">
        <v>35</v>
      </c>
      <c r="H5039">
        <v>18</v>
      </c>
      <c r="I5039">
        <v>2006</v>
      </c>
      <c r="J5039" t="s">
        <v>4512</v>
      </c>
      <c r="K5039">
        <v>53</v>
      </c>
      <c r="L5039">
        <v>2</v>
      </c>
      <c r="M5039">
        <v>10</v>
      </c>
      <c r="N5039">
        <v>12</v>
      </c>
      <c r="O5039">
        <v>-13</v>
      </c>
      <c r="P5039">
        <v>20</v>
      </c>
      <c r="W5039">
        <v>-0.1</v>
      </c>
    </row>
    <row r="5040" spans="1:23" x14ac:dyDescent="0.2">
      <c r="A5040">
        <v>5039</v>
      </c>
      <c r="B5040">
        <v>2000</v>
      </c>
      <c r="C5040">
        <v>11</v>
      </c>
      <c r="D5040" t="s">
        <v>48</v>
      </c>
      <c r="E5040" t="s">
        <v>5902</v>
      </c>
      <c r="F5040" t="s">
        <v>563</v>
      </c>
      <c r="G5040" t="s">
        <v>68</v>
      </c>
      <c r="H5040">
        <v>18</v>
      </c>
      <c r="I5040">
        <v>2006</v>
      </c>
      <c r="J5040" t="s">
        <v>5903</v>
      </c>
      <c r="K5040">
        <v>57</v>
      </c>
      <c r="L5040">
        <v>10</v>
      </c>
      <c r="M5040">
        <v>15</v>
      </c>
      <c r="N5040">
        <v>25</v>
      </c>
      <c r="O5040">
        <v>-1</v>
      </c>
      <c r="P5040">
        <v>38</v>
      </c>
      <c r="W5040">
        <v>2.1</v>
      </c>
    </row>
    <row r="5041" spans="1:23" x14ac:dyDescent="0.2">
      <c r="A5041">
        <v>5040</v>
      </c>
      <c r="B5041">
        <v>2000</v>
      </c>
      <c r="C5041">
        <v>12</v>
      </c>
      <c r="D5041" t="s">
        <v>58</v>
      </c>
      <c r="E5041" t="s">
        <v>5904</v>
      </c>
      <c r="F5041" t="s">
        <v>60</v>
      </c>
      <c r="G5041" t="s">
        <v>26</v>
      </c>
      <c r="H5041">
        <v>18</v>
      </c>
      <c r="I5041">
        <v>2004</v>
      </c>
      <c r="J5041" t="s">
        <v>4622</v>
      </c>
      <c r="K5041">
        <v>52</v>
      </c>
      <c r="L5041">
        <v>3</v>
      </c>
      <c r="M5041">
        <v>3</v>
      </c>
      <c r="N5041">
        <v>6</v>
      </c>
      <c r="O5041">
        <v>-1</v>
      </c>
      <c r="P5041">
        <v>20</v>
      </c>
      <c r="W5041">
        <v>0.3</v>
      </c>
    </row>
    <row r="5042" spans="1:23" x14ac:dyDescent="0.2">
      <c r="A5042">
        <v>5041</v>
      </c>
      <c r="B5042">
        <v>2000</v>
      </c>
      <c r="C5042">
        <v>13</v>
      </c>
      <c r="D5042" t="s">
        <v>23</v>
      </c>
      <c r="E5042" t="s">
        <v>5905</v>
      </c>
      <c r="F5042" t="s">
        <v>34</v>
      </c>
      <c r="G5042" t="s">
        <v>30</v>
      </c>
      <c r="H5042">
        <v>19</v>
      </c>
      <c r="I5042">
        <v>2020</v>
      </c>
      <c r="J5042" t="s">
        <v>2901</v>
      </c>
      <c r="K5042">
        <v>1132</v>
      </c>
      <c r="L5042">
        <v>59</v>
      </c>
      <c r="M5042">
        <v>252</v>
      </c>
      <c r="N5042">
        <v>311</v>
      </c>
      <c r="O5042">
        <v>-21</v>
      </c>
      <c r="P5042">
        <v>443</v>
      </c>
      <c r="W5042">
        <v>60.2</v>
      </c>
    </row>
    <row r="5043" spans="1:23" x14ac:dyDescent="0.2">
      <c r="A5043">
        <v>5042</v>
      </c>
      <c r="B5043">
        <v>2000</v>
      </c>
      <c r="C5043">
        <v>14</v>
      </c>
      <c r="D5043" t="s">
        <v>384</v>
      </c>
      <c r="E5043" t="s">
        <v>5906</v>
      </c>
      <c r="F5043" t="s">
        <v>46</v>
      </c>
      <c r="G5043" t="s">
        <v>35</v>
      </c>
      <c r="H5043">
        <v>18</v>
      </c>
      <c r="I5043">
        <v>2004</v>
      </c>
      <c r="J5043" t="s">
        <v>4888</v>
      </c>
      <c r="K5043">
        <v>99</v>
      </c>
      <c r="L5043">
        <v>10</v>
      </c>
      <c r="M5043">
        <v>10</v>
      </c>
      <c r="N5043">
        <v>20</v>
      </c>
      <c r="O5043">
        <v>-2</v>
      </c>
      <c r="P5043">
        <v>34</v>
      </c>
      <c r="W5043">
        <v>1.4</v>
      </c>
    </row>
    <row r="5044" spans="1:23" x14ac:dyDescent="0.2">
      <c r="A5044">
        <v>5043</v>
      </c>
      <c r="B5044">
        <v>2000</v>
      </c>
      <c r="C5044">
        <v>15</v>
      </c>
      <c r="D5044" t="s">
        <v>55</v>
      </c>
      <c r="E5044" t="s">
        <v>5907</v>
      </c>
      <c r="F5044" t="s">
        <v>60</v>
      </c>
      <c r="G5044" t="s">
        <v>35</v>
      </c>
      <c r="J5044" t="s">
        <v>5903</v>
      </c>
    </row>
    <row r="5045" spans="1:23" x14ac:dyDescent="0.2">
      <c r="A5045">
        <v>5044</v>
      </c>
      <c r="B5045">
        <v>2000</v>
      </c>
      <c r="C5045">
        <v>16</v>
      </c>
      <c r="D5045" t="s">
        <v>23</v>
      </c>
      <c r="E5045" t="s">
        <v>5908</v>
      </c>
      <c r="F5045" t="s">
        <v>25</v>
      </c>
      <c r="G5045" t="s">
        <v>26</v>
      </c>
      <c r="H5045">
        <v>18</v>
      </c>
      <c r="I5045">
        <v>2008</v>
      </c>
      <c r="J5045" t="s">
        <v>3458</v>
      </c>
      <c r="K5045">
        <v>237</v>
      </c>
      <c r="L5045">
        <v>31</v>
      </c>
      <c r="M5045">
        <v>30</v>
      </c>
      <c r="N5045">
        <v>61</v>
      </c>
      <c r="O5045">
        <v>-6</v>
      </c>
      <c r="P5045">
        <v>106</v>
      </c>
      <c r="W5045">
        <v>4.3</v>
      </c>
    </row>
    <row r="5046" spans="1:23" x14ac:dyDescent="0.2">
      <c r="A5046">
        <v>5045</v>
      </c>
      <c r="B5046">
        <v>2000</v>
      </c>
      <c r="C5046">
        <v>17</v>
      </c>
      <c r="D5046" t="s">
        <v>111</v>
      </c>
      <c r="E5046" t="s">
        <v>5909</v>
      </c>
      <c r="F5046" t="s">
        <v>695</v>
      </c>
      <c r="G5046" t="s">
        <v>26</v>
      </c>
      <c r="H5046">
        <v>18</v>
      </c>
      <c r="I5046">
        <v>2007</v>
      </c>
      <c r="J5046" t="s">
        <v>5903</v>
      </c>
      <c r="K5046">
        <v>2</v>
      </c>
      <c r="L5046">
        <v>0</v>
      </c>
      <c r="M5046">
        <v>0</v>
      </c>
      <c r="N5046">
        <v>0</v>
      </c>
      <c r="O5046">
        <v>0</v>
      </c>
      <c r="P5046">
        <v>0</v>
      </c>
      <c r="W5046">
        <v>0</v>
      </c>
    </row>
    <row r="5047" spans="1:23" x14ac:dyDescent="0.2">
      <c r="A5047">
        <v>5046</v>
      </c>
      <c r="B5047">
        <v>2000</v>
      </c>
      <c r="C5047">
        <v>18</v>
      </c>
      <c r="D5047" t="s">
        <v>87</v>
      </c>
      <c r="E5047" t="s">
        <v>5910</v>
      </c>
      <c r="F5047" t="s">
        <v>34</v>
      </c>
      <c r="G5047" t="s">
        <v>30</v>
      </c>
      <c r="H5047">
        <v>19</v>
      </c>
      <c r="I5047">
        <v>2019</v>
      </c>
      <c r="J5047" t="s">
        <v>1357</v>
      </c>
      <c r="K5047">
        <v>1035</v>
      </c>
      <c r="L5047">
        <v>18</v>
      </c>
      <c r="M5047">
        <v>176</v>
      </c>
      <c r="N5047">
        <v>194</v>
      </c>
      <c r="O5047">
        <v>79</v>
      </c>
      <c r="P5047">
        <v>972</v>
      </c>
      <c r="W5047">
        <v>43.8</v>
      </c>
    </row>
    <row r="5048" spans="1:23" x14ac:dyDescent="0.2">
      <c r="A5048">
        <v>5047</v>
      </c>
      <c r="B5048">
        <v>2000</v>
      </c>
      <c r="C5048">
        <v>19</v>
      </c>
      <c r="D5048" t="s">
        <v>2472</v>
      </c>
      <c r="E5048" t="s">
        <v>5911</v>
      </c>
      <c r="F5048" t="s">
        <v>39</v>
      </c>
      <c r="G5048" t="s">
        <v>35</v>
      </c>
      <c r="H5048">
        <v>19</v>
      </c>
      <c r="I5048">
        <v>2012</v>
      </c>
      <c r="J5048" t="s">
        <v>1357</v>
      </c>
      <c r="K5048">
        <v>149</v>
      </c>
      <c r="L5048">
        <v>20</v>
      </c>
      <c r="M5048">
        <v>22</v>
      </c>
      <c r="N5048">
        <v>42</v>
      </c>
      <c r="O5048">
        <v>0</v>
      </c>
      <c r="P5048">
        <v>94</v>
      </c>
      <c r="W5048">
        <v>3.6</v>
      </c>
    </row>
    <row r="5049" spans="1:23" x14ac:dyDescent="0.2">
      <c r="A5049">
        <v>5048</v>
      </c>
      <c r="B5049">
        <v>2000</v>
      </c>
      <c r="C5049">
        <v>20</v>
      </c>
      <c r="D5049" t="s">
        <v>146</v>
      </c>
      <c r="E5049" t="s">
        <v>5912</v>
      </c>
      <c r="F5049" t="s">
        <v>60</v>
      </c>
      <c r="G5049" t="s">
        <v>26</v>
      </c>
      <c r="H5049">
        <v>18</v>
      </c>
      <c r="I5049">
        <v>2011</v>
      </c>
      <c r="J5049" t="s">
        <v>5903</v>
      </c>
      <c r="K5049">
        <v>579</v>
      </c>
      <c r="L5049">
        <v>175</v>
      </c>
      <c r="M5049">
        <v>222</v>
      </c>
      <c r="N5049">
        <v>397</v>
      </c>
      <c r="O5049">
        <v>27</v>
      </c>
      <c r="P5049">
        <v>218</v>
      </c>
      <c r="W5049">
        <v>43.7</v>
      </c>
    </row>
    <row r="5050" spans="1:23" x14ac:dyDescent="0.2">
      <c r="A5050">
        <v>5049</v>
      </c>
      <c r="B5050">
        <v>2000</v>
      </c>
      <c r="C5050">
        <v>21</v>
      </c>
      <c r="D5050" t="s">
        <v>173</v>
      </c>
      <c r="E5050" t="s">
        <v>5913</v>
      </c>
      <c r="F5050" t="s">
        <v>60</v>
      </c>
      <c r="G5050" t="s">
        <v>30</v>
      </c>
      <c r="H5050">
        <v>18</v>
      </c>
      <c r="I5050">
        <v>2015</v>
      </c>
      <c r="J5050" t="s">
        <v>5310</v>
      </c>
      <c r="K5050">
        <v>696</v>
      </c>
      <c r="L5050">
        <v>19</v>
      </c>
      <c r="M5050">
        <v>114</v>
      </c>
      <c r="N5050">
        <v>133</v>
      </c>
      <c r="O5050">
        <v>73</v>
      </c>
      <c r="P5050">
        <v>438</v>
      </c>
      <c r="W5050">
        <v>34</v>
      </c>
    </row>
    <row r="5051" spans="1:23" x14ac:dyDescent="0.2">
      <c r="A5051">
        <v>5050</v>
      </c>
      <c r="B5051">
        <v>2000</v>
      </c>
      <c r="C5051">
        <v>22</v>
      </c>
      <c r="D5051" t="s">
        <v>28</v>
      </c>
      <c r="E5051" t="s">
        <v>5914</v>
      </c>
      <c r="F5051" t="s">
        <v>34</v>
      </c>
      <c r="G5051" t="s">
        <v>30</v>
      </c>
      <c r="H5051">
        <v>19</v>
      </c>
      <c r="I5051">
        <v>2011</v>
      </c>
      <c r="J5051" t="s">
        <v>126</v>
      </c>
      <c r="K5051">
        <v>327</v>
      </c>
      <c r="L5051">
        <v>4</v>
      </c>
      <c r="M5051">
        <v>25</v>
      </c>
      <c r="N5051">
        <v>29</v>
      </c>
      <c r="O5051">
        <v>11</v>
      </c>
      <c r="P5051">
        <v>242</v>
      </c>
      <c r="W5051">
        <v>9.9</v>
      </c>
    </row>
    <row r="5052" spans="1:23" x14ac:dyDescent="0.2">
      <c r="A5052">
        <v>5051</v>
      </c>
      <c r="B5052">
        <v>2000</v>
      </c>
      <c r="C5052">
        <v>23</v>
      </c>
      <c r="D5052" t="s">
        <v>69</v>
      </c>
      <c r="E5052" t="s">
        <v>1360</v>
      </c>
      <c r="F5052" t="s">
        <v>39</v>
      </c>
      <c r="G5052" t="s">
        <v>35</v>
      </c>
      <c r="H5052">
        <v>18</v>
      </c>
      <c r="I5052">
        <v>2010</v>
      </c>
      <c r="J5052" t="s">
        <v>89</v>
      </c>
      <c r="K5052">
        <v>26</v>
      </c>
      <c r="L5052">
        <v>0</v>
      </c>
      <c r="M5052">
        <v>0</v>
      </c>
      <c r="N5052">
        <v>0</v>
      </c>
      <c r="O5052">
        <v>-5</v>
      </c>
      <c r="P5052">
        <v>14</v>
      </c>
      <c r="W5052">
        <v>-0.6</v>
      </c>
    </row>
    <row r="5053" spans="1:23" x14ac:dyDescent="0.2">
      <c r="A5053">
        <v>5052</v>
      </c>
      <c r="B5053">
        <v>2000</v>
      </c>
      <c r="C5053">
        <v>24</v>
      </c>
      <c r="D5053" t="s">
        <v>121</v>
      </c>
      <c r="E5053" t="s">
        <v>5915</v>
      </c>
      <c r="F5053" t="s">
        <v>39</v>
      </c>
      <c r="G5053" t="s">
        <v>68</v>
      </c>
      <c r="H5053">
        <v>18</v>
      </c>
      <c r="I5053">
        <v>2016</v>
      </c>
      <c r="J5053" t="s">
        <v>145</v>
      </c>
      <c r="K5053">
        <v>822</v>
      </c>
      <c r="L5053">
        <v>211</v>
      </c>
      <c r="M5053">
        <v>294</v>
      </c>
      <c r="N5053">
        <v>505</v>
      </c>
      <c r="O5053">
        <v>-18</v>
      </c>
      <c r="P5053">
        <v>251</v>
      </c>
      <c r="W5053">
        <v>53.8</v>
      </c>
    </row>
    <row r="5054" spans="1:23" x14ac:dyDescent="0.2">
      <c r="A5054">
        <v>5053</v>
      </c>
      <c r="B5054">
        <v>2000</v>
      </c>
      <c r="C5054">
        <v>25</v>
      </c>
      <c r="D5054" t="s">
        <v>78</v>
      </c>
      <c r="E5054" t="s">
        <v>5916</v>
      </c>
      <c r="F5054" t="s">
        <v>39</v>
      </c>
      <c r="G5054" t="s">
        <v>35</v>
      </c>
      <c r="H5054">
        <v>18</v>
      </c>
      <c r="I5054">
        <v>2017</v>
      </c>
      <c r="J5054" t="s">
        <v>305</v>
      </c>
      <c r="K5054">
        <v>848</v>
      </c>
      <c r="L5054">
        <v>109</v>
      </c>
      <c r="M5054">
        <v>179</v>
      </c>
      <c r="N5054">
        <v>288</v>
      </c>
      <c r="O5054">
        <v>-66</v>
      </c>
      <c r="P5054">
        <v>1555</v>
      </c>
      <c r="W5054">
        <v>19.600000000000001</v>
      </c>
    </row>
    <row r="5055" spans="1:23" x14ac:dyDescent="0.2">
      <c r="A5055">
        <v>5054</v>
      </c>
      <c r="B5055">
        <v>2000</v>
      </c>
      <c r="C5055">
        <v>26</v>
      </c>
      <c r="D5055" t="s">
        <v>84</v>
      </c>
      <c r="E5055" t="s">
        <v>5917</v>
      </c>
      <c r="F5055" t="s">
        <v>39</v>
      </c>
      <c r="G5055" t="s">
        <v>35</v>
      </c>
      <c r="H5055">
        <v>18</v>
      </c>
      <c r="I5055">
        <v>2011</v>
      </c>
      <c r="J5055" t="s">
        <v>64</v>
      </c>
      <c r="K5055">
        <v>460</v>
      </c>
      <c r="L5055">
        <v>41</v>
      </c>
      <c r="M5055">
        <v>49</v>
      </c>
      <c r="N5055">
        <v>90</v>
      </c>
      <c r="O5055">
        <v>-32</v>
      </c>
      <c r="P5055">
        <v>533</v>
      </c>
      <c r="W5055">
        <v>3.3</v>
      </c>
    </row>
    <row r="5056" spans="1:23" x14ac:dyDescent="0.2">
      <c r="A5056">
        <v>5055</v>
      </c>
      <c r="B5056">
        <v>2000</v>
      </c>
      <c r="C5056">
        <v>27</v>
      </c>
      <c r="D5056" t="s">
        <v>152</v>
      </c>
      <c r="E5056" t="s">
        <v>5918</v>
      </c>
      <c r="F5056" t="s">
        <v>43</v>
      </c>
      <c r="G5056" t="s">
        <v>68</v>
      </c>
      <c r="H5056">
        <v>18</v>
      </c>
      <c r="I5056">
        <v>2004</v>
      </c>
      <c r="J5056" t="s">
        <v>5378</v>
      </c>
      <c r="K5056">
        <v>14</v>
      </c>
      <c r="L5056">
        <v>0</v>
      </c>
      <c r="M5056">
        <v>1</v>
      </c>
      <c r="N5056">
        <v>1</v>
      </c>
      <c r="O5056">
        <v>-2</v>
      </c>
      <c r="P5056">
        <v>2</v>
      </c>
      <c r="W5056">
        <v>-0.2</v>
      </c>
    </row>
    <row r="5057" spans="1:23" x14ac:dyDescent="0.2">
      <c r="A5057">
        <v>5056</v>
      </c>
      <c r="B5057">
        <v>2000</v>
      </c>
      <c r="C5057">
        <v>28</v>
      </c>
      <c r="D5057" t="s">
        <v>41</v>
      </c>
      <c r="E5057" t="s">
        <v>5919</v>
      </c>
      <c r="F5057" t="s">
        <v>39</v>
      </c>
      <c r="G5057" t="s">
        <v>68</v>
      </c>
      <c r="H5057">
        <v>18</v>
      </c>
      <c r="I5057">
        <v>2020</v>
      </c>
      <c r="J5057" t="s">
        <v>2270</v>
      </c>
      <c r="K5057">
        <v>1264</v>
      </c>
      <c r="L5057">
        <v>320</v>
      </c>
      <c r="M5057">
        <v>477</v>
      </c>
      <c r="N5057">
        <v>797</v>
      </c>
      <c r="O5057">
        <v>110</v>
      </c>
      <c r="P5057">
        <v>766</v>
      </c>
      <c r="W5057">
        <v>89</v>
      </c>
    </row>
    <row r="5058" spans="1:23" x14ac:dyDescent="0.2">
      <c r="A5058">
        <v>5057</v>
      </c>
      <c r="B5058">
        <v>2000</v>
      </c>
      <c r="C5058">
        <v>29</v>
      </c>
      <c r="D5058" t="s">
        <v>51</v>
      </c>
      <c r="E5058" t="s">
        <v>5920</v>
      </c>
      <c r="F5058" t="s">
        <v>43</v>
      </c>
      <c r="G5058" t="s">
        <v>30</v>
      </c>
      <c r="H5058">
        <v>19</v>
      </c>
      <c r="I5058">
        <v>2019</v>
      </c>
      <c r="J5058" t="s">
        <v>71</v>
      </c>
      <c r="K5058">
        <v>953</v>
      </c>
      <c r="L5058">
        <v>83</v>
      </c>
      <c r="M5058">
        <v>349</v>
      </c>
      <c r="N5058">
        <v>432</v>
      </c>
      <c r="O5058">
        <v>-5</v>
      </c>
      <c r="P5058">
        <v>564</v>
      </c>
      <c r="W5058">
        <v>74.3</v>
      </c>
    </row>
    <row r="5059" spans="1:23" x14ac:dyDescent="0.2">
      <c r="A5059">
        <v>5058</v>
      </c>
      <c r="B5059">
        <v>2000</v>
      </c>
      <c r="C5059">
        <v>30</v>
      </c>
      <c r="D5059" t="s">
        <v>92</v>
      </c>
      <c r="E5059" t="s">
        <v>5921</v>
      </c>
      <c r="F5059" t="s">
        <v>34</v>
      </c>
      <c r="G5059" t="s">
        <v>35</v>
      </c>
      <c r="H5059">
        <v>19</v>
      </c>
      <c r="I5059">
        <v>2012</v>
      </c>
      <c r="J5059" t="s">
        <v>3430</v>
      </c>
      <c r="K5059">
        <v>180</v>
      </c>
      <c r="L5059">
        <v>21</v>
      </c>
      <c r="M5059">
        <v>25</v>
      </c>
      <c r="N5059">
        <v>46</v>
      </c>
      <c r="O5059">
        <v>-20</v>
      </c>
      <c r="P5059">
        <v>40</v>
      </c>
      <c r="W5059">
        <v>3.1</v>
      </c>
    </row>
    <row r="5060" spans="1:23" x14ac:dyDescent="0.2">
      <c r="A5060">
        <v>5059</v>
      </c>
      <c r="B5060">
        <v>2000</v>
      </c>
      <c r="C5060">
        <v>31</v>
      </c>
      <c r="D5060" t="s">
        <v>3176</v>
      </c>
      <c r="E5060" t="s">
        <v>5922</v>
      </c>
      <c r="F5060" t="s">
        <v>60</v>
      </c>
      <c r="G5060" t="s">
        <v>30</v>
      </c>
      <c r="J5060" t="s">
        <v>4622</v>
      </c>
    </row>
    <row r="5061" spans="1:23" x14ac:dyDescent="0.2">
      <c r="A5061">
        <v>5060</v>
      </c>
      <c r="B5061">
        <v>2000</v>
      </c>
      <c r="C5061">
        <v>32</v>
      </c>
      <c r="D5061" t="s">
        <v>165</v>
      </c>
      <c r="E5061" t="s">
        <v>5923</v>
      </c>
      <c r="F5061" t="s">
        <v>46</v>
      </c>
      <c r="G5061" t="s">
        <v>26</v>
      </c>
      <c r="H5061">
        <v>18</v>
      </c>
      <c r="I5061">
        <v>2004</v>
      </c>
      <c r="J5061" t="s">
        <v>2270</v>
      </c>
      <c r="K5061">
        <v>17</v>
      </c>
      <c r="L5061">
        <v>3</v>
      </c>
      <c r="M5061">
        <v>2</v>
      </c>
      <c r="N5061">
        <v>5</v>
      </c>
      <c r="O5061">
        <v>1</v>
      </c>
      <c r="P5061">
        <v>2</v>
      </c>
      <c r="W5061">
        <v>0.6</v>
      </c>
    </row>
    <row r="5062" spans="1:23" x14ac:dyDescent="0.2">
      <c r="A5062">
        <v>5061</v>
      </c>
      <c r="B5062">
        <v>2000</v>
      </c>
      <c r="C5062">
        <v>33</v>
      </c>
      <c r="D5062" t="s">
        <v>82</v>
      </c>
      <c r="E5062" t="s">
        <v>5924</v>
      </c>
      <c r="F5062" t="s">
        <v>39</v>
      </c>
      <c r="G5062" t="s">
        <v>30</v>
      </c>
      <c r="H5062">
        <v>18</v>
      </c>
      <c r="I5062">
        <v>2017</v>
      </c>
      <c r="J5062" t="s">
        <v>474</v>
      </c>
      <c r="K5062">
        <v>1069</v>
      </c>
      <c r="L5062">
        <v>30</v>
      </c>
      <c r="M5062">
        <v>145</v>
      </c>
      <c r="N5062">
        <v>175</v>
      </c>
      <c r="O5062">
        <v>-18</v>
      </c>
      <c r="P5062">
        <v>483</v>
      </c>
      <c r="W5062">
        <v>48.2</v>
      </c>
    </row>
    <row r="5063" spans="1:23" x14ac:dyDescent="0.2">
      <c r="A5063">
        <v>5062</v>
      </c>
      <c r="B5063">
        <v>2000</v>
      </c>
      <c r="C5063">
        <v>34</v>
      </c>
      <c r="D5063" t="s">
        <v>109</v>
      </c>
      <c r="E5063" t="s">
        <v>5925</v>
      </c>
      <c r="F5063" t="s">
        <v>60</v>
      </c>
      <c r="G5063" t="s">
        <v>68</v>
      </c>
      <c r="J5063" t="s">
        <v>5926</v>
      </c>
    </row>
    <row r="5064" spans="1:23" x14ac:dyDescent="0.2">
      <c r="A5064">
        <v>5063</v>
      </c>
      <c r="B5064">
        <v>2000</v>
      </c>
      <c r="C5064">
        <v>35</v>
      </c>
      <c r="D5064" t="s">
        <v>111</v>
      </c>
      <c r="E5064" t="s">
        <v>5927</v>
      </c>
      <c r="F5064" t="s">
        <v>34</v>
      </c>
      <c r="G5064" t="s">
        <v>1637</v>
      </c>
      <c r="H5064">
        <v>19</v>
      </c>
      <c r="I5064">
        <v>2012</v>
      </c>
      <c r="J5064" t="s">
        <v>2748</v>
      </c>
      <c r="K5064">
        <v>390</v>
      </c>
      <c r="L5064">
        <v>37</v>
      </c>
      <c r="M5064">
        <v>31</v>
      </c>
      <c r="N5064">
        <v>68</v>
      </c>
      <c r="O5064">
        <v>-42</v>
      </c>
      <c r="P5064">
        <v>552</v>
      </c>
      <c r="W5064">
        <v>3.7</v>
      </c>
    </row>
    <row r="5065" spans="1:23" x14ac:dyDescent="0.2">
      <c r="A5065">
        <v>5064</v>
      </c>
      <c r="B5065">
        <v>2000</v>
      </c>
      <c r="C5065">
        <v>36</v>
      </c>
      <c r="D5065" t="s">
        <v>74</v>
      </c>
      <c r="E5065" t="s">
        <v>5928</v>
      </c>
      <c r="F5065" t="s">
        <v>43</v>
      </c>
      <c r="G5065" t="s">
        <v>68</v>
      </c>
      <c r="J5065" t="s">
        <v>246</v>
      </c>
    </row>
    <row r="5066" spans="1:23" x14ac:dyDescent="0.2">
      <c r="A5066">
        <v>5065</v>
      </c>
      <c r="B5066">
        <v>2000</v>
      </c>
      <c r="C5066">
        <v>37</v>
      </c>
      <c r="D5066" t="s">
        <v>152</v>
      </c>
      <c r="E5066" t="s">
        <v>5929</v>
      </c>
      <c r="F5066" t="s">
        <v>34</v>
      </c>
      <c r="G5066" t="s">
        <v>1637</v>
      </c>
      <c r="H5066">
        <v>19</v>
      </c>
      <c r="I5066">
        <v>2010</v>
      </c>
      <c r="J5066" t="s">
        <v>2574</v>
      </c>
      <c r="K5066">
        <v>307</v>
      </c>
      <c r="L5066">
        <v>42</v>
      </c>
      <c r="M5066">
        <v>62</v>
      </c>
      <c r="N5066">
        <v>104</v>
      </c>
      <c r="O5066">
        <v>9</v>
      </c>
      <c r="P5066">
        <v>132</v>
      </c>
      <c r="W5066">
        <v>8.4</v>
      </c>
    </row>
    <row r="5067" spans="1:23" x14ac:dyDescent="0.2">
      <c r="A5067">
        <v>5066</v>
      </c>
      <c r="B5067">
        <v>2000</v>
      </c>
      <c r="C5067">
        <v>38</v>
      </c>
      <c r="D5067" t="s">
        <v>51</v>
      </c>
      <c r="E5067" t="s">
        <v>5930</v>
      </c>
      <c r="F5067" t="s">
        <v>25</v>
      </c>
      <c r="G5067" t="s">
        <v>35</v>
      </c>
      <c r="H5067">
        <v>18</v>
      </c>
      <c r="I5067">
        <v>2015</v>
      </c>
      <c r="J5067" t="s">
        <v>4020</v>
      </c>
      <c r="K5067">
        <v>578</v>
      </c>
      <c r="L5067">
        <v>68</v>
      </c>
      <c r="M5067">
        <v>106</v>
      </c>
      <c r="N5067">
        <v>174</v>
      </c>
      <c r="O5067">
        <v>-54</v>
      </c>
      <c r="P5067">
        <v>307</v>
      </c>
      <c r="W5067">
        <v>11.2</v>
      </c>
    </row>
    <row r="5068" spans="1:23" x14ac:dyDescent="0.2">
      <c r="A5068">
        <v>5067</v>
      </c>
      <c r="B5068">
        <v>2000</v>
      </c>
      <c r="C5068">
        <v>39</v>
      </c>
      <c r="D5068" t="s">
        <v>28</v>
      </c>
      <c r="E5068" t="s">
        <v>5931</v>
      </c>
      <c r="F5068" t="s">
        <v>76</v>
      </c>
      <c r="G5068" t="s">
        <v>68</v>
      </c>
      <c r="J5068" t="s">
        <v>2721</v>
      </c>
    </row>
    <row r="5069" spans="1:23" x14ac:dyDescent="0.2">
      <c r="A5069">
        <v>5068</v>
      </c>
      <c r="B5069">
        <v>2000</v>
      </c>
      <c r="C5069">
        <v>40</v>
      </c>
      <c r="D5069" t="s">
        <v>162</v>
      </c>
      <c r="E5069" t="s">
        <v>5932</v>
      </c>
      <c r="F5069" t="s">
        <v>39</v>
      </c>
      <c r="G5069" t="s">
        <v>30</v>
      </c>
      <c r="H5069">
        <v>18</v>
      </c>
      <c r="I5069">
        <v>2013</v>
      </c>
      <c r="J5069" t="s">
        <v>278</v>
      </c>
      <c r="K5069">
        <v>405</v>
      </c>
      <c r="L5069">
        <v>42</v>
      </c>
      <c r="M5069">
        <v>118</v>
      </c>
      <c r="N5069">
        <v>160</v>
      </c>
      <c r="O5069">
        <v>-31</v>
      </c>
      <c r="P5069">
        <v>308</v>
      </c>
      <c r="W5069">
        <v>27.9</v>
      </c>
    </row>
    <row r="5070" spans="1:23" x14ac:dyDescent="0.2">
      <c r="A5070">
        <v>5069</v>
      </c>
      <c r="B5070">
        <v>2000</v>
      </c>
      <c r="C5070">
        <v>41</v>
      </c>
      <c r="D5070" t="s">
        <v>100</v>
      </c>
      <c r="E5070" t="s">
        <v>5933</v>
      </c>
      <c r="F5070" t="s">
        <v>76</v>
      </c>
      <c r="G5070" t="s">
        <v>30</v>
      </c>
      <c r="J5070" t="s">
        <v>181</v>
      </c>
    </row>
    <row r="5071" spans="1:23" x14ac:dyDescent="0.2">
      <c r="A5071">
        <v>5070</v>
      </c>
      <c r="B5071">
        <v>2000</v>
      </c>
      <c r="C5071">
        <v>42</v>
      </c>
      <c r="D5071" t="s">
        <v>3176</v>
      </c>
      <c r="E5071" t="s">
        <v>5934</v>
      </c>
      <c r="F5071" t="s">
        <v>46</v>
      </c>
      <c r="G5071" t="s">
        <v>30</v>
      </c>
      <c r="J5071" t="s">
        <v>2270</v>
      </c>
    </row>
    <row r="5072" spans="1:23" x14ac:dyDescent="0.2">
      <c r="A5072">
        <v>5071</v>
      </c>
      <c r="B5072">
        <v>2000</v>
      </c>
      <c r="C5072">
        <v>43</v>
      </c>
      <c r="D5072" t="s">
        <v>84</v>
      </c>
      <c r="E5072" t="s">
        <v>5935</v>
      </c>
      <c r="F5072" t="s">
        <v>39</v>
      </c>
      <c r="G5072" t="s">
        <v>26</v>
      </c>
      <c r="H5072">
        <v>19</v>
      </c>
      <c r="I5072">
        <v>2010</v>
      </c>
      <c r="J5072" t="s">
        <v>615</v>
      </c>
      <c r="K5072">
        <v>422</v>
      </c>
      <c r="L5072">
        <v>65</v>
      </c>
      <c r="M5072">
        <v>58</v>
      </c>
      <c r="N5072">
        <v>123</v>
      </c>
      <c r="O5072">
        <v>-55</v>
      </c>
      <c r="P5072">
        <v>210</v>
      </c>
      <c r="W5072">
        <v>7.3</v>
      </c>
    </row>
    <row r="5073" spans="1:23" x14ac:dyDescent="0.2">
      <c r="A5073">
        <v>5072</v>
      </c>
      <c r="B5073">
        <v>2000</v>
      </c>
      <c r="C5073">
        <v>44</v>
      </c>
      <c r="D5073" t="s">
        <v>58</v>
      </c>
      <c r="E5073" t="s">
        <v>5936</v>
      </c>
      <c r="F5073" t="s">
        <v>60</v>
      </c>
      <c r="G5073" t="s">
        <v>128</v>
      </c>
      <c r="H5073">
        <v>20</v>
      </c>
      <c r="I5073">
        <v>2015</v>
      </c>
      <c r="J5073" t="s">
        <v>3493</v>
      </c>
      <c r="K5073">
        <v>465</v>
      </c>
      <c r="L5073">
        <v>0</v>
      </c>
      <c r="M5073">
        <v>12</v>
      </c>
      <c r="N5073">
        <v>12</v>
      </c>
      <c r="O5073">
        <v>0</v>
      </c>
      <c r="P5073">
        <v>20</v>
      </c>
      <c r="Q5073">
        <v>465</v>
      </c>
      <c r="R5073">
        <v>221</v>
      </c>
      <c r="S5073">
        <v>162</v>
      </c>
      <c r="T5073">
        <v>54</v>
      </c>
      <c r="U5073">
        <v>0.91200000000000003</v>
      </c>
      <c r="V5073">
        <v>2.58</v>
      </c>
      <c r="W5073">
        <v>81.3</v>
      </c>
    </row>
    <row r="5074" spans="1:23" x14ac:dyDescent="0.2">
      <c r="A5074">
        <v>5073</v>
      </c>
      <c r="B5074">
        <v>2000</v>
      </c>
      <c r="C5074">
        <v>45</v>
      </c>
      <c r="D5074" t="s">
        <v>173</v>
      </c>
      <c r="E5074" t="s">
        <v>5937</v>
      </c>
      <c r="F5074" t="s">
        <v>39</v>
      </c>
      <c r="G5074" t="s">
        <v>128</v>
      </c>
      <c r="H5074">
        <v>20</v>
      </c>
      <c r="I5074">
        <v>2004</v>
      </c>
      <c r="J5074" t="s">
        <v>265</v>
      </c>
      <c r="K5074">
        <v>1</v>
      </c>
      <c r="L5074">
        <v>0</v>
      </c>
      <c r="M5074">
        <v>0</v>
      </c>
      <c r="N5074">
        <v>0</v>
      </c>
      <c r="O5074">
        <v>0</v>
      </c>
      <c r="P5074">
        <v>0</v>
      </c>
      <c r="Q5074">
        <v>1</v>
      </c>
      <c r="R5074">
        <v>0</v>
      </c>
      <c r="S5074">
        <v>0</v>
      </c>
      <c r="T5074">
        <v>0</v>
      </c>
      <c r="U5074">
        <v>1</v>
      </c>
      <c r="V5074">
        <v>0</v>
      </c>
      <c r="W5074">
        <v>0</v>
      </c>
    </row>
    <row r="5075" spans="1:23" x14ac:dyDescent="0.2">
      <c r="A5075">
        <v>5074</v>
      </c>
      <c r="B5075">
        <v>2000</v>
      </c>
      <c r="C5075">
        <v>46</v>
      </c>
      <c r="D5075" t="s">
        <v>162</v>
      </c>
      <c r="E5075" t="s">
        <v>5296</v>
      </c>
      <c r="F5075" t="s">
        <v>39</v>
      </c>
      <c r="G5075" t="s">
        <v>35</v>
      </c>
      <c r="H5075">
        <v>18</v>
      </c>
      <c r="I5075">
        <v>2016</v>
      </c>
      <c r="J5075" t="s">
        <v>1019</v>
      </c>
      <c r="K5075">
        <v>872</v>
      </c>
      <c r="L5075">
        <v>144</v>
      </c>
      <c r="M5075">
        <v>244</v>
      </c>
      <c r="N5075">
        <v>388</v>
      </c>
      <c r="O5075">
        <v>2</v>
      </c>
      <c r="P5075">
        <v>618</v>
      </c>
      <c r="W5075">
        <v>34.1</v>
      </c>
    </row>
    <row r="5076" spans="1:23" x14ac:dyDescent="0.2">
      <c r="A5076">
        <v>5075</v>
      </c>
      <c r="B5076">
        <v>2000</v>
      </c>
      <c r="C5076">
        <v>47</v>
      </c>
      <c r="D5076" t="s">
        <v>384</v>
      </c>
      <c r="E5076" t="s">
        <v>5938</v>
      </c>
      <c r="F5076" t="s">
        <v>39</v>
      </c>
      <c r="G5076" t="s">
        <v>1954</v>
      </c>
      <c r="H5076">
        <v>18</v>
      </c>
      <c r="I5076">
        <v>2003</v>
      </c>
      <c r="J5076" t="s">
        <v>123</v>
      </c>
      <c r="K5076">
        <v>17</v>
      </c>
      <c r="L5076">
        <v>2</v>
      </c>
      <c r="M5076">
        <v>2</v>
      </c>
      <c r="N5076">
        <v>4</v>
      </c>
      <c r="O5076">
        <v>-3</v>
      </c>
      <c r="P5076">
        <v>0</v>
      </c>
      <c r="W5076">
        <v>0.3</v>
      </c>
    </row>
    <row r="5077" spans="1:23" x14ac:dyDescent="0.2">
      <c r="A5077">
        <v>5076</v>
      </c>
      <c r="B5077">
        <v>2000</v>
      </c>
      <c r="C5077">
        <v>48</v>
      </c>
      <c r="D5077" t="s">
        <v>55</v>
      </c>
      <c r="E5077" t="s">
        <v>5440</v>
      </c>
      <c r="F5077" t="s">
        <v>5441</v>
      </c>
      <c r="G5077" t="s">
        <v>30</v>
      </c>
      <c r="H5077">
        <v>18</v>
      </c>
      <c r="J5077" t="s">
        <v>50</v>
      </c>
    </row>
    <row r="5078" spans="1:23" x14ac:dyDescent="0.2">
      <c r="A5078">
        <v>5077</v>
      </c>
      <c r="B5078">
        <v>2000</v>
      </c>
      <c r="C5078">
        <v>49</v>
      </c>
      <c r="D5078" t="s">
        <v>48</v>
      </c>
      <c r="E5078" t="s">
        <v>5939</v>
      </c>
      <c r="F5078" t="s">
        <v>43</v>
      </c>
      <c r="G5078" t="s">
        <v>35</v>
      </c>
      <c r="H5078">
        <v>18</v>
      </c>
      <c r="I5078">
        <v>2007</v>
      </c>
      <c r="J5078" t="s">
        <v>246</v>
      </c>
      <c r="K5078">
        <v>3</v>
      </c>
      <c r="L5078">
        <v>0</v>
      </c>
      <c r="M5078">
        <v>2</v>
      </c>
      <c r="N5078">
        <v>2</v>
      </c>
      <c r="O5078">
        <v>1</v>
      </c>
      <c r="P5078">
        <v>2</v>
      </c>
      <c r="W5078">
        <v>0.2</v>
      </c>
    </row>
    <row r="5079" spans="1:23" x14ac:dyDescent="0.2">
      <c r="A5079">
        <v>5078</v>
      </c>
      <c r="B5079">
        <v>2000</v>
      </c>
      <c r="C5079">
        <v>50</v>
      </c>
      <c r="D5079" t="s">
        <v>384</v>
      </c>
      <c r="E5079" t="s">
        <v>5940</v>
      </c>
      <c r="F5079" t="s">
        <v>60</v>
      </c>
      <c r="G5079" t="s">
        <v>1637</v>
      </c>
      <c r="J5079" t="s">
        <v>4145</v>
      </c>
    </row>
    <row r="5080" spans="1:23" x14ac:dyDescent="0.2">
      <c r="A5080">
        <v>5079</v>
      </c>
      <c r="B5080">
        <v>2000</v>
      </c>
      <c r="C5080">
        <v>51</v>
      </c>
      <c r="D5080" t="s">
        <v>121</v>
      </c>
      <c r="E5080" t="s">
        <v>5941</v>
      </c>
      <c r="F5080" t="s">
        <v>34</v>
      </c>
      <c r="G5080" t="s">
        <v>35</v>
      </c>
      <c r="H5080">
        <v>18</v>
      </c>
      <c r="I5080">
        <v>2004</v>
      </c>
      <c r="J5080" t="s">
        <v>2270</v>
      </c>
      <c r="K5080">
        <v>17</v>
      </c>
      <c r="L5080">
        <v>1</v>
      </c>
      <c r="M5080">
        <v>0</v>
      </c>
      <c r="N5080">
        <v>1</v>
      </c>
      <c r="O5080">
        <v>-3</v>
      </c>
      <c r="P5080">
        <v>2</v>
      </c>
      <c r="W5080">
        <v>-0.2</v>
      </c>
    </row>
    <row r="5081" spans="1:23" x14ac:dyDescent="0.2">
      <c r="A5081">
        <v>5080</v>
      </c>
      <c r="B5081">
        <v>2000</v>
      </c>
      <c r="C5081">
        <v>52</v>
      </c>
      <c r="D5081" t="s">
        <v>87</v>
      </c>
      <c r="E5081" t="s">
        <v>5942</v>
      </c>
      <c r="F5081" t="s">
        <v>39</v>
      </c>
      <c r="G5081" t="s">
        <v>35</v>
      </c>
      <c r="H5081">
        <v>18</v>
      </c>
      <c r="I5081">
        <v>2006</v>
      </c>
      <c r="J5081" t="s">
        <v>50</v>
      </c>
      <c r="K5081">
        <v>45</v>
      </c>
      <c r="L5081">
        <v>1</v>
      </c>
      <c r="M5081">
        <v>2</v>
      </c>
      <c r="N5081">
        <v>3</v>
      </c>
      <c r="O5081">
        <v>-10</v>
      </c>
      <c r="P5081">
        <v>47</v>
      </c>
      <c r="W5081">
        <v>-1</v>
      </c>
    </row>
    <row r="5082" spans="1:23" x14ac:dyDescent="0.2">
      <c r="A5082">
        <v>5081</v>
      </c>
      <c r="B5082">
        <v>2000</v>
      </c>
      <c r="C5082">
        <v>53</v>
      </c>
      <c r="D5082" t="s">
        <v>2472</v>
      </c>
      <c r="E5082" t="s">
        <v>5943</v>
      </c>
      <c r="F5082" t="s">
        <v>60</v>
      </c>
      <c r="G5082" t="s">
        <v>68</v>
      </c>
      <c r="J5082" t="s">
        <v>5903</v>
      </c>
    </row>
    <row r="5083" spans="1:23" x14ac:dyDescent="0.2">
      <c r="A5083">
        <v>5082</v>
      </c>
      <c r="B5083">
        <v>2000</v>
      </c>
      <c r="C5083">
        <v>54</v>
      </c>
      <c r="D5083" t="s">
        <v>146</v>
      </c>
      <c r="E5083" t="s">
        <v>5944</v>
      </c>
      <c r="F5083" t="s">
        <v>43</v>
      </c>
      <c r="G5083" t="s">
        <v>30</v>
      </c>
      <c r="H5083">
        <v>25</v>
      </c>
      <c r="I5083">
        <v>2013</v>
      </c>
      <c r="J5083" t="s">
        <v>5057</v>
      </c>
      <c r="K5083">
        <v>580</v>
      </c>
      <c r="L5083">
        <v>16</v>
      </c>
      <c r="M5083">
        <v>71</v>
      </c>
      <c r="N5083">
        <v>87</v>
      </c>
      <c r="O5083">
        <v>32</v>
      </c>
      <c r="P5083">
        <v>563</v>
      </c>
      <c r="W5083">
        <v>23.6</v>
      </c>
    </row>
    <row r="5084" spans="1:23" x14ac:dyDescent="0.2">
      <c r="A5084">
        <v>5083</v>
      </c>
      <c r="B5084">
        <v>2000</v>
      </c>
      <c r="C5084">
        <v>55</v>
      </c>
      <c r="D5084" t="s">
        <v>173</v>
      </c>
      <c r="E5084" t="s">
        <v>5945</v>
      </c>
      <c r="F5084" t="s">
        <v>39</v>
      </c>
      <c r="G5084" t="s">
        <v>35</v>
      </c>
      <c r="H5084">
        <v>18</v>
      </c>
      <c r="I5084">
        <v>2018</v>
      </c>
      <c r="J5084" t="s">
        <v>1133</v>
      </c>
      <c r="K5084">
        <v>1046</v>
      </c>
      <c r="L5084">
        <v>228</v>
      </c>
      <c r="M5084">
        <v>287</v>
      </c>
      <c r="N5084">
        <v>515</v>
      </c>
      <c r="O5084">
        <v>-49</v>
      </c>
      <c r="P5084">
        <v>622</v>
      </c>
      <c r="W5084">
        <v>47.1</v>
      </c>
    </row>
    <row r="5085" spans="1:23" x14ac:dyDescent="0.2">
      <c r="A5085">
        <v>5084</v>
      </c>
      <c r="B5085">
        <v>2000</v>
      </c>
      <c r="C5085">
        <v>56</v>
      </c>
      <c r="D5085" t="s">
        <v>28</v>
      </c>
      <c r="E5085" t="s">
        <v>5946</v>
      </c>
      <c r="F5085" t="s">
        <v>60</v>
      </c>
      <c r="G5085" t="s">
        <v>68</v>
      </c>
      <c r="H5085">
        <v>18</v>
      </c>
      <c r="I5085">
        <v>2007</v>
      </c>
      <c r="J5085" t="s">
        <v>5903</v>
      </c>
      <c r="K5085">
        <v>18</v>
      </c>
      <c r="L5085">
        <v>1</v>
      </c>
      <c r="M5085">
        <v>0</v>
      </c>
      <c r="N5085">
        <v>1</v>
      </c>
      <c r="O5085">
        <v>-9</v>
      </c>
      <c r="P5085">
        <v>4</v>
      </c>
      <c r="W5085">
        <v>-0.4</v>
      </c>
    </row>
    <row r="5086" spans="1:23" x14ac:dyDescent="0.2">
      <c r="A5086">
        <v>5085</v>
      </c>
      <c r="B5086">
        <v>2000</v>
      </c>
      <c r="C5086">
        <v>57</v>
      </c>
      <c r="D5086" t="s">
        <v>28</v>
      </c>
      <c r="E5086" t="s">
        <v>5947</v>
      </c>
      <c r="F5086" t="s">
        <v>34</v>
      </c>
      <c r="G5086" t="s">
        <v>30</v>
      </c>
      <c r="J5086" t="s">
        <v>3430</v>
      </c>
    </row>
    <row r="5087" spans="1:23" x14ac:dyDescent="0.2">
      <c r="A5087">
        <v>5086</v>
      </c>
      <c r="B5087">
        <v>2000</v>
      </c>
      <c r="C5087">
        <v>58</v>
      </c>
      <c r="D5087" t="s">
        <v>222</v>
      </c>
      <c r="E5087" t="s">
        <v>5948</v>
      </c>
      <c r="F5087" t="s">
        <v>60</v>
      </c>
      <c r="G5087" t="s">
        <v>30</v>
      </c>
      <c r="J5087" t="s">
        <v>4662</v>
      </c>
    </row>
    <row r="5088" spans="1:23" x14ac:dyDescent="0.2">
      <c r="A5088">
        <v>5087</v>
      </c>
      <c r="B5088">
        <v>2000</v>
      </c>
      <c r="C5088">
        <v>59</v>
      </c>
      <c r="D5088" t="s">
        <v>152</v>
      </c>
      <c r="E5088" t="s">
        <v>5949</v>
      </c>
      <c r="F5088" t="s">
        <v>46</v>
      </c>
      <c r="G5088" t="s">
        <v>26</v>
      </c>
      <c r="H5088">
        <v>19</v>
      </c>
      <c r="I5088">
        <v>2004</v>
      </c>
      <c r="J5088" t="s">
        <v>1401</v>
      </c>
      <c r="K5088">
        <v>49</v>
      </c>
      <c r="L5088">
        <v>6</v>
      </c>
      <c r="M5088">
        <v>12</v>
      </c>
      <c r="N5088">
        <v>18</v>
      </c>
      <c r="O5088">
        <v>2</v>
      </c>
      <c r="P5088">
        <v>36</v>
      </c>
      <c r="W5088">
        <v>1.5</v>
      </c>
    </row>
    <row r="5089" spans="1:23" x14ac:dyDescent="0.2">
      <c r="A5089">
        <v>5088</v>
      </c>
      <c r="B5089">
        <v>2000</v>
      </c>
      <c r="C5089">
        <v>60</v>
      </c>
      <c r="D5089" t="s">
        <v>78</v>
      </c>
      <c r="E5089" t="s">
        <v>5950</v>
      </c>
      <c r="F5089" t="s">
        <v>39</v>
      </c>
      <c r="G5089" t="s">
        <v>128</v>
      </c>
      <c r="H5089">
        <v>20</v>
      </c>
      <c r="I5089">
        <v>2015</v>
      </c>
      <c r="J5089" t="s">
        <v>350</v>
      </c>
      <c r="K5089">
        <v>212</v>
      </c>
      <c r="L5089">
        <v>0</v>
      </c>
      <c r="M5089">
        <v>6</v>
      </c>
      <c r="N5089">
        <v>6</v>
      </c>
      <c r="O5089">
        <v>0</v>
      </c>
      <c r="P5089">
        <v>6</v>
      </c>
      <c r="Q5089">
        <v>212</v>
      </c>
      <c r="R5089">
        <v>87</v>
      </c>
      <c r="S5089">
        <v>79</v>
      </c>
      <c r="T5089">
        <v>18</v>
      </c>
      <c r="U5089">
        <v>0.90600000000000003</v>
      </c>
      <c r="V5089">
        <v>2.79</v>
      </c>
      <c r="W5089">
        <v>30.1</v>
      </c>
    </row>
    <row r="5090" spans="1:23" x14ac:dyDescent="0.2">
      <c r="A5090">
        <v>5089</v>
      </c>
      <c r="B5090">
        <v>2000</v>
      </c>
      <c r="C5090">
        <v>61</v>
      </c>
      <c r="D5090" t="s">
        <v>84</v>
      </c>
      <c r="E5090" t="s">
        <v>5951</v>
      </c>
      <c r="F5090" t="s">
        <v>46</v>
      </c>
      <c r="G5090" t="s">
        <v>30</v>
      </c>
      <c r="H5090">
        <v>18</v>
      </c>
      <c r="I5090">
        <v>2004</v>
      </c>
      <c r="J5090" t="s">
        <v>89</v>
      </c>
      <c r="K5090">
        <v>8</v>
      </c>
      <c r="L5090">
        <v>0</v>
      </c>
      <c r="M5090">
        <v>0</v>
      </c>
      <c r="N5090">
        <v>0</v>
      </c>
      <c r="O5090">
        <v>-5</v>
      </c>
      <c r="P5090">
        <v>0</v>
      </c>
      <c r="W5090">
        <v>-0.3</v>
      </c>
    </row>
    <row r="5091" spans="1:23" x14ac:dyDescent="0.2">
      <c r="A5091">
        <v>5090</v>
      </c>
      <c r="B5091">
        <v>2000</v>
      </c>
      <c r="C5091">
        <v>62</v>
      </c>
      <c r="D5091" t="s">
        <v>28</v>
      </c>
      <c r="E5091" t="s">
        <v>5952</v>
      </c>
      <c r="F5091" t="s">
        <v>34</v>
      </c>
      <c r="G5091" t="s">
        <v>30</v>
      </c>
      <c r="H5091">
        <v>19</v>
      </c>
      <c r="I5091">
        <v>2018</v>
      </c>
      <c r="J5091" t="s">
        <v>1387</v>
      </c>
      <c r="K5091">
        <v>870</v>
      </c>
      <c r="L5091">
        <v>50</v>
      </c>
      <c r="M5091">
        <v>270</v>
      </c>
      <c r="N5091">
        <v>320</v>
      </c>
      <c r="O5091">
        <v>126</v>
      </c>
      <c r="P5091">
        <v>238</v>
      </c>
      <c r="W5091">
        <v>72.2</v>
      </c>
    </row>
    <row r="5092" spans="1:23" x14ac:dyDescent="0.2">
      <c r="A5092">
        <v>5091</v>
      </c>
      <c r="B5092">
        <v>2000</v>
      </c>
      <c r="C5092">
        <v>63</v>
      </c>
      <c r="D5092" t="s">
        <v>384</v>
      </c>
      <c r="E5092" t="s">
        <v>5953</v>
      </c>
      <c r="F5092" t="s">
        <v>270</v>
      </c>
      <c r="G5092" t="s">
        <v>30</v>
      </c>
      <c r="J5092" t="s">
        <v>284</v>
      </c>
    </row>
    <row r="5093" spans="1:23" x14ac:dyDescent="0.2">
      <c r="A5093">
        <v>5092</v>
      </c>
      <c r="B5093">
        <v>2000</v>
      </c>
      <c r="C5093">
        <v>64</v>
      </c>
      <c r="D5093" t="s">
        <v>171</v>
      </c>
      <c r="E5093" t="s">
        <v>5954</v>
      </c>
      <c r="F5093" t="s">
        <v>46</v>
      </c>
      <c r="G5093" t="s">
        <v>30</v>
      </c>
      <c r="H5093">
        <v>18</v>
      </c>
      <c r="I5093">
        <v>2007</v>
      </c>
      <c r="J5093" t="s">
        <v>478</v>
      </c>
      <c r="K5093">
        <v>17</v>
      </c>
      <c r="L5093">
        <v>0</v>
      </c>
      <c r="M5093">
        <v>0</v>
      </c>
      <c r="N5093">
        <v>0</v>
      </c>
      <c r="O5093">
        <v>-1</v>
      </c>
      <c r="P5093">
        <v>6</v>
      </c>
      <c r="W5093">
        <v>0.1</v>
      </c>
    </row>
    <row r="5094" spans="1:23" x14ac:dyDescent="0.2">
      <c r="A5094">
        <v>5093</v>
      </c>
      <c r="B5094">
        <v>2000</v>
      </c>
      <c r="C5094">
        <v>65</v>
      </c>
      <c r="D5094" t="s">
        <v>92</v>
      </c>
      <c r="E5094" t="s">
        <v>5955</v>
      </c>
      <c r="F5094" t="s">
        <v>39</v>
      </c>
      <c r="G5094" t="s">
        <v>68</v>
      </c>
      <c r="H5094">
        <v>19</v>
      </c>
      <c r="I5094">
        <v>2002</v>
      </c>
      <c r="J5094" t="s">
        <v>50</v>
      </c>
      <c r="K5094">
        <v>4</v>
      </c>
      <c r="L5094">
        <v>0</v>
      </c>
      <c r="M5094">
        <v>0</v>
      </c>
      <c r="N5094">
        <v>0</v>
      </c>
      <c r="O5094">
        <v>-7</v>
      </c>
      <c r="P5094">
        <v>5</v>
      </c>
      <c r="W5094">
        <v>-0.4</v>
      </c>
    </row>
    <row r="5095" spans="1:23" x14ac:dyDescent="0.2">
      <c r="A5095">
        <v>5094</v>
      </c>
      <c r="B5095">
        <v>2000</v>
      </c>
      <c r="C5095">
        <v>66</v>
      </c>
      <c r="D5095" t="s">
        <v>152</v>
      </c>
      <c r="E5095" t="s">
        <v>5956</v>
      </c>
      <c r="F5095" t="s">
        <v>76</v>
      </c>
      <c r="G5095" t="s">
        <v>30</v>
      </c>
      <c r="J5095" t="s">
        <v>192</v>
      </c>
    </row>
    <row r="5096" spans="1:23" x14ac:dyDescent="0.2">
      <c r="A5096">
        <v>5095</v>
      </c>
      <c r="B5096">
        <v>2000</v>
      </c>
      <c r="C5096">
        <v>67</v>
      </c>
      <c r="D5096" t="s">
        <v>28</v>
      </c>
      <c r="E5096" t="s">
        <v>5957</v>
      </c>
      <c r="F5096" t="s">
        <v>563</v>
      </c>
      <c r="G5096" t="s">
        <v>68</v>
      </c>
      <c r="J5096" t="s">
        <v>4261</v>
      </c>
    </row>
    <row r="5097" spans="1:23" x14ac:dyDescent="0.2">
      <c r="A5097">
        <v>5096</v>
      </c>
      <c r="B5097">
        <v>2000</v>
      </c>
      <c r="C5097">
        <v>68</v>
      </c>
      <c r="D5097" t="s">
        <v>78</v>
      </c>
      <c r="E5097" t="s">
        <v>5958</v>
      </c>
      <c r="F5097" t="s">
        <v>43</v>
      </c>
      <c r="G5097" t="s">
        <v>35</v>
      </c>
      <c r="H5097">
        <v>18</v>
      </c>
      <c r="I5097">
        <v>2009</v>
      </c>
      <c r="J5097" t="s">
        <v>4780</v>
      </c>
      <c r="K5097">
        <v>134</v>
      </c>
      <c r="L5097">
        <v>7</v>
      </c>
      <c r="M5097">
        <v>19</v>
      </c>
      <c r="N5097">
        <v>26</v>
      </c>
      <c r="O5097">
        <v>-17</v>
      </c>
      <c r="P5097">
        <v>56</v>
      </c>
      <c r="W5097">
        <v>0.4</v>
      </c>
    </row>
    <row r="5098" spans="1:23" x14ac:dyDescent="0.2">
      <c r="A5098">
        <v>5097</v>
      </c>
      <c r="B5098">
        <v>2000</v>
      </c>
      <c r="C5098">
        <v>69</v>
      </c>
      <c r="D5098" t="s">
        <v>44</v>
      </c>
      <c r="E5098" t="s">
        <v>5959</v>
      </c>
      <c r="F5098" t="s">
        <v>39</v>
      </c>
      <c r="G5098" t="s">
        <v>68</v>
      </c>
      <c r="J5098" t="s">
        <v>64</v>
      </c>
    </row>
    <row r="5099" spans="1:23" x14ac:dyDescent="0.2">
      <c r="A5099">
        <v>5098</v>
      </c>
      <c r="B5099">
        <v>2000</v>
      </c>
      <c r="C5099">
        <v>70</v>
      </c>
      <c r="D5099" t="s">
        <v>121</v>
      </c>
      <c r="E5099" t="s">
        <v>5960</v>
      </c>
      <c r="F5099" t="s">
        <v>43</v>
      </c>
      <c r="G5099" t="s">
        <v>128</v>
      </c>
      <c r="H5099">
        <v>20</v>
      </c>
      <c r="I5099">
        <v>2009</v>
      </c>
      <c r="J5099" t="s">
        <v>71</v>
      </c>
      <c r="K5099">
        <v>113</v>
      </c>
      <c r="L5099">
        <v>0</v>
      </c>
      <c r="M5099">
        <v>2</v>
      </c>
      <c r="N5099">
        <v>2</v>
      </c>
      <c r="O5099">
        <v>0</v>
      </c>
      <c r="P5099">
        <v>2</v>
      </c>
      <c r="Q5099">
        <v>113</v>
      </c>
      <c r="R5099">
        <v>45</v>
      </c>
      <c r="S5099">
        <v>41</v>
      </c>
      <c r="T5099">
        <v>10</v>
      </c>
      <c r="U5099">
        <v>0.89800000000000002</v>
      </c>
      <c r="V5099">
        <v>3.01</v>
      </c>
      <c r="W5099">
        <v>15.3</v>
      </c>
    </row>
    <row r="5100" spans="1:23" x14ac:dyDescent="0.2">
      <c r="A5100">
        <v>5099</v>
      </c>
      <c r="B5100">
        <v>2000</v>
      </c>
      <c r="C5100">
        <v>71</v>
      </c>
      <c r="D5100" t="s">
        <v>69</v>
      </c>
      <c r="E5100" t="s">
        <v>5961</v>
      </c>
      <c r="F5100" t="s">
        <v>39</v>
      </c>
      <c r="G5100" t="s">
        <v>35</v>
      </c>
      <c r="J5100" t="s">
        <v>291</v>
      </c>
    </row>
    <row r="5101" spans="1:23" x14ac:dyDescent="0.2">
      <c r="A5101">
        <v>5100</v>
      </c>
      <c r="B5101">
        <v>2000</v>
      </c>
      <c r="C5101">
        <v>72</v>
      </c>
      <c r="D5101" t="s">
        <v>74</v>
      </c>
      <c r="E5101" t="s">
        <v>5962</v>
      </c>
      <c r="F5101" t="s">
        <v>43</v>
      </c>
      <c r="G5101" t="s">
        <v>30</v>
      </c>
      <c r="J5101" t="s">
        <v>5378</v>
      </c>
    </row>
    <row r="5102" spans="1:23" x14ac:dyDescent="0.2">
      <c r="A5102">
        <v>5101</v>
      </c>
      <c r="B5102">
        <v>2000</v>
      </c>
      <c r="C5102">
        <v>73</v>
      </c>
      <c r="D5102" t="s">
        <v>152</v>
      </c>
      <c r="E5102" t="s">
        <v>5963</v>
      </c>
      <c r="F5102" t="s">
        <v>60</v>
      </c>
      <c r="G5102" t="s">
        <v>1637</v>
      </c>
      <c r="H5102">
        <v>20</v>
      </c>
      <c r="I5102">
        <v>2004</v>
      </c>
      <c r="J5102" t="s">
        <v>2140</v>
      </c>
      <c r="K5102">
        <v>10</v>
      </c>
      <c r="L5102">
        <v>0</v>
      </c>
      <c r="M5102">
        <v>1</v>
      </c>
      <c r="N5102">
        <v>1</v>
      </c>
      <c r="O5102">
        <v>1</v>
      </c>
      <c r="P5102">
        <v>2</v>
      </c>
      <c r="W5102">
        <v>0</v>
      </c>
    </row>
    <row r="5103" spans="1:23" x14ac:dyDescent="0.2">
      <c r="A5103">
        <v>5102</v>
      </c>
      <c r="B5103">
        <v>2000</v>
      </c>
      <c r="C5103">
        <v>74</v>
      </c>
      <c r="D5103" t="s">
        <v>48</v>
      </c>
      <c r="E5103" t="s">
        <v>5964</v>
      </c>
      <c r="F5103" t="s">
        <v>60</v>
      </c>
      <c r="G5103" t="s">
        <v>26</v>
      </c>
      <c r="H5103">
        <v>18</v>
      </c>
      <c r="I5103">
        <v>2004</v>
      </c>
      <c r="J5103" t="s">
        <v>5903</v>
      </c>
      <c r="K5103">
        <v>43</v>
      </c>
      <c r="L5103">
        <v>9</v>
      </c>
      <c r="M5103">
        <v>7</v>
      </c>
      <c r="N5103">
        <v>16</v>
      </c>
      <c r="O5103">
        <v>-5</v>
      </c>
      <c r="P5103">
        <v>22</v>
      </c>
      <c r="W5103">
        <v>1.7</v>
      </c>
    </row>
    <row r="5104" spans="1:23" x14ac:dyDescent="0.2">
      <c r="A5104">
        <v>5103</v>
      </c>
      <c r="B5104">
        <v>2000</v>
      </c>
      <c r="C5104">
        <v>75</v>
      </c>
      <c r="D5104" t="s">
        <v>92</v>
      </c>
      <c r="E5104" t="s">
        <v>5965</v>
      </c>
      <c r="F5104" t="s">
        <v>39</v>
      </c>
      <c r="G5104" t="s">
        <v>35</v>
      </c>
      <c r="H5104">
        <v>20</v>
      </c>
      <c r="I5104">
        <v>2004</v>
      </c>
      <c r="J5104" t="s">
        <v>2404</v>
      </c>
      <c r="K5104">
        <v>81</v>
      </c>
      <c r="L5104">
        <v>11</v>
      </c>
      <c r="M5104">
        <v>8</v>
      </c>
      <c r="N5104">
        <v>19</v>
      </c>
      <c r="O5104">
        <v>2</v>
      </c>
      <c r="P5104">
        <v>12</v>
      </c>
      <c r="W5104">
        <v>2.2000000000000002</v>
      </c>
    </row>
    <row r="5105" spans="1:23" x14ac:dyDescent="0.2">
      <c r="A5105">
        <v>5104</v>
      </c>
      <c r="B5105">
        <v>2000</v>
      </c>
      <c r="C5105">
        <v>76</v>
      </c>
      <c r="D5105" t="s">
        <v>28</v>
      </c>
      <c r="E5105" t="s">
        <v>5966</v>
      </c>
      <c r="F5105" t="s">
        <v>34</v>
      </c>
      <c r="G5105" t="s">
        <v>35</v>
      </c>
      <c r="H5105">
        <v>20</v>
      </c>
      <c r="I5105">
        <v>2014</v>
      </c>
      <c r="J5105" t="s">
        <v>145</v>
      </c>
      <c r="K5105">
        <v>610</v>
      </c>
      <c r="L5105">
        <v>54</v>
      </c>
      <c r="M5105">
        <v>45</v>
      </c>
      <c r="N5105">
        <v>99</v>
      </c>
      <c r="O5105">
        <v>-28</v>
      </c>
      <c r="P5105">
        <v>855</v>
      </c>
      <c r="W5105">
        <v>6.5</v>
      </c>
    </row>
    <row r="5106" spans="1:23" x14ac:dyDescent="0.2">
      <c r="A5106">
        <v>5105</v>
      </c>
      <c r="B5106">
        <v>2000</v>
      </c>
      <c r="C5106">
        <v>77</v>
      </c>
      <c r="D5106" t="s">
        <v>222</v>
      </c>
      <c r="E5106" t="s">
        <v>5967</v>
      </c>
      <c r="F5106" t="s">
        <v>34</v>
      </c>
      <c r="G5106" t="s">
        <v>68</v>
      </c>
      <c r="J5106" t="s">
        <v>2352</v>
      </c>
    </row>
    <row r="5107" spans="1:23" x14ac:dyDescent="0.2">
      <c r="A5107">
        <v>5106</v>
      </c>
      <c r="B5107">
        <v>2000</v>
      </c>
      <c r="C5107">
        <v>78</v>
      </c>
      <c r="D5107" t="s">
        <v>23</v>
      </c>
      <c r="E5107" t="s">
        <v>5968</v>
      </c>
      <c r="F5107" t="s">
        <v>25</v>
      </c>
      <c r="G5107" t="s">
        <v>68</v>
      </c>
      <c r="H5107">
        <v>18</v>
      </c>
      <c r="I5107">
        <v>2006</v>
      </c>
      <c r="J5107" t="s">
        <v>3458</v>
      </c>
      <c r="K5107">
        <v>18</v>
      </c>
      <c r="L5107">
        <v>1</v>
      </c>
      <c r="M5107">
        <v>5</v>
      </c>
      <c r="N5107">
        <v>6</v>
      </c>
      <c r="O5107">
        <v>0</v>
      </c>
      <c r="P5107">
        <v>4</v>
      </c>
      <c r="W5107">
        <v>0.3</v>
      </c>
    </row>
    <row r="5108" spans="1:23" x14ac:dyDescent="0.2">
      <c r="A5108">
        <v>5107</v>
      </c>
      <c r="B5108">
        <v>2000</v>
      </c>
      <c r="C5108">
        <v>79</v>
      </c>
      <c r="D5108" t="s">
        <v>23</v>
      </c>
      <c r="E5108" t="s">
        <v>5969</v>
      </c>
      <c r="F5108" t="s">
        <v>39</v>
      </c>
      <c r="G5108" t="s">
        <v>30</v>
      </c>
      <c r="J5108" t="s">
        <v>2570</v>
      </c>
    </row>
    <row r="5109" spans="1:23" x14ac:dyDescent="0.2">
      <c r="A5109">
        <v>5108</v>
      </c>
      <c r="B5109">
        <v>2000</v>
      </c>
      <c r="C5109">
        <v>80</v>
      </c>
      <c r="D5109" t="s">
        <v>165</v>
      </c>
      <c r="E5109" t="s">
        <v>5970</v>
      </c>
      <c r="F5109" t="s">
        <v>39</v>
      </c>
      <c r="G5109" t="s">
        <v>26</v>
      </c>
      <c r="H5109">
        <v>19</v>
      </c>
      <c r="I5109">
        <v>2009</v>
      </c>
      <c r="J5109" t="s">
        <v>3033</v>
      </c>
      <c r="K5109">
        <v>179</v>
      </c>
      <c r="L5109">
        <v>16</v>
      </c>
      <c r="M5109">
        <v>24</v>
      </c>
      <c r="N5109">
        <v>40</v>
      </c>
      <c r="O5109">
        <v>-20</v>
      </c>
      <c r="P5109">
        <v>94</v>
      </c>
      <c r="W5109">
        <v>1.8</v>
      </c>
    </row>
    <row r="5110" spans="1:23" x14ac:dyDescent="0.2">
      <c r="A5110">
        <v>5109</v>
      </c>
      <c r="B5110">
        <v>2000</v>
      </c>
      <c r="C5110">
        <v>81</v>
      </c>
      <c r="D5110" t="s">
        <v>109</v>
      </c>
      <c r="E5110" t="s">
        <v>5971</v>
      </c>
      <c r="F5110" t="s">
        <v>60</v>
      </c>
      <c r="G5110" t="s">
        <v>26</v>
      </c>
      <c r="H5110">
        <v>24</v>
      </c>
      <c r="I5110">
        <v>2002</v>
      </c>
      <c r="J5110" t="s">
        <v>1545</v>
      </c>
      <c r="K5110">
        <v>71</v>
      </c>
      <c r="L5110">
        <v>7</v>
      </c>
      <c r="M5110">
        <v>15</v>
      </c>
      <c r="N5110">
        <v>22</v>
      </c>
      <c r="O5110">
        <v>-10</v>
      </c>
      <c r="P5110">
        <v>12</v>
      </c>
      <c r="W5110">
        <v>1.3</v>
      </c>
    </row>
    <row r="5111" spans="1:23" x14ac:dyDescent="0.2">
      <c r="A5111">
        <v>5110</v>
      </c>
      <c r="B5111">
        <v>2000</v>
      </c>
      <c r="C5111">
        <v>82</v>
      </c>
      <c r="D5111" t="s">
        <v>222</v>
      </c>
      <c r="E5111" t="s">
        <v>5972</v>
      </c>
      <c r="F5111" t="s">
        <v>39</v>
      </c>
      <c r="G5111" t="s">
        <v>68</v>
      </c>
      <c r="J5111" t="s">
        <v>64</v>
      </c>
    </row>
    <row r="5112" spans="1:23" x14ac:dyDescent="0.2">
      <c r="A5112">
        <v>5111</v>
      </c>
      <c r="B5112">
        <v>2000</v>
      </c>
      <c r="C5112">
        <v>83</v>
      </c>
      <c r="D5112" t="s">
        <v>111</v>
      </c>
      <c r="E5112" t="s">
        <v>5973</v>
      </c>
      <c r="F5112" t="s">
        <v>60</v>
      </c>
      <c r="G5112" t="s">
        <v>30</v>
      </c>
      <c r="J5112" t="s">
        <v>5974</v>
      </c>
    </row>
    <row r="5113" spans="1:23" x14ac:dyDescent="0.2">
      <c r="A5113">
        <v>5112</v>
      </c>
      <c r="B5113">
        <v>2000</v>
      </c>
      <c r="C5113">
        <v>84</v>
      </c>
      <c r="D5113" t="s">
        <v>87</v>
      </c>
      <c r="E5113" t="s">
        <v>5429</v>
      </c>
      <c r="F5113" t="s">
        <v>25</v>
      </c>
      <c r="G5113" t="s">
        <v>128</v>
      </c>
      <c r="H5113">
        <v>18</v>
      </c>
      <c r="J5113" t="s">
        <v>4480</v>
      </c>
    </row>
    <row r="5114" spans="1:23" x14ac:dyDescent="0.2">
      <c r="A5114">
        <v>5113</v>
      </c>
      <c r="B5114">
        <v>2000</v>
      </c>
      <c r="C5114">
        <v>85</v>
      </c>
      <c r="D5114" t="s">
        <v>2472</v>
      </c>
      <c r="E5114" t="s">
        <v>5975</v>
      </c>
      <c r="F5114" t="s">
        <v>39</v>
      </c>
      <c r="G5114" t="s">
        <v>26</v>
      </c>
      <c r="H5114">
        <v>20</v>
      </c>
      <c r="I5114">
        <v>2007</v>
      </c>
      <c r="J5114" t="s">
        <v>230</v>
      </c>
      <c r="K5114">
        <v>68</v>
      </c>
      <c r="L5114">
        <v>14</v>
      </c>
      <c r="M5114">
        <v>16</v>
      </c>
      <c r="N5114">
        <v>30</v>
      </c>
      <c r="O5114">
        <v>-11</v>
      </c>
      <c r="P5114">
        <v>78</v>
      </c>
      <c r="W5114">
        <v>2.8</v>
      </c>
    </row>
    <row r="5115" spans="1:23" x14ac:dyDescent="0.2">
      <c r="A5115">
        <v>5114</v>
      </c>
      <c r="B5115">
        <v>2000</v>
      </c>
      <c r="C5115">
        <v>86</v>
      </c>
      <c r="D5115" t="s">
        <v>146</v>
      </c>
      <c r="E5115" t="s">
        <v>5976</v>
      </c>
      <c r="F5115" t="s">
        <v>39</v>
      </c>
      <c r="G5115" t="s">
        <v>35</v>
      </c>
      <c r="H5115">
        <v>18</v>
      </c>
      <c r="I5115">
        <v>2007</v>
      </c>
      <c r="J5115" t="s">
        <v>917</v>
      </c>
      <c r="K5115">
        <v>10</v>
      </c>
      <c r="L5115">
        <v>2</v>
      </c>
      <c r="M5115">
        <v>2</v>
      </c>
      <c r="N5115">
        <v>4</v>
      </c>
      <c r="O5115">
        <v>0</v>
      </c>
      <c r="P5115">
        <v>6</v>
      </c>
      <c r="W5115">
        <v>0.4</v>
      </c>
    </row>
    <row r="5116" spans="1:23" x14ac:dyDescent="0.2">
      <c r="A5116">
        <v>5115</v>
      </c>
      <c r="B5116">
        <v>2000</v>
      </c>
      <c r="C5116">
        <v>87</v>
      </c>
      <c r="D5116" t="s">
        <v>173</v>
      </c>
      <c r="E5116" t="s">
        <v>5977</v>
      </c>
      <c r="F5116" t="s">
        <v>46</v>
      </c>
      <c r="G5116" t="s">
        <v>35</v>
      </c>
      <c r="J5116" t="s">
        <v>2719</v>
      </c>
    </row>
    <row r="5117" spans="1:23" x14ac:dyDescent="0.2">
      <c r="A5117">
        <v>5116</v>
      </c>
      <c r="B5117">
        <v>2000</v>
      </c>
      <c r="C5117">
        <v>88</v>
      </c>
      <c r="D5117" t="s">
        <v>384</v>
      </c>
      <c r="E5117" t="s">
        <v>5978</v>
      </c>
      <c r="F5117" t="s">
        <v>34</v>
      </c>
      <c r="G5117" t="s">
        <v>30</v>
      </c>
      <c r="H5117">
        <v>19</v>
      </c>
      <c r="I5117">
        <v>2010</v>
      </c>
      <c r="J5117" t="s">
        <v>251</v>
      </c>
      <c r="K5117">
        <v>357</v>
      </c>
      <c r="L5117">
        <v>5</v>
      </c>
      <c r="M5117">
        <v>28</v>
      </c>
      <c r="N5117">
        <v>33</v>
      </c>
      <c r="O5117">
        <v>-15</v>
      </c>
      <c r="P5117">
        <v>250</v>
      </c>
      <c r="W5117">
        <v>10.1</v>
      </c>
    </row>
    <row r="5118" spans="1:23" x14ac:dyDescent="0.2">
      <c r="A5118">
        <v>5117</v>
      </c>
      <c r="B5118">
        <v>2000</v>
      </c>
      <c r="C5118">
        <v>89</v>
      </c>
      <c r="D5118" t="s">
        <v>74</v>
      </c>
      <c r="E5118" t="s">
        <v>5979</v>
      </c>
      <c r="F5118" t="s">
        <v>46</v>
      </c>
      <c r="G5118" t="s">
        <v>26</v>
      </c>
      <c r="H5118">
        <v>20</v>
      </c>
      <c r="I5118">
        <v>2004</v>
      </c>
      <c r="J5118" t="s">
        <v>5980</v>
      </c>
      <c r="K5118">
        <v>1</v>
      </c>
      <c r="L5118">
        <v>0</v>
      </c>
      <c r="M5118">
        <v>0</v>
      </c>
      <c r="N5118">
        <v>0</v>
      </c>
      <c r="O5118">
        <v>0</v>
      </c>
      <c r="P5118">
        <v>0</v>
      </c>
      <c r="W5118">
        <v>0</v>
      </c>
    </row>
    <row r="5119" spans="1:23" x14ac:dyDescent="0.2">
      <c r="A5119">
        <v>5118</v>
      </c>
      <c r="B5119">
        <v>2000</v>
      </c>
      <c r="C5119">
        <v>90</v>
      </c>
      <c r="D5119" t="s">
        <v>121</v>
      </c>
      <c r="E5119" t="s">
        <v>5981</v>
      </c>
      <c r="F5119" t="s">
        <v>39</v>
      </c>
      <c r="G5119" t="s">
        <v>128</v>
      </c>
      <c r="J5119" t="s">
        <v>106</v>
      </c>
    </row>
    <row r="5120" spans="1:23" x14ac:dyDescent="0.2">
      <c r="A5120">
        <v>5119</v>
      </c>
      <c r="B5120">
        <v>2000</v>
      </c>
      <c r="C5120">
        <v>91</v>
      </c>
      <c r="D5120" t="s">
        <v>78</v>
      </c>
      <c r="E5120" t="s">
        <v>5982</v>
      </c>
      <c r="F5120" t="s">
        <v>60</v>
      </c>
      <c r="G5120" t="s">
        <v>35</v>
      </c>
      <c r="J5120" t="s">
        <v>1545</v>
      </c>
    </row>
    <row r="5121" spans="1:23" x14ac:dyDescent="0.2">
      <c r="A5121">
        <v>5120</v>
      </c>
      <c r="B5121">
        <v>2000</v>
      </c>
      <c r="C5121">
        <v>92</v>
      </c>
      <c r="D5121" t="s">
        <v>384</v>
      </c>
      <c r="E5121" t="s">
        <v>5983</v>
      </c>
      <c r="F5121" t="s">
        <v>60</v>
      </c>
      <c r="G5121" t="s">
        <v>26</v>
      </c>
      <c r="J5121" t="s">
        <v>4622</v>
      </c>
    </row>
    <row r="5122" spans="1:23" x14ac:dyDescent="0.2">
      <c r="A5122">
        <v>5121</v>
      </c>
      <c r="B5122">
        <v>2000</v>
      </c>
      <c r="C5122">
        <v>93</v>
      </c>
      <c r="D5122" t="s">
        <v>69</v>
      </c>
      <c r="E5122" t="s">
        <v>5984</v>
      </c>
      <c r="F5122" t="s">
        <v>34</v>
      </c>
      <c r="G5122" t="s">
        <v>30</v>
      </c>
      <c r="J5122" t="s">
        <v>139</v>
      </c>
    </row>
    <row r="5123" spans="1:23" x14ac:dyDescent="0.2">
      <c r="A5123">
        <v>5122</v>
      </c>
      <c r="B5123">
        <v>2000</v>
      </c>
      <c r="C5123">
        <v>94</v>
      </c>
      <c r="D5123" t="s">
        <v>41</v>
      </c>
      <c r="E5123" t="s">
        <v>5985</v>
      </c>
      <c r="F5123" t="s">
        <v>60</v>
      </c>
      <c r="G5123" t="s">
        <v>68</v>
      </c>
      <c r="J5123" t="s">
        <v>501</v>
      </c>
    </row>
    <row r="5124" spans="1:23" x14ac:dyDescent="0.2">
      <c r="A5124">
        <v>5123</v>
      </c>
      <c r="B5124">
        <v>2000</v>
      </c>
      <c r="C5124">
        <v>95</v>
      </c>
      <c r="D5124" t="s">
        <v>171</v>
      </c>
      <c r="E5124" t="s">
        <v>5986</v>
      </c>
      <c r="F5124" t="s">
        <v>39</v>
      </c>
      <c r="G5124" t="s">
        <v>35</v>
      </c>
      <c r="H5124">
        <v>20</v>
      </c>
      <c r="I5124">
        <v>2018</v>
      </c>
      <c r="J5124" t="s">
        <v>382</v>
      </c>
      <c r="K5124">
        <v>897</v>
      </c>
      <c r="L5124">
        <v>106</v>
      </c>
      <c r="M5124">
        <v>176</v>
      </c>
      <c r="N5124">
        <v>282</v>
      </c>
      <c r="O5124">
        <v>-23</v>
      </c>
      <c r="P5124">
        <v>487</v>
      </c>
      <c r="W5124">
        <v>19.2</v>
      </c>
    </row>
    <row r="5125" spans="1:23" x14ac:dyDescent="0.2">
      <c r="A5125">
        <v>5124</v>
      </c>
      <c r="B5125">
        <v>2000</v>
      </c>
      <c r="C5125">
        <v>96</v>
      </c>
      <c r="D5125" t="s">
        <v>92</v>
      </c>
      <c r="E5125" t="s">
        <v>5987</v>
      </c>
      <c r="F5125" t="s">
        <v>39</v>
      </c>
      <c r="G5125" t="s">
        <v>30</v>
      </c>
      <c r="J5125" t="s">
        <v>635</v>
      </c>
    </row>
    <row r="5126" spans="1:23" x14ac:dyDescent="0.2">
      <c r="A5126">
        <v>5125</v>
      </c>
      <c r="B5126">
        <v>2000</v>
      </c>
      <c r="C5126">
        <v>97</v>
      </c>
      <c r="D5126" t="s">
        <v>165</v>
      </c>
      <c r="E5126" t="s">
        <v>5988</v>
      </c>
      <c r="F5126" t="s">
        <v>43</v>
      </c>
      <c r="G5126" t="s">
        <v>30</v>
      </c>
      <c r="H5126">
        <v>25</v>
      </c>
      <c r="I5126">
        <v>2011</v>
      </c>
      <c r="J5126" t="s">
        <v>1012</v>
      </c>
      <c r="K5126">
        <v>614</v>
      </c>
      <c r="L5126">
        <v>21</v>
      </c>
      <c r="M5126">
        <v>58</v>
      </c>
      <c r="N5126">
        <v>79</v>
      </c>
      <c r="O5126">
        <v>-61</v>
      </c>
      <c r="P5126">
        <v>460</v>
      </c>
      <c r="W5126">
        <v>16.2</v>
      </c>
    </row>
    <row r="5127" spans="1:23" x14ac:dyDescent="0.2">
      <c r="A5127">
        <v>5126</v>
      </c>
      <c r="B5127">
        <v>2000</v>
      </c>
      <c r="C5127">
        <v>98</v>
      </c>
      <c r="D5127" t="s">
        <v>58</v>
      </c>
      <c r="E5127" t="s">
        <v>5989</v>
      </c>
      <c r="F5127" t="s">
        <v>43</v>
      </c>
      <c r="G5127" t="s">
        <v>68</v>
      </c>
      <c r="H5127">
        <v>27</v>
      </c>
      <c r="I5127">
        <v>2001</v>
      </c>
      <c r="J5127" t="s">
        <v>458</v>
      </c>
      <c r="K5127">
        <v>38</v>
      </c>
      <c r="L5127">
        <v>0</v>
      </c>
      <c r="M5127">
        <v>4</v>
      </c>
      <c r="N5127">
        <v>4</v>
      </c>
      <c r="O5127">
        <v>-7</v>
      </c>
      <c r="P5127">
        <v>14</v>
      </c>
      <c r="W5127">
        <v>-0.4</v>
      </c>
    </row>
    <row r="5128" spans="1:23" x14ac:dyDescent="0.2">
      <c r="A5128">
        <v>5127</v>
      </c>
      <c r="B5128">
        <v>2000</v>
      </c>
      <c r="C5128">
        <v>99</v>
      </c>
      <c r="D5128" t="s">
        <v>82</v>
      </c>
      <c r="E5128" t="s">
        <v>5990</v>
      </c>
      <c r="F5128" t="s">
        <v>34</v>
      </c>
      <c r="G5128" t="s">
        <v>35</v>
      </c>
      <c r="J5128" t="s">
        <v>1765</v>
      </c>
    </row>
    <row r="5129" spans="1:23" x14ac:dyDescent="0.2">
      <c r="A5129">
        <v>5128</v>
      </c>
      <c r="B5129">
        <v>2000</v>
      </c>
      <c r="C5129">
        <v>100</v>
      </c>
      <c r="D5129" t="s">
        <v>121</v>
      </c>
      <c r="E5129" t="s">
        <v>5991</v>
      </c>
      <c r="F5129" t="s">
        <v>39</v>
      </c>
      <c r="G5129" t="s">
        <v>68</v>
      </c>
      <c r="J5129" t="s">
        <v>196</v>
      </c>
    </row>
    <row r="5130" spans="1:23" x14ac:dyDescent="0.2">
      <c r="A5130">
        <v>5129</v>
      </c>
      <c r="B5130">
        <v>2000</v>
      </c>
      <c r="C5130">
        <v>101</v>
      </c>
      <c r="D5130" t="s">
        <v>176</v>
      </c>
      <c r="E5130" t="s">
        <v>5992</v>
      </c>
      <c r="F5130" t="s">
        <v>76</v>
      </c>
      <c r="G5130" t="s">
        <v>30</v>
      </c>
      <c r="J5130" t="s">
        <v>143</v>
      </c>
    </row>
    <row r="5131" spans="1:23" x14ac:dyDescent="0.2">
      <c r="A5131">
        <v>5130</v>
      </c>
      <c r="B5131">
        <v>2000</v>
      </c>
      <c r="C5131">
        <v>102</v>
      </c>
      <c r="D5131" t="s">
        <v>51</v>
      </c>
      <c r="E5131" t="s">
        <v>5993</v>
      </c>
      <c r="F5131" t="s">
        <v>43</v>
      </c>
      <c r="G5131" t="s">
        <v>128</v>
      </c>
      <c r="J5131" t="s">
        <v>468</v>
      </c>
    </row>
    <row r="5132" spans="1:23" x14ac:dyDescent="0.2">
      <c r="A5132">
        <v>5131</v>
      </c>
      <c r="B5132">
        <v>2000</v>
      </c>
      <c r="C5132">
        <v>103</v>
      </c>
      <c r="D5132" t="s">
        <v>152</v>
      </c>
      <c r="E5132" t="s">
        <v>5994</v>
      </c>
      <c r="F5132" t="s">
        <v>34</v>
      </c>
      <c r="G5132" t="s">
        <v>35</v>
      </c>
      <c r="J5132" t="s">
        <v>382</v>
      </c>
    </row>
    <row r="5133" spans="1:23" x14ac:dyDescent="0.2">
      <c r="A5133">
        <v>5132</v>
      </c>
      <c r="B5133">
        <v>2000</v>
      </c>
      <c r="C5133">
        <v>104</v>
      </c>
      <c r="D5133" t="s">
        <v>100</v>
      </c>
      <c r="E5133" t="s">
        <v>5995</v>
      </c>
      <c r="F5133" t="s">
        <v>34</v>
      </c>
      <c r="G5133" t="s">
        <v>68</v>
      </c>
      <c r="H5133">
        <v>19</v>
      </c>
      <c r="I5133">
        <v>2012</v>
      </c>
      <c r="J5133" t="s">
        <v>1108</v>
      </c>
      <c r="K5133">
        <v>6</v>
      </c>
      <c r="L5133">
        <v>0</v>
      </c>
      <c r="M5133">
        <v>0</v>
      </c>
      <c r="N5133">
        <v>0</v>
      </c>
      <c r="O5133">
        <v>-1</v>
      </c>
      <c r="P5133">
        <v>4</v>
      </c>
      <c r="W5133">
        <v>-0.1</v>
      </c>
    </row>
    <row r="5134" spans="1:23" x14ac:dyDescent="0.2">
      <c r="A5134">
        <v>5133</v>
      </c>
      <c r="B5134">
        <v>2000</v>
      </c>
      <c r="C5134">
        <v>105</v>
      </c>
      <c r="D5134" t="s">
        <v>176</v>
      </c>
      <c r="E5134" t="s">
        <v>5996</v>
      </c>
      <c r="F5134" t="s">
        <v>60</v>
      </c>
      <c r="G5134" t="s">
        <v>68</v>
      </c>
      <c r="J5134" t="s">
        <v>5310</v>
      </c>
    </row>
    <row r="5135" spans="1:23" x14ac:dyDescent="0.2">
      <c r="A5135">
        <v>5134</v>
      </c>
      <c r="B5135">
        <v>2000</v>
      </c>
      <c r="C5135">
        <v>106</v>
      </c>
      <c r="D5135" t="s">
        <v>48</v>
      </c>
      <c r="E5135" t="s">
        <v>5997</v>
      </c>
      <c r="F5135" t="s">
        <v>39</v>
      </c>
      <c r="G5135" t="s">
        <v>30</v>
      </c>
      <c r="J5135" t="s">
        <v>478</v>
      </c>
    </row>
    <row r="5136" spans="1:23" x14ac:dyDescent="0.2">
      <c r="A5136">
        <v>5135</v>
      </c>
      <c r="B5136">
        <v>2000</v>
      </c>
      <c r="C5136">
        <v>107</v>
      </c>
      <c r="D5136" t="s">
        <v>3176</v>
      </c>
      <c r="E5136" t="s">
        <v>5998</v>
      </c>
      <c r="F5136" t="s">
        <v>39</v>
      </c>
      <c r="G5136" t="s">
        <v>35</v>
      </c>
      <c r="J5136" t="s">
        <v>1133</v>
      </c>
    </row>
    <row r="5137" spans="1:23" x14ac:dyDescent="0.2">
      <c r="A5137">
        <v>5136</v>
      </c>
      <c r="B5137">
        <v>2000</v>
      </c>
      <c r="C5137">
        <v>108</v>
      </c>
      <c r="D5137" t="s">
        <v>3176</v>
      </c>
      <c r="E5137" t="s">
        <v>5999</v>
      </c>
      <c r="F5137" t="s">
        <v>39</v>
      </c>
      <c r="G5137" t="s">
        <v>35</v>
      </c>
      <c r="J5137" t="s">
        <v>3458</v>
      </c>
    </row>
    <row r="5138" spans="1:23" x14ac:dyDescent="0.2">
      <c r="A5138">
        <v>5137</v>
      </c>
      <c r="B5138">
        <v>2000</v>
      </c>
      <c r="C5138">
        <v>109</v>
      </c>
      <c r="D5138" t="s">
        <v>23</v>
      </c>
      <c r="E5138" t="s">
        <v>6000</v>
      </c>
      <c r="F5138" t="s">
        <v>43</v>
      </c>
      <c r="G5138" t="s">
        <v>26</v>
      </c>
      <c r="J5138" t="s">
        <v>246</v>
      </c>
    </row>
    <row r="5139" spans="1:23" x14ac:dyDescent="0.2">
      <c r="A5139">
        <v>5138</v>
      </c>
      <c r="B5139">
        <v>2000</v>
      </c>
      <c r="C5139">
        <v>110</v>
      </c>
      <c r="D5139" t="s">
        <v>165</v>
      </c>
      <c r="E5139" t="s">
        <v>6001</v>
      </c>
      <c r="F5139" t="s">
        <v>34</v>
      </c>
      <c r="G5139" t="s">
        <v>30</v>
      </c>
      <c r="J5139" t="s">
        <v>2270</v>
      </c>
    </row>
    <row r="5140" spans="1:23" x14ac:dyDescent="0.2">
      <c r="A5140">
        <v>5139</v>
      </c>
      <c r="B5140">
        <v>2000</v>
      </c>
      <c r="C5140">
        <v>111</v>
      </c>
      <c r="D5140" t="s">
        <v>55</v>
      </c>
      <c r="E5140" t="s">
        <v>6002</v>
      </c>
      <c r="F5140" t="s">
        <v>39</v>
      </c>
      <c r="G5140" t="s">
        <v>128</v>
      </c>
      <c r="J5140" t="s">
        <v>917</v>
      </c>
    </row>
    <row r="5141" spans="1:23" x14ac:dyDescent="0.2">
      <c r="A5141">
        <v>5140</v>
      </c>
      <c r="B5141">
        <v>2000</v>
      </c>
      <c r="C5141">
        <v>112</v>
      </c>
      <c r="D5141" t="s">
        <v>171</v>
      </c>
      <c r="E5141" t="s">
        <v>6003</v>
      </c>
      <c r="F5141" t="s">
        <v>46</v>
      </c>
      <c r="G5141" t="s">
        <v>30</v>
      </c>
      <c r="J5141" t="s">
        <v>6004</v>
      </c>
    </row>
    <row r="5142" spans="1:23" x14ac:dyDescent="0.2">
      <c r="A5142">
        <v>5141</v>
      </c>
      <c r="B5142">
        <v>2000</v>
      </c>
      <c r="C5142">
        <v>113</v>
      </c>
      <c r="D5142" t="s">
        <v>111</v>
      </c>
      <c r="E5142" t="s">
        <v>6005</v>
      </c>
      <c r="F5142" t="s">
        <v>39</v>
      </c>
      <c r="G5142" t="s">
        <v>35</v>
      </c>
      <c r="J5142" t="s">
        <v>3910</v>
      </c>
    </row>
    <row r="5143" spans="1:23" x14ac:dyDescent="0.2">
      <c r="A5143">
        <v>5142</v>
      </c>
      <c r="B5143">
        <v>2000</v>
      </c>
      <c r="C5143">
        <v>114</v>
      </c>
      <c r="D5143" t="s">
        <v>23</v>
      </c>
      <c r="E5143" t="s">
        <v>6006</v>
      </c>
      <c r="F5143" t="s">
        <v>39</v>
      </c>
      <c r="G5143" t="s">
        <v>35</v>
      </c>
      <c r="J5143" t="s">
        <v>764</v>
      </c>
    </row>
    <row r="5144" spans="1:23" x14ac:dyDescent="0.2">
      <c r="A5144">
        <v>5143</v>
      </c>
      <c r="B5144">
        <v>2000</v>
      </c>
      <c r="C5144">
        <v>115</v>
      </c>
      <c r="D5144" t="s">
        <v>222</v>
      </c>
      <c r="E5144" t="s">
        <v>6007</v>
      </c>
      <c r="F5144" t="s">
        <v>39</v>
      </c>
      <c r="G5144" t="s">
        <v>30</v>
      </c>
      <c r="J5144" t="s">
        <v>5484</v>
      </c>
    </row>
    <row r="5145" spans="1:23" x14ac:dyDescent="0.2">
      <c r="A5145">
        <v>5144</v>
      </c>
      <c r="B5145">
        <v>2000</v>
      </c>
      <c r="C5145">
        <v>116</v>
      </c>
      <c r="D5145" t="s">
        <v>162</v>
      </c>
      <c r="E5145" t="s">
        <v>6008</v>
      </c>
      <c r="F5145" t="s">
        <v>5289</v>
      </c>
      <c r="G5145" t="s">
        <v>128</v>
      </c>
      <c r="J5145" t="s">
        <v>196</v>
      </c>
    </row>
    <row r="5146" spans="1:23" x14ac:dyDescent="0.2">
      <c r="A5146">
        <v>5145</v>
      </c>
      <c r="B5146">
        <v>2000</v>
      </c>
      <c r="C5146">
        <v>117</v>
      </c>
      <c r="D5146" t="s">
        <v>48</v>
      </c>
      <c r="E5146" t="s">
        <v>6009</v>
      </c>
      <c r="F5146" t="s">
        <v>76</v>
      </c>
      <c r="G5146" t="s">
        <v>30</v>
      </c>
      <c r="H5146">
        <v>18</v>
      </c>
      <c r="I5146">
        <v>2008</v>
      </c>
      <c r="J5146" t="s">
        <v>181</v>
      </c>
      <c r="K5146">
        <v>2</v>
      </c>
      <c r="L5146">
        <v>0</v>
      </c>
      <c r="M5146">
        <v>0</v>
      </c>
      <c r="N5146">
        <v>0</v>
      </c>
      <c r="O5146">
        <v>2</v>
      </c>
      <c r="P5146">
        <v>0</v>
      </c>
      <c r="W5146">
        <v>0.2</v>
      </c>
    </row>
    <row r="5147" spans="1:23" x14ac:dyDescent="0.2">
      <c r="A5147">
        <v>5146</v>
      </c>
      <c r="B5147">
        <v>2000</v>
      </c>
      <c r="C5147">
        <v>118</v>
      </c>
      <c r="D5147" t="s">
        <v>146</v>
      </c>
      <c r="E5147" t="s">
        <v>6010</v>
      </c>
      <c r="F5147" t="s">
        <v>25</v>
      </c>
      <c r="G5147" t="s">
        <v>30</v>
      </c>
      <c r="H5147">
        <v>24</v>
      </c>
      <c r="I5147">
        <v>2015</v>
      </c>
      <c r="J5147" t="s">
        <v>5493</v>
      </c>
      <c r="K5147">
        <v>883</v>
      </c>
      <c r="L5147">
        <v>128</v>
      </c>
      <c r="M5147">
        <v>367</v>
      </c>
      <c r="N5147">
        <v>495</v>
      </c>
      <c r="O5147">
        <v>40</v>
      </c>
      <c r="P5147">
        <v>373</v>
      </c>
      <c r="W5147">
        <v>87</v>
      </c>
    </row>
    <row r="5148" spans="1:23" x14ac:dyDescent="0.2">
      <c r="A5148">
        <v>5147</v>
      </c>
      <c r="B5148">
        <v>2000</v>
      </c>
      <c r="C5148">
        <v>119</v>
      </c>
      <c r="D5148" t="s">
        <v>384</v>
      </c>
      <c r="E5148" t="s">
        <v>6011</v>
      </c>
      <c r="F5148" t="s">
        <v>34</v>
      </c>
      <c r="G5148" t="s">
        <v>30</v>
      </c>
      <c r="H5148">
        <v>19</v>
      </c>
      <c r="I5148">
        <v>2011</v>
      </c>
      <c r="J5148" t="s">
        <v>2748</v>
      </c>
      <c r="K5148">
        <v>7</v>
      </c>
      <c r="L5148">
        <v>0</v>
      </c>
      <c r="M5148">
        <v>1</v>
      </c>
      <c r="N5148">
        <v>1</v>
      </c>
      <c r="O5148">
        <v>-1</v>
      </c>
      <c r="P5148">
        <v>2</v>
      </c>
      <c r="W5148">
        <v>0.1</v>
      </c>
    </row>
    <row r="5149" spans="1:23" x14ac:dyDescent="0.2">
      <c r="A5149">
        <v>5148</v>
      </c>
      <c r="B5149">
        <v>2000</v>
      </c>
      <c r="C5149">
        <v>120</v>
      </c>
      <c r="D5149" t="s">
        <v>222</v>
      </c>
      <c r="E5149" t="s">
        <v>6012</v>
      </c>
      <c r="F5149" t="s">
        <v>39</v>
      </c>
      <c r="G5149" t="s">
        <v>128</v>
      </c>
      <c r="J5149" t="s">
        <v>123</v>
      </c>
    </row>
    <row r="5150" spans="1:23" x14ac:dyDescent="0.2">
      <c r="A5150">
        <v>5149</v>
      </c>
      <c r="B5150">
        <v>2000</v>
      </c>
      <c r="C5150">
        <v>121</v>
      </c>
      <c r="D5150" t="s">
        <v>84</v>
      </c>
      <c r="E5150" t="s">
        <v>6013</v>
      </c>
      <c r="F5150" t="s">
        <v>39</v>
      </c>
      <c r="G5150" t="s">
        <v>30</v>
      </c>
      <c r="J5150" t="s">
        <v>546</v>
      </c>
    </row>
    <row r="5151" spans="1:23" x14ac:dyDescent="0.2">
      <c r="A5151">
        <v>5150</v>
      </c>
      <c r="B5151">
        <v>2000</v>
      </c>
      <c r="C5151">
        <v>122</v>
      </c>
      <c r="D5151" t="s">
        <v>173</v>
      </c>
      <c r="E5151" t="s">
        <v>6014</v>
      </c>
      <c r="F5151" t="s">
        <v>34</v>
      </c>
      <c r="G5151" t="s">
        <v>30</v>
      </c>
      <c r="J5151" t="s">
        <v>6015</v>
      </c>
    </row>
    <row r="5152" spans="1:23" x14ac:dyDescent="0.2">
      <c r="A5152">
        <v>5151</v>
      </c>
      <c r="B5152">
        <v>2000</v>
      </c>
      <c r="C5152">
        <v>123</v>
      </c>
      <c r="D5152" t="s">
        <v>78</v>
      </c>
      <c r="E5152" t="s">
        <v>6016</v>
      </c>
      <c r="F5152" t="s">
        <v>60</v>
      </c>
      <c r="G5152" t="s">
        <v>30</v>
      </c>
      <c r="J5152" t="s">
        <v>5310</v>
      </c>
    </row>
    <row r="5153" spans="1:23" x14ac:dyDescent="0.2">
      <c r="A5153">
        <v>5152</v>
      </c>
      <c r="B5153">
        <v>2000</v>
      </c>
      <c r="C5153">
        <v>124</v>
      </c>
      <c r="D5153" t="s">
        <v>87</v>
      </c>
      <c r="E5153" t="s">
        <v>6017</v>
      </c>
      <c r="F5153" t="s">
        <v>39</v>
      </c>
      <c r="G5153" t="s">
        <v>68</v>
      </c>
      <c r="H5153">
        <v>18</v>
      </c>
      <c r="I5153">
        <v>2009</v>
      </c>
      <c r="J5153" t="s">
        <v>291</v>
      </c>
      <c r="K5153">
        <v>190</v>
      </c>
      <c r="L5153">
        <v>52</v>
      </c>
      <c r="M5153">
        <v>64</v>
      </c>
      <c r="N5153">
        <v>116</v>
      </c>
      <c r="O5153">
        <v>-4</v>
      </c>
      <c r="P5153">
        <v>58</v>
      </c>
      <c r="W5153">
        <v>12.6</v>
      </c>
    </row>
    <row r="5154" spans="1:23" x14ac:dyDescent="0.2">
      <c r="A5154">
        <v>5153</v>
      </c>
      <c r="B5154">
        <v>2000</v>
      </c>
      <c r="C5154">
        <v>125</v>
      </c>
      <c r="D5154" t="s">
        <v>28</v>
      </c>
      <c r="E5154" t="s">
        <v>6018</v>
      </c>
      <c r="F5154" t="s">
        <v>39</v>
      </c>
      <c r="G5154" t="s">
        <v>30</v>
      </c>
      <c r="J5154" t="s">
        <v>896</v>
      </c>
    </row>
    <row r="5155" spans="1:23" x14ac:dyDescent="0.2">
      <c r="A5155">
        <v>5154</v>
      </c>
      <c r="B5155">
        <v>2000</v>
      </c>
      <c r="C5155">
        <v>126</v>
      </c>
      <c r="D5155" t="s">
        <v>109</v>
      </c>
      <c r="E5155" t="s">
        <v>6019</v>
      </c>
      <c r="F5155" t="s">
        <v>43</v>
      </c>
      <c r="G5155" t="s">
        <v>35</v>
      </c>
      <c r="J5155" t="s">
        <v>5378</v>
      </c>
    </row>
    <row r="5156" spans="1:23" x14ac:dyDescent="0.2">
      <c r="A5156">
        <v>5155</v>
      </c>
      <c r="B5156">
        <v>2000</v>
      </c>
      <c r="C5156">
        <v>127</v>
      </c>
      <c r="D5156" t="s">
        <v>51</v>
      </c>
      <c r="E5156" t="s">
        <v>6020</v>
      </c>
      <c r="F5156" t="s">
        <v>60</v>
      </c>
      <c r="G5156" t="s">
        <v>68</v>
      </c>
      <c r="J5156" t="s">
        <v>4622</v>
      </c>
    </row>
    <row r="5157" spans="1:23" x14ac:dyDescent="0.2">
      <c r="A5157">
        <v>5156</v>
      </c>
      <c r="B5157">
        <v>2000</v>
      </c>
      <c r="C5157">
        <v>128</v>
      </c>
      <c r="D5157" t="s">
        <v>51</v>
      </c>
      <c r="E5157" t="s">
        <v>6021</v>
      </c>
      <c r="F5157" t="s">
        <v>60</v>
      </c>
      <c r="G5157" t="s">
        <v>30</v>
      </c>
      <c r="J5157" t="s">
        <v>760</v>
      </c>
    </row>
    <row r="5158" spans="1:23" x14ac:dyDescent="0.2">
      <c r="A5158">
        <v>5157</v>
      </c>
      <c r="B5158">
        <v>2000</v>
      </c>
      <c r="C5158">
        <v>129</v>
      </c>
      <c r="D5158" t="s">
        <v>92</v>
      </c>
      <c r="E5158" t="s">
        <v>6022</v>
      </c>
      <c r="F5158" t="s">
        <v>34</v>
      </c>
      <c r="G5158" t="s">
        <v>35</v>
      </c>
      <c r="J5158" t="s">
        <v>362</v>
      </c>
    </row>
    <row r="5159" spans="1:23" x14ac:dyDescent="0.2">
      <c r="A5159">
        <v>5158</v>
      </c>
      <c r="B5159">
        <v>2000</v>
      </c>
      <c r="C5159">
        <v>130</v>
      </c>
      <c r="D5159" t="s">
        <v>51</v>
      </c>
      <c r="E5159" t="s">
        <v>6023</v>
      </c>
      <c r="F5159" t="s">
        <v>39</v>
      </c>
      <c r="G5159" t="s">
        <v>35</v>
      </c>
      <c r="J5159" t="s">
        <v>2570</v>
      </c>
    </row>
    <row r="5160" spans="1:23" x14ac:dyDescent="0.2">
      <c r="A5160">
        <v>5159</v>
      </c>
      <c r="B5160">
        <v>2000</v>
      </c>
      <c r="C5160">
        <v>131</v>
      </c>
      <c r="D5160" t="s">
        <v>74</v>
      </c>
      <c r="E5160" t="s">
        <v>6024</v>
      </c>
      <c r="F5160" t="s">
        <v>34</v>
      </c>
      <c r="G5160" t="s">
        <v>35</v>
      </c>
      <c r="H5160">
        <v>19</v>
      </c>
      <c r="I5160">
        <v>2019</v>
      </c>
      <c r="J5160" t="s">
        <v>1229</v>
      </c>
      <c r="K5160">
        <v>607</v>
      </c>
      <c r="L5160">
        <v>54</v>
      </c>
      <c r="M5160">
        <v>62</v>
      </c>
      <c r="N5160">
        <v>116</v>
      </c>
      <c r="O5160">
        <v>-41</v>
      </c>
      <c r="P5160">
        <v>722</v>
      </c>
      <c r="W5160">
        <v>5.2</v>
      </c>
    </row>
    <row r="5161" spans="1:23" x14ac:dyDescent="0.2">
      <c r="A5161">
        <v>5160</v>
      </c>
      <c r="B5161">
        <v>2000</v>
      </c>
      <c r="C5161">
        <v>132</v>
      </c>
      <c r="D5161" t="s">
        <v>82</v>
      </c>
      <c r="E5161" t="s">
        <v>6025</v>
      </c>
      <c r="F5161" t="s">
        <v>60</v>
      </c>
      <c r="G5161" t="s">
        <v>68</v>
      </c>
      <c r="H5161">
        <v>26</v>
      </c>
      <c r="I5161">
        <v>2001</v>
      </c>
      <c r="J5161" t="s">
        <v>1475</v>
      </c>
      <c r="K5161">
        <v>30</v>
      </c>
      <c r="L5161">
        <v>7</v>
      </c>
      <c r="M5161">
        <v>4</v>
      </c>
      <c r="N5161">
        <v>11</v>
      </c>
      <c r="O5161">
        <v>-7</v>
      </c>
      <c r="P5161">
        <v>29</v>
      </c>
      <c r="W5161">
        <v>1</v>
      </c>
    </row>
    <row r="5162" spans="1:23" x14ac:dyDescent="0.2">
      <c r="A5162">
        <v>5161</v>
      </c>
      <c r="B5162">
        <v>2000</v>
      </c>
      <c r="C5162">
        <v>133</v>
      </c>
      <c r="D5162" t="s">
        <v>44</v>
      </c>
      <c r="E5162" t="s">
        <v>6026</v>
      </c>
      <c r="F5162" t="s">
        <v>76</v>
      </c>
      <c r="G5162" t="s">
        <v>30</v>
      </c>
      <c r="H5162">
        <v>27</v>
      </c>
      <c r="I5162">
        <v>2008</v>
      </c>
      <c r="J5162" t="s">
        <v>931</v>
      </c>
      <c r="K5162">
        <v>139</v>
      </c>
      <c r="L5162">
        <v>9</v>
      </c>
      <c r="M5162">
        <v>36</v>
      </c>
      <c r="N5162">
        <v>45</v>
      </c>
      <c r="O5162">
        <v>-28</v>
      </c>
      <c r="P5162">
        <v>34</v>
      </c>
      <c r="W5162">
        <v>7</v>
      </c>
    </row>
    <row r="5163" spans="1:23" x14ac:dyDescent="0.2">
      <c r="A5163">
        <v>5162</v>
      </c>
      <c r="B5163">
        <v>2000</v>
      </c>
      <c r="C5163">
        <v>134</v>
      </c>
      <c r="D5163" t="s">
        <v>58</v>
      </c>
      <c r="E5163" t="s">
        <v>6027</v>
      </c>
      <c r="F5163" t="s">
        <v>25</v>
      </c>
      <c r="G5163" t="s">
        <v>30</v>
      </c>
      <c r="J5163" t="s">
        <v>5493</v>
      </c>
    </row>
    <row r="5164" spans="1:23" x14ac:dyDescent="0.2">
      <c r="A5164">
        <v>5163</v>
      </c>
      <c r="B5164">
        <v>2000</v>
      </c>
      <c r="C5164">
        <v>135</v>
      </c>
      <c r="D5164" t="s">
        <v>28</v>
      </c>
      <c r="E5164" t="s">
        <v>6028</v>
      </c>
      <c r="F5164" t="s">
        <v>39</v>
      </c>
      <c r="G5164" t="s">
        <v>35</v>
      </c>
      <c r="H5164">
        <v>19</v>
      </c>
      <c r="I5164">
        <v>2004</v>
      </c>
      <c r="J5164" t="s">
        <v>139</v>
      </c>
      <c r="K5164">
        <v>87</v>
      </c>
      <c r="L5164">
        <v>9</v>
      </c>
      <c r="M5164">
        <v>5</v>
      </c>
      <c r="N5164">
        <v>14</v>
      </c>
      <c r="O5164">
        <v>-8</v>
      </c>
      <c r="P5164">
        <v>182</v>
      </c>
      <c r="W5164">
        <v>0.8</v>
      </c>
    </row>
    <row r="5165" spans="1:23" x14ac:dyDescent="0.2">
      <c r="A5165">
        <v>5164</v>
      </c>
      <c r="B5165">
        <v>2000</v>
      </c>
      <c r="C5165">
        <v>136</v>
      </c>
      <c r="D5165" t="s">
        <v>176</v>
      </c>
      <c r="E5165" t="s">
        <v>6029</v>
      </c>
      <c r="F5165" t="s">
        <v>563</v>
      </c>
      <c r="G5165" t="s">
        <v>35</v>
      </c>
      <c r="J5165" t="s">
        <v>6030</v>
      </c>
    </row>
    <row r="5166" spans="1:23" x14ac:dyDescent="0.2">
      <c r="A5166">
        <v>5165</v>
      </c>
      <c r="B5166">
        <v>2000</v>
      </c>
      <c r="C5166">
        <v>137</v>
      </c>
      <c r="D5166" t="s">
        <v>74</v>
      </c>
      <c r="E5166" t="s">
        <v>6031</v>
      </c>
      <c r="F5166" t="s">
        <v>34</v>
      </c>
      <c r="G5166" t="s">
        <v>30</v>
      </c>
      <c r="H5166">
        <v>20</v>
      </c>
      <c r="I5166">
        <v>2006</v>
      </c>
      <c r="J5166" t="s">
        <v>3912</v>
      </c>
      <c r="K5166">
        <v>3</v>
      </c>
      <c r="L5166">
        <v>0</v>
      </c>
      <c r="M5166">
        <v>0</v>
      </c>
      <c r="N5166">
        <v>0</v>
      </c>
      <c r="O5166">
        <v>0</v>
      </c>
      <c r="P5166">
        <v>0</v>
      </c>
      <c r="W5166">
        <v>0</v>
      </c>
    </row>
    <row r="5167" spans="1:23" x14ac:dyDescent="0.2">
      <c r="A5167">
        <v>5166</v>
      </c>
      <c r="B5167">
        <v>2000</v>
      </c>
      <c r="C5167">
        <v>138</v>
      </c>
      <c r="D5167" t="s">
        <v>44</v>
      </c>
      <c r="E5167" t="s">
        <v>6032</v>
      </c>
      <c r="F5167" t="s">
        <v>39</v>
      </c>
      <c r="G5167" t="s">
        <v>30</v>
      </c>
      <c r="J5167" t="s">
        <v>546</v>
      </c>
    </row>
    <row r="5168" spans="1:23" x14ac:dyDescent="0.2">
      <c r="A5168">
        <v>5167</v>
      </c>
      <c r="B5168">
        <v>2000</v>
      </c>
      <c r="C5168">
        <v>139</v>
      </c>
      <c r="D5168" t="s">
        <v>78</v>
      </c>
      <c r="E5168" t="s">
        <v>6033</v>
      </c>
      <c r="F5168" t="s">
        <v>60</v>
      </c>
      <c r="G5168" t="s">
        <v>68</v>
      </c>
      <c r="J5168" t="s">
        <v>6034</v>
      </c>
    </row>
    <row r="5169" spans="1:23" x14ac:dyDescent="0.2">
      <c r="A5169">
        <v>5168</v>
      </c>
      <c r="B5169">
        <v>2000</v>
      </c>
      <c r="C5169">
        <v>140</v>
      </c>
      <c r="D5169" t="s">
        <v>171</v>
      </c>
      <c r="E5169" t="s">
        <v>6035</v>
      </c>
      <c r="F5169" t="s">
        <v>39</v>
      </c>
      <c r="G5169" t="s">
        <v>35</v>
      </c>
      <c r="J5169" t="s">
        <v>408</v>
      </c>
    </row>
    <row r="5170" spans="1:23" x14ac:dyDescent="0.2">
      <c r="A5170">
        <v>5169</v>
      </c>
      <c r="B5170">
        <v>2000</v>
      </c>
      <c r="C5170">
        <v>141</v>
      </c>
      <c r="D5170" t="s">
        <v>162</v>
      </c>
      <c r="E5170" t="s">
        <v>6036</v>
      </c>
      <c r="F5170" t="s">
        <v>39</v>
      </c>
      <c r="G5170" t="s">
        <v>30</v>
      </c>
      <c r="J5170" t="s">
        <v>615</v>
      </c>
    </row>
    <row r="5171" spans="1:23" x14ac:dyDescent="0.2">
      <c r="A5171">
        <v>5170</v>
      </c>
      <c r="B5171">
        <v>2000</v>
      </c>
      <c r="C5171">
        <v>142</v>
      </c>
      <c r="D5171" t="s">
        <v>100</v>
      </c>
      <c r="E5171" t="s">
        <v>6037</v>
      </c>
      <c r="F5171" t="s">
        <v>46</v>
      </c>
      <c r="G5171" t="s">
        <v>26</v>
      </c>
      <c r="J5171" t="s">
        <v>5051</v>
      </c>
    </row>
    <row r="5172" spans="1:23" x14ac:dyDescent="0.2">
      <c r="A5172">
        <v>5171</v>
      </c>
      <c r="B5172">
        <v>2000</v>
      </c>
      <c r="C5172">
        <v>143</v>
      </c>
      <c r="D5172" t="s">
        <v>171</v>
      </c>
      <c r="E5172" t="s">
        <v>6038</v>
      </c>
      <c r="F5172" t="s">
        <v>34</v>
      </c>
      <c r="G5172" t="s">
        <v>128</v>
      </c>
      <c r="J5172" t="s">
        <v>2453</v>
      </c>
    </row>
    <row r="5173" spans="1:23" x14ac:dyDescent="0.2">
      <c r="A5173">
        <v>5172</v>
      </c>
      <c r="B5173">
        <v>2000</v>
      </c>
      <c r="C5173">
        <v>144</v>
      </c>
      <c r="D5173" t="s">
        <v>69</v>
      </c>
      <c r="E5173" t="s">
        <v>6039</v>
      </c>
      <c r="F5173" t="s">
        <v>60</v>
      </c>
      <c r="G5173" t="s">
        <v>35</v>
      </c>
      <c r="J5173" t="s">
        <v>4263</v>
      </c>
    </row>
    <row r="5174" spans="1:23" x14ac:dyDescent="0.2">
      <c r="A5174">
        <v>5173</v>
      </c>
      <c r="B5174">
        <v>2000</v>
      </c>
      <c r="C5174">
        <v>145</v>
      </c>
      <c r="D5174" t="s">
        <v>23</v>
      </c>
      <c r="E5174" t="s">
        <v>6040</v>
      </c>
      <c r="F5174" t="s">
        <v>39</v>
      </c>
      <c r="G5174" t="s">
        <v>30</v>
      </c>
      <c r="J5174" t="s">
        <v>6041</v>
      </c>
    </row>
    <row r="5175" spans="1:23" x14ac:dyDescent="0.2">
      <c r="A5175">
        <v>5174</v>
      </c>
      <c r="B5175">
        <v>2000</v>
      </c>
      <c r="C5175">
        <v>146</v>
      </c>
      <c r="D5175" t="s">
        <v>87</v>
      </c>
      <c r="E5175" t="s">
        <v>6042</v>
      </c>
      <c r="F5175" t="s">
        <v>46</v>
      </c>
      <c r="G5175" t="s">
        <v>26</v>
      </c>
      <c r="H5175">
        <v>19</v>
      </c>
      <c r="I5175">
        <v>2011</v>
      </c>
      <c r="J5175" t="s">
        <v>2267</v>
      </c>
      <c r="K5175">
        <v>142</v>
      </c>
      <c r="L5175">
        <v>3</v>
      </c>
      <c r="M5175">
        <v>1</v>
      </c>
      <c r="N5175">
        <v>4</v>
      </c>
      <c r="O5175">
        <v>-13</v>
      </c>
      <c r="P5175">
        <v>461</v>
      </c>
      <c r="W5175">
        <v>-0.5</v>
      </c>
    </row>
    <row r="5176" spans="1:23" x14ac:dyDescent="0.2">
      <c r="A5176">
        <v>5175</v>
      </c>
      <c r="B5176">
        <v>2000</v>
      </c>
      <c r="C5176">
        <v>147</v>
      </c>
      <c r="D5176" t="s">
        <v>3176</v>
      </c>
      <c r="E5176" t="s">
        <v>6043</v>
      </c>
      <c r="F5176" t="s">
        <v>39</v>
      </c>
      <c r="G5176" t="s">
        <v>35</v>
      </c>
      <c r="J5176" t="s">
        <v>1393</v>
      </c>
    </row>
    <row r="5177" spans="1:23" x14ac:dyDescent="0.2">
      <c r="A5177">
        <v>5176</v>
      </c>
      <c r="B5177">
        <v>2000</v>
      </c>
      <c r="C5177">
        <v>148</v>
      </c>
      <c r="D5177" t="s">
        <v>176</v>
      </c>
      <c r="E5177" t="s">
        <v>6044</v>
      </c>
      <c r="F5177" t="s">
        <v>43</v>
      </c>
      <c r="G5177" t="s">
        <v>68</v>
      </c>
      <c r="J5177" t="s">
        <v>71</v>
      </c>
    </row>
    <row r="5178" spans="1:23" x14ac:dyDescent="0.2">
      <c r="A5178">
        <v>5177</v>
      </c>
      <c r="B5178">
        <v>2000</v>
      </c>
      <c r="C5178">
        <v>149</v>
      </c>
      <c r="D5178" t="s">
        <v>55</v>
      </c>
      <c r="E5178" t="s">
        <v>6045</v>
      </c>
      <c r="F5178" t="s">
        <v>60</v>
      </c>
      <c r="G5178" t="s">
        <v>26</v>
      </c>
      <c r="J5178" t="s">
        <v>5310</v>
      </c>
    </row>
    <row r="5179" spans="1:23" x14ac:dyDescent="0.2">
      <c r="A5179">
        <v>5178</v>
      </c>
      <c r="B5179">
        <v>2000</v>
      </c>
      <c r="C5179">
        <v>150</v>
      </c>
      <c r="D5179" t="s">
        <v>44</v>
      </c>
      <c r="E5179" t="s">
        <v>6046</v>
      </c>
      <c r="F5179" t="s">
        <v>34</v>
      </c>
      <c r="G5179" t="s">
        <v>35</v>
      </c>
      <c r="J5179" t="s">
        <v>2352</v>
      </c>
    </row>
    <row r="5180" spans="1:23" x14ac:dyDescent="0.2">
      <c r="A5180">
        <v>5179</v>
      </c>
      <c r="B5180">
        <v>2000</v>
      </c>
      <c r="C5180">
        <v>151</v>
      </c>
      <c r="D5180" t="s">
        <v>48</v>
      </c>
      <c r="E5180" t="s">
        <v>6047</v>
      </c>
      <c r="F5180" t="s">
        <v>60</v>
      </c>
      <c r="G5180" t="s">
        <v>30</v>
      </c>
      <c r="J5180" t="s">
        <v>5903</v>
      </c>
    </row>
    <row r="5181" spans="1:23" x14ac:dyDescent="0.2">
      <c r="A5181">
        <v>5180</v>
      </c>
      <c r="B5181">
        <v>2000</v>
      </c>
      <c r="C5181">
        <v>152</v>
      </c>
      <c r="D5181" t="s">
        <v>111</v>
      </c>
      <c r="E5181" t="s">
        <v>5417</v>
      </c>
      <c r="F5181" t="s">
        <v>39</v>
      </c>
      <c r="G5181" t="s">
        <v>30</v>
      </c>
      <c r="H5181">
        <v>18</v>
      </c>
      <c r="J5181" t="s">
        <v>2570</v>
      </c>
    </row>
    <row r="5182" spans="1:23" x14ac:dyDescent="0.2">
      <c r="A5182">
        <v>5181</v>
      </c>
      <c r="B5182">
        <v>2000</v>
      </c>
      <c r="C5182">
        <v>153</v>
      </c>
      <c r="D5182" t="s">
        <v>58</v>
      </c>
      <c r="E5182" t="s">
        <v>6048</v>
      </c>
      <c r="F5182" t="s">
        <v>34</v>
      </c>
      <c r="G5182" t="s">
        <v>30</v>
      </c>
      <c r="J5182" t="s">
        <v>1357</v>
      </c>
    </row>
    <row r="5183" spans="1:23" x14ac:dyDescent="0.2">
      <c r="A5183">
        <v>5182</v>
      </c>
      <c r="B5183">
        <v>2000</v>
      </c>
      <c r="C5183">
        <v>154</v>
      </c>
      <c r="D5183" t="s">
        <v>74</v>
      </c>
      <c r="E5183" t="s">
        <v>6049</v>
      </c>
      <c r="F5183" t="s">
        <v>34</v>
      </c>
      <c r="G5183" t="s">
        <v>35</v>
      </c>
      <c r="H5183">
        <v>20</v>
      </c>
      <c r="I5183">
        <v>2006</v>
      </c>
      <c r="J5183" t="s">
        <v>6050</v>
      </c>
      <c r="K5183">
        <v>3</v>
      </c>
      <c r="L5183">
        <v>0</v>
      </c>
      <c r="M5183">
        <v>0</v>
      </c>
      <c r="N5183">
        <v>0</v>
      </c>
      <c r="O5183">
        <v>-1</v>
      </c>
      <c r="P5183">
        <v>2</v>
      </c>
      <c r="W5183">
        <v>-0.1</v>
      </c>
    </row>
    <row r="5184" spans="1:23" x14ac:dyDescent="0.2">
      <c r="A5184">
        <v>5183</v>
      </c>
      <c r="B5184">
        <v>2000</v>
      </c>
      <c r="C5184">
        <v>155</v>
      </c>
      <c r="D5184" t="s">
        <v>162</v>
      </c>
      <c r="E5184" t="s">
        <v>6051</v>
      </c>
      <c r="F5184" t="s">
        <v>39</v>
      </c>
      <c r="G5184" t="s">
        <v>26</v>
      </c>
      <c r="H5184">
        <v>18</v>
      </c>
      <c r="I5184">
        <v>2016</v>
      </c>
      <c r="J5184" t="s">
        <v>913</v>
      </c>
      <c r="K5184">
        <v>747</v>
      </c>
      <c r="L5184">
        <v>59</v>
      </c>
      <c r="M5184">
        <v>77</v>
      </c>
      <c r="N5184">
        <v>136</v>
      </c>
      <c r="O5184">
        <v>-66</v>
      </c>
      <c r="P5184">
        <v>801</v>
      </c>
      <c r="W5184">
        <v>1.8</v>
      </c>
    </row>
    <row r="5185" spans="1:23" x14ac:dyDescent="0.2">
      <c r="A5185">
        <v>5184</v>
      </c>
      <c r="B5185">
        <v>2000</v>
      </c>
      <c r="C5185">
        <v>156</v>
      </c>
      <c r="D5185" t="s">
        <v>173</v>
      </c>
      <c r="E5185" t="s">
        <v>6052</v>
      </c>
      <c r="F5185" t="s">
        <v>39</v>
      </c>
      <c r="G5185" t="s">
        <v>30</v>
      </c>
      <c r="H5185">
        <v>20</v>
      </c>
      <c r="I5185">
        <v>2013</v>
      </c>
      <c r="J5185" t="s">
        <v>4805</v>
      </c>
      <c r="K5185">
        <v>493</v>
      </c>
      <c r="L5185">
        <v>12</v>
      </c>
      <c r="M5185">
        <v>50</v>
      </c>
      <c r="N5185">
        <v>62</v>
      </c>
      <c r="O5185">
        <v>-9</v>
      </c>
      <c r="P5185">
        <v>230</v>
      </c>
      <c r="W5185">
        <v>18.100000000000001</v>
      </c>
    </row>
    <row r="5186" spans="1:23" x14ac:dyDescent="0.2">
      <c r="A5186">
        <v>5185</v>
      </c>
      <c r="B5186">
        <v>2000</v>
      </c>
      <c r="C5186">
        <v>157</v>
      </c>
      <c r="D5186" t="s">
        <v>173</v>
      </c>
      <c r="E5186" t="s">
        <v>6053</v>
      </c>
      <c r="F5186" t="s">
        <v>34</v>
      </c>
      <c r="G5186" t="s">
        <v>35</v>
      </c>
      <c r="J5186" t="s">
        <v>256</v>
      </c>
    </row>
    <row r="5187" spans="1:23" x14ac:dyDescent="0.2">
      <c r="A5187">
        <v>5186</v>
      </c>
      <c r="B5187">
        <v>2000</v>
      </c>
      <c r="C5187">
        <v>158</v>
      </c>
      <c r="D5187" t="s">
        <v>173</v>
      </c>
      <c r="E5187" t="s">
        <v>6054</v>
      </c>
      <c r="F5187" t="s">
        <v>34</v>
      </c>
      <c r="G5187" t="s">
        <v>30</v>
      </c>
      <c r="J5187" t="s">
        <v>3321</v>
      </c>
    </row>
    <row r="5188" spans="1:23" x14ac:dyDescent="0.2">
      <c r="A5188">
        <v>5187</v>
      </c>
      <c r="B5188">
        <v>2000</v>
      </c>
      <c r="C5188">
        <v>159</v>
      </c>
      <c r="D5188" t="s">
        <v>384</v>
      </c>
      <c r="E5188" t="s">
        <v>6055</v>
      </c>
      <c r="F5188" t="s">
        <v>34</v>
      </c>
      <c r="G5188" t="s">
        <v>30</v>
      </c>
      <c r="H5188">
        <v>19</v>
      </c>
      <c r="I5188">
        <v>2017</v>
      </c>
      <c r="J5188" t="s">
        <v>3386</v>
      </c>
      <c r="K5188">
        <v>836</v>
      </c>
      <c r="L5188">
        <v>87</v>
      </c>
      <c r="M5188">
        <v>283</v>
      </c>
      <c r="N5188">
        <v>370</v>
      </c>
      <c r="O5188">
        <v>-44</v>
      </c>
      <c r="P5188">
        <v>286</v>
      </c>
      <c r="W5188">
        <v>61.1</v>
      </c>
    </row>
    <row r="5189" spans="1:23" x14ac:dyDescent="0.2">
      <c r="A5189">
        <v>5188</v>
      </c>
      <c r="B5189">
        <v>2000</v>
      </c>
      <c r="C5189">
        <v>160</v>
      </c>
      <c r="D5189" t="s">
        <v>2472</v>
      </c>
      <c r="E5189" t="s">
        <v>6056</v>
      </c>
      <c r="F5189" t="s">
        <v>34</v>
      </c>
      <c r="G5189" t="s">
        <v>30</v>
      </c>
      <c r="J5189" t="s">
        <v>2270</v>
      </c>
    </row>
    <row r="5190" spans="1:23" x14ac:dyDescent="0.2">
      <c r="A5190">
        <v>5189</v>
      </c>
      <c r="B5190">
        <v>2000</v>
      </c>
      <c r="C5190">
        <v>161</v>
      </c>
      <c r="D5190" t="s">
        <v>109</v>
      </c>
      <c r="E5190" t="s">
        <v>6057</v>
      </c>
      <c r="F5190" t="s">
        <v>60</v>
      </c>
      <c r="G5190" t="s">
        <v>68</v>
      </c>
      <c r="J5190" t="s">
        <v>4988</v>
      </c>
    </row>
    <row r="5191" spans="1:23" x14ac:dyDescent="0.2">
      <c r="A5191">
        <v>5190</v>
      </c>
      <c r="B5191">
        <v>2000</v>
      </c>
      <c r="C5191">
        <v>162</v>
      </c>
      <c r="D5191" t="s">
        <v>78</v>
      </c>
      <c r="E5191" t="s">
        <v>6058</v>
      </c>
      <c r="F5191" t="s">
        <v>60</v>
      </c>
      <c r="G5191" t="s">
        <v>35</v>
      </c>
      <c r="J5191" t="s">
        <v>2140</v>
      </c>
    </row>
    <row r="5192" spans="1:23" x14ac:dyDescent="0.2">
      <c r="A5192">
        <v>5191</v>
      </c>
      <c r="B5192">
        <v>2000</v>
      </c>
      <c r="C5192">
        <v>163</v>
      </c>
      <c r="D5192" t="s">
        <v>84</v>
      </c>
      <c r="E5192" t="s">
        <v>6059</v>
      </c>
      <c r="F5192" t="s">
        <v>60</v>
      </c>
      <c r="G5192" t="s">
        <v>35</v>
      </c>
      <c r="J5192" t="s">
        <v>5903</v>
      </c>
    </row>
    <row r="5193" spans="1:23" x14ac:dyDescent="0.2">
      <c r="A5193">
        <v>5192</v>
      </c>
      <c r="B5193">
        <v>2000</v>
      </c>
      <c r="C5193">
        <v>164</v>
      </c>
      <c r="D5193" t="s">
        <v>28</v>
      </c>
      <c r="E5193" t="s">
        <v>6060</v>
      </c>
      <c r="F5193" t="s">
        <v>25</v>
      </c>
      <c r="G5193" t="s">
        <v>128</v>
      </c>
      <c r="J5193" t="s">
        <v>3472</v>
      </c>
    </row>
    <row r="5194" spans="1:23" x14ac:dyDescent="0.2">
      <c r="A5194">
        <v>5193</v>
      </c>
      <c r="B5194">
        <v>2000</v>
      </c>
      <c r="C5194">
        <v>165</v>
      </c>
      <c r="D5194" t="s">
        <v>146</v>
      </c>
      <c r="E5194" t="s">
        <v>6061</v>
      </c>
      <c r="F5194" t="s">
        <v>39</v>
      </c>
      <c r="G5194" t="s">
        <v>128</v>
      </c>
      <c r="J5194" t="s">
        <v>408</v>
      </c>
    </row>
    <row r="5195" spans="1:23" x14ac:dyDescent="0.2">
      <c r="A5195">
        <v>5194</v>
      </c>
      <c r="B5195">
        <v>2000</v>
      </c>
      <c r="C5195">
        <v>166</v>
      </c>
      <c r="D5195" t="s">
        <v>100</v>
      </c>
      <c r="E5195" t="s">
        <v>6062</v>
      </c>
      <c r="F5195" t="s">
        <v>39</v>
      </c>
      <c r="G5195" t="s">
        <v>128</v>
      </c>
      <c r="H5195">
        <v>20</v>
      </c>
      <c r="I5195">
        <v>2006</v>
      </c>
      <c r="J5195" t="s">
        <v>1108</v>
      </c>
      <c r="K5195">
        <v>7</v>
      </c>
      <c r="L5195">
        <v>0</v>
      </c>
      <c r="M5195">
        <v>0</v>
      </c>
      <c r="N5195">
        <v>0</v>
      </c>
      <c r="O5195">
        <v>0</v>
      </c>
      <c r="P5195">
        <v>2</v>
      </c>
      <c r="Q5195">
        <v>7</v>
      </c>
      <c r="R5195">
        <v>5</v>
      </c>
      <c r="S5195">
        <v>1</v>
      </c>
      <c r="T5195">
        <v>0</v>
      </c>
      <c r="U5195">
        <v>0.92</v>
      </c>
      <c r="V5195">
        <v>1.88</v>
      </c>
      <c r="W5195">
        <v>1.1000000000000001</v>
      </c>
    </row>
    <row r="5196" spans="1:23" x14ac:dyDescent="0.2">
      <c r="A5196">
        <v>5195</v>
      </c>
      <c r="B5196">
        <v>2000</v>
      </c>
      <c r="C5196">
        <v>167</v>
      </c>
      <c r="D5196" t="s">
        <v>92</v>
      </c>
      <c r="E5196" t="s">
        <v>6063</v>
      </c>
      <c r="F5196" t="s">
        <v>39</v>
      </c>
      <c r="G5196" t="s">
        <v>68</v>
      </c>
      <c r="H5196">
        <v>19</v>
      </c>
      <c r="I5196">
        <v>2009</v>
      </c>
      <c r="J5196" t="s">
        <v>6064</v>
      </c>
      <c r="K5196">
        <v>95</v>
      </c>
      <c r="L5196">
        <v>4</v>
      </c>
      <c r="M5196">
        <v>10</v>
      </c>
      <c r="N5196">
        <v>14</v>
      </c>
      <c r="O5196">
        <v>-10</v>
      </c>
      <c r="P5196">
        <v>127</v>
      </c>
      <c r="W5196">
        <v>0.2</v>
      </c>
    </row>
    <row r="5197" spans="1:23" x14ac:dyDescent="0.2">
      <c r="A5197">
        <v>5196</v>
      </c>
      <c r="B5197">
        <v>2000</v>
      </c>
      <c r="C5197">
        <v>168</v>
      </c>
      <c r="D5197" t="s">
        <v>3176</v>
      </c>
      <c r="E5197" t="s">
        <v>6065</v>
      </c>
      <c r="F5197" t="s">
        <v>46</v>
      </c>
      <c r="G5197" t="s">
        <v>128</v>
      </c>
      <c r="J5197" t="s">
        <v>6066</v>
      </c>
    </row>
    <row r="5198" spans="1:23" x14ac:dyDescent="0.2">
      <c r="A5198">
        <v>5197</v>
      </c>
      <c r="B5198">
        <v>2000</v>
      </c>
      <c r="C5198">
        <v>169</v>
      </c>
      <c r="D5198" t="s">
        <v>44</v>
      </c>
      <c r="E5198" t="s">
        <v>6067</v>
      </c>
      <c r="F5198" t="s">
        <v>39</v>
      </c>
      <c r="G5198" t="s">
        <v>128</v>
      </c>
      <c r="J5198" t="s">
        <v>249</v>
      </c>
    </row>
    <row r="5199" spans="1:23" x14ac:dyDescent="0.2">
      <c r="A5199">
        <v>5198</v>
      </c>
      <c r="B5199">
        <v>2000</v>
      </c>
      <c r="C5199">
        <v>170</v>
      </c>
      <c r="D5199" t="s">
        <v>82</v>
      </c>
      <c r="E5199" t="s">
        <v>6068</v>
      </c>
      <c r="F5199" t="s">
        <v>34</v>
      </c>
      <c r="G5199" t="s">
        <v>30</v>
      </c>
      <c r="H5199">
        <v>18</v>
      </c>
      <c r="I5199">
        <v>2009</v>
      </c>
      <c r="J5199" t="s">
        <v>139</v>
      </c>
      <c r="K5199">
        <v>48</v>
      </c>
      <c r="L5199">
        <v>1</v>
      </c>
      <c r="M5199">
        <v>1</v>
      </c>
      <c r="N5199">
        <v>2</v>
      </c>
      <c r="O5199">
        <v>-7</v>
      </c>
      <c r="P5199">
        <v>69</v>
      </c>
      <c r="W5199">
        <v>0.6</v>
      </c>
    </row>
    <row r="5200" spans="1:23" x14ac:dyDescent="0.2">
      <c r="A5200">
        <v>5199</v>
      </c>
      <c r="B5200">
        <v>2000</v>
      </c>
      <c r="C5200">
        <v>171</v>
      </c>
      <c r="D5200" t="s">
        <v>41</v>
      </c>
      <c r="E5200" t="s">
        <v>6069</v>
      </c>
      <c r="F5200" t="s">
        <v>46</v>
      </c>
      <c r="G5200" t="s">
        <v>128</v>
      </c>
      <c r="H5200">
        <v>29</v>
      </c>
      <c r="I5200">
        <v>2004</v>
      </c>
      <c r="J5200" t="s">
        <v>5295</v>
      </c>
      <c r="K5200">
        <v>212</v>
      </c>
      <c r="L5200">
        <v>0</v>
      </c>
      <c r="M5200">
        <v>1</v>
      </c>
      <c r="N5200">
        <v>1</v>
      </c>
      <c r="O5200">
        <v>0</v>
      </c>
      <c r="P5200">
        <v>24</v>
      </c>
      <c r="Q5200">
        <v>212</v>
      </c>
      <c r="R5200">
        <v>110</v>
      </c>
      <c r="S5200">
        <v>64</v>
      </c>
      <c r="T5200">
        <v>28</v>
      </c>
      <c r="U5200">
        <v>0.91900000000000004</v>
      </c>
      <c r="V5200">
        <v>2.08</v>
      </c>
      <c r="W5200">
        <v>38.1</v>
      </c>
    </row>
    <row r="5201" spans="1:23" x14ac:dyDescent="0.2">
      <c r="A5201">
        <v>5200</v>
      </c>
      <c r="B5201">
        <v>2000</v>
      </c>
      <c r="C5201">
        <v>172</v>
      </c>
      <c r="D5201" t="s">
        <v>23</v>
      </c>
      <c r="E5201" t="s">
        <v>6070</v>
      </c>
      <c r="F5201" t="s">
        <v>34</v>
      </c>
      <c r="G5201" t="s">
        <v>68</v>
      </c>
      <c r="J5201" t="s">
        <v>1276</v>
      </c>
    </row>
    <row r="5202" spans="1:23" x14ac:dyDescent="0.2">
      <c r="A5202">
        <v>5201</v>
      </c>
      <c r="B5202">
        <v>2000</v>
      </c>
      <c r="C5202">
        <v>173</v>
      </c>
      <c r="D5202" t="s">
        <v>74</v>
      </c>
      <c r="E5202" t="s">
        <v>6071</v>
      </c>
      <c r="F5202" t="s">
        <v>25</v>
      </c>
      <c r="G5202" t="s">
        <v>30</v>
      </c>
      <c r="J5202" t="s">
        <v>6072</v>
      </c>
    </row>
    <row r="5203" spans="1:23" x14ac:dyDescent="0.2">
      <c r="A5203">
        <v>5202</v>
      </c>
      <c r="B5203">
        <v>2000</v>
      </c>
      <c r="C5203">
        <v>174</v>
      </c>
      <c r="D5203" t="s">
        <v>152</v>
      </c>
      <c r="E5203" t="s">
        <v>6073</v>
      </c>
      <c r="F5203" t="s">
        <v>76</v>
      </c>
      <c r="G5203" t="s">
        <v>30</v>
      </c>
      <c r="H5203">
        <v>27</v>
      </c>
      <c r="I5203">
        <v>2003</v>
      </c>
      <c r="J5203" t="s">
        <v>755</v>
      </c>
      <c r="K5203">
        <v>102</v>
      </c>
      <c r="L5203">
        <v>2</v>
      </c>
      <c r="M5203">
        <v>11</v>
      </c>
      <c r="N5203">
        <v>13</v>
      </c>
      <c r="O5203">
        <v>-3</v>
      </c>
      <c r="P5203">
        <v>59</v>
      </c>
      <c r="W5203">
        <v>3</v>
      </c>
    </row>
    <row r="5204" spans="1:23" x14ac:dyDescent="0.2">
      <c r="A5204">
        <v>5203</v>
      </c>
      <c r="B5204">
        <v>2000</v>
      </c>
      <c r="C5204">
        <v>175</v>
      </c>
      <c r="D5204" t="s">
        <v>171</v>
      </c>
      <c r="E5204" t="s">
        <v>6074</v>
      </c>
      <c r="F5204" t="s">
        <v>80</v>
      </c>
      <c r="G5204" t="s">
        <v>26</v>
      </c>
      <c r="J5204" t="s">
        <v>6075</v>
      </c>
    </row>
    <row r="5205" spans="1:23" x14ac:dyDescent="0.2">
      <c r="A5205">
        <v>5204</v>
      </c>
      <c r="B5205">
        <v>2000</v>
      </c>
      <c r="C5205">
        <v>176</v>
      </c>
      <c r="D5205" t="s">
        <v>162</v>
      </c>
      <c r="E5205" t="s">
        <v>6076</v>
      </c>
      <c r="F5205" t="s">
        <v>76</v>
      </c>
      <c r="G5205" t="s">
        <v>68</v>
      </c>
      <c r="H5205">
        <v>26</v>
      </c>
      <c r="I5205">
        <v>2002</v>
      </c>
      <c r="J5205" t="s">
        <v>388</v>
      </c>
      <c r="K5205">
        <v>38</v>
      </c>
      <c r="L5205">
        <v>4</v>
      </c>
      <c r="M5205">
        <v>5</v>
      </c>
      <c r="N5205">
        <v>9</v>
      </c>
      <c r="O5205">
        <v>-9</v>
      </c>
      <c r="P5205">
        <v>4</v>
      </c>
      <c r="W5205">
        <v>0.3</v>
      </c>
    </row>
    <row r="5206" spans="1:23" x14ac:dyDescent="0.2">
      <c r="A5206">
        <v>5205</v>
      </c>
      <c r="B5206">
        <v>2000</v>
      </c>
      <c r="C5206">
        <v>177</v>
      </c>
      <c r="D5206" t="s">
        <v>48</v>
      </c>
      <c r="E5206" t="s">
        <v>6077</v>
      </c>
      <c r="F5206" t="s">
        <v>34</v>
      </c>
      <c r="G5206" t="s">
        <v>128</v>
      </c>
      <c r="J5206" t="s">
        <v>243</v>
      </c>
    </row>
    <row r="5207" spans="1:23" x14ac:dyDescent="0.2">
      <c r="A5207">
        <v>5206</v>
      </c>
      <c r="B5207">
        <v>2000</v>
      </c>
      <c r="C5207">
        <v>178</v>
      </c>
      <c r="D5207" t="s">
        <v>3176</v>
      </c>
      <c r="E5207" t="s">
        <v>6078</v>
      </c>
      <c r="F5207" t="s">
        <v>34</v>
      </c>
      <c r="G5207" t="s">
        <v>30</v>
      </c>
      <c r="J5207" t="s">
        <v>3093</v>
      </c>
    </row>
    <row r="5208" spans="1:23" x14ac:dyDescent="0.2">
      <c r="A5208">
        <v>5207</v>
      </c>
      <c r="B5208">
        <v>2000</v>
      </c>
      <c r="C5208">
        <v>179</v>
      </c>
      <c r="D5208" t="s">
        <v>121</v>
      </c>
      <c r="E5208" t="s">
        <v>6079</v>
      </c>
      <c r="F5208" t="s">
        <v>563</v>
      </c>
      <c r="G5208" t="s">
        <v>35</v>
      </c>
      <c r="J5208" t="s">
        <v>4662</v>
      </c>
    </row>
    <row r="5209" spans="1:23" x14ac:dyDescent="0.2">
      <c r="A5209">
        <v>5208</v>
      </c>
      <c r="B5209">
        <v>2000</v>
      </c>
      <c r="C5209">
        <v>180</v>
      </c>
      <c r="D5209" t="s">
        <v>3176</v>
      </c>
      <c r="E5209" t="s">
        <v>6080</v>
      </c>
      <c r="F5209" t="s">
        <v>39</v>
      </c>
      <c r="G5209" t="s">
        <v>26</v>
      </c>
      <c r="H5209">
        <v>20</v>
      </c>
      <c r="I5209">
        <v>2013</v>
      </c>
      <c r="J5209" t="s">
        <v>421</v>
      </c>
      <c r="K5209">
        <v>542</v>
      </c>
      <c r="L5209">
        <v>20</v>
      </c>
      <c r="M5209">
        <v>21</v>
      </c>
      <c r="N5209">
        <v>41</v>
      </c>
      <c r="O5209">
        <v>-25</v>
      </c>
      <c r="P5209">
        <v>1140</v>
      </c>
      <c r="W5209">
        <v>0</v>
      </c>
    </row>
    <row r="5210" spans="1:23" x14ac:dyDescent="0.2">
      <c r="A5210">
        <v>5209</v>
      </c>
      <c r="B5210">
        <v>2000</v>
      </c>
      <c r="C5210">
        <v>181</v>
      </c>
      <c r="D5210" t="s">
        <v>165</v>
      </c>
      <c r="E5210" t="s">
        <v>6081</v>
      </c>
      <c r="F5210" t="s">
        <v>34</v>
      </c>
      <c r="G5210" t="s">
        <v>30</v>
      </c>
      <c r="J5210" t="s">
        <v>3967</v>
      </c>
    </row>
    <row r="5211" spans="1:23" x14ac:dyDescent="0.2">
      <c r="A5211">
        <v>5210</v>
      </c>
      <c r="B5211">
        <v>2000</v>
      </c>
      <c r="C5211">
        <v>182</v>
      </c>
      <c r="D5211" t="s">
        <v>23</v>
      </c>
      <c r="E5211" t="s">
        <v>6082</v>
      </c>
      <c r="F5211" t="s">
        <v>46</v>
      </c>
      <c r="G5211" t="s">
        <v>30</v>
      </c>
      <c r="J5211" t="s">
        <v>354</v>
      </c>
    </row>
    <row r="5212" spans="1:23" x14ac:dyDescent="0.2">
      <c r="A5212">
        <v>5211</v>
      </c>
      <c r="B5212">
        <v>2000</v>
      </c>
      <c r="C5212">
        <v>183</v>
      </c>
      <c r="D5212" t="s">
        <v>100</v>
      </c>
      <c r="E5212" t="s">
        <v>6083</v>
      </c>
      <c r="F5212" t="s">
        <v>25</v>
      </c>
      <c r="G5212" t="s">
        <v>35</v>
      </c>
      <c r="J5212" t="s">
        <v>6084</v>
      </c>
    </row>
    <row r="5213" spans="1:23" x14ac:dyDescent="0.2">
      <c r="A5213">
        <v>5212</v>
      </c>
      <c r="B5213">
        <v>2000</v>
      </c>
      <c r="C5213">
        <v>184</v>
      </c>
      <c r="D5213" t="s">
        <v>111</v>
      </c>
      <c r="E5213" t="s">
        <v>6085</v>
      </c>
      <c r="F5213" t="s">
        <v>39</v>
      </c>
      <c r="G5213" t="s">
        <v>68</v>
      </c>
      <c r="J5213" t="s">
        <v>615</v>
      </c>
    </row>
    <row r="5214" spans="1:23" x14ac:dyDescent="0.2">
      <c r="A5214">
        <v>5213</v>
      </c>
      <c r="B5214">
        <v>2000</v>
      </c>
      <c r="C5214">
        <v>185</v>
      </c>
      <c r="D5214" t="s">
        <v>87</v>
      </c>
      <c r="E5214" t="s">
        <v>6086</v>
      </c>
      <c r="F5214" t="s">
        <v>34</v>
      </c>
      <c r="G5214" t="s">
        <v>26</v>
      </c>
      <c r="J5214" t="s">
        <v>941</v>
      </c>
    </row>
    <row r="5215" spans="1:23" x14ac:dyDescent="0.2">
      <c r="A5215">
        <v>5214</v>
      </c>
      <c r="B5215">
        <v>2000</v>
      </c>
      <c r="C5215">
        <v>186</v>
      </c>
      <c r="D5215" t="s">
        <v>2472</v>
      </c>
      <c r="E5215" t="s">
        <v>6087</v>
      </c>
      <c r="F5215" t="s">
        <v>39</v>
      </c>
      <c r="G5215" t="s">
        <v>68</v>
      </c>
      <c r="J5215" t="s">
        <v>552</v>
      </c>
    </row>
    <row r="5216" spans="1:23" x14ac:dyDescent="0.2">
      <c r="A5216">
        <v>5215</v>
      </c>
      <c r="B5216">
        <v>2000</v>
      </c>
      <c r="C5216">
        <v>187</v>
      </c>
      <c r="D5216" t="s">
        <v>51</v>
      </c>
      <c r="E5216" t="s">
        <v>6088</v>
      </c>
      <c r="F5216" t="s">
        <v>43</v>
      </c>
      <c r="G5216" t="s">
        <v>68</v>
      </c>
      <c r="J5216" t="s">
        <v>6089</v>
      </c>
    </row>
    <row r="5217" spans="1:23" x14ac:dyDescent="0.2">
      <c r="A5217">
        <v>5216</v>
      </c>
      <c r="B5217">
        <v>2000</v>
      </c>
      <c r="C5217">
        <v>188</v>
      </c>
      <c r="D5217" t="s">
        <v>173</v>
      </c>
      <c r="E5217" t="s">
        <v>6090</v>
      </c>
      <c r="F5217" t="s">
        <v>39</v>
      </c>
      <c r="G5217" t="s">
        <v>30</v>
      </c>
      <c r="J5217" t="s">
        <v>2570</v>
      </c>
    </row>
    <row r="5218" spans="1:23" x14ac:dyDescent="0.2">
      <c r="A5218">
        <v>5217</v>
      </c>
      <c r="B5218">
        <v>2000</v>
      </c>
      <c r="C5218">
        <v>189</v>
      </c>
      <c r="D5218" t="s">
        <v>384</v>
      </c>
      <c r="E5218" t="s">
        <v>6091</v>
      </c>
      <c r="F5218" t="s">
        <v>39</v>
      </c>
      <c r="G5218" t="s">
        <v>30</v>
      </c>
      <c r="J5218" t="s">
        <v>3378</v>
      </c>
    </row>
    <row r="5219" spans="1:23" x14ac:dyDescent="0.2">
      <c r="A5219">
        <v>5218</v>
      </c>
      <c r="B5219">
        <v>2000</v>
      </c>
      <c r="C5219">
        <v>190</v>
      </c>
      <c r="D5219" t="s">
        <v>222</v>
      </c>
      <c r="E5219" t="s">
        <v>6092</v>
      </c>
      <c r="F5219" t="s">
        <v>34</v>
      </c>
      <c r="G5219" t="s">
        <v>26</v>
      </c>
      <c r="H5219">
        <v>19</v>
      </c>
      <c r="I5219">
        <v>2004</v>
      </c>
      <c r="J5219" t="s">
        <v>350</v>
      </c>
      <c r="K5219">
        <v>5</v>
      </c>
      <c r="L5219">
        <v>1</v>
      </c>
      <c r="M5219">
        <v>0</v>
      </c>
      <c r="N5219">
        <v>1</v>
      </c>
      <c r="O5219">
        <v>1</v>
      </c>
      <c r="P5219">
        <v>0</v>
      </c>
      <c r="W5219">
        <v>0.2</v>
      </c>
    </row>
    <row r="5220" spans="1:23" x14ac:dyDescent="0.2">
      <c r="A5220">
        <v>5219</v>
      </c>
      <c r="B5220">
        <v>2000</v>
      </c>
      <c r="C5220">
        <v>191</v>
      </c>
      <c r="D5220" t="s">
        <v>109</v>
      </c>
      <c r="E5220" t="s">
        <v>6093</v>
      </c>
      <c r="F5220" t="s">
        <v>39</v>
      </c>
      <c r="G5220" t="s">
        <v>30</v>
      </c>
      <c r="J5220" t="s">
        <v>123</v>
      </c>
    </row>
    <row r="5221" spans="1:23" x14ac:dyDescent="0.2">
      <c r="A5221">
        <v>5220</v>
      </c>
      <c r="B5221">
        <v>2000</v>
      </c>
      <c r="C5221">
        <v>192</v>
      </c>
      <c r="D5221" t="s">
        <v>78</v>
      </c>
      <c r="E5221" t="s">
        <v>6094</v>
      </c>
      <c r="F5221" t="s">
        <v>46</v>
      </c>
      <c r="G5221" t="s">
        <v>68</v>
      </c>
      <c r="J5221" t="s">
        <v>4396</v>
      </c>
    </row>
    <row r="5222" spans="1:23" x14ac:dyDescent="0.2">
      <c r="A5222">
        <v>5221</v>
      </c>
      <c r="B5222">
        <v>2000</v>
      </c>
      <c r="C5222">
        <v>193</v>
      </c>
      <c r="D5222" t="s">
        <v>48</v>
      </c>
      <c r="E5222" t="s">
        <v>6095</v>
      </c>
      <c r="F5222" t="s">
        <v>34</v>
      </c>
      <c r="G5222" t="s">
        <v>30</v>
      </c>
      <c r="J5222" t="s">
        <v>350</v>
      </c>
    </row>
    <row r="5223" spans="1:23" x14ac:dyDescent="0.2">
      <c r="A5223">
        <v>5222</v>
      </c>
      <c r="B5223">
        <v>2000</v>
      </c>
      <c r="C5223">
        <v>194</v>
      </c>
      <c r="D5223" t="s">
        <v>28</v>
      </c>
      <c r="E5223" t="s">
        <v>6096</v>
      </c>
      <c r="F5223" t="s">
        <v>39</v>
      </c>
      <c r="G5223" t="s">
        <v>30</v>
      </c>
      <c r="H5223">
        <v>18</v>
      </c>
      <c r="I5223">
        <v>2020</v>
      </c>
      <c r="J5223" t="s">
        <v>64</v>
      </c>
      <c r="K5223">
        <v>671</v>
      </c>
      <c r="L5223">
        <v>30</v>
      </c>
      <c r="M5223">
        <v>97</v>
      </c>
      <c r="N5223">
        <v>127</v>
      </c>
      <c r="O5223">
        <v>4</v>
      </c>
      <c r="P5223">
        <v>579</v>
      </c>
      <c r="W5223">
        <v>25.8</v>
      </c>
    </row>
    <row r="5224" spans="1:23" x14ac:dyDescent="0.2">
      <c r="A5224">
        <v>5223</v>
      </c>
      <c r="B5224">
        <v>2000</v>
      </c>
      <c r="C5224">
        <v>195</v>
      </c>
      <c r="D5224" t="s">
        <v>41</v>
      </c>
      <c r="E5224" t="s">
        <v>6097</v>
      </c>
      <c r="F5224" t="s">
        <v>560</v>
      </c>
      <c r="G5224" t="s">
        <v>68</v>
      </c>
      <c r="J5224" t="s">
        <v>4850</v>
      </c>
    </row>
    <row r="5225" spans="1:23" x14ac:dyDescent="0.2">
      <c r="A5225">
        <v>5224</v>
      </c>
      <c r="B5225">
        <v>2000</v>
      </c>
      <c r="C5225">
        <v>196</v>
      </c>
      <c r="D5225" t="s">
        <v>51</v>
      </c>
      <c r="E5225" t="s">
        <v>6098</v>
      </c>
      <c r="F5225" t="s">
        <v>39</v>
      </c>
      <c r="G5225" t="s">
        <v>30</v>
      </c>
      <c r="J5225" t="s">
        <v>232</v>
      </c>
    </row>
    <row r="5226" spans="1:23" x14ac:dyDescent="0.2">
      <c r="A5226">
        <v>5225</v>
      </c>
      <c r="B5226">
        <v>2000</v>
      </c>
      <c r="C5226">
        <v>197</v>
      </c>
      <c r="D5226" t="s">
        <v>74</v>
      </c>
      <c r="E5226" t="s">
        <v>6099</v>
      </c>
      <c r="F5226" t="s">
        <v>46</v>
      </c>
      <c r="G5226" t="s">
        <v>35</v>
      </c>
      <c r="J5226" t="s">
        <v>4142</v>
      </c>
    </row>
    <row r="5227" spans="1:23" x14ac:dyDescent="0.2">
      <c r="A5227">
        <v>5226</v>
      </c>
      <c r="B5227">
        <v>2000</v>
      </c>
      <c r="C5227">
        <v>198</v>
      </c>
      <c r="D5227" t="s">
        <v>28</v>
      </c>
      <c r="E5227" t="s">
        <v>6100</v>
      </c>
      <c r="F5227" t="s">
        <v>39</v>
      </c>
      <c r="G5227" t="s">
        <v>26</v>
      </c>
      <c r="J5227" t="s">
        <v>1481</v>
      </c>
    </row>
    <row r="5228" spans="1:23" x14ac:dyDescent="0.2">
      <c r="A5228">
        <v>5227</v>
      </c>
      <c r="B5228">
        <v>2000</v>
      </c>
      <c r="C5228">
        <v>199</v>
      </c>
      <c r="D5228" t="s">
        <v>82</v>
      </c>
      <c r="E5228" t="s">
        <v>6101</v>
      </c>
      <c r="F5228" t="s">
        <v>39</v>
      </c>
      <c r="G5228" t="s">
        <v>35</v>
      </c>
      <c r="J5228" t="s">
        <v>552</v>
      </c>
    </row>
    <row r="5229" spans="1:23" x14ac:dyDescent="0.2">
      <c r="A5229">
        <v>5228</v>
      </c>
      <c r="B5229">
        <v>2000</v>
      </c>
      <c r="C5229">
        <v>200</v>
      </c>
      <c r="D5229" t="s">
        <v>44</v>
      </c>
      <c r="E5229" t="s">
        <v>6102</v>
      </c>
      <c r="F5229" t="s">
        <v>76</v>
      </c>
      <c r="G5229" t="s">
        <v>26</v>
      </c>
      <c r="J5229" t="s">
        <v>582</v>
      </c>
    </row>
    <row r="5230" spans="1:23" x14ac:dyDescent="0.2">
      <c r="A5230">
        <v>5229</v>
      </c>
      <c r="B5230">
        <v>2000</v>
      </c>
      <c r="C5230">
        <v>201</v>
      </c>
      <c r="D5230" t="s">
        <v>146</v>
      </c>
      <c r="E5230" t="s">
        <v>6103</v>
      </c>
      <c r="F5230" t="s">
        <v>60</v>
      </c>
      <c r="G5230" t="s">
        <v>35</v>
      </c>
      <c r="J5230" t="s">
        <v>5563</v>
      </c>
    </row>
    <row r="5231" spans="1:23" x14ac:dyDescent="0.2">
      <c r="A5231">
        <v>5230</v>
      </c>
      <c r="B5231">
        <v>2000</v>
      </c>
      <c r="C5231">
        <v>202</v>
      </c>
      <c r="D5231" t="s">
        <v>176</v>
      </c>
      <c r="E5231" t="s">
        <v>6104</v>
      </c>
      <c r="F5231" t="s">
        <v>39</v>
      </c>
      <c r="G5231" t="s">
        <v>30</v>
      </c>
      <c r="H5231">
        <v>19</v>
      </c>
      <c r="I5231">
        <v>2008</v>
      </c>
      <c r="J5231" t="s">
        <v>6105</v>
      </c>
      <c r="K5231">
        <v>4</v>
      </c>
      <c r="L5231">
        <v>0</v>
      </c>
      <c r="M5231">
        <v>0</v>
      </c>
      <c r="N5231">
        <v>0</v>
      </c>
      <c r="O5231">
        <v>-2</v>
      </c>
      <c r="P5231">
        <v>4</v>
      </c>
      <c r="W5231">
        <v>-0.1</v>
      </c>
    </row>
    <row r="5232" spans="1:23" x14ac:dyDescent="0.2">
      <c r="A5232">
        <v>5231</v>
      </c>
      <c r="B5232">
        <v>2000</v>
      </c>
      <c r="C5232">
        <v>203</v>
      </c>
      <c r="D5232" t="s">
        <v>74</v>
      </c>
      <c r="E5232" t="s">
        <v>6106</v>
      </c>
      <c r="F5232" t="s">
        <v>1687</v>
      </c>
      <c r="G5232" t="s">
        <v>128</v>
      </c>
      <c r="J5232" t="s">
        <v>116</v>
      </c>
    </row>
    <row r="5233" spans="1:23" x14ac:dyDescent="0.2">
      <c r="A5233">
        <v>5232</v>
      </c>
      <c r="B5233">
        <v>2000</v>
      </c>
      <c r="C5233">
        <v>204</v>
      </c>
      <c r="D5233" t="s">
        <v>152</v>
      </c>
      <c r="E5233" t="s">
        <v>6107</v>
      </c>
      <c r="F5233" t="s">
        <v>39</v>
      </c>
      <c r="G5233" t="s">
        <v>35</v>
      </c>
      <c r="J5233" t="s">
        <v>546</v>
      </c>
    </row>
    <row r="5234" spans="1:23" x14ac:dyDescent="0.2">
      <c r="A5234">
        <v>5233</v>
      </c>
      <c r="B5234">
        <v>2000</v>
      </c>
      <c r="C5234">
        <v>205</v>
      </c>
      <c r="D5234" t="s">
        <v>171</v>
      </c>
      <c r="E5234" t="s">
        <v>6108</v>
      </c>
      <c r="F5234" t="s">
        <v>43</v>
      </c>
      <c r="G5234" t="s">
        <v>128</v>
      </c>
      <c r="H5234">
        <v>18</v>
      </c>
      <c r="I5234">
        <v>2020</v>
      </c>
      <c r="J5234" t="s">
        <v>4780</v>
      </c>
      <c r="K5234">
        <v>887</v>
      </c>
      <c r="L5234">
        <v>0</v>
      </c>
      <c r="M5234">
        <v>27</v>
      </c>
      <c r="N5234">
        <v>27</v>
      </c>
      <c r="O5234">
        <v>0</v>
      </c>
      <c r="P5234">
        <v>18</v>
      </c>
      <c r="Q5234">
        <v>887</v>
      </c>
      <c r="R5234">
        <v>459</v>
      </c>
      <c r="S5234">
        <v>310</v>
      </c>
      <c r="T5234">
        <v>96</v>
      </c>
      <c r="U5234">
        <v>0.91800000000000004</v>
      </c>
      <c r="V5234">
        <v>2.4300000000000002</v>
      </c>
      <c r="W5234">
        <v>173.3</v>
      </c>
    </row>
    <row r="5235" spans="1:23" x14ac:dyDescent="0.2">
      <c r="A5235">
        <v>5234</v>
      </c>
      <c r="B5235">
        <v>2000</v>
      </c>
      <c r="C5235">
        <v>206</v>
      </c>
      <c r="D5235" t="s">
        <v>146</v>
      </c>
      <c r="E5235" t="s">
        <v>6109</v>
      </c>
      <c r="F5235" t="s">
        <v>43</v>
      </c>
      <c r="G5235" t="s">
        <v>35</v>
      </c>
      <c r="J5235" t="s">
        <v>4780</v>
      </c>
    </row>
    <row r="5236" spans="1:23" x14ac:dyDescent="0.2">
      <c r="A5236">
        <v>5235</v>
      </c>
      <c r="B5236">
        <v>2000</v>
      </c>
      <c r="C5236">
        <v>207</v>
      </c>
      <c r="D5236" t="s">
        <v>48</v>
      </c>
      <c r="E5236" t="s">
        <v>6110</v>
      </c>
      <c r="F5236" t="s">
        <v>34</v>
      </c>
      <c r="G5236" t="s">
        <v>30</v>
      </c>
      <c r="J5236" t="s">
        <v>4174</v>
      </c>
    </row>
    <row r="5237" spans="1:23" x14ac:dyDescent="0.2">
      <c r="A5237">
        <v>5236</v>
      </c>
      <c r="B5237">
        <v>2000</v>
      </c>
      <c r="C5237">
        <v>208</v>
      </c>
      <c r="D5237" t="s">
        <v>69</v>
      </c>
      <c r="E5237" t="s">
        <v>6111</v>
      </c>
      <c r="F5237" t="s">
        <v>39</v>
      </c>
      <c r="G5237" t="s">
        <v>35</v>
      </c>
      <c r="H5237">
        <v>19</v>
      </c>
      <c r="I5237">
        <v>2007</v>
      </c>
      <c r="J5237" t="s">
        <v>230</v>
      </c>
      <c r="K5237">
        <v>13</v>
      </c>
      <c r="L5237">
        <v>2</v>
      </c>
      <c r="M5237">
        <v>4</v>
      </c>
      <c r="N5237">
        <v>6</v>
      </c>
      <c r="O5237">
        <v>4</v>
      </c>
      <c r="P5237">
        <v>0</v>
      </c>
      <c r="W5237">
        <v>0.8</v>
      </c>
    </row>
    <row r="5238" spans="1:23" x14ac:dyDescent="0.2">
      <c r="A5238">
        <v>5237</v>
      </c>
      <c r="B5238">
        <v>2000</v>
      </c>
      <c r="C5238">
        <v>209</v>
      </c>
      <c r="D5238" t="s">
        <v>121</v>
      </c>
      <c r="E5238" t="s">
        <v>6112</v>
      </c>
      <c r="F5238" t="s">
        <v>76</v>
      </c>
      <c r="G5238" t="s">
        <v>30</v>
      </c>
      <c r="J5238" t="s">
        <v>582</v>
      </c>
    </row>
    <row r="5239" spans="1:23" x14ac:dyDescent="0.2">
      <c r="A5239">
        <v>5238</v>
      </c>
      <c r="B5239">
        <v>2000</v>
      </c>
      <c r="C5239">
        <v>210</v>
      </c>
      <c r="D5239" t="s">
        <v>41</v>
      </c>
      <c r="E5239" t="s">
        <v>6113</v>
      </c>
      <c r="F5239" t="s">
        <v>34</v>
      </c>
      <c r="G5239" t="s">
        <v>35</v>
      </c>
      <c r="J5239" t="s">
        <v>116</v>
      </c>
    </row>
    <row r="5240" spans="1:23" x14ac:dyDescent="0.2">
      <c r="A5240">
        <v>5239</v>
      </c>
      <c r="B5240">
        <v>2000</v>
      </c>
      <c r="C5240">
        <v>211</v>
      </c>
      <c r="D5240" t="s">
        <v>111</v>
      </c>
      <c r="E5240" t="s">
        <v>6114</v>
      </c>
      <c r="F5240" t="s">
        <v>34</v>
      </c>
      <c r="G5240" t="s">
        <v>35</v>
      </c>
      <c r="J5240" t="s">
        <v>3912</v>
      </c>
    </row>
    <row r="5241" spans="1:23" x14ac:dyDescent="0.2">
      <c r="A5241">
        <v>5240</v>
      </c>
      <c r="B5241">
        <v>2000</v>
      </c>
      <c r="C5241">
        <v>212</v>
      </c>
      <c r="D5241" t="s">
        <v>165</v>
      </c>
      <c r="E5241" t="s">
        <v>6115</v>
      </c>
      <c r="F5241" t="s">
        <v>43</v>
      </c>
      <c r="G5241" t="s">
        <v>26</v>
      </c>
      <c r="J5241" t="s">
        <v>4780</v>
      </c>
    </row>
    <row r="5242" spans="1:23" x14ac:dyDescent="0.2">
      <c r="A5242">
        <v>5241</v>
      </c>
      <c r="B5242">
        <v>2000</v>
      </c>
      <c r="C5242">
        <v>213</v>
      </c>
      <c r="D5242" t="s">
        <v>55</v>
      </c>
      <c r="E5242" t="s">
        <v>6116</v>
      </c>
      <c r="F5242" t="s">
        <v>60</v>
      </c>
      <c r="G5242" t="s">
        <v>68</v>
      </c>
      <c r="J5242" t="s">
        <v>5420</v>
      </c>
    </row>
    <row r="5243" spans="1:23" x14ac:dyDescent="0.2">
      <c r="A5243">
        <v>5242</v>
      </c>
      <c r="B5243">
        <v>2000</v>
      </c>
      <c r="C5243">
        <v>214</v>
      </c>
      <c r="D5243" t="s">
        <v>82</v>
      </c>
      <c r="E5243" t="s">
        <v>6117</v>
      </c>
      <c r="F5243" t="s">
        <v>25</v>
      </c>
      <c r="G5243" t="s">
        <v>26</v>
      </c>
      <c r="H5243">
        <v>27</v>
      </c>
      <c r="I5243">
        <v>2001</v>
      </c>
      <c r="J5243" t="s">
        <v>4888</v>
      </c>
      <c r="K5243">
        <v>13</v>
      </c>
      <c r="L5243">
        <v>4</v>
      </c>
      <c r="M5243">
        <v>2</v>
      </c>
      <c r="N5243">
        <v>6</v>
      </c>
      <c r="O5243">
        <v>2</v>
      </c>
      <c r="P5243">
        <v>6</v>
      </c>
      <c r="W5243">
        <v>0.9</v>
      </c>
    </row>
    <row r="5244" spans="1:23" x14ac:dyDescent="0.2">
      <c r="A5244">
        <v>5243</v>
      </c>
      <c r="B5244">
        <v>2000</v>
      </c>
      <c r="C5244">
        <v>215</v>
      </c>
      <c r="D5244" t="s">
        <v>111</v>
      </c>
      <c r="E5244" t="s">
        <v>5355</v>
      </c>
      <c r="F5244" t="s">
        <v>39</v>
      </c>
      <c r="G5244" t="s">
        <v>35</v>
      </c>
      <c r="H5244">
        <v>18</v>
      </c>
      <c r="I5244">
        <v>2013</v>
      </c>
      <c r="J5244" t="s">
        <v>1133</v>
      </c>
      <c r="K5244">
        <v>536</v>
      </c>
      <c r="L5244">
        <v>101</v>
      </c>
      <c r="M5244">
        <v>161</v>
      </c>
      <c r="N5244">
        <v>262</v>
      </c>
      <c r="O5244">
        <v>6</v>
      </c>
      <c r="P5244">
        <v>293</v>
      </c>
      <c r="W5244">
        <v>24.1</v>
      </c>
    </row>
    <row r="5245" spans="1:23" x14ac:dyDescent="0.2">
      <c r="A5245">
        <v>5244</v>
      </c>
      <c r="B5245">
        <v>2000</v>
      </c>
      <c r="C5245">
        <v>216</v>
      </c>
      <c r="D5245" t="s">
        <v>87</v>
      </c>
      <c r="E5245" t="s">
        <v>6118</v>
      </c>
      <c r="F5245" t="s">
        <v>34</v>
      </c>
      <c r="G5245" t="s">
        <v>26</v>
      </c>
      <c r="J5245" t="s">
        <v>941</v>
      </c>
    </row>
    <row r="5246" spans="1:23" x14ac:dyDescent="0.2">
      <c r="A5246">
        <v>5245</v>
      </c>
      <c r="B5246">
        <v>2000</v>
      </c>
      <c r="C5246">
        <v>217</v>
      </c>
      <c r="D5246" t="s">
        <v>2472</v>
      </c>
      <c r="E5246" t="s">
        <v>6119</v>
      </c>
      <c r="F5246" t="s">
        <v>60</v>
      </c>
      <c r="G5246" t="s">
        <v>30</v>
      </c>
      <c r="J5246" t="s">
        <v>5903</v>
      </c>
    </row>
    <row r="5247" spans="1:23" x14ac:dyDescent="0.2">
      <c r="A5247">
        <v>5246</v>
      </c>
      <c r="B5247">
        <v>2000</v>
      </c>
      <c r="C5247">
        <v>218</v>
      </c>
      <c r="D5247" t="s">
        <v>146</v>
      </c>
      <c r="E5247" t="s">
        <v>6120</v>
      </c>
      <c r="F5247" t="s">
        <v>39</v>
      </c>
      <c r="G5247" t="s">
        <v>30</v>
      </c>
      <c r="J5247" t="s">
        <v>50</v>
      </c>
    </row>
    <row r="5248" spans="1:23" x14ac:dyDescent="0.2">
      <c r="A5248">
        <v>5247</v>
      </c>
      <c r="B5248">
        <v>2000</v>
      </c>
      <c r="C5248">
        <v>219</v>
      </c>
      <c r="D5248" t="s">
        <v>78</v>
      </c>
      <c r="E5248" t="s">
        <v>6121</v>
      </c>
      <c r="F5248" t="s">
        <v>76</v>
      </c>
      <c r="G5248" t="s">
        <v>35</v>
      </c>
      <c r="J5248" t="s">
        <v>27</v>
      </c>
    </row>
    <row r="5249" spans="1:23" x14ac:dyDescent="0.2">
      <c r="A5249">
        <v>5248</v>
      </c>
      <c r="B5249">
        <v>2000</v>
      </c>
      <c r="C5249">
        <v>220</v>
      </c>
      <c r="D5249" t="s">
        <v>55</v>
      </c>
      <c r="E5249" t="s">
        <v>6122</v>
      </c>
      <c r="F5249" t="s">
        <v>34</v>
      </c>
      <c r="G5249" t="s">
        <v>35</v>
      </c>
      <c r="H5249">
        <v>18</v>
      </c>
      <c r="I5249">
        <v>2016</v>
      </c>
      <c r="J5249" t="s">
        <v>3458</v>
      </c>
      <c r="K5249">
        <v>727</v>
      </c>
      <c r="L5249">
        <v>89</v>
      </c>
      <c r="M5249">
        <v>142</v>
      </c>
      <c r="N5249">
        <v>231</v>
      </c>
      <c r="O5249">
        <v>10</v>
      </c>
      <c r="P5249">
        <v>778</v>
      </c>
      <c r="W5249">
        <v>16</v>
      </c>
    </row>
    <row r="5250" spans="1:23" x14ac:dyDescent="0.2">
      <c r="A5250">
        <v>5249</v>
      </c>
      <c r="B5250">
        <v>2000</v>
      </c>
      <c r="C5250">
        <v>221</v>
      </c>
      <c r="D5250" t="s">
        <v>384</v>
      </c>
      <c r="E5250" t="s">
        <v>6123</v>
      </c>
      <c r="F5250" t="s">
        <v>39</v>
      </c>
      <c r="G5250" t="s">
        <v>128</v>
      </c>
      <c r="J5250" t="s">
        <v>234</v>
      </c>
    </row>
    <row r="5251" spans="1:23" x14ac:dyDescent="0.2">
      <c r="A5251">
        <v>5250</v>
      </c>
      <c r="B5251">
        <v>2000</v>
      </c>
      <c r="C5251">
        <v>222</v>
      </c>
      <c r="D5251" t="s">
        <v>109</v>
      </c>
      <c r="E5251" t="s">
        <v>6124</v>
      </c>
      <c r="F5251" t="s">
        <v>25</v>
      </c>
      <c r="G5251" t="s">
        <v>30</v>
      </c>
      <c r="J5251" t="s">
        <v>5493</v>
      </c>
    </row>
    <row r="5252" spans="1:23" x14ac:dyDescent="0.2">
      <c r="A5252">
        <v>5251</v>
      </c>
      <c r="B5252">
        <v>2000</v>
      </c>
      <c r="C5252">
        <v>223</v>
      </c>
      <c r="D5252" t="s">
        <v>121</v>
      </c>
      <c r="E5252" t="s">
        <v>6125</v>
      </c>
      <c r="F5252" t="s">
        <v>25</v>
      </c>
      <c r="G5252" t="s">
        <v>30</v>
      </c>
      <c r="J5252" t="s">
        <v>6126</v>
      </c>
    </row>
    <row r="5253" spans="1:23" x14ac:dyDescent="0.2">
      <c r="A5253">
        <v>5252</v>
      </c>
      <c r="B5253">
        <v>2000</v>
      </c>
      <c r="C5253">
        <v>224</v>
      </c>
      <c r="D5253" t="s">
        <v>78</v>
      </c>
      <c r="E5253" t="s">
        <v>6127</v>
      </c>
      <c r="F5253" t="s">
        <v>76</v>
      </c>
      <c r="G5253" t="s">
        <v>68</v>
      </c>
      <c r="H5253">
        <v>20</v>
      </c>
      <c r="I5253">
        <v>2013</v>
      </c>
      <c r="J5253" t="s">
        <v>388</v>
      </c>
      <c r="K5253">
        <v>539</v>
      </c>
      <c r="L5253">
        <v>97</v>
      </c>
      <c r="M5253">
        <v>133</v>
      </c>
      <c r="N5253">
        <v>230</v>
      </c>
      <c r="O5253">
        <v>-24</v>
      </c>
      <c r="P5253">
        <v>234</v>
      </c>
      <c r="W5253">
        <v>21</v>
      </c>
    </row>
    <row r="5254" spans="1:23" x14ac:dyDescent="0.2">
      <c r="A5254">
        <v>5253</v>
      </c>
      <c r="B5254">
        <v>2000</v>
      </c>
      <c r="C5254">
        <v>225</v>
      </c>
      <c r="D5254" t="s">
        <v>48</v>
      </c>
      <c r="E5254" t="s">
        <v>6128</v>
      </c>
      <c r="F5254" t="s">
        <v>60</v>
      </c>
      <c r="G5254" t="s">
        <v>35</v>
      </c>
      <c r="J5254" t="s">
        <v>3790</v>
      </c>
    </row>
    <row r="5255" spans="1:23" x14ac:dyDescent="0.2">
      <c r="A5255">
        <v>5254</v>
      </c>
      <c r="B5255">
        <v>2000</v>
      </c>
      <c r="C5255">
        <v>226</v>
      </c>
      <c r="D5255" t="s">
        <v>109</v>
      </c>
      <c r="E5255" t="s">
        <v>6129</v>
      </c>
      <c r="F5255" t="s">
        <v>34</v>
      </c>
      <c r="G5255" t="s">
        <v>128</v>
      </c>
      <c r="H5255">
        <v>20</v>
      </c>
      <c r="I5255">
        <v>2006</v>
      </c>
      <c r="J5255" t="s">
        <v>3127</v>
      </c>
      <c r="K5255">
        <v>1</v>
      </c>
      <c r="L5255">
        <v>0</v>
      </c>
      <c r="M5255">
        <v>0</v>
      </c>
      <c r="N5255">
        <v>0</v>
      </c>
      <c r="O5255">
        <v>0</v>
      </c>
      <c r="P5255">
        <v>0</v>
      </c>
      <c r="Q5255">
        <v>1</v>
      </c>
      <c r="R5255">
        <v>0</v>
      </c>
      <c r="S5255">
        <v>1</v>
      </c>
      <c r="T5255">
        <v>0</v>
      </c>
      <c r="U5255">
        <v>0.84199999999999997</v>
      </c>
      <c r="V5255">
        <v>3.09</v>
      </c>
      <c r="W5255">
        <v>0</v>
      </c>
    </row>
    <row r="5256" spans="1:23" x14ac:dyDescent="0.2">
      <c r="A5256">
        <v>5255</v>
      </c>
      <c r="B5256">
        <v>2000</v>
      </c>
      <c r="C5256">
        <v>227</v>
      </c>
      <c r="D5256" t="s">
        <v>41</v>
      </c>
      <c r="E5256" t="s">
        <v>6130</v>
      </c>
      <c r="F5256" t="s">
        <v>39</v>
      </c>
      <c r="G5256" t="s">
        <v>26</v>
      </c>
      <c r="H5256">
        <v>19</v>
      </c>
      <c r="I5256">
        <v>2010</v>
      </c>
      <c r="J5256" t="s">
        <v>431</v>
      </c>
      <c r="K5256">
        <v>39</v>
      </c>
      <c r="L5256">
        <v>2</v>
      </c>
      <c r="M5256">
        <v>4</v>
      </c>
      <c r="N5256">
        <v>6</v>
      </c>
      <c r="O5256">
        <v>-2</v>
      </c>
      <c r="P5256">
        <v>13</v>
      </c>
      <c r="W5256">
        <v>0</v>
      </c>
    </row>
    <row r="5257" spans="1:23" x14ac:dyDescent="0.2">
      <c r="A5257">
        <v>5256</v>
      </c>
      <c r="B5257">
        <v>2000</v>
      </c>
      <c r="C5257">
        <v>228</v>
      </c>
      <c r="D5257" t="s">
        <v>51</v>
      </c>
      <c r="E5257" t="s">
        <v>6131</v>
      </c>
      <c r="F5257" t="s">
        <v>43</v>
      </c>
      <c r="G5257" t="s">
        <v>35</v>
      </c>
      <c r="J5257" t="s">
        <v>659</v>
      </c>
    </row>
    <row r="5258" spans="1:23" x14ac:dyDescent="0.2">
      <c r="A5258">
        <v>5257</v>
      </c>
      <c r="B5258">
        <v>2000</v>
      </c>
      <c r="C5258">
        <v>229</v>
      </c>
      <c r="D5258" t="s">
        <v>92</v>
      </c>
      <c r="E5258" t="s">
        <v>6132</v>
      </c>
      <c r="F5258" t="s">
        <v>39</v>
      </c>
      <c r="G5258" t="s">
        <v>26</v>
      </c>
      <c r="J5258" t="s">
        <v>4977</v>
      </c>
    </row>
    <row r="5259" spans="1:23" x14ac:dyDescent="0.2">
      <c r="A5259">
        <v>5258</v>
      </c>
      <c r="B5259">
        <v>2000</v>
      </c>
      <c r="C5259">
        <v>230</v>
      </c>
      <c r="D5259" t="s">
        <v>3176</v>
      </c>
      <c r="E5259" t="s">
        <v>6133</v>
      </c>
      <c r="F5259" t="s">
        <v>76</v>
      </c>
      <c r="G5259" t="s">
        <v>68</v>
      </c>
      <c r="J5259" t="s">
        <v>5484</v>
      </c>
    </row>
    <row r="5260" spans="1:23" x14ac:dyDescent="0.2">
      <c r="A5260">
        <v>5259</v>
      </c>
      <c r="B5260">
        <v>2000</v>
      </c>
      <c r="C5260">
        <v>231</v>
      </c>
      <c r="D5260" t="s">
        <v>44</v>
      </c>
      <c r="E5260" t="s">
        <v>6134</v>
      </c>
      <c r="F5260" t="s">
        <v>34</v>
      </c>
      <c r="G5260" t="s">
        <v>35</v>
      </c>
      <c r="J5260" t="s">
        <v>4708</v>
      </c>
    </row>
    <row r="5261" spans="1:23" x14ac:dyDescent="0.2">
      <c r="A5261">
        <v>5260</v>
      </c>
      <c r="B5261">
        <v>2000</v>
      </c>
      <c r="C5261">
        <v>232</v>
      </c>
      <c r="D5261" t="s">
        <v>82</v>
      </c>
      <c r="E5261" t="s">
        <v>6135</v>
      </c>
      <c r="F5261" t="s">
        <v>25</v>
      </c>
      <c r="G5261" t="s">
        <v>30</v>
      </c>
      <c r="H5261">
        <v>31</v>
      </c>
      <c r="I5261">
        <v>2004</v>
      </c>
      <c r="J5261" t="s">
        <v>2187</v>
      </c>
      <c r="K5261">
        <v>213</v>
      </c>
      <c r="L5261">
        <v>18</v>
      </c>
      <c r="M5261">
        <v>53</v>
      </c>
      <c r="N5261">
        <v>71</v>
      </c>
      <c r="O5261">
        <v>-27</v>
      </c>
      <c r="P5261">
        <v>122</v>
      </c>
      <c r="W5261">
        <v>14.1</v>
      </c>
    </row>
    <row r="5262" spans="1:23" x14ac:dyDescent="0.2">
      <c r="A5262">
        <v>5261</v>
      </c>
      <c r="B5262">
        <v>2000</v>
      </c>
      <c r="C5262">
        <v>233</v>
      </c>
      <c r="D5262" t="s">
        <v>109</v>
      </c>
      <c r="E5262" t="s">
        <v>6136</v>
      </c>
      <c r="F5262" t="s">
        <v>60</v>
      </c>
      <c r="G5262" t="s">
        <v>128</v>
      </c>
      <c r="J5262" t="s">
        <v>6137</v>
      </c>
    </row>
    <row r="5263" spans="1:23" x14ac:dyDescent="0.2">
      <c r="A5263">
        <v>5262</v>
      </c>
      <c r="B5263">
        <v>2000</v>
      </c>
      <c r="C5263">
        <v>234</v>
      </c>
      <c r="D5263" t="s">
        <v>222</v>
      </c>
      <c r="E5263" t="s">
        <v>6138</v>
      </c>
      <c r="F5263" t="s">
        <v>270</v>
      </c>
      <c r="G5263" t="s">
        <v>35</v>
      </c>
      <c r="H5263">
        <v>18</v>
      </c>
      <c r="I5263">
        <v>2009</v>
      </c>
      <c r="J5263" t="s">
        <v>1729</v>
      </c>
      <c r="K5263">
        <v>14</v>
      </c>
      <c r="L5263">
        <v>1</v>
      </c>
      <c r="M5263">
        <v>2</v>
      </c>
      <c r="N5263">
        <v>3</v>
      </c>
      <c r="O5263">
        <v>1</v>
      </c>
      <c r="P5263">
        <v>2</v>
      </c>
      <c r="W5263">
        <v>0.3</v>
      </c>
    </row>
    <row r="5264" spans="1:23" x14ac:dyDescent="0.2">
      <c r="A5264">
        <v>5263</v>
      </c>
      <c r="B5264">
        <v>2000</v>
      </c>
      <c r="C5264">
        <v>235</v>
      </c>
      <c r="D5264" t="s">
        <v>165</v>
      </c>
      <c r="E5264" t="s">
        <v>6139</v>
      </c>
      <c r="F5264" t="s">
        <v>34</v>
      </c>
      <c r="G5264" t="s">
        <v>128</v>
      </c>
      <c r="J5264" t="s">
        <v>5104</v>
      </c>
    </row>
    <row r="5265" spans="1:23" x14ac:dyDescent="0.2">
      <c r="A5265">
        <v>5264</v>
      </c>
      <c r="B5265">
        <v>2000</v>
      </c>
      <c r="C5265">
        <v>236</v>
      </c>
      <c r="D5265" t="s">
        <v>74</v>
      </c>
      <c r="E5265" t="s">
        <v>6140</v>
      </c>
      <c r="F5265" t="s">
        <v>43</v>
      </c>
      <c r="G5265" t="s">
        <v>30</v>
      </c>
      <c r="J5265" t="s">
        <v>175</v>
      </c>
    </row>
    <row r="5266" spans="1:23" x14ac:dyDescent="0.2">
      <c r="A5266">
        <v>5265</v>
      </c>
      <c r="B5266">
        <v>2000</v>
      </c>
      <c r="C5266">
        <v>237</v>
      </c>
      <c r="D5266" t="s">
        <v>152</v>
      </c>
      <c r="E5266" t="s">
        <v>6141</v>
      </c>
      <c r="F5266" t="s">
        <v>46</v>
      </c>
      <c r="G5266" t="s">
        <v>30</v>
      </c>
      <c r="H5266">
        <v>20</v>
      </c>
      <c r="I5266">
        <v>2004</v>
      </c>
      <c r="J5266" t="s">
        <v>4888</v>
      </c>
      <c r="K5266">
        <v>16</v>
      </c>
      <c r="L5266">
        <v>1</v>
      </c>
      <c r="M5266">
        <v>2</v>
      </c>
      <c r="N5266">
        <v>3</v>
      </c>
      <c r="O5266">
        <v>-4</v>
      </c>
      <c r="P5266">
        <v>4</v>
      </c>
      <c r="W5266">
        <v>0.3</v>
      </c>
    </row>
    <row r="5267" spans="1:23" x14ac:dyDescent="0.2">
      <c r="A5267">
        <v>5266</v>
      </c>
      <c r="B5267">
        <v>2000</v>
      </c>
      <c r="C5267">
        <v>238</v>
      </c>
      <c r="D5267" t="s">
        <v>171</v>
      </c>
      <c r="E5267" t="s">
        <v>6142</v>
      </c>
      <c r="F5267" t="s">
        <v>34</v>
      </c>
      <c r="G5267" t="s">
        <v>30</v>
      </c>
      <c r="J5267" t="s">
        <v>1765</v>
      </c>
    </row>
    <row r="5268" spans="1:23" x14ac:dyDescent="0.2">
      <c r="A5268">
        <v>5267</v>
      </c>
      <c r="B5268">
        <v>2000</v>
      </c>
      <c r="C5268">
        <v>239</v>
      </c>
      <c r="D5268" t="s">
        <v>162</v>
      </c>
      <c r="E5268" t="s">
        <v>6143</v>
      </c>
      <c r="F5268" t="s">
        <v>46</v>
      </c>
      <c r="G5268" t="s">
        <v>30</v>
      </c>
      <c r="J5268" t="s">
        <v>6144</v>
      </c>
    </row>
    <row r="5269" spans="1:23" x14ac:dyDescent="0.2">
      <c r="A5269">
        <v>5268</v>
      </c>
      <c r="B5269">
        <v>2000</v>
      </c>
      <c r="C5269">
        <v>240</v>
      </c>
      <c r="D5269" t="s">
        <v>48</v>
      </c>
      <c r="E5269" t="s">
        <v>6145</v>
      </c>
      <c r="F5269" t="s">
        <v>34</v>
      </c>
      <c r="G5269" t="s">
        <v>128</v>
      </c>
      <c r="H5269">
        <v>19</v>
      </c>
      <c r="I5269">
        <v>2006</v>
      </c>
      <c r="J5269" t="s">
        <v>6050</v>
      </c>
      <c r="K5269">
        <v>9</v>
      </c>
      <c r="L5269">
        <v>0</v>
      </c>
      <c r="M5269">
        <v>0</v>
      </c>
      <c r="N5269">
        <v>0</v>
      </c>
      <c r="O5269">
        <v>0</v>
      </c>
      <c r="P5269">
        <v>0</v>
      </c>
      <c r="Q5269">
        <v>9</v>
      </c>
      <c r="R5269">
        <v>2</v>
      </c>
      <c r="S5269">
        <v>4</v>
      </c>
      <c r="T5269">
        <v>1</v>
      </c>
      <c r="U5269">
        <v>0.88200000000000001</v>
      </c>
      <c r="V5269">
        <v>3.8</v>
      </c>
      <c r="W5269">
        <v>1</v>
      </c>
    </row>
    <row r="5270" spans="1:23" x14ac:dyDescent="0.2">
      <c r="A5270">
        <v>5269</v>
      </c>
      <c r="B5270">
        <v>2000</v>
      </c>
      <c r="C5270">
        <v>241</v>
      </c>
      <c r="D5270" t="s">
        <v>69</v>
      </c>
      <c r="E5270" t="s">
        <v>6146</v>
      </c>
      <c r="F5270" t="s">
        <v>39</v>
      </c>
      <c r="G5270" t="s">
        <v>35</v>
      </c>
      <c r="J5270" t="s">
        <v>896</v>
      </c>
    </row>
    <row r="5271" spans="1:23" x14ac:dyDescent="0.2">
      <c r="A5271">
        <v>5270</v>
      </c>
      <c r="B5271">
        <v>2000</v>
      </c>
      <c r="C5271">
        <v>242</v>
      </c>
      <c r="D5271" t="s">
        <v>3176</v>
      </c>
      <c r="E5271" t="s">
        <v>6147</v>
      </c>
      <c r="F5271" t="s">
        <v>34</v>
      </c>
      <c r="G5271" t="s">
        <v>30</v>
      </c>
      <c r="J5271" t="s">
        <v>2815</v>
      </c>
    </row>
    <row r="5272" spans="1:23" x14ac:dyDescent="0.2">
      <c r="A5272">
        <v>5271</v>
      </c>
      <c r="B5272">
        <v>2000</v>
      </c>
      <c r="C5272">
        <v>243</v>
      </c>
      <c r="D5272" t="s">
        <v>23</v>
      </c>
      <c r="E5272" t="s">
        <v>6148</v>
      </c>
      <c r="F5272" t="s">
        <v>76</v>
      </c>
      <c r="G5272" t="s">
        <v>128</v>
      </c>
      <c r="J5272" t="s">
        <v>1238</v>
      </c>
    </row>
    <row r="5273" spans="1:23" x14ac:dyDescent="0.2">
      <c r="A5273">
        <v>5272</v>
      </c>
      <c r="B5273">
        <v>2000</v>
      </c>
      <c r="C5273">
        <v>244</v>
      </c>
      <c r="D5273" t="s">
        <v>3176</v>
      </c>
      <c r="E5273" t="s">
        <v>6149</v>
      </c>
      <c r="F5273" t="s">
        <v>34</v>
      </c>
      <c r="G5273" t="s">
        <v>68</v>
      </c>
      <c r="J5273" t="s">
        <v>3458</v>
      </c>
    </row>
    <row r="5274" spans="1:23" x14ac:dyDescent="0.2">
      <c r="A5274">
        <v>5273</v>
      </c>
      <c r="B5274">
        <v>2000</v>
      </c>
      <c r="C5274">
        <v>245</v>
      </c>
      <c r="D5274" t="s">
        <v>146</v>
      </c>
      <c r="E5274" t="s">
        <v>6150</v>
      </c>
      <c r="F5274" t="s">
        <v>34</v>
      </c>
      <c r="G5274" t="s">
        <v>68</v>
      </c>
      <c r="J5274" t="s">
        <v>3430</v>
      </c>
    </row>
    <row r="5275" spans="1:23" x14ac:dyDescent="0.2">
      <c r="A5275">
        <v>5274</v>
      </c>
      <c r="B5275">
        <v>2000</v>
      </c>
      <c r="C5275">
        <v>246</v>
      </c>
      <c r="D5275" t="s">
        <v>100</v>
      </c>
      <c r="E5275" t="s">
        <v>6151</v>
      </c>
      <c r="F5275" t="s">
        <v>39</v>
      </c>
      <c r="G5275" t="s">
        <v>26</v>
      </c>
      <c r="H5275">
        <v>19</v>
      </c>
      <c r="I5275">
        <v>2006</v>
      </c>
      <c r="J5275" t="s">
        <v>3910</v>
      </c>
      <c r="K5275">
        <v>9</v>
      </c>
      <c r="L5275">
        <v>1</v>
      </c>
      <c r="M5275">
        <v>1</v>
      </c>
      <c r="N5275">
        <v>2</v>
      </c>
      <c r="O5275">
        <v>-1</v>
      </c>
      <c r="P5275">
        <v>8</v>
      </c>
      <c r="W5275">
        <v>0.1</v>
      </c>
    </row>
    <row r="5276" spans="1:23" x14ac:dyDescent="0.2">
      <c r="A5276">
        <v>5275</v>
      </c>
      <c r="B5276">
        <v>2000</v>
      </c>
      <c r="C5276">
        <v>247</v>
      </c>
      <c r="D5276" t="s">
        <v>111</v>
      </c>
      <c r="E5276" t="s">
        <v>6152</v>
      </c>
      <c r="F5276" t="s">
        <v>34</v>
      </c>
      <c r="G5276" t="s">
        <v>30</v>
      </c>
      <c r="J5276" t="s">
        <v>350</v>
      </c>
    </row>
    <row r="5277" spans="1:23" x14ac:dyDescent="0.2">
      <c r="A5277">
        <v>5276</v>
      </c>
      <c r="B5277">
        <v>2000</v>
      </c>
      <c r="C5277">
        <v>248</v>
      </c>
      <c r="D5277" t="s">
        <v>87</v>
      </c>
      <c r="E5277" t="s">
        <v>6153</v>
      </c>
      <c r="F5277" t="s">
        <v>39</v>
      </c>
      <c r="G5277" t="s">
        <v>68</v>
      </c>
      <c r="J5277" t="s">
        <v>64</v>
      </c>
    </row>
    <row r="5278" spans="1:23" x14ac:dyDescent="0.2">
      <c r="A5278">
        <v>5277</v>
      </c>
      <c r="B5278">
        <v>2000</v>
      </c>
      <c r="C5278">
        <v>249</v>
      </c>
      <c r="D5278" t="s">
        <v>2472</v>
      </c>
      <c r="E5278" t="s">
        <v>6154</v>
      </c>
      <c r="F5278" t="s">
        <v>76</v>
      </c>
      <c r="G5278" t="s">
        <v>68</v>
      </c>
      <c r="J5278" t="s">
        <v>164</v>
      </c>
    </row>
    <row r="5279" spans="1:23" x14ac:dyDescent="0.2">
      <c r="A5279">
        <v>5278</v>
      </c>
      <c r="B5279">
        <v>2000</v>
      </c>
      <c r="C5279">
        <v>250</v>
      </c>
      <c r="D5279" t="s">
        <v>146</v>
      </c>
      <c r="E5279" t="s">
        <v>6155</v>
      </c>
      <c r="F5279" t="s">
        <v>80</v>
      </c>
      <c r="G5279" t="s">
        <v>35</v>
      </c>
      <c r="J5279" t="s">
        <v>4738</v>
      </c>
    </row>
    <row r="5280" spans="1:23" x14ac:dyDescent="0.2">
      <c r="A5280">
        <v>5279</v>
      </c>
      <c r="B5280">
        <v>2000</v>
      </c>
      <c r="C5280">
        <v>251</v>
      </c>
      <c r="D5280" t="s">
        <v>51</v>
      </c>
      <c r="E5280" t="s">
        <v>6156</v>
      </c>
      <c r="F5280" t="s">
        <v>34</v>
      </c>
      <c r="G5280" t="s">
        <v>68</v>
      </c>
      <c r="J5280" t="s">
        <v>3967</v>
      </c>
    </row>
    <row r="5281" spans="1:23" x14ac:dyDescent="0.2">
      <c r="A5281">
        <v>5280</v>
      </c>
      <c r="B5281">
        <v>2000</v>
      </c>
      <c r="C5281">
        <v>252</v>
      </c>
      <c r="D5281" t="s">
        <v>384</v>
      </c>
      <c r="E5281" t="s">
        <v>6157</v>
      </c>
      <c r="F5281" t="s">
        <v>39</v>
      </c>
      <c r="G5281" t="s">
        <v>68</v>
      </c>
      <c r="H5281">
        <v>18</v>
      </c>
      <c r="I5281">
        <v>2008</v>
      </c>
      <c r="J5281" t="s">
        <v>4647</v>
      </c>
      <c r="K5281">
        <v>32</v>
      </c>
      <c r="L5281">
        <v>1</v>
      </c>
      <c r="M5281">
        <v>2</v>
      </c>
      <c r="N5281">
        <v>3</v>
      </c>
      <c r="O5281">
        <v>-3</v>
      </c>
      <c r="P5281">
        <v>85</v>
      </c>
      <c r="W5281">
        <v>0</v>
      </c>
    </row>
    <row r="5282" spans="1:23" x14ac:dyDescent="0.2">
      <c r="A5282">
        <v>5281</v>
      </c>
      <c r="B5282">
        <v>2000</v>
      </c>
      <c r="C5282">
        <v>253</v>
      </c>
      <c r="D5282" t="s">
        <v>222</v>
      </c>
      <c r="E5282" t="s">
        <v>6158</v>
      </c>
      <c r="F5282" t="s">
        <v>39</v>
      </c>
      <c r="G5282" t="s">
        <v>26</v>
      </c>
      <c r="J5282" t="s">
        <v>89</v>
      </c>
    </row>
    <row r="5283" spans="1:23" x14ac:dyDescent="0.2">
      <c r="A5283">
        <v>5282</v>
      </c>
      <c r="B5283">
        <v>2000</v>
      </c>
      <c r="C5283">
        <v>254</v>
      </c>
      <c r="D5283" t="s">
        <v>121</v>
      </c>
      <c r="E5283" t="s">
        <v>6159</v>
      </c>
      <c r="F5283" t="s">
        <v>60</v>
      </c>
      <c r="G5283" t="s">
        <v>68</v>
      </c>
      <c r="J5283" t="s">
        <v>721</v>
      </c>
    </row>
    <row r="5284" spans="1:23" x14ac:dyDescent="0.2">
      <c r="A5284">
        <v>5283</v>
      </c>
      <c r="B5284">
        <v>2000</v>
      </c>
      <c r="C5284">
        <v>255</v>
      </c>
      <c r="D5284" t="s">
        <v>82</v>
      </c>
      <c r="E5284" t="s">
        <v>5469</v>
      </c>
      <c r="F5284" t="s">
        <v>39</v>
      </c>
      <c r="G5284" t="s">
        <v>35</v>
      </c>
      <c r="H5284">
        <v>18</v>
      </c>
      <c r="J5284" t="s">
        <v>327</v>
      </c>
    </row>
    <row r="5285" spans="1:23" x14ac:dyDescent="0.2">
      <c r="A5285">
        <v>5284</v>
      </c>
      <c r="B5285">
        <v>2000</v>
      </c>
      <c r="C5285">
        <v>256</v>
      </c>
      <c r="D5285" t="s">
        <v>100</v>
      </c>
      <c r="E5285" t="s">
        <v>6160</v>
      </c>
      <c r="F5285" t="s">
        <v>76</v>
      </c>
      <c r="G5285" t="s">
        <v>30</v>
      </c>
      <c r="J5285" t="s">
        <v>143</v>
      </c>
    </row>
    <row r="5286" spans="1:23" x14ac:dyDescent="0.2">
      <c r="A5286">
        <v>5285</v>
      </c>
      <c r="B5286">
        <v>2000</v>
      </c>
      <c r="C5286">
        <v>257</v>
      </c>
      <c r="D5286" t="s">
        <v>28</v>
      </c>
      <c r="E5286" t="s">
        <v>6161</v>
      </c>
      <c r="F5286" t="s">
        <v>39</v>
      </c>
      <c r="G5286" t="s">
        <v>35</v>
      </c>
      <c r="J5286" t="s">
        <v>896</v>
      </c>
    </row>
    <row r="5287" spans="1:23" x14ac:dyDescent="0.2">
      <c r="A5287">
        <v>5286</v>
      </c>
      <c r="B5287">
        <v>2000</v>
      </c>
      <c r="C5287">
        <v>258</v>
      </c>
      <c r="D5287" t="s">
        <v>55</v>
      </c>
      <c r="E5287" t="s">
        <v>6162</v>
      </c>
      <c r="F5287" t="s">
        <v>39</v>
      </c>
      <c r="G5287" t="s">
        <v>26</v>
      </c>
      <c r="H5287">
        <v>18</v>
      </c>
      <c r="I5287">
        <v>2003</v>
      </c>
      <c r="J5287" t="s">
        <v>490</v>
      </c>
      <c r="K5287">
        <v>1</v>
      </c>
      <c r="L5287">
        <v>0</v>
      </c>
      <c r="M5287">
        <v>0</v>
      </c>
      <c r="N5287">
        <v>0</v>
      </c>
      <c r="O5287">
        <v>0</v>
      </c>
      <c r="P5287">
        <v>0</v>
      </c>
      <c r="W5287">
        <v>0</v>
      </c>
    </row>
    <row r="5288" spans="1:23" x14ac:dyDescent="0.2">
      <c r="A5288">
        <v>5287</v>
      </c>
      <c r="B5288">
        <v>2000</v>
      </c>
      <c r="C5288">
        <v>259</v>
      </c>
      <c r="D5288" t="s">
        <v>41</v>
      </c>
      <c r="E5288" t="s">
        <v>6163</v>
      </c>
      <c r="F5288" t="s">
        <v>39</v>
      </c>
      <c r="G5288" t="s">
        <v>30</v>
      </c>
      <c r="J5288" t="s">
        <v>6164</v>
      </c>
    </row>
    <row r="5289" spans="1:23" x14ac:dyDescent="0.2">
      <c r="A5289">
        <v>5288</v>
      </c>
      <c r="B5289">
        <v>2000</v>
      </c>
      <c r="C5289">
        <v>260</v>
      </c>
      <c r="D5289" t="s">
        <v>51</v>
      </c>
      <c r="E5289" t="s">
        <v>6165</v>
      </c>
      <c r="F5289" t="s">
        <v>60</v>
      </c>
      <c r="G5289" t="s">
        <v>35</v>
      </c>
      <c r="J5289" t="s">
        <v>4512</v>
      </c>
    </row>
    <row r="5290" spans="1:23" x14ac:dyDescent="0.2">
      <c r="A5290">
        <v>5289</v>
      </c>
      <c r="B5290">
        <v>2000</v>
      </c>
      <c r="C5290">
        <v>261</v>
      </c>
      <c r="D5290" t="s">
        <v>92</v>
      </c>
      <c r="E5290" t="s">
        <v>6166</v>
      </c>
      <c r="F5290" t="s">
        <v>53</v>
      </c>
      <c r="G5290" t="s">
        <v>128</v>
      </c>
      <c r="H5290">
        <v>25</v>
      </c>
      <c r="I5290">
        <v>2006</v>
      </c>
      <c r="J5290" t="s">
        <v>81</v>
      </c>
      <c r="K5290">
        <v>28</v>
      </c>
      <c r="L5290">
        <v>0</v>
      </c>
      <c r="M5290">
        <v>0</v>
      </c>
      <c r="N5290">
        <v>0</v>
      </c>
      <c r="O5290">
        <v>0</v>
      </c>
      <c r="P5290">
        <v>2</v>
      </c>
      <c r="Q5290">
        <v>28</v>
      </c>
      <c r="R5290">
        <v>6</v>
      </c>
      <c r="S5290">
        <v>9</v>
      </c>
      <c r="T5290">
        <v>3</v>
      </c>
      <c r="U5290">
        <v>0.88</v>
      </c>
      <c r="V5290">
        <v>3.32</v>
      </c>
      <c r="W5290">
        <v>1.8</v>
      </c>
    </row>
    <row r="5291" spans="1:23" x14ac:dyDescent="0.2">
      <c r="A5291">
        <v>5290</v>
      </c>
      <c r="B5291">
        <v>2000</v>
      </c>
      <c r="C5291">
        <v>262</v>
      </c>
      <c r="D5291" t="s">
        <v>48</v>
      </c>
      <c r="E5291" t="s">
        <v>6167</v>
      </c>
      <c r="F5291" t="s">
        <v>39</v>
      </c>
      <c r="G5291" t="s">
        <v>35</v>
      </c>
      <c r="J5291" t="s">
        <v>154</v>
      </c>
    </row>
    <row r="5292" spans="1:23" x14ac:dyDescent="0.2">
      <c r="A5292">
        <v>5291</v>
      </c>
      <c r="B5292">
        <v>2000</v>
      </c>
      <c r="C5292">
        <v>263</v>
      </c>
      <c r="D5292" t="s">
        <v>109</v>
      </c>
      <c r="E5292" t="s">
        <v>6168</v>
      </c>
      <c r="F5292" t="s">
        <v>80</v>
      </c>
      <c r="G5292" t="s">
        <v>68</v>
      </c>
      <c r="H5292">
        <v>22</v>
      </c>
      <c r="I5292">
        <v>2001</v>
      </c>
      <c r="J5292" t="s">
        <v>3047</v>
      </c>
      <c r="K5292">
        <v>5</v>
      </c>
      <c r="L5292">
        <v>0</v>
      </c>
      <c r="M5292">
        <v>0</v>
      </c>
      <c r="N5292">
        <v>0</v>
      </c>
      <c r="O5292">
        <v>-2</v>
      </c>
      <c r="P5292">
        <v>0</v>
      </c>
      <c r="W5292">
        <v>-0.1</v>
      </c>
    </row>
    <row r="5293" spans="1:23" x14ac:dyDescent="0.2">
      <c r="A5293">
        <v>5292</v>
      </c>
      <c r="B5293">
        <v>2000</v>
      </c>
      <c r="C5293">
        <v>264</v>
      </c>
      <c r="D5293" t="s">
        <v>176</v>
      </c>
      <c r="E5293" t="s">
        <v>6169</v>
      </c>
      <c r="F5293" t="s">
        <v>60</v>
      </c>
      <c r="G5293" t="s">
        <v>26</v>
      </c>
      <c r="J5293" t="s">
        <v>1206</v>
      </c>
    </row>
    <row r="5294" spans="1:23" x14ac:dyDescent="0.2">
      <c r="A5294">
        <v>5293</v>
      </c>
      <c r="B5294">
        <v>2000</v>
      </c>
      <c r="C5294">
        <v>265</v>
      </c>
      <c r="D5294" t="s">
        <v>121</v>
      </c>
      <c r="E5294" t="s">
        <v>6170</v>
      </c>
      <c r="F5294" t="s">
        <v>39</v>
      </c>
      <c r="G5294" t="s">
        <v>30</v>
      </c>
      <c r="H5294">
        <v>18</v>
      </c>
      <c r="I5294">
        <v>2014</v>
      </c>
      <c r="J5294" t="s">
        <v>1440</v>
      </c>
      <c r="K5294">
        <v>27</v>
      </c>
      <c r="L5294">
        <v>0</v>
      </c>
      <c r="M5294">
        <v>4</v>
      </c>
      <c r="N5294">
        <v>4</v>
      </c>
      <c r="O5294">
        <v>2</v>
      </c>
      <c r="P5294">
        <v>26</v>
      </c>
      <c r="W5294">
        <v>0.8</v>
      </c>
    </row>
    <row r="5295" spans="1:23" x14ac:dyDescent="0.2">
      <c r="A5295">
        <v>5294</v>
      </c>
      <c r="B5295">
        <v>2000</v>
      </c>
      <c r="C5295">
        <v>266</v>
      </c>
      <c r="D5295" t="s">
        <v>384</v>
      </c>
      <c r="E5295" t="s">
        <v>6171</v>
      </c>
      <c r="F5295" t="s">
        <v>34</v>
      </c>
      <c r="G5295" t="s">
        <v>35</v>
      </c>
      <c r="J5295" t="s">
        <v>1674</v>
      </c>
    </row>
    <row r="5296" spans="1:23" x14ac:dyDescent="0.2">
      <c r="A5296">
        <v>5295</v>
      </c>
      <c r="B5296">
        <v>2000</v>
      </c>
      <c r="C5296">
        <v>267</v>
      </c>
      <c r="D5296" t="s">
        <v>176</v>
      </c>
      <c r="E5296" t="s">
        <v>6172</v>
      </c>
      <c r="F5296" t="s">
        <v>76</v>
      </c>
      <c r="G5296" t="s">
        <v>30</v>
      </c>
      <c r="H5296">
        <v>23</v>
      </c>
      <c r="I5296">
        <v>2006</v>
      </c>
      <c r="J5296" t="s">
        <v>143</v>
      </c>
      <c r="K5296">
        <v>24</v>
      </c>
      <c r="L5296">
        <v>0</v>
      </c>
      <c r="M5296">
        <v>0</v>
      </c>
      <c r="N5296">
        <v>0</v>
      </c>
      <c r="O5296">
        <v>-3</v>
      </c>
      <c r="P5296">
        <v>18</v>
      </c>
      <c r="W5296">
        <v>0.1</v>
      </c>
    </row>
    <row r="5297" spans="1:23" x14ac:dyDescent="0.2">
      <c r="A5297">
        <v>5296</v>
      </c>
      <c r="B5297">
        <v>2000</v>
      </c>
      <c r="C5297">
        <v>268</v>
      </c>
      <c r="D5297" t="s">
        <v>152</v>
      </c>
      <c r="E5297" t="s">
        <v>6173</v>
      </c>
      <c r="F5297" t="s">
        <v>46</v>
      </c>
      <c r="G5297" t="s">
        <v>30</v>
      </c>
      <c r="H5297">
        <v>27</v>
      </c>
      <c r="I5297">
        <v>2002</v>
      </c>
      <c r="J5297" t="s">
        <v>2719</v>
      </c>
      <c r="K5297">
        <v>23</v>
      </c>
      <c r="L5297">
        <v>0</v>
      </c>
      <c r="M5297">
        <v>0</v>
      </c>
      <c r="N5297">
        <v>0</v>
      </c>
      <c r="O5297">
        <v>-2</v>
      </c>
      <c r="P5297">
        <v>10</v>
      </c>
      <c r="W5297">
        <v>0</v>
      </c>
    </row>
    <row r="5298" spans="1:23" x14ac:dyDescent="0.2">
      <c r="A5298">
        <v>5297</v>
      </c>
      <c r="B5298">
        <v>2000</v>
      </c>
      <c r="C5298">
        <v>269</v>
      </c>
      <c r="D5298" t="s">
        <v>171</v>
      </c>
      <c r="E5298" t="s">
        <v>6174</v>
      </c>
      <c r="F5298" t="s">
        <v>46</v>
      </c>
      <c r="G5298" t="s">
        <v>30</v>
      </c>
      <c r="J5298" t="s">
        <v>4474</v>
      </c>
    </row>
    <row r="5299" spans="1:23" x14ac:dyDescent="0.2">
      <c r="A5299">
        <v>5298</v>
      </c>
      <c r="B5299">
        <v>2000</v>
      </c>
      <c r="C5299">
        <v>270</v>
      </c>
      <c r="D5299" t="s">
        <v>162</v>
      </c>
      <c r="E5299" t="s">
        <v>6175</v>
      </c>
      <c r="F5299" t="s">
        <v>39</v>
      </c>
      <c r="G5299" t="s">
        <v>30</v>
      </c>
      <c r="H5299">
        <v>20</v>
      </c>
      <c r="I5299">
        <v>2008</v>
      </c>
      <c r="J5299" t="s">
        <v>123</v>
      </c>
      <c r="K5299">
        <v>23</v>
      </c>
      <c r="L5299">
        <v>1</v>
      </c>
      <c r="M5299">
        <v>3</v>
      </c>
      <c r="N5299">
        <v>4</v>
      </c>
      <c r="O5299">
        <v>-7</v>
      </c>
      <c r="P5299">
        <v>12</v>
      </c>
      <c r="W5299">
        <v>0.4</v>
      </c>
    </row>
    <row r="5300" spans="1:23" x14ac:dyDescent="0.2">
      <c r="A5300">
        <v>5299</v>
      </c>
      <c r="B5300">
        <v>2000</v>
      </c>
      <c r="C5300">
        <v>271</v>
      </c>
      <c r="D5300" t="s">
        <v>48</v>
      </c>
      <c r="E5300" t="s">
        <v>6176</v>
      </c>
      <c r="F5300" t="s">
        <v>80</v>
      </c>
      <c r="G5300" t="s">
        <v>35</v>
      </c>
      <c r="H5300">
        <v>24</v>
      </c>
      <c r="I5300">
        <v>2001</v>
      </c>
      <c r="J5300" t="s">
        <v>931</v>
      </c>
      <c r="K5300">
        <v>19</v>
      </c>
      <c r="L5300">
        <v>3</v>
      </c>
      <c r="M5300">
        <v>1</v>
      </c>
      <c r="N5300">
        <v>4</v>
      </c>
      <c r="O5300">
        <v>-4</v>
      </c>
      <c r="P5300">
        <v>4</v>
      </c>
      <c r="W5300">
        <v>0.2</v>
      </c>
    </row>
    <row r="5301" spans="1:23" x14ac:dyDescent="0.2">
      <c r="A5301">
        <v>5300</v>
      </c>
      <c r="B5301">
        <v>2000</v>
      </c>
      <c r="C5301">
        <v>272</v>
      </c>
      <c r="D5301" t="s">
        <v>69</v>
      </c>
      <c r="E5301" t="s">
        <v>6177</v>
      </c>
      <c r="F5301" t="s">
        <v>39</v>
      </c>
      <c r="G5301" t="s">
        <v>35</v>
      </c>
      <c r="J5301" t="s">
        <v>251</v>
      </c>
    </row>
    <row r="5302" spans="1:23" x14ac:dyDescent="0.2">
      <c r="A5302">
        <v>5301</v>
      </c>
      <c r="B5302">
        <v>2000</v>
      </c>
      <c r="C5302">
        <v>273</v>
      </c>
      <c r="D5302" t="s">
        <v>87</v>
      </c>
      <c r="E5302" t="s">
        <v>6178</v>
      </c>
      <c r="F5302" t="s">
        <v>46</v>
      </c>
      <c r="G5302" t="s">
        <v>35</v>
      </c>
      <c r="H5302">
        <v>28</v>
      </c>
      <c r="I5302">
        <v>2002</v>
      </c>
      <c r="J5302" t="s">
        <v>388</v>
      </c>
      <c r="K5302">
        <v>63</v>
      </c>
      <c r="L5302">
        <v>7</v>
      </c>
      <c r="M5302">
        <v>10</v>
      </c>
      <c r="N5302">
        <v>17</v>
      </c>
      <c r="O5302">
        <v>-8</v>
      </c>
      <c r="P5302">
        <v>59</v>
      </c>
      <c r="W5302">
        <v>1</v>
      </c>
    </row>
    <row r="5303" spans="1:23" x14ac:dyDescent="0.2">
      <c r="A5303">
        <v>5302</v>
      </c>
      <c r="B5303">
        <v>2000</v>
      </c>
      <c r="C5303">
        <v>274</v>
      </c>
      <c r="D5303" t="s">
        <v>111</v>
      </c>
      <c r="E5303" t="s">
        <v>6179</v>
      </c>
      <c r="F5303" t="s">
        <v>60</v>
      </c>
      <c r="G5303" t="s">
        <v>26</v>
      </c>
      <c r="J5303" t="s">
        <v>4263</v>
      </c>
    </row>
    <row r="5304" spans="1:23" x14ac:dyDescent="0.2">
      <c r="A5304">
        <v>5303</v>
      </c>
      <c r="B5304">
        <v>2000</v>
      </c>
      <c r="C5304">
        <v>275</v>
      </c>
      <c r="D5304" t="s">
        <v>23</v>
      </c>
      <c r="E5304" t="s">
        <v>6180</v>
      </c>
      <c r="F5304" t="s">
        <v>39</v>
      </c>
      <c r="G5304" t="s">
        <v>30</v>
      </c>
      <c r="J5304" t="s">
        <v>431</v>
      </c>
    </row>
    <row r="5305" spans="1:23" x14ac:dyDescent="0.2">
      <c r="A5305">
        <v>5304</v>
      </c>
      <c r="B5305">
        <v>2000</v>
      </c>
      <c r="C5305">
        <v>276</v>
      </c>
      <c r="D5305" t="s">
        <v>165</v>
      </c>
      <c r="E5305" t="s">
        <v>6181</v>
      </c>
      <c r="F5305" t="s">
        <v>39</v>
      </c>
      <c r="G5305" t="s">
        <v>68</v>
      </c>
      <c r="J5305" t="s">
        <v>3386</v>
      </c>
    </row>
    <row r="5306" spans="1:23" x14ac:dyDescent="0.2">
      <c r="A5306">
        <v>5305</v>
      </c>
      <c r="B5306">
        <v>2000</v>
      </c>
      <c r="C5306">
        <v>277</v>
      </c>
      <c r="D5306" t="s">
        <v>55</v>
      </c>
      <c r="E5306" t="s">
        <v>6182</v>
      </c>
      <c r="F5306" t="s">
        <v>39</v>
      </c>
      <c r="G5306" t="s">
        <v>26</v>
      </c>
      <c r="J5306" t="s">
        <v>305</v>
      </c>
    </row>
    <row r="5307" spans="1:23" x14ac:dyDescent="0.2">
      <c r="A5307">
        <v>5306</v>
      </c>
      <c r="B5307">
        <v>2000</v>
      </c>
      <c r="C5307">
        <v>278</v>
      </c>
      <c r="D5307" t="s">
        <v>44</v>
      </c>
      <c r="E5307" t="s">
        <v>6183</v>
      </c>
      <c r="F5307" t="s">
        <v>46</v>
      </c>
      <c r="G5307" t="s">
        <v>68</v>
      </c>
      <c r="J5307" t="s">
        <v>5295</v>
      </c>
    </row>
    <row r="5308" spans="1:23" x14ac:dyDescent="0.2">
      <c r="A5308">
        <v>5307</v>
      </c>
      <c r="B5308">
        <v>2000</v>
      </c>
      <c r="C5308">
        <v>279</v>
      </c>
      <c r="D5308" t="s">
        <v>152</v>
      </c>
      <c r="E5308" t="s">
        <v>6184</v>
      </c>
      <c r="F5308" t="s">
        <v>43</v>
      </c>
      <c r="G5308" t="s">
        <v>68</v>
      </c>
      <c r="J5308" t="s">
        <v>271</v>
      </c>
    </row>
    <row r="5309" spans="1:23" x14ac:dyDescent="0.2">
      <c r="A5309">
        <v>5308</v>
      </c>
      <c r="B5309">
        <v>2000</v>
      </c>
      <c r="C5309">
        <v>280</v>
      </c>
      <c r="D5309" t="s">
        <v>87</v>
      </c>
      <c r="E5309" t="s">
        <v>6185</v>
      </c>
      <c r="F5309" t="s">
        <v>39</v>
      </c>
      <c r="G5309" t="s">
        <v>128</v>
      </c>
      <c r="J5309" t="s">
        <v>3932</v>
      </c>
    </row>
    <row r="5310" spans="1:23" x14ac:dyDescent="0.2">
      <c r="A5310">
        <v>5309</v>
      </c>
      <c r="B5310">
        <v>2000</v>
      </c>
      <c r="C5310">
        <v>281</v>
      </c>
      <c r="D5310" t="s">
        <v>2472</v>
      </c>
      <c r="E5310" t="s">
        <v>6186</v>
      </c>
      <c r="F5310" t="s">
        <v>25</v>
      </c>
      <c r="G5310" t="s">
        <v>35</v>
      </c>
      <c r="J5310" t="s">
        <v>4020</v>
      </c>
    </row>
    <row r="5311" spans="1:23" x14ac:dyDescent="0.2">
      <c r="A5311">
        <v>5310</v>
      </c>
      <c r="B5311">
        <v>2000</v>
      </c>
      <c r="C5311">
        <v>282</v>
      </c>
      <c r="D5311" t="s">
        <v>146</v>
      </c>
      <c r="E5311" t="s">
        <v>6187</v>
      </c>
      <c r="F5311" t="s">
        <v>76</v>
      </c>
      <c r="G5311" t="s">
        <v>128</v>
      </c>
      <c r="J5311" t="s">
        <v>522</v>
      </c>
    </row>
    <row r="5312" spans="1:23" x14ac:dyDescent="0.2">
      <c r="A5312">
        <v>5311</v>
      </c>
      <c r="B5312">
        <v>2000</v>
      </c>
      <c r="C5312">
        <v>283</v>
      </c>
      <c r="D5312" t="s">
        <v>173</v>
      </c>
      <c r="E5312" t="s">
        <v>6188</v>
      </c>
      <c r="F5312" t="s">
        <v>39</v>
      </c>
      <c r="G5312" t="s">
        <v>30</v>
      </c>
      <c r="J5312" t="s">
        <v>3458</v>
      </c>
    </row>
    <row r="5313" spans="1:23" x14ac:dyDescent="0.2">
      <c r="A5313">
        <v>5312</v>
      </c>
      <c r="B5313">
        <v>2000</v>
      </c>
      <c r="C5313">
        <v>284</v>
      </c>
      <c r="D5313" t="s">
        <v>74</v>
      </c>
      <c r="E5313" t="s">
        <v>6189</v>
      </c>
      <c r="F5313" t="s">
        <v>80</v>
      </c>
      <c r="G5313" t="s">
        <v>30</v>
      </c>
      <c r="J5313" t="s">
        <v>6075</v>
      </c>
    </row>
    <row r="5314" spans="1:23" x14ac:dyDescent="0.2">
      <c r="A5314">
        <v>5313</v>
      </c>
      <c r="B5314">
        <v>2000</v>
      </c>
      <c r="C5314">
        <v>285</v>
      </c>
      <c r="D5314" t="s">
        <v>384</v>
      </c>
      <c r="E5314" t="s">
        <v>6190</v>
      </c>
      <c r="F5314" t="s">
        <v>39</v>
      </c>
      <c r="G5314" t="s">
        <v>128</v>
      </c>
      <c r="J5314" t="s">
        <v>327</v>
      </c>
    </row>
    <row r="5315" spans="1:23" x14ac:dyDescent="0.2">
      <c r="A5315">
        <v>5314</v>
      </c>
      <c r="B5315">
        <v>2000</v>
      </c>
      <c r="C5315">
        <v>286</v>
      </c>
      <c r="D5315" t="s">
        <v>44</v>
      </c>
      <c r="E5315" t="s">
        <v>6191</v>
      </c>
      <c r="F5315" t="s">
        <v>25</v>
      </c>
      <c r="G5315" t="s">
        <v>26</v>
      </c>
      <c r="H5315">
        <v>20</v>
      </c>
      <c r="I5315">
        <v>2004</v>
      </c>
      <c r="J5315" t="s">
        <v>6192</v>
      </c>
      <c r="K5315">
        <v>28</v>
      </c>
      <c r="L5315">
        <v>2</v>
      </c>
      <c r="M5315">
        <v>3</v>
      </c>
      <c r="N5315">
        <v>5</v>
      </c>
      <c r="O5315">
        <v>-9</v>
      </c>
      <c r="P5315">
        <v>12</v>
      </c>
      <c r="W5315">
        <v>0</v>
      </c>
    </row>
    <row r="5316" spans="1:23" x14ac:dyDescent="0.2">
      <c r="A5316">
        <v>5315</v>
      </c>
      <c r="B5316">
        <v>2000</v>
      </c>
      <c r="C5316">
        <v>287</v>
      </c>
      <c r="D5316" t="s">
        <v>41</v>
      </c>
      <c r="E5316" t="s">
        <v>6193</v>
      </c>
      <c r="F5316" t="s">
        <v>46</v>
      </c>
      <c r="G5316" t="s">
        <v>26</v>
      </c>
      <c r="J5316" t="s">
        <v>2267</v>
      </c>
    </row>
    <row r="5317" spans="1:23" x14ac:dyDescent="0.2">
      <c r="A5317">
        <v>5316</v>
      </c>
      <c r="B5317">
        <v>2000</v>
      </c>
      <c r="C5317">
        <v>288</v>
      </c>
      <c r="D5317" t="s">
        <v>3176</v>
      </c>
      <c r="E5317" t="s">
        <v>6194</v>
      </c>
      <c r="F5317" t="s">
        <v>39</v>
      </c>
      <c r="G5317" t="s">
        <v>30</v>
      </c>
      <c r="J5317" t="s">
        <v>1393</v>
      </c>
    </row>
    <row r="5318" spans="1:23" x14ac:dyDescent="0.2">
      <c r="A5318">
        <v>5317</v>
      </c>
      <c r="B5318">
        <v>2000</v>
      </c>
      <c r="C5318">
        <v>289</v>
      </c>
      <c r="D5318" t="s">
        <v>84</v>
      </c>
      <c r="E5318" t="s">
        <v>6195</v>
      </c>
      <c r="F5318" t="s">
        <v>43</v>
      </c>
      <c r="G5318" t="s">
        <v>30</v>
      </c>
      <c r="J5318" t="s">
        <v>71</v>
      </c>
    </row>
    <row r="5319" spans="1:23" x14ac:dyDescent="0.2">
      <c r="A5319">
        <v>5318</v>
      </c>
      <c r="B5319">
        <v>2000</v>
      </c>
      <c r="C5319">
        <v>290</v>
      </c>
      <c r="D5319" t="s">
        <v>3176</v>
      </c>
      <c r="E5319" t="s">
        <v>6196</v>
      </c>
      <c r="F5319" t="s">
        <v>39</v>
      </c>
      <c r="G5319" t="s">
        <v>35</v>
      </c>
      <c r="H5319">
        <v>19</v>
      </c>
      <c r="I5319">
        <v>2008</v>
      </c>
      <c r="J5319" t="s">
        <v>635</v>
      </c>
      <c r="K5319">
        <v>48</v>
      </c>
      <c r="L5319">
        <v>6</v>
      </c>
      <c r="M5319">
        <v>7</v>
      </c>
      <c r="N5319">
        <v>13</v>
      </c>
      <c r="O5319">
        <v>-10</v>
      </c>
      <c r="P5319">
        <v>18</v>
      </c>
      <c r="W5319">
        <v>0.7</v>
      </c>
    </row>
    <row r="5320" spans="1:23" x14ac:dyDescent="0.2">
      <c r="A5320">
        <v>5319</v>
      </c>
      <c r="B5320">
        <v>2000</v>
      </c>
      <c r="C5320">
        <v>291</v>
      </c>
      <c r="D5320" t="s">
        <v>48</v>
      </c>
      <c r="E5320" t="s">
        <v>6197</v>
      </c>
      <c r="F5320" t="s">
        <v>80</v>
      </c>
      <c r="G5320" t="s">
        <v>30</v>
      </c>
      <c r="J5320" t="s">
        <v>6075</v>
      </c>
    </row>
    <row r="5321" spans="1:23" x14ac:dyDescent="0.2">
      <c r="A5321">
        <v>5320</v>
      </c>
      <c r="B5321">
        <v>2000</v>
      </c>
      <c r="C5321">
        <v>292</v>
      </c>
      <c r="D5321" t="s">
        <v>44</v>
      </c>
      <c r="E5321" t="s">
        <v>6198</v>
      </c>
      <c r="F5321" t="s">
        <v>39</v>
      </c>
      <c r="G5321" t="s">
        <v>30</v>
      </c>
      <c r="J5321" t="s">
        <v>431</v>
      </c>
    </row>
    <row r="5322" spans="1:23" x14ac:dyDescent="0.2">
      <c r="A5322">
        <v>5321</v>
      </c>
      <c r="B5322">
        <v>2000</v>
      </c>
      <c r="C5322">
        <v>293</v>
      </c>
      <c r="D5322" t="s">
        <v>92</v>
      </c>
      <c r="E5322" t="s">
        <v>6199</v>
      </c>
      <c r="F5322" t="s">
        <v>76</v>
      </c>
      <c r="G5322" t="s">
        <v>30</v>
      </c>
      <c r="J5322" t="s">
        <v>4977</v>
      </c>
    </row>
    <row r="5323" spans="1:23" x14ac:dyDescent="0.2">
      <c r="A5323">
        <v>5322</v>
      </c>
      <c r="B5323">
        <v>1999</v>
      </c>
      <c r="C5323">
        <v>1</v>
      </c>
      <c r="D5323" t="s">
        <v>3176</v>
      </c>
      <c r="E5323" t="s">
        <v>6200</v>
      </c>
      <c r="F5323" t="s">
        <v>46</v>
      </c>
      <c r="G5323" t="s">
        <v>35</v>
      </c>
      <c r="H5323">
        <v>18</v>
      </c>
      <c r="I5323">
        <v>2007</v>
      </c>
      <c r="J5323" t="s">
        <v>6201</v>
      </c>
      <c r="K5323">
        <v>455</v>
      </c>
      <c r="L5323">
        <v>64</v>
      </c>
      <c r="M5323">
        <v>124</v>
      </c>
      <c r="N5323">
        <v>188</v>
      </c>
      <c r="O5323">
        <v>-36</v>
      </c>
      <c r="P5323">
        <v>158</v>
      </c>
      <c r="W5323">
        <v>13.7</v>
      </c>
    </row>
    <row r="5324" spans="1:23" x14ac:dyDescent="0.2">
      <c r="A5324">
        <v>5323</v>
      </c>
      <c r="B5324">
        <v>1999</v>
      </c>
      <c r="C5324">
        <v>2</v>
      </c>
      <c r="D5324" t="s">
        <v>69</v>
      </c>
      <c r="E5324" t="s">
        <v>6202</v>
      </c>
      <c r="F5324" t="s">
        <v>43</v>
      </c>
      <c r="G5324" t="s">
        <v>26</v>
      </c>
      <c r="H5324">
        <v>18</v>
      </c>
      <c r="I5324">
        <v>2018</v>
      </c>
      <c r="J5324" t="s">
        <v>6203</v>
      </c>
      <c r="K5324">
        <v>1306</v>
      </c>
      <c r="L5324">
        <v>393</v>
      </c>
      <c r="M5324">
        <v>648</v>
      </c>
      <c r="N5324">
        <v>1041</v>
      </c>
      <c r="O5324">
        <v>147</v>
      </c>
      <c r="P5324">
        <v>546</v>
      </c>
      <c r="W5324">
        <v>123.1</v>
      </c>
    </row>
    <row r="5325" spans="1:23" x14ac:dyDescent="0.2">
      <c r="A5325">
        <v>5324</v>
      </c>
      <c r="B5325">
        <v>1999</v>
      </c>
      <c r="C5325">
        <v>3</v>
      </c>
      <c r="D5325" t="s">
        <v>69</v>
      </c>
      <c r="E5325" t="s">
        <v>6204</v>
      </c>
      <c r="F5325" t="s">
        <v>43</v>
      </c>
      <c r="G5325" t="s">
        <v>35</v>
      </c>
      <c r="H5325">
        <v>18</v>
      </c>
      <c r="I5325">
        <v>2018</v>
      </c>
      <c r="J5325" t="s">
        <v>6203</v>
      </c>
      <c r="K5325">
        <v>1330</v>
      </c>
      <c r="L5325">
        <v>240</v>
      </c>
      <c r="M5325">
        <v>830</v>
      </c>
      <c r="N5325">
        <v>1070</v>
      </c>
      <c r="O5325">
        <v>165</v>
      </c>
      <c r="P5325">
        <v>680</v>
      </c>
      <c r="W5325">
        <v>108.6</v>
      </c>
    </row>
    <row r="5326" spans="1:23" x14ac:dyDescent="0.2">
      <c r="A5326">
        <v>5325</v>
      </c>
      <c r="B5326">
        <v>1999</v>
      </c>
      <c r="C5326">
        <v>4</v>
      </c>
      <c r="D5326" t="s">
        <v>171</v>
      </c>
      <c r="E5326" t="s">
        <v>6205</v>
      </c>
      <c r="F5326" t="s">
        <v>46</v>
      </c>
      <c r="G5326" t="s">
        <v>68</v>
      </c>
      <c r="H5326">
        <v>18</v>
      </c>
      <c r="I5326">
        <v>2006</v>
      </c>
      <c r="J5326" t="s">
        <v>615</v>
      </c>
      <c r="K5326">
        <v>78</v>
      </c>
      <c r="L5326">
        <v>11</v>
      </c>
      <c r="M5326">
        <v>11</v>
      </c>
      <c r="N5326">
        <v>22</v>
      </c>
      <c r="O5326">
        <v>1</v>
      </c>
      <c r="P5326">
        <v>16</v>
      </c>
      <c r="W5326">
        <v>2.2999999999999998</v>
      </c>
    </row>
    <row r="5327" spans="1:23" x14ac:dyDescent="0.2">
      <c r="A5327">
        <v>5326</v>
      </c>
      <c r="B5327">
        <v>1999</v>
      </c>
      <c r="C5327">
        <v>5</v>
      </c>
      <c r="D5327" t="s">
        <v>176</v>
      </c>
      <c r="E5327" t="s">
        <v>6206</v>
      </c>
      <c r="F5327" t="s">
        <v>34</v>
      </c>
      <c r="G5327" t="s">
        <v>35</v>
      </c>
      <c r="H5327">
        <v>18</v>
      </c>
      <c r="I5327">
        <v>2012</v>
      </c>
      <c r="J5327" t="s">
        <v>145</v>
      </c>
      <c r="K5327">
        <v>697</v>
      </c>
      <c r="L5327">
        <v>131</v>
      </c>
      <c r="M5327">
        <v>300</v>
      </c>
      <c r="N5327">
        <v>431</v>
      </c>
      <c r="O5327">
        <v>-55</v>
      </c>
      <c r="P5327">
        <v>300</v>
      </c>
      <c r="W5327">
        <v>36.700000000000003</v>
      </c>
    </row>
    <row r="5328" spans="1:23" x14ac:dyDescent="0.2">
      <c r="A5328">
        <v>5327</v>
      </c>
      <c r="B5328">
        <v>1999</v>
      </c>
      <c r="C5328">
        <v>6</v>
      </c>
      <c r="D5328" t="s">
        <v>74</v>
      </c>
      <c r="E5328" t="s">
        <v>6207</v>
      </c>
      <c r="F5328" t="s">
        <v>39</v>
      </c>
      <c r="G5328" t="s">
        <v>128</v>
      </c>
      <c r="H5328">
        <v>18</v>
      </c>
      <c r="I5328">
        <v>2007</v>
      </c>
      <c r="J5328" t="s">
        <v>139</v>
      </c>
      <c r="K5328">
        <v>4</v>
      </c>
      <c r="L5328">
        <v>0</v>
      </c>
      <c r="M5328">
        <v>0</v>
      </c>
      <c r="N5328">
        <v>0</v>
      </c>
      <c r="O5328">
        <v>0</v>
      </c>
      <c r="P5328">
        <v>0</v>
      </c>
      <c r="Q5328">
        <v>4</v>
      </c>
      <c r="R5328">
        <v>0</v>
      </c>
      <c r="S5328">
        <v>2</v>
      </c>
      <c r="T5328">
        <v>0</v>
      </c>
      <c r="U5328">
        <v>0.85099999999999998</v>
      </c>
      <c r="V5328">
        <v>4.7</v>
      </c>
      <c r="W5328">
        <v>0</v>
      </c>
    </row>
    <row r="5329" spans="1:23" x14ac:dyDescent="0.2">
      <c r="A5329">
        <v>5328</v>
      </c>
      <c r="B5329">
        <v>1999</v>
      </c>
      <c r="C5329">
        <v>7</v>
      </c>
      <c r="D5329" t="s">
        <v>84</v>
      </c>
      <c r="E5329" t="s">
        <v>6208</v>
      </c>
      <c r="F5329" t="s">
        <v>39</v>
      </c>
      <c r="G5329" t="s">
        <v>35</v>
      </c>
      <c r="H5329">
        <v>18</v>
      </c>
      <c r="I5329">
        <v>2008</v>
      </c>
      <c r="J5329" t="s">
        <v>615</v>
      </c>
      <c r="K5329">
        <v>198</v>
      </c>
      <c r="L5329">
        <v>25</v>
      </c>
      <c r="M5329">
        <v>42</v>
      </c>
      <c r="N5329">
        <v>67</v>
      </c>
      <c r="O5329">
        <v>-37</v>
      </c>
      <c r="P5329">
        <v>113</v>
      </c>
      <c r="W5329">
        <v>4.0999999999999996</v>
      </c>
    </row>
    <row r="5330" spans="1:23" x14ac:dyDescent="0.2">
      <c r="A5330">
        <v>5329</v>
      </c>
      <c r="B5330">
        <v>1999</v>
      </c>
      <c r="C5330">
        <v>8</v>
      </c>
      <c r="D5330" t="s">
        <v>176</v>
      </c>
      <c r="E5330" t="s">
        <v>6209</v>
      </c>
      <c r="F5330" t="s">
        <v>39</v>
      </c>
      <c r="G5330" t="s">
        <v>26</v>
      </c>
      <c r="H5330">
        <v>18</v>
      </c>
      <c r="I5330">
        <v>2014</v>
      </c>
      <c r="J5330" t="s">
        <v>169</v>
      </c>
      <c r="K5330">
        <v>859</v>
      </c>
      <c r="L5330">
        <v>140</v>
      </c>
      <c r="M5330">
        <v>140</v>
      </c>
      <c r="N5330">
        <v>280</v>
      </c>
      <c r="O5330">
        <v>-14</v>
      </c>
      <c r="P5330">
        <v>430</v>
      </c>
      <c r="W5330">
        <v>24.8</v>
      </c>
    </row>
    <row r="5331" spans="1:23" x14ac:dyDescent="0.2">
      <c r="A5331">
        <v>5330</v>
      </c>
      <c r="B5331">
        <v>1999</v>
      </c>
      <c r="C5331">
        <v>9</v>
      </c>
      <c r="D5331" t="s">
        <v>171</v>
      </c>
      <c r="E5331" t="s">
        <v>6210</v>
      </c>
      <c r="F5331" t="s">
        <v>39</v>
      </c>
      <c r="G5331" t="s">
        <v>35</v>
      </c>
      <c r="H5331">
        <v>18</v>
      </c>
      <c r="I5331">
        <v>2010</v>
      </c>
      <c r="J5331" t="s">
        <v>64</v>
      </c>
      <c r="K5331">
        <v>295</v>
      </c>
      <c r="L5331">
        <v>40</v>
      </c>
      <c r="M5331">
        <v>59</v>
      </c>
      <c r="N5331">
        <v>99</v>
      </c>
      <c r="O5331">
        <v>-29</v>
      </c>
      <c r="P5331">
        <v>204</v>
      </c>
      <c r="W5331">
        <v>6.6</v>
      </c>
    </row>
    <row r="5332" spans="1:23" x14ac:dyDescent="0.2">
      <c r="A5332">
        <v>5331</v>
      </c>
      <c r="B5332">
        <v>1999</v>
      </c>
      <c r="C5332">
        <v>10</v>
      </c>
      <c r="D5332" t="s">
        <v>176</v>
      </c>
      <c r="E5332" t="s">
        <v>6211</v>
      </c>
      <c r="F5332" t="s">
        <v>25</v>
      </c>
      <c r="G5332" t="s">
        <v>30</v>
      </c>
      <c r="H5332">
        <v>18</v>
      </c>
      <c r="I5332">
        <v>2008</v>
      </c>
      <c r="J5332" t="s">
        <v>2404</v>
      </c>
      <c r="K5332">
        <v>240</v>
      </c>
      <c r="L5332">
        <v>5</v>
      </c>
      <c r="M5332">
        <v>19</v>
      </c>
      <c r="N5332">
        <v>24</v>
      </c>
      <c r="O5332">
        <v>-14</v>
      </c>
      <c r="P5332">
        <v>311</v>
      </c>
      <c r="W5332">
        <v>5.0999999999999996</v>
      </c>
    </row>
    <row r="5333" spans="1:23" x14ac:dyDescent="0.2">
      <c r="A5333">
        <v>5332</v>
      </c>
      <c r="B5333">
        <v>1999</v>
      </c>
      <c r="C5333">
        <v>11</v>
      </c>
      <c r="D5333" t="s">
        <v>162</v>
      </c>
      <c r="E5333" t="s">
        <v>6212</v>
      </c>
      <c r="F5333" t="s">
        <v>60</v>
      </c>
      <c r="G5333" t="s">
        <v>26</v>
      </c>
      <c r="H5333">
        <v>18</v>
      </c>
      <c r="I5333">
        <v>2007</v>
      </c>
      <c r="J5333" t="s">
        <v>50</v>
      </c>
      <c r="K5333">
        <v>325</v>
      </c>
      <c r="L5333">
        <v>55</v>
      </c>
      <c r="M5333">
        <v>82</v>
      </c>
      <c r="N5333">
        <v>137</v>
      </c>
      <c r="O5333">
        <v>-7</v>
      </c>
      <c r="P5333">
        <v>240</v>
      </c>
      <c r="W5333">
        <v>12.9</v>
      </c>
    </row>
    <row r="5334" spans="1:23" x14ac:dyDescent="0.2">
      <c r="A5334">
        <v>5333</v>
      </c>
      <c r="B5334">
        <v>1999</v>
      </c>
      <c r="C5334">
        <v>12</v>
      </c>
      <c r="D5334" t="s">
        <v>222</v>
      </c>
      <c r="E5334" t="s">
        <v>6213</v>
      </c>
      <c r="F5334" t="s">
        <v>695</v>
      </c>
      <c r="G5334" t="s">
        <v>68</v>
      </c>
      <c r="H5334">
        <v>18</v>
      </c>
      <c r="I5334">
        <v>2004</v>
      </c>
      <c r="J5334" t="s">
        <v>139</v>
      </c>
      <c r="K5334">
        <v>76</v>
      </c>
      <c r="L5334">
        <v>11</v>
      </c>
      <c r="M5334">
        <v>14</v>
      </c>
      <c r="N5334">
        <v>25</v>
      </c>
      <c r="O5334">
        <v>-5</v>
      </c>
      <c r="P5334">
        <v>30</v>
      </c>
      <c r="W5334">
        <v>2.2000000000000002</v>
      </c>
    </row>
    <row r="5335" spans="1:23" x14ac:dyDescent="0.2">
      <c r="A5335">
        <v>5334</v>
      </c>
      <c r="B5335">
        <v>1999</v>
      </c>
      <c r="C5335">
        <v>13</v>
      </c>
      <c r="D5335" t="s">
        <v>111</v>
      </c>
      <c r="E5335" t="s">
        <v>6214</v>
      </c>
      <c r="F5335" t="s">
        <v>76</v>
      </c>
      <c r="G5335" t="s">
        <v>26</v>
      </c>
      <c r="H5335">
        <v>18</v>
      </c>
      <c r="I5335">
        <v>2006</v>
      </c>
      <c r="J5335" t="s">
        <v>2721</v>
      </c>
      <c r="K5335">
        <v>66</v>
      </c>
      <c r="L5335">
        <v>9</v>
      </c>
      <c r="M5335">
        <v>5</v>
      </c>
      <c r="N5335">
        <v>14</v>
      </c>
      <c r="O5335">
        <v>-4</v>
      </c>
      <c r="P5335">
        <v>10</v>
      </c>
      <c r="W5335">
        <v>1.1000000000000001</v>
      </c>
    </row>
    <row r="5336" spans="1:23" x14ac:dyDescent="0.2">
      <c r="A5336">
        <v>5335</v>
      </c>
      <c r="B5336">
        <v>1999</v>
      </c>
      <c r="C5336">
        <v>14</v>
      </c>
      <c r="D5336" t="s">
        <v>100</v>
      </c>
      <c r="E5336" t="s">
        <v>6215</v>
      </c>
      <c r="F5336" t="s">
        <v>34</v>
      </c>
      <c r="G5336" t="s">
        <v>30</v>
      </c>
      <c r="H5336">
        <v>19</v>
      </c>
      <c r="I5336">
        <v>2006</v>
      </c>
      <c r="J5336" t="s">
        <v>2574</v>
      </c>
      <c r="K5336">
        <v>140</v>
      </c>
      <c r="L5336">
        <v>9</v>
      </c>
      <c r="M5336">
        <v>32</v>
      </c>
      <c r="N5336">
        <v>41</v>
      </c>
      <c r="O5336">
        <v>-9</v>
      </c>
      <c r="P5336">
        <v>96</v>
      </c>
      <c r="W5336">
        <v>6.7</v>
      </c>
    </row>
    <row r="5337" spans="1:23" x14ac:dyDescent="0.2">
      <c r="A5337">
        <v>5336</v>
      </c>
      <c r="B5337">
        <v>1999</v>
      </c>
      <c r="C5337">
        <v>15</v>
      </c>
      <c r="D5337" t="s">
        <v>2472</v>
      </c>
      <c r="E5337" t="s">
        <v>6216</v>
      </c>
      <c r="F5337" t="s">
        <v>39</v>
      </c>
      <c r="G5337" t="s">
        <v>35</v>
      </c>
      <c r="J5337" t="s">
        <v>50</v>
      </c>
    </row>
    <row r="5338" spans="1:23" x14ac:dyDescent="0.2">
      <c r="A5338">
        <v>5337</v>
      </c>
      <c r="B5338">
        <v>1999</v>
      </c>
      <c r="C5338">
        <v>16</v>
      </c>
      <c r="D5338" t="s">
        <v>165</v>
      </c>
      <c r="E5338" t="s">
        <v>6217</v>
      </c>
      <c r="F5338" t="s">
        <v>34</v>
      </c>
      <c r="G5338" t="s">
        <v>30</v>
      </c>
      <c r="H5338">
        <v>19</v>
      </c>
      <c r="I5338">
        <v>2008</v>
      </c>
      <c r="J5338" t="s">
        <v>2748</v>
      </c>
      <c r="K5338">
        <v>449</v>
      </c>
      <c r="L5338">
        <v>30</v>
      </c>
      <c r="M5338">
        <v>84</v>
      </c>
      <c r="N5338">
        <v>114</v>
      </c>
      <c r="O5338">
        <v>-47</v>
      </c>
      <c r="P5338">
        <v>245</v>
      </c>
      <c r="W5338">
        <v>21.4</v>
      </c>
    </row>
    <row r="5339" spans="1:23" x14ac:dyDescent="0.2">
      <c r="A5339">
        <v>5338</v>
      </c>
      <c r="B5339">
        <v>1999</v>
      </c>
      <c r="C5339">
        <v>17</v>
      </c>
      <c r="D5339" t="s">
        <v>92</v>
      </c>
      <c r="E5339" t="s">
        <v>6218</v>
      </c>
      <c r="F5339" t="s">
        <v>39</v>
      </c>
      <c r="G5339" t="s">
        <v>30</v>
      </c>
      <c r="H5339">
        <v>18</v>
      </c>
      <c r="I5339">
        <v>2016</v>
      </c>
      <c r="J5339" t="s">
        <v>478</v>
      </c>
      <c r="K5339">
        <v>876</v>
      </c>
      <c r="L5339">
        <v>29</v>
      </c>
      <c r="M5339">
        <v>157</v>
      </c>
      <c r="N5339">
        <v>186</v>
      </c>
      <c r="O5339">
        <v>54</v>
      </c>
      <c r="P5339">
        <v>1102</v>
      </c>
      <c r="W5339">
        <v>46.9</v>
      </c>
    </row>
    <row r="5340" spans="1:23" x14ac:dyDescent="0.2">
      <c r="A5340">
        <v>5339</v>
      </c>
      <c r="B5340">
        <v>1999</v>
      </c>
      <c r="C5340">
        <v>18</v>
      </c>
      <c r="D5340" t="s">
        <v>87</v>
      </c>
      <c r="E5340" t="s">
        <v>6219</v>
      </c>
      <c r="F5340" t="s">
        <v>435</v>
      </c>
      <c r="G5340" t="s">
        <v>68</v>
      </c>
      <c r="H5340">
        <v>18</v>
      </c>
      <c r="I5340">
        <v>2006</v>
      </c>
      <c r="J5340" t="s">
        <v>721</v>
      </c>
      <c r="K5340">
        <v>144</v>
      </c>
      <c r="L5340">
        <v>12</v>
      </c>
      <c r="M5340">
        <v>26</v>
      </c>
      <c r="N5340">
        <v>38</v>
      </c>
      <c r="O5340">
        <v>-42</v>
      </c>
      <c r="P5340">
        <v>50</v>
      </c>
      <c r="W5340">
        <v>0</v>
      </c>
    </row>
    <row r="5341" spans="1:23" x14ac:dyDescent="0.2">
      <c r="A5341">
        <v>5340</v>
      </c>
      <c r="B5341">
        <v>1999</v>
      </c>
      <c r="C5341">
        <v>19</v>
      </c>
      <c r="D5341" t="s">
        <v>2472</v>
      </c>
      <c r="E5341" t="s">
        <v>6220</v>
      </c>
      <c r="F5341" t="s">
        <v>60</v>
      </c>
      <c r="G5341" t="s">
        <v>30</v>
      </c>
      <c r="H5341">
        <v>18</v>
      </c>
      <c r="I5341">
        <v>2003</v>
      </c>
      <c r="J5341" t="s">
        <v>501</v>
      </c>
      <c r="K5341">
        <v>35</v>
      </c>
      <c r="L5341">
        <v>2</v>
      </c>
      <c r="M5341">
        <v>2</v>
      </c>
      <c r="N5341">
        <v>4</v>
      </c>
      <c r="O5341">
        <v>-15</v>
      </c>
      <c r="P5341">
        <v>16</v>
      </c>
      <c r="W5341">
        <v>-0.1</v>
      </c>
    </row>
    <row r="5342" spans="1:23" x14ac:dyDescent="0.2">
      <c r="A5342">
        <v>5341</v>
      </c>
      <c r="B5342">
        <v>1999</v>
      </c>
      <c r="C5342">
        <v>20</v>
      </c>
      <c r="D5342" t="s">
        <v>55</v>
      </c>
      <c r="E5342" t="s">
        <v>6221</v>
      </c>
      <c r="F5342" t="s">
        <v>34</v>
      </c>
      <c r="G5342" t="s">
        <v>26</v>
      </c>
      <c r="H5342">
        <v>19</v>
      </c>
      <c r="I5342">
        <v>2002</v>
      </c>
      <c r="J5342" t="s">
        <v>4174</v>
      </c>
      <c r="K5342">
        <v>10</v>
      </c>
      <c r="L5342">
        <v>0</v>
      </c>
      <c r="M5342">
        <v>0</v>
      </c>
      <c r="N5342">
        <v>0</v>
      </c>
      <c r="O5342">
        <v>-4</v>
      </c>
      <c r="P5342">
        <v>2</v>
      </c>
      <c r="W5342">
        <v>-0.3</v>
      </c>
    </row>
    <row r="5343" spans="1:23" x14ac:dyDescent="0.2">
      <c r="A5343">
        <v>5342</v>
      </c>
      <c r="B5343">
        <v>1999</v>
      </c>
      <c r="C5343">
        <v>21</v>
      </c>
      <c r="D5343" t="s">
        <v>152</v>
      </c>
      <c r="E5343" t="s">
        <v>6222</v>
      </c>
      <c r="F5343" t="s">
        <v>39</v>
      </c>
      <c r="G5343" t="s">
        <v>30</v>
      </c>
      <c r="H5343">
        <v>20</v>
      </c>
      <c r="I5343">
        <v>2011</v>
      </c>
      <c r="J5343" t="s">
        <v>196</v>
      </c>
      <c r="K5343">
        <v>605</v>
      </c>
      <c r="L5343">
        <v>34</v>
      </c>
      <c r="M5343">
        <v>110</v>
      </c>
      <c r="N5343">
        <v>144</v>
      </c>
      <c r="O5343">
        <v>19</v>
      </c>
      <c r="P5343">
        <v>862</v>
      </c>
      <c r="W5343">
        <v>30</v>
      </c>
    </row>
    <row r="5344" spans="1:23" x14ac:dyDescent="0.2">
      <c r="A5344">
        <v>5343</v>
      </c>
      <c r="B5344">
        <v>1999</v>
      </c>
      <c r="C5344">
        <v>22</v>
      </c>
      <c r="D5344" t="s">
        <v>41</v>
      </c>
      <c r="E5344" t="s">
        <v>6223</v>
      </c>
      <c r="F5344" t="s">
        <v>39</v>
      </c>
      <c r="G5344" t="s">
        <v>128</v>
      </c>
      <c r="H5344">
        <v>18</v>
      </c>
      <c r="I5344">
        <v>2006</v>
      </c>
      <c r="J5344" t="s">
        <v>91</v>
      </c>
      <c r="K5344">
        <v>12</v>
      </c>
      <c r="L5344">
        <v>0</v>
      </c>
      <c r="M5344">
        <v>1</v>
      </c>
      <c r="N5344">
        <v>1</v>
      </c>
      <c r="O5344">
        <v>0</v>
      </c>
      <c r="P5344">
        <v>2</v>
      </c>
      <c r="Q5344">
        <v>12</v>
      </c>
      <c r="R5344">
        <v>2</v>
      </c>
      <c r="S5344">
        <v>6</v>
      </c>
      <c r="T5344">
        <v>2</v>
      </c>
      <c r="U5344">
        <v>0.90300000000000002</v>
      </c>
      <c r="V5344">
        <v>3.08</v>
      </c>
      <c r="W5344">
        <v>2</v>
      </c>
    </row>
    <row r="5345" spans="1:23" x14ac:dyDescent="0.2">
      <c r="A5345">
        <v>5344</v>
      </c>
      <c r="B5345">
        <v>1999</v>
      </c>
      <c r="C5345">
        <v>23</v>
      </c>
      <c r="D5345" t="s">
        <v>48</v>
      </c>
      <c r="E5345" t="s">
        <v>6224</v>
      </c>
      <c r="F5345" t="s">
        <v>39</v>
      </c>
      <c r="G5345" t="s">
        <v>30</v>
      </c>
      <c r="H5345">
        <v>18</v>
      </c>
      <c r="I5345">
        <v>2008</v>
      </c>
      <c r="J5345" t="s">
        <v>1019</v>
      </c>
      <c r="K5345">
        <v>302</v>
      </c>
      <c r="L5345">
        <v>17</v>
      </c>
      <c r="M5345">
        <v>38</v>
      </c>
      <c r="N5345">
        <v>55</v>
      </c>
      <c r="O5345">
        <v>-34</v>
      </c>
      <c r="P5345">
        <v>168</v>
      </c>
      <c r="W5345">
        <v>8.9</v>
      </c>
    </row>
    <row r="5346" spans="1:23" x14ac:dyDescent="0.2">
      <c r="A5346">
        <v>5345</v>
      </c>
      <c r="B5346">
        <v>1999</v>
      </c>
      <c r="C5346">
        <v>24</v>
      </c>
      <c r="D5346" t="s">
        <v>121</v>
      </c>
      <c r="E5346" t="s">
        <v>6225</v>
      </c>
      <c r="F5346" t="s">
        <v>80</v>
      </c>
      <c r="G5346" t="s">
        <v>35</v>
      </c>
      <c r="J5346" t="s">
        <v>3047</v>
      </c>
    </row>
    <row r="5347" spans="1:23" x14ac:dyDescent="0.2">
      <c r="A5347">
        <v>5346</v>
      </c>
      <c r="B5347">
        <v>1999</v>
      </c>
      <c r="C5347">
        <v>25</v>
      </c>
      <c r="D5347" t="s">
        <v>384</v>
      </c>
      <c r="E5347" t="s">
        <v>6226</v>
      </c>
      <c r="F5347" t="s">
        <v>60</v>
      </c>
      <c r="G5347" t="s">
        <v>26</v>
      </c>
      <c r="H5347">
        <v>18</v>
      </c>
      <c r="I5347">
        <v>2004</v>
      </c>
      <c r="J5347" t="s">
        <v>721</v>
      </c>
      <c r="K5347">
        <v>3</v>
      </c>
      <c r="L5347">
        <v>0</v>
      </c>
      <c r="M5347">
        <v>0</v>
      </c>
      <c r="N5347">
        <v>0</v>
      </c>
      <c r="O5347">
        <v>-1</v>
      </c>
      <c r="P5347">
        <v>0</v>
      </c>
      <c r="W5347">
        <v>-0.1</v>
      </c>
    </row>
    <row r="5348" spans="1:23" x14ac:dyDescent="0.2">
      <c r="A5348">
        <v>5347</v>
      </c>
      <c r="B5348">
        <v>1999</v>
      </c>
      <c r="C5348">
        <v>26</v>
      </c>
      <c r="D5348" t="s">
        <v>173</v>
      </c>
      <c r="E5348" t="s">
        <v>6227</v>
      </c>
      <c r="F5348" t="s">
        <v>46</v>
      </c>
      <c r="G5348" t="s">
        <v>68</v>
      </c>
      <c r="H5348">
        <v>18</v>
      </c>
      <c r="I5348">
        <v>2016</v>
      </c>
      <c r="J5348" t="s">
        <v>6228</v>
      </c>
      <c r="K5348">
        <v>790</v>
      </c>
      <c r="L5348">
        <v>242</v>
      </c>
      <c r="M5348">
        <v>352</v>
      </c>
      <c r="N5348">
        <v>594</v>
      </c>
      <c r="O5348">
        <v>78</v>
      </c>
      <c r="P5348">
        <v>404</v>
      </c>
      <c r="W5348">
        <v>70.599999999999994</v>
      </c>
    </row>
    <row r="5349" spans="1:23" x14ac:dyDescent="0.2">
      <c r="A5349">
        <v>5348</v>
      </c>
      <c r="B5349">
        <v>1999</v>
      </c>
      <c r="C5349">
        <v>27</v>
      </c>
      <c r="D5349" t="s">
        <v>28</v>
      </c>
      <c r="E5349" t="s">
        <v>6229</v>
      </c>
      <c r="F5349" t="s">
        <v>76</v>
      </c>
      <c r="G5349" t="s">
        <v>128</v>
      </c>
      <c r="J5349" t="s">
        <v>129</v>
      </c>
    </row>
    <row r="5350" spans="1:23" x14ac:dyDescent="0.2">
      <c r="A5350">
        <v>5349</v>
      </c>
      <c r="B5350">
        <v>1999</v>
      </c>
      <c r="C5350">
        <v>28</v>
      </c>
      <c r="D5350" t="s">
        <v>176</v>
      </c>
      <c r="E5350" t="s">
        <v>6230</v>
      </c>
      <c r="F5350" t="s">
        <v>25</v>
      </c>
      <c r="G5350" t="s">
        <v>30</v>
      </c>
      <c r="H5350">
        <v>18</v>
      </c>
      <c r="I5350">
        <v>2004</v>
      </c>
      <c r="J5350" t="s">
        <v>6231</v>
      </c>
      <c r="K5350">
        <v>26</v>
      </c>
      <c r="L5350">
        <v>2</v>
      </c>
      <c r="M5350">
        <v>2</v>
      </c>
      <c r="N5350">
        <v>4</v>
      </c>
      <c r="O5350">
        <v>0</v>
      </c>
      <c r="P5350">
        <v>38</v>
      </c>
      <c r="W5350">
        <v>0.9</v>
      </c>
    </row>
    <row r="5351" spans="1:23" x14ac:dyDescent="0.2">
      <c r="A5351">
        <v>5350</v>
      </c>
      <c r="B5351">
        <v>1999</v>
      </c>
      <c r="C5351">
        <v>29</v>
      </c>
      <c r="D5351" t="s">
        <v>84</v>
      </c>
      <c r="E5351" t="s">
        <v>6232</v>
      </c>
      <c r="F5351" t="s">
        <v>46</v>
      </c>
      <c r="G5351" t="s">
        <v>35</v>
      </c>
      <c r="H5351">
        <v>18</v>
      </c>
      <c r="I5351">
        <v>2003</v>
      </c>
      <c r="J5351" t="s">
        <v>4119</v>
      </c>
      <c r="K5351">
        <v>38</v>
      </c>
      <c r="L5351">
        <v>3</v>
      </c>
      <c r="M5351">
        <v>3</v>
      </c>
      <c r="N5351">
        <v>6</v>
      </c>
      <c r="O5351">
        <v>-5</v>
      </c>
      <c r="P5351">
        <v>14</v>
      </c>
      <c r="W5351">
        <v>0</v>
      </c>
    </row>
    <row r="5352" spans="1:23" x14ac:dyDescent="0.2">
      <c r="A5352">
        <v>5351</v>
      </c>
      <c r="B5352">
        <v>1999</v>
      </c>
      <c r="C5352">
        <v>30</v>
      </c>
      <c r="D5352" t="s">
        <v>3176</v>
      </c>
      <c r="E5352" t="s">
        <v>6233</v>
      </c>
      <c r="F5352" t="s">
        <v>39</v>
      </c>
      <c r="G5352" t="s">
        <v>30</v>
      </c>
      <c r="H5352">
        <v>18</v>
      </c>
      <c r="I5352">
        <v>2002</v>
      </c>
      <c r="J5352" t="s">
        <v>196</v>
      </c>
      <c r="K5352">
        <v>1</v>
      </c>
      <c r="L5352">
        <v>0</v>
      </c>
      <c r="M5352">
        <v>0</v>
      </c>
      <c r="N5352">
        <v>0</v>
      </c>
      <c r="O5352">
        <v>0</v>
      </c>
      <c r="P5352">
        <v>2</v>
      </c>
      <c r="W5352">
        <v>0</v>
      </c>
    </row>
    <row r="5353" spans="1:23" x14ac:dyDescent="0.2">
      <c r="A5353">
        <v>5352</v>
      </c>
      <c r="B5353">
        <v>1999</v>
      </c>
      <c r="C5353">
        <v>31</v>
      </c>
      <c r="D5353" t="s">
        <v>84</v>
      </c>
      <c r="E5353" t="s">
        <v>5789</v>
      </c>
      <c r="F5353" t="s">
        <v>39</v>
      </c>
      <c r="G5353" t="s">
        <v>1954</v>
      </c>
      <c r="H5353">
        <v>18</v>
      </c>
      <c r="I5353">
        <v>2004</v>
      </c>
      <c r="J5353" t="s">
        <v>154</v>
      </c>
      <c r="K5353">
        <v>8</v>
      </c>
      <c r="L5353">
        <v>0</v>
      </c>
      <c r="M5353">
        <v>2</v>
      </c>
      <c r="N5353">
        <v>2</v>
      </c>
      <c r="O5353">
        <v>-1</v>
      </c>
      <c r="P5353">
        <v>4</v>
      </c>
      <c r="W5353">
        <v>0.1</v>
      </c>
    </row>
    <row r="5354" spans="1:23" x14ac:dyDescent="0.2">
      <c r="A5354">
        <v>5353</v>
      </c>
      <c r="B5354">
        <v>1999</v>
      </c>
      <c r="C5354">
        <v>32</v>
      </c>
      <c r="D5354" t="s">
        <v>78</v>
      </c>
      <c r="E5354" t="s">
        <v>6234</v>
      </c>
      <c r="F5354" t="s">
        <v>34</v>
      </c>
      <c r="G5354" t="s">
        <v>35</v>
      </c>
      <c r="H5354">
        <v>19</v>
      </c>
      <c r="I5354">
        <v>2009</v>
      </c>
      <c r="J5354" t="s">
        <v>2124</v>
      </c>
      <c r="K5354">
        <v>83</v>
      </c>
      <c r="L5354">
        <v>7</v>
      </c>
      <c r="M5354">
        <v>8</v>
      </c>
      <c r="N5354">
        <v>15</v>
      </c>
      <c r="O5354">
        <v>-15</v>
      </c>
      <c r="P5354">
        <v>34</v>
      </c>
      <c r="W5354">
        <v>0</v>
      </c>
    </row>
    <row r="5355" spans="1:23" x14ac:dyDescent="0.2">
      <c r="A5355">
        <v>5354</v>
      </c>
      <c r="B5355">
        <v>1999</v>
      </c>
      <c r="C5355">
        <v>33</v>
      </c>
      <c r="D5355" t="s">
        <v>74</v>
      </c>
      <c r="E5355" t="s">
        <v>6235</v>
      </c>
      <c r="F5355" t="s">
        <v>43</v>
      </c>
      <c r="G5355" t="s">
        <v>68</v>
      </c>
      <c r="H5355">
        <v>18</v>
      </c>
      <c r="I5355">
        <v>2011</v>
      </c>
      <c r="J5355" t="s">
        <v>319</v>
      </c>
      <c r="K5355">
        <v>9</v>
      </c>
      <c r="L5355">
        <v>0</v>
      </c>
      <c r="M5355">
        <v>0</v>
      </c>
      <c r="N5355">
        <v>0</v>
      </c>
      <c r="O5355">
        <v>-1</v>
      </c>
      <c r="P5355">
        <v>2</v>
      </c>
      <c r="W5355">
        <v>-0.2</v>
      </c>
    </row>
    <row r="5356" spans="1:23" x14ac:dyDescent="0.2">
      <c r="A5356">
        <v>5355</v>
      </c>
      <c r="B5356">
        <v>1999</v>
      </c>
      <c r="C5356">
        <v>34</v>
      </c>
      <c r="D5356" t="s">
        <v>84</v>
      </c>
      <c r="E5356" t="s">
        <v>6236</v>
      </c>
      <c r="F5356" t="s">
        <v>39</v>
      </c>
      <c r="G5356" t="s">
        <v>30</v>
      </c>
      <c r="H5356">
        <v>18</v>
      </c>
      <c r="I5356">
        <v>2003</v>
      </c>
      <c r="J5356" t="s">
        <v>474</v>
      </c>
      <c r="K5356">
        <v>3</v>
      </c>
      <c r="L5356">
        <v>0</v>
      </c>
      <c r="M5356">
        <v>0</v>
      </c>
      <c r="N5356">
        <v>0</v>
      </c>
      <c r="O5356">
        <v>-3</v>
      </c>
      <c r="P5356">
        <v>4</v>
      </c>
      <c r="W5356">
        <v>-0.2</v>
      </c>
    </row>
    <row r="5357" spans="1:23" x14ac:dyDescent="0.2">
      <c r="A5357">
        <v>5356</v>
      </c>
      <c r="B5357">
        <v>1999</v>
      </c>
      <c r="C5357">
        <v>35</v>
      </c>
      <c r="D5357" t="s">
        <v>55</v>
      </c>
      <c r="E5357" t="s">
        <v>6237</v>
      </c>
      <c r="F5357" t="s">
        <v>25</v>
      </c>
      <c r="G5357" t="s">
        <v>68</v>
      </c>
      <c r="H5357">
        <v>18</v>
      </c>
      <c r="I5357">
        <v>2006</v>
      </c>
      <c r="J5357" t="s">
        <v>3125</v>
      </c>
      <c r="K5357">
        <v>50</v>
      </c>
      <c r="L5357">
        <v>3</v>
      </c>
      <c r="M5357">
        <v>14</v>
      </c>
      <c r="N5357">
        <v>17</v>
      </c>
      <c r="O5357">
        <v>1</v>
      </c>
      <c r="P5357">
        <v>26</v>
      </c>
      <c r="W5357">
        <v>1.3</v>
      </c>
    </row>
    <row r="5358" spans="1:23" x14ac:dyDescent="0.2">
      <c r="A5358">
        <v>5357</v>
      </c>
      <c r="B5358">
        <v>1999</v>
      </c>
      <c r="C5358">
        <v>36</v>
      </c>
      <c r="D5358" t="s">
        <v>111</v>
      </c>
      <c r="E5358" t="s">
        <v>6238</v>
      </c>
      <c r="F5358" t="s">
        <v>60</v>
      </c>
      <c r="G5358" t="s">
        <v>30</v>
      </c>
      <c r="H5358">
        <v>18</v>
      </c>
      <c r="I5358">
        <v>2009</v>
      </c>
      <c r="J5358" t="s">
        <v>169</v>
      </c>
      <c r="K5358">
        <v>211</v>
      </c>
      <c r="L5358">
        <v>7</v>
      </c>
      <c r="M5358">
        <v>26</v>
      </c>
      <c r="N5358">
        <v>33</v>
      </c>
      <c r="O5358">
        <v>1</v>
      </c>
      <c r="P5358">
        <v>249</v>
      </c>
      <c r="W5358">
        <v>7.3</v>
      </c>
    </row>
    <row r="5359" spans="1:23" x14ac:dyDescent="0.2">
      <c r="A5359">
        <v>5358</v>
      </c>
      <c r="B5359">
        <v>1999</v>
      </c>
      <c r="C5359">
        <v>37</v>
      </c>
      <c r="D5359" t="s">
        <v>84</v>
      </c>
      <c r="E5359" t="s">
        <v>6239</v>
      </c>
      <c r="F5359" t="s">
        <v>39</v>
      </c>
      <c r="G5359" t="s">
        <v>30</v>
      </c>
      <c r="H5359">
        <v>18</v>
      </c>
      <c r="I5359">
        <v>2014</v>
      </c>
      <c r="J5359" t="s">
        <v>913</v>
      </c>
      <c r="K5359">
        <v>76</v>
      </c>
      <c r="L5359">
        <v>1</v>
      </c>
      <c r="M5359">
        <v>9</v>
      </c>
      <c r="N5359">
        <v>10</v>
      </c>
      <c r="O5359">
        <v>7</v>
      </c>
      <c r="P5359">
        <v>140</v>
      </c>
      <c r="W5359">
        <v>2.2000000000000002</v>
      </c>
    </row>
    <row r="5360" spans="1:23" x14ac:dyDescent="0.2">
      <c r="A5360">
        <v>5359</v>
      </c>
      <c r="B5360">
        <v>1999</v>
      </c>
      <c r="C5360">
        <v>38</v>
      </c>
      <c r="D5360" t="s">
        <v>162</v>
      </c>
      <c r="E5360" t="s">
        <v>6240</v>
      </c>
      <c r="F5360" t="s">
        <v>34</v>
      </c>
      <c r="G5360" t="s">
        <v>35</v>
      </c>
      <c r="J5360" t="s">
        <v>1258</v>
      </c>
    </row>
    <row r="5361" spans="1:23" x14ac:dyDescent="0.2">
      <c r="A5361">
        <v>5360</v>
      </c>
      <c r="B5361">
        <v>1999</v>
      </c>
      <c r="C5361">
        <v>39</v>
      </c>
      <c r="D5361" t="s">
        <v>23</v>
      </c>
      <c r="E5361" t="s">
        <v>6241</v>
      </c>
      <c r="F5361" t="s">
        <v>60</v>
      </c>
      <c r="G5361" t="s">
        <v>68</v>
      </c>
      <c r="J5361" t="s">
        <v>482</v>
      </c>
    </row>
    <row r="5362" spans="1:23" x14ac:dyDescent="0.2">
      <c r="A5362">
        <v>5361</v>
      </c>
      <c r="B5362">
        <v>1999</v>
      </c>
      <c r="C5362">
        <v>40</v>
      </c>
      <c r="D5362" t="s">
        <v>222</v>
      </c>
      <c r="E5362" t="s">
        <v>6242</v>
      </c>
      <c r="F5362" t="s">
        <v>39</v>
      </c>
      <c r="G5362" t="s">
        <v>128</v>
      </c>
      <c r="H5362">
        <v>18</v>
      </c>
      <c r="I5362">
        <v>2012</v>
      </c>
      <c r="J5362" t="s">
        <v>5484</v>
      </c>
      <c r="K5362">
        <v>237</v>
      </c>
      <c r="L5362">
        <v>0</v>
      </c>
      <c r="M5362">
        <v>7</v>
      </c>
      <c r="N5362">
        <v>7</v>
      </c>
      <c r="O5362">
        <v>0</v>
      </c>
      <c r="P5362">
        <v>12</v>
      </c>
      <c r="Q5362">
        <v>237</v>
      </c>
      <c r="R5362">
        <v>91</v>
      </c>
      <c r="S5362">
        <v>88</v>
      </c>
      <c r="T5362">
        <v>32</v>
      </c>
      <c r="U5362">
        <v>0.90400000000000003</v>
      </c>
      <c r="V5362">
        <v>2.8</v>
      </c>
      <c r="W5362">
        <v>35.799999999999997</v>
      </c>
    </row>
    <row r="5363" spans="1:23" x14ac:dyDescent="0.2">
      <c r="A5363">
        <v>5362</v>
      </c>
      <c r="B5363">
        <v>1999</v>
      </c>
      <c r="C5363">
        <v>41</v>
      </c>
      <c r="D5363" t="s">
        <v>111</v>
      </c>
      <c r="E5363" t="s">
        <v>6243</v>
      </c>
      <c r="F5363" t="s">
        <v>76</v>
      </c>
      <c r="G5363" t="s">
        <v>26</v>
      </c>
      <c r="H5363">
        <v>18</v>
      </c>
      <c r="I5363">
        <v>2007</v>
      </c>
      <c r="J5363" t="s">
        <v>192</v>
      </c>
      <c r="K5363">
        <v>70</v>
      </c>
      <c r="L5363">
        <v>6</v>
      </c>
      <c r="M5363">
        <v>12</v>
      </c>
      <c r="N5363">
        <v>18</v>
      </c>
      <c r="O5363">
        <v>-4</v>
      </c>
      <c r="P5363">
        <v>30</v>
      </c>
      <c r="W5363">
        <v>1.1000000000000001</v>
      </c>
    </row>
    <row r="5364" spans="1:23" x14ac:dyDescent="0.2">
      <c r="A5364">
        <v>5363</v>
      </c>
      <c r="B5364">
        <v>1999</v>
      </c>
      <c r="C5364">
        <v>42</v>
      </c>
      <c r="D5364" t="s">
        <v>28</v>
      </c>
      <c r="E5364" t="s">
        <v>6244</v>
      </c>
      <c r="F5364" t="s">
        <v>39</v>
      </c>
      <c r="G5364" t="s">
        <v>30</v>
      </c>
      <c r="H5364">
        <v>19</v>
      </c>
      <c r="I5364">
        <v>2012</v>
      </c>
      <c r="J5364" t="s">
        <v>3033</v>
      </c>
      <c r="K5364">
        <v>484</v>
      </c>
      <c r="L5364">
        <v>23</v>
      </c>
      <c r="M5364">
        <v>83</v>
      </c>
      <c r="N5364">
        <v>106</v>
      </c>
      <c r="O5364">
        <v>-3</v>
      </c>
      <c r="P5364">
        <v>683</v>
      </c>
      <c r="W5364">
        <v>20.3</v>
      </c>
    </row>
    <row r="5365" spans="1:23" x14ac:dyDescent="0.2">
      <c r="A5365">
        <v>5364</v>
      </c>
      <c r="B5365">
        <v>1999</v>
      </c>
      <c r="C5365">
        <v>43</v>
      </c>
      <c r="D5365" t="s">
        <v>146</v>
      </c>
      <c r="E5365" t="s">
        <v>6245</v>
      </c>
      <c r="F5365" t="s">
        <v>60</v>
      </c>
      <c r="G5365" t="s">
        <v>26</v>
      </c>
      <c r="J5365" t="s">
        <v>721</v>
      </c>
    </row>
    <row r="5366" spans="1:23" x14ac:dyDescent="0.2">
      <c r="A5366">
        <v>5365</v>
      </c>
      <c r="B5366">
        <v>1999</v>
      </c>
      <c r="C5366">
        <v>44</v>
      </c>
      <c r="D5366" t="s">
        <v>58</v>
      </c>
      <c r="E5366" t="s">
        <v>6246</v>
      </c>
      <c r="F5366" t="s">
        <v>34</v>
      </c>
      <c r="G5366" t="s">
        <v>30</v>
      </c>
      <c r="H5366">
        <v>19</v>
      </c>
      <c r="I5366">
        <v>2015</v>
      </c>
      <c r="J5366" t="s">
        <v>3430</v>
      </c>
      <c r="K5366">
        <v>695</v>
      </c>
      <c r="L5366">
        <v>67</v>
      </c>
      <c r="M5366">
        <v>147</v>
      </c>
      <c r="N5366">
        <v>214</v>
      </c>
      <c r="O5366">
        <v>-37</v>
      </c>
      <c r="P5366">
        <v>293</v>
      </c>
      <c r="W5366">
        <v>43.5</v>
      </c>
    </row>
    <row r="5367" spans="1:23" x14ac:dyDescent="0.2">
      <c r="A5367">
        <v>5366</v>
      </c>
      <c r="B5367">
        <v>1999</v>
      </c>
      <c r="C5367">
        <v>45</v>
      </c>
      <c r="D5367" t="s">
        <v>384</v>
      </c>
      <c r="E5367" t="s">
        <v>6247</v>
      </c>
      <c r="F5367" t="s">
        <v>39</v>
      </c>
      <c r="G5367" t="s">
        <v>30</v>
      </c>
      <c r="H5367">
        <v>18</v>
      </c>
      <c r="I5367">
        <v>2007</v>
      </c>
      <c r="J5367" t="s">
        <v>91</v>
      </c>
      <c r="K5367">
        <v>18</v>
      </c>
      <c r="L5367">
        <v>1</v>
      </c>
      <c r="M5367">
        <v>0</v>
      </c>
      <c r="N5367">
        <v>1</v>
      </c>
      <c r="O5367">
        <v>-1</v>
      </c>
      <c r="P5367">
        <v>14</v>
      </c>
      <c r="W5367">
        <v>0.2</v>
      </c>
    </row>
    <row r="5368" spans="1:23" x14ac:dyDescent="0.2">
      <c r="A5368">
        <v>5367</v>
      </c>
      <c r="B5368">
        <v>1999</v>
      </c>
      <c r="C5368">
        <v>46</v>
      </c>
      <c r="D5368" t="s">
        <v>48</v>
      </c>
      <c r="E5368" t="s">
        <v>6248</v>
      </c>
      <c r="F5368" t="s">
        <v>563</v>
      </c>
      <c r="G5368" t="s">
        <v>26</v>
      </c>
      <c r="J5368" t="s">
        <v>6249</v>
      </c>
    </row>
    <row r="5369" spans="1:23" x14ac:dyDescent="0.2">
      <c r="A5369">
        <v>5368</v>
      </c>
      <c r="B5369">
        <v>1999</v>
      </c>
      <c r="C5369">
        <v>47</v>
      </c>
      <c r="D5369" t="s">
        <v>109</v>
      </c>
      <c r="E5369" t="s">
        <v>6250</v>
      </c>
      <c r="F5369" t="s">
        <v>39</v>
      </c>
      <c r="G5369" t="s">
        <v>68</v>
      </c>
      <c r="H5369">
        <v>18</v>
      </c>
      <c r="I5369">
        <v>2003</v>
      </c>
      <c r="J5369" t="s">
        <v>139</v>
      </c>
      <c r="K5369">
        <v>125</v>
      </c>
      <c r="L5369">
        <v>12</v>
      </c>
      <c r="M5369">
        <v>12</v>
      </c>
      <c r="N5369">
        <v>24</v>
      </c>
      <c r="O5369">
        <v>-25</v>
      </c>
      <c r="P5369">
        <v>78</v>
      </c>
      <c r="W5369">
        <v>0.9</v>
      </c>
    </row>
    <row r="5370" spans="1:23" x14ac:dyDescent="0.2">
      <c r="A5370">
        <v>5369</v>
      </c>
      <c r="B5370">
        <v>1999</v>
      </c>
      <c r="C5370">
        <v>48</v>
      </c>
      <c r="D5370" t="s">
        <v>173</v>
      </c>
      <c r="E5370" t="s">
        <v>6251</v>
      </c>
      <c r="F5370" t="s">
        <v>39</v>
      </c>
      <c r="G5370" t="s">
        <v>128</v>
      </c>
      <c r="H5370">
        <v>18</v>
      </c>
      <c r="I5370">
        <v>2002</v>
      </c>
      <c r="J5370" t="s">
        <v>337</v>
      </c>
      <c r="K5370">
        <v>1</v>
      </c>
      <c r="L5370">
        <v>0</v>
      </c>
      <c r="M5370">
        <v>0</v>
      </c>
      <c r="N5370">
        <v>0</v>
      </c>
      <c r="O5370">
        <v>0</v>
      </c>
      <c r="P5370">
        <v>0</v>
      </c>
      <c r="Q5370">
        <v>1</v>
      </c>
      <c r="R5370">
        <v>0</v>
      </c>
      <c r="S5370">
        <v>0</v>
      </c>
      <c r="T5370">
        <v>0</v>
      </c>
      <c r="U5370">
        <v>1</v>
      </c>
      <c r="V5370">
        <v>0</v>
      </c>
      <c r="W5370">
        <v>0.2</v>
      </c>
    </row>
    <row r="5371" spans="1:23" x14ac:dyDescent="0.2">
      <c r="A5371">
        <v>5370</v>
      </c>
      <c r="B5371">
        <v>1999</v>
      </c>
      <c r="C5371">
        <v>49</v>
      </c>
      <c r="D5371" t="s">
        <v>165</v>
      </c>
      <c r="E5371" t="s">
        <v>6252</v>
      </c>
      <c r="F5371" t="s">
        <v>39</v>
      </c>
      <c r="G5371" t="s">
        <v>35</v>
      </c>
      <c r="H5371">
        <v>18</v>
      </c>
      <c r="I5371">
        <v>2004</v>
      </c>
      <c r="J5371" t="s">
        <v>478</v>
      </c>
      <c r="K5371">
        <v>2</v>
      </c>
      <c r="L5371">
        <v>0</v>
      </c>
      <c r="M5371">
        <v>0</v>
      </c>
      <c r="N5371">
        <v>0</v>
      </c>
      <c r="O5371">
        <v>0</v>
      </c>
      <c r="P5371">
        <v>2</v>
      </c>
      <c r="W5371">
        <v>0</v>
      </c>
    </row>
    <row r="5372" spans="1:23" x14ac:dyDescent="0.2">
      <c r="A5372">
        <v>5371</v>
      </c>
      <c r="B5372">
        <v>1999</v>
      </c>
      <c r="C5372">
        <v>50</v>
      </c>
      <c r="D5372" t="s">
        <v>28</v>
      </c>
      <c r="E5372" t="s">
        <v>6253</v>
      </c>
      <c r="F5372" t="s">
        <v>39</v>
      </c>
      <c r="G5372" t="s">
        <v>26</v>
      </c>
      <c r="J5372" t="s">
        <v>40</v>
      </c>
    </row>
    <row r="5373" spans="1:23" x14ac:dyDescent="0.2">
      <c r="A5373">
        <v>5372</v>
      </c>
      <c r="B5373">
        <v>1999</v>
      </c>
      <c r="C5373">
        <v>51</v>
      </c>
      <c r="D5373" t="s">
        <v>87</v>
      </c>
      <c r="E5373" t="s">
        <v>6254</v>
      </c>
      <c r="F5373" t="s">
        <v>34</v>
      </c>
      <c r="G5373" t="s">
        <v>26</v>
      </c>
      <c r="H5373">
        <v>19</v>
      </c>
      <c r="I5373">
        <v>2008</v>
      </c>
      <c r="J5373" t="s">
        <v>1765</v>
      </c>
      <c r="K5373">
        <v>62</v>
      </c>
      <c r="L5373">
        <v>2</v>
      </c>
      <c r="M5373">
        <v>7</v>
      </c>
      <c r="N5373">
        <v>9</v>
      </c>
      <c r="O5373">
        <v>-14</v>
      </c>
      <c r="P5373">
        <v>38</v>
      </c>
      <c r="W5373">
        <v>-0.7</v>
      </c>
    </row>
    <row r="5374" spans="1:23" x14ac:dyDescent="0.2">
      <c r="A5374">
        <v>5373</v>
      </c>
      <c r="B5374">
        <v>1999</v>
      </c>
      <c r="C5374">
        <v>52</v>
      </c>
      <c r="D5374" t="s">
        <v>74</v>
      </c>
      <c r="E5374" t="s">
        <v>6255</v>
      </c>
      <c r="F5374" t="s">
        <v>34</v>
      </c>
      <c r="G5374" t="s">
        <v>68</v>
      </c>
      <c r="H5374">
        <v>19</v>
      </c>
      <c r="I5374">
        <v>2014</v>
      </c>
      <c r="J5374" t="s">
        <v>3386</v>
      </c>
      <c r="K5374">
        <v>682</v>
      </c>
      <c r="L5374">
        <v>69</v>
      </c>
      <c r="M5374">
        <v>87</v>
      </c>
      <c r="N5374">
        <v>156</v>
      </c>
      <c r="O5374">
        <v>-76</v>
      </c>
      <c r="P5374">
        <v>282</v>
      </c>
      <c r="W5374">
        <v>5.3</v>
      </c>
    </row>
    <row r="5375" spans="1:23" x14ac:dyDescent="0.2">
      <c r="A5375">
        <v>5374</v>
      </c>
      <c r="B5375">
        <v>1999</v>
      </c>
      <c r="C5375">
        <v>53</v>
      </c>
      <c r="D5375" t="s">
        <v>2472</v>
      </c>
      <c r="E5375" t="s">
        <v>6256</v>
      </c>
      <c r="F5375" t="s">
        <v>39</v>
      </c>
      <c r="G5375" t="s">
        <v>26</v>
      </c>
      <c r="H5375">
        <v>18</v>
      </c>
      <c r="I5375">
        <v>2001</v>
      </c>
      <c r="J5375" t="s">
        <v>552</v>
      </c>
      <c r="K5375">
        <v>1</v>
      </c>
      <c r="L5375">
        <v>0</v>
      </c>
      <c r="M5375">
        <v>0</v>
      </c>
      <c r="N5375">
        <v>0</v>
      </c>
      <c r="O5375">
        <v>0</v>
      </c>
      <c r="P5375">
        <v>0</v>
      </c>
      <c r="W5375">
        <v>0</v>
      </c>
    </row>
    <row r="5376" spans="1:23" x14ac:dyDescent="0.2">
      <c r="A5376">
        <v>5375</v>
      </c>
      <c r="B5376">
        <v>1999</v>
      </c>
      <c r="C5376">
        <v>54</v>
      </c>
      <c r="D5376" t="s">
        <v>74</v>
      </c>
      <c r="E5376" t="s">
        <v>6257</v>
      </c>
      <c r="F5376" t="s">
        <v>34</v>
      </c>
      <c r="G5376" t="s">
        <v>30</v>
      </c>
      <c r="H5376">
        <v>19</v>
      </c>
      <c r="I5376">
        <v>2011</v>
      </c>
      <c r="J5376" t="s">
        <v>3386</v>
      </c>
      <c r="K5376">
        <v>140</v>
      </c>
      <c r="L5376">
        <v>12</v>
      </c>
      <c r="M5376">
        <v>27</v>
      </c>
      <c r="N5376">
        <v>39</v>
      </c>
      <c r="O5376">
        <v>-13</v>
      </c>
      <c r="P5376">
        <v>70</v>
      </c>
      <c r="W5376">
        <v>5.9</v>
      </c>
    </row>
    <row r="5377" spans="1:23" x14ac:dyDescent="0.2">
      <c r="A5377">
        <v>5376</v>
      </c>
      <c r="B5377">
        <v>1999</v>
      </c>
      <c r="C5377">
        <v>55</v>
      </c>
      <c r="D5377" t="s">
        <v>55</v>
      </c>
      <c r="E5377" t="s">
        <v>6258</v>
      </c>
      <c r="F5377" t="s">
        <v>34</v>
      </c>
      <c r="G5377" t="s">
        <v>30</v>
      </c>
      <c r="H5377">
        <v>19</v>
      </c>
      <c r="I5377">
        <v>2012</v>
      </c>
      <c r="J5377" t="s">
        <v>4174</v>
      </c>
      <c r="K5377">
        <v>190</v>
      </c>
      <c r="L5377">
        <v>3</v>
      </c>
      <c r="M5377">
        <v>16</v>
      </c>
      <c r="N5377">
        <v>19</v>
      </c>
      <c r="O5377">
        <v>-19</v>
      </c>
      <c r="P5377">
        <v>154</v>
      </c>
      <c r="W5377">
        <v>3.1</v>
      </c>
    </row>
    <row r="5378" spans="1:23" x14ac:dyDescent="0.2">
      <c r="A5378">
        <v>5377</v>
      </c>
      <c r="B5378">
        <v>1999</v>
      </c>
      <c r="C5378">
        <v>56</v>
      </c>
      <c r="D5378" t="s">
        <v>152</v>
      </c>
      <c r="E5378" t="s">
        <v>6259</v>
      </c>
      <c r="F5378" t="s">
        <v>39</v>
      </c>
      <c r="G5378" t="s">
        <v>26</v>
      </c>
      <c r="J5378" t="s">
        <v>196</v>
      </c>
    </row>
    <row r="5379" spans="1:23" x14ac:dyDescent="0.2">
      <c r="A5379">
        <v>5378</v>
      </c>
      <c r="B5379">
        <v>1999</v>
      </c>
      <c r="C5379">
        <v>57</v>
      </c>
      <c r="D5379" t="s">
        <v>87</v>
      </c>
      <c r="E5379" t="s">
        <v>5815</v>
      </c>
      <c r="F5379" t="s">
        <v>39</v>
      </c>
      <c r="G5379" t="s">
        <v>30</v>
      </c>
      <c r="H5379">
        <v>18</v>
      </c>
      <c r="J5379" t="s">
        <v>196</v>
      </c>
    </row>
    <row r="5380" spans="1:23" x14ac:dyDescent="0.2">
      <c r="A5380">
        <v>5379</v>
      </c>
      <c r="B5380">
        <v>1999</v>
      </c>
      <c r="C5380">
        <v>58</v>
      </c>
      <c r="D5380" t="s">
        <v>23</v>
      </c>
      <c r="E5380" t="s">
        <v>6260</v>
      </c>
      <c r="F5380" t="s">
        <v>39</v>
      </c>
      <c r="G5380" t="s">
        <v>30</v>
      </c>
      <c r="H5380">
        <v>18</v>
      </c>
      <c r="I5380">
        <v>2014</v>
      </c>
      <c r="J5380" t="s">
        <v>278</v>
      </c>
      <c r="K5380">
        <v>237</v>
      </c>
      <c r="L5380">
        <v>4</v>
      </c>
      <c r="M5380">
        <v>23</v>
      </c>
      <c r="N5380">
        <v>27</v>
      </c>
      <c r="O5380">
        <v>-12</v>
      </c>
      <c r="P5380">
        <v>556</v>
      </c>
      <c r="W5380">
        <v>5.9</v>
      </c>
    </row>
    <row r="5381" spans="1:23" x14ac:dyDescent="0.2">
      <c r="A5381">
        <v>5380</v>
      </c>
      <c r="B5381">
        <v>1999</v>
      </c>
      <c r="C5381">
        <v>59</v>
      </c>
      <c r="D5381" t="s">
        <v>171</v>
      </c>
      <c r="E5381" t="s">
        <v>6261</v>
      </c>
      <c r="F5381" t="s">
        <v>34</v>
      </c>
      <c r="G5381" t="s">
        <v>35</v>
      </c>
      <c r="J5381" t="s">
        <v>2815</v>
      </c>
    </row>
    <row r="5382" spans="1:23" x14ac:dyDescent="0.2">
      <c r="A5382">
        <v>5381</v>
      </c>
      <c r="B5382">
        <v>1999</v>
      </c>
      <c r="C5382">
        <v>60</v>
      </c>
      <c r="D5382" t="s">
        <v>121</v>
      </c>
      <c r="E5382" t="s">
        <v>5875</v>
      </c>
      <c r="F5382" t="s">
        <v>39</v>
      </c>
      <c r="G5382" t="s">
        <v>30</v>
      </c>
      <c r="H5382">
        <v>18</v>
      </c>
      <c r="J5382" t="s">
        <v>234</v>
      </c>
    </row>
    <row r="5383" spans="1:23" x14ac:dyDescent="0.2">
      <c r="A5383">
        <v>5382</v>
      </c>
      <c r="B5383">
        <v>1999</v>
      </c>
      <c r="C5383">
        <v>61</v>
      </c>
      <c r="D5383" t="s">
        <v>74</v>
      </c>
      <c r="E5383" t="s">
        <v>6262</v>
      </c>
      <c r="F5383" t="s">
        <v>34</v>
      </c>
      <c r="G5383" t="s">
        <v>30</v>
      </c>
      <c r="J5383" t="s">
        <v>139</v>
      </c>
    </row>
    <row r="5384" spans="1:23" x14ac:dyDescent="0.2">
      <c r="A5384">
        <v>5383</v>
      </c>
      <c r="B5384">
        <v>1999</v>
      </c>
      <c r="C5384">
        <v>62</v>
      </c>
      <c r="D5384" t="s">
        <v>173</v>
      </c>
      <c r="E5384" t="s">
        <v>6263</v>
      </c>
      <c r="F5384" t="s">
        <v>76</v>
      </c>
      <c r="G5384" t="s">
        <v>26</v>
      </c>
      <c r="J5384" t="s">
        <v>181</v>
      </c>
    </row>
    <row r="5385" spans="1:23" x14ac:dyDescent="0.2">
      <c r="A5385">
        <v>5384</v>
      </c>
      <c r="B5385">
        <v>1999</v>
      </c>
      <c r="C5385">
        <v>63</v>
      </c>
      <c r="D5385" t="s">
        <v>48</v>
      </c>
      <c r="E5385" t="s">
        <v>6264</v>
      </c>
      <c r="F5385" t="s">
        <v>563</v>
      </c>
      <c r="G5385" t="s">
        <v>30</v>
      </c>
      <c r="J5385" t="s">
        <v>6249</v>
      </c>
    </row>
    <row r="5386" spans="1:23" x14ac:dyDescent="0.2">
      <c r="A5386">
        <v>5385</v>
      </c>
      <c r="B5386">
        <v>1999</v>
      </c>
      <c r="C5386">
        <v>64</v>
      </c>
      <c r="D5386" t="s">
        <v>55</v>
      </c>
      <c r="E5386" t="s">
        <v>5630</v>
      </c>
      <c r="F5386" t="s">
        <v>39</v>
      </c>
      <c r="G5386" t="s">
        <v>35</v>
      </c>
      <c r="H5386">
        <v>18</v>
      </c>
      <c r="I5386">
        <v>2011</v>
      </c>
      <c r="J5386" t="s">
        <v>40</v>
      </c>
      <c r="K5386">
        <v>197</v>
      </c>
      <c r="L5386">
        <v>21</v>
      </c>
      <c r="M5386">
        <v>19</v>
      </c>
      <c r="N5386">
        <v>40</v>
      </c>
      <c r="O5386">
        <v>-21</v>
      </c>
      <c r="P5386">
        <v>89</v>
      </c>
      <c r="W5386">
        <v>1.4</v>
      </c>
    </row>
    <row r="5387" spans="1:23" x14ac:dyDescent="0.2">
      <c r="A5387">
        <v>5386</v>
      </c>
      <c r="B5387">
        <v>1999</v>
      </c>
      <c r="C5387">
        <v>65</v>
      </c>
      <c r="D5387" t="s">
        <v>74</v>
      </c>
      <c r="E5387" t="s">
        <v>6265</v>
      </c>
      <c r="F5387" t="s">
        <v>25</v>
      </c>
      <c r="G5387" t="s">
        <v>128</v>
      </c>
      <c r="H5387">
        <v>20</v>
      </c>
      <c r="I5387">
        <v>2003</v>
      </c>
      <c r="J5387" t="s">
        <v>6126</v>
      </c>
      <c r="K5387">
        <v>6</v>
      </c>
      <c r="L5387">
        <v>0</v>
      </c>
      <c r="M5387">
        <v>0</v>
      </c>
      <c r="N5387">
        <v>0</v>
      </c>
      <c r="O5387">
        <v>0</v>
      </c>
      <c r="P5387">
        <v>2</v>
      </c>
      <c r="Q5387">
        <v>6</v>
      </c>
      <c r="R5387">
        <v>0</v>
      </c>
      <c r="S5387">
        <v>4</v>
      </c>
      <c r="T5387">
        <v>0</v>
      </c>
      <c r="U5387">
        <v>0.874</v>
      </c>
      <c r="V5387">
        <v>4.04</v>
      </c>
      <c r="W5387">
        <v>0.3</v>
      </c>
    </row>
    <row r="5388" spans="1:23" x14ac:dyDescent="0.2">
      <c r="A5388">
        <v>5387</v>
      </c>
      <c r="B5388">
        <v>1999</v>
      </c>
      <c r="C5388">
        <v>66</v>
      </c>
      <c r="D5388" t="s">
        <v>78</v>
      </c>
      <c r="E5388" t="s">
        <v>6266</v>
      </c>
      <c r="F5388" t="s">
        <v>39</v>
      </c>
      <c r="G5388" t="s">
        <v>30</v>
      </c>
      <c r="H5388">
        <v>18</v>
      </c>
      <c r="I5388">
        <v>2009</v>
      </c>
      <c r="J5388" t="s">
        <v>234</v>
      </c>
      <c r="K5388">
        <v>9</v>
      </c>
      <c r="L5388">
        <v>0</v>
      </c>
      <c r="M5388">
        <v>0</v>
      </c>
      <c r="N5388">
        <v>0</v>
      </c>
      <c r="O5388">
        <v>0</v>
      </c>
      <c r="P5388">
        <v>2</v>
      </c>
      <c r="W5388">
        <v>0.1</v>
      </c>
    </row>
    <row r="5389" spans="1:23" x14ac:dyDescent="0.2">
      <c r="A5389">
        <v>5388</v>
      </c>
      <c r="B5389">
        <v>1999</v>
      </c>
      <c r="C5389">
        <v>67</v>
      </c>
      <c r="D5389" t="s">
        <v>109</v>
      </c>
      <c r="E5389" t="s">
        <v>6267</v>
      </c>
      <c r="F5389" t="s">
        <v>60</v>
      </c>
      <c r="G5389" t="s">
        <v>128</v>
      </c>
      <c r="H5389">
        <v>18</v>
      </c>
      <c r="I5389">
        <v>2003</v>
      </c>
      <c r="J5389" t="s">
        <v>5161</v>
      </c>
      <c r="K5389">
        <v>2</v>
      </c>
      <c r="L5389">
        <v>0</v>
      </c>
      <c r="M5389">
        <v>0</v>
      </c>
      <c r="N5389">
        <v>0</v>
      </c>
      <c r="O5389">
        <v>0</v>
      </c>
      <c r="P5389">
        <v>2</v>
      </c>
      <c r="Q5389">
        <v>2</v>
      </c>
      <c r="R5389">
        <v>0</v>
      </c>
      <c r="S5389">
        <v>0</v>
      </c>
      <c r="T5389">
        <v>0</v>
      </c>
      <c r="U5389">
        <v>0.83299999999999996</v>
      </c>
      <c r="V5389">
        <v>2.94</v>
      </c>
      <c r="W5389">
        <v>0</v>
      </c>
    </row>
    <row r="5390" spans="1:23" x14ac:dyDescent="0.2">
      <c r="A5390">
        <v>5389</v>
      </c>
      <c r="B5390">
        <v>1999</v>
      </c>
      <c r="C5390">
        <v>68</v>
      </c>
      <c r="D5390" t="s">
        <v>3176</v>
      </c>
      <c r="E5390" t="s">
        <v>6268</v>
      </c>
      <c r="F5390" t="s">
        <v>46</v>
      </c>
      <c r="G5390" t="s">
        <v>26</v>
      </c>
      <c r="H5390">
        <v>18</v>
      </c>
      <c r="I5390">
        <v>2006</v>
      </c>
      <c r="J5390" t="s">
        <v>50</v>
      </c>
      <c r="K5390">
        <v>25</v>
      </c>
      <c r="L5390">
        <v>3</v>
      </c>
      <c r="M5390">
        <v>0</v>
      </c>
      <c r="N5390">
        <v>3</v>
      </c>
      <c r="O5390">
        <v>-3</v>
      </c>
      <c r="P5390">
        <v>8</v>
      </c>
      <c r="W5390">
        <v>0.1</v>
      </c>
    </row>
    <row r="5391" spans="1:23" x14ac:dyDescent="0.2">
      <c r="A5391">
        <v>5390</v>
      </c>
      <c r="B5391">
        <v>1999</v>
      </c>
      <c r="C5391">
        <v>69</v>
      </c>
      <c r="D5391" t="s">
        <v>69</v>
      </c>
      <c r="E5391" t="s">
        <v>6269</v>
      </c>
      <c r="F5391" t="s">
        <v>25</v>
      </c>
      <c r="G5391" t="s">
        <v>30</v>
      </c>
      <c r="J5391" t="s">
        <v>5008</v>
      </c>
    </row>
    <row r="5392" spans="1:23" x14ac:dyDescent="0.2">
      <c r="A5392">
        <v>5391</v>
      </c>
      <c r="B5392">
        <v>1999</v>
      </c>
      <c r="C5392">
        <v>70</v>
      </c>
      <c r="D5392" t="s">
        <v>222</v>
      </c>
      <c r="E5392" t="s">
        <v>6270</v>
      </c>
      <c r="F5392" t="s">
        <v>76</v>
      </c>
      <c r="G5392" t="s">
        <v>26</v>
      </c>
      <c r="H5392">
        <v>19</v>
      </c>
      <c r="I5392">
        <v>2012</v>
      </c>
      <c r="J5392" t="s">
        <v>755</v>
      </c>
      <c r="K5392">
        <v>770</v>
      </c>
      <c r="L5392">
        <v>147</v>
      </c>
      <c r="M5392">
        <v>154</v>
      </c>
      <c r="N5392">
        <v>301</v>
      </c>
      <c r="O5392">
        <v>-40</v>
      </c>
      <c r="P5392">
        <v>220</v>
      </c>
      <c r="W5392">
        <v>27.7</v>
      </c>
    </row>
    <row r="5393" spans="1:23" x14ac:dyDescent="0.2">
      <c r="A5393">
        <v>5392</v>
      </c>
      <c r="B5393">
        <v>1999</v>
      </c>
      <c r="C5393">
        <v>71</v>
      </c>
      <c r="D5393" t="s">
        <v>2472</v>
      </c>
      <c r="E5393" t="s">
        <v>6271</v>
      </c>
      <c r="F5393" t="s">
        <v>39</v>
      </c>
      <c r="G5393" t="s">
        <v>35</v>
      </c>
      <c r="H5393">
        <v>18</v>
      </c>
      <c r="I5393">
        <v>2004</v>
      </c>
      <c r="J5393" t="s">
        <v>169</v>
      </c>
      <c r="K5393">
        <v>9</v>
      </c>
      <c r="L5393">
        <v>0</v>
      </c>
      <c r="M5393">
        <v>1</v>
      </c>
      <c r="N5393">
        <v>1</v>
      </c>
      <c r="O5393">
        <v>-3</v>
      </c>
      <c r="P5393">
        <v>6</v>
      </c>
      <c r="W5393">
        <v>-0.2</v>
      </c>
    </row>
    <row r="5394" spans="1:23" x14ac:dyDescent="0.2">
      <c r="A5394">
        <v>5393</v>
      </c>
      <c r="B5394">
        <v>1999</v>
      </c>
      <c r="C5394">
        <v>72</v>
      </c>
      <c r="D5394" t="s">
        <v>74</v>
      </c>
      <c r="E5394" t="s">
        <v>6272</v>
      </c>
      <c r="F5394" t="s">
        <v>39</v>
      </c>
      <c r="G5394" t="s">
        <v>30</v>
      </c>
      <c r="J5394" t="s">
        <v>5484</v>
      </c>
    </row>
    <row r="5395" spans="1:23" x14ac:dyDescent="0.2">
      <c r="A5395">
        <v>5394</v>
      </c>
      <c r="B5395">
        <v>1999</v>
      </c>
      <c r="C5395">
        <v>73</v>
      </c>
      <c r="D5395" t="s">
        <v>55</v>
      </c>
      <c r="E5395" t="s">
        <v>6273</v>
      </c>
      <c r="F5395" t="s">
        <v>39</v>
      </c>
      <c r="G5395" t="s">
        <v>26</v>
      </c>
      <c r="J5395" t="s">
        <v>50</v>
      </c>
    </row>
    <row r="5396" spans="1:23" x14ac:dyDescent="0.2">
      <c r="A5396">
        <v>5395</v>
      </c>
      <c r="B5396">
        <v>1999</v>
      </c>
      <c r="C5396">
        <v>74</v>
      </c>
      <c r="D5396" t="s">
        <v>146</v>
      </c>
      <c r="E5396" t="s">
        <v>6274</v>
      </c>
      <c r="F5396" t="s">
        <v>34</v>
      </c>
      <c r="G5396" t="s">
        <v>30</v>
      </c>
      <c r="J5396" t="s">
        <v>4403</v>
      </c>
    </row>
    <row r="5397" spans="1:23" x14ac:dyDescent="0.2">
      <c r="A5397">
        <v>5396</v>
      </c>
      <c r="B5397">
        <v>1999</v>
      </c>
      <c r="C5397">
        <v>75</v>
      </c>
      <c r="D5397" t="s">
        <v>109</v>
      </c>
      <c r="E5397" t="s">
        <v>5783</v>
      </c>
      <c r="F5397" t="s">
        <v>39</v>
      </c>
      <c r="G5397" t="s">
        <v>30</v>
      </c>
      <c r="H5397">
        <v>18</v>
      </c>
      <c r="J5397" t="s">
        <v>673</v>
      </c>
    </row>
    <row r="5398" spans="1:23" x14ac:dyDescent="0.2">
      <c r="A5398">
        <v>5397</v>
      </c>
      <c r="B5398">
        <v>1999</v>
      </c>
      <c r="C5398">
        <v>76</v>
      </c>
      <c r="D5398" t="s">
        <v>146</v>
      </c>
      <c r="E5398" t="s">
        <v>6275</v>
      </c>
      <c r="F5398" t="s">
        <v>46</v>
      </c>
      <c r="G5398" t="s">
        <v>30</v>
      </c>
      <c r="H5398">
        <v>25</v>
      </c>
      <c r="I5398">
        <v>2009</v>
      </c>
      <c r="J5398" t="s">
        <v>6203</v>
      </c>
      <c r="K5398">
        <v>523</v>
      </c>
      <c r="L5398">
        <v>29</v>
      </c>
      <c r="M5398">
        <v>164</v>
      </c>
      <c r="N5398">
        <v>193</v>
      </c>
      <c r="O5398">
        <v>-19</v>
      </c>
      <c r="P5398">
        <v>218</v>
      </c>
      <c r="W5398">
        <v>30.2</v>
      </c>
    </row>
    <row r="5399" spans="1:23" x14ac:dyDescent="0.2">
      <c r="A5399">
        <v>5398</v>
      </c>
      <c r="B5399">
        <v>1999</v>
      </c>
      <c r="C5399">
        <v>77</v>
      </c>
      <c r="D5399" t="s">
        <v>162</v>
      </c>
      <c r="E5399" t="s">
        <v>5655</v>
      </c>
      <c r="F5399" t="s">
        <v>34</v>
      </c>
      <c r="G5399" t="s">
        <v>128</v>
      </c>
      <c r="H5399">
        <v>18</v>
      </c>
      <c r="I5399">
        <v>2022</v>
      </c>
      <c r="J5399" t="s">
        <v>154</v>
      </c>
      <c r="K5399">
        <v>683</v>
      </c>
      <c r="L5399">
        <v>0</v>
      </c>
      <c r="M5399">
        <v>19</v>
      </c>
      <c r="N5399">
        <v>19</v>
      </c>
      <c r="O5399">
        <v>0</v>
      </c>
      <c r="P5399">
        <v>54</v>
      </c>
      <c r="Q5399">
        <v>683</v>
      </c>
      <c r="R5399">
        <v>308</v>
      </c>
      <c r="S5399">
        <v>264</v>
      </c>
      <c r="T5399">
        <v>71</v>
      </c>
      <c r="U5399">
        <v>0.91200000000000003</v>
      </c>
      <c r="V5399">
        <v>2.85</v>
      </c>
      <c r="W5399">
        <v>125.6</v>
      </c>
    </row>
    <row r="5400" spans="1:23" x14ac:dyDescent="0.2">
      <c r="A5400">
        <v>5399</v>
      </c>
      <c r="B5400">
        <v>1999</v>
      </c>
      <c r="C5400">
        <v>78</v>
      </c>
      <c r="D5400" t="s">
        <v>176</v>
      </c>
      <c r="E5400" t="s">
        <v>6276</v>
      </c>
      <c r="F5400" t="s">
        <v>43</v>
      </c>
      <c r="G5400" t="s">
        <v>68</v>
      </c>
      <c r="H5400">
        <v>19</v>
      </c>
      <c r="I5400">
        <v>2007</v>
      </c>
      <c r="J5400" t="s">
        <v>6277</v>
      </c>
      <c r="K5400">
        <v>182</v>
      </c>
      <c r="L5400">
        <v>19</v>
      </c>
      <c r="M5400">
        <v>37</v>
      </c>
      <c r="N5400">
        <v>56</v>
      </c>
      <c r="O5400">
        <v>1</v>
      </c>
      <c r="P5400">
        <v>70</v>
      </c>
      <c r="W5400">
        <v>4.5999999999999996</v>
      </c>
    </row>
    <row r="5401" spans="1:23" x14ac:dyDescent="0.2">
      <c r="A5401">
        <v>5400</v>
      </c>
      <c r="B5401">
        <v>1999</v>
      </c>
      <c r="C5401">
        <v>79</v>
      </c>
      <c r="D5401" t="s">
        <v>171</v>
      </c>
      <c r="E5401" t="s">
        <v>6278</v>
      </c>
      <c r="F5401" t="s">
        <v>43</v>
      </c>
      <c r="G5401" t="s">
        <v>128</v>
      </c>
      <c r="J5401" t="s">
        <v>1012</v>
      </c>
    </row>
    <row r="5402" spans="1:23" x14ac:dyDescent="0.2">
      <c r="A5402">
        <v>5401</v>
      </c>
      <c r="B5402">
        <v>1999</v>
      </c>
      <c r="C5402">
        <v>80</v>
      </c>
      <c r="D5402" t="s">
        <v>222</v>
      </c>
      <c r="E5402" t="s">
        <v>6279</v>
      </c>
      <c r="F5402" t="s">
        <v>39</v>
      </c>
      <c r="G5402" t="s">
        <v>128</v>
      </c>
      <c r="J5402" t="s">
        <v>265</v>
      </c>
    </row>
    <row r="5403" spans="1:23" x14ac:dyDescent="0.2">
      <c r="A5403">
        <v>5402</v>
      </c>
      <c r="B5403">
        <v>1999</v>
      </c>
      <c r="C5403">
        <v>81</v>
      </c>
      <c r="D5403" t="s">
        <v>111</v>
      </c>
      <c r="E5403" t="s">
        <v>6280</v>
      </c>
      <c r="F5403" t="s">
        <v>34</v>
      </c>
      <c r="G5403" t="s">
        <v>128</v>
      </c>
      <c r="H5403">
        <v>19</v>
      </c>
      <c r="I5403">
        <v>2006</v>
      </c>
      <c r="J5403" t="s">
        <v>3430</v>
      </c>
      <c r="K5403">
        <v>1</v>
      </c>
      <c r="L5403">
        <v>0</v>
      </c>
      <c r="M5403">
        <v>0</v>
      </c>
      <c r="N5403">
        <v>0</v>
      </c>
      <c r="O5403">
        <v>0</v>
      </c>
      <c r="P5403">
        <v>0</v>
      </c>
      <c r="Q5403">
        <v>1</v>
      </c>
      <c r="R5403">
        <v>0</v>
      </c>
      <c r="S5403">
        <v>0</v>
      </c>
      <c r="T5403">
        <v>0</v>
      </c>
      <c r="U5403">
        <v>0.75</v>
      </c>
      <c r="V5403">
        <v>7.08</v>
      </c>
      <c r="W5403">
        <v>-0.2</v>
      </c>
    </row>
    <row r="5404" spans="1:23" x14ac:dyDescent="0.2">
      <c r="A5404">
        <v>5403</v>
      </c>
      <c r="B5404">
        <v>1999</v>
      </c>
      <c r="C5404">
        <v>82</v>
      </c>
      <c r="D5404" t="s">
        <v>100</v>
      </c>
      <c r="E5404" t="s">
        <v>6281</v>
      </c>
      <c r="F5404" t="s">
        <v>34</v>
      </c>
      <c r="G5404" t="s">
        <v>26</v>
      </c>
      <c r="J5404" t="s">
        <v>6282</v>
      </c>
    </row>
    <row r="5405" spans="1:23" x14ac:dyDescent="0.2">
      <c r="A5405">
        <v>5404</v>
      </c>
      <c r="B5405">
        <v>1999</v>
      </c>
      <c r="C5405">
        <v>83</v>
      </c>
      <c r="D5405" t="s">
        <v>58</v>
      </c>
      <c r="E5405" t="s">
        <v>6283</v>
      </c>
      <c r="F5405" t="s">
        <v>43</v>
      </c>
      <c r="G5405" t="s">
        <v>30</v>
      </c>
      <c r="H5405">
        <v>26</v>
      </c>
      <c r="I5405">
        <v>2009</v>
      </c>
      <c r="J5405" t="s">
        <v>5057</v>
      </c>
      <c r="K5405">
        <v>628</v>
      </c>
      <c r="L5405">
        <v>34</v>
      </c>
      <c r="M5405">
        <v>137</v>
      </c>
      <c r="N5405">
        <v>171</v>
      </c>
      <c r="O5405">
        <v>-31</v>
      </c>
      <c r="P5405">
        <v>342</v>
      </c>
      <c r="W5405">
        <v>32.9</v>
      </c>
    </row>
    <row r="5406" spans="1:23" x14ac:dyDescent="0.2">
      <c r="A5406">
        <v>5405</v>
      </c>
      <c r="B5406">
        <v>1999</v>
      </c>
      <c r="C5406">
        <v>84</v>
      </c>
      <c r="D5406" t="s">
        <v>165</v>
      </c>
      <c r="E5406" t="s">
        <v>6284</v>
      </c>
      <c r="F5406" t="s">
        <v>39</v>
      </c>
      <c r="G5406" t="s">
        <v>30</v>
      </c>
      <c r="H5406">
        <v>19</v>
      </c>
      <c r="I5406">
        <v>2004</v>
      </c>
      <c r="J5406" t="s">
        <v>1095</v>
      </c>
      <c r="K5406">
        <v>1</v>
      </c>
      <c r="L5406">
        <v>1</v>
      </c>
      <c r="M5406">
        <v>0</v>
      </c>
      <c r="N5406">
        <v>1</v>
      </c>
      <c r="O5406">
        <v>1</v>
      </c>
      <c r="P5406">
        <v>0</v>
      </c>
      <c r="W5406">
        <v>0.3</v>
      </c>
    </row>
    <row r="5407" spans="1:23" x14ac:dyDescent="0.2">
      <c r="A5407">
        <v>5406</v>
      </c>
      <c r="B5407">
        <v>1999</v>
      </c>
      <c r="C5407">
        <v>85</v>
      </c>
      <c r="D5407" t="s">
        <v>92</v>
      </c>
      <c r="E5407" t="s">
        <v>6285</v>
      </c>
      <c r="F5407" t="s">
        <v>25</v>
      </c>
      <c r="G5407" t="s">
        <v>30</v>
      </c>
      <c r="H5407">
        <v>20</v>
      </c>
      <c r="I5407">
        <v>2002</v>
      </c>
      <c r="J5407" t="s">
        <v>362</v>
      </c>
      <c r="K5407">
        <v>28</v>
      </c>
      <c r="L5407">
        <v>2</v>
      </c>
      <c r="M5407">
        <v>4</v>
      </c>
      <c r="N5407">
        <v>6</v>
      </c>
      <c r="O5407">
        <v>-5</v>
      </c>
      <c r="P5407">
        <v>18</v>
      </c>
      <c r="W5407">
        <v>0.6</v>
      </c>
    </row>
    <row r="5408" spans="1:23" x14ac:dyDescent="0.2">
      <c r="A5408">
        <v>5407</v>
      </c>
      <c r="B5408">
        <v>1999</v>
      </c>
      <c r="C5408">
        <v>86</v>
      </c>
      <c r="D5408" t="s">
        <v>87</v>
      </c>
      <c r="E5408" t="s">
        <v>6286</v>
      </c>
      <c r="F5408" t="s">
        <v>39</v>
      </c>
      <c r="G5408" t="s">
        <v>128</v>
      </c>
      <c r="H5408">
        <v>19</v>
      </c>
      <c r="I5408">
        <v>2012</v>
      </c>
      <c r="J5408" t="s">
        <v>291</v>
      </c>
      <c r="K5408">
        <v>95</v>
      </c>
      <c r="L5408">
        <v>0</v>
      </c>
      <c r="M5408">
        <v>1</v>
      </c>
      <c r="N5408">
        <v>1</v>
      </c>
      <c r="O5408">
        <v>0</v>
      </c>
      <c r="P5408">
        <v>12</v>
      </c>
      <c r="Q5408">
        <v>95</v>
      </c>
      <c r="R5408">
        <v>26</v>
      </c>
      <c r="S5408">
        <v>48</v>
      </c>
      <c r="T5408">
        <v>12</v>
      </c>
      <c r="U5408">
        <v>0.89200000000000002</v>
      </c>
      <c r="V5408">
        <v>3.44</v>
      </c>
      <c r="W5408">
        <v>11.8</v>
      </c>
    </row>
    <row r="5409" spans="1:23" x14ac:dyDescent="0.2">
      <c r="A5409">
        <v>5408</v>
      </c>
      <c r="B5409">
        <v>1999</v>
      </c>
      <c r="C5409">
        <v>87</v>
      </c>
      <c r="D5409" t="s">
        <v>176</v>
      </c>
      <c r="E5409" t="s">
        <v>6287</v>
      </c>
      <c r="F5409" t="s">
        <v>34</v>
      </c>
      <c r="G5409" t="s">
        <v>35</v>
      </c>
      <c r="J5409" t="s">
        <v>2658</v>
      </c>
    </row>
    <row r="5410" spans="1:23" x14ac:dyDescent="0.2">
      <c r="A5410">
        <v>5409</v>
      </c>
      <c r="B5410">
        <v>1999</v>
      </c>
      <c r="C5410">
        <v>88</v>
      </c>
      <c r="D5410" t="s">
        <v>109</v>
      </c>
      <c r="E5410" t="s">
        <v>6288</v>
      </c>
      <c r="F5410" t="s">
        <v>43</v>
      </c>
      <c r="G5410" t="s">
        <v>26</v>
      </c>
      <c r="H5410">
        <v>19</v>
      </c>
      <c r="I5410">
        <v>2003</v>
      </c>
      <c r="J5410" t="s">
        <v>71</v>
      </c>
      <c r="K5410">
        <v>111</v>
      </c>
      <c r="L5410">
        <v>3</v>
      </c>
      <c r="M5410">
        <v>14</v>
      </c>
      <c r="N5410">
        <v>17</v>
      </c>
      <c r="O5410">
        <v>1</v>
      </c>
      <c r="P5410">
        <v>40</v>
      </c>
      <c r="W5410">
        <v>0.1</v>
      </c>
    </row>
    <row r="5411" spans="1:23" x14ac:dyDescent="0.2">
      <c r="A5411">
        <v>5410</v>
      </c>
      <c r="B5411">
        <v>1999</v>
      </c>
      <c r="C5411">
        <v>89</v>
      </c>
      <c r="D5411" t="s">
        <v>152</v>
      </c>
      <c r="E5411" t="s">
        <v>5620</v>
      </c>
      <c r="F5411" t="s">
        <v>39</v>
      </c>
      <c r="G5411" t="s">
        <v>68</v>
      </c>
      <c r="H5411">
        <v>18</v>
      </c>
      <c r="I5411">
        <v>2008</v>
      </c>
      <c r="J5411" t="s">
        <v>1019</v>
      </c>
      <c r="K5411">
        <v>75</v>
      </c>
      <c r="L5411">
        <v>6</v>
      </c>
      <c r="M5411">
        <v>9</v>
      </c>
      <c r="N5411">
        <v>15</v>
      </c>
      <c r="O5411">
        <v>-11</v>
      </c>
      <c r="P5411">
        <v>94</v>
      </c>
      <c r="W5411">
        <v>0.6</v>
      </c>
    </row>
    <row r="5412" spans="1:23" x14ac:dyDescent="0.2">
      <c r="A5412">
        <v>5411</v>
      </c>
      <c r="B5412">
        <v>1999</v>
      </c>
      <c r="C5412">
        <v>90</v>
      </c>
      <c r="D5412" t="s">
        <v>171</v>
      </c>
      <c r="E5412" t="s">
        <v>6289</v>
      </c>
      <c r="F5412" t="s">
        <v>34</v>
      </c>
      <c r="G5412" t="s">
        <v>30</v>
      </c>
      <c r="J5412" t="s">
        <v>1258</v>
      </c>
    </row>
    <row r="5413" spans="1:23" x14ac:dyDescent="0.2">
      <c r="A5413">
        <v>5412</v>
      </c>
      <c r="B5413">
        <v>1999</v>
      </c>
      <c r="C5413">
        <v>91</v>
      </c>
      <c r="D5413" t="s">
        <v>111</v>
      </c>
      <c r="E5413" t="s">
        <v>6290</v>
      </c>
      <c r="F5413" t="s">
        <v>39</v>
      </c>
      <c r="G5413" t="s">
        <v>35</v>
      </c>
      <c r="H5413">
        <v>19</v>
      </c>
      <c r="I5413">
        <v>2011</v>
      </c>
      <c r="J5413" t="s">
        <v>2574</v>
      </c>
      <c r="K5413">
        <v>589</v>
      </c>
      <c r="L5413">
        <v>168</v>
      </c>
      <c r="M5413">
        <v>197</v>
      </c>
      <c r="N5413">
        <v>365</v>
      </c>
      <c r="O5413">
        <v>-49</v>
      </c>
      <c r="P5413">
        <v>443</v>
      </c>
      <c r="W5413">
        <v>38.1</v>
      </c>
    </row>
    <row r="5414" spans="1:23" x14ac:dyDescent="0.2">
      <c r="A5414">
        <v>5413</v>
      </c>
      <c r="B5414">
        <v>1999</v>
      </c>
      <c r="C5414">
        <v>92</v>
      </c>
      <c r="D5414" t="s">
        <v>146</v>
      </c>
      <c r="E5414" t="s">
        <v>6291</v>
      </c>
      <c r="F5414" t="s">
        <v>39</v>
      </c>
      <c r="G5414" t="s">
        <v>128</v>
      </c>
      <c r="J5414" t="s">
        <v>2404</v>
      </c>
    </row>
    <row r="5415" spans="1:23" x14ac:dyDescent="0.2">
      <c r="A5415">
        <v>5414</v>
      </c>
      <c r="B5415">
        <v>1999</v>
      </c>
      <c r="C5415">
        <v>93</v>
      </c>
      <c r="D5415" t="s">
        <v>384</v>
      </c>
      <c r="E5415" t="s">
        <v>6292</v>
      </c>
      <c r="F5415" t="s">
        <v>25</v>
      </c>
      <c r="G5415" t="s">
        <v>68</v>
      </c>
      <c r="H5415">
        <v>18</v>
      </c>
      <c r="I5415">
        <v>2008</v>
      </c>
      <c r="J5415" t="s">
        <v>2404</v>
      </c>
      <c r="K5415">
        <v>393</v>
      </c>
      <c r="L5415">
        <v>52</v>
      </c>
      <c r="M5415">
        <v>68</v>
      </c>
      <c r="N5415">
        <v>120</v>
      </c>
      <c r="O5415">
        <v>-35</v>
      </c>
      <c r="P5415">
        <v>252</v>
      </c>
      <c r="W5415">
        <v>7.8</v>
      </c>
    </row>
    <row r="5416" spans="1:23" x14ac:dyDescent="0.2">
      <c r="A5416">
        <v>5415</v>
      </c>
      <c r="B5416">
        <v>1999</v>
      </c>
      <c r="C5416">
        <v>94</v>
      </c>
      <c r="D5416" t="s">
        <v>173</v>
      </c>
      <c r="E5416" t="s">
        <v>6293</v>
      </c>
      <c r="F5416" t="s">
        <v>39</v>
      </c>
      <c r="G5416" t="s">
        <v>1637</v>
      </c>
      <c r="H5416">
        <v>18</v>
      </c>
      <c r="I5416">
        <v>2018</v>
      </c>
      <c r="J5416" t="s">
        <v>234</v>
      </c>
      <c r="K5416">
        <v>845</v>
      </c>
      <c r="L5416">
        <v>123</v>
      </c>
      <c r="M5416">
        <v>168</v>
      </c>
      <c r="N5416">
        <v>291</v>
      </c>
      <c r="O5416">
        <v>40</v>
      </c>
      <c r="P5416">
        <v>417</v>
      </c>
      <c r="W5416">
        <v>24.1</v>
      </c>
    </row>
    <row r="5417" spans="1:23" x14ac:dyDescent="0.2">
      <c r="A5417">
        <v>5416</v>
      </c>
      <c r="B5417">
        <v>1999</v>
      </c>
      <c r="C5417">
        <v>95</v>
      </c>
      <c r="D5417" t="s">
        <v>28</v>
      </c>
      <c r="E5417" t="s">
        <v>6294</v>
      </c>
      <c r="F5417" t="s">
        <v>53</v>
      </c>
      <c r="G5417" t="s">
        <v>30</v>
      </c>
      <c r="J5417" t="s">
        <v>139</v>
      </c>
    </row>
    <row r="5418" spans="1:23" x14ac:dyDescent="0.2">
      <c r="A5418">
        <v>5417</v>
      </c>
      <c r="B5418">
        <v>1999</v>
      </c>
      <c r="C5418">
        <v>96</v>
      </c>
      <c r="D5418" t="s">
        <v>78</v>
      </c>
      <c r="E5418" t="s">
        <v>6295</v>
      </c>
      <c r="F5418" t="s">
        <v>43</v>
      </c>
      <c r="G5418" t="s">
        <v>68</v>
      </c>
      <c r="H5418">
        <v>20</v>
      </c>
      <c r="I5418">
        <v>2008</v>
      </c>
      <c r="J5418" t="s">
        <v>2996</v>
      </c>
      <c r="K5418">
        <v>173</v>
      </c>
      <c r="L5418">
        <v>13</v>
      </c>
      <c r="M5418">
        <v>19</v>
      </c>
      <c r="N5418">
        <v>32</v>
      </c>
      <c r="O5418">
        <v>-8</v>
      </c>
      <c r="P5418">
        <v>60</v>
      </c>
      <c r="W5418">
        <v>1</v>
      </c>
    </row>
    <row r="5419" spans="1:23" x14ac:dyDescent="0.2">
      <c r="A5419">
        <v>5418</v>
      </c>
      <c r="B5419">
        <v>1999</v>
      </c>
      <c r="C5419">
        <v>97</v>
      </c>
      <c r="D5419" t="s">
        <v>23</v>
      </c>
      <c r="E5419" t="s">
        <v>6296</v>
      </c>
      <c r="F5419" t="s">
        <v>34</v>
      </c>
      <c r="G5419" t="s">
        <v>30</v>
      </c>
      <c r="J5419" t="s">
        <v>1258</v>
      </c>
    </row>
    <row r="5420" spans="1:23" x14ac:dyDescent="0.2">
      <c r="A5420">
        <v>5419</v>
      </c>
      <c r="B5420">
        <v>1999</v>
      </c>
      <c r="C5420">
        <v>98</v>
      </c>
      <c r="D5420" t="s">
        <v>3176</v>
      </c>
      <c r="E5420" t="s">
        <v>6297</v>
      </c>
      <c r="F5420" t="s">
        <v>39</v>
      </c>
      <c r="G5420" t="s">
        <v>26</v>
      </c>
      <c r="J5420" t="s">
        <v>50</v>
      </c>
    </row>
    <row r="5421" spans="1:23" x14ac:dyDescent="0.2">
      <c r="A5421">
        <v>5420</v>
      </c>
      <c r="B5421">
        <v>1999</v>
      </c>
      <c r="C5421">
        <v>99</v>
      </c>
      <c r="D5421" t="s">
        <v>3176</v>
      </c>
      <c r="E5421" t="s">
        <v>5693</v>
      </c>
      <c r="F5421" t="s">
        <v>39</v>
      </c>
      <c r="G5421" t="s">
        <v>128</v>
      </c>
      <c r="H5421">
        <v>18</v>
      </c>
      <c r="I5421">
        <v>2015</v>
      </c>
      <c r="J5421" t="s">
        <v>2270</v>
      </c>
      <c r="K5421">
        <v>10</v>
      </c>
      <c r="L5421">
        <v>0</v>
      </c>
      <c r="M5421">
        <v>0</v>
      </c>
      <c r="N5421">
        <v>0</v>
      </c>
      <c r="O5421">
        <v>0</v>
      </c>
      <c r="P5421">
        <v>0</v>
      </c>
      <c r="Q5421">
        <v>10</v>
      </c>
      <c r="R5421">
        <v>5</v>
      </c>
      <c r="S5421">
        <v>2</v>
      </c>
      <c r="T5421">
        <v>0</v>
      </c>
      <c r="U5421">
        <v>0.88800000000000001</v>
      </c>
      <c r="V5421">
        <v>2.89</v>
      </c>
      <c r="W5421">
        <v>0.6</v>
      </c>
    </row>
    <row r="5422" spans="1:23" x14ac:dyDescent="0.2">
      <c r="A5422">
        <v>5421</v>
      </c>
      <c r="B5422">
        <v>1999</v>
      </c>
      <c r="C5422">
        <v>100</v>
      </c>
      <c r="D5422" t="s">
        <v>28</v>
      </c>
      <c r="E5422" t="s">
        <v>6298</v>
      </c>
      <c r="F5422" t="s">
        <v>76</v>
      </c>
      <c r="G5422" t="s">
        <v>30</v>
      </c>
      <c r="J5422" t="s">
        <v>685</v>
      </c>
    </row>
    <row r="5423" spans="1:23" x14ac:dyDescent="0.2">
      <c r="A5423">
        <v>5422</v>
      </c>
      <c r="B5423">
        <v>1999</v>
      </c>
      <c r="C5423">
        <v>101</v>
      </c>
      <c r="D5423" t="s">
        <v>176</v>
      </c>
      <c r="E5423" t="s">
        <v>6299</v>
      </c>
      <c r="F5423" t="s">
        <v>25</v>
      </c>
      <c r="G5423" t="s">
        <v>68</v>
      </c>
      <c r="H5423">
        <v>18</v>
      </c>
      <c r="I5423">
        <v>2007</v>
      </c>
      <c r="J5423" t="s">
        <v>291</v>
      </c>
      <c r="K5423">
        <v>240</v>
      </c>
      <c r="L5423">
        <v>46</v>
      </c>
      <c r="M5423">
        <v>49</v>
      </c>
      <c r="N5423">
        <v>95</v>
      </c>
      <c r="O5423">
        <v>-13</v>
      </c>
      <c r="P5423">
        <v>84</v>
      </c>
      <c r="W5423">
        <v>8.5</v>
      </c>
    </row>
    <row r="5424" spans="1:23" x14ac:dyDescent="0.2">
      <c r="A5424">
        <v>5423</v>
      </c>
      <c r="B5424">
        <v>1999</v>
      </c>
      <c r="C5424">
        <v>102</v>
      </c>
      <c r="D5424" t="s">
        <v>176</v>
      </c>
      <c r="E5424" t="s">
        <v>6300</v>
      </c>
      <c r="F5424" t="s">
        <v>43</v>
      </c>
      <c r="G5424" t="s">
        <v>30</v>
      </c>
      <c r="J5424" t="s">
        <v>468</v>
      </c>
    </row>
    <row r="5425" spans="1:23" x14ac:dyDescent="0.2">
      <c r="A5425">
        <v>5424</v>
      </c>
      <c r="B5425">
        <v>1999</v>
      </c>
      <c r="C5425">
        <v>103</v>
      </c>
      <c r="D5425" t="s">
        <v>222</v>
      </c>
      <c r="E5425" t="s">
        <v>6301</v>
      </c>
      <c r="F5425" t="s">
        <v>39</v>
      </c>
      <c r="G5425" t="s">
        <v>68</v>
      </c>
      <c r="J5425" t="s">
        <v>40</v>
      </c>
    </row>
    <row r="5426" spans="1:23" x14ac:dyDescent="0.2">
      <c r="A5426">
        <v>5425</v>
      </c>
      <c r="B5426">
        <v>1999</v>
      </c>
      <c r="C5426">
        <v>104</v>
      </c>
      <c r="D5426" t="s">
        <v>146</v>
      </c>
      <c r="E5426" t="s">
        <v>6302</v>
      </c>
      <c r="F5426" t="s">
        <v>39</v>
      </c>
      <c r="G5426" t="s">
        <v>68</v>
      </c>
      <c r="H5426">
        <v>18</v>
      </c>
      <c r="I5426">
        <v>2015</v>
      </c>
      <c r="J5426" t="s">
        <v>169</v>
      </c>
      <c r="K5426">
        <v>317</v>
      </c>
      <c r="L5426">
        <v>10</v>
      </c>
      <c r="M5426">
        <v>17</v>
      </c>
      <c r="N5426">
        <v>27</v>
      </c>
      <c r="O5426">
        <v>-11</v>
      </c>
      <c r="P5426">
        <v>609</v>
      </c>
      <c r="W5426">
        <v>0.8</v>
      </c>
    </row>
    <row r="5427" spans="1:23" x14ac:dyDescent="0.2">
      <c r="A5427">
        <v>5426</v>
      </c>
      <c r="B5427">
        <v>1999</v>
      </c>
      <c r="C5427">
        <v>105</v>
      </c>
      <c r="D5427" t="s">
        <v>58</v>
      </c>
      <c r="E5427" t="s">
        <v>6303</v>
      </c>
      <c r="F5427" t="s">
        <v>60</v>
      </c>
      <c r="G5427" t="s">
        <v>35</v>
      </c>
      <c r="J5427" t="s">
        <v>5310</v>
      </c>
    </row>
    <row r="5428" spans="1:23" x14ac:dyDescent="0.2">
      <c r="A5428">
        <v>5427</v>
      </c>
      <c r="B5428">
        <v>1999</v>
      </c>
      <c r="C5428">
        <v>106</v>
      </c>
      <c r="D5428" t="s">
        <v>162</v>
      </c>
      <c r="E5428" t="s">
        <v>6304</v>
      </c>
      <c r="F5428" t="s">
        <v>60</v>
      </c>
      <c r="G5428" t="s">
        <v>30</v>
      </c>
      <c r="J5428" t="s">
        <v>4512</v>
      </c>
    </row>
    <row r="5429" spans="1:23" x14ac:dyDescent="0.2">
      <c r="A5429">
        <v>5428</v>
      </c>
      <c r="B5429">
        <v>1999</v>
      </c>
      <c r="C5429">
        <v>107</v>
      </c>
      <c r="D5429" t="s">
        <v>23</v>
      </c>
      <c r="E5429" t="s">
        <v>6305</v>
      </c>
      <c r="F5429" t="s">
        <v>39</v>
      </c>
      <c r="G5429" t="s">
        <v>128</v>
      </c>
      <c r="J5429" t="s">
        <v>474</v>
      </c>
    </row>
    <row r="5430" spans="1:23" x14ac:dyDescent="0.2">
      <c r="A5430">
        <v>5429</v>
      </c>
      <c r="B5430">
        <v>1999</v>
      </c>
      <c r="C5430">
        <v>108</v>
      </c>
      <c r="D5430" t="s">
        <v>121</v>
      </c>
      <c r="E5430" t="s">
        <v>6306</v>
      </c>
      <c r="F5430" t="s">
        <v>39</v>
      </c>
      <c r="G5430" t="s">
        <v>26</v>
      </c>
      <c r="J5430" t="s">
        <v>337</v>
      </c>
    </row>
    <row r="5431" spans="1:23" x14ac:dyDescent="0.2">
      <c r="A5431">
        <v>5430</v>
      </c>
      <c r="B5431">
        <v>1999</v>
      </c>
      <c r="C5431">
        <v>109</v>
      </c>
      <c r="D5431" t="s">
        <v>222</v>
      </c>
      <c r="E5431" t="s">
        <v>6307</v>
      </c>
      <c r="F5431" t="s">
        <v>39</v>
      </c>
      <c r="G5431" t="s">
        <v>30</v>
      </c>
      <c r="J5431" t="s">
        <v>615</v>
      </c>
    </row>
    <row r="5432" spans="1:23" x14ac:dyDescent="0.2">
      <c r="A5432">
        <v>5431</v>
      </c>
      <c r="B5432">
        <v>1999</v>
      </c>
      <c r="C5432">
        <v>110</v>
      </c>
      <c r="D5432" t="s">
        <v>121</v>
      </c>
      <c r="E5432" t="s">
        <v>6308</v>
      </c>
      <c r="F5432" t="s">
        <v>39</v>
      </c>
      <c r="G5432" t="s">
        <v>30</v>
      </c>
      <c r="J5432" t="s">
        <v>196</v>
      </c>
    </row>
    <row r="5433" spans="1:23" x14ac:dyDescent="0.2">
      <c r="A5433">
        <v>5432</v>
      </c>
      <c r="B5433">
        <v>1999</v>
      </c>
      <c r="C5433">
        <v>111</v>
      </c>
      <c r="D5433" t="s">
        <v>100</v>
      </c>
      <c r="E5433" t="s">
        <v>6309</v>
      </c>
      <c r="F5433" t="s">
        <v>34</v>
      </c>
      <c r="G5433" t="s">
        <v>68</v>
      </c>
      <c r="J5433" t="s">
        <v>148</v>
      </c>
    </row>
    <row r="5434" spans="1:23" x14ac:dyDescent="0.2">
      <c r="A5434">
        <v>5433</v>
      </c>
      <c r="B5434">
        <v>1999</v>
      </c>
      <c r="C5434">
        <v>112</v>
      </c>
      <c r="D5434" t="s">
        <v>384</v>
      </c>
      <c r="E5434" t="s">
        <v>6310</v>
      </c>
      <c r="F5434" t="s">
        <v>43</v>
      </c>
      <c r="G5434" t="s">
        <v>30</v>
      </c>
      <c r="J5434" t="s">
        <v>5575</v>
      </c>
    </row>
    <row r="5435" spans="1:23" x14ac:dyDescent="0.2">
      <c r="A5435">
        <v>5434</v>
      </c>
      <c r="B5435">
        <v>1999</v>
      </c>
      <c r="C5435">
        <v>113</v>
      </c>
      <c r="D5435" t="s">
        <v>165</v>
      </c>
      <c r="E5435" t="s">
        <v>2946</v>
      </c>
      <c r="F5435" t="s">
        <v>34</v>
      </c>
      <c r="G5435" t="s">
        <v>26</v>
      </c>
      <c r="J5435" t="s">
        <v>4194</v>
      </c>
    </row>
    <row r="5436" spans="1:23" x14ac:dyDescent="0.2">
      <c r="A5436">
        <v>5435</v>
      </c>
      <c r="B5436">
        <v>1999</v>
      </c>
      <c r="C5436">
        <v>114</v>
      </c>
      <c r="D5436" t="s">
        <v>92</v>
      </c>
      <c r="E5436" t="s">
        <v>6311</v>
      </c>
      <c r="F5436" t="s">
        <v>39</v>
      </c>
      <c r="G5436" t="s">
        <v>30</v>
      </c>
      <c r="J5436" t="s">
        <v>123</v>
      </c>
    </row>
    <row r="5437" spans="1:23" x14ac:dyDescent="0.2">
      <c r="A5437">
        <v>5436</v>
      </c>
      <c r="B5437">
        <v>1999</v>
      </c>
      <c r="C5437">
        <v>115</v>
      </c>
      <c r="D5437" t="s">
        <v>87</v>
      </c>
      <c r="E5437" t="s">
        <v>6312</v>
      </c>
      <c r="F5437" t="s">
        <v>34</v>
      </c>
      <c r="G5437" t="s">
        <v>26</v>
      </c>
      <c r="H5437">
        <v>19</v>
      </c>
      <c r="I5437">
        <v>2015</v>
      </c>
      <c r="J5437" t="s">
        <v>350</v>
      </c>
      <c r="K5437">
        <v>647</v>
      </c>
      <c r="L5437">
        <v>179</v>
      </c>
      <c r="M5437">
        <v>191</v>
      </c>
      <c r="N5437">
        <v>370</v>
      </c>
      <c r="O5437">
        <v>-59</v>
      </c>
      <c r="P5437">
        <v>693</v>
      </c>
      <c r="W5437">
        <v>36</v>
      </c>
    </row>
    <row r="5438" spans="1:23" x14ac:dyDescent="0.2">
      <c r="A5438">
        <v>5437</v>
      </c>
      <c r="B5438">
        <v>1999</v>
      </c>
      <c r="C5438">
        <v>116</v>
      </c>
      <c r="D5438" t="s">
        <v>2472</v>
      </c>
      <c r="E5438" t="s">
        <v>6313</v>
      </c>
      <c r="F5438" t="s">
        <v>39</v>
      </c>
      <c r="G5438" t="s">
        <v>35</v>
      </c>
      <c r="J5438" t="s">
        <v>5051</v>
      </c>
    </row>
    <row r="5439" spans="1:23" x14ac:dyDescent="0.2">
      <c r="A5439">
        <v>5438</v>
      </c>
      <c r="B5439">
        <v>1999</v>
      </c>
      <c r="C5439">
        <v>117</v>
      </c>
      <c r="D5439" t="s">
        <v>55</v>
      </c>
      <c r="E5439" t="s">
        <v>6314</v>
      </c>
      <c r="F5439" t="s">
        <v>46</v>
      </c>
      <c r="G5439" t="s">
        <v>26</v>
      </c>
      <c r="J5439" t="s">
        <v>478</v>
      </c>
    </row>
    <row r="5440" spans="1:23" x14ac:dyDescent="0.2">
      <c r="A5440">
        <v>5439</v>
      </c>
      <c r="B5440">
        <v>1999</v>
      </c>
      <c r="C5440">
        <v>118</v>
      </c>
      <c r="D5440" t="s">
        <v>152</v>
      </c>
      <c r="E5440" t="s">
        <v>6315</v>
      </c>
      <c r="F5440" t="s">
        <v>76</v>
      </c>
      <c r="G5440" t="s">
        <v>30</v>
      </c>
      <c r="J5440" t="s">
        <v>1023</v>
      </c>
    </row>
    <row r="5441" spans="1:23" x14ac:dyDescent="0.2">
      <c r="A5441">
        <v>5440</v>
      </c>
      <c r="B5441">
        <v>1999</v>
      </c>
      <c r="C5441">
        <v>119</v>
      </c>
      <c r="D5441" t="s">
        <v>41</v>
      </c>
      <c r="E5441" t="s">
        <v>6316</v>
      </c>
      <c r="F5441" t="s">
        <v>39</v>
      </c>
      <c r="G5441" t="s">
        <v>30</v>
      </c>
      <c r="J5441" t="s">
        <v>615</v>
      </c>
    </row>
    <row r="5442" spans="1:23" x14ac:dyDescent="0.2">
      <c r="A5442">
        <v>5441</v>
      </c>
      <c r="B5442">
        <v>1999</v>
      </c>
      <c r="C5442">
        <v>120</v>
      </c>
      <c r="D5442" t="s">
        <v>51</v>
      </c>
      <c r="E5442" t="s">
        <v>6317</v>
      </c>
      <c r="F5442" t="s">
        <v>43</v>
      </c>
      <c r="G5442" t="s">
        <v>35</v>
      </c>
      <c r="J5442" t="s">
        <v>4780</v>
      </c>
    </row>
    <row r="5443" spans="1:23" x14ac:dyDescent="0.2">
      <c r="A5443">
        <v>5442</v>
      </c>
      <c r="B5443">
        <v>1999</v>
      </c>
      <c r="C5443">
        <v>121</v>
      </c>
      <c r="D5443" t="s">
        <v>74</v>
      </c>
      <c r="E5443" t="s">
        <v>6318</v>
      </c>
      <c r="F5443" t="s">
        <v>60</v>
      </c>
      <c r="G5443" t="s">
        <v>68</v>
      </c>
      <c r="J5443" t="s">
        <v>4512</v>
      </c>
    </row>
    <row r="5444" spans="1:23" x14ac:dyDescent="0.2">
      <c r="A5444">
        <v>5443</v>
      </c>
      <c r="B5444">
        <v>1999</v>
      </c>
      <c r="C5444">
        <v>122</v>
      </c>
      <c r="D5444" t="s">
        <v>384</v>
      </c>
      <c r="E5444" t="s">
        <v>6319</v>
      </c>
      <c r="F5444" t="s">
        <v>25</v>
      </c>
      <c r="G5444" t="s">
        <v>68</v>
      </c>
      <c r="J5444" t="s">
        <v>3069</v>
      </c>
    </row>
    <row r="5445" spans="1:23" x14ac:dyDescent="0.2">
      <c r="A5445">
        <v>5444</v>
      </c>
      <c r="B5445">
        <v>1999</v>
      </c>
      <c r="C5445">
        <v>123</v>
      </c>
      <c r="D5445" t="s">
        <v>2472</v>
      </c>
      <c r="E5445" t="s">
        <v>6320</v>
      </c>
      <c r="F5445" t="s">
        <v>39</v>
      </c>
      <c r="G5445" t="s">
        <v>35</v>
      </c>
      <c r="J5445" t="s">
        <v>278</v>
      </c>
    </row>
    <row r="5446" spans="1:23" x14ac:dyDescent="0.2">
      <c r="A5446">
        <v>5445</v>
      </c>
      <c r="B5446">
        <v>1999</v>
      </c>
      <c r="C5446">
        <v>124</v>
      </c>
      <c r="D5446" t="s">
        <v>74</v>
      </c>
      <c r="E5446" t="s">
        <v>6321</v>
      </c>
      <c r="F5446" t="s">
        <v>60</v>
      </c>
      <c r="G5446" t="s">
        <v>68</v>
      </c>
      <c r="J5446" t="s">
        <v>5974</v>
      </c>
    </row>
    <row r="5447" spans="1:23" x14ac:dyDescent="0.2">
      <c r="A5447">
        <v>5446</v>
      </c>
      <c r="B5447">
        <v>1999</v>
      </c>
      <c r="C5447">
        <v>125</v>
      </c>
      <c r="D5447" t="s">
        <v>146</v>
      </c>
      <c r="E5447" t="s">
        <v>6322</v>
      </c>
      <c r="F5447" t="s">
        <v>43</v>
      </c>
      <c r="G5447" t="s">
        <v>35</v>
      </c>
      <c r="J5447" t="s">
        <v>5378</v>
      </c>
    </row>
    <row r="5448" spans="1:23" x14ac:dyDescent="0.2">
      <c r="A5448">
        <v>5447</v>
      </c>
      <c r="B5448">
        <v>1999</v>
      </c>
      <c r="C5448">
        <v>126</v>
      </c>
      <c r="D5448" t="s">
        <v>78</v>
      </c>
      <c r="E5448" t="s">
        <v>6323</v>
      </c>
      <c r="F5448" t="s">
        <v>39</v>
      </c>
      <c r="G5448" t="s">
        <v>35</v>
      </c>
      <c r="J5448" t="s">
        <v>2570</v>
      </c>
    </row>
    <row r="5449" spans="1:23" x14ac:dyDescent="0.2">
      <c r="A5449">
        <v>5448</v>
      </c>
      <c r="B5449">
        <v>1999</v>
      </c>
      <c r="C5449">
        <v>127</v>
      </c>
      <c r="D5449" t="s">
        <v>109</v>
      </c>
      <c r="E5449" t="s">
        <v>6324</v>
      </c>
      <c r="F5449" t="s">
        <v>270</v>
      </c>
      <c r="G5449" t="s">
        <v>6325</v>
      </c>
      <c r="H5449">
        <v>24</v>
      </c>
      <c r="I5449">
        <v>2001</v>
      </c>
      <c r="J5449" t="s">
        <v>6326</v>
      </c>
      <c r="K5449">
        <v>23</v>
      </c>
      <c r="L5449">
        <v>1</v>
      </c>
      <c r="M5449">
        <v>2</v>
      </c>
      <c r="N5449">
        <v>3</v>
      </c>
      <c r="O5449">
        <v>-6</v>
      </c>
      <c r="P5449">
        <v>8</v>
      </c>
      <c r="W5449">
        <v>0.2</v>
      </c>
    </row>
    <row r="5450" spans="1:23" x14ac:dyDescent="0.2">
      <c r="A5450">
        <v>5449</v>
      </c>
      <c r="B5450">
        <v>1999</v>
      </c>
      <c r="C5450">
        <v>128</v>
      </c>
      <c r="D5450" t="s">
        <v>3176</v>
      </c>
      <c r="E5450" t="s">
        <v>6327</v>
      </c>
      <c r="F5450" t="s">
        <v>39</v>
      </c>
      <c r="G5450" t="s">
        <v>35</v>
      </c>
      <c r="H5450">
        <v>18</v>
      </c>
      <c r="I5450">
        <v>2019</v>
      </c>
      <c r="J5450" t="s">
        <v>169</v>
      </c>
      <c r="K5450">
        <v>611</v>
      </c>
      <c r="L5450">
        <v>51</v>
      </c>
      <c r="M5450">
        <v>74</v>
      </c>
      <c r="N5450">
        <v>125</v>
      </c>
      <c r="O5450">
        <v>-7</v>
      </c>
      <c r="P5450">
        <v>337</v>
      </c>
      <c r="W5450">
        <v>7.6</v>
      </c>
    </row>
    <row r="5451" spans="1:23" x14ac:dyDescent="0.2">
      <c r="A5451">
        <v>5450</v>
      </c>
      <c r="B5451">
        <v>1999</v>
      </c>
      <c r="C5451">
        <v>129</v>
      </c>
      <c r="D5451" t="s">
        <v>69</v>
      </c>
      <c r="E5451" t="s">
        <v>6328</v>
      </c>
      <c r="F5451" t="s">
        <v>39</v>
      </c>
      <c r="G5451" t="s">
        <v>26</v>
      </c>
      <c r="J5451" t="s">
        <v>251</v>
      </c>
    </row>
    <row r="5452" spans="1:23" x14ac:dyDescent="0.2">
      <c r="A5452">
        <v>5451</v>
      </c>
      <c r="B5452">
        <v>1999</v>
      </c>
      <c r="C5452">
        <v>130</v>
      </c>
      <c r="D5452" t="s">
        <v>176</v>
      </c>
      <c r="E5452" t="s">
        <v>6329</v>
      </c>
      <c r="F5452" t="s">
        <v>39</v>
      </c>
      <c r="G5452" t="s">
        <v>35</v>
      </c>
      <c r="H5452">
        <v>18</v>
      </c>
      <c r="I5452">
        <v>2004</v>
      </c>
      <c r="J5452" t="s">
        <v>249</v>
      </c>
      <c r="K5452">
        <v>38</v>
      </c>
      <c r="L5452">
        <v>3</v>
      </c>
      <c r="M5452">
        <v>6</v>
      </c>
      <c r="N5452">
        <v>9</v>
      </c>
      <c r="O5452">
        <v>-2</v>
      </c>
      <c r="P5452">
        <v>8</v>
      </c>
      <c r="W5452">
        <v>0.7</v>
      </c>
    </row>
    <row r="5453" spans="1:23" x14ac:dyDescent="0.2">
      <c r="A5453">
        <v>5452</v>
      </c>
      <c r="B5453">
        <v>1999</v>
      </c>
      <c r="C5453">
        <v>131</v>
      </c>
      <c r="D5453" t="s">
        <v>74</v>
      </c>
      <c r="E5453" t="s">
        <v>6330</v>
      </c>
      <c r="F5453" t="s">
        <v>60</v>
      </c>
      <c r="G5453" t="s">
        <v>26</v>
      </c>
      <c r="J5453" t="s">
        <v>123</v>
      </c>
    </row>
    <row r="5454" spans="1:23" x14ac:dyDescent="0.2">
      <c r="A5454">
        <v>5453</v>
      </c>
      <c r="B5454">
        <v>1999</v>
      </c>
      <c r="C5454">
        <v>132</v>
      </c>
      <c r="D5454" t="s">
        <v>84</v>
      </c>
      <c r="E5454" t="s">
        <v>6331</v>
      </c>
      <c r="F5454" t="s">
        <v>25</v>
      </c>
      <c r="G5454" t="s">
        <v>35</v>
      </c>
      <c r="H5454">
        <v>18</v>
      </c>
      <c r="I5454">
        <v>2004</v>
      </c>
      <c r="J5454" t="s">
        <v>3125</v>
      </c>
      <c r="K5454">
        <v>9</v>
      </c>
      <c r="L5454">
        <v>0</v>
      </c>
      <c r="M5454">
        <v>1</v>
      </c>
      <c r="N5454">
        <v>1</v>
      </c>
      <c r="O5454">
        <v>-3</v>
      </c>
      <c r="P5454">
        <v>2</v>
      </c>
      <c r="W5454">
        <v>-0.2</v>
      </c>
    </row>
    <row r="5455" spans="1:23" x14ac:dyDescent="0.2">
      <c r="A5455">
        <v>5454</v>
      </c>
      <c r="B5455">
        <v>1999</v>
      </c>
      <c r="C5455">
        <v>133</v>
      </c>
      <c r="D5455" t="s">
        <v>146</v>
      </c>
      <c r="E5455" t="s">
        <v>6332</v>
      </c>
      <c r="F5455" t="s">
        <v>39</v>
      </c>
      <c r="G5455" t="s">
        <v>128</v>
      </c>
      <c r="J5455" t="s">
        <v>1133</v>
      </c>
    </row>
    <row r="5456" spans="1:23" x14ac:dyDescent="0.2">
      <c r="A5456">
        <v>5455</v>
      </c>
      <c r="B5456">
        <v>1999</v>
      </c>
      <c r="C5456">
        <v>134</v>
      </c>
      <c r="D5456" t="s">
        <v>48</v>
      </c>
      <c r="E5456" t="s">
        <v>6333</v>
      </c>
      <c r="F5456" t="s">
        <v>39</v>
      </c>
      <c r="G5456" t="s">
        <v>30</v>
      </c>
      <c r="J5456" t="s">
        <v>2404</v>
      </c>
    </row>
    <row r="5457" spans="1:23" x14ac:dyDescent="0.2">
      <c r="A5457">
        <v>5456</v>
      </c>
      <c r="B5457">
        <v>1999</v>
      </c>
      <c r="C5457">
        <v>135</v>
      </c>
      <c r="D5457" t="s">
        <v>162</v>
      </c>
      <c r="E5457" t="s">
        <v>6334</v>
      </c>
      <c r="F5457" t="s">
        <v>34</v>
      </c>
      <c r="G5457" t="s">
        <v>68</v>
      </c>
      <c r="J5457" t="s">
        <v>2748</v>
      </c>
    </row>
    <row r="5458" spans="1:23" x14ac:dyDescent="0.2">
      <c r="A5458">
        <v>5457</v>
      </c>
      <c r="B5458">
        <v>1999</v>
      </c>
      <c r="C5458">
        <v>136</v>
      </c>
      <c r="D5458" t="s">
        <v>23</v>
      </c>
      <c r="E5458" t="s">
        <v>6335</v>
      </c>
      <c r="F5458" t="s">
        <v>39</v>
      </c>
      <c r="G5458" t="s">
        <v>26</v>
      </c>
      <c r="J5458" t="s">
        <v>546</v>
      </c>
    </row>
    <row r="5459" spans="1:23" x14ac:dyDescent="0.2">
      <c r="A5459">
        <v>5458</v>
      </c>
      <c r="B5459">
        <v>1999</v>
      </c>
      <c r="C5459">
        <v>137</v>
      </c>
      <c r="D5459" t="s">
        <v>171</v>
      </c>
      <c r="E5459" t="s">
        <v>5800</v>
      </c>
      <c r="F5459" t="s">
        <v>39</v>
      </c>
      <c r="G5459" t="s">
        <v>68</v>
      </c>
      <c r="H5459">
        <v>18</v>
      </c>
      <c r="J5459" t="s">
        <v>421</v>
      </c>
    </row>
    <row r="5460" spans="1:23" x14ac:dyDescent="0.2">
      <c r="A5460">
        <v>5459</v>
      </c>
      <c r="B5460">
        <v>1999</v>
      </c>
      <c r="C5460">
        <v>138</v>
      </c>
      <c r="D5460" t="s">
        <v>55</v>
      </c>
      <c r="E5460" t="s">
        <v>6336</v>
      </c>
      <c r="F5460" t="s">
        <v>34</v>
      </c>
      <c r="G5460" t="s">
        <v>128</v>
      </c>
      <c r="H5460">
        <v>19</v>
      </c>
      <c r="I5460">
        <v>2021</v>
      </c>
      <c r="J5460" t="s">
        <v>4872</v>
      </c>
      <c r="K5460">
        <v>796</v>
      </c>
      <c r="L5460">
        <v>0</v>
      </c>
      <c r="M5460">
        <v>12</v>
      </c>
      <c r="N5460">
        <v>12</v>
      </c>
      <c r="O5460">
        <v>0</v>
      </c>
      <c r="P5460">
        <v>48</v>
      </c>
      <c r="Q5460">
        <v>796</v>
      </c>
      <c r="R5460">
        <v>391</v>
      </c>
      <c r="S5460">
        <v>289</v>
      </c>
      <c r="T5460">
        <v>88</v>
      </c>
      <c r="U5460">
        <v>0.91400000000000003</v>
      </c>
      <c r="V5460">
        <v>2.64</v>
      </c>
      <c r="W5460">
        <v>151.69999999999999</v>
      </c>
    </row>
    <row r="5461" spans="1:23" x14ac:dyDescent="0.2">
      <c r="A5461">
        <v>5460</v>
      </c>
      <c r="B5461">
        <v>1999</v>
      </c>
      <c r="C5461">
        <v>139</v>
      </c>
      <c r="D5461" t="s">
        <v>111</v>
      </c>
      <c r="E5461" t="s">
        <v>6337</v>
      </c>
      <c r="F5461" t="s">
        <v>39</v>
      </c>
      <c r="G5461" t="s">
        <v>30</v>
      </c>
      <c r="J5461" t="s">
        <v>635</v>
      </c>
    </row>
    <row r="5462" spans="1:23" x14ac:dyDescent="0.2">
      <c r="A5462">
        <v>5461</v>
      </c>
      <c r="B5462">
        <v>1999</v>
      </c>
      <c r="C5462">
        <v>140</v>
      </c>
      <c r="D5462" t="s">
        <v>176</v>
      </c>
      <c r="E5462" t="s">
        <v>6338</v>
      </c>
      <c r="F5462" t="s">
        <v>34</v>
      </c>
      <c r="G5462" t="s">
        <v>30</v>
      </c>
      <c r="J5462" t="s">
        <v>5409</v>
      </c>
    </row>
    <row r="5463" spans="1:23" x14ac:dyDescent="0.2">
      <c r="A5463">
        <v>5462</v>
      </c>
      <c r="B5463">
        <v>1999</v>
      </c>
      <c r="C5463">
        <v>141</v>
      </c>
      <c r="D5463" t="s">
        <v>58</v>
      </c>
      <c r="E5463" t="s">
        <v>6339</v>
      </c>
      <c r="F5463" t="s">
        <v>60</v>
      </c>
      <c r="G5463" t="s">
        <v>26</v>
      </c>
      <c r="J5463" t="s">
        <v>819</v>
      </c>
    </row>
    <row r="5464" spans="1:23" x14ac:dyDescent="0.2">
      <c r="A5464">
        <v>5463</v>
      </c>
      <c r="B5464">
        <v>1999</v>
      </c>
      <c r="C5464">
        <v>142</v>
      </c>
      <c r="D5464" t="s">
        <v>384</v>
      </c>
      <c r="E5464" t="s">
        <v>6340</v>
      </c>
      <c r="F5464" t="s">
        <v>34</v>
      </c>
      <c r="G5464" t="s">
        <v>30</v>
      </c>
      <c r="J5464" t="s">
        <v>3405</v>
      </c>
    </row>
    <row r="5465" spans="1:23" x14ac:dyDescent="0.2">
      <c r="A5465">
        <v>5464</v>
      </c>
      <c r="B5465">
        <v>1999</v>
      </c>
      <c r="C5465">
        <v>143</v>
      </c>
      <c r="D5465" t="s">
        <v>92</v>
      </c>
      <c r="E5465" t="s">
        <v>6341</v>
      </c>
      <c r="F5465" t="s">
        <v>34</v>
      </c>
      <c r="G5465" t="s">
        <v>30</v>
      </c>
      <c r="J5465" t="s">
        <v>2352</v>
      </c>
    </row>
    <row r="5466" spans="1:23" x14ac:dyDescent="0.2">
      <c r="A5466">
        <v>5465</v>
      </c>
      <c r="B5466">
        <v>1999</v>
      </c>
      <c r="C5466">
        <v>144</v>
      </c>
      <c r="D5466" t="s">
        <v>87</v>
      </c>
      <c r="E5466" t="s">
        <v>6342</v>
      </c>
      <c r="F5466" t="s">
        <v>25</v>
      </c>
      <c r="G5466" t="s">
        <v>35</v>
      </c>
      <c r="J5466" t="s">
        <v>6126</v>
      </c>
    </row>
    <row r="5467" spans="1:23" x14ac:dyDescent="0.2">
      <c r="A5467">
        <v>5466</v>
      </c>
      <c r="B5467">
        <v>1999</v>
      </c>
      <c r="C5467">
        <v>145</v>
      </c>
      <c r="D5467" t="s">
        <v>23</v>
      </c>
      <c r="E5467" t="s">
        <v>6343</v>
      </c>
      <c r="F5467" t="s">
        <v>39</v>
      </c>
      <c r="G5467" t="s">
        <v>68</v>
      </c>
      <c r="J5467" t="s">
        <v>1133</v>
      </c>
    </row>
    <row r="5468" spans="1:23" x14ac:dyDescent="0.2">
      <c r="A5468">
        <v>5467</v>
      </c>
      <c r="B5468">
        <v>1999</v>
      </c>
      <c r="C5468">
        <v>146</v>
      </c>
      <c r="D5468" t="s">
        <v>55</v>
      </c>
      <c r="E5468" t="s">
        <v>6344</v>
      </c>
      <c r="F5468" t="s">
        <v>39</v>
      </c>
      <c r="G5468" t="s">
        <v>30</v>
      </c>
      <c r="J5468" t="s">
        <v>615</v>
      </c>
    </row>
    <row r="5469" spans="1:23" x14ac:dyDescent="0.2">
      <c r="A5469">
        <v>5468</v>
      </c>
      <c r="B5469">
        <v>1999</v>
      </c>
      <c r="C5469">
        <v>147</v>
      </c>
      <c r="D5469" t="s">
        <v>152</v>
      </c>
      <c r="E5469" t="s">
        <v>6345</v>
      </c>
      <c r="F5469" t="s">
        <v>39</v>
      </c>
      <c r="G5469" t="s">
        <v>128</v>
      </c>
      <c r="J5469" t="s">
        <v>196</v>
      </c>
    </row>
    <row r="5470" spans="1:23" x14ac:dyDescent="0.2">
      <c r="A5470">
        <v>5469</v>
      </c>
      <c r="B5470">
        <v>1999</v>
      </c>
      <c r="C5470">
        <v>148</v>
      </c>
      <c r="D5470" t="s">
        <v>109</v>
      </c>
      <c r="E5470" t="s">
        <v>6346</v>
      </c>
      <c r="F5470" t="s">
        <v>46</v>
      </c>
      <c r="G5470" t="s">
        <v>128</v>
      </c>
      <c r="J5470" t="s">
        <v>2267</v>
      </c>
    </row>
    <row r="5471" spans="1:23" x14ac:dyDescent="0.2">
      <c r="A5471">
        <v>5470</v>
      </c>
      <c r="B5471">
        <v>1999</v>
      </c>
      <c r="C5471">
        <v>149</v>
      </c>
      <c r="D5471" t="s">
        <v>51</v>
      </c>
      <c r="E5471" t="s">
        <v>6347</v>
      </c>
      <c r="F5471" t="s">
        <v>60</v>
      </c>
      <c r="G5471" t="s">
        <v>26</v>
      </c>
      <c r="J5471" t="s">
        <v>6348</v>
      </c>
    </row>
    <row r="5472" spans="1:23" x14ac:dyDescent="0.2">
      <c r="A5472">
        <v>5471</v>
      </c>
      <c r="B5472">
        <v>1999</v>
      </c>
      <c r="C5472">
        <v>150</v>
      </c>
      <c r="D5472" t="s">
        <v>23</v>
      </c>
      <c r="E5472" t="s">
        <v>6349</v>
      </c>
      <c r="F5472" t="s">
        <v>34</v>
      </c>
      <c r="G5472" t="s">
        <v>30</v>
      </c>
      <c r="J5472" t="s">
        <v>362</v>
      </c>
    </row>
    <row r="5473" spans="1:23" x14ac:dyDescent="0.2">
      <c r="A5473">
        <v>5472</v>
      </c>
      <c r="B5473">
        <v>1999</v>
      </c>
      <c r="C5473">
        <v>151</v>
      </c>
      <c r="D5473" t="s">
        <v>121</v>
      </c>
      <c r="E5473" t="s">
        <v>6350</v>
      </c>
      <c r="F5473" t="s">
        <v>46</v>
      </c>
      <c r="G5473" t="s">
        <v>30</v>
      </c>
      <c r="J5473" t="s">
        <v>1996</v>
      </c>
    </row>
    <row r="5474" spans="1:23" x14ac:dyDescent="0.2">
      <c r="A5474">
        <v>5473</v>
      </c>
      <c r="B5474">
        <v>1999</v>
      </c>
      <c r="C5474">
        <v>152</v>
      </c>
      <c r="D5474" t="s">
        <v>384</v>
      </c>
      <c r="E5474" t="s">
        <v>6351</v>
      </c>
      <c r="F5474" t="s">
        <v>39</v>
      </c>
      <c r="G5474" t="s">
        <v>26</v>
      </c>
      <c r="H5474">
        <v>18</v>
      </c>
      <c r="I5474">
        <v>2004</v>
      </c>
      <c r="J5474" t="s">
        <v>615</v>
      </c>
      <c r="K5474">
        <v>22</v>
      </c>
      <c r="L5474">
        <v>0</v>
      </c>
      <c r="M5474">
        <v>2</v>
      </c>
      <c r="N5474">
        <v>2</v>
      </c>
      <c r="O5474">
        <v>1</v>
      </c>
      <c r="P5474">
        <v>6</v>
      </c>
      <c r="W5474">
        <v>-0.1</v>
      </c>
    </row>
    <row r="5475" spans="1:23" x14ac:dyDescent="0.2">
      <c r="A5475">
        <v>5474</v>
      </c>
      <c r="B5475">
        <v>1999</v>
      </c>
      <c r="C5475">
        <v>153</v>
      </c>
      <c r="D5475" t="s">
        <v>162</v>
      </c>
      <c r="E5475" t="s">
        <v>6352</v>
      </c>
      <c r="F5475" t="s">
        <v>34</v>
      </c>
      <c r="G5475" t="s">
        <v>30</v>
      </c>
      <c r="J5475" t="s">
        <v>2651</v>
      </c>
    </row>
    <row r="5476" spans="1:23" x14ac:dyDescent="0.2">
      <c r="A5476">
        <v>5475</v>
      </c>
      <c r="B5476">
        <v>1999</v>
      </c>
      <c r="C5476">
        <v>154</v>
      </c>
      <c r="D5476" t="s">
        <v>173</v>
      </c>
      <c r="E5476" t="s">
        <v>6353</v>
      </c>
      <c r="F5476" t="s">
        <v>39</v>
      </c>
      <c r="G5476" t="s">
        <v>26</v>
      </c>
      <c r="J5476" t="s">
        <v>40</v>
      </c>
    </row>
    <row r="5477" spans="1:23" x14ac:dyDescent="0.2">
      <c r="A5477">
        <v>5476</v>
      </c>
      <c r="B5477">
        <v>1999</v>
      </c>
      <c r="C5477">
        <v>155</v>
      </c>
      <c r="D5477" t="s">
        <v>100</v>
      </c>
      <c r="E5477" t="s">
        <v>6354</v>
      </c>
      <c r="F5477" t="s">
        <v>34</v>
      </c>
      <c r="G5477" t="s">
        <v>68</v>
      </c>
      <c r="H5477">
        <v>20</v>
      </c>
      <c r="I5477">
        <v>2007</v>
      </c>
      <c r="J5477" t="s">
        <v>4174</v>
      </c>
      <c r="K5477">
        <v>158</v>
      </c>
      <c r="L5477">
        <v>24</v>
      </c>
      <c r="M5477">
        <v>38</v>
      </c>
      <c r="N5477">
        <v>62</v>
      </c>
      <c r="O5477">
        <v>-1</v>
      </c>
      <c r="P5477">
        <v>95</v>
      </c>
      <c r="W5477">
        <v>5.6</v>
      </c>
    </row>
    <row r="5478" spans="1:23" x14ac:dyDescent="0.2">
      <c r="A5478">
        <v>5477</v>
      </c>
      <c r="B5478">
        <v>1999</v>
      </c>
      <c r="C5478">
        <v>156</v>
      </c>
      <c r="D5478" t="s">
        <v>78</v>
      </c>
      <c r="E5478" t="s">
        <v>6355</v>
      </c>
      <c r="F5478" t="s">
        <v>53</v>
      </c>
      <c r="G5478" t="s">
        <v>26</v>
      </c>
      <c r="J5478" t="s">
        <v>321</v>
      </c>
    </row>
    <row r="5479" spans="1:23" x14ac:dyDescent="0.2">
      <c r="A5479">
        <v>5478</v>
      </c>
      <c r="B5479">
        <v>1999</v>
      </c>
      <c r="C5479">
        <v>157</v>
      </c>
      <c r="D5479" t="s">
        <v>87</v>
      </c>
      <c r="E5479" t="s">
        <v>6356</v>
      </c>
      <c r="F5479" t="s">
        <v>60</v>
      </c>
      <c r="G5479" t="s">
        <v>30</v>
      </c>
      <c r="J5479" t="s">
        <v>4512</v>
      </c>
    </row>
    <row r="5480" spans="1:23" x14ac:dyDescent="0.2">
      <c r="A5480">
        <v>5479</v>
      </c>
      <c r="B5480">
        <v>1999</v>
      </c>
      <c r="C5480">
        <v>158</v>
      </c>
      <c r="D5480" t="s">
        <v>384</v>
      </c>
      <c r="E5480" t="s">
        <v>6357</v>
      </c>
      <c r="F5480" t="s">
        <v>43</v>
      </c>
      <c r="G5480" t="s">
        <v>35</v>
      </c>
      <c r="J5480" t="s">
        <v>186</v>
      </c>
    </row>
    <row r="5481" spans="1:23" x14ac:dyDescent="0.2">
      <c r="A5481">
        <v>5480</v>
      </c>
      <c r="B5481">
        <v>1999</v>
      </c>
      <c r="C5481">
        <v>159</v>
      </c>
      <c r="D5481" t="s">
        <v>3176</v>
      </c>
      <c r="E5481" t="s">
        <v>6358</v>
      </c>
      <c r="F5481" t="s">
        <v>60</v>
      </c>
      <c r="G5481" t="s">
        <v>68</v>
      </c>
      <c r="J5481" t="s">
        <v>6348</v>
      </c>
    </row>
    <row r="5482" spans="1:23" x14ac:dyDescent="0.2">
      <c r="A5482">
        <v>5481</v>
      </c>
      <c r="B5482">
        <v>1999</v>
      </c>
      <c r="C5482">
        <v>160</v>
      </c>
      <c r="D5482" t="s">
        <v>41</v>
      </c>
      <c r="E5482" t="s">
        <v>6359</v>
      </c>
      <c r="F5482" t="s">
        <v>563</v>
      </c>
      <c r="G5482" t="s">
        <v>26</v>
      </c>
      <c r="J5482" t="s">
        <v>6249</v>
      </c>
    </row>
    <row r="5483" spans="1:23" x14ac:dyDescent="0.2">
      <c r="A5483">
        <v>5482</v>
      </c>
      <c r="B5483">
        <v>1999</v>
      </c>
      <c r="C5483">
        <v>161</v>
      </c>
      <c r="D5483" t="s">
        <v>121</v>
      </c>
      <c r="E5483" t="s">
        <v>6360</v>
      </c>
      <c r="F5483" t="s">
        <v>46</v>
      </c>
      <c r="G5483" t="s">
        <v>26</v>
      </c>
      <c r="J5483" t="s">
        <v>2719</v>
      </c>
    </row>
    <row r="5484" spans="1:23" x14ac:dyDescent="0.2">
      <c r="A5484">
        <v>5483</v>
      </c>
      <c r="B5484">
        <v>1999</v>
      </c>
      <c r="C5484">
        <v>162</v>
      </c>
      <c r="D5484" t="s">
        <v>74</v>
      </c>
      <c r="E5484" t="s">
        <v>6361</v>
      </c>
      <c r="F5484" t="s">
        <v>80</v>
      </c>
      <c r="G5484" t="s">
        <v>30</v>
      </c>
      <c r="H5484">
        <v>18</v>
      </c>
      <c r="I5484">
        <v>2007</v>
      </c>
      <c r="J5484" t="s">
        <v>931</v>
      </c>
      <c r="K5484">
        <v>11</v>
      </c>
      <c r="L5484">
        <v>0</v>
      </c>
      <c r="M5484">
        <v>1</v>
      </c>
      <c r="N5484">
        <v>1</v>
      </c>
      <c r="O5484">
        <v>-4</v>
      </c>
      <c r="P5484">
        <v>8</v>
      </c>
      <c r="W5484">
        <v>-0.1</v>
      </c>
    </row>
    <row r="5485" spans="1:23" x14ac:dyDescent="0.2">
      <c r="A5485">
        <v>5484</v>
      </c>
      <c r="B5485">
        <v>1999</v>
      </c>
      <c r="C5485">
        <v>163</v>
      </c>
      <c r="D5485" t="s">
        <v>176</v>
      </c>
      <c r="E5485" t="s">
        <v>6362</v>
      </c>
      <c r="F5485" t="s">
        <v>43</v>
      </c>
      <c r="G5485" t="s">
        <v>68</v>
      </c>
      <c r="H5485">
        <v>18</v>
      </c>
      <c r="I5485">
        <v>2007</v>
      </c>
      <c r="J5485" t="s">
        <v>186</v>
      </c>
      <c r="K5485">
        <v>3</v>
      </c>
      <c r="L5485">
        <v>1</v>
      </c>
      <c r="M5485">
        <v>0</v>
      </c>
      <c r="N5485">
        <v>1</v>
      </c>
      <c r="O5485">
        <v>-1</v>
      </c>
      <c r="P5485">
        <v>0</v>
      </c>
      <c r="W5485">
        <v>0.1</v>
      </c>
    </row>
    <row r="5486" spans="1:23" x14ac:dyDescent="0.2">
      <c r="A5486">
        <v>5485</v>
      </c>
      <c r="B5486">
        <v>1999</v>
      </c>
      <c r="C5486">
        <v>164</v>
      </c>
      <c r="D5486" t="s">
        <v>173</v>
      </c>
      <c r="E5486" t="s">
        <v>6363</v>
      </c>
      <c r="F5486" t="s">
        <v>46</v>
      </c>
      <c r="G5486" t="s">
        <v>128</v>
      </c>
      <c r="H5486">
        <v>23</v>
      </c>
      <c r="I5486">
        <v>2006</v>
      </c>
      <c r="J5486" t="s">
        <v>4142</v>
      </c>
      <c r="K5486">
        <v>57</v>
      </c>
      <c r="L5486">
        <v>0</v>
      </c>
      <c r="M5486">
        <v>1</v>
      </c>
      <c r="N5486">
        <v>1</v>
      </c>
      <c r="O5486">
        <v>0</v>
      </c>
      <c r="P5486">
        <v>0</v>
      </c>
      <c r="Q5486">
        <v>57</v>
      </c>
      <c r="R5486">
        <v>31</v>
      </c>
      <c r="S5486">
        <v>12</v>
      </c>
      <c r="T5486">
        <v>4</v>
      </c>
      <c r="U5486">
        <v>0.90900000000000003</v>
      </c>
      <c r="V5486">
        <v>2.36</v>
      </c>
      <c r="W5486">
        <v>7.6</v>
      </c>
    </row>
    <row r="5487" spans="1:23" x14ac:dyDescent="0.2">
      <c r="A5487">
        <v>5486</v>
      </c>
      <c r="B5487">
        <v>1999</v>
      </c>
      <c r="C5487">
        <v>165</v>
      </c>
      <c r="D5487" t="s">
        <v>48</v>
      </c>
      <c r="E5487" t="s">
        <v>6364</v>
      </c>
      <c r="F5487" t="s">
        <v>39</v>
      </c>
      <c r="G5487" t="s">
        <v>128</v>
      </c>
      <c r="H5487">
        <v>18</v>
      </c>
      <c r="I5487">
        <v>2017</v>
      </c>
      <c r="J5487" t="s">
        <v>305</v>
      </c>
      <c r="K5487">
        <v>110</v>
      </c>
      <c r="L5487">
        <v>0</v>
      </c>
      <c r="M5487">
        <v>4</v>
      </c>
      <c r="N5487">
        <v>4</v>
      </c>
      <c r="O5487">
        <v>0</v>
      </c>
      <c r="P5487">
        <v>6</v>
      </c>
      <c r="Q5487">
        <v>110</v>
      </c>
      <c r="R5487">
        <v>37</v>
      </c>
      <c r="S5487">
        <v>43</v>
      </c>
      <c r="T5487">
        <v>14</v>
      </c>
      <c r="U5487">
        <v>0.9</v>
      </c>
      <c r="V5487">
        <v>2.97</v>
      </c>
      <c r="W5487">
        <v>14.5</v>
      </c>
    </row>
    <row r="5488" spans="1:23" x14ac:dyDescent="0.2">
      <c r="A5488">
        <v>5487</v>
      </c>
      <c r="B5488">
        <v>1999</v>
      </c>
      <c r="C5488">
        <v>166</v>
      </c>
      <c r="D5488" t="s">
        <v>162</v>
      </c>
      <c r="E5488" t="s">
        <v>6365</v>
      </c>
      <c r="F5488" t="s">
        <v>39</v>
      </c>
      <c r="G5488" t="s">
        <v>35</v>
      </c>
      <c r="J5488" t="s">
        <v>232</v>
      </c>
    </row>
    <row r="5489" spans="1:23" x14ac:dyDescent="0.2">
      <c r="A5489">
        <v>5488</v>
      </c>
      <c r="B5489">
        <v>1999</v>
      </c>
      <c r="C5489">
        <v>167</v>
      </c>
      <c r="D5489" t="s">
        <v>23</v>
      </c>
      <c r="E5489" t="s">
        <v>6366</v>
      </c>
      <c r="F5489" t="s">
        <v>39</v>
      </c>
      <c r="G5489" t="s">
        <v>30</v>
      </c>
      <c r="J5489" t="s">
        <v>145</v>
      </c>
    </row>
    <row r="5490" spans="1:23" x14ac:dyDescent="0.2">
      <c r="A5490">
        <v>5489</v>
      </c>
      <c r="B5490">
        <v>1999</v>
      </c>
      <c r="C5490">
        <v>168</v>
      </c>
      <c r="D5490" t="s">
        <v>2472</v>
      </c>
      <c r="E5490" t="s">
        <v>6367</v>
      </c>
      <c r="F5490" t="s">
        <v>43</v>
      </c>
      <c r="G5490" t="s">
        <v>30</v>
      </c>
      <c r="J5490" t="s">
        <v>6089</v>
      </c>
    </row>
    <row r="5491" spans="1:23" x14ac:dyDescent="0.2">
      <c r="A5491">
        <v>5490</v>
      </c>
      <c r="B5491">
        <v>1999</v>
      </c>
      <c r="C5491">
        <v>169</v>
      </c>
      <c r="D5491" t="s">
        <v>222</v>
      </c>
      <c r="E5491" t="s">
        <v>6368</v>
      </c>
      <c r="F5491" t="s">
        <v>39</v>
      </c>
      <c r="G5491" t="s">
        <v>30</v>
      </c>
      <c r="J5491" t="s">
        <v>2570</v>
      </c>
    </row>
    <row r="5492" spans="1:23" x14ac:dyDescent="0.2">
      <c r="A5492">
        <v>5491</v>
      </c>
      <c r="B5492">
        <v>1999</v>
      </c>
      <c r="C5492">
        <v>170</v>
      </c>
      <c r="D5492" t="s">
        <v>162</v>
      </c>
      <c r="E5492" t="s">
        <v>6369</v>
      </c>
      <c r="F5492" t="s">
        <v>39</v>
      </c>
      <c r="G5492" t="s">
        <v>128</v>
      </c>
      <c r="H5492">
        <v>19</v>
      </c>
      <c r="I5492">
        <v>2004</v>
      </c>
      <c r="J5492" t="s">
        <v>1393</v>
      </c>
      <c r="K5492">
        <v>1</v>
      </c>
      <c r="L5492">
        <v>0</v>
      </c>
      <c r="M5492">
        <v>0</v>
      </c>
      <c r="N5492">
        <v>0</v>
      </c>
      <c r="O5492">
        <v>0</v>
      </c>
      <c r="P5492">
        <v>0</v>
      </c>
      <c r="Q5492">
        <v>1</v>
      </c>
      <c r="R5492">
        <v>0</v>
      </c>
      <c r="S5492">
        <v>1</v>
      </c>
      <c r="T5492">
        <v>0</v>
      </c>
      <c r="U5492">
        <v>0.879</v>
      </c>
      <c r="V5492">
        <v>3.95</v>
      </c>
      <c r="W5492">
        <v>0.1</v>
      </c>
    </row>
    <row r="5493" spans="1:23" x14ac:dyDescent="0.2">
      <c r="A5493">
        <v>5492</v>
      </c>
      <c r="B5493">
        <v>1999</v>
      </c>
      <c r="C5493">
        <v>171</v>
      </c>
      <c r="D5493" t="s">
        <v>111</v>
      </c>
      <c r="E5493" t="s">
        <v>6370</v>
      </c>
      <c r="F5493" t="s">
        <v>39</v>
      </c>
      <c r="G5493" t="s">
        <v>35</v>
      </c>
      <c r="J5493" t="s">
        <v>6371</v>
      </c>
    </row>
    <row r="5494" spans="1:23" x14ac:dyDescent="0.2">
      <c r="A5494">
        <v>5493</v>
      </c>
      <c r="B5494">
        <v>1999</v>
      </c>
      <c r="C5494">
        <v>172</v>
      </c>
      <c r="D5494" t="s">
        <v>69</v>
      </c>
      <c r="E5494" t="s">
        <v>6372</v>
      </c>
      <c r="F5494" t="s">
        <v>39</v>
      </c>
      <c r="G5494" t="s">
        <v>30</v>
      </c>
      <c r="J5494" t="s">
        <v>1481</v>
      </c>
    </row>
    <row r="5495" spans="1:23" x14ac:dyDescent="0.2">
      <c r="A5495">
        <v>5494</v>
      </c>
      <c r="B5495">
        <v>1999</v>
      </c>
      <c r="C5495">
        <v>173</v>
      </c>
      <c r="D5495" t="s">
        <v>58</v>
      </c>
      <c r="E5495" t="s">
        <v>6373</v>
      </c>
      <c r="F5495" t="s">
        <v>43</v>
      </c>
      <c r="G5495" t="s">
        <v>30</v>
      </c>
      <c r="J5495" t="s">
        <v>2546</v>
      </c>
    </row>
    <row r="5496" spans="1:23" x14ac:dyDescent="0.2">
      <c r="A5496">
        <v>5495</v>
      </c>
      <c r="B5496">
        <v>1999</v>
      </c>
      <c r="C5496">
        <v>174</v>
      </c>
      <c r="D5496" t="s">
        <v>165</v>
      </c>
      <c r="E5496" t="s">
        <v>6374</v>
      </c>
      <c r="F5496" t="s">
        <v>34</v>
      </c>
      <c r="G5496" t="s">
        <v>35</v>
      </c>
      <c r="H5496">
        <v>18</v>
      </c>
      <c r="I5496">
        <v>2004</v>
      </c>
      <c r="J5496" t="s">
        <v>2270</v>
      </c>
      <c r="K5496">
        <v>2</v>
      </c>
      <c r="L5496">
        <v>1</v>
      </c>
      <c r="M5496">
        <v>1</v>
      </c>
      <c r="N5496">
        <v>2</v>
      </c>
      <c r="O5496">
        <v>1</v>
      </c>
      <c r="P5496">
        <v>0</v>
      </c>
      <c r="W5496">
        <v>0.3</v>
      </c>
    </row>
    <row r="5497" spans="1:23" x14ac:dyDescent="0.2">
      <c r="A5497">
        <v>5496</v>
      </c>
      <c r="B5497">
        <v>1999</v>
      </c>
      <c r="C5497">
        <v>175</v>
      </c>
      <c r="D5497" t="s">
        <v>84</v>
      </c>
      <c r="E5497" t="s">
        <v>6375</v>
      </c>
      <c r="F5497" t="s">
        <v>34</v>
      </c>
      <c r="G5497" t="s">
        <v>68</v>
      </c>
      <c r="J5497" t="s">
        <v>382</v>
      </c>
    </row>
    <row r="5498" spans="1:23" x14ac:dyDescent="0.2">
      <c r="A5498">
        <v>5497</v>
      </c>
      <c r="B5498">
        <v>1999</v>
      </c>
      <c r="C5498">
        <v>176</v>
      </c>
      <c r="D5498" t="s">
        <v>87</v>
      </c>
      <c r="E5498" t="s">
        <v>6376</v>
      </c>
      <c r="F5498" t="s">
        <v>34</v>
      </c>
      <c r="G5498" t="s">
        <v>26</v>
      </c>
      <c r="J5498" t="s">
        <v>3430</v>
      </c>
    </row>
    <row r="5499" spans="1:23" x14ac:dyDescent="0.2">
      <c r="A5499">
        <v>5498</v>
      </c>
      <c r="B5499">
        <v>1999</v>
      </c>
      <c r="C5499">
        <v>177</v>
      </c>
      <c r="D5499" t="s">
        <v>171</v>
      </c>
      <c r="E5499" t="s">
        <v>6377</v>
      </c>
      <c r="F5499" t="s">
        <v>34</v>
      </c>
      <c r="G5499" t="s">
        <v>35</v>
      </c>
      <c r="J5499" t="s">
        <v>6378</v>
      </c>
    </row>
    <row r="5500" spans="1:23" x14ac:dyDescent="0.2">
      <c r="A5500">
        <v>5499</v>
      </c>
      <c r="B5500">
        <v>1999</v>
      </c>
      <c r="C5500">
        <v>178</v>
      </c>
      <c r="D5500" t="s">
        <v>55</v>
      </c>
      <c r="E5500" t="s">
        <v>6379</v>
      </c>
      <c r="F5500" t="s">
        <v>39</v>
      </c>
      <c r="G5500" t="s">
        <v>26</v>
      </c>
      <c r="J5500" t="s">
        <v>635</v>
      </c>
    </row>
    <row r="5501" spans="1:23" x14ac:dyDescent="0.2">
      <c r="A5501">
        <v>5500</v>
      </c>
      <c r="B5501">
        <v>1999</v>
      </c>
      <c r="C5501">
        <v>179</v>
      </c>
      <c r="D5501" t="s">
        <v>152</v>
      </c>
      <c r="E5501" t="s">
        <v>6380</v>
      </c>
      <c r="F5501" t="s">
        <v>39</v>
      </c>
      <c r="G5501" t="s">
        <v>128</v>
      </c>
      <c r="J5501" t="s">
        <v>478</v>
      </c>
    </row>
    <row r="5502" spans="1:23" x14ac:dyDescent="0.2">
      <c r="A5502">
        <v>5501</v>
      </c>
      <c r="B5502">
        <v>1999</v>
      </c>
      <c r="C5502">
        <v>180</v>
      </c>
      <c r="D5502" t="s">
        <v>92</v>
      </c>
      <c r="E5502" t="s">
        <v>6381</v>
      </c>
      <c r="F5502" t="s">
        <v>584</v>
      </c>
      <c r="G5502" t="s">
        <v>26</v>
      </c>
      <c r="J5502" t="s">
        <v>733</v>
      </c>
    </row>
    <row r="5503" spans="1:23" x14ac:dyDescent="0.2">
      <c r="A5503">
        <v>5502</v>
      </c>
      <c r="B5503">
        <v>1999</v>
      </c>
      <c r="C5503">
        <v>181</v>
      </c>
      <c r="D5503" t="s">
        <v>51</v>
      </c>
      <c r="E5503" t="s">
        <v>6382</v>
      </c>
      <c r="F5503" t="s">
        <v>39</v>
      </c>
      <c r="G5503" t="s">
        <v>68</v>
      </c>
      <c r="H5503">
        <v>20</v>
      </c>
      <c r="I5503">
        <v>2004</v>
      </c>
      <c r="J5503" t="s">
        <v>154</v>
      </c>
      <c r="K5503">
        <v>32</v>
      </c>
      <c r="L5503">
        <v>1</v>
      </c>
      <c r="M5503">
        <v>2</v>
      </c>
      <c r="N5503">
        <v>3</v>
      </c>
      <c r="O5503">
        <v>-8</v>
      </c>
      <c r="P5503">
        <v>36</v>
      </c>
      <c r="W5503">
        <v>-0.3</v>
      </c>
    </row>
    <row r="5504" spans="1:23" x14ac:dyDescent="0.2">
      <c r="A5504">
        <v>5503</v>
      </c>
      <c r="B5504">
        <v>1999</v>
      </c>
      <c r="C5504">
        <v>182</v>
      </c>
      <c r="D5504" t="s">
        <v>109</v>
      </c>
      <c r="E5504" t="s">
        <v>5649</v>
      </c>
      <c r="F5504" t="s">
        <v>60</v>
      </c>
      <c r="G5504" t="s">
        <v>35</v>
      </c>
      <c r="H5504">
        <v>18</v>
      </c>
      <c r="I5504">
        <v>2006</v>
      </c>
      <c r="J5504" t="s">
        <v>6383</v>
      </c>
      <c r="K5504">
        <v>18</v>
      </c>
      <c r="L5504">
        <v>0</v>
      </c>
      <c r="M5504">
        <v>2</v>
      </c>
      <c r="N5504">
        <v>2</v>
      </c>
      <c r="O5504">
        <v>0</v>
      </c>
      <c r="P5504">
        <v>14</v>
      </c>
      <c r="W5504">
        <v>-0.1</v>
      </c>
    </row>
    <row r="5505" spans="1:23" x14ac:dyDescent="0.2">
      <c r="A5505">
        <v>5504</v>
      </c>
      <c r="B5505">
        <v>1999</v>
      </c>
      <c r="C5505">
        <v>183</v>
      </c>
      <c r="D5505" t="s">
        <v>384</v>
      </c>
      <c r="E5505" t="s">
        <v>6384</v>
      </c>
      <c r="F5505" t="s">
        <v>76</v>
      </c>
      <c r="G5505" t="s">
        <v>35</v>
      </c>
      <c r="H5505">
        <v>18</v>
      </c>
      <c r="I5505">
        <v>2004</v>
      </c>
      <c r="J5505" t="s">
        <v>388</v>
      </c>
      <c r="K5505">
        <v>92</v>
      </c>
      <c r="L5505">
        <v>5</v>
      </c>
      <c r="M5505">
        <v>8</v>
      </c>
      <c r="N5505">
        <v>13</v>
      </c>
      <c r="O5505">
        <v>-3</v>
      </c>
      <c r="P5505">
        <v>38</v>
      </c>
      <c r="W5505">
        <v>0</v>
      </c>
    </row>
    <row r="5506" spans="1:23" x14ac:dyDescent="0.2">
      <c r="A5506">
        <v>5505</v>
      </c>
      <c r="B5506">
        <v>1999</v>
      </c>
      <c r="C5506">
        <v>184</v>
      </c>
      <c r="D5506" t="s">
        <v>78</v>
      </c>
      <c r="E5506" t="s">
        <v>6385</v>
      </c>
      <c r="F5506" t="s">
        <v>39</v>
      </c>
      <c r="G5506" t="s">
        <v>68</v>
      </c>
      <c r="J5506" t="s">
        <v>241</v>
      </c>
    </row>
    <row r="5507" spans="1:23" x14ac:dyDescent="0.2">
      <c r="A5507">
        <v>5506</v>
      </c>
      <c r="B5507">
        <v>1999</v>
      </c>
      <c r="C5507">
        <v>185</v>
      </c>
      <c r="D5507" t="s">
        <v>28</v>
      </c>
      <c r="E5507" t="s">
        <v>6386</v>
      </c>
      <c r="F5507" t="s">
        <v>39</v>
      </c>
      <c r="G5507" t="s">
        <v>35</v>
      </c>
      <c r="J5507" t="s">
        <v>139</v>
      </c>
    </row>
    <row r="5508" spans="1:23" x14ac:dyDescent="0.2">
      <c r="A5508">
        <v>5507</v>
      </c>
      <c r="B5508">
        <v>1999</v>
      </c>
      <c r="C5508">
        <v>186</v>
      </c>
      <c r="D5508" t="s">
        <v>78</v>
      </c>
      <c r="E5508" t="s">
        <v>6387</v>
      </c>
      <c r="F5508" t="s">
        <v>39</v>
      </c>
      <c r="G5508" t="s">
        <v>26</v>
      </c>
      <c r="J5508" t="s">
        <v>123</v>
      </c>
    </row>
    <row r="5509" spans="1:23" x14ac:dyDescent="0.2">
      <c r="A5509">
        <v>5508</v>
      </c>
      <c r="B5509">
        <v>1999</v>
      </c>
      <c r="C5509">
        <v>187</v>
      </c>
      <c r="D5509" t="s">
        <v>109</v>
      </c>
      <c r="E5509" t="s">
        <v>6388</v>
      </c>
      <c r="F5509" t="s">
        <v>46</v>
      </c>
      <c r="G5509" t="s">
        <v>26</v>
      </c>
      <c r="J5509" t="s">
        <v>6389</v>
      </c>
    </row>
    <row r="5510" spans="1:23" x14ac:dyDescent="0.2">
      <c r="A5510">
        <v>5509</v>
      </c>
      <c r="B5510">
        <v>1999</v>
      </c>
      <c r="C5510">
        <v>188</v>
      </c>
      <c r="D5510" t="s">
        <v>3176</v>
      </c>
      <c r="E5510" t="s">
        <v>6390</v>
      </c>
      <c r="F5510" t="s">
        <v>34</v>
      </c>
      <c r="G5510" t="s">
        <v>68</v>
      </c>
      <c r="J5510" t="s">
        <v>116</v>
      </c>
    </row>
    <row r="5511" spans="1:23" x14ac:dyDescent="0.2">
      <c r="A5511">
        <v>5510</v>
      </c>
      <c r="B5511">
        <v>1999</v>
      </c>
      <c r="C5511">
        <v>189</v>
      </c>
      <c r="D5511" t="s">
        <v>69</v>
      </c>
      <c r="E5511" t="s">
        <v>6391</v>
      </c>
      <c r="F5511" t="s">
        <v>39</v>
      </c>
      <c r="G5511" t="s">
        <v>128</v>
      </c>
      <c r="J5511" t="s">
        <v>913</v>
      </c>
    </row>
    <row r="5512" spans="1:23" x14ac:dyDescent="0.2">
      <c r="A5512">
        <v>5511</v>
      </c>
      <c r="B5512">
        <v>1999</v>
      </c>
      <c r="C5512">
        <v>190</v>
      </c>
      <c r="D5512" t="s">
        <v>162</v>
      </c>
      <c r="E5512" t="s">
        <v>6392</v>
      </c>
      <c r="F5512" t="s">
        <v>39</v>
      </c>
      <c r="G5512" t="s">
        <v>26</v>
      </c>
      <c r="J5512" t="s">
        <v>305</v>
      </c>
    </row>
    <row r="5513" spans="1:23" x14ac:dyDescent="0.2">
      <c r="A5513">
        <v>5512</v>
      </c>
      <c r="B5513">
        <v>1999</v>
      </c>
      <c r="C5513">
        <v>191</v>
      </c>
      <c r="D5513" t="s">
        <v>74</v>
      </c>
      <c r="E5513" t="s">
        <v>6393</v>
      </c>
      <c r="F5513" t="s">
        <v>46</v>
      </c>
      <c r="G5513" t="s">
        <v>68</v>
      </c>
      <c r="H5513">
        <v>18</v>
      </c>
      <c r="I5513">
        <v>2015</v>
      </c>
      <c r="J5513" t="s">
        <v>6389</v>
      </c>
      <c r="K5513">
        <v>881</v>
      </c>
      <c r="L5513">
        <v>176</v>
      </c>
      <c r="M5513">
        <v>369</v>
      </c>
      <c r="N5513">
        <v>545</v>
      </c>
      <c r="O5513">
        <v>-6</v>
      </c>
      <c r="P5513">
        <v>506</v>
      </c>
      <c r="W5513">
        <v>52.6</v>
      </c>
    </row>
    <row r="5514" spans="1:23" x14ac:dyDescent="0.2">
      <c r="A5514">
        <v>5513</v>
      </c>
      <c r="B5514">
        <v>1999</v>
      </c>
      <c r="C5514">
        <v>192</v>
      </c>
      <c r="D5514" t="s">
        <v>84</v>
      </c>
      <c r="E5514" t="s">
        <v>6394</v>
      </c>
      <c r="F5514" t="s">
        <v>43</v>
      </c>
      <c r="G5514" t="s">
        <v>30</v>
      </c>
      <c r="J5514" t="s">
        <v>319</v>
      </c>
    </row>
    <row r="5515" spans="1:23" x14ac:dyDescent="0.2">
      <c r="A5515">
        <v>5514</v>
      </c>
      <c r="B5515">
        <v>1999</v>
      </c>
      <c r="C5515">
        <v>193</v>
      </c>
      <c r="D5515" t="s">
        <v>146</v>
      </c>
      <c r="E5515" t="s">
        <v>6395</v>
      </c>
      <c r="F5515" t="s">
        <v>39</v>
      </c>
      <c r="G5515" t="s">
        <v>68</v>
      </c>
      <c r="J5515" t="s">
        <v>2404</v>
      </c>
    </row>
    <row r="5516" spans="1:23" x14ac:dyDescent="0.2">
      <c r="A5516">
        <v>5515</v>
      </c>
      <c r="B5516">
        <v>1999</v>
      </c>
      <c r="C5516">
        <v>194</v>
      </c>
      <c r="D5516" t="s">
        <v>48</v>
      </c>
      <c r="E5516" t="s">
        <v>6396</v>
      </c>
      <c r="F5516" t="s">
        <v>43</v>
      </c>
      <c r="G5516" t="s">
        <v>35</v>
      </c>
      <c r="J5516" t="s">
        <v>5378</v>
      </c>
    </row>
    <row r="5517" spans="1:23" x14ac:dyDescent="0.2">
      <c r="A5517">
        <v>5516</v>
      </c>
      <c r="B5517">
        <v>1999</v>
      </c>
      <c r="C5517">
        <v>195</v>
      </c>
      <c r="D5517" t="s">
        <v>48</v>
      </c>
      <c r="E5517" t="s">
        <v>6397</v>
      </c>
      <c r="F5517" t="s">
        <v>1561</v>
      </c>
      <c r="G5517" t="s">
        <v>68</v>
      </c>
      <c r="J5517" t="s">
        <v>2901</v>
      </c>
    </row>
    <row r="5518" spans="1:23" x14ac:dyDescent="0.2">
      <c r="A5518">
        <v>5517</v>
      </c>
      <c r="B5518">
        <v>1999</v>
      </c>
      <c r="C5518">
        <v>196</v>
      </c>
      <c r="D5518" t="s">
        <v>23</v>
      </c>
      <c r="E5518" t="s">
        <v>6398</v>
      </c>
      <c r="F5518" t="s">
        <v>563</v>
      </c>
      <c r="G5518" t="s">
        <v>128</v>
      </c>
      <c r="J5518" t="s">
        <v>2140</v>
      </c>
    </row>
    <row r="5519" spans="1:23" x14ac:dyDescent="0.2">
      <c r="A5519">
        <v>5518</v>
      </c>
      <c r="B5519">
        <v>1999</v>
      </c>
      <c r="C5519">
        <v>197</v>
      </c>
      <c r="D5519" t="s">
        <v>171</v>
      </c>
      <c r="E5519" t="s">
        <v>6399</v>
      </c>
      <c r="F5519" t="s">
        <v>76</v>
      </c>
      <c r="G5519" t="s">
        <v>30</v>
      </c>
      <c r="J5519" t="s">
        <v>2662</v>
      </c>
    </row>
    <row r="5520" spans="1:23" x14ac:dyDescent="0.2">
      <c r="A5520">
        <v>5519</v>
      </c>
      <c r="B5520">
        <v>1999</v>
      </c>
      <c r="C5520">
        <v>198</v>
      </c>
      <c r="D5520" t="s">
        <v>222</v>
      </c>
      <c r="E5520" t="s">
        <v>6400</v>
      </c>
      <c r="F5520" t="s">
        <v>39</v>
      </c>
      <c r="G5520" t="s">
        <v>68</v>
      </c>
      <c r="J5520" t="s">
        <v>241</v>
      </c>
    </row>
    <row r="5521" spans="1:23" x14ac:dyDescent="0.2">
      <c r="A5521">
        <v>5520</v>
      </c>
      <c r="B5521">
        <v>1999</v>
      </c>
      <c r="C5521">
        <v>199</v>
      </c>
      <c r="D5521" t="s">
        <v>111</v>
      </c>
      <c r="E5521" t="s">
        <v>6401</v>
      </c>
      <c r="F5521" t="s">
        <v>39</v>
      </c>
      <c r="G5521" t="s">
        <v>30</v>
      </c>
      <c r="J5521" t="s">
        <v>421</v>
      </c>
    </row>
    <row r="5522" spans="1:23" x14ac:dyDescent="0.2">
      <c r="A5522">
        <v>5521</v>
      </c>
      <c r="B5522">
        <v>1999</v>
      </c>
      <c r="C5522">
        <v>200</v>
      </c>
      <c r="D5522" t="s">
        <v>41</v>
      </c>
      <c r="E5522" t="s">
        <v>6402</v>
      </c>
      <c r="F5522" t="s">
        <v>46</v>
      </c>
      <c r="G5522" t="s">
        <v>35</v>
      </c>
      <c r="J5522" t="s">
        <v>6403</v>
      </c>
    </row>
    <row r="5523" spans="1:23" x14ac:dyDescent="0.2">
      <c r="A5523">
        <v>5522</v>
      </c>
      <c r="B5523">
        <v>1999</v>
      </c>
      <c r="C5523">
        <v>201</v>
      </c>
      <c r="D5523" t="s">
        <v>173</v>
      </c>
      <c r="E5523" t="s">
        <v>6404</v>
      </c>
      <c r="F5523" t="s">
        <v>76</v>
      </c>
      <c r="G5523" t="s">
        <v>26</v>
      </c>
      <c r="J5523" t="s">
        <v>755</v>
      </c>
    </row>
    <row r="5524" spans="1:23" x14ac:dyDescent="0.2">
      <c r="A5524">
        <v>5523</v>
      </c>
      <c r="B5524">
        <v>1999</v>
      </c>
      <c r="C5524">
        <v>202</v>
      </c>
      <c r="D5524" t="s">
        <v>165</v>
      </c>
      <c r="E5524" t="s">
        <v>6405</v>
      </c>
      <c r="F5524" t="s">
        <v>39</v>
      </c>
      <c r="G5524" t="s">
        <v>30</v>
      </c>
      <c r="J5524" t="s">
        <v>552</v>
      </c>
    </row>
    <row r="5525" spans="1:23" x14ac:dyDescent="0.2">
      <c r="A5525">
        <v>5524</v>
      </c>
      <c r="B5525">
        <v>1999</v>
      </c>
      <c r="C5525">
        <v>203</v>
      </c>
      <c r="D5525" t="s">
        <v>92</v>
      </c>
      <c r="E5525" t="s">
        <v>6406</v>
      </c>
      <c r="F5525" t="s">
        <v>34</v>
      </c>
      <c r="G5525" t="s">
        <v>128</v>
      </c>
      <c r="J5525" t="s">
        <v>3839</v>
      </c>
    </row>
    <row r="5526" spans="1:23" x14ac:dyDescent="0.2">
      <c r="A5526">
        <v>5525</v>
      </c>
      <c r="B5526">
        <v>1999</v>
      </c>
      <c r="C5526">
        <v>204</v>
      </c>
      <c r="D5526" t="s">
        <v>87</v>
      </c>
      <c r="E5526" t="s">
        <v>6407</v>
      </c>
      <c r="F5526" t="s">
        <v>39</v>
      </c>
      <c r="G5526" t="s">
        <v>68</v>
      </c>
      <c r="H5526">
        <v>20</v>
      </c>
      <c r="I5526">
        <v>2013</v>
      </c>
      <c r="J5526" t="s">
        <v>234</v>
      </c>
      <c r="K5526">
        <v>630</v>
      </c>
      <c r="L5526">
        <v>61</v>
      </c>
      <c r="M5526">
        <v>96</v>
      </c>
      <c r="N5526">
        <v>157</v>
      </c>
      <c r="O5526">
        <v>-48</v>
      </c>
      <c r="P5526">
        <v>723</v>
      </c>
      <c r="W5526">
        <v>7.4</v>
      </c>
    </row>
    <row r="5527" spans="1:23" x14ac:dyDescent="0.2">
      <c r="A5527">
        <v>5526</v>
      </c>
      <c r="B5527">
        <v>1999</v>
      </c>
      <c r="C5527">
        <v>205</v>
      </c>
      <c r="D5527" t="s">
        <v>74</v>
      </c>
      <c r="E5527" t="s">
        <v>6408</v>
      </c>
      <c r="F5527" t="s">
        <v>39</v>
      </c>
      <c r="G5527" t="s">
        <v>128</v>
      </c>
      <c r="J5527" t="s">
        <v>5840</v>
      </c>
    </row>
    <row r="5528" spans="1:23" x14ac:dyDescent="0.2">
      <c r="A5528">
        <v>5527</v>
      </c>
      <c r="B5528">
        <v>1999</v>
      </c>
      <c r="C5528">
        <v>206</v>
      </c>
      <c r="D5528" t="s">
        <v>55</v>
      </c>
      <c r="E5528" t="s">
        <v>6409</v>
      </c>
      <c r="F5528" t="s">
        <v>39</v>
      </c>
      <c r="G5528" t="s">
        <v>68</v>
      </c>
      <c r="J5528" t="s">
        <v>50</v>
      </c>
    </row>
    <row r="5529" spans="1:23" x14ac:dyDescent="0.2">
      <c r="A5529">
        <v>5528</v>
      </c>
      <c r="B5529">
        <v>1999</v>
      </c>
      <c r="C5529">
        <v>207</v>
      </c>
      <c r="D5529" t="s">
        <v>152</v>
      </c>
      <c r="E5529" t="s">
        <v>6410</v>
      </c>
      <c r="F5529" t="s">
        <v>39</v>
      </c>
      <c r="G5529" t="s">
        <v>68</v>
      </c>
      <c r="J5529" t="s">
        <v>390</v>
      </c>
    </row>
    <row r="5530" spans="1:23" x14ac:dyDescent="0.2">
      <c r="A5530">
        <v>5529</v>
      </c>
      <c r="B5530">
        <v>1999</v>
      </c>
      <c r="C5530">
        <v>208</v>
      </c>
      <c r="D5530" t="s">
        <v>41</v>
      </c>
      <c r="E5530" t="s">
        <v>6411</v>
      </c>
      <c r="F5530" t="s">
        <v>46</v>
      </c>
      <c r="G5530" t="s">
        <v>68</v>
      </c>
      <c r="H5530">
        <v>20</v>
      </c>
      <c r="I5530">
        <v>2002</v>
      </c>
      <c r="J5530" t="s">
        <v>6228</v>
      </c>
      <c r="K5530">
        <v>1</v>
      </c>
      <c r="L5530">
        <v>0</v>
      </c>
      <c r="M5530">
        <v>0</v>
      </c>
      <c r="N5530">
        <v>0</v>
      </c>
      <c r="O5530">
        <v>0</v>
      </c>
      <c r="P5530">
        <v>0</v>
      </c>
      <c r="W5530">
        <v>0</v>
      </c>
    </row>
    <row r="5531" spans="1:23" x14ac:dyDescent="0.2">
      <c r="A5531">
        <v>5530</v>
      </c>
      <c r="B5531">
        <v>1999</v>
      </c>
      <c r="C5531">
        <v>209</v>
      </c>
      <c r="D5531" t="s">
        <v>173</v>
      </c>
      <c r="E5531" t="s">
        <v>6412</v>
      </c>
      <c r="F5531" t="s">
        <v>39</v>
      </c>
      <c r="G5531" t="s">
        <v>35</v>
      </c>
      <c r="H5531">
        <v>19</v>
      </c>
      <c r="I5531">
        <v>2004</v>
      </c>
      <c r="J5531" t="s">
        <v>89</v>
      </c>
      <c r="K5531">
        <v>1</v>
      </c>
      <c r="L5531">
        <v>0</v>
      </c>
      <c r="M5531">
        <v>0</v>
      </c>
      <c r="N5531">
        <v>0</v>
      </c>
      <c r="O5531">
        <v>-1</v>
      </c>
      <c r="P5531">
        <v>0</v>
      </c>
      <c r="W5531">
        <v>-0.1</v>
      </c>
    </row>
    <row r="5532" spans="1:23" x14ac:dyDescent="0.2">
      <c r="A5532">
        <v>5531</v>
      </c>
      <c r="B5532">
        <v>1999</v>
      </c>
      <c r="C5532">
        <v>210</v>
      </c>
      <c r="D5532" t="s">
        <v>51</v>
      </c>
      <c r="E5532" t="s">
        <v>6413</v>
      </c>
      <c r="F5532" t="s">
        <v>43</v>
      </c>
      <c r="G5532" t="s">
        <v>26</v>
      </c>
      <c r="H5532">
        <v>18</v>
      </c>
      <c r="I5532">
        <v>2018</v>
      </c>
      <c r="J5532" t="s">
        <v>536</v>
      </c>
      <c r="K5532">
        <v>1082</v>
      </c>
      <c r="L5532">
        <v>337</v>
      </c>
      <c r="M5532">
        <v>623</v>
      </c>
      <c r="N5532">
        <v>960</v>
      </c>
      <c r="O5532">
        <v>160</v>
      </c>
      <c r="P5532">
        <v>401</v>
      </c>
      <c r="W5532">
        <v>109.3</v>
      </c>
    </row>
    <row r="5533" spans="1:23" x14ac:dyDescent="0.2">
      <c r="A5533">
        <v>5532</v>
      </c>
      <c r="B5533">
        <v>1999</v>
      </c>
      <c r="C5533">
        <v>211</v>
      </c>
      <c r="D5533" t="s">
        <v>121</v>
      </c>
      <c r="E5533" t="s">
        <v>6414</v>
      </c>
      <c r="F5533" t="s">
        <v>60</v>
      </c>
      <c r="G5533" t="s">
        <v>128</v>
      </c>
      <c r="J5533" t="s">
        <v>5310</v>
      </c>
    </row>
    <row r="5534" spans="1:23" x14ac:dyDescent="0.2">
      <c r="A5534">
        <v>5533</v>
      </c>
      <c r="B5534">
        <v>1999</v>
      </c>
      <c r="C5534">
        <v>212</v>
      </c>
      <c r="D5534" t="s">
        <v>384</v>
      </c>
      <c r="E5534" t="s">
        <v>6415</v>
      </c>
      <c r="F5534" t="s">
        <v>46</v>
      </c>
      <c r="G5534" t="s">
        <v>68</v>
      </c>
      <c r="H5534">
        <v>18</v>
      </c>
      <c r="I5534">
        <v>2018</v>
      </c>
      <c r="J5534" t="s">
        <v>5051</v>
      </c>
      <c r="K5534">
        <v>1057</v>
      </c>
      <c r="L5534">
        <v>284</v>
      </c>
      <c r="M5534">
        <v>339</v>
      </c>
      <c r="N5534">
        <v>623</v>
      </c>
      <c r="O5534">
        <v>-19</v>
      </c>
      <c r="P5534">
        <v>294</v>
      </c>
      <c r="W5534">
        <v>69.099999999999994</v>
      </c>
    </row>
    <row r="5535" spans="1:23" x14ac:dyDescent="0.2">
      <c r="A5535">
        <v>5534</v>
      </c>
      <c r="B5535">
        <v>1999</v>
      </c>
      <c r="C5535">
        <v>213</v>
      </c>
      <c r="D5535" t="s">
        <v>173</v>
      </c>
      <c r="E5535" t="s">
        <v>6416</v>
      </c>
      <c r="F5535" t="s">
        <v>39</v>
      </c>
      <c r="G5535" t="s">
        <v>1637</v>
      </c>
      <c r="H5535">
        <v>18</v>
      </c>
      <c r="I5535">
        <v>2012</v>
      </c>
      <c r="J5535" t="s">
        <v>5051</v>
      </c>
      <c r="K5535">
        <v>48</v>
      </c>
      <c r="L5535">
        <v>6</v>
      </c>
      <c r="M5535">
        <v>6</v>
      </c>
      <c r="N5535">
        <v>12</v>
      </c>
      <c r="O5535">
        <v>-2</v>
      </c>
      <c r="P5535">
        <v>26</v>
      </c>
      <c r="W5535">
        <v>0.8</v>
      </c>
    </row>
    <row r="5536" spans="1:23" x14ac:dyDescent="0.2">
      <c r="A5536">
        <v>5535</v>
      </c>
      <c r="B5536">
        <v>1999</v>
      </c>
      <c r="C5536">
        <v>214</v>
      </c>
      <c r="D5536" t="s">
        <v>28</v>
      </c>
      <c r="E5536" t="s">
        <v>6417</v>
      </c>
      <c r="F5536" t="s">
        <v>34</v>
      </c>
      <c r="G5536" t="s">
        <v>68</v>
      </c>
      <c r="J5536" t="s">
        <v>3912</v>
      </c>
    </row>
    <row r="5537" spans="1:23" x14ac:dyDescent="0.2">
      <c r="A5537">
        <v>5536</v>
      </c>
      <c r="B5537">
        <v>1999</v>
      </c>
      <c r="C5537">
        <v>215</v>
      </c>
      <c r="D5537" t="s">
        <v>78</v>
      </c>
      <c r="E5537" t="s">
        <v>6418</v>
      </c>
      <c r="F5537" t="s">
        <v>39</v>
      </c>
      <c r="G5537" t="s">
        <v>30</v>
      </c>
      <c r="H5537">
        <v>20</v>
      </c>
      <c r="I5537">
        <v>2004</v>
      </c>
      <c r="J5537" t="s">
        <v>552</v>
      </c>
      <c r="K5537">
        <v>4</v>
      </c>
      <c r="L5537">
        <v>0</v>
      </c>
      <c r="M5537">
        <v>0</v>
      </c>
      <c r="N5537">
        <v>0</v>
      </c>
      <c r="O5537">
        <v>-2</v>
      </c>
      <c r="P5537">
        <v>0</v>
      </c>
      <c r="W5537">
        <v>-0.1</v>
      </c>
    </row>
    <row r="5538" spans="1:23" x14ac:dyDescent="0.2">
      <c r="A5538">
        <v>5537</v>
      </c>
      <c r="B5538">
        <v>1999</v>
      </c>
      <c r="C5538">
        <v>216</v>
      </c>
      <c r="D5538" t="s">
        <v>109</v>
      </c>
      <c r="E5538" t="s">
        <v>6419</v>
      </c>
      <c r="F5538" t="s">
        <v>76</v>
      </c>
      <c r="G5538" t="s">
        <v>26</v>
      </c>
      <c r="J5538" t="s">
        <v>755</v>
      </c>
    </row>
    <row r="5539" spans="1:23" x14ac:dyDescent="0.2">
      <c r="A5539">
        <v>5538</v>
      </c>
      <c r="B5539">
        <v>1999</v>
      </c>
      <c r="C5539">
        <v>217</v>
      </c>
      <c r="D5539" t="s">
        <v>3176</v>
      </c>
      <c r="E5539" t="s">
        <v>6420</v>
      </c>
      <c r="F5539" t="s">
        <v>39</v>
      </c>
      <c r="G5539" t="s">
        <v>30</v>
      </c>
      <c r="H5539">
        <v>18</v>
      </c>
      <c r="I5539">
        <v>2010</v>
      </c>
      <c r="J5539" t="s">
        <v>421</v>
      </c>
      <c r="K5539">
        <v>408</v>
      </c>
      <c r="L5539">
        <v>7</v>
      </c>
      <c r="M5539">
        <v>43</v>
      </c>
      <c r="N5539">
        <v>50</v>
      </c>
      <c r="O5539">
        <v>-28</v>
      </c>
      <c r="P5539">
        <v>584</v>
      </c>
      <c r="W5539">
        <v>8.4</v>
      </c>
    </row>
    <row r="5540" spans="1:23" x14ac:dyDescent="0.2">
      <c r="A5540">
        <v>5539</v>
      </c>
      <c r="B5540">
        <v>1999</v>
      </c>
      <c r="C5540">
        <v>218</v>
      </c>
      <c r="D5540" t="s">
        <v>69</v>
      </c>
      <c r="E5540" t="s">
        <v>6421</v>
      </c>
      <c r="F5540" t="s">
        <v>43</v>
      </c>
      <c r="G5540" t="s">
        <v>30</v>
      </c>
      <c r="J5540" t="s">
        <v>77</v>
      </c>
    </row>
    <row r="5541" spans="1:23" x14ac:dyDescent="0.2">
      <c r="A5541">
        <v>5540</v>
      </c>
      <c r="B5541">
        <v>1999</v>
      </c>
      <c r="C5541">
        <v>219</v>
      </c>
      <c r="D5541" t="s">
        <v>84</v>
      </c>
      <c r="E5541" t="s">
        <v>6422</v>
      </c>
      <c r="F5541" t="s">
        <v>60</v>
      </c>
      <c r="G5541" t="s">
        <v>35</v>
      </c>
      <c r="J5541" t="s">
        <v>482</v>
      </c>
    </row>
    <row r="5542" spans="1:23" x14ac:dyDescent="0.2">
      <c r="A5542">
        <v>5541</v>
      </c>
      <c r="B5542">
        <v>1999</v>
      </c>
      <c r="C5542">
        <v>220</v>
      </c>
      <c r="D5542" t="s">
        <v>74</v>
      </c>
      <c r="E5542" t="s">
        <v>6423</v>
      </c>
      <c r="F5542" t="s">
        <v>25</v>
      </c>
      <c r="G5542" t="s">
        <v>30</v>
      </c>
      <c r="J5542" t="s">
        <v>6424</v>
      </c>
    </row>
    <row r="5543" spans="1:23" x14ac:dyDescent="0.2">
      <c r="A5543">
        <v>5542</v>
      </c>
      <c r="B5543">
        <v>1999</v>
      </c>
      <c r="C5543">
        <v>221</v>
      </c>
      <c r="D5543" t="s">
        <v>92</v>
      </c>
      <c r="E5543" t="s">
        <v>6425</v>
      </c>
      <c r="F5543" t="s">
        <v>39</v>
      </c>
      <c r="G5543" t="s">
        <v>68</v>
      </c>
      <c r="H5543">
        <v>19</v>
      </c>
      <c r="I5543">
        <v>2006</v>
      </c>
      <c r="J5543" t="s">
        <v>5481</v>
      </c>
      <c r="K5543">
        <v>3</v>
      </c>
      <c r="L5543">
        <v>0</v>
      </c>
      <c r="M5543">
        <v>0</v>
      </c>
      <c r="N5543">
        <v>0</v>
      </c>
      <c r="O5543">
        <v>-2</v>
      </c>
      <c r="P5543">
        <v>0</v>
      </c>
      <c r="W5543">
        <v>-0.1</v>
      </c>
    </row>
    <row r="5544" spans="1:23" x14ac:dyDescent="0.2">
      <c r="A5544">
        <v>5543</v>
      </c>
      <c r="B5544">
        <v>1999</v>
      </c>
      <c r="C5544">
        <v>222</v>
      </c>
      <c r="D5544" t="s">
        <v>146</v>
      </c>
      <c r="E5544" t="s">
        <v>6426</v>
      </c>
      <c r="F5544" t="s">
        <v>34</v>
      </c>
      <c r="G5544" t="s">
        <v>68</v>
      </c>
      <c r="H5544">
        <v>19</v>
      </c>
      <c r="I5544">
        <v>2014</v>
      </c>
      <c r="J5544" t="s">
        <v>5610</v>
      </c>
      <c r="K5544">
        <v>474</v>
      </c>
      <c r="L5544">
        <v>18</v>
      </c>
      <c r="M5544">
        <v>18</v>
      </c>
      <c r="N5544">
        <v>36</v>
      </c>
      <c r="O5544">
        <v>-11</v>
      </c>
      <c r="P5544">
        <v>1092</v>
      </c>
      <c r="W5544">
        <v>0.4</v>
      </c>
    </row>
    <row r="5545" spans="1:23" x14ac:dyDescent="0.2">
      <c r="A5545">
        <v>5544</v>
      </c>
      <c r="B5545">
        <v>1999</v>
      </c>
      <c r="C5545">
        <v>223</v>
      </c>
      <c r="D5545" t="s">
        <v>48</v>
      </c>
      <c r="E5545" t="s">
        <v>6427</v>
      </c>
      <c r="F5545" t="s">
        <v>39</v>
      </c>
      <c r="G5545" t="s">
        <v>30</v>
      </c>
      <c r="J5545" t="s">
        <v>5051</v>
      </c>
    </row>
    <row r="5546" spans="1:23" x14ac:dyDescent="0.2">
      <c r="A5546">
        <v>5545</v>
      </c>
      <c r="B5546">
        <v>1999</v>
      </c>
      <c r="C5546">
        <v>224</v>
      </c>
      <c r="D5546" t="s">
        <v>41</v>
      </c>
      <c r="E5546" t="s">
        <v>6428</v>
      </c>
      <c r="F5546" t="s">
        <v>43</v>
      </c>
      <c r="G5546" t="s">
        <v>26</v>
      </c>
      <c r="J5546" t="s">
        <v>5282</v>
      </c>
    </row>
    <row r="5547" spans="1:23" x14ac:dyDescent="0.2">
      <c r="A5547">
        <v>5546</v>
      </c>
      <c r="B5547">
        <v>1999</v>
      </c>
      <c r="C5547">
        <v>225</v>
      </c>
      <c r="D5547" t="s">
        <v>23</v>
      </c>
      <c r="E5547" t="s">
        <v>6429</v>
      </c>
      <c r="F5547" t="s">
        <v>76</v>
      </c>
      <c r="G5547" t="s">
        <v>35</v>
      </c>
      <c r="J5547" t="s">
        <v>129</v>
      </c>
    </row>
    <row r="5548" spans="1:23" x14ac:dyDescent="0.2">
      <c r="A5548">
        <v>5547</v>
      </c>
      <c r="B5548">
        <v>1999</v>
      </c>
      <c r="C5548">
        <v>226</v>
      </c>
      <c r="D5548" t="s">
        <v>171</v>
      </c>
      <c r="E5548" t="s">
        <v>6430</v>
      </c>
      <c r="F5548" t="s">
        <v>60</v>
      </c>
      <c r="G5548" t="s">
        <v>68</v>
      </c>
      <c r="J5548" t="s">
        <v>4512</v>
      </c>
    </row>
    <row r="5549" spans="1:23" x14ac:dyDescent="0.2">
      <c r="A5549">
        <v>5548</v>
      </c>
      <c r="B5549">
        <v>1999</v>
      </c>
      <c r="C5549">
        <v>227</v>
      </c>
      <c r="D5549" t="s">
        <v>222</v>
      </c>
      <c r="E5549" t="s">
        <v>6431</v>
      </c>
      <c r="F5549" t="s">
        <v>39</v>
      </c>
      <c r="G5549" t="s">
        <v>128</v>
      </c>
      <c r="J5549" t="s">
        <v>635</v>
      </c>
    </row>
    <row r="5550" spans="1:23" x14ac:dyDescent="0.2">
      <c r="A5550">
        <v>5549</v>
      </c>
      <c r="B5550">
        <v>1999</v>
      </c>
      <c r="C5550">
        <v>228</v>
      </c>
      <c r="D5550" t="s">
        <v>176</v>
      </c>
      <c r="E5550" t="s">
        <v>6432</v>
      </c>
      <c r="F5550" t="s">
        <v>46</v>
      </c>
      <c r="G5550" t="s">
        <v>30</v>
      </c>
      <c r="H5550">
        <v>23</v>
      </c>
      <c r="I5550">
        <v>2014</v>
      </c>
      <c r="J5550" t="s">
        <v>4888</v>
      </c>
      <c r="K5550">
        <v>486</v>
      </c>
      <c r="L5550">
        <v>25</v>
      </c>
      <c r="M5550">
        <v>85</v>
      </c>
      <c r="N5550">
        <v>110</v>
      </c>
      <c r="O5550">
        <v>-11</v>
      </c>
      <c r="P5550">
        <v>280</v>
      </c>
      <c r="W5550">
        <v>22.3</v>
      </c>
    </row>
    <row r="5551" spans="1:23" x14ac:dyDescent="0.2">
      <c r="A5551">
        <v>5550</v>
      </c>
      <c r="B5551">
        <v>1999</v>
      </c>
      <c r="C5551">
        <v>229</v>
      </c>
      <c r="D5551" t="s">
        <v>100</v>
      </c>
      <c r="E5551" t="s">
        <v>6433</v>
      </c>
      <c r="F5551" t="s">
        <v>39</v>
      </c>
      <c r="G5551" t="s">
        <v>35</v>
      </c>
      <c r="J5551" t="s">
        <v>321</v>
      </c>
    </row>
    <row r="5552" spans="1:23" x14ac:dyDescent="0.2">
      <c r="A5552">
        <v>5551</v>
      </c>
      <c r="B5552">
        <v>1999</v>
      </c>
      <c r="C5552">
        <v>230</v>
      </c>
      <c r="D5552" t="s">
        <v>58</v>
      </c>
      <c r="E5552" t="s">
        <v>6434</v>
      </c>
      <c r="F5552" t="s">
        <v>46</v>
      </c>
      <c r="G5552" t="s">
        <v>68</v>
      </c>
      <c r="H5552">
        <v>22</v>
      </c>
      <c r="I5552">
        <v>2007</v>
      </c>
      <c r="J5552" t="s">
        <v>4119</v>
      </c>
      <c r="K5552">
        <v>177</v>
      </c>
      <c r="L5552">
        <v>22</v>
      </c>
      <c r="M5552">
        <v>30</v>
      </c>
      <c r="N5552">
        <v>52</v>
      </c>
      <c r="O5552">
        <v>-37</v>
      </c>
      <c r="P5552">
        <v>84</v>
      </c>
      <c r="W5552">
        <v>2.9</v>
      </c>
    </row>
    <row r="5553" spans="1:23" x14ac:dyDescent="0.2">
      <c r="A5553">
        <v>5552</v>
      </c>
      <c r="B5553">
        <v>1999</v>
      </c>
      <c r="C5553">
        <v>231</v>
      </c>
      <c r="D5553" t="s">
        <v>165</v>
      </c>
      <c r="E5553" t="s">
        <v>6435</v>
      </c>
      <c r="F5553" t="s">
        <v>34</v>
      </c>
      <c r="G5553" t="s">
        <v>68</v>
      </c>
      <c r="J5553" t="s">
        <v>3378</v>
      </c>
    </row>
    <row r="5554" spans="1:23" x14ac:dyDescent="0.2">
      <c r="A5554">
        <v>5553</v>
      </c>
      <c r="B5554">
        <v>1999</v>
      </c>
      <c r="C5554">
        <v>232</v>
      </c>
      <c r="D5554" t="s">
        <v>92</v>
      </c>
      <c r="E5554" t="s">
        <v>6436</v>
      </c>
      <c r="F5554" t="s">
        <v>60</v>
      </c>
      <c r="G5554" t="s">
        <v>30</v>
      </c>
      <c r="H5554">
        <v>27</v>
      </c>
      <c r="I5554">
        <v>2006</v>
      </c>
      <c r="J5554" t="s">
        <v>1545</v>
      </c>
      <c r="K5554">
        <v>348</v>
      </c>
      <c r="L5554">
        <v>27</v>
      </c>
      <c r="M5554">
        <v>75</v>
      </c>
      <c r="N5554">
        <v>102</v>
      </c>
      <c r="O5554">
        <v>15</v>
      </c>
      <c r="P5554">
        <v>233</v>
      </c>
      <c r="W5554">
        <v>22</v>
      </c>
    </row>
    <row r="5555" spans="1:23" x14ac:dyDescent="0.2">
      <c r="A5555">
        <v>5554</v>
      </c>
      <c r="B5555">
        <v>1999</v>
      </c>
      <c r="C5555">
        <v>233</v>
      </c>
      <c r="D5555" t="s">
        <v>87</v>
      </c>
      <c r="E5555" t="s">
        <v>6437</v>
      </c>
      <c r="F5555" t="s">
        <v>39</v>
      </c>
      <c r="G5555" t="s">
        <v>30</v>
      </c>
      <c r="J5555" t="s">
        <v>421</v>
      </c>
    </row>
    <row r="5556" spans="1:23" x14ac:dyDescent="0.2">
      <c r="A5556">
        <v>5555</v>
      </c>
      <c r="B5556">
        <v>1999</v>
      </c>
      <c r="C5556">
        <v>234</v>
      </c>
      <c r="D5556" t="s">
        <v>2472</v>
      </c>
      <c r="E5556" t="s">
        <v>6438</v>
      </c>
      <c r="F5556" t="s">
        <v>5441</v>
      </c>
      <c r="G5556" t="s">
        <v>30</v>
      </c>
      <c r="H5556">
        <v>19</v>
      </c>
      <c r="I5556">
        <v>2004</v>
      </c>
      <c r="J5556" t="s">
        <v>4738</v>
      </c>
      <c r="K5556">
        <v>3</v>
      </c>
      <c r="L5556">
        <v>0</v>
      </c>
      <c r="M5556">
        <v>0</v>
      </c>
      <c r="N5556">
        <v>0</v>
      </c>
      <c r="O5556">
        <v>-1</v>
      </c>
      <c r="P5556">
        <v>2</v>
      </c>
      <c r="W5556">
        <v>-0.1</v>
      </c>
    </row>
    <row r="5557" spans="1:23" x14ac:dyDescent="0.2">
      <c r="A5557">
        <v>5556</v>
      </c>
      <c r="B5557">
        <v>1999</v>
      </c>
      <c r="C5557">
        <v>235</v>
      </c>
      <c r="D5557" t="s">
        <v>55</v>
      </c>
      <c r="E5557" t="s">
        <v>6439</v>
      </c>
      <c r="F5557" t="s">
        <v>39</v>
      </c>
      <c r="G5557" t="s">
        <v>35</v>
      </c>
      <c r="J5557" t="s">
        <v>278</v>
      </c>
    </row>
    <row r="5558" spans="1:23" x14ac:dyDescent="0.2">
      <c r="A5558">
        <v>5557</v>
      </c>
      <c r="B5558">
        <v>1999</v>
      </c>
      <c r="C5558">
        <v>236</v>
      </c>
      <c r="D5558" t="s">
        <v>152</v>
      </c>
      <c r="E5558" t="s">
        <v>6440</v>
      </c>
      <c r="F5558" t="s">
        <v>34</v>
      </c>
      <c r="G5558" t="s">
        <v>30</v>
      </c>
      <c r="J5558" t="s">
        <v>220</v>
      </c>
    </row>
    <row r="5559" spans="1:23" x14ac:dyDescent="0.2">
      <c r="A5559">
        <v>5558</v>
      </c>
      <c r="B5559">
        <v>1999</v>
      </c>
      <c r="C5559">
        <v>237</v>
      </c>
      <c r="D5559" t="s">
        <v>165</v>
      </c>
      <c r="E5559" t="s">
        <v>6441</v>
      </c>
      <c r="F5559" t="s">
        <v>76</v>
      </c>
      <c r="G5559" t="s">
        <v>128</v>
      </c>
      <c r="J5559" t="s">
        <v>1729</v>
      </c>
    </row>
    <row r="5560" spans="1:23" x14ac:dyDescent="0.2">
      <c r="A5560">
        <v>5559</v>
      </c>
      <c r="B5560">
        <v>1999</v>
      </c>
      <c r="C5560">
        <v>238</v>
      </c>
      <c r="D5560" t="s">
        <v>51</v>
      </c>
      <c r="E5560" t="s">
        <v>6442</v>
      </c>
      <c r="F5560" t="s">
        <v>60</v>
      </c>
      <c r="G5560" t="s">
        <v>26</v>
      </c>
      <c r="J5560" t="s">
        <v>123</v>
      </c>
    </row>
    <row r="5561" spans="1:23" x14ac:dyDescent="0.2">
      <c r="A5561">
        <v>5560</v>
      </c>
      <c r="B5561">
        <v>1999</v>
      </c>
      <c r="C5561">
        <v>239</v>
      </c>
      <c r="D5561" t="s">
        <v>121</v>
      </c>
      <c r="E5561" t="s">
        <v>6443</v>
      </c>
      <c r="F5561" t="s">
        <v>43</v>
      </c>
      <c r="G5561" t="s">
        <v>30</v>
      </c>
      <c r="H5561">
        <v>21</v>
      </c>
      <c r="I5561">
        <v>2004</v>
      </c>
      <c r="J5561" t="s">
        <v>6203</v>
      </c>
      <c r="K5561">
        <v>3</v>
      </c>
      <c r="L5561">
        <v>0</v>
      </c>
      <c r="M5561">
        <v>1</v>
      </c>
      <c r="N5561">
        <v>1</v>
      </c>
      <c r="O5561">
        <v>-1</v>
      </c>
      <c r="P5561">
        <v>0</v>
      </c>
      <c r="W5561">
        <v>0.1</v>
      </c>
    </row>
    <row r="5562" spans="1:23" x14ac:dyDescent="0.2">
      <c r="A5562">
        <v>5561</v>
      </c>
      <c r="B5562">
        <v>1999</v>
      </c>
      <c r="C5562">
        <v>240</v>
      </c>
      <c r="D5562" t="s">
        <v>384</v>
      </c>
      <c r="E5562" t="s">
        <v>6444</v>
      </c>
      <c r="F5562" t="s">
        <v>34</v>
      </c>
      <c r="G5562" t="s">
        <v>30</v>
      </c>
      <c r="H5562">
        <v>19</v>
      </c>
      <c r="I5562">
        <v>2010</v>
      </c>
      <c r="J5562" t="s">
        <v>116</v>
      </c>
      <c r="K5562">
        <v>199</v>
      </c>
      <c r="L5562">
        <v>17</v>
      </c>
      <c r="M5562">
        <v>40</v>
      </c>
      <c r="N5562">
        <v>57</v>
      </c>
      <c r="O5562">
        <v>4</v>
      </c>
      <c r="P5562">
        <v>114</v>
      </c>
      <c r="W5562">
        <v>10.7</v>
      </c>
    </row>
    <row r="5563" spans="1:23" x14ac:dyDescent="0.2">
      <c r="A5563">
        <v>5562</v>
      </c>
      <c r="B5563">
        <v>1999</v>
      </c>
      <c r="C5563">
        <v>241</v>
      </c>
      <c r="D5563" t="s">
        <v>100</v>
      </c>
      <c r="E5563" t="s">
        <v>6445</v>
      </c>
      <c r="F5563" t="s">
        <v>43</v>
      </c>
      <c r="G5563" t="s">
        <v>30</v>
      </c>
      <c r="H5563">
        <v>19</v>
      </c>
      <c r="I5563">
        <v>2014</v>
      </c>
      <c r="J5563" t="s">
        <v>5388</v>
      </c>
      <c r="K5563">
        <v>518</v>
      </c>
      <c r="L5563">
        <v>7</v>
      </c>
      <c r="M5563">
        <v>57</v>
      </c>
      <c r="N5563">
        <v>64</v>
      </c>
      <c r="O5563">
        <v>19</v>
      </c>
      <c r="P5563">
        <v>412</v>
      </c>
      <c r="W5563">
        <v>19.2</v>
      </c>
    </row>
    <row r="5564" spans="1:23" x14ac:dyDescent="0.2">
      <c r="A5564">
        <v>5563</v>
      </c>
      <c r="B5564">
        <v>1999</v>
      </c>
      <c r="C5564">
        <v>242</v>
      </c>
      <c r="D5564" t="s">
        <v>28</v>
      </c>
      <c r="E5564" t="s">
        <v>6446</v>
      </c>
      <c r="F5564" t="s">
        <v>34</v>
      </c>
      <c r="G5564" t="s">
        <v>68</v>
      </c>
      <c r="J5564" t="s">
        <v>220</v>
      </c>
    </row>
    <row r="5565" spans="1:23" x14ac:dyDescent="0.2">
      <c r="A5565">
        <v>5564</v>
      </c>
      <c r="B5565">
        <v>1999</v>
      </c>
      <c r="C5565">
        <v>243</v>
      </c>
      <c r="D5565" t="s">
        <v>78</v>
      </c>
      <c r="E5565" t="s">
        <v>6447</v>
      </c>
      <c r="F5565" t="s">
        <v>34</v>
      </c>
      <c r="G5565" t="s">
        <v>30</v>
      </c>
      <c r="J5565" t="s">
        <v>1276</v>
      </c>
    </row>
    <row r="5566" spans="1:23" x14ac:dyDescent="0.2">
      <c r="A5566">
        <v>5565</v>
      </c>
      <c r="B5566">
        <v>1999</v>
      </c>
      <c r="C5566">
        <v>244</v>
      </c>
      <c r="D5566" t="s">
        <v>109</v>
      </c>
      <c r="E5566" t="s">
        <v>6448</v>
      </c>
      <c r="F5566" t="s">
        <v>76</v>
      </c>
      <c r="G5566" t="s">
        <v>30</v>
      </c>
      <c r="J5566" t="s">
        <v>6449</v>
      </c>
    </row>
    <row r="5567" spans="1:23" x14ac:dyDescent="0.2">
      <c r="A5567">
        <v>5566</v>
      </c>
      <c r="B5567">
        <v>1999</v>
      </c>
      <c r="C5567">
        <v>245</v>
      </c>
      <c r="D5567" t="s">
        <v>3176</v>
      </c>
      <c r="E5567" t="s">
        <v>6450</v>
      </c>
      <c r="F5567" t="s">
        <v>76</v>
      </c>
      <c r="G5567" t="s">
        <v>35</v>
      </c>
      <c r="H5567">
        <v>20</v>
      </c>
      <c r="I5567">
        <v>2007</v>
      </c>
      <c r="J5567" t="s">
        <v>2721</v>
      </c>
      <c r="K5567">
        <v>63</v>
      </c>
      <c r="L5567">
        <v>2</v>
      </c>
      <c r="M5567">
        <v>7</v>
      </c>
      <c r="N5567">
        <v>9</v>
      </c>
      <c r="O5567">
        <v>-7</v>
      </c>
      <c r="P5567">
        <v>46</v>
      </c>
      <c r="W5567">
        <v>0</v>
      </c>
    </row>
    <row r="5568" spans="1:23" x14ac:dyDescent="0.2">
      <c r="A5568">
        <v>5567</v>
      </c>
      <c r="B5568">
        <v>1999</v>
      </c>
      <c r="C5568">
        <v>246</v>
      </c>
      <c r="D5568" t="s">
        <v>3176</v>
      </c>
      <c r="E5568" t="s">
        <v>6451</v>
      </c>
      <c r="F5568" t="s">
        <v>34</v>
      </c>
      <c r="G5568" t="s">
        <v>30</v>
      </c>
      <c r="J5568" t="s">
        <v>5452</v>
      </c>
    </row>
    <row r="5569" spans="1:23" x14ac:dyDescent="0.2">
      <c r="A5569">
        <v>5568</v>
      </c>
      <c r="B5569">
        <v>1999</v>
      </c>
      <c r="C5569">
        <v>247</v>
      </c>
      <c r="D5569" t="s">
        <v>152</v>
      </c>
      <c r="E5569" t="s">
        <v>6452</v>
      </c>
      <c r="F5569" t="s">
        <v>76</v>
      </c>
      <c r="G5569" t="s">
        <v>26</v>
      </c>
      <c r="H5569">
        <v>27</v>
      </c>
      <c r="I5569">
        <v>2003</v>
      </c>
      <c r="J5569" t="s">
        <v>27</v>
      </c>
      <c r="K5569">
        <v>264</v>
      </c>
      <c r="L5569">
        <v>32</v>
      </c>
      <c r="M5569">
        <v>44</v>
      </c>
      <c r="N5569">
        <v>76</v>
      </c>
      <c r="O5569">
        <v>-24</v>
      </c>
      <c r="P5569">
        <v>186</v>
      </c>
      <c r="W5569">
        <v>5.4</v>
      </c>
    </row>
    <row r="5570" spans="1:23" x14ac:dyDescent="0.2">
      <c r="A5570">
        <v>5569</v>
      </c>
      <c r="B5570">
        <v>1999</v>
      </c>
      <c r="C5570">
        <v>248</v>
      </c>
      <c r="D5570" t="s">
        <v>74</v>
      </c>
      <c r="E5570" t="s">
        <v>6453</v>
      </c>
      <c r="F5570" t="s">
        <v>39</v>
      </c>
      <c r="G5570" t="s">
        <v>68</v>
      </c>
      <c r="H5570">
        <v>19</v>
      </c>
      <c r="I5570">
        <v>2010</v>
      </c>
      <c r="J5570" t="s">
        <v>941</v>
      </c>
      <c r="K5570">
        <v>23</v>
      </c>
      <c r="L5570">
        <v>1</v>
      </c>
      <c r="M5570">
        <v>7</v>
      </c>
      <c r="N5570">
        <v>8</v>
      </c>
      <c r="O5570">
        <v>3</v>
      </c>
      <c r="P5570">
        <v>2</v>
      </c>
      <c r="W5570">
        <v>0.7</v>
      </c>
    </row>
    <row r="5571" spans="1:23" x14ac:dyDescent="0.2">
      <c r="A5571">
        <v>5570</v>
      </c>
      <c r="B5571">
        <v>1999</v>
      </c>
      <c r="C5571">
        <v>249</v>
      </c>
      <c r="D5571" t="s">
        <v>84</v>
      </c>
      <c r="E5571" t="s">
        <v>6454</v>
      </c>
      <c r="F5571" t="s">
        <v>60</v>
      </c>
      <c r="G5571" t="s">
        <v>30</v>
      </c>
      <c r="J5571" t="s">
        <v>5858</v>
      </c>
    </row>
    <row r="5572" spans="1:23" x14ac:dyDescent="0.2">
      <c r="A5572">
        <v>5571</v>
      </c>
      <c r="B5572">
        <v>1999</v>
      </c>
      <c r="C5572">
        <v>250</v>
      </c>
      <c r="D5572" t="s">
        <v>146</v>
      </c>
      <c r="E5572" t="s">
        <v>6455</v>
      </c>
      <c r="F5572" t="s">
        <v>34</v>
      </c>
      <c r="G5572" t="s">
        <v>26</v>
      </c>
      <c r="H5572">
        <v>20</v>
      </c>
      <c r="I5572">
        <v>2008</v>
      </c>
      <c r="J5572" t="s">
        <v>362</v>
      </c>
      <c r="K5572">
        <v>21</v>
      </c>
      <c r="L5572">
        <v>3</v>
      </c>
      <c r="M5572">
        <v>1</v>
      </c>
      <c r="N5572">
        <v>4</v>
      </c>
      <c r="O5572">
        <v>-5</v>
      </c>
      <c r="P5572">
        <v>4</v>
      </c>
      <c r="W5572">
        <v>0.2</v>
      </c>
    </row>
    <row r="5573" spans="1:23" x14ac:dyDescent="0.2">
      <c r="A5573">
        <v>5572</v>
      </c>
      <c r="B5573">
        <v>1999</v>
      </c>
      <c r="C5573">
        <v>251</v>
      </c>
      <c r="D5573" t="s">
        <v>171</v>
      </c>
      <c r="E5573" t="s">
        <v>6456</v>
      </c>
      <c r="F5573" t="s">
        <v>43</v>
      </c>
      <c r="G5573" t="s">
        <v>68</v>
      </c>
      <c r="J5573" t="s">
        <v>5378</v>
      </c>
    </row>
    <row r="5574" spans="1:23" x14ac:dyDescent="0.2">
      <c r="A5574">
        <v>5573</v>
      </c>
      <c r="B5574">
        <v>1999</v>
      </c>
      <c r="C5574">
        <v>252</v>
      </c>
      <c r="D5574" t="s">
        <v>162</v>
      </c>
      <c r="E5574" t="s">
        <v>6457</v>
      </c>
      <c r="F5574" t="s">
        <v>34</v>
      </c>
      <c r="G5574" t="s">
        <v>35</v>
      </c>
      <c r="J5574" t="s">
        <v>482</v>
      </c>
    </row>
    <row r="5575" spans="1:23" x14ac:dyDescent="0.2">
      <c r="A5575">
        <v>5574</v>
      </c>
      <c r="B5575">
        <v>1999</v>
      </c>
      <c r="C5575">
        <v>253</v>
      </c>
      <c r="D5575" t="s">
        <v>23</v>
      </c>
      <c r="E5575" t="s">
        <v>6458</v>
      </c>
      <c r="F5575" t="s">
        <v>39</v>
      </c>
      <c r="G5575" t="s">
        <v>26</v>
      </c>
      <c r="J5575" t="s">
        <v>91</v>
      </c>
    </row>
    <row r="5576" spans="1:23" x14ac:dyDescent="0.2">
      <c r="A5576">
        <v>5575</v>
      </c>
      <c r="B5576">
        <v>1999</v>
      </c>
      <c r="C5576">
        <v>254</v>
      </c>
      <c r="D5576" t="s">
        <v>171</v>
      </c>
      <c r="E5576" t="s">
        <v>6459</v>
      </c>
      <c r="F5576" t="s">
        <v>60</v>
      </c>
      <c r="G5576" t="s">
        <v>68</v>
      </c>
      <c r="J5576" t="s">
        <v>6460</v>
      </c>
    </row>
    <row r="5577" spans="1:23" x14ac:dyDescent="0.2">
      <c r="A5577">
        <v>5576</v>
      </c>
      <c r="B5577">
        <v>1999</v>
      </c>
      <c r="C5577">
        <v>255</v>
      </c>
      <c r="D5577" t="s">
        <v>176</v>
      </c>
      <c r="E5577" t="s">
        <v>6461</v>
      </c>
      <c r="F5577" t="s">
        <v>34</v>
      </c>
      <c r="G5577" t="s">
        <v>35</v>
      </c>
      <c r="J5577" t="s">
        <v>2815</v>
      </c>
    </row>
    <row r="5578" spans="1:23" x14ac:dyDescent="0.2">
      <c r="A5578">
        <v>5577</v>
      </c>
      <c r="B5578">
        <v>1999</v>
      </c>
      <c r="C5578">
        <v>256</v>
      </c>
      <c r="D5578" t="s">
        <v>111</v>
      </c>
      <c r="E5578" t="s">
        <v>6462</v>
      </c>
      <c r="F5578" t="s">
        <v>5289</v>
      </c>
      <c r="G5578" t="s">
        <v>68</v>
      </c>
      <c r="J5578" t="s">
        <v>6463</v>
      </c>
    </row>
    <row r="5579" spans="1:23" x14ac:dyDescent="0.2">
      <c r="A5579">
        <v>5578</v>
      </c>
      <c r="B5579">
        <v>1999</v>
      </c>
      <c r="C5579">
        <v>257</v>
      </c>
      <c r="D5579" t="s">
        <v>100</v>
      </c>
      <c r="E5579" t="s">
        <v>6464</v>
      </c>
      <c r="F5579" t="s">
        <v>76</v>
      </c>
      <c r="G5579" t="s">
        <v>68</v>
      </c>
      <c r="H5579">
        <v>24</v>
      </c>
      <c r="I5579">
        <v>2003</v>
      </c>
      <c r="J5579" t="s">
        <v>2662</v>
      </c>
      <c r="K5579">
        <v>42</v>
      </c>
      <c r="L5579">
        <v>4</v>
      </c>
      <c r="M5579">
        <v>5</v>
      </c>
      <c r="N5579">
        <v>9</v>
      </c>
      <c r="O5579">
        <v>-13</v>
      </c>
      <c r="P5579">
        <v>22</v>
      </c>
      <c r="W5579">
        <v>0.2</v>
      </c>
    </row>
    <row r="5580" spans="1:23" x14ac:dyDescent="0.2">
      <c r="A5580">
        <v>5579</v>
      </c>
      <c r="B5580">
        <v>1999</v>
      </c>
      <c r="C5580">
        <v>258</v>
      </c>
      <c r="D5580" t="s">
        <v>58</v>
      </c>
      <c r="E5580" t="s">
        <v>6465</v>
      </c>
      <c r="F5580" t="s">
        <v>34</v>
      </c>
      <c r="G5580" t="s">
        <v>35</v>
      </c>
      <c r="J5580" t="s">
        <v>6466</v>
      </c>
    </row>
    <row r="5581" spans="1:23" x14ac:dyDescent="0.2">
      <c r="A5581">
        <v>5580</v>
      </c>
      <c r="B5581">
        <v>1999</v>
      </c>
      <c r="C5581">
        <v>259</v>
      </c>
      <c r="D5581" t="s">
        <v>165</v>
      </c>
      <c r="E5581" t="s">
        <v>6467</v>
      </c>
      <c r="F5581" t="s">
        <v>435</v>
      </c>
      <c r="G5581" t="s">
        <v>35</v>
      </c>
      <c r="J5581" t="s">
        <v>6468</v>
      </c>
    </row>
    <row r="5582" spans="1:23" x14ac:dyDescent="0.2">
      <c r="A5582">
        <v>5581</v>
      </c>
      <c r="B5582">
        <v>1999</v>
      </c>
      <c r="C5582">
        <v>260</v>
      </c>
      <c r="D5582" t="s">
        <v>92</v>
      </c>
      <c r="E5582" t="s">
        <v>6469</v>
      </c>
      <c r="F5582" t="s">
        <v>39</v>
      </c>
      <c r="G5582" t="s">
        <v>30</v>
      </c>
      <c r="J5582" t="s">
        <v>1393</v>
      </c>
    </row>
    <row r="5583" spans="1:23" x14ac:dyDescent="0.2">
      <c r="A5583">
        <v>5582</v>
      </c>
      <c r="B5583">
        <v>1999</v>
      </c>
      <c r="C5583">
        <v>261</v>
      </c>
      <c r="D5583" t="s">
        <v>87</v>
      </c>
      <c r="E5583" t="s">
        <v>6470</v>
      </c>
      <c r="F5583" t="s">
        <v>39</v>
      </c>
      <c r="G5583" t="s">
        <v>26</v>
      </c>
      <c r="J5583" t="s">
        <v>1765</v>
      </c>
    </row>
    <row r="5584" spans="1:23" x14ac:dyDescent="0.2">
      <c r="A5584">
        <v>5583</v>
      </c>
      <c r="B5584">
        <v>1999</v>
      </c>
      <c r="C5584">
        <v>262</v>
      </c>
      <c r="D5584" t="s">
        <v>2472</v>
      </c>
      <c r="E5584" t="s">
        <v>6471</v>
      </c>
      <c r="F5584" t="s">
        <v>563</v>
      </c>
      <c r="G5584" t="s">
        <v>30</v>
      </c>
      <c r="J5584" t="s">
        <v>6472</v>
      </c>
    </row>
    <row r="5585" spans="1:23" x14ac:dyDescent="0.2">
      <c r="A5585">
        <v>5584</v>
      </c>
      <c r="B5585">
        <v>1999</v>
      </c>
      <c r="C5585">
        <v>263</v>
      </c>
      <c r="D5585" t="s">
        <v>55</v>
      </c>
      <c r="E5585" t="s">
        <v>6473</v>
      </c>
      <c r="F5585" t="s">
        <v>39</v>
      </c>
      <c r="G5585" t="s">
        <v>68</v>
      </c>
      <c r="J5585" t="s">
        <v>474</v>
      </c>
    </row>
    <row r="5586" spans="1:23" x14ac:dyDescent="0.2">
      <c r="A5586">
        <v>5585</v>
      </c>
      <c r="B5586">
        <v>1999</v>
      </c>
      <c r="C5586">
        <v>264</v>
      </c>
      <c r="D5586" t="s">
        <v>152</v>
      </c>
      <c r="E5586" t="s">
        <v>6474</v>
      </c>
      <c r="F5586" t="s">
        <v>60</v>
      </c>
      <c r="G5586" t="s">
        <v>30</v>
      </c>
      <c r="J5586" t="s">
        <v>6475</v>
      </c>
    </row>
    <row r="5587" spans="1:23" x14ac:dyDescent="0.2">
      <c r="A5587">
        <v>5586</v>
      </c>
      <c r="B5587">
        <v>1999</v>
      </c>
      <c r="C5587">
        <v>265</v>
      </c>
      <c r="D5587" t="s">
        <v>78</v>
      </c>
      <c r="E5587" t="s">
        <v>6476</v>
      </c>
      <c r="F5587" t="s">
        <v>39</v>
      </c>
      <c r="G5587" t="s">
        <v>68</v>
      </c>
      <c r="J5587" t="s">
        <v>278</v>
      </c>
    </row>
    <row r="5588" spans="1:23" x14ac:dyDescent="0.2">
      <c r="A5588">
        <v>5587</v>
      </c>
      <c r="B5588">
        <v>1999</v>
      </c>
      <c r="C5588">
        <v>266</v>
      </c>
      <c r="D5588" t="s">
        <v>51</v>
      </c>
      <c r="E5588" t="s">
        <v>6477</v>
      </c>
      <c r="F5588" t="s">
        <v>39</v>
      </c>
      <c r="G5588" t="s">
        <v>68</v>
      </c>
      <c r="J5588" t="s">
        <v>3458</v>
      </c>
    </row>
    <row r="5589" spans="1:23" x14ac:dyDescent="0.2">
      <c r="A5589">
        <v>5588</v>
      </c>
      <c r="B5589">
        <v>1999</v>
      </c>
      <c r="C5589">
        <v>267</v>
      </c>
      <c r="D5589" t="s">
        <v>121</v>
      </c>
      <c r="E5589" t="s">
        <v>6478</v>
      </c>
      <c r="F5589" t="s">
        <v>34</v>
      </c>
      <c r="G5589" t="s">
        <v>30</v>
      </c>
      <c r="J5589" t="s">
        <v>4174</v>
      </c>
    </row>
    <row r="5590" spans="1:23" x14ac:dyDescent="0.2">
      <c r="A5590">
        <v>5589</v>
      </c>
      <c r="B5590">
        <v>1999</v>
      </c>
      <c r="C5590">
        <v>268</v>
      </c>
      <c r="D5590" t="s">
        <v>176</v>
      </c>
      <c r="E5590" t="s">
        <v>6479</v>
      </c>
      <c r="F5590" t="s">
        <v>34</v>
      </c>
      <c r="G5590" t="s">
        <v>30</v>
      </c>
      <c r="J5590" t="s">
        <v>4575</v>
      </c>
    </row>
    <row r="5591" spans="1:23" x14ac:dyDescent="0.2">
      <c r="A5591">
        <v>5590</v>
      </c>
      <c r="B5591">
        <v>1999</v>
      </c>
      <c r="C5591">
        <v>269</v>
      </c>
      <c r="D5591" t="s">
        <v>173</v>
      </c>
      <c r="E5591" t="s">
        <v>6480</v>
      </c>
      <c r="F5591" t="s">
        <v>60</v>
      </c>
      <c r="G5591" t="s">
        <v>26</v>
      </c>
      <c r="J5591" t="s">
        <v>501</v>
      </c>
    </row>
    <row r="5592" spans="1:23" x14ac:dyDescent="0.2">
      <c r="A5592">
        <v>5591</v>
      </c>
      <c r="B5592">
        <v>1999</v>
      </c>
      <c r="C5592">
        <v>270</v>
      </c>
      <c r="D5592" t="s">
        <v>92</v>
      </c>
      <c r="E5592" t="s">
        <v>6481</v>
      </c>
      <c r="F5592" t="s">
        <v>39</v>
      </c>
      <c r="G5592" t="s">
        <v>35</v>
      </c>
      <c r="J5592" t="s">
        <v>431</v>
      </c>
    </row>
    <row r="5593" spans="1:23" x14ac:dyDescent="0.2">
      <c r="A5593">
        <v>5592</v>
      </c>
      <c r="B5593">
        <v>1999</v>
      </c>
      <c r="C5593">
        <v>271</v>
      </c>
      <c r="D5593" t="s">
        <v>69</v>
      </c>
      <c r="E5593" t="s">
        <v>6482</v>
      </c>
      <c r="F5593" t="s">
        <v>39</v>
      </c>
      <c r="G5593" t="s">
        <v>30</v>
      </c>
      <c r="J5593" t="s">
        <v>327</v>
      </c>
    </row>
    <row r="5594" spans="1:23" x14ac:dyDescent="0.2">
      <c r="A5594">
        <v>5593</v>
      </c>
      <c r="B5594">
        <v>1999</v>
      </c>
      <c r="C5594">
        <v>272</v>
      </c>
      <c r="D5594" t="s">
        <v>78</v>
      </c>
      <c r="E5594" t="s">
        <v>6483</v>
      </c>
      <c r="F5594" t="s">
        <v>60</v>
      </c>
      <c r="G5594" t="s">
        <v>30</v>
      </c>
      <c r="J5594" t="s">
        <v>6484</v>
      </c>
    </row>
    <row r="5595" spans="1:23" x14ac:dyDescent="0.2">
      <c r="A5595">
        <v>5594</v>
      </c>
      <c r="B5595">
        <v>1998</v>
      </c>
      <c r="C5595">
        <v>1</v>
      </c>
      <c r="D5595" t="s">
        <v>109</v>
      </c>
      <c r="E5595" t="s">
        <v>6485</v>
      </c>
      <c r="F5595" t="s">
        <v>39</v>
      </c>
      <c r="G5595" t="s">
        <v>35</v>
      </c>
      <c r="H5595">
        <v>18</v>
      </c>
      <c r="I5595">
        <v>2016</v>
      </c>
      <c r="J5595" t="s">
        <v>291</v>
      </c>
      <c r="K5595">
        <v>1212</v>
      </c>
      <c r="L5595">
        <v>421</v>
      </c>
      <c r="M5595">
        <v>528</v>
      </c>
      <c r="N5595">
        <v>949</v>
      </c>
      <c r="O5595">
        <v>-140</v>
      </c>
      <c r="P5595">
        <v>848</v>
      </c>
      <c r="W5595">
        <v>102.4</v>
      </c>
    </row>
    <row r="5596" spans="1:23" x14ac:dyDescent="0.2">
      <c r="A5596">
        <v>5595</v>
      </c>
      <c r="B5596">
        <v>1998</v>
      </c>
      <c r="C5596">
        <v>2</v>
      </c>
      <c r="D5596" t="s">
        <v>74</v>
      </c>
      <c r="E5596" t="s">
        <v>6486</v>
      </c>
      <c r="F5596" t="s">
        <v>34</v>
      </c>
      <c r="G5596" t="s">
        <v>35</v>
      </c>
      <c r="H5596">
        <v>18</v>
      </c>
      <c r="I5596">
        <v>2016</v>
      </c>
      <c r="J5596" t="s">
        <v>2270</v>
      </c>
      <c r="K5596">
        <v>1136</v>
      </c>
      <c r="L5596">
        <v>228</v>
      </c>
      <c r="M5596">
        <v>390</v>
      </c>
      <c r="N5596">
        <v>618</v>
      </c>
      <c r="O5596">
        <v>7</v>
      </c>
      <c r="P5596">
        <v>551</v>
      </c>
      <c r="W5596">
        <v>59.8</v>
      </c>
    </row>
    <row r="5597" spans="1:23" x14ac:dyDescent="0.2">
      <c r="A5597">
        <v>5596</v>
      </c>
      <c r="B5597">
        <v>1998</v>
      </c>
      <c r="C5597">
        <v>3</v>
      </c>
      <c r="D5597" t="s">
        <v>100</v>
      </c>
      <c r="E5597" t="s">
        <v>6487</v>
      </c>
      <c r="F5597" t="s">
        <v>39</v>
      </c>
      <c r="G5597" t="s">
        <v>30</v>
      </c>
      <c r="H5597">
        <v>18</v>
      </c>
      <c r="I5597">
        <v>2016</v>
      </c>
      <c r="J5597" t="s">
        <v>478</v>
      </c>
      <c r="K5597">
        <v>1056</v>
      </c>
      <c r="L5597">
        <v>80</v>
      </c>
      <c r="M5597">
        <v>255</v>
      </c>
      <c r="N5597">
        <v>335</v>
      </c>
      <c r="O5597">
        <v>8</v>
      </c>
      <c r="P5597">
        <v>565</v>
      </c>
      <c r="W5597">
        <v>66</v>
      </c>
    </row>
    <row r="5598" spans="1:23" x14ac:dyDescent="0.2">
      <c r="A5598">
        <v>5597</v>
      </c>
      <c r="B5598">
        <v>1998</v>
      </c>
      <c r="C5598">
        <v>4</v>
      </c>
      <c r="D5598" t="s">
        <v>69</v>
      </c>
      <c r="E5598" t="s">
        <v>6488</v>
      </c>
      <c r="F5598" t="s">
        <v>39</v>
      </c>
      <c r="G5598" t="s">
        <v>30</v>
      </c>
      <c r="H5598">
        <v>18</v>
      </c>
      <c r="I5598">
        <v>2015</v>
      </c>
      <c r="J5598" t="s">
        <v>552</v>
      </c>
      <c r="K5598">
        <v>721</v>
      </c>
      <c r="L5598">
        <v>29</v>
      </c>
      <c r="M5598">
        <v>107</v>
      </c>
      <c r="N5598">
        <v>136</v>
      </c>
      <c r="O5598">
        <v>26</v>
      </c>
      <c r="P5598">
        <v>839</v>
      </c>
      <c r="W5598">
        <v>31.1</v>
      </c>
    </row>
    <row r="5599" spans="1:23" x14ac:dyDescent="0.2">
      <c r="A5599">
        <v>5598</v>
      </c>
      <c r="B5599">
        <v>1998</v>
      </c>
      <c r="C5599">
        <v>5</v>
      </c>
      <c r="D5599" t="s">
        <v>58</v>
      </c>
      <c r="E5599" t="s">
        <v>6489</v>
      </c>
      <c r="F5599" t="s">
        <v>695</v>
      </c>
      <c r="G5599" t="s">
        <v>30</v>
      </c>
      <c r="H5599">
        <v>18</v>
      </c>
      <c r="I5599">
        <v>2008</v>
      </c>
      <c r="J5599" t="s">
        <v>6490</v>
      </c>
      <c r="K5599">
        <v>552</v>
      </c>
      <c r="L5599">
        <v>16</v>
      </c>
      <c r="M5599">
        <v>52</v>
      </c>
      <c r="N5599">
        <v>68</v>
      </c>
      <c r="O5599">
        <v>-27</v>
      </c>
      <c r="P5599">
        <v>494</v>
      </c>
      <c r="W5599">
        <v>18.5</v>
      </c>
    </row>
    <row r="5600" spans="1:23" x14ac:dyDescent="0.2">
      <c r="A5600">
        <v>5599</v>
      </c>
      <c r="B5600">
        <v>1998</v>
      </c>
      <c r="C5600">
        <v>6</v>
      </c>
      <c r="D5600" t="s">
        <v>162</v>
      </c>
      <c r="E5600" t="s">
        <v>6491</v>
      </c>
      <c r="F5600" t="s">
        <v>39</v>
      </c>
      <c r="G5600" t="s">
        <v>68</v>
      </c>
      <c r="H5600">
        <v>18</v>
      </c>
      <c r="I5600">
        <v>2007</v>
      </c>
      <c r="J5600" t="s">
        <v>234</v>
      </c>
      <c r="K5600">
        <v>230</v>
      </c>
      <c r="L5600">
        <v>27</v>
      </c>
      <c r="M5600">
        <v>36</v>
      </c>
      <c r="N5600">
        <v>63</v>
      </c>
      <c r="O5600">
        <v>-60</v>
      </c>
      <c r="P5600">
        <v>104</v>
      </c>
      <c r="W5600">
        <v>2.2999999999999998</v>
      </c>
    </row>
    <row r="5601" spans="1:23" x14ac:dyDescent="0.2">
      <c r="A5601">
        <v>5600</v>
      </c>
      <c r="B5601">
        <v>1998</v>
      </c>
      <c r="C5601">
        <v>7</v>
      </c>
      <c r="D5601" t="s">
        <v>171</v>
      </c>
      <c r="E5601" t="s">
        <v>6492</v>
      </c>
      <c r="F5601" t="s">
        <v>39</v>
      </c>
      <c r="G5601" t="s">
        <v>35</v>
      </c>
      <c r="H5601">
        <v>18</v>
      </c>
      <c r="I5601">
        <v>2015</v>
      </c>
      <c r="J5601" t="s">
        <v>154</v>
      </c>
      <c r="K5601">
        <v>991</v>
      </c>
      <c r="L5601">
        <v>116</v>
      </c>
      <c r="M5601">
        <v>179</v>
      </c>
      <c r="N5601">
        <v>295</v>
      </c>
      <c r="O5601">
        <v>-26</v>
      </c>
      <c r="P5601">
        <v>451</v>
      </c>
      <c r="W5601">
        <v>20.8</v>
      </c>
    </row>
    <row r="5602" spans="1:23" x14ac:dyDescent="0.2">
      <c r="A5602">
        <v>5601</v>
      </c>
      <c r="B5602">
        <v>1998</v>
      </c>
      <c r="C5602">
        <v>8</v>
      </c>
      <c r="D5602" t="s">
        <v>48</v>
      </c>
      <c r="E5602" t="s">
        <v>6493</v>
      </c>
      <c r="F5602" t="s">
        <v>39</v>
      </c>
      <c r="G5602" t="s">
        <v>35</v>
      </c>
      <c r="H5602">
        <v>18</v>
      </c>
      <c r="I5602">
        <v>2012</v>
      </c>
      <c r="J5602" t="s">
        <v>196</v>
      </c>
      <c r="K5602">
        <v>450</v>
      </c>
      <c r="L5602">
        <v>87</v>
      </c>
      <c r="M5602">
        <v>95</v>
      </c>
      <c r="N5602">
        <v>182</v>
      </c>
      <c r="O5602">
        <v>-45</v>
      </c>
      <c r="P5602">
        <v>602</v>
      </c>
      <c r="W5602">
        <v>15.5</v>
      </c>
    </row>
    <row r="5603" spans="1:23" x14ac:dyDescent="0.2">
      <c r="A5603">
        <v>5602</v>
      </c>
      <c r="B5603">
        <v>1998</v>
      </c>
      <c r="C5603">
        <v>9</v>
      </c>
      <c r="D5603" t="s">
        <v>176</v>
      </c>
      <c r="E5603" t="s">
        <v>5966</v>
      </c>
      <c r="F5603" t="s">
        <v>34</v>
      </c>
      <c r="G5603" t="s">
        <v>35</v>
      </c>
      <c r="H5603">
        <v>18</v>
      </c>
      <c r="I5603">
        <v>2014</v>
      </c>
      <c r="J5603" t="s">
        <v>145</v>
      </c>
      <c r="K5603">
        <v>610</v>
      </c>
      <c r="L5603">
        <v>54</v>
      </c>
      <c r="M5603">
        <v>45</v>
      </c>
      <c r="N5603">
        <v>99</v>
      </c>
      <c r="O5603">
        <v>-28</v>
      </c>
      <c r="P5603">
        <v>855</v>
      </c>
      <c r="W5603">
        <v>6.5</v>
      </c>
    </row>
    <row r="5604" spans="1:23" x14ac:dyDescent="0.2">
      <c r="A5604">
        <v>5603</v>
      </c>
      <c r="B5604">
        <v>1998</v>
      </c>
      <c r="C5604">
        <v>10</v>
      </c>
      <c r="D5604" t="s">
        <v>121</v>
      </c>
      <c r="E5604" t="s">
        <v>6494</v>
      </c>
      <c r="F5604" t="s">
        <v>563</v>
      </c>
      <c r="G5604" t="s">
        <v>35</v>
      </c>
      <c r="H5604">
        <v>18</v>
      </c>
      <c r="I5604">
        <v>2013</v>
      </c>
      <c r="J5604" t="s">
        <v>6472</v>
      </c>
      <c r="K5604">
        <v>788</v>
      </c>
      <c r="L5604">
        <v>193</v>
      </c>
      <c r="M5604">
        <v>272</v>
      </c>
      <c r="N5604">
        <v>465</v>
      </c>
      <c r="O5604">
        <v>55</v>
      </c>
      <c r="P5604">
        <v>627</v>
      </c>
      <c r="W5604">
        <v>49.2</v>
      </c>
    </row>
    <row r="5605" spans="1:23" x14ac:dyDescent="0.2">
      <c r="A5605">
        <v>5604</v>
      </c>
      <c r="B5605">
        <v>1998</v>
      </c>
      <c r="C5605">
        <v>11</v>
      </c>
      <c r="D5605" t="s">
        <v>165</v>
      </c>
      <c r="E5605" t="s">
        <v>6495</v>
      </c>
      <c r="F5605" t="s">
        <v>39</v>
      </c>
      <c r="G5605" t="s">
        <v>68</v>
      </c>
      <c r="H5605">
        <v>18</v>
      </c>
      <c r="I5605">
        <v>2004</v>
      </c>
      <c r="J5605" t="s">
        <v>546</v>
      </c>
      <c r="K5605">
        <v>32</v>
      </c>
      <c r="L5605">
        <v>4</v>
      </c>
      <c r="M5605">
        <v>2</v>
      </c>
      <c r="N5605">
        <v>6</v>
      </c>
      <c r="O5605">
        <v>-7</v>
      </c>
      <c r="P5605">
        <v>6</v>
      </c>
      <c r="W5605">
        <v>0.3</v>
      </c>
    </row>
    <row r="5606" spans="1:23" x14ac:dyDescent="0.2">
      <c r="A5606">
        <v>5605</v>
      </c>
      <c r="B5606">
        <v>1998</v>
      </c>
      <c r="C5606">
        <v>12</v>
      </c>
      <c r="D5606" t="s">
        <v>384</v>
      </c>
      <c r="E5606" t="s">
        <v>6496</v>
      </c>
      <c r="F5606" t="s">
        <v>39</v>
      </c>
      <c r="G5606" t="s">
        <v>26</v>
      </c>
      <c r="H5606">
        <v>18</v>
      </c>
      <c r="I5606">
        <v>2016</v>
      </c>
      <c r="J5606" t="s">
        <v>230</v>
      </c>
      <c r="K5606">
        <v>1088</v>
      </c>
      <c r="L5606">
        <v>283</v>
      </c>
      <c r="M5606">
        <v>580</v>
      </c>
      <c r="N5606">
        <v>863</v>
      </c>
      <c r="O5606">
        <v>163</v>
      </c>
      <c r="P5606">
        <v>527</v>
      </c>
      <c r="W5606">
        <v>95.2</v>
      </c>
    </row>
    <row r="5607" spans="1:23" x14ac:dyDescent="0.2">
      <c r="A5607">
        <v>5606</v>
      </c>
      <c r="B5607">
        <v>1998</v>
      </c>
      <c r="C5607">
        <v>13</v>
      </c>
      <c r="D5607" t="s">
        <v>111</v>
      </c>
      <c r="E5607" t="s">
        <v>6497</v>
      </c>
      <c r="F5607" t="s">
        <v>39</v>
      </c>
      <c r="G5607" t="s">
        <v>68</v>
      </c>
      <c r="J5607" t="s">
        <v>139</v>
      </c>
    </row>
    <row r="5608" spans="1:23" x14ac:dyDescent="0.2">
      <c r="A5608">
        <v>5607</v>
      </c>
      <c r="B5608">
        <v>1998</v>
      </c>
      <c r="C5608">
        <v>14</v>
      </c>
      <c r="D5608" t="s">
        <v>2472</v>
      </c>
      <c r="E5608" t="s">
        <v>6498</v>
      </c>
      <c r="F5608" t="s">
        <v>39</v>
      </c>
      <c r="G5608" t="s">
        <v>128</v>
      </c>
      <c r="H5608">
        <v>18</v>
      </c>
      <c r="I5608">
        <v>2003</v>
      </c>
      <c r="J5608" t="s">
        <v>546</v>
      </c>
      <c r="K5608">
        <v>11</v>
      </c>
      <c r="L5608">
        <v>0</v>
      </c>
      <c r="M5608">
        <v>0</v>
      </c>
      <c r="N5608">
        <v>0</v>
      </c>
      <c r="O5608">
        <v>0</v>
      </c>
      <c r="P5608">
        <v>2</v>
      </c>
      <c r="Q5608">
        <v>11</v>
      </c>
      <c r="R5608">
        <v>2</v>
      </c>
      <c r="S5608">
        <v>6</v>
      </c>
      <c r="T5608">
        <v>1</v>
      </c>
      <c r="U5608">
        <v>0.872</v>
      </c>
      <c r="V5608">
        <v>3.66</v>
      </c>
      <c r="W5608">
        <v>0.5</v>
      </c>
    </row>
    <row r="5609" spans="1:23" x14ac:dyDescent="0.2">
      <c r="A5609">
        <v>5608</v>
      </c>
      <c r="B5609">
        <v>1998</v>
      </c>
      <c r="C5609">
        <v>15</v>
      </c>
      <c r="D5609" t="s">
        <v>173</v>
      </c>
      <c r="E5609" t="s">
        <v>5937</v>
      </c>
      <c r="F5609" t="s">
        <v>39</v>
      </c>
      <c r="G5609" t="s">
        <v>128</v>
      </c>
      <c r="H5609">
        <v>18</v>
      </c>
      <c r="I5609">
        <v>2004</v>
      </c>
      <c r="J5609" t="s">
        <v>265</v>
      </c>
      <c r="K5609">
        <v>1</v>
      </c>
      <c r="L5609">
        <v>0</v>
      </c>
      <c r="M5609">
        <v>0</v>
      </c>
      <c r="N5609">
        <v>0</v>
      </c>
      <c r="O5609">
        <v>0</v>
      </c>
      <c r="P5609">
        <v>0</v>
      </c>
      <c r="Q5609">
        <v>1</v>
      </c>
      <c r="R5609">
        <v>0</v>
      </c>
      <c r="S5609">
        <v>0</v>
      </c>
      <c r="T5609">
        <v>0</v>
      </c>
      <c r="U5609">
        <v>1</v>
      </c>
      <c r="V5609">
        <v>0</v>
      </c>
      <c r="W5609">
        <v>0</v>
      </c>
    </row>
    <row r="5610" spans="1:23" x14ac:dyDescent="0.2">
      <c r="A5610">
        <v>5609</v>
      </c>
      <c r="B5610">
        <v>1998</v>
      </c>
      <c r="C5610">
        <v>16</v>
      </c>
      <c r="D5610" t="s">
        <v>23</v>
      </c>
      <c r="E5610" t="s">
        <v>6499</v>
      </c>
      <c r="F5610" t="s">
        <v>34</v>
      </c>
      <c r="G5610" t="s">
        <v>26</v>
      </c>
      <c r="H5610">
        <v>18</v>
      </c>
      <c r="I5610">
        <v>2006</v>
      </c>
      <c r="J5610" t="s">
        <v>91</v>
      </c>
      <c r="K5610">
        <v>90</v>
      </c>
      <c r="L5610">
        <v>11</v>
      </c>
      <c r="M5610">
        <v>11</v>
      </c>
      <c r="N5610">
        <v>22</v>
      </c>
      <c r="O5610">
        <v>-8</v>
      </c>
      <c r="P5610">
        <v>16</v>
      </c>
      <c r="W5610">
        <v>1.8</v>
      </c>
    </row>
    <row r="5611" spans="1:23" x14ac:dyDescent="0.2">
      <c r="A5611">
        <v>5610</v>
      </c>
      <c r="B5611">
        <v>1998</v>
      </c>
      <c r="C5611">
        <v>17</v>
      </c>
      <c r="D5611" t="s">
        <v>384</v>
      </c>
      <c r="E5611" t="s">
        <v>6500</v>
      </c>
      <c r="F5611" t="s">
        <v>46</v>
      </c>
      <c r="G5611" t="s">
        <v>30</v>
      </c>
      <c r="H5611">
        <v>18</v>
      </c>
      <c r="I5611">
        <v>2010</v>
      </c>
      <c r="J5611" t="s">
        <v>139</v>
      </c>
      <c r="K5611">
        <v>776</v>
      </c>
      <c r="L5611">
        <v>44</v>
      </c>
      <c r="M5611">
        <v>152</v>
      </c>
      <c r="N5611">
        <v>196</v>
      </c>
      <c r="O5611">
        <v>16</v>
      </c>
      <c r="P5611">
        <v>328</v>
      </c>
      <c r="W5611">
        <v>45</v>
      </c>
    </row>
    <row r="5612" spans="1:23" x14ac:dyDescent="0.2">
      <c r="A5612">
        <v>5611</v>
      </c>
      <c r="B5612">
        <v>1998</v>
      </c>
      <c r="C5612">
        <v>18</v>
      </c>
      <c r="D5612" t="s">
        <v>55</v>
      </c>
      <c r="E5612" t="s">
        <v>6501</v>
      </c>
      <c r="F5612" t="s">
        <v>60</v>
      </c>
      <c r="G5612" t="s">
        <v>30</v>
      </c>
      <c r="H5612">
        <v>18</v>
      </c>
      <c r="I5612">
        <v>2009</v>
      </c>
      <c r="J5612" t="s">
        <v>1264</v>
      </c>
      <c r="K5612">
        <v>539</v>
      </c>
      <c r="L5612">
        <v>36</v>
      </c>
      <c r="M5612">
        <v>126</v>
      </c>
      <c r="N5612">
        <v>162</v>
      </c>
      <c r="O5612">
        <v>2</v>
      </c>
      <c r="P5612">
        <v>321</v>
      </c>
      <c r="W5612">
        <v>32</v>
      </c>
    </row>
    <row r="5613" spans="1:23" x14ac:dyDescent="0.2">
      <c r="A5613">
        <v>5612</v>
      </c>
      <c r="B5613">
        <v>1998</v>
      </c>
      <c r="C5613">
        <v>19</v>
      </c>
      <c r="D5613" t="s">
        <v>384</v>
      </c>
      <c r="E5613" t="s">
        <v>6502</v>
      </c>
      <c r="F5613" t="s">
        <v>6503</v>
      </c>
      <c r="G5613" t="s">
        <v>30</v>
      </c>
      <c r="H5613">
        <v>18</v>
      </c>
      <c r="I5613">
        <v>2015</v>
      </c>
      <c r="J5613" t="s">
        <v>123</v>
      </c>
      <c r="K5613">
        <v>1089</v>
      </c>
      <c r="L5613">
        <v>36</v>
      </c>
      <c r="M5613">
        <v>163</v>
      </c>
      <c r="N5613">
        <v>199</v>
      </c>
      <c r="O5613">
        <v>30</v>
      </c>
      <c r="P5613">
        <v>972</v>
      </c>
      <c r="W5613">
        <v>52.3</v>
      </c>
    </row>
    <row r="5614" spans="1:23" x14ac:dyDescent="0.2">
      <c r="A5614">
        <v>5613</v>
      </c>
      <c r="B5614">
        <v>1998</v>
      </c>
      <c r="C5614">
        <v>20</v>
      </c>
      <c r="D5614" t="s">
        <v>384</v>
      </c>
      <c r="E5614" t="s">
        <v>6504</v>
      </c>
      <c r="F5614" t="s">
        <v>34</v>
      </c>
      <c r="G5614" t="s">
        <v>68</v>
      </c>
      <c r="H5614">
        <v>20</v>
      </c>
      <c r="I5614">
        <v>2008</v>
      </c>
      <c r="J5614" t="s">
        <v>913</v>
      </c>
      <c r="K5614">
        <v>308</v>
      </c>
      <c r="L5614">
        <v>7</v>
      </c>
      <c r="M5614">
        <v>14</v>
      </c>
      <c r="N5614">
        <v>21</v>
      </c>
      <c r="O5614">
        <v>4</v>
      </c>
      <c r="P5614">
        <v>699</v>
      </c>
      <c r="W5614">
        <v>0.3</v>
      </c>
    </row>
    <row r="5615" spans="1:23" x14ac:dyDescent="0.2">
      <c r="A5615">
        <v>5614</v>
      </c>
      <c r="B5615">
        <v>1998</v>
      </c>
      <c r="C5615">
        <v>21</v>
      </c>
      <c r="D5615" t="s">
        <v>146</v>
      </c>
      <c r="E5615" t="s">
        <v>6505</v>
      </c>
      <c r="F5615" t="s">
        <v>39</v>
      </c>
      <c r="G5615" t="s">
        <v>30</v>
      </c>
      <c r="H5615">
        <v>18</v>
      </c>
      <c r="I5615">
        <v>2006</v>
      </c>
      <c r="J5615" t="s">
        <v>265</v>
      </c>
      <c r="K5615">
        <v>253</v>
      </c>
      <c r="L5615">
        <v>12</v>
      </c>
      <c r="M5615">
        <v>32</v>
      </c>
      <c r="N5615">
        <v>44</v>
      </c>
      <c r="O5615">
        <v>-69</v>
      </c>
      <c r="P5615">
        <v>177</v>
      </c>
      <c r="W5615">
        <v>4.9000000000000004</v>
      </c>
    </row>
    <row r="5616" spans="1:23" x14ac:dyDescent="0.2">
      <c r="A5616">
        <v>5615</v>
      </c>
      <c r="B5616">
        <v>1998</v>
      </c>
      <c r="C5616">
        <v>22</v>
      </c>
      <c r="D5616" t="s">
        <v>41</v>
      </c>
      <c r="E5616" t="s">
        <v>6506</v>
      </c>
      <c r="F5616" t="s">
        <v>39</v>
      </c>
      <c r="G5616" t="s">
        <v>26</v>
      </c>
      <c r="H5616">
        <v>18</v>
      </c>
      <c r="I5616">
        <v>2015</v>
      </c>
      <c r="J5616" t="s">
        <v>91</v>
      </c>
      <c r="K5616">
        <v>822</v>
      </c>
      <c r="L5616">
        <v>291</v>
      </c>
      <c r="M5616">
        <v>310</v>
      </c>
      <c r="N5616">
        <v>601</v>
      </c>
      <c r="O5616">
        <v>129</v>
      </c>
      <c r="P5616">
        <v>328</v>
      </c>
      <c r="W5616">
        <v>74.900000000000006</v>
      </c>
    </row>
    <row r="5617" spans="1:23" x14ac:dyDescent="0.2">
      <c r="A5617">
        <v>5616</v>
      </c>
      <c r="B5617">
        <v>1998</v>
      </c>
      <c r="C5617">
        <v>23</v>
      </c>
      <c r="D5617" t="s">
        <v>87</v>
      </c>
      <c r="E5617" t="s">
        <v>6507</v>
      </c>
      <c r="F5617" t="s">
        <v>46</v>
      </c>
      <c r="G5617" t="s">
        <v>35</v>
      </c>
      <c r="H5617">
        <v>18</v>
      </c>
      <c r="I5617">
        <v>2004</v>
      </c>
      <c r="J5617" t="s">
        <v>354</v>
      </c>
      <c r="K5617">
        <v>207</v>
      </c>
      <c r="L5617">
        <v>41</v>
      </c>
      <c r="M5617">
        <v>41</v>
      </c>
      <c r="N5617">
        <v>82</v>
      </c>
      <c r="O5617">
        <v>-45</v>
      </c>
      <c r="P5617">
        <v>52</v>
      </c>
      <c r="W5617">
        <v>6.7</v>
      </c>
    </row>
    <row r="5618" spans="1:23" x14ac:dyDescent="0.2">
      <c r="A5618">
        <v>5617</v>
      </c>
      <c r="B5618">
        <v>1998</v>
      </c>
      <c r="C5618">
        <v>24</v>
      </c>
      <c r="D5618" t="s">
        <v>92</v>
      </c>
      <c r="E5618" t="s">
        <v>6508</v>
      </c>
      <c r="F5618" t="s">
        <v>43</v>
      </c>
      <c r="G5618" t="s">
        <v>30</v>
      </c>
      <c r="H5618">
        <v>18</v>
      </c>
      <c r="I5618">
        <v>2009</v>
      </c>
      <c r="J5618" t="s">
        <v>4780</v>
      </c>
      <c r="K5618">
        <v>302</v>
      </c>
      <c r="L5618">
        <v>23</v>
      </c>
      <c r="M5618">
        <v>56</v>
      </c>
      <c r="N5618">
        <v>79</v>
      </c>
      <c r="O5618">
        <v>1</v>
      </c>
      <c r="P5618">
        <v>182</v>
      </c>
      <c r="W5618">
        <v>18.2</v>
      </c>
    </row>
    <row r="5619" spans="1:23" x14ac:dyDescent="0.2">
      <c r="A5619">
        <v>5618</v>
      </c>
      <c r="B5619">
        <v>1998</v>
      </c>
      <c r="C5619">
        <v>25</v>
      </c>
      <c r="D5619" t="s">
        <v>51</v>
      </c>
      <c r="E5619" t="s">
        <v>6509</v>
      </c>
      <c r="F5619" t="s">
        <v>46</v>
      </c>
      <c r="G5619" t="s">
        <v>30</v>
      </c>
      <c r="H5619">
        <v>18</v>
      </c>
      <c r="I5619">
        <v>2006</v>
      </c>
      <c r="J5619" t="s">
        <v>5051</v>
      </c>
      <c r="K5619">
        <v>305</v>
      </c>
      <c r="L5619">
        <v>11</v>
      </c>
      <c r="M5619">
        <v>49</v>
      </c>
      <c r="N5619">
        <v>60</v>
      </c>
      <c r="O5619">
        <v>29</v>
      </c>
      <c r="P5619">
        <v>295</v>
      </c>
      <c r="W5619">
        <v>14.2</v>
      </c>
    </row>
    <row r="5620" spans="1:23" x14ac:dyDescent="0.2">
      <c r="A5620">
        <v>5619</v>
      </c>
      <c r="B5620">
        <v>1998</v>
      </c>
      <c r="C5620">
        <v>26</v>
      </c>
      <c r="D5620" t="s">
        <v>28</v>
      </c>
      <c r="E5620" t="s">
        <v>6510</v>
      </c>
      <c r="F5620" t="s">
        <v>39</v>
      </c>
      <c r="G5620" t="s">
        <v>30</v>
      </c>
      <c r="H5620">
        <v>19</v>
      </c>
      <c r="I5620">
        <v>2009</v>
      </c>
      <c r="J5620" t="s">
        <v>2574</v>
      </c>
      <c r="K5620">
        <v>353</v>
      </c>
      <c r="L5620">
        <v>30</v>
      </c>
      <c r="M5620">
        <v>99</v>
      </c>
      <c r="N5620">
        <v>129</v>
      </c>
      <c r="O5620">
        <v>5</v>
      </c>
      <c r="P5620">
        <v>260</v>
      </c>
      <c r="W5620">
        <v>23.3</v>
      </c>
    </row>
    <row r="5621" spans="1:23" x14ac:dyDescent="0.2">
      <c r="A5621">
        <v>5620</v>
      </c>
      <c r="B5621">
        <v>1998</v>
      </c>
      <c r="C5621">
        <v>27</v>
      </c>
      <c r="D5621" t="s">
        <v>28</v>
      </c>
      <c r="E5621" t="s">
        <v>6511</v>
      </c>
      <c r="F5621" t="s">
        <v>34</v>
      </c>
      <c r="G5621" t="s">
        <v>35</v>
      </c>
      <c r="H5621">
        <v>18</v>
      </c>
      <c r="I5621">
        <v>2016</v>
      </c>
      <c r="J5621" t="s">
        <v>327</v>
      </c>
      <c r="K5621">
        <v>1079</v>
      </c>
      <c r="L5621">
        <v>181</v>
      </c>
      <c r="M5621">
        <v>575</v>
      </c>
      <c r="N5621">
        <v>756</v>
      </c>
      <c r="O5621">
        <v>-1</v>
      </c>
      <c r="P5621">
        <v>655</v>
      </c>
      <c r="W5621">
        <v>69.2</v>
      </c>
    </row>
    <row r="5622" spans="1:23" x14ac:dyDescent="0.2">
      <c r="A5622">
        <v>5621</v>
      </c>
      <c r="B5622">
        <v>1998</v>
      </c>
      <c r="C5622">
        <v>28</v>
      </c>
      <c r="D5622" t="s">
        <v>384</v>
      </c>
      <c r="E5622" t="s">
        <v>5975</v>
      </c>
      <c r="F5622" t="s">
        <v>39</v>
      </c>
      <c r="G5622" t="s">
        <v>26</v>
      </c>
      <c r="H5622">
        <v>18</v>
      </c>
      <c r="I5622">
        <v>2007</v>
      </c>
      <c r="J5622" t="s">
        <v>764</v>
      </c>
      <c r="K5622">
        <v>68</v>
      </c>
      <c r="L5622">
        <v>14</v>
      </c>
      <c r="M5622">
        <v>16</v>
      </c>
      <c r="N5622">
        <v>30</v>
      </c>
      <c r="O5622">
        <v>-11</v>
      </c>
      <c r="P5622">
        <v>78</v>
      </c>
      <c r="W5622">
        <v>2.8</v>
      </c>
    </row>
    <row r="5623" spans="1:23" x14ac:dyDescent="0.2">
      <c r="A5623">
        <v>5622</v>
      </c>
      <c r="B5623">
        <v>1998</v>
      </c>
      <c r="C5623">
        <v>29</v>
      </c>
      <c r="D5623" t="s">
        <v>100</v>
      </c>
      <c r="E5623" t="s">
        <v>6512</v>
      </c>
      <c r="F5623" t="s">
        <v>39</v>
      </c>
      <c r="G5623" t="s">
        <v>68</v>
      </c>
      <c r="H5623">
        <v>18</v>
      </c>
      <c r="I5623">
        <v>2010</v>
      </c>
      <c r="J5623" t="s">
        <v>2404</v>
      </c>
      <c r="K5623">
        <v>501</v>
      </c>
      <c r="L5623">
        <v>170</v>
      </c>
      <c r="M5623">
        <v>135</v>
      </c>
      <c r="N5623">
        <v>305</v>
      </c>
      <c r="O5623">
        <v>29</v>
      </c>
      <c r="P5623">
        <v>324</v>
      </c>
      <c r="W5623">
        <v>37.6</v>
      </c>
    </row>
    <row r="5624" spans="1:23" x14ac:dyDescent="0.2">
      <c r="A5624">
        <v>5623</v>
      </c>
      <c r="B5624">
        <v>1998</v>
      </c>
      <c r="C5624">
        <v>30</v>
      </c>
      <c r="D5624" t="s">
        <v>222</v>
      </c>
      <c r="E5624" t="s">
        <v>6513</v>
      </c>
      <c r="F5624" t="s">
        <v>39</v>
      </c>
      <c r="G5624" t="s">
        <v>30</v>
      </c>
      <c r="H5624">
        <v>18</v>
      </c>
      <c r="I5624">
        <v>2004</v>
      </c>
      <c r="J5624" t="s">
        <v>251</v>
      </c>
      <c r="K5624">
        <v>11</v>
      </c>
      <c r="L5624">
        <v>0</v>
      </c>
      <c r="M5624">
        <v>1</v>
      </c>
      <c r="N5624">
        <v>1</v>
      </c>
      <c r="O5624">
        <v>-3</v>
      </c>
      <c r="P5624">
        <v>9</v>
      </c>
      <c r="W5624">
        <v>0</v>
      </c>
    </row>
    <row r="5625" spans="1:23" x14ac:dyDescent="0.2">
      <c r="A5625">
        <v>5624</v>
      </c>
      <c r="B5625">
        <v>1998</v>
      </c>
      <c r="C5625">
        <v>31</v>
      </c>
      <c r="D5625" t="s">
        <v>69</v>
      </c>
      <c r="E5625" t="s">
        <v>6514</v>
      </c>
      <c r="F5625" t="s">
        <v>60</v>
      </c>
      <c r="G5625" t="s">
        <v>35</v>
      </c>
      <c r="H5625">
        <v>18</v>
      </c>
      <c r="I5625">
        <v>2004</v>
      </c>
      <c r="J5625" t="s">
        <v>1545</v>
      </c>
      <c r="K5625">
        <v>228</v>
      </c>
      <c r="L5625">
        <v>25</v>
      </c>
      <c r="M5625">
        <v>33</v>
      </c>
      <c r="N5625">
        <v>58</v>
      </c>
      <c r="O5625">
        <v>-3</v>
      </c>
      <c r="P5625">
        <v>40</v>
      </c>
      <c r="W5625">
        <v>3.3</v>
      </c>
    </row>
    <row r="5626" spans="1:23" x14ac:dyDescent="0.2">
      <c r="A5626">
        <v>5625</v>
      </c>
      <c r="B5626">
        <v>1998</v>
      </c>
      <c r="C5626">
        <v>32</v>
      </c>
      <c r="D5626" t="s">
        <v>58</v>
      </c>
      <c r="E5626" t="s">
        <v>6515</v>
      </c>
      <c r="F5626" t="s">
        <v>39</v>
      </c>
      <c r="G5626" t="s">
        <v>68</v>
      </c>
      <c r="H5626">
        <v>18</v>
      </c>
      <c r="I5626">
        <v>2006</v>
      </c>
      <c r="J5626" t="s">
        <v>249</v>
      </c>
      <c r="K5626">
        <v>130</v>
      </c>
      <c r="L5626">
        <v>8</v>
      </c>
      <c r="M5626">
        <v>2</v>
      </c>
      <c r="N5626">
        <v>10</v>
      </c>
      <c r="O5626">
        <v>-16</v>
      </c>
      <c r="P5626">
        <v>234</v>
      </c>
      <c r="W5626">
        <v>0.1</v>
      </c>
    </row>
    <row r="5627" spans="1:23" x14ac:dyDescent="0.2">
      <c r="A5627">
        <v>5626</v>
      </c>
      <c r="B5627">
        <v>1998</v>
      </c>
      <c r="C5627">
        <v>33</v>
      </c>
      <c r="D5627" t="s">
        <v>162</v>
      </c>
      <c r="E5627" t="s">
        <v>6516</v>
      </c>
      <c r="F5627" t="s">
        <v>39</v>
      </c>
      <c r="G5627" t="s">
        <v>35</v>
      </c>
      <c r="H5627">
        <v>18</v>
      </c>
      <c r="I5627">
        <v>2011</v>
      </c>
      <c r="J5627" t="s">
        <v>241</v>
      </c>
      <c r="K5627">
        <v>477</v>
      </c>
      <c r="L5627">
        <v>41</v>
      </c>
      <c r="M5627">
        <v>37</v>
      </c>
      <c r="N5627">
        <v>78</v>
      </c>
      <c r="O5627">
        <v>-18</v>
      </c>
      <c r="P5627">
        <v>118</v>
      </c>
      <c r="W5627">
        <v>2.2000000000000002</v>
      </c>
    </row>
    <row r="5628" spans="1:23" x14ac:dyDescent="0.2">
      <c r="A5628">
        <v>5627</v>
      </c>
      <c r="B5628">
        <v>1998</v>
      </c>
      <c r="C5628">
        <v>34</v>
      </c>
      <c r="D5628" t="s">
        <v>55</v>
      </c>
      <c r="E5628" t="s">
        <v>6517</v>
      </c>
      <c r="F5628" t="s">
        <v>39</v>
      </c>
      <c r="G5628" t="s">
        <v>26</v>
      </c>
      <c r="H5628">
        <v>18</v>
      </c>
      <c r="I5628">
        <v>2010</v>
      </c>
      <c r="J5628" t="s">
        <v>552</v>
      </c>
      <c r="K5628">
        <v>229</v>
      </c>
      <c r="L5628">
        <v>4</v>
      </c>
      <c r="M5628">
        <v>3</v>
      </c>
      <c r="N5628">
        <v>7</v>
      </c>
      <c r="O5628">
        <v>-17</v>
      </c>
      <c r="P5628">
        <v>650</v>
      </c>
      <c r="W5628">
        <v>-1.2</v>
      </c>
    </row>
    <row r="5629" spans="1:23" x14ac:dyDescent="0.2">
      <c r="A5629">
        <v>5628</v>
      </c>
      <c r="B5629">
        <v>1998</v>
      </c>
      <c r="C5629">
        <v>35</v>
      </c>
      <c r="D5629" t="s">
        <v>121</v>
      </c>
      <c r="E5629" t="s">
        <v>6518</v>
      </c>
      <c r="F5629" t="s">
        <v>46</v>
      </c>
      <c r="G5629" t="s">
        <v>30</v>
      </c>
      <c r="H5629">
        <v>18</v>
      </c>
      <c r="I5629">
        <v>2001</v>
      </c>
      <c r="J5629" t="s">
        <v>6519</v>
      </c>
      <c r="K5629">
        <v>18</v>
      </c>
      <c r="L5629">
        <v>1</v>
      </c>
      <c r="M5629">
        <v>2</v>
      </c>
      <c r="N5629">
        <v>3</v>
      </c>
      <c r="O5629">
        <v>-5</v>
      </c>
      <c r="P5629">
        <v>10</v>
      </c>
      <c r="W5629">
        <v>0.3</v>
      </c>
    </row>
    <row r="5630" spans="1:23" x14ac:dyDescent="0.2">
      <c r="A5630">
        <v>5629</v>
      </c>
      <c r="B5630">
        <v>1998</v>
      </c>
      <c r="C5630">
        <v>36</v>
      </c>
      <c r="D5630" t="s">
        <v>176</v>
      </c>
      <c r="E5630" t="s">
        <v>6520</v>
      </c>
      <c r="F5630" t="s">
        <v>6521</v>
      </c>
      <c r="G5630" t="s">
        <v>68</v>
      </c>
      <c r="H5630">
        <v>18</v>
      </c>
      <c r="I5630">
        <v>2002</v>
      </c>
      <c r="J5630" t="s">
        <v>615</v>
      </c>
      <c r="K5630">
        <v>52</v>
      </c>
      <c r="L5630">
        <v>6</v>
      </c>
      <c r="M5630">
        <v>8</v>
      </c>
      <c r="N5630">
        <v>14</v>
      </c>
      <c r="O5630">
        <v>1</v>
      </c>
      <c r="P5630">
        <v>8</v>
      </c>
      <c r="W5630">
        <v>1.4</v>
      </c>
    </row>
    <row r="5631" spans="1:23" x14ac:dyDescent="0.2">
      <c r="A5631">
        <v>5630</v>
      </c>
      <c r="B5631">
        <v>1998</v>
      </c>
      <c r="C5631">
        <v>37</v>
      </c>
      <c r="D5631" t="s">
        <v>28</v>
      </c>
      <c r="E5631" t="s">
        <v>6522</v>
      </c>
      <c r="F5631" t="s">
        <v>43</v>
      </c>
      <c r="G5631" t="s">
        <v>26</v>
      </c>
      <c r="H5631">
        <v>18</v>
      </c>
      <c r="I5631">
        <v>2004</v>
      </c>
      <c r="J5631" t="s">
        <v>276</v>
      </c>
      <c r="K5631">
        <v>86</v>
      </c>
      <c r="L5631">
        <v>11</v>
      </c>
      <c r="M5631">
        <v>16</v>
      </c>
      <c r="N5631">
        <v>27</v>
      </c>
      <c r="O5631">
        <v>-6</v>
      </c>
      <c r="P5631">
        <v>42</v>
      </c>
      <c r="W5631">
        <v>2.4</v>
      </c>
    </row>
    <row r="5632" spans="1:23" x14ac:dyDescent="0.2">
      <c r="A5632">
        <v>5631</v>
      </c>
      <c r="B5632">
        <v>1998</v>
      </c>
      <c r="C5632">
        <v>38</v>
      </c>
      <c r="D5632" t="s">
        <v>384</v>
      </c>
      <c r="E5632" t="s">
        <v>6523</v>
      </c>
      <c r="F5632" t="s">
        <v>34</v>
      </c>
      <c r="G5632" t="s">
        <v>128</v>
      </c>
      <c r="H5632">
        <v>18</v>
      </c>
      <c r="I5632">
        <v>2007</v>
      </c>
      <c r="J5632" t="s">
        <v>291</v>
      </c>
      <c r="K5632">
        <v>32</v>
      </c>
      <c r="L5632">
        <v>0</v>
      </c>
      <c r="M5632">
        <v>0</v>
      </c>
      <c r="N5632">
        <v>0</v>
      </c>
      <c r="O5632">
        <v>0</v>
      </c>
      <c r="P5632">
        <v>23</v>
      </c>
      <c r="Q5632">
        <v>32</v>
      </c>
      <c r="R5632">
        <v>10</v>
      </c>
      <c r="S5632">
        <v>14</v>
      </c>
      <c r="T5632">
        <v>3</v>
      </c>
      <c r="U5632">
        <v>0.88800000000000001</v>
      </c>
      <c r="V5632">
        <v>3.45</v>
      </c>
      <c r="W5632">
        <v>3.3</v>
      </c>
    </row>
    <row r="5633" spans="1:23" x14ac:dyDescent="0.2">
      <c r="A5633">
        <v>5632</v>
      </c>
      <c r="B5633">
        <v>1998</v>
      </c>
      <c r="C5633">
        <v>39</v>
      </c>
      <c r="D5633" t="s">
        <v>78</v>
      </c>
      <c r="E5633" t="s">
        <v>6524</v>
      </c>
      <c r="F5633" t="s">
        <v>39</v>
      </c>
      <c r="G5633" t="s">
        <v>30</v>
      </c>
      <c r="H5633">
        <v>18</v>
      </c>
      <c r="I5633">
        <v>2014</v>
      </c>
      <c r="J5633" t="s">
        <v>234</v>
      </c>
      <c r="K5633">
        <v>491</v>
      </c>
      <c r="L5633">
        <v>15</v>
      </c>
      <c r="M5633">
        <v>39</v>
      </c>
      <c r="N5633">
        <v>54</v>
      </c>
      <c r="O5633">
        <v>-17</v>
      </c>
      <c r="P5633">
        <v>865</v>
      </c>
      <c r="W5633">
        <v>11.7</v>
      </c>
    </row>
    <row r="5634" spans="1:23" x14ac:dyDescent="0.2">
      <c r="A5634">
        <v>5633</v>
      </c>
      <c r="B5634">
        <v>1998</v>
      </c>
      <c r="C5634">
        <v>40</v>
      </c>
      <c r="D5634" t="s">
        <v>171</v>
      </c>
      <c r="E5634" t="s">
        <v>6525</v>
      </c>
      <c r="F5634" t="s">
        <v>39</v>
      </c>
      <c r="G5634" t="s">
        <v>68</v>
      </c>
      <c r="J5634" t="s">
        <v>1440</v>
      </c>
    </row>
    <row r="5635" spans="1:23" x14ac:dyDescent="0.2">
      <c r="A5635">
        <v>5634</v>
      </c>
      <c r="B5635">
        <v>1998</v>
      </c>
      <c r="C5635">
        <v>41</v>
      </c>
      <c r="D5635" t="s">
        <v>92</v>
      </c>
      <c r="E5635" t="s">
        <v>6526</v>
      </c>
      <c r="F5635" t="s">
        <v>695</v>
      </c>
      <c r="G5635" t="s">
        <v>30</v>
      </c>
      <c r="J5635" t="s">
        <v>6527</v>
      </c>
    </row>
    <row r="5636" spans="1:23" x14ac:dyDescent="0.2">
      <c r="A5636">
        <v>5635</v>
      </c>
      <c r="B5636">
        <v>1998</v>
      </c>
      <c r="C5636">
        <v>42</v>
      </c>
      <c r="D5636" t="s">
        <v>41</v>
      </c>
      <c r="E5636" t="s">
        <v>6528</v>
      </c>
      <c r="F5636" t="s">
        <v>39</v>
      </c>
      <c r="G5636" t="s">
        <v>30</v>
      </c>
      <c r="J5636" t="s">
        <v>50</v>
      </c>
    </row>
    <row r="5637" spans="1:23" x14ac:dyDescent="0.2">
      <c r="A5637">
        <v>5636</v>
      </c>
      <c r="B5637">
        <v>1998</v>
      </c>
      <c r="C5637">
        <v>43</v>
      </c>
      <c r="D5637" t="s">
        <v>2472</v>
      </c>
      <c r="E5637" t="s">
        <v>6529</v>
      </c>
      <c r="F5637" t="s">
        <v>76</v>
      </c>
      <c r="G5637" t="s">
        <v>30</v>
      </c>
      <c r="H5637">
        <v>18</v>
      </c>
      <c r="I5637">
        <v>2009</v>
      </c>
      <c r="J5637" t="s">
        <v>181</v>
      </c>
      <c r="K5637">
        <v>479</v>
      </c>
      <c r="L5637">
        <v>13</v>
      </c>
      <c r="M5637">
        <v>55</v>
      </c>
      <c r="N5637">
        <v>68</v>
      </c>
      <c r="O5637">
        <v>26</v>
      </c>
      <c r="P5637">
        <v>482</v>
      </c>
      <c r="W5637">
        <v>17.7</v>
      </c>
    </row>
    <row r="5638" spans="1:23" x14ac:dyDescent="0.2">
      <c r="A5638">
        <v>5637</v>
      </c>
      <c r="B5638">
        <v>1998</v>
      </c>
      <c r="C5638">
        <v>44</v>
      </c>
      <c r="D5638" t="s">
        <v>173</v>
      </c>
      <c r="E5638" t="s">
        <v>6530</v>
      </c>
      <c r="F5638" t="s">
        <v>39</v>
      </c>
      <c r="G5638" t="s">
        <v>35</v>
      </c>
      <c r="H5638">
        <v>18</v>
      </c>
      <c r="I5638">
        <v>2018</v>
      </c>
      <c r="J5638" t="s">
        <v>169</v>
      </c>
      <c r="K5638">
        <v>1104</v>
      </c>
      <c r="L5638">
        <v>278</v>
      </c>
      <c r="M5638">
        <v>311</v>
      </c>
      <c r="N5638">
        <v>589</v>
      </c>
      <c r="O5638">
        <v>27</v>
      </c>
      <c r="P5638">
        <v>815</v>
      </c>
      <c r="W5638">
        <v>61.1</v>
      </c>
    </row>
    <row r="5639" spans="1:23" x14ac:dyDescent="0.2">
      <c r="A5639">
        <v>5638</v>
      </c>
      <c r="B5639">
        <v>1998</v>
      </c>
      <c r="C5639">
        <v>45</v>
      </c>
      <c r="D5639" t="s">
        <v>23</v>
      </c>
      <c r="E5639" t="s">
        <v>6531</v>
      </c>
      <c r="F5639" t="s">
        <v>39</v>
      </c>
      <c r="G5639" t="s">
        <v>35</v>
      </c>
      <c r="H5639">
        <v>18</v>
      </c>
      <c r="I5639">
        <v>2017</v>
      </c>
      <c r="J5639" t="s">
        <v>431</v>
      </c>
      <c r="K5639">
        <v>1074</v>
      </c>
      <c r="L5639">
        <v>228</v>
      </c>
      <c r="M5639">
        <v>565</v>
      </c>
      <c r="N5639">
        <v>793</v>
      </c>
      <c r="O5639">
        <v>5</v>
      </c>
      <c r="P5639">
        <v>577</v>
      </c>
      <c r="W5639">
        <v>79</v>
      </c>
    </row>
    <row r="5640" spans="1:23" x14ac:dyDescent="0.2">
      <c r="A5640">
        <v>5639</v>
      </c>
      <c r="B5640">
        <v>1998</v>
      </c>
      <c r="C5640">
        <v>46</v>
      </c>
      <c r="D5640" t="s">
        <v>146</v>
      </c>
      <c r="E5640" t="s">
        <v>5965</v>
      </c>
      <c r="F5640" t="s">
        <v>39</v>
      </c>
      <c r="G5640" t="s">
        <v>35</v>
      </c>
      <c r="H5640">
        <v>18</v>
      </c>
      <c r="I5640">
        <v>2004</v>
      </c>
      <c r="J5640" t="s">
        <v>2404</v>
      </c>
      <c r="K5640">
        <v>81</v>
      </c>
      <c r="L5640">
        <v>11</v>
      </c>
      <c r="M5640">
        <v>8</v>
      </c>
      <c r="N5640">
        <v>19</v>
      </c>
      <c r="O5640">
        <v>2</v>
      </c>
      <c r="P5640">
        <v>12</v>
      </c>
      <c r="W5640">
        <v>2.2000000000000002</v>
      </c>
    </row>
    <row r="5641" spans="1:23" x14ac:dyDescent="0.2">
      <c r="A5641">
        <v>5640</v>
      </c>
      <c r="B5641">
        <v>1998</v>
      </c>
      <c r="C5641">
        <v>47</v>
      </c>
      <c r="D5641" t="s">
        <v>55</v>
      </c>
      <c r="E5641" t="s">
        <v>6532</v>
      </c>
      <c r="F5641" t="s">
        <v>39</v>
      </c>
      <c r="G5641" t="s">
        <v>68</v>
      </c>
      <c r="H5641">
        <v>18</v>
      </c>
      <c r="I5641">
        <v>2006</v>
      </c>
      <c r="J5641" t="s">
        <v>169</v>
      </c>
      <c r="K5641">
        <v>29</v>
      </c>
      <c r="L5641">
        <v>2</v>
      </c>
      <c r="M5641">
        <v>4</v>
      </c>
      <c r="N5641">
        <v>6</v>
      </c>
      <c r="O5641">
        <v>-4</v>
      </c>
      <c r="P5641">
        <v>12</v>
      </c>
      <c r="W5641">
        <v>0.2</v>
      </c>
    </row>
    <row r="5642" spans="1:23" x14ac:dyDescent="0.2">
      <c r="A5642">
        <v>5641</v>
      </c>
      <c r="B5642">
        <v>1998</v>
      </c>
      <c r="C5642">
        <v>48</v>
      </c>
      <c r="D5642" t="s">
        <v>152</v>
      </c>
      <c r="E5642" t="s">
        <v>6533</v>
      </c>
      <c r="F5642" t="s">
        <v>39</v>
      </c>
      <c r="G5642" t="s">
        <v>30</v>
      </c>
      <c r="H5642">
        <v>18</v>
      </c>
      <c r="I5642">
        <v>2003</v>
      </c>
      <c r="J5642" t="s">
        <v>6534</v>
      </c>
      <c r="K5642">
        <v>150</v>
      </c>
      <c r="L5642">
        <v>10</v>
      </c>
      <c r="M5642">
        <v>34</v>
      </c>
      <c r="N5642">
        <v>44</v>
      </c>
      <c r="O5642">
        <v>6</v>
      </c>
      <c r="P5642">
        <v>46</v>
      </c>
      <c r="W5642">
        <v>7.9</v>
      </c>
    </row>
    <row r="5643" spans="1:23" x14ac:dyDescent="0.2">
      <c r="A5643">
        <v>5642</v>
      </c>
      <c r="B5643">
        <v>1998</v>
      </c>
      <c r="C5643">
        <v>49</v>
      </c>
      <c r="D5643" t="s">
        <v>84</v>
      </c>
      <c r="E5643" t="s">
        <v>6535</v>
      </c>
      <c r="F5643" t="s">
        <v>39</v>
      </c>
      <c r="G5643" t="s">
        <v>128</v>
      </c>
      <c r="J5643" t="s">
        <v>510</v>
      </c>
    </row>
    <row r="5644" spans="1:23" x14ac:dyDescent="0.2">
      <c r="A5644">
        <v>5643</v>
      </c>
      <c r="B5644">
        <v>1998</v>
      </c>
      <c r="C5644">
        <v>50</v>
      </c>
      <c r="D5644" t="s">
        <v>55</v>
      </c>
      <c r="E5644" t="s">
        <v>6536</v>
      </c>
      <c r="F5644" t="s">
        <v>46</v>
      </c>
      <c r="G5644" t="s">
        <v>68</v>
      </c>
      <c r="H5644">
        <v>18</v>
      </c>
      <c r="I5644">
        <v>2003</v>
      </c>
      <c r="J5644" t="s">
        <v>1532</v>
      </c>
      <c r="K5644">
        <v>6</v>
      </c>
      <c r="L5644">
        <v>0</v>
      </c>
      <c r="M5644">
        <v>0</v>
      </c>
      <c r="N5644">
        <v>0</v>
      </c>
      <c r="O5644">
        <v>-2</v>
      </c>
      <c r="P5644">
        <v>4</v>
      </c>
      <c r="W5644">
        <v>-0.2</v>
      </c>
    </row>
    <row r="5645" spans="1:23" x14ac:dyDescent="0.2">
      <c r="A5645">
        <v>5644</v>
      </c>
      <c r="B5645">
        <v>1998</v>
      </c>
      <c r="C5645">
        <v>51</v>
      </c>
      <c r="D5645" t="s">
        <v>41</v>
      </c>
      <c r="E5645" t="s">
        <v>6537</v>
      </c>
      <c r="F5645" t="s">
        <v>39</v>
      </c>
      <c r="G5645" t="s">
        <v>30</v>
      </c>
      <c r="J5645" t="s">
        <v>154</v>
      </c>
    </row>
    <row r="5646" spans="1:23" x14ac:dyDescent="0.2">
      <c r="A5646">
        <v>5645</v>
      </c>
      <c r="B5646">
        <v>1998</v>
      </c>
      <c r="C5646">
        <v>52</v>
      </c>
      <c r="D5646" t="s">
        <v>152</v>
      </c>
      <c r="E5646" t="s">
        <v>6538</v>
      </c>
      <c r="F5646" t="s">
        <v>34</v>
      </c>
      <c r="G5646" t="s">
        <v>30</v>
      </c>
      <c r="H5646">
        <v>19</v>
      </c>
      <c r="I5646">
        <v>2008</v>
      </c>
      <c r="J5646" t="s">
        <v>1357</v>
      </c>
      <c r="K5646">
        <v>51</v>
      </c>
      <c r="L5646">
        <v>0</v>
      </c>
      <c r="M5646">
        <v>3</v>
      </c>
      <c r="N5646">
        <v>3</v>
      </c>
      <c r="O5646">
        <v>-3</v>
      </c>
      <c r="P5646">
        <v>12</v>
      </c>
      <c r="W5646">
        <v>0.7</v>
      </c>
    </row>
    <row r="5647" spans="1:23" x14ac:dyDescent="0.2">
      <c r="A5647">
        <v>5646</v>
      </c>
      <c r="B5647">
        <v>1998</v>
      </c>
      <c r="C5647">
        <v>53</v>
      </c>
      <c r="D5647" t="s">
        <v>384</v>
      </c>
      <c r="E5647" t="s">
        <v>6539</v>
      </c>
      <c r="F5647" t="s">
        <v>39</v>
      </c>
      <c r="G5647" t="s">
        <v>35</v>
      </c>
      <c r="H5647">
        <v>19</v>
      </c>
      <c r="I5647">
        <v>2004</v>
      </c>
      <c r="J5647" t="s">
        <v>382</v>
      </c>
      <c r="K5647">
        <v>69</v>
      </c>
      <c r="L5647">
        <v>5</v>
      </c>
      <c r="M5647">
        <v>7</v>
      </c>
      <c r="N5647">
        <v>12</v>
      </c>
      <c r="O5647">
        <v>-9</v>
      </c>
      <c r="P5647">
        <v>41</v>
      </c>
      <c r="W5647">
        <v>0.1</v>
      </c>
    </row>
    <row r="5648" spans="1:23" x14ac:dyDescent="0.2">
      <c r="A5648">
        <v>5647</v>
      </c>
      <c r="B5648">
        <v>1998</v>
      </c>
      <c r="C5648">
        <v>54</v>
      </c>
      <c r="D5648" t="s">
        <v>87</v>
      </c>
      <c r="E5648" t="s">
        <v>6540</v>
      </c>
      <c r="F5648" t="s">
        <v>60</v>
      </c>
      <c r="G5648" t="s">
        <v>26</v>
      </c>
      <c r="J5648" t="s">
        <v>482</v>
      </c>
    </row>
    <row r="5649" spans="1:23" x14ac:dyDescent="0.2">
      <c r="A5649">
        <v>5648</v>
      </c>
      <c r="B5649">
        <v>1998</v>
      </c>
      <c r="C5649">
        <v>55</v>
      </c>
      <c r="D5649" t="s">
        <v>51</v>
      </c>
      <c r="E5649" t="s">
        <v>6541</v>
      </c>
      <c r="F5649" t="s">
        <v>39</v>
      </c>
      <c r="G5649" t="s">
        <v>26</v>
      </c>
      <c r="H5649">
        <v>18</v>
      </c>
      <c r="I5649">
        <v>2004</v>
      </c>
      <c r="J5649" t="s">
        <v>169</v>
      </c>
      <c r="K5649">
        <v>2</v>
      </c>
      <c r="L5649">
        <v>0</v>
      </c>
      <c r="M5649">
        <v>0</v>
      </c>
      <c r="N5649">
        <v>0</v>
      </c>
      <c r="O5649">
        <v>0</v>
      </c>
      <c r="P5649">
        <v>0</v>
      </c>
      <c r="W5649">
        <v>0</v>
      </c>
    </row>
    <row r="5650" spans="1:23" x14ac:dyDescent="0.2">
      <c r="A5650">
        <v>5649</v>
      </c>
      <c r="B5650">
        <v>1998</v>
      </c>
      <c r="C5650">
        <v>56</v>
      </c>
      <c r="D5650" t="s">
        <v>51</v>
      </c>
      <c r="E5650" t="s">
        <v>6542</v>
      </c>
      <c r="F5650" t="s">
        <v>341</v>
      </c>
      <c r="G5650" t="s">
        <v>26</v>
      </c>
      <c r="J5650" t="s">
        <v>143</v>
      </c>
    </row>
    <row r="5651" spans="1:23" x14ac:dyDescent="0.2">
      <c r="A5651">
        <v>5650</v>
      </c>
      <c r="B5651">
        <v>1998</v>
      </c>
      <c r="C5651">
        <v>57</v>
      </c>
      <c r="D5651" t="s">
        <v>78</v>
      </c>
      <c r="E5651" t="s">
        <v>6543</v>
      </c>
      <c r="F5651" t="s">
        <v>39</v>
      </c>
      <c r="G5651" t="s">
        <v>35</v>
      </c>
      <c r="H5651">
        <v>18</v>
      </c>
      <c r="I5651">
        <v>2007</v>
      </c>
      <c r="J5651" t="s">
        <v>241</v>
      </c>
      <c r="K5651">
        <v>91</v>
      </c>
      <c r="L5651">
        <v>4</v>
      </c>
      <c r="M5651">
        <v>8</v>
      </c>
      <c r="N5651">
        <v>12</v>
      </c>
      <c r="O5651">
        <v>-9</v>
      </c>
      <c r="P5651">
        <v>93</v>
      </c>
      <c r="W5651">
        <v>0</v>
      </c>
    </row>
    <row r="5652" spans="1:23" x14ac:dyDescent="0.2">
      <c r="A5652">
        <v>5651</v>
      </c>
      <c r="B5652">
        <v>1998</v>
      </c>
      <c r="C5652">
        <v>58</v>
      </c>
      <c r="D5652" t="s">
        <v>173</v>
      </c>
      <c r="E5652" t="s">
        <v>6544</v>
      </c>
      <c r="F5652" t="s">
        <v>34</v>
      </c>
      <c r="G5652" t="s">
        <v>26</v>
      </c>
      <c r="H5652">
        <v>19</v>
      </c>
      <c r="I5652">
        <v>2002</v>
      </c>
      <c r="J5652" t="s">
        <v>382</v>
      </c>
      <c r="K5652">
        <v>6</v>
      </c>
      <c r="L5652">
        <v>0</v>
      </c>
      <c r="M5652">
        <v>1</v>
      </c>
      <c r="N5652">
        <v>1</v>
      </c>
      <c r="O5652">
        <v>1</v>
      </c>
      <c r="P5652">
        <v>0</v>
      </c>
      <c r="W5652">
        <v>0.1</v>
      </c>
    </row>
    <row r="5653" spans="1:23" x14ac:dyDescent="0.2">
      <c r="A5653">
        <v>5652</v>
      </c>
      <c r="B5653">
        <v>1998</v>
      </c>
      <c r="C5653">
        <v>59</v>
      </c>
      <c r="D5653" t="s">
        <v>84</v>
      </c>
      <c r="E5653" t="s">
        <v>6545</v>
      </c>
      <c r="F5653" t="s">
        <v>39</v>
      </c>
      <c r="G5653" t="s">
        <v>35</v>
      </c>
      <c r="J5653" t="s">
        <v>3458</v>
      </c>
    </row>
    <row r="5654" spans="1:23" x14ac:dyDescent="0.2">
      <c r="A5654">
        <v>5653</v>
      </c>
      <c r="B5654">
        <v>1998</v>
      </c>
      <c r="C5654">
        <v>60</v>
      </c>
      <c r="D5654" t="s">
        <v>74</v>
      </c>
      <c r="E5654" t="s">
        <v>6546</v>
      </c>
      <c r="F5654" t="s">
        <v>60</v>
      </c>
      <c r="G5654" t="s">
        <v>35</v>
      </c>
      <c r="H5654">
        <v>19</v>
      </c>
      <c r="I5654">
        <v>2007</v>
      </c>
      <c r="J5654" t="s">
        <v>668</v>
      </c>
      <c r="K5654">
        <v>352</v>
      </c>
      <c r="L5654">
        <v>56</v>
      </c>
      <c r="M5654">
        <v>82</v>
      </c>
      <c r="N5654">
        <v>138</v>
      </c>
      <c r="O5654">
        <v>-51</v>
      </c>
      <c r="P5654">
        <v>128</v>
      </c>
      <c r="W5654">
        <v>10.8</v>
      </c>
    </row>
    <row r="5655" spans="1:23" x14ac:dyDescent="0.2">
      <c r="A5655">
        <v>5654</v>
      </c>
      <c r="B5655">
        <v>1998</v>
      </c>
      <c r="C5655">
        <v>61</v>
      </c>
      <c r="D5655" t="s">
        <v>222</v>
      </c>
      <c r="E5655" t="s">
        <v>6547</v>
      </c>
      <c r="F5655" t="s">
        <v>39</v>
      </c>
      <c r="G5655" t="s">
        <v>30</v>
      </c>
      <c r="H5655">
        <v>19</v>
      </c>
      <c r="I5655">
        <v>2008</v>
      </c>
      <c r="J5655" t="s">
        <v>1258</v>
      </c>
      <c r="K5655">
        <v>174</v>
      </c>
      <c r="L5655">
        <v>6</v>
      </c>
      <c r="M5655">
        <v>17</v>
      </c>
      <c r="N5655">
        <v>23</v>
      </c>
      <c r="O5655">
        <v>15</v>
      </c>
      <c r="P5655">
        <v>110</v>
      </c>
      <c r="W5655">
        <v>6.5</v>
      </c>
    </row>
    <row r="5656" spans="1:23" x14ac:dyDescent="0.2">
      <c r="A5656">
        <v>5655</v>
      </c>
      <c r="B5656">
        <v>1998</v>
      </c>
      <c r="C5656">
        <v>62</v>
      </c>
      <c r="D5656" t="s">
        <v>162</v>
      </c>
      <c r="E5656" t="s">
        <v>6548</v>
      </c>
      <c r="F5656" t="s">
        <v>39</v>
      </c>
      <c r="G5656" t="s">
        <v>30</v>
      </c>
      <c r="H5656">
        <v>19</v>
      </c>
      <c r="I5656">
        <v>2003</v>
      </c>
      <c r="J5656" t="s">
        <v>3912</v>
      </c>
      <c r="K5656">
        <v>8</v>
      </c>
      <c r="L5656">
        <v>0</v>
      </c>
      <c r="M5656">
        <v>0</v>
      </c>
      <c r="N5656">
        <v>0</v>
      </c>
      <c r="O5656">
        <v>0</v>
      </c>
      <c r="P5656">
        <v>2</v>
      </c>
      <c r="W5656">
        <v>0.1</v>
      </c>
    </row>
    <row r="5657" spans="1:23" x14ac:dyDescent="0.2">
      <c r="A5657">
        <v>5656</v>
      </c>
      <c r="B5657">
        <v>1998</v>
      </c>
      <c r="C5657">
        <v>63</v>
      </c>
      <c r="D5657" t="s">
        <v>222</v>
      </c>
      <c r="E5657" t="s">
        <v>6549</v>
      </c>
      <c r="F5657" t="s">
        <v>39</v>
      </c>
      <c r="G5657" t="s">
        <v>30</v>
      </c>
      <c r="H5657">
        <v>20</v>
      </c>
      <c r="I5657">
        <v>2004</v>
      </c>
      <c r="J5657" t="s">
        <v>249</v>
      </c>
      <c r="K5657">
        <v>209</v>
      </c>
      <c r="L5657">
        <v>4</v>
      </c>
      <c r="M5657">
        <v>12</v>
      </c>
      <c r="N5657">
        <v>16</v>
      </c>
      <c r="O5657">
        <v>-30</v>
      </c>
      <c r="P5657">
        <v>391</v>
      </c>
      <c r="W5657">
        <v>2.7</v>
      </c>
    </row>
    <row r="5658" spans="1:23" x14ac:dyDescent="0.2">
      <c r="A5658">
        <v>5657</v>
      </c>
      <c r="B5658">
        <v>1998</v>
      </c>
      <c r="C5658">
        <v>64</v>
      </c>
      <c r="D5658" t="s">
        <v>109</v>
      </c>
      <c r="E5658" t="s">
        <v>6550</v>
      </c>
      <c r="F5658" t="s">
        <v>39</v>
      </c>
      <c r="G5658" t="s">
        <v>35</v>
      </c>
      <c r="H5658">
        <v>18</v>
      </c>
      <c r="I5658">
        <v>2016</v>
      </c>
      <c r="J5658" t="s">
        <v>291</v>
      </c>
      <c r="K5658">
        <v>1126</v>
      </c>
      <c r="L5658">
        <v>298</v>
      </c>
      <c r="M5658">
        <v>634</v>
      </c>
      <c r="N5658">
        <v>932</v>
      </c>
      <c r="O5658">
        <v>-66</v>
      </c>
      <c r="P5658">
        <v>251</v>
      </c>
      <c r="W5658">
        <v>92.8</v>
      </c>
    </row>
    <row r="5659" spans="1:23" x14ac:dyDescent="0.2">
      <c r="A5659">
        <v>5658</v>
      </c>
      <c r="B5659">
        <v>1998</v>
      </c>
      <c r="C5659">
        <v>65</v>
      </c>
      <c r="D5659" t="s">
        <v>100</v>
      </c>
      <c r="E5659" t="s">
        <v>6551</v>
      </c>
      <c r="F5659" t="s">
        <v>39</v>
      </c>
      <c r="G5659" t="s">
        <v>26</v>
      </c>
      <c r="J5659" t="s">
        <v>230</v>
      </c>
    </row>
    <row r="5660" spans="1:23" x14ac:dyDescent="0.2">
      <c r="A5660">
        <v>5659</v>
      </c>
      <c r="B5660">
        <v>1998</v>
      </c>
      <c r="C5660">
        <v>66</v>
      </c>
      <c r="D5660" t="s">
        <v>171</v>
      </c>
      <c r="E5660" t="s">
        <v>6552</v>
      </c>
      <c r="F5660" t="s">
        <v>39</v>
      </c>
      <c r="G5660" t="s">
        <v>128</v>
      </c>
      <c r="H5660">
        <v>18</v>
      </c>
      <c r="I5660">
        <v>2015</v>
      </c>
      <c r="J5660" t="s">
        <v>3458</v>
      </c>
      <c r="K5660">
        <v>187</v>
      </c>
      <c r="L5660">
        <v>0</v>
      </c>
      <c r="M5660">
        <v>2</v>
      </c>
      <c r="N5660">
        <v>2</v>
      </c>
      <c r="O5660">
        <v>0</v>
      </c>
      <c r="P5660">
        <v>10</v>
      </c>
      <c r="Q5660">
        <v>187</v>
      </c>
      <c r="R5660">
        <v>62</v>
      </c>
      <c r="S5660">
        <v>73</v>
      </c>
      <c r="T5660">
        <v>20</v>
      </c>
      <c r="U5660">
        <v>0.90700000000000003</v>
      </c>
      <c r="V5660">
        <v>2.85</v>
      </c>
      <c r="W5660">
        <v>28.7</v>
      </c>
    </row>
    <row r="5661" spans="1:23" x14ac:dyDescent="0.2">
      <c r="A5661">
        <v>5660</v>
      </c>
      <c r="B5661">
        <v>1998</v>
      </c>
      <c r="C5661">
        <v>67</v>
      </c>
      <c r="D5661" t="s">
        <v>111</v>
      </c>
      <c r="E5661" t="s">
        <v>6553</v>
      </c>
      <c r="F5661" t="s">
        <v>39</v>
      </c>
      <c r="G5661" t="s">
        <v>30</v>
      </c>
      <c r="H5661">
        <v>18</v>
      </c>
      <c r="I5661">
        <v>2009</v>
      </c>
      <c r="J5661" t="s">
        <v>234</v>
      </c>
      <c r="K5661">
        <v>177</v>
      </c>
      <c r="L5661">
        <v>2</v>
      </c>
      <c r="M5661">
        <v>9</v>
      </c>
      <c r="N5661">
        <v>11</v>
      </c>
      <c r="O5661">
        <v>-7</v>
      </c>
      <c r="P5661">
        <v>269</v>
      </c>
      <c r="W5661">
        <v>0.6</v>
      </c>
    </row>
    <row r="5662" spans="1:23" x14ac:dyDescent="0.2">
      <c r="A5662">
        <v>5661</v>
      </c>
      <c r="B5662">
        <v>1998</v>
      </c>
      <c r="C5662">
        <v>68</v>
      </c>
      <c r="D5662" t="s">
        <v>69</v>
      </c>
      <c r="E5662" t="s">
        <v>6554</v>
      </c>
      <c r="F5662" t="s">
        <v>76</v>
      </c>
      <c r="G5662" t="s">
        <v>68</v>
      </c>
      <c r="H5662">
        <v>23</v>
      </c>
      <c r="I5662">
        <v>2011</v>
      </c>
      <c r="J5662" t="s">
        <v>755</v>
      </c>
      <c r="K5662">
        <v>652</v>
      </c>
      <c r="L5662">
        <v>58</v>
      </c>
      <c r="M5662">
        <v>84</v>
      </c>
      <c r="N5662">
        <v>142</v>
      </c>
      <c r="O5662">
        <v>-21</v>
      </c>
      <c r="P5662">
        <v>1078</v>
      </c>
      <c r="W5662">
        <v>7.7</v>
      </c>
    </row>
    <row r="5663" spans="1:23" x14ac:dyDescent="0.2">
      <c r="A5663">
        <v>5662</v>
      </c>
      <c r="B5663">
        <v>1998</v>
      </c>
      <c r="C5663">
        <v>69</v>
      </c>
      <c r="D5663" t="s">
        <v>121</v>
      </c>
      <c r="E5663" t="s">
        <v>6555</v>
      </c>
      <c r="F5663" t="s">
        <v>39</v>
      </c>
      <c r="G5663" t="s">
        <v>128</v>
      </c>
      <c r="J5663" t="s">
        <v>510</v>
      </c>
    </row>
    <row r="5664" spans="1:23" x14ac:dyDescent="0.2">
      <c r="A5664">
        <v>5663</v>
      </c>
      <c r="B5664">
        <v>1998</v>
      </c>
      <c r="C5664">
        <v>70</v>
      </c>
      <c r="D5664" t="s">
        <v>165</v>
      </c>
      <c r="E5664" t="s">
        <v>6556</v>
      </c>
      <c r="F5664" t="s">
        <v>34</v>
      </c>
      <c r="G5664" t="s">
        <v>30</v>
      </c>
      <c r="J5664" t="s">
        <v>2270</v>
      </c>
    </row>
    <row r="5665" spans="1:23" x14ac:dyDescent="0.2">
      <c r="A5665">
        <v>5664</v>
      </c>
      <c r="B5665">
        <v>1998</v>
      </c>
      <c r="C5665">
        <v>71</v>
      </c>
      <c r="D5665" t="s">
        <v>165</v>
      </c>
      <c r="E5665" t="s">
        <v>6557</v>
      </c>
      <c r="F5665" t="s">
        <v>34</v>
      </c>
      <c r="G5665" t="s">
        <v>26</v>
      </c>
      <c r="H5665">
        <v>19</v>
      </c>
      <c r="I5665">
        <v>2015</v>
      </c>
      <c r="J5665" t="s">
        <v>3378</v>
      </c>
      <c r="K5665">
        <v>892</v>
      </c>
      <c r="L5665">
        <v>265</v>
      </c>
      <c r="M5665">
        <v>267</v>
      </c>
      <c r="N5665">
        <v>532</v>
      </c>
      <c r="O5665">
        <v>-7</v>
      </c>
      <c r="P5665">
        <v>659</v>
      </c>
      <c r="W5665">
        <v>59</v>
      </c>
    </row>
    <row r="5666" spans="1:23" x14ac:dyDescent="0.2">
      <c r="A5666">
        <v>5665</v>
      </c>
      <c r="B5666">
        <v>1998</v>
      </c>
      <c r="C5666">
        <v>72</v>
      </c>
      <c r="D5666" t="s">
        <v>109</v>
      </c>
      <c r="E5666" t="s">
        <v>6558</v>
      </c>
      <c r="F5666" t="s">
        <v>60</v>
      </c>
      <c r="G5666" t="s">
        <v>26</v>
      </c>
      <c r="H5666">
        <v>18</v>
      </c>
      <c r="I5666">
        <v>2007</v>
      </c>
      <c r="J5666" t="s">
        <v>6490</v>
      </c>
      <c r="K5666">
        <v>227</v>
      </c>
      <c r="L5666">
        <v>27</v>
      </c>
      <c r="M5666">
        <v>27</v>
      </c>
      <c r="N5666">
        <v>54</v>
      </c>
      <c r="O5666">
        <v>-36</v>
      </c>
      <c r="P5666">
        <v>52</v>
      </c>
      <c r="W5666">
        <v>2.8</v>
      </c>
    </row>
    <row r="5667" spans="1:23" x14ac:dyDescent="0.2">
      <c r="A5667">
        <v>5666</v>
      </c>
      <c r="B5667">
        <v>1998</v>
      </c>
      <c r="C5667">
        <v>73</v>
      </c>
      <c r="D5667" t="s">
        <v>2472</v>
      </c>
      <c r="E5667" t="s">
        <v>6559</v>
      </c>
      <c r="F5667" t="s">
        <v>34</v>
      </c>
      <c r="G5667" t="s">
        <v>35</v>
      </c>
      <c r="J5667" t="s">
        <v>6560</v>
      </c>
    </row>
    <row r="5668" spans="1:23" x14ac:dyDescent="0.2">
      <c r="A5668">
        <v>5667</v>
      </c>
      <c r="B5668">
        <v>1998</v>
      </c>
      <c r="C5668">
        <v>74</v>
      </c>
      <c r="D5668" t="s">
        <v>173</v>
      </c>
      <c r="E5668" t="s">
        <v>6561</v>
      </c>
      <c r="F5668" t="s">
        <v>80</v>
      </c>
      <c r="G5668" t="s">
        <v>30</v>
      </c>
      <c r="H5668">
        <v>18</v>
      </c>
      <c r="I5668">
        <v>2004</v>
      </c>
      <c r="J5668" t="s">
        <v>2313</v>
      </c>
      <c r="K5668">
        <v>1</v>
      </c>
      <c r="L5668">
        <v>0</v>
      </c>
      <c r="M5668">
        <v>0</v>
      </c>
      <c r="N5668">
        <v>0</v>
      </c>
      <c r="O5668">
        <v>1</v>
      </c>
      <c r="P5668">
        <v>2</v>
      </c>
      <c r="W5668">
        <v>0.1</v>
      </c>
    </row>
    <row r="5669" spans="1:23" x14ac:dyDescent="0.2">
      <c r="A5669">
        <v>5668</v>
      </c>
      <c r="B5669">
        <v>1998</v>
      </c>
      <c r="C5669">
        <v>75</v>
      </c>
      <c r="D5669" t="s">
        <v>23</v>
      </c>
      <c r="E5669" t="s">
        <v>6562</v>
      </c>
      <c r="F5669" t="s">
        <v>39</v>
      </c>
      <c r="G5669" t="s">
        <v>30</v>
      </c>
      <c r="H5669">
        <v>18</v>
      </c>
      <c r="I5669">
        <v>2018</v>
      </c>
      <c r="J5669" t="s">
        <v>6534</v>
      </c>
      <c r="K5669">
        <v>903</v>
      </c>
      <c r="L5669">
        <v>76</v>
      </c>
      <c r="M5669">
        <v>212</v>
      </c>
      <c r="N5669">
        <v>288</v>
      </c>
      <c r="O5669">
        <v>14</v>
      </c>
      <c r="P5669">
        <v>490</v>
      </c>
      <c r="W5669">
        <v>60.2</v>
      </c>
    </row>
    <row r="5670" spans="1:23" x14ac:dyDescent="0.2">
      <c r="A5670">
        <v>5669</v>
      </c>
      <c r="B5670">
        <v>1998</v>
      </c>
      <c r="C5670">
        <v>76</v>
      </c>
      <c r="D5670" t="s">
        <v>146</v>
      </c>
      <c r="E5670" t="s">
        <v>6563</v>
      </c>
      <c r="F5670" t="s">
        <v>60</v>
      </c>
      <c r="G5670" t="s">
        <v>128</v>
      </c>
      <c r="J5670" t="s">
        <v>5359</v>
      </c>
    </row>
    <row r="5671" spans="1:23" x14ac:dyDescent="0.2">
      <c r="A5671">
        <v>5670</v>
      </c>
      <c r="B5671">
        <v>1998</v>
      </c>
      <c r="C5671">
        <v>77</v>
      </c>
      <c r="D5671" t="s">
        <v>55</v>
      </c>
      <c r="E5671" t="s">
        <v>6564</v>
      </c>
      <c r="F5671" t="s">
        <v>34</v>
      </c>
      <c r="G5671" t="s">
        <v>26</v>
      </c>
      <c r="H5671">
        <v>19</v>
      </c>
      <c r="I5671">
        <v>2004</v>
      </c>
      <c r="J5671" t="s">
        <v>325</v>
      </c>
      <c r="K5671">
        <v>3</v>
      </c>
      <c r="L5671">
        <v>0</v>
      </c>
      <c r="M5671">
        <v>0</v>
      </c>
      <c r="N5671">
        <v>0</v>
      </c>
      <c r="O5671">
        <v>-2</v>
      </c>
      <c r="P5671">
        <v>0</v>
      </c>
      <c r="W5671">
        <v>-0.1</v>
      </c>
    </row>
    <row r="5672" spans="1:23" x14ac:dyDescent="0.2">
      <c r="A5672">
        <v>5671</v>
      </c>
      <c r="B5672">
        <v>1998</v>
      </c>
      <c r="C5672">
        <v>78</v>
      </c>
      <c r="D5672" t="s">
        <v>152</v>
      </c>
      <c r="E5672" t="s">
        <v>6565</v>
      </c>
      <c r="F5672" t="s">
        <v>43</v>
      </c>
      <c r="G5672" t="s">
        <v>35</v>
      </c>
      <c r="H5672">
        <v>24</v>
      </c>
      <c r="I5672">
        <v>1999</v>
      </c>
      <c r="J5672" t="s">
        <v>733</v>
      </c>
      <c r="K5672">
        <v>2</v>
      </c>
      <c r="L5672">
        <v>0</v>
      </c>
      <c r="M5672">
        <v>0</v>
      </c>
      <c r="N5672">
        <v>0</v>
      </c>
      <c r="O5672">
        <v>-1</v>
      </c>
      <c r="P5672">
        <v>0</v>
      </c>
      <c r="W5672">
        <v>-0.1</v>
      </c>
    </row>
    <row r="5673" spans="1:23" x14ac:dyDescent="0.2">
      <c r="A5673">
        <v>5672</v>
      </c>
      <c r="B5673">
        <v>1998</v>
      </c>
      <c r="C5673">
        <v>79</v>
      </c>
      <c r="D5673" t="s">
        <v>384</v>
      </c>
      <c r="E5673" t="s">
        <v>6566</v>
      </c>
      <c r="F5673" t="s">
        <v>695</v>
      </c>
      <c r="G5673" t="s">
        <v>26</v>
      </c>
      <c r="J5673" t="s">
        <v>6567</v>
      </c>
    </row>
    <row r="5674" spans="1:23" x14ac:dyDescent="0.2">
      <c r="A5674">
        <v>5673</v>
      </c>
      <c r="B5674">
        <v>1998</v>
      </c>
      <c r="C5674">
        <v>80</v>
      </c>
      <c r="D5674" t="s">
        <v>87</v>
      </c>
      <c r="E5674" t="s">
        <v>6568</v>
      </c>
      <c r="F5674" t="s">
        <v>39</v>
      </c>
      <c r="G5674" t="s">
        <v>35</v>
      </c>
      <c r="J5674" t="s">
        <v>474</v>
      </c>
    </row>
    <row r="5675" spans="1:23" x14ac:dyDescent="0.2">
      <c r="A5675">
        <v>5674</v>
      </c>
      <c r="B5675">
        <v>1998</v>
      </c>
      <c r="C5675">
        <v>81</v>
      </c>
      <c r="D5675" t="s">
        <v>69</v>
      </c>
      <c r="E5675" t="s">
        <v>6569</v>
      </c>
      <c r="F5675" t="s">
        <v>34</v>
      </c>
      <c r="G5675" t="s">
        <v>68</v>
      </c>
      <c r="J5675" t="s">
        <v>3912</v>
      </c>
    </row>
    <row r="5676" spans="1:23" x14ac:dyDescent="0.2">
      <c r="A5676">
        <v>5675</v>
      </c>
      <c r="B5676">
        <v>1998</v>
      </c>
      <c r="C5676">
        <v>82</v>
      </c>
      <c r="D5676" t="s">
        <v>28</v>
      </c>
      <c r="E5676" t="s">
        <v>6570</v>
      </c>
      <c r="F5676" t="s">
        <v>34</v>
      </c>
      <c r="G5676" t="s">
        <v>68</v>
      </c>
      <c r="H5676">
        <v>19</v>
      </c>
      <c r="I5676">
        <v>2018</v>
      </c>
      <c r="J5676" t="s">
        <v>1357</v>
      </c>
      <c r="K5676">
        <v>1026</v>
      </c>
      <c r="L5676">
        <v>291</v>
      </c>
      <c r="M5676">
        <v>304</v>
      </c>
      <c r="N5676">
        <v>595</v>
      </c>
      <c r="O5676">
        <v>35</v>
      </c>
      <c r="P5676">
        <v>377</v>
      </c>
      <c r="W5676">
        <v>67.7</v>
      </c>
    </row>
    <row r="5677" spans="1:23" x14ac:dyDescent="0.2">
      <c r="A5677">
        <v>5676</v>
      </c>
      <c r="B5677">
        <v>1998</v>
      </c>
      <c r="C5677">
        <v>83</v>
      </c>
      <c r="D5677" t="s">
        <v>92</v>
      </c>
      <c r="E5677" t="s">
        <v>6571</v>
      </c>
      <c r="F5677" t="s">
        <v>39</v>
      </c>
      <c r="G5677" t="s">
        <v>30</v>
      </c>
      <c r="H5677">
        <v>18</v>
      </c>
      <c r="I5677">
        <v>2012</v>
      </c>
      <c r="J5677" t="s">
        <v>3458</v>
      </c>
      <c r="K5677">
        <v>314</v>
      </c>
      <c r="L5677">
        <v>4</v>
      </c>
      <c r="M5677">
        <v>26</v>
      </c>
      <c r="N5677">
        <v>30</v>
      </c>
      <c r="O5677">
        <v>-9</v>
      </c>
      <c r="P5677">
        <v>464</v>
      </c>
      <c r="W5677">
        <v>7.7</v>
      </c>
    </row>
    <row r="5678" spans="1:23" x14ac:dyDescent="0.2">
      <c r="A5678">
        <v>5677</v>
      </c>
      <c r="B5678">
        <v>1998</v>
      </c>
      <c r="C5678">
        <v>84</v>
      </c>
      <c r="D5678" t="s">
        <v>51</v>
      </c>
      <c r="E5678" t="s">
        <v>6572</v>
      </c>
      <c r="F5678" t="s">
        <v>39</v>
      </c>
      <c r="G5678" t="s">
        <v>128</v>
      </c>
      <c r="J5678" t="s">
        <v>232</v>
      </c>
    </row>
    <row r="5679" spans="1:23" x14ac:dyDescent="0.2">
      <c r="A5679">
        <v>5678</v>
      </c>
      <c r="B5679">
        <v>1998</v>
      </c>
      <c r="C5679">
        <v>85</v>
      </c>
      <c r="D5679" t="s">
        <v>74</v>
      </c>
      <c r="E5679" t="s">
        <v>6573</v>
      </c>
      <c r="F5679" t="s">
        <v>34</v>
      </c>
      <c r="G5679" t="s">
        <v>26</v>
      </c>
      <c r="J5679" t="s">
        <v>2574</v>
      </c>
    </row>
    <row r="5680" spans="1:23" x14ac:dyDescent="0.2">
      <c r="A5680">
        <v>5679</v>
      </c>
      <c r="B5680">
        <v>1998</v>
      </c>
      <c r="C5680">
        <v>86</v>
      </c>
      <c r="D5680" t="s">
        <v>78</v>
      </c>
      <c r="E5680" t="s">
        <v>6574</v>
      </c>
      <c r="F5680" t="s">
        <v>43</v>
      </c>
      <c r="G5680" t="s">
        <v>35</v>
      </c>
      <c r="J5680" t="s">
        <v>186</v>
      </c>
    </row>
    <row r="5681" spans="1:23" x14ac:dyDescent="0.2">
      <c r="A5681">
        <v>5680</v>
      </c>
      <c r="B5681">
        <v>1998</v>
      </c>
      <c r="C5681">
        <v>87</v>
      </c>
      <c r="D5681" t="s">
        <v>121</v>
      </c>
      <c r="E5681" t="s">
        <v>6575</v>
      </c>
      <c r="F5681" t="s">
        <v>695</v>
      </c>
      <c r="G5681" t="s">
        <v>26</v>
      </c>
      <c r="H5681">
        <v>18</v>
      </c>
      <c r="I5681">
        <v>2013</v>
      </c>
      <c r="J5681" t="s">
        <v>5858</v>
      </c>
      <c r="K5681">
        <v>678</v>
      </c>
      <c r="L5681">
        <v>139</v>
      </c>
      <c r="M5681">
        <v>184</v>
      </c>
      <c r="N5681">
        <v>323</v>
      </c>
      <c r="O5681">
        <v>47</v>
      </c>
      <c r="P5681">
        <v>419</v>
      </c>
      <c r="W5681">
        <v>33.200000000000003</v>
      </c>
    </row>
    <row r="5682" spans="1:23" x14ac:dyDescent="0.2">
      <c r="A5682">
        <v>5681</v>
      </c>
      <c r="B5682">
        <v>1998</v>
      </c>
      <c r="C5682">
        <v>88</v>
      </c>
      <c r="D5682" t="s">
        <v>74</v>
      </c>
      <c r="E5682" t="s">
        <v>6576</v>
      </c>
      <c r="F5682" t="s">
        <v>34</v>
      </c>
      <c r="G5682" t="s">
        <v>30</v>
      </c>
      <c r="J5682" t="s">
        <v>6577</v>
      </c>
    </row>
    <row r="5683" spans="1:23" x14ac:dyDescent="0.2">
      <c r="A5683">
        <v>5682</v>
      </c>
      <c r="B5683">
        <v>1998</v>
      </c>
      <c r="C5683">
        <v>89</v>
      </c>
      <c r="D5683" t="s">
        <v>222</v>
      </c>
      <c r="E5683" t="s">
        <v>6578</v>
      </c>
      <c r="F5683" t="s">
        <v>39</v>
      </c>
      <c r="G5683" t="s">
        <v>26</v>
      </c>
      <c r="H5683">
        <v>18</v>
      </c>
      <c r="I5683">
        <v>2002</v>
      </c>
      <c r="J5683" t="s">
        <v>232</v>
      </c>
      <c r="K5683">
        <v>8</v>
      </c>
      <c r="L5683">
        <v>0</v>
      </c>
      <c r="M5683">
        <v>2</v>
      </c>
      <c r="N5683">
        <v>2</v>
      </c>
      <c r="O5683">
        <v>0</v>
      </c>
      <c r="P5683">
        <v>2</v>
      </c>
      <c r="W5683">
        <v>0.1</v>
      </c>
    </row>
    <row r="5684" spans="1:23" x14ac:dyDescent="0.2">
      <c r="A5684">
        <v>5683</v>
      </c>
      <c r="B5684">
        <v>1998</v>
      </c>
      <c r="C5684">
        <v>90</v>
      </c>
      <c r="D5684" t="s">
        <v>69</v>
      </c>
      <c r="E5684" t="s">
        <v>6579</v>
      </c>
      <c r="F5684" t="s">
        <v>39</v>
      </c>
      <c r="G5684" t="s">
        <v>30</v>
      </c>
      <c r="J5684" t="s">
        <v>327</v>
      </c>
    </row>
    <row r="5685" spans="1:23" x14ac:dyDescent="0.2">
      <c r="A5685">
        <v>5684</v>
      </c>
      <c r="B5685">
        <v>1998</v>
      </c>
      <c r="C5685">
        <v>91</v>
      </c>
      <c r="D5685" t="s">
        <v>165</v>
      </c>
      <c r="E5685" t="s">
        <v>6580</v>
      </c>
      <c r="F5685" t="s">
        <v>46</v>
      </c>
      <c r="G5685" t="s">
        <v>35</v>
      </c>
      <c r="H5685">
        <v>18</v>
      </c>
      <c r="I5685">
        <v>2008</v>
      </c>
      <c r="J5685" t="s">
        <v>2267</v>
      </c>
      <c r="K5685">
        <v>460</v>
      </c>
      <c r="L5685">
        <v>77</v>
      </c>
      <c r="M5685">
        <v>106</v>
      </c>
      <c r="N5685">
        <v>183</v>
      </c>
      <c r="O5685">
        <v>-38</v>
      </c>
      <c r="P5685">
        <v>311</v>
      </c>
      <c r="W5685">
        <v>15.9</v>
      </c>
    </row>
    <row r="5686" spans="1:23" x14ac:dyDescent="0.2">
      <c r="A5686">
        <v>5685</v>
      </c>
      <c r="B5686">
        <v>1998</v>
      </c>
      <c r="C5686">
        <v>92</v>
      </c>
      <c r="D5686" t="s">
        <v>109</v>
      </c>
      <c r="E5686" t="s">
        <v>6581</v>
      </c>
      <c r="F5686" t="s">
        <v>39</v>
      </c>
      <c r="G5686" t="s">
        <v>26</v>
      </c>
      <c r="H5686">
        <v>18</v>
      </c>
      <c r="I5686">
        <v>2004</v>
      </c>
      <c r="J5686" t="s">
        <v>154</v>
      </c>
      <c r="K5686">
        <v>53</v>
      </c>
      <c r="L5686">
        <v>3</v>
      </c>
      <c r="M5686">
        <v>8</v>
      </c>
      <c r="N5686">
        <v>11</v>
      </c>
      <c r="O5686">
        <v>-15</v>
      </c>
      <c r="P5686">
        <v>41</v>
      </c>
      <c r="W5686">
        <v>0</v>
      </c>
    </row>
    <row r="5687" spans="1:23" x14ac:dyDescent="0.2">
      <c r="A5687">
        <v>5686</v>
      </c>
      <c r="B5687">
        <v>1998</v>
      </c>
      <c r="C5687">
        <v>93</v>
      </c>
      <c r="D5687" t="s">
        <v>165</v>
      </c>
      <c r="E5687" t="s">
        <v>6582</v>
      </c>
      <c r="F5687" t="s">
        <v>43</v>
      </c>
      <c r="G5687" t="s">
        <v>68</v>
      </c>
      <c r="H5687">
        <v>23</v>
      </c>
      <c r="I5687">
        <v>2003</v>
      </c>
      <c r="J5687" t="s">
        <v>1012</v>
      </c>
      <c r="K5687">
        <v>203</v>
      </c>
      <c r="L5687">
        <v>9</v>
      </c>
      <c r="M5687">
        <v>13</v>
      </c>
      <c r="N5687">
        <v>22</v>
      </c>
      <c r="O5687">
        <v>-27</v>
      </c>
      <c r="P5687">
        <v>48</v>
      </c>
      <c r="W5687">
        <v>-0.8</v>
      </c>
    </row>
    <row r="5688" spans="1:23" x14ac:dyDescent="0.2">
      <c r="A5688">
        <v>5687</v>
      </c>
      <c r="B5688">
        <v>1998</v>
      </c>
      <c r="C5688">
        <v>94</v>
      </c>
      <c r="D5688" t="s">
        <v>48</v>
      </c>
      <c r="E5688" t="s">
        <v>6583</v>
      </c>
      <c r="F5688" t="s">
        <v>53</v>
      </c>
      <c r="G5688" t="s">
        <v>35</v>
      </c>
      <c r="J5688" t="s">
        <v>4174</v>
      </c>
    </row>
    <row r="5689" spans="1:23" x14ac:dyDescent="0.2">
      <c r="A5689">
        <v>5688</v>
      </c>
      <c r="B5689">
        <v>1998</v>
      </c>
      <c r="C5689">
        <v>95</v>
      </c>
      <c r="D5689" t="s">
        <v>176</v>
      </c>
      <c r="E5689" t="s">
        <v>6584</v>
      </c>
      <c r="F5689" t="s">
        <v>39</v>
      </c>
      <c r="G5689" t="s">
        <v>68</v>
      </c>
      <c r="J5689" t="s">
        <v>305</v>
      </c>
    </row>
    <row r="5690" spans="1:23" x14ac:dyDescent="0.2">
      <c r="A5690">
        <v>5689</v>
      </c>
      <c r="B5690">
        <v>1998</v>
      </c>
      <c r="C5690">
        <v>96</v>
      </c>
      <c r="D5690" t="s">
        <v>28</v>
      </c>
      <c r="E5690" t="s">
        <v>6585</v>
      </c>
      <c r="F5690" t="s">
        <v>76</v>
      </c>
      <c r="G5690" t="s">
        <v>30</v>
      </c>
      <c r="H5690">
        <v>18</v>
      </c>
      <c r="I5690">
        <v>2003</v>
      </c>
      <c r="J5690" t="s">
        <v>755</v>
      </c>
      <c r="K5690">
        <v>1</v>
      </c>
      <c r="L5690">
        <v>0</v>
      </c>
      <c r="M5690">
        <v>0</v>
      </c>
      <c r="N5690">
        <v>0</v>
      </c>
      <c r="O5690">
        <v>0</v>
      </c>
      <c r="P5690">
        <v>0</v>
      </c>
      <c r="W5690">
        <v>0</v>
      </c>
    </row>
    <row r="5691" spans="1:23" x14ac:dyDescent="0.2">
      <c r="A5691">
        <v>5690</v>
      </c>
      <c r="B5691">
        <v>1998</v>
      </c>
      <c r="C5691">
        <v>97</v>
      </c>
      <c r="D5691" t="s">
        <v>165</v>
      </c>
      <c r="E5691" t="s">
        <v>6586</v>
      </c>
      <c r="F5691" t="s">
        <v>34</v>
      </c>
      <c r="G5691" t="s">
        <v>128</v>
      </c>
      <c r="J5691" t="s">
        <v>154</v>
      </c>
    </row>
    <row r="5692" spans="1:23" x14ac:dyDescent="0.2">
      <c r="A5692">
        <v>5691</v>
      </c>
      <c r="B5692">
        <v>1998</v>
      </c>
      <c r="C5692">
        <v>98</v>
      </c>
      <c r="D5692" t="s">
        <v>100</v>
      </c>
      <c r="E5692" t="s">
        <v>6587</v>
      </c>
      <c r="F5692" t="s">
        <v>39</v>
      </c>
      <c r="G5692" t="s">
        <v>30</v>
      </c>
      <c r="H5692">
        <v>18</v>
      </c>
      <c r="I5692">
        <v>2010</v>
      </c>
      <c r="J5692" t="s">
        <v>5484</v>
      </c>
      <c r="K5692">
        <v>219</v>
      </c>
      <c r="L5692">
        <v>3</v>
      </c>
      <c r="M5692">
        <v>15</v>
      </c>
      <c r="N5692">
        <v>18</v>
      </c>
      <c r="O5692">
        <v>-5</v>
      </c>
      <c r="P5692">
        <v>321</v>
      </c>
      <c r="W5692">
        <v>4.9000000000000004</v>
      </c>
    </row>
    <row r="5693" spans="1:23" x14ac:dyDescent="0.2">
      <c r="A5693">
        <v>5692</v>
      </c>
      <c r="B5693">
        <v>1998</v>
      </c>
      <c r="C5693">
        <v>99</v>
      </c>
      <c r="D5693" t="s">
        <v>111</v>
      </c>
      <c r="E5693" t="s">
        <v>6588</v>
      </c>
      <c r="F5693" t="s">
        <v>39</v>
      </c>
      <c r="G5693" t="s">
        <v>35</v>
      </c>
      <c r="H5693">
        <v>19</v>
      </c>
      <c r="I5693">
        <v>2016</v>
      </c>
      <c r="J5693" t="s">
        <v>3386</v>
      </c>
      <c r="K5693">
        <v>1008</v>
      </c>
      <c r="L5693">
        <v>186</v>
      </c>
      <c r="M5693">
        <v>325</v>
      </c>
      <c r="N5693">
        <v>511</v>
      </c>
      <c r="O5693">
        <v>-27</v>
      </c>
      <c r="P5693">
        <v>624</v>
      </c>
      <c r="W5693">
        <v>44.3</v>
      </c>
    </row>
    <row r="5694" spans="1:23" x14ac:dyDescent="0.2">
      <c r="A5694">
        <v>5693</v>
      </c>
      <c r="B5694">
        <v>1998</v>
      </c>
      <c r="C5694">
        <v>100</v>
      </c>
      <c r="D5694" t="s">
        <v>2472</v>
      </c>
      <c r="E5694" t="s">
        <v>6013</v>
      </c>
      <c r="F5694" t="s">
        <v>39</v>
      </c>
      <c r="G5694" t="s">
        <v>30</v>
      </c>
      <c r="J5694" t="s">
        <v>546</v>
      </c>
    </row>
    <row r="5695" spans="1:23" x14ac:dyDescent="0.2">
      <c r="A5695">
        <v>5694</v>
      </c>
      <c r="B5695">
        <v>1998</v>
      </c>
      <c r="C5695">
        <v>101</v>
      </c>
      <c r="D5695" t="s">
        <v>173</v>
      </c>
      <c r="E5695" t="s">
        <v>6589</v>
      </c>
      <c r="F5695" t="s">
        <v>60</v>
      </c>
      <c r="G5695" t="s">
        <v>26</v>
      </c>
      <c r="H5695">
        <v>19</v>
      </c>
      <c r="I5695">
        <v>2004</v>
      </c>
      <c r="J5695" t="s">
        <v>6484</v>
      </c>
      <c r="K5695">
        <v>129</v>
      </c>
      <c r="L5695">
        <v>18</v>
      </c>
      <c r="M5695">
        <v>22</v>
      </c>
      <c r="N5695">
        <v>40</v>
      </c>
      <c r="O5695">
        <v>3</v>
      </c>
      <c r="P5695">
        <v>30</v>
      </c>
      <c r="W5695">
        <v>3.8</v>
      </c>
    </row>
    <row r="5696" spans="1:23" x14ac:dyDescent="0.2">
      <c r="A5696">
        <v>5695</v>
      </c>
      <c r="B5696">
        <v>1998</v>
      </c>
      <c r="C5696">
        <v>102</v>
      </c>
      <c r="D5696" t="s">
        <v>162</v>
      </c>
      <c r="E5696" t="s">
        <v>6590</v>
      </c>
      <c r="F5696" t="s">
        <v>39</v>
      </c>
      <c r="G5696" t="s">
        <v>68</v>
      </c>
      <c r="J5696" t="s">
        <v>896</v>
      </c>
    </row>
    <row r="5697" spans="1:23" x14ac:dyDescent="0.2">
      <c r="A5697">
        <v>5696</v>
      </c>
      <c r="B5697">
        <v>1998</v>
      </c>
      <c r="C5697">
        <v>103</v>
      </c>
      <c r="D5697" t="s">
        <v>146</v>
      </c>
      <c r="E5697" t="s">
        <v>6591</v>
      </c>
      <c r="F5697" t="s">
        <v>39</v>
      </c>
      <c r="G5697" t="s">
        <v>26</v>
      </c>
      <c r="H5697">
        <v>18</v>
      </c>
      <c r="I5697">
        <v>2008</v>
      </c>
      <c r="J5697" t="s">
        <v>169</v>
      </c>
      <c r="K5697">
        <v>61</v>
      </c>
      <c r="L5697">
        <v>1</v>
      </c>
      <c r="M5697">
        <v>1</v>
      </c>
      <c r="N5697">
        <v>2</v>
      </c>
      <c r="O5697">
        <v>-2</v>
      </c>
      <c r="P5697">
        <v>222</v>
      </c>
      <c r="W5697">
        <v>-0.2</v>
      </c>
    </row>
    <row r="5698" spans="1:23" x14ac:dyDescent="0.2">
      <c r="A5698">
        <v>5697</v>
      </c>
      <c r="B5698">
        <v>1998</v>
      </c>
      <c r="C5698">
        <v>104</v>
      </c>
      <c r="D5698" t="s">
        <v>100</v>
      </c>
      <c r="E5698" t="s">
        <v>6592</v>
      </c>
      <c r="F5698" t="s">
        <v>25</v>
      </c>
      <c r="G5698" t="s">
        <v>68</v>
      </c>
      <c r="H5698">
        <v>18</v>
      </c>
      <c r="I5698">
        <v>2004</v>
      </c>
      <c r="J5698" t="s">
        <v>6593</v>
      </c>
      <c r="K5698">
        <v>12</v>
      </c>
      <c r="L5698">
        <v>1</v>
      </c>
      <c r="M5698">
        <v>2</v>
      </c>
      <c r="N5698">
        <v>3</v>
      </c>
      <c r="O5698">
        <v>-3</v>
      </c>
      <c r="P5698">
        <v>0</v>
      </c>
      <c r="W5698">
        <v>0.1</v>
      </c>
    </row>
    <row r="5699" spans="1:23" x14ac:dyDescent="0.2">
      <c r="A5699">
        <v>5698</v>
      </c>
      <c r="B5699">
        <v>1998</v>
      </c>
      <c r="C5699">
        <v>105</v>
      </c>
      <c r="D5699" t="s">
        <v>28</v>
      </c>
      <c r="E5699" t="s">
        <v>6594</v>
      </c>
      <c r="F5699" t="s">
        <v>39</v>
      </c>
      <c r="G5699" t="s">
        <v>68</v>
      </c>
      <c r="H5699">
        <v>20</v>
      </c>
      <c r="I5699">
        <v>2006</v>
      </c>
      <c r="J5699" t="s">
        <v>431</v>
      </c>
      <c r="K5699">
        <v>142</v>
      </c>
      <c r="L5699">
        <v>35</v>
      </c>
      <c r="M5699">
        <v>23</v>
      </c>
      <c r="N5699">
        <v>58</v>
      </c>
      <c r="O5699">
        <v>0</v>
      </c>
      <c r="P5699">
        <v>58</v>
      </c>
      <c r="W5699">
        <v>7.3</v>
      </c>
    </row>
    <row r="5700" spans="1:23" x14ac:dyDescent="0.2">
      <c r="A5700">
        <v>5699</v>
      </c>
      <c r="B5700">
        <v>1998</v>
      </c>
      <c r="C5700">
        <v>106</v>
      </c>
      <c r="D5700" t="s">
        <v>84</v>
      </c>
      <c r="E5700" t="s">
        <v>6595</v>
      </c>
      <c r="F5700" t="s">
        <v>39</v>
      </c>
      <c r="G5700" t="s">
        <v>26</v>
      </c>
      <c r="H5700">
        <v>18</v>
      </c>
      <c r="I5700">
        <v>2014</v>
      </c>
      <c r="J5700" t="s">
        <v>234</v>
      </c>
      <c r="K5700">
        <v>381</v>
      </c>
      <c r="L5700">
        <v>12</v>
      </c>
      <c r="M5700">
        <v>23</v>
      </c>
      <c r="N5700">
        <v>35</v>
      </c>
      <c r="O5700">
        <v>-16</v>
      </c>
      <c r="P5700">
        <v>812</v>
      </c>
      <c r="W5700">
        <v>0.2</v>
      </c>
    </row>
    <row r="5701" spans="1:23" x14ac:dyDescent="0.2">
      <c r="A5701">
        <v>5700</v>
      </c>
      <c r="B5701">
        <v>1998</v>
      </c>
      <c r="C5701">
        <v>107</v>
      </c>
      <c r="D5701" t="s">
        <v>84</v>
      </c>
      <c r="E5701" t="s">
        <v>6596</v>
      </c>
      <c r="F5701" t="s">
        <v>34</v>
      </c>
      <c r="G5701" t="s">
        <v>68</v>
      </c>
      <c r="H5701">
        <v>19</v>
      </c>
      <c r="I5701">
        <v>2002</v>
      </c>
      <c r="J5701" t="s">
        <v>5848</v>
      </c>
      <c r="K5701">
        <v>8</v>
      </c>
      <c r="L5701">
        <v>0</v>
      </c>
      <c r="M5701">
        <v>1</v>
      </c>
      <c r="N5701">
        <v>1</v>
      </c>
      <c r="O5701">
        <v>-4</v>
      </c>
      <c r="P5701">
        <v>6</v>
      </c>
      <c r="W5701">
        <v>-0.2</v>
      </c>
    </row>
    <row r="5702" spans="1:23" x14ac:dyDescent="0.2">
      <c r="A5702">
        <v>5701</v>
      </c>
      <c r="B5702">
        <v>1998</v>
      </c>
      <c r="C5702">
        <v>108</v>
      </c>
      <c r="D5702" t="s">
        <v>162</v>
      </c>
      <c r="E5702" t="s">
        <v>6597</v>
      </c>
      <c r="F5702" t="s">
        <v>39</v>
      </c>
      <c r="G5702" t="s">
        <v>128</v>
      </c>
      <c r="H5702">
        <v>18</v>
      </c>
      <c r="I5702">
        <v>2009</v>
      </c>
      <c r="J5702" t="s">
        <v>6598</v>
      </c>
      <c r="K5702">
        <v>57</v>
      </c>
      <c r="L5702">
        <v>0</v>
      </c>
      <c r="M5702">
        <v>1</v>
      </c>
      <c r="N5702">
        <v>1</v>
      </c>
      <c r="O5702">
        <v>0</v>
      </c>
      <c r="P5702">
        <v>4</v>
      </c>
      <c r="Q5702">
        <v>57</v>
      </c>
      <c r="R5702">
        <v>18</v>
      </c>
      <c r="S5702">
        <v>25</v>
      </c>
      <c r="T5702">
        <v>4</v>
      </c>
      <c r="U5702">
        <v>0.89800000000000002</v>
      </c>
      <c r="V5702">
        <v>2.88</v>
      </c>
      <c r="W5702">
        <v>6.7</v>
      </c>
    </row>
    <row r="5703" spans="1:23" x14ac:dyDescent="0.2">
      <c r="A5703">
        <v>5702</v>
      </c>
      <c r="B5703">
        <v>1998</v>
      </c>
      <c r="C5703">
        <v>109</v>
      </c>
      <c r="D5703" t="s">
        <v>41</v>
      </c>
      <c r="E5703" t="s">
        <v>6599</v>
      </c>
      <c r="F5703" t="s">
        <v>39</v>
      </c>
      <c r="G5703" t="s">
        <v>30</v>
      </c>
      <c r="J5703" t="s">
        <v>106</v>
      </c>
    </row>
    <row r="5704" spans="1:23" x14ac:dyDescent="0.2">
      <c r="A5704">
        <v>5703</v>
      </c>
      <c r="B5704">
        <v>1998</v>
      </c>
      <c r="C5704">
        <v>110</v>
      </c>
      <c r="D5704" t="s">
        <v>87</v>
      </c>
      <c r="E5704" t="s">
        <v>6600</v>
      </c>
      <c r="F5704" t="s">
        <v>39</v>
      </c>
      <c r="G5704" t="s">
        <v>128</v>
      </c>
      <c r="J5704" t="s">
        <v>241</v>
      </c>
    </row>
    <row r="5705" spans="1:23" x14ac:dyDescent="0.2">
      <c r="A5705">
        <v>5704</v>
      </c>
      <c r="B5705">
        <v>1998</v>
      </c>
      <c r="C5705">
        <v>111</v>
      </c>
      <c r="D5705" t="s">
        <v>51</v>
      </c>
      <c r="E5705" t="s">
        <v>6601</v>
      </c>
      <c r="F5705" t="s">
        <v>39</v>
      </c>
      <c r="G5705" t="s">
        <v>35</v>
      </c>
      <c r="J5705" t="s">
        <v>64</v>
      </c>
    </row>
    <row r="5706" spans="1:23" x14ac:dyDescent="0.2">
      <c r="A5706">
        <v>5705</v>
      </c>
      <c r="B5706">
        <v>1998</v>
      </c>
      <c r="C5706">
        <v>112</v>
      </c>
      <c r="D5706" t="s">
        <v>58</v>
      </c>
      <c r="E5706" t="s">
        <v>6602</v>
      </c>
      <c r="F5706" t="s">
        <v>43</v>
      </c>
      <c r="G5706" t="s">
        <v>30</v>
      </c>
      <c r="J5706" t="s">
        <v>186</v>
      </c>
    </row>
    <row r="5707" spans="1:23" x14ac:dyDescent="0.2">
      <c r="A5707">
        <v>5706</v>
      </c>
      <c r="B5707">
        <v>1998</v>
      </c>
      <c r="C5707">
        <v>113</v>
      </c>
      <c r="D5707" t="s">
        <v>111</v>
      </c>
      <c r="E5707" t="s">
        <v>6603</v>
      </c>
      <c r="F5707" t="s">
        <v>76</v>
      </c>
      <c r="G5707" t="s">
        <v>128</v>
      </c>
      <c r="J5707" t="s">
        <v>685</v>
      </c>
    </row>
    <row r="5708" spans="1:23" x14ac:dyDescent="0.2">
      <c r="A5708">
        <v>5707</v>
      </c>
      <c r="B5708">
        <v>1998</v>
      </c>
      <c r="C5708">
        <v>114</v>
      </c>
      <c r="D5708" t="s">
        <v>171</v>
      </c>
      <c r="E5708" t="s">
        <v>6604</v>
      </c>
      <c r="F5708" t="s">
        <v>39</v>
      </c>
      <c r="G5708" t="s">
        <v>26</v>
      </c>
      <c r="H5708">
        <v>20</v>
      </c>
      <c r="I5708">
        <v>2010</v>
      </c>
      <c r="J5708" t="s">
        <v>478</v>
      </c>
      <c r="K5708">
        <v>31</v>
      </c>
      <c r="L5708">
        <v>0</v>
      </c>
      <c r="M5708">
        <v>3</v>
      </c>
      <c r="N5708">
        <v>3</v>
      </c>
      <c r="O5708">
        <v>-8</v>
      </c>
      <c r="P5708">
        <v>39</v>
      </c>
      <c r="W5708">
        <v>-0.4</v>
      </c>
    </row>
    <row r="5709" spans="1:23" x14ac:dyDescent="0.2">
      <c r="A5709">
        <v>5708</v>
      </c>
      <c r="B5709">
        <v>1998</v>
      </c>
      <c r="C5709">
        <v>115</v>
      </c>
      <c r="D5709" t="s">
        <v>2472</v>
      </c>
      <c r="E5709" t="s">
        <v>6605</v>
      </c>
      <c r="F5709" t="s">
        <v>34</v>
      </c>
      <c r="G5709" t="s">
        <v>30</v>
      </c>
      <c r="H5709">
        <v>19</v>
      </c>
      <c r="I5709">
        <v>2011</v>
      </c>
      <c r="J5709" t="s">
        <v>1108</v>
      </c>
      <c r="K5709">
        <v>70</v>
      </c>
      <c r="L5709">
        <v>1</v>
      </c>
      <c r="M5709">
        <v>2</v>
      </c>
      <c r="N5709">
        <v>3</v>
      </c>
      <c r="O5709">
        <v>3</v>
      </c>
      <c r="P5709">
        <v>60</v>
      </c>
      <c r="W5709">
        <v>1.6</v>
      </c>
    </row>
    <row r="5710" spans="1:23" x14ac:dyDescent="0.2">
      <c r="A5710">
        <v>5709</v>
      </c>
      <c r="B5710">
        <v>1998</v>
      </c>
      <c r="C5710">
        <v>116</v>
      </c>
      <c r="D5710" t="s">
        <v>2472</v>
      </c>
      <c r="E5710" t="s">
        <v>6606</v>
      </c>
      <c r="F5710" t="s">
        <v>34</v>
      </c>
      <c r="G5710" t="s">
        <v>128</v>
      </c>
      <c r="J5710" t="s">
        <v>256</v>
      </c>
    </row>
    <row r="5711" spans="1:23" x14ac:dyDescent="0.2">
      <c r="A5711">
        <v>5710</v>
      </c>
      <c r="B5711">
        <v>1998</v>
      </c>
      <c r="C5711">
        <v>117</v>
      </c>
      <c r="D5711" t="s">
        <v>222</v>
      </c>
      <c r="E5711" t="s">
        <v>6607</v>
      </c>
      <c r="F5711" t="s">
        <v>46</v>
      </c>
      <c r="G5711" t="s">
        <v>30</v>
      </c>
      <c r="H5711">
        <v>24</v>
      </c>
      <c r="I5711">
        <v>2012</v>
      </c>
      <c r="J5711" t="s">
        <v>733</v>
      </c>
      <c r="K5711">
        <v>880</v>
      </c>
      <c r="L5711">
        <v>82</v>
      </c>
      <c r="M5711">
        <v>273</v>
      </c>
      <c r="N5711">
        <v>355</v>
      </c>
      <c r="O5711">
        <v>49</v>
      </c>
      <c r="P5711">
        <v>618</v>
      </c>
      <c r="W5711">
        <v>69.3</v>
      </c>
    </row>
    <row r="5712" spans="1:23" x14ac:dyDescent="0.2">
      <c r="A5712">
        <v>5711</v>
      </c>
      <c r="B5712">
        <v>1998</v>
      </c>
      <c r="C5712">
        <v>118</v>
      </c>
      <c r="D5712" t="s">
        <v>84</v>
      </c>
      <c r="E5712" t="s">
        <v>6608</v>
      </c>
      <c r="F5712" t="s">
        <v>39</v>
      </c>
      <c r="G5712" t="s">
        <v>68</v>
      </c>
      <c r="H5712">
        <v>18</v>
      </c>
      <c r="I5712">
        <v>2004</v>
      </c>
      <c r="J5712" t="s">
        <v>6609</v>
      </c>
      <c r="K5712">
        <v>2</v>
      </c>
      <c r="L5712">
        <v>0</v>
      </c>
      <c r="M5712">
        <v>0</v>
      </c>
      <c r="N5712">
        <v>0</v>
      </c>
      <c r="O5712">
        <v>0</v>
      </c>
      <c r="P5712">
        <v>0</v>
      </c>
      <c r="W5712">
        <v>0</v>
      </c>
    </row>
    <row r="5713" spans="1:23" x14ac:dyDescent="0.2">
      <c r="A5713">
        <v>5712</v>
      </c>
      <c r="B5713">
        <v>1998</v>
      </c>
      <c r="C5713">
        <v>119</v>
      </c>
      <c r="D5713" t="s">
        <v>28</v>
      </c>
      <c r="E5713" t="s">
        <v>6610</v>
      </c>
      <c r="F5713" t="s">
        <v>695</v>
      </c>
      <c r="G5713" t="s">
        <v>26</v>
      </c>
      <c r="J5713" t="s">
        <v>6490</v>
      </c>
    </row>
    <row r="5714" spans="1:23" x14ac:dyDescent="0.2">
      <c r="A5714">
        <v>5713</v>
      </c>
      <c r="B5714">
        <v>1998</v>
      </c>
      <c r="C5714">
        <v>120</v>
      </c>
      <c r="D5714" t="s">
        <v>162</v>
      </c>
      <c r="E5714" t="s">
        <v>6087</v>
      </c>
      <c r="F5714" t="s">
        <v>39</v>
      </c>
      <c r="G5714" t="s">
        <v>68</v>
      </c>
      <c r="J5714" t="s">
        <v>552</v>
      </c>
    </row>
    <row r="5715" spans="1:23" x14ac:dyDescent="0.2">
      <c r="A5715">
        <v>5714</v>
      </c>
      <c r="B5715">
        <v>1998</v>
      </c>
      <c r="C5715">
        <v>121</v>
      </c>
      <c r="D5715" t="s">
        <v>109</v>
      </c>
      <c r="E5715" t="s">
        <v>6611</v>
      </c>
      <c r="F5715" t="s">
        <v>39</v>
      </c>
      <c r="G5715" t="s">
        <v>30</v>
      </c>
      <c r="J5715" t="s">
        <v>615</v>
      </c>
    </row>
    <row r="5716" spans="1:23" x14ac:dyDescent="0.2">
      <c r="A5716">
        <v>5715</v>
      </c>
      <c r="B5716">
        <v>1998</v>
      </c>
      <c r="C5716">
        <v>122</v>
      </c>
      <c r="D5716" t="s">
        <v>171</v>
      </c>
      <c r="E5716" t="s">
        <v>6612</v>
      </c>
      <c r="F5716" t="s">
        <v>34</v>
      </c>
      <c r="G5716" t="s">
        <v>68</v>
      </c>
      <c r="H5716">
        <v>19</v>
      </c>
      <c r="I5716">
        <v>2007</v>
      </c>
      <c r="J5716" t="s">
        <v>3517</v>
      </c>
      <c r="K5716">
        <v>50</v>
      </c>
      <c r="L5716">
        <v>4</v>
      </c>
      <c r="M5716">
        <v>4</v>
      </c>
      <c r="N5716">
        <v>8</v>
      </c>
      <c r="O5716">
        <v>-1</v>
      </c>
      <c r="P5716">
        <v>19</v>
      </c>
      <c r="W5716">
        <v>0.4</v>
      </c>
    </row>
    <row r="5717" spans="1:23" x14ac:dyDescent="0.2">
      <c r="A5717">
        <v>5716</v>
      </c>
      <c r="B5717">
        <v>1998</v>
      </c>
      <c r="C5717">
        <v>123</v>
      </c>
      <c r="D5717" t="s">
        <v>176</v>
      </c>
      <c r="E5717" t="s">
        <v>6613</v>
      </c>
      <c r="F5717" t="s">
        <v>46</v>
      </c>
      <c r="G5717" t="s">
        <v>35</v>
      </c>
      <c r="H5717">
        <v>29</v>
      </c>
      <c r="I5717">
        <v>2003</v>
      </c>
      <c r="J5717" t="s">
        <v>5295</v>
      </c>
      <c r="K5717">
        <v>73</v>
      </c>
      <c r="L5717">
        <v>12</v>
      </c>
      <c r="M5717">
        <v>21</v>
      </c>
      <c r="N5717">
        <v>33</v>
      </c>
      <c r="O5717">
        <v>5</v>
      </c>
      <c r="P5717">
        <v>19</v>
      </c>
      <c r="W5717">
        <v>3.1</v>
      </c>
    </row>
    <row r="5718" spans="1:23" x14ac:dyDescent="0.2">
      <c r="A5718">
        <v>5717</v>
      </c>
      <c r="B5718">
        <v>1998</v>
      </c>
      <c r="C5718">
        <v>124</v>
      </c>
      <c r="D5718" t="s">
        <v>41</v>
      </c>
      <c r="E5718" t="s">
        <v>6614</v>
      </c>
      <c r="F5718" t="s">
        <v>39</v>
      </c>
      <c r="G5718" t="s">
        <v>26</v>
      </c>
      <c r="H5718">
        <v>20</v>
      </c>
      <c r="I5718">
        <v>2001</v>
      </c>
      <c r="J5718" t="s">
        <v>291</v>
      </c>
      <c r="K5718">
        <v>10</v>
      </c>
      <c r="L5718">
        <v>0</v>
      </c>
      <c r="M5718">
        <v>0</v>
      </c>
      <c r="N5718">
        <v>0</v>
      </c>
      <c r="O5718">
        <v>-3</v>
      </c>
      <c r="P5718">
        <v>29</v>
      </c>
      <c r="W5718">
        <v>-0.2</v>
      </c>
    </row>
    <row r="5719" spans="1:23" x14ac:dyDescent="0.2">
      <c r="A5719">
        <v>5718</v>
      </c>
      <c r="B5719">
        <v>1998</v>
      </c>
      <c r="C5719">
        <v>125</v>
      </c>
      <c r="D5719" t="s">
        <v>84</v>
      </c>
      <c r="E5719" t="s">
        <v>6615</v>
      </c>
      <c r="F5719" t="s">
        <v>34</v>
      </c>
      <c r="G5719" t="s">
        <v>35</v>
      </c>
      <c r="J5719" t="s">
        <v>655</v>
      </c>
    </row>
    <row r="5720" spans="1:23" x14ac:dyDescent="0.2">
      <c r="A5720">
        <v>5719</v>
      </c>
      <c r="B5720">
        <v>1998</v>
      </c>
      <c r="C5720">
        <v>126</v>
      </c>
      <c r="D5720" t="s">
        <v>121</v>
      </c>
      <c r="E5720" t="s">
        <v>6616</v>
      </c>
      <c r="F5720" t="s">
        <v>39</v>
      </c>
      <c r="G5720" t="s">
        <v>68</v>
      </c>
      <c r="J5720" t="s">
        <v>337</v>
      </c>
    </row>
    <row r="5721" spans="1:23" x14ac:dyDescent="0.2">
      <c r="A5721">
        <v>5720</v>
      </c>
      <c r="B5721">
        <v>1998</v>
      </c>
      <c r="C5721">
        <v>127</v>
      </c>
      <c r="D5721" t="s">
        <v>100</v>
      </c>
      <c r="E5721" t="s">
        <v>6617</v>
      </c>
      <c r="F5721" t="s">
        <v>39</v>
      </c>
      <c r="G5721" t="s">
        <v>26</v>
      </c>
      <c r="J5721" t="s">
        <v>552</v>
      </c>
    </row>
    <row r="5722" spans="1:23" x14ac:dyDescent="0.2">
      <c r="A5722">
        <v>5721</v>
      </c>
      <c r="B5722">
        <v>1998</v>
      </c>
      <c r="C5722">
        <v>128</v>
      </c>
      <c r="D5722" t="s">
        <v>111</v>
      </c>
      <c r="E5722" t="s">
        <v>6618</v>
      </c>
      <c r="F5722" t="s">
        <v>39</v>
      </c>
      <c r="G5722" t="s">
        <v>30</v>
      </c>
      <c r="J5722" t="s">
        <v>896</v>
      </c>
    </row>
    <row r="5723" spans="1:23" x14ac:dyDescent="0.2">
      <c r="A5723">
        <v>5722</v>
      </c>
      <c r="B5723">
        <v>1998</v>
      </c>
      <c r="C5723">
        <v>129</v>
      </c>
      <c r="D5723" t="s">
        <v>2472</v>
      </c>
      <c r="E5723" t="s">
        <v>6619</v>
      </c>
      <c r="F5723" t="s">
        <v>46</v>
      </c>
      <c r="G5723" t="s">
        <v>30</v>
      </c>
      <c r="H5723">
        <v>19</v>
      </c>
      <c r="I5723">
        <v>2004</v>
      </c>
      <c r="J5723" t="s">
        <v>249</v>
      </c>
      <c r="K5723">
        <v>22</v>
      </c>
      <c r="L5723">
        <v>0</v>
      </c>
      <c r="M5723">
        <v>3</v>
      </c>
      <c r="N5723">
        <v>3</v>
      </c>
      <c r="O5723">
        <v>6</v>
      </c>
      <c r="P5723">
        <v>34</v>
      </c>
      <c r="W5723">
        <v>1.2</v>
      </c>
    </row>
    <row r="5724" spans="1:23" x14ac:dyDescent="0.2">
      <c r="A5724">
        <v>5723</v>
      </c>
      <c r="B5724">
        <v>1998</v>
      </c>
      <c r="C5724">
        <v>130</v>
      </c>
      <c r="D5724" t="s">
        <v>173</v>
      </c>
      <c r="E5724" t="s">
        <v>6620</v>
      </c>
      <c r="F5724" t="s">
        <v>39</v>
      </c>
      <c r="G5724" t="s">
        <v>30</v>
      </c>
      <c r="J5724" t="s">
        <v>913</v>
      </c>
    </row>
    <row r="5725" spans="1:23" x14ac:dyDescent="0.2">
      <c r="A5725">
        <v>5724</v>
      </c>
      <c r="B5725">
        <v>1998</v>
      </c>
      <c r="C5725">
        <v>131</v>
      </c>
      <c r="D5725" t="s">
        <v>171</v>
      </c>
      <c r="E5725" t="s">
        <v>6621</v>
      </c>
      <c r="F5725" t="s">
        <v>46</v>
      </c>
      <c r="G5725" t="s">
        <v>30</v>
      </c>
      <c r="H5725">
        <v>18</v>
      </c>
      <c r="I5725">
        <v>2006</v>
      </c>
      <c r="J5725" t="s">
        <v>2267</v>
      </c>
      <c r="K5725">
        <v>141</v>
      </c>
      <c r="L5725">
        <v>2</v>
      </c>
      <c r="M5725">
        <v>8</v>
      </c>
      <c r="N5725">
        <v>10</v>
      </c>
      <c r="O5725">
        <v>-9</v>
      </c>
      <c r="P5725">
        <v>250</v>
      </c>
      <c r="W5725">
        <v>1.2</v>
      </c>
    </row>
    <row r="5726" spans="1:23" x14ac:dyDescent="0.2">
      <c r="A5726">
        <v>5725</v>
      </c>
      <c r="B5726">
        <v>1998</v>
      </c>
      <c r="C5726">
        <v>132</v>
      </c>
      <c r="D5726" t="s">
        <v>23</v>
      </c>
      <c r="E5726" t="s">
        <v>6622</v>
      </c>
      <c r="F5726" t="s">
        <v>60</v>
      </c>
      <c r="G5726" t="s">
        <v>26</v>
      </c>
      <c r="H5726">
        <v>28</v>
      </c>
      <c r="I5726">
        <v>2001</v>
      </c>
      <c r="J5726" t="s">
        <v>6623</v>
      </c>
      <c r="K5726">
        <v>30</v>
      </c>
      <c r="L5726">
        <v>0</v>
      </c>
      <c r="M5726">
        <v>3</v>
      </c>
      <c r="N5726">
        <v>3</v>
      </c>
      <c r="O5726">
        <v>-5</v>
      </c>
      <c r="P5726">
        <v>0</v>
      </c>
      <c r="W5726">
        <v>-0.3</v>
      </c>
    </row>
    <row r="5727" spans="1:23" x14ac:dyDescent="0.2">
      <c r="A5727">
        <v>5726</v>
      </c>
      <c r="B5727">
        <v>1998</v>
      </c>
      <c r="C5727">
        <v>133</v>
      </c>
      <c r="D5727" t="s">
        <v>146</v>
      </c>
      <c r="E5727" t="s">
        <v>6624</v>
      </c>
      <c r="F5727" t="s">
        <v>39</v>
      </c>
      <c r="G5727" t="s">
        <v>30</v>
      </c>
      <c r="J5727" t="s">
        <v>291</v>
      </c>
    </row>
    <row r="5728" spans="1:23" x14ac:dyDescent="0.2">
      <c r="A5728">
        <v>5727</v>
      </c>
      <c r="B5728">
        <v>1998</v>
      </c>
      <c r="C5728">
        <v>134</v>
      </c>
      <c r="D5728" t="s">
        <v>87</v>
      </c>
      <c r="E5728" t="s">
        <v>6625</v>
      </c>
      <c r="F5728" t="s">
        <v>34</v>
      </c>
      <c r="G5728" t="s">
        <v>30</v>
      </c>
      <c r="H5728">
        <v>19</v>
      </c>
      <c r="I5728">
        <v>2016</v>
      </c>
      <c r="J5728" t="s">
        <v>1357</v>
      </c>
      <c r="K5728">
        <v>783</v>
      </c>
      <c r="L5728">
        <v>8</v>
      </c>
      <c r="M5728">
        <v>102</v>
      </c>
      <c r="N5728">
        <v>110</v>
      </c>
      <c r="O5728">
        <v>25</v>
      </c>
      <c r="P5728">
        <v>198</v>
      </c>
      <c r="W5728">
        <v>30.6</v>
      </c>
    </row>
    <row r="5729" spans="1:23" x14ac:dyDescent="0.2">
      <c r="A5729">
        <v>5728</v>
      </c>
      <c r="B5729">
        <v>1998</v>
      </c>
      <c r="C5729">
        <v>135</v>
      </c>
      <c r="D5729" t="s">
        <v>152</v>
      </c>
      <c r="E5729" t="s">
        <v>6626</v>
      </c>
      <c r="F5729" t="s">
        <v>39</v>
      </c>
      <c r="G5729" t="s">
        <v>128</v>
      </c>
      <c r="H5729">
        <v>18</v>
      </c>
      <c r="I5729">
        <v>2012</v>
      </c>
      <c r="J5729" t="s">
        <v>169</v>
      </c>
      <c r="K5729">
        <v>280</v>
      </c>
      <c r="L5729">
        <v>0</v>
      </c>
      <c r="M5729">
        <v>3</v>
      </c>
      <c r="N5729">
        <v>3</v>
      </c>
      <c r="O5729">
        <v>0</v>
      </c>
      <c r="P5729">
        <v>14</v>
      </c>
      <c r="Q5729">
        <v>280</v>
      </c>
      <c r="R5729">
        <v>113</v>
      </c>
      <c r="S5729">
        <v>114</v>
      </c>
      <c r="T5729">
        <v>27</v>
      </c>
      <c r="U5729">
        <v>0.9</v>
      </c>
      <c r="V5729">
        <v>2.89</v>
      </c>
      <c r="W5729">
        <v>38.6</v>
      </c>
    </row>
    <row r="5730" spans="1:23" x14ac:dyDescent="0.2">
      <c r="A5730">
        <v>5729</v>
      </c>
      <c r="B5730">
        <v>1998</v>
      </c>
      <c r="C5730">
        <v>136</v>
      </c>
      <c r="D5730" t="s">
        <v>69</v>
      </c>
      <c r="E5730" t="s">
        <v>6627</v>
      </c>
      <c r="F5730" t="s">
        <v>43</v>
      </c>
      <c r="G5730" t="s">
        <v>30</v>
      </c>
      <c r="J5730" t="s">
        <v>81</v>
      </c>
    </row>
    <row r="5731" spans="1:23" x14ac:dyDescent="0.2">
      <c r="A5731">
        <v>5730</v>
      </c>
      <c r="B5731">
        <v>1998</v>
      </c>
      <c r="C5731">
        <v>137</v>
      </c>
      <c r="D5731" t="s">
        <v>55</v>
      </c>
      <c r="E5731" t="s">
        <v>6628</v>
      </c>
      <c r="F5731" t="s">
        <v>39</v>
      </c>
      <c r="G5731" t="s">
        <v>35</v>
      </c>
      <c r="J5731" t="s">
        <v>510</v>
      </c>
    </row>
    <row r="5732" spans="1:23" x14ac:dyDescent="0.2">
      <c r="A5732">
        <v>5731</v>
      </c>
      <c r="B5732">
        <v>1998</v>
      </c>
      <c r="C5732">
        <v>138</v>
      </c>
      <c r="D5732" t="s">
        <v>74</v>
      </c>
      <c r="E5732" t="s">
        <v>6629</v>
      </c>
      <c r="F5732" t="s">
        <v>39</v>
      </c>
      <c r="G5732" t="s">
        <v>30</v>
      </c>
      <c r="J5732" t="s">
        <v>6598</v>
      </c>
    </row>
    <row r="5733" spans="1:23" x14ac:dyDescent="0.2">
      <c r="A5733">
        <v>5732</v>
      </c>
      <c r="B5733">
        <v>1998</v>
      </c>
      <c r="C5733">
        <v>139</v>
      </c>
      <c r="D5733" t="s">
        <v>41</v>
      </c>
      <c r="E5733" t="s">
        <v>6630</v>
      </c>
      <c r="F5733" t="s">
        <v>39</v>
      </c>
      <c r="G5733" t="s">
        <v>35</v>
      </c>
      <c r="J5733" t="s">
        <v>421</v>
      </c>
    </row>
    <row r="5734" spans="1:23" x14ac:dyDescent="0.2">
      <c r="A5734">
        <v>5733</v>
      </c>
      <c r="B5734">
        <v>1998</v>
      </c>
      <c r="C5734">
        <v>140</v>
      </c>
      <c r="D5734" t="s">
        <v>69</v>
      </c>
      <c r="E5734" t="s">
        <v>6631</v>
      </c>
      <c r="F5734" t="s">
        <v>39</v>
      </c>
      <c r="G5734" t="s">
        <v>30</v>
      </c>
      <c r="J5734" t="s">
        <v>490</v>
      </c>
    </row>
    <row r="5735" spans="1:23" x14ac:dyDescent="0.2">
      <c r="A5735">
        <v>5734</v>
      </c>
      <c r="B5735">
        <v>1998</v>
      </c>
      <c r="C5735">
        <v>141</v>
      </c>
      <c r="D5735" t="s">
        <v>384</v>
      </c>
      <c r="E5735" t="s">
        <v>6632</v>
      </c>
      <c r="F5735" t="s">
        <v>39</v>
      </c>
      <c r="G5735" t="s">
        <v>26</v>
      </c>
      <c r="J5735" t="s">
        <v>327</v>
      </c>
    </row>
    <row r="5736" spans="1:23" x14ac:dyDescent="0.2">
      <c r="A5736">
        <v>5735</v>
      </c>
      <c r="B5736">
        <v>1998</v>
      </c>
      <c r="C5736">
        <v>142</v>
      </c>
      <c r="D5736" t="s">
        <v>51</v>
      </c>
      <c r="E5736" t="s">
        <v>6633</v>
      </c>
      <c r="F5736" t="s">
        <v>43</v>
      </c>
      <c r="G5736" t="s">
        <v>68</v>
      </c>
      <c r="J5736" t="s">
        <v>6634</v>
      </c>
    </row>
    <row r="5737" spans="1:23" x14ac:dyDescent="0.2">
      <c r="A5737">
        <v>5736</v>
      </c>
      <c r="B5737">
        <v>1998</v>
      </c>
      <c r="C5737">
        <v>143</v>
      </c>
      <c r="D5737" t="s">
        <v>28</v>
      </c>
      <c r="E5737" t="s">
        <v>6635</v>
      </c>
      <c r="F5737" t="s">
        <v>39</v>
      </c>
      <c r="G5737" t="s">
        <v>26</v>
      </c>
      <c r="H5737">
        <v>18</v>
      </c>
      <c r="I5737">
        <v>2006</v>
      </c>
      <c r="J5737" t="s">
        <v>6534</v>
      </c>
      <c r="K5737">
        <v>31</v>
      </c>
      <c r="L5737">
        <v>1</v>
      </c>
      <c r="M5737">
        <v>0</v>
      </c>
      <c r="N5737">
        <v>1</v>
      </c>
      <c r="O5737">
        <v>0</v>
      </c>
      <c r="P5737">
        <v>84</v>
      </c>
      <c r="W5737">
        <v>0</v>
      </c>
    </row>
    <row r="5738" spans="1:23" x14ac:dyDescent="0.2">
      <c r="A5738">
        <v>5737</v>
      </c>
      <c r="B5738">
        <v>1998</v>
      </c>
      <c r="C5738">
        <v>144</v>
      </c>
      <c r="D5738" t="s">
        <v>111</v>
      </c>
      <c r="E5738" t="s">
        <v>6636</v>
      </c>
      <c r="F5738" t="s">
        <v>60</v>
      </c>
      <c r="G5738" t="s">
        <v>26</v>
      </c>
      <c r="J5738" t="s">
        <v>6637</v>
      </c>
    </row>
    <row r="5739" spans="1:23" x14ac:dyDescent="0.2">
      <c r="A5739">
        <v>5738</v>
      </c>
      <c r="B5739">
        <v>1998</v>
      </c>
      <c r="C5739">
        <v>145</v>
      </c>
      <c r="D5739" t="s">
        <v>100</v>
      </c>
      <c r="E5739" t="s">
        <v>6638</v>
      </c>
      <c r="F5739" t="s">
        <v>43</v>
      </c>
      <c r="G5739" t="s">
        <v>68</v>
      </c>
      <c r="H5739">
        <v>21</v>
      </c>
      <c r="I5739">
        <v>2014</v>
      </c>
      <c r="J5739" t="s">
        <v>3317</v>
      </c>
      <c r="K5739">
        <v>699</v>
      </c>
      <c r="L5739">
        <v>149</v>
      </c>
      <c r="M5739">
        <v>197</v>
      </c>
      <c r="N5739">
        <v>346</v>
      </c>
      <c r="O5739">
        <v>50</v>
      </c>
      <c r="P5739">
        <v>370</v>
      </c>
      <c r="W5739">
        <v>35.700000000000003</v>
      </c>
    </row>
    <row r="5740" spans="1:23" x14ac:dyDescent="0.2">
      <c r="A5740">
        <v>5739</v>
      </c>
      <c r="B5740">
        <v>1998</v>
      </c>
      <c r="C5740">
        <v>146</v>
      </c>
      <c r="D5740" t="s">
        <v>109</v>
      </c>
      <c r="E5740" t="s">
        <v>6639</v>
      </c>
      <c r="F5740" t="s">
        <v>60</v>
      </c>
      <c r="G5740" t="s">
        <v>35</v>
      </c>
      <c r="J5740" t="s">
        <v>6490</v>
      </c>
    </row>
    <row r="5741" spans="1:23" x14ac:dyDescent="0.2">
      <c r="A5741">
        <v>5740</v>
      </c>
      <c r="B5741">
        <v>1998</v>
      </c>
      <c r="C5741">
        <v>147</v>
      </c>
      <c r="D5741" t="s">
        <v>74</v>
      </c>
      <c r="E5741" t="s">
        <v>6473</v>
      </c>
      <c r="F5741" t="s">
        <v>39</v>
      </c>
      <c r="G5741" t="s">
        <v>68</v>
      </c>
      <c r="J5741" t="s">
        <v>474</v>
      </c>
    </row>
    <row r="5742" spans="1:23" x14ac:dyDescent="0.2">
      <c r="A5742">
        <v>5741</v>
      </c>
      <c r="B5742">
        <v>1998</v>
      </c>
      <c r="C5742">
        <v>148</v>
      </c>
      <c r="D5742" t="s">
        <v>222</v>
      </c>
      <c r="E5742" t="s">
        <v>6640</v>
      </c>
      <c r="F5742" t="s">
        <v>39</v>
      </c>
      <c r="G5742" t="s">
        <v>30</v>
      </c>
      <c r="J5742" t="s">
        <v>249</v>
      </c>
    </row>
    <row r="5743" spans="1:23" x14ac:dyDescent="0.2">
      <c r="A5743">
        <v>5742</v>
      </c>
      <c r="B5743">
        <v>1998</v>
      </c>
      <c r="C5743">
        <v>149</v>
      </c>
      <c r="D5743" t="s">
        <v>69</v>
      </c>
      <c r="E5743" t="s">
        <v>6641</v>
      </c>
      <c r="F5743" t="s">
        <v>39</v>
      </c>
      <c r="G5743" t="s">
        <v>26</v>
      </c>
      <c r="J5743" t="s">
        <v>561</v>
      </c>
    </row>
    <row r="5744" spans="1:23" x14ac:dyDescent="0.2">
      <c r="A5744">
        <v>5743</v>
      </c>
      <c r="B5744">
        <v>1998</v>
      </c>
      <c r="C5744">
        <v>150</v>
      </c>
      <c r="D5744" t="s">
        <v>58</v>
      </c>
      <c r="E5744" t="s">
        <v>6642</v>
      </c>
      <c r="F5744" t="s">
        <v>39</v>
      </c>
      <c r="G5744" t="s">
        <v>68</v>
      </c>
      <c r="H5744">
        <v>18</v>
      </c>
      <c r="I5744">
        <v>2012</v>
      </c>
      <c r="J5744" t="s">
        <v>241</v>
      </c>
      <c r="K5744">
        <v>497</v>
      </c>
      <c r="L5744">
        <v>101</v>
      </c>
      <c r="M5744">
        <v>135</v>
      </c>
      <c r="N5744">
        <v>236</v>
      </c>
      <c r="O5744">
        <v>-5</v>
      </c>
      <c r="P5744">
        <v>209</v>
      </c>
      <c r="W5744">
        <v>21.9</v>
      </c>
    </row>
    <row r="5745" spans="1:23" x14ac:dyDescent="0.2">
      <c r="A5745">
        <v>5744</v>
      </c>
      <c r="B5745">
        <v>1998</v>
      </c>
      <c r="C5745">
        <v>151</v>
      </c>
      <c r="D5745" t="s">
        <v>51</v>
      </c>
      <c r="E5745" t="s">
        <v>6643</v>
      </c>
      <c r="F5745" t="s">
        <v>39</v>
      </c>
      <c r="G5745" t="s">
        <v>26</v>
      </c>
      <c r="J5745" t="s">
        <v>139</v>
      </c>
    </row>
    <row r="5746" spans="1:23" x14ac:dyDescent="0.2">
      <c r="A5746">
        <v>5745</v>
      </c>
      <c r="B5746">
        <v>1998</v>
      </c>
      <c r="C5746">
        <v>152</v>
      </c>
      <c r="D5746" t="s">
        <v>23</v>
      </c>
      <c r="E5746" t="s">
        <v>6644</v>
      </c>
      <c r="F5746" t="s">
        <v>39</v>
      </c>
      <c r="G5746" t="s">
        <v>26</v>
      </c>
      <c r="H5746">
        <v>20</v>
      </c>
      <c r="I5746">
        <v>2004</v>
      </c>
      <c r="J5746" t="s">
        <v>91</v>
      </c>
      <c r="K5746">
        <v>108</v>
      </c>
      <c r="L5746">
        <v>0</v>
      </c>
      <c r="M5746">
        <v>5</v>
      </c>
      <c r="N5746">
        <v>5</v>
      </c>
      <c r="O5746">
        <v>-20</v>
      </c>
      <c r="P5746">
        <v>394</v>
      </c>
      <c r="W5746">
        <v>-1.3</v>
      </c>
    </row>
    <row r="5747" spans="1:23" x14ac:dyDescent="0.2">
      <c r="A5747">
        <v>5746</v>
      </c>
      <c r="B5747">
        <v>1998</v>
      </c>
      <c r="C5747">
        <v>153</v>
      </c>
      <c r="D5747" t="s">
        <v>78</v>
      </c>
      <c r="E5747" t="s">
        <v>6645</v>
      </c>
      <c r="F5747" t="s">
        <v>46</v>
      </c>
      <c r="G5747" t="s">
        <v>35</v>
      </c>
      <c r="H5747">
        <v>27</v>
      </c>
      <c r="I5747">
        <v>2001</v>
      </c>
      <c r="J5747" t="s">
        <v>2546</v>
      </c>
      <c r="K5747">
        <v>32</v>
      </c>
      <c r="L5747">
        <v>2</v>
      </c>
      <c r="M5747">
        <v>7</v>
      </c>
      <c r="N5747">
        <v>9</v>
      </c>
      <c r="O5747">
        <v>-9</v>
      </c>
      <c r="P5747">
        <v>8</v>
      </c>
      <c r="W5747">
        <v>0.1</v>
      </c>
    </row>
    <row r="5748" spans="1:23" x14ac:dyDescent="0.2">
      <c r="A5748">
        <v>5747</v>
      </c>
      <c r="B5748">
        <v>1998</v>
      </c>
      <c r="C5748">
        <v>154</v>
      </c>
      <c r="D5748" t="s">
        <v>121</v>
      </c>
      <c r="E5748" t="s">
        <v>6646</v>
      </c>
      <c r="F5748" t="s">
        <v>39</v>
      </c>
      <c r="G5748" t="s">
        <v>30</v>
      </c>
      <c r="H5748">
        <v>18</v>
      </c>
      <c r="I5748">
        <v>2008</v>
      </c>
      <c r="J5748" t="s">
        <v>490</v>
      </c>
      <c r="K5748">
        <v>55</v>
      </c>
      <c r="L5748">
        <v>1</v>
      </c>
      <c r="M5748">
        <v>4</v>
      </c>
      <c r="N5748">
        <v>5</v>
      </c>
      <c r="O5748">
        <v>4</v>
      </c>
      <c r="P5748">
        <v>31</v>
      </c>
      <c r="W5748">
        <v>1.7</v>
      </c>
    </row>
    <row r="5749" spans="1:23" x14ac:dyDescent="0.2">
      <c r="A5749">
        <v>5748</v>
      </c>
      <c r="B5749">
        <v>1998</v>
      </c>
      <c r="C5749">
        <v>155</v>
      </c>
      <c r="D5749" t="s">
        <v>176</v>
      </c>
      <c r="E5749" t="s">
        <v>6647</v>
      </c>
      <c r="F5749" t="s">
        <v>34</v>
      </c>
      <c r="G5749" t="s">
        <v>30</v>
      </c>
      <c r="J5749" t="s">
        <v>3122</v>
      </c>
    </row>
    <row r="5750" spans="1:23" x14ac:dyDescent="0.2">
      <c r="A5750">
        <v>5749</v>
      </c>
      <c r="B5750">
        <v>1998</v>
      </c>
      <c r="C5750">
        <v>156</v>
      </c>
      <c r="D5750" t="s">
        <v>48</v>
      </c>
      <c r="E5750" t="s">
        <v>6648</v>
      </c>
      <c r="F5750" t="s">
        <v>39</v>
      </c>
      <c r="G5750" t="s">
        <v>30</v>
      </c>
      <c r="H5750">
        <v>19</v>
      </c>
      <c r="I5750">
        <v>2013</v>
      </c>
      <c r="J5750" t="s">
        <v>3378</v>
      </c>
      <c r="K5750">
        <v>318</v>
      </c>
      <c r="L5750">
        <v>13</v>
      </c>
      <c r="M5750">
        <v>55</v>
      </c>
      <c r="N5750">
        <v>68</v>
      </c>
      <c r="O5750">
        <v>46</v>
      </c>
      <c r="P5750">
        <v>173</v>
      </c>
      <c r="W5750">
        <v>18</v>
      </c>
    </row>
    <row r="5751" spans="1:23" x14ac:dyDescent="0.2">
      <c r="A5751">
        <v>5750</v>
      </c>
      <c r="B5751">
        <v>1998</v>
      </c>
      <c r="C5751">
        <v>157</v>
      </c>
      <c r="D5751" t="s">
        <v>92</v>
      </c>
      <c r="E5751" t="s">
        <v>6649</v>
      </c>
      <c r="F5751" t="s">
        <v>39</v>
      </c>
      <c r="G5751" t="s">
        <v>30</v>
      </c>
      <c r="J5751" t="s">
        <v>673</v>
      </c>
    </row>
    <row r="5752" spans="1:23" x14ac:dyDescent="0.2">
      <c r="A5752">
        <v>5751</v>
      </c>
      <c r="B5752">
        <v>1998</v>
      </c>
      <c r="C5752">
        <v>158</v>
      </c>
      <c r="D5752" t="s">
        <v>48</v>
      </c>
      <c r="E5752" t="s">
        <v>6650</v>
      </c>
      <c r="F5752" t="s">
        <v>76</v>
      </c>
      <c r="G5752" t="s">
        <v>35</v>
      </c>
      <c r="J5752" t="s">
        <v>161</v>
      </c>
    </row>
    <row r="5753" spans="1:23" x14ac:dyDescent="0.2">
      <c r="A5753">
        <v>5752</v>
      </c>
      <c r="B5753">
        <v>1998</v>
      </c>
      <c r="C5753">
        <v>159</v>
      </c>
      <c r="D5753" t="s">
        <v>111</v>
      </c>
      <c r="E5753" t="s">
        <v>6651</v>
      </c>
      <c r="F5753" t="s">
        <v>39</v>
      </c>
      <c r="G5753" t="s">
        <v>30</v>
      </c>
      <c r="J5753" t="s">
        <v>1440</v>
      </c>
    </row>
    <row r="5754" spans="1:23" x14ac:dyDescent="0.2">
      <c r="A5754">
        <v>5753</v>
      </c>
      <c r="B5754">
        <v>1998</v>
      </c>
      <c r="C5754">
        <v>160</v>
      </c>
      <c r="D5754" t="s">
        <v>2472</v>
      </c>
      <c r="E5754" t="s">
        <v>6652</v>
      </c>
      <c r="F5754" t="s">
        <v>43</v>
      </c>
      <c r="G5754" t="s">
        <v>35</v>
      </c>
      <c r="H5754">
        <v>18</v>
      </c>
      <c r="I5754">
        <v>2010</v>
      </c>
      <c r="J5754" t="s">
        <v>276</v>
      </c>
      <c r="K5754">
        <v>79</v>
      </c>
      <c r="L5754">
        <v>8</v>
      </c>
      <c r="M5754">
        <v>11</v>
      </c>
      <c r="N5754">
        <v>19</v>
      </c>
      <c r="O5754">
        <v>-5</v>
      </c>
      <c r="P5754">
        <v>34</v>
      </c>
      <c r="W5754">
        <v>1</v>
      </c>
    </row>
    <row r="5755" spans="1:23" x14ac:dyDescent="0.2">
      <c r="A5755">
        <v>5754</v>
      </c>
      <c r="B5755">
        <v>1998</v>
      </c>
      <c r="C5755">
        <v>161</v>
      </c>
      <c r="D5755" t="s">
        <v>173</v>
      </c>
      <c r="E5755" t="s">
        <v>6653</v>
      </c>
      <c r="F5755" t="s">
        <v>39</v>
      </c>
      <c r="G5755" t="s">
        <v>68</v>
      </c>
      <c r="H5755">
        <v>19</v>
      </c>
      <c r="I5755">
        <v>2017</v>
      </c>
      <c r="J5755" t="s">
        <v>5484</v>
      </c>
      <c r="K5755">
        <v>1026</v>
      </c>
      <c r="L5755">
        <v>112</v>
      </c>
      <c r="M5755">
        <v>138</v>
      </c>
      <c r="N5755">
        <v>250</v>
      </c>
      <c r="O5755">
        <v>-19</v>
      </c>
      <c r="P5755">
        <v>2522</v>
      </c>
      <c r="W5755">
        <v>17.8</v>
      </c>
    </row>
    <row r="5756" spans="1:23" x14ac:dyDescent="0.2">
      <c r="A5756">
        <v>5755</v>
      </c>
      <c r="B5756">
        <v>1998</v>
      </c>
      <c r="C5756">
        <v>162</v>
      </c>
      <c r="D5756" t="s">
        <v>23</v>
      </c>
      <c r="E5756" t="s">
        <v>6654</v>
      </c>
      <c r="F5756" t="s">
        <v>60</v>
      </c>
      <c r="G5756" t="s">
        <v>30</v>
      </c>
      <c r="H5756">
        <v>19</v>
      </c>
      <c r="I5756">
        <v>2017</v>
      </c>
      <c r="J5756" t="s">
        <v>4988</v>
      </c>
      <c r="K5756">
        <v>990</v>
      </c>
      <c r="L5756">
        <v>119</v>
      </c>
      <c r="M5756">
        <v>453</v>
      </c>
      <c r="N5756">
        <v>572</v>
      </c>
      <c r="O5756">
        <v>64</v>
      </c>
      <c r="P5756">
        <v>505</v>
      </c>
      <c r="W5756">
        <v>104</v>
      </c>
    </row>
    <row r="5757" spans="1:23" x14ac:dyDescent="0.2">
      <c r="A5757">
        <v>5756</v>
      </c>
      <c r="B5757">
        <v>1998</v>
      </c>
      <c r="C5757">
        <v>163</v>
      </c>
      <c r="D5757" t="s">
        <v>146</v>
      </c>
      <c r="E5757" t="s">
        <v>6655</v>
      </c>
      <c r="F5757" t="s">
        <v>46</v>
      </c>
      <c r="G5757" t="s">
        <v>30</v>
      </c>
      <c r="H5757">
        <v>18</v>
      </c>
      <c r="I5757">
        <v>2004</v>
      </c>
      <c r="J5757" t="s">
        <v>1532</v>
      </c>
      <c r="K5757">
        <v>25</v>
      </c>
      <c r="L5757">
        <v>2</v>
      </c>
      <c r="M5757">
        <v>6</v>
      </c>
      <c r="N5757">
        <v>8</v>
      </c>
      <c r="O5757">
        <v>-8</v>
      </c>
      <c r="P5757">
        <v>16</v>
      </c>
      <c r="W5757">
        <v>0.8</v>
      </c>
    </row>
    <row r="5758" spans="1:23" x14ac:dyDescent="0.2">
      <c r="A5758">
        <v>5757</v>
      </c>
      <c r="B5758">
        <v>1998</v>
      </c>
      <c r="C5758">
        <v>164</v>
      </c>
      <c r="D5758" t="s">
        <v>55</v>
      </c>
      <c r="E5758" t="s">
        <v>6656</v>
      </c>
      <c r="F5758" t="s">
        <v>46</v>
      </c>
      <c r="G5758" t="s">
        <v>68</v>
      </c>
      <c r="H5758">
        <v>19</v>
      </c>
      <c r="I5758">
        <v>2011</v>
      </c>
      <c r="J5758" t="s">
        <v>4888</v>
      </c>
      <c r="K5758">
        <v>542</v>
      </c>
      <c r="L5758">
        <v>136</v>
      </c>
      <c r="M5758">
        <v>148</v>
      </c>
      <c r="N5758">
        <v>284</v>
      </c>
      <c r="O5758">
        <v>-46</v>
      </c>
      <c r="P5758">
        <v>348</v>
      </c>
      <c r="W5758">
        <v>27.9</v>
      </c>
    </row>
    <row r="5759" spans="1:23" x14ac:dyDescent="0.2">
      <c r="A5759">
        <v>5758</v>
      </c>
      <c r="B5759">
        <v>1998</v>
      </c>
      <c r="C5759">
        <v>165</v>
      </c>
      <c r="D5759" t="s">
        <v>152</v>
      </c>
      <c r="E5759" t="s">
        <v>6657</v>
      </c>
      <c r="F5759" t="s">
        <v>39</v>
      </c>
      <c r="G5759" t="s">
        <v>26</v>
      </c>
      <c r="J5759" t="s">
        <v>490</v>
      </c>
    </row>
    <row r="5760" spans="1:23" x14ac:dyDescent="0.2">
      <c r="A5760">
        <v>5759</v>
      </c>
      <c r="B5760">
        <v>1998</v>
      </c>
      <c r="C5760">
        <v>166</v>
      </c>
      <c r="D5760" t="s">
        <v>48</v>
      </c>
      <c r="E5760" t="s">
        <v>6658</v>
      </c>
      <c r="F5760" t="s">
        <v>39</v>
      </c>
      <c r="G5760" t="s">
        <v>128</v>
      </c>
      <c r="J5760" t="s">
        <v>106</v>
      </c>
    </row>
    <row r="5761" spans="1:23" x14ac:dyDescent="0.2">
      <c r="A5761">
        <v>5760</v>
      </c>
      <c r="B5761">
        <v>1998</v>
      </c>
      <c r="C5761">
        <v>167</v>
      </c>
      <c r="D5761" t="s">
        <v>384</v>
      </c>
      <c r="E5761" t="s">
        <v>6659</v>
      </c>
      <c r="F5761" t="s">
        <v>60</v>
      </c>
      <c r="G5761" t="s">
        <v>30</v>
      </c>
      <c r="J5761" t="s">
        <v>1133</v>
      </c>
    </row>
    <row r="5762" spans="1:23" x14ac:dyDescent="0.2">
      <c r="A5762">
        <v>5761</v>
      </c>
      <c r="B5762">
        <v>1998</v>
      </c>
      <c r="C5762">
        <v>168</v>
      </c>
      <c r="D5762" t="s">
        <v>41</v>
      </c>
      <c r="E5762" t="s">
        <v>6660</v>
      </c>
      <c r="F5762" t="s">
        <v>76</v>
      </c>
      <c r="G5762" t="s">
        <v>128</v>
      </c>
      <c r="H5762">
        <v>18</v>
      </c>
      <c r="I5762">
        <v>2011</v>
      </c>
      <c r="J5762" t="s">
        <v>582</v>
      </c>
      <c r="K5762">
        <v>234</v>
      </c>
      <c r="L5762">
        <v>0</v>
      </c>
      <c r="M5762">
        <v>3</v>
      </c>
      <c r="N5762">
        <v>3</v>
      </c>
      <c r="O5762">
        <v>0</v>
      </c>
      <c r="P5762">
        <v>6</v>
      </c>
      <c r="Q5762">
        <v>234</v>
      </c>
      <c r="R5762">
        <v>95</v>
      </c>
      <c r="S5762">
        <v>86</v>
      </c>
      <c r="T5762">
        <v>31</v>
      </c>
      <c r="U5762">
        <v>0.90200000000000002</v>
      </c>
      <c r="V5762">
        <v>2.95</v>
      </c>
      <c r="W5762">
        <v>36.1</v>
      </c>
    </row>
    <row r="5763" spans="1:23" x14ac:dyDescent="0.2">
      <c r="A5763">
        <v>5762</v>
      </c>
      <c r="B5763">
        <v>1998</v>
      </c>
      <c r="C5763">
        <v>169</v>
      </c>
      <c r="D5763" t="s">
        <v>87</v>
      </c>
      <c r="E5763" t="s">
        <v>6661</v>
      </c>
      <c r="F5763" t="s">
        <v>46</v>
      </c>
      <c r="G5763" t="s">
        <v>35</v>
      </c>
      <c r="J5763" t="s">
        <v>2719</v>
      </c>
    </row>
    <row r="5764" spans="1:23" x14ac:dyDescent="0.2">
      <c r="A5764">
        <v>5763</v>
      </c>
      <c r="B5764">
        <v>1998</v>
      </c>
      <c r="C5764">
        <v>170</v>
      </c>
      <c r="D5764" t="s">
        <v>92</v>
      </c>
      <c r="E5764" t="s">
        <v>6662</v>
      </c>
      <c r="F5764" t="s">
        <v>563</v>
      </c>
      <c r="G5764" t="s">
        <v>35</v>
      </c>
      <c r="J5764" t="s">
        <v>6472</v>
      </c>
    </row>
    <row r="5765" spans="1:23" x14ac:dyDescent="0.2">
      <c r="A5765">
        <v>5764</v>
      </c>
      <c r="B5765">
        <v>1998</v>
      </c>
      <c r="C5765">
        <v>171</v>
      </c>
      <c r="D5765" t="s">
        <v>51</v>
      </c>
      <c r="E5765" t="s">
        <v>6663</v>
      </c>
      <c r="F5765" t="s">
        <v>60</v>
      </c>
      <c r="G5765" t="s">
        <v>35</v>
      </c>
      <c r="H5765">
        <v>20</v>
      </c>
      <c r="I5765">
        <v>2016</v>
      </c>
      <c r="J5765" t="s">
        <v>6664</v>
      </c>
      <c r="K5765">
        <v>953</v>
      </c>
      <c r="L5765">
        <v>314</v>
      </c>
      <c r="M5765">
        <v>604</v>
      </c>
      <c r="N5765">
        <v>918</v>
      </c>
      <c r="O5765">
        <v>249</v>
      </c>
      <c r="P5765">
        <v>228</v>
      </c>
      <c r="W5765">
        <v>111.2</v>
      </c>
    </row>
    <row r="5766" spans="1:23" x14ac:dyDescent="0.2">
      <c r="A5766">
        <v>5765</v>
      </c>
      <c r="B5766">
        <v>1998</v>
      </c>
      <c r="C5766">
        <v>172</v>
      </c>
      <c r="D5766" t="s">
        <v>28</v>
      </c>
      <c r="E5766" t="s">
        <v>6665</v>
      </c>
      <c r="F5766" t="s">
        <v>39</v>
      </c>
      <c r="G5766" t="s">
        <v>26</v>
      </c>
      <c r="J5766" t="s">
        <v>337</v>
      </c>
    </row>
    <row r="5767" spans="1:23" x14ac:dyDescent="0.2">
      <c r="A5767">
        <v>5766</v>
      </c>
      <c r="B5767">
        <v>1998</v>
      </c>
      <c r="C5767">
        <v>173</v>
      </c>
      <c r="D5767" t="s">
        <v>78</v>
      </c>
      <c r="E5767" t="s">
        <v>6666</v>
      </c>
      <c r="F5767" t="s">
        <v>76</v>
      </c>
      <c r="G5767" t="s">
        <v>35</v>
      </c>
      <c r="H5767">
        <v>20</v>
      </c>
      <c r="I5767">
        <v>2008</v>
      </c>
      <c r="J5767" t="s">
        <v>388</v>
      </c>
      <c r="K5767">
        <v>397</v>
      </c>
      <c r="L5767">
        <v>36</v>
      </c>
      <c r="M5767">
        <v>90</v>
      </c>
      <c r="N5767">
        <v>126</v>
      </c>
      <c r="O5767">
        <v>-25</v>
      </c>
      <c r="P5767">
        <v>160</v>
      </c>
      <c r="W5767">
        <v>7.1</v>
      </c>
    </row>
    <row r="5768" spans="1:23" x14ac:dyDescent="0.2">
      <c r="A5768">
        <v>5767</v>
      </c>
      <c r="B5768">
        <v>1998</v>
      </c>
      <c r="C5768">
        <v>174</v>
      </c>
      <c r="D5768" t="s">
        <v>109</v>
      </c>
      <c r="E5768" t="s">
        <v>6667</v>
      </c>
      <c r="F5768" t="s">
        <v>39</v>
      </c>
      <c r="G5768" t="s">
        <v>35</v>
      </c>
      <c r="J5768" t="s">
        <v>89</v>
      </c>
    </row>
    <row r="5769" spans="1:23" x14ac:dyDescent="0.2">
      <c r="A5769">
        <v>5768</v>
      </c>
      <c r="B5769">
        <v>1998</v>
      </c>
      <c r="C5769">
        <v>175</v>
      </c>
      <c r="D5769" t="s">
        <v>41</v>
      </c>
      <c r="E5769" t="s">
        <v>6668</v>
      </c>
      <c r="F5769" t="s">
        <v>39</v>
      </c>
      <c r="G5769" t="s">
        <v>128</v>
      </c>
      <c r="J5769" t="s">
        <v>673</v>
      </c>
    </row>
    <row r="5770" spans="1:23" x14ac:dyDescent="0.2">
      <c r="A5770">
        <v>5769</v>
      </c>
      <c r="B5770">
        <v>1998</v>
      </c>
      <c r="C5770">
        <v>176</v>
      </c>
      <c r="D5770" t="s">
        <v>222</v>
      </c>
      <c r="E5770" t="s">
        <v>6669</v>
      </c>
      <c r="F5770" t="s">
        <v>39</v>
      </c>
      <c r="G5770" t="s">
        <v>30</v>
      </c>
      <c r="J5770" t="s">
        <v>278</v>
      </c>
    </row>
    <row r="5771" spans="1:23" x14ac:dyDescent="0.2">
      <c r="A5771">
        <v>5770</v>
      </c>
      <c r="B5771">
        <v>1998</v>
      </c>
      <c r="C5771">
        <v>177</v>
      </c>
      <c r="D5771" t="s">
        <v>69</v>
      </c>
      <c r="E5771" t="s">
        <v>6670</v>
      </c>
      <c r="F5771" t="s">
        <v>34</v>
      </c>
      <c r="G5771" t="s">
        <v>68</v>
      </c>
      <c r="J5771" t="s">
        <v>5051</v>
      </c>
    </row>
    <row r="5772" spans="1:23" x14ac:dyDescent="0.2">
      <c r="A5772">
        <v>5771</v>
      </c>
      <c r="B5772">
        <v>1998</v>
      </c>
      <c r="C5772">
        <v>178</v>
      </c>
      <c r="D5772" t="s">
        <v>58</v>
      </c>
      <c r="E5772" t="s">
        <v>6671</v>
      </c>
      <c r="F5772" t="s">
        <v>39</v>
      </c>
      <c r="G5772" t="s">
        <v>30</v>
      </c>
      <c r="H5772">
        <v>20</v>
      </c>
      <c r="I5772">
        <v>2003</v>
      </c>
      <c r="J5772" t="s">
        <v>6672</v>
      </c>
      <c r="K5772">
        <v>16</v>
      </c>
      <c r="L5772">
        <v>0</v>
      </c>
      <c r="M5772">
        <v>0</v>
      </c>
      <c r="N5772">
        <v>0</v>
      </c>
      <c r="O5772">
        <v>-5</v>
      </c>
      <c r="P5772">
        <v>2</v>
      </c>
      <c r="W5772">
        <v>-0.3</v>
      </c>
    </row>
    <row r="5773" spans="1:23" x14ac:dyDescent="0.2">
      <c r="A5773">
        <v>5772</v>
      </c>
      <c r="B5773">
        <v>1998</v>
      </c>
      <c r="C5773">
        <v>179</v>
      </c>
      <c r="D5773" t="s">
        <v>84</v>
      </c>
      <c r="E5773" t="s">
        <v>6673</v>
      </c>
      <c r="F5773" t="s">
        <v>39</v>
      </c>
      <c r="G5773" t="s">
        <v>30</v>
      </c>
      <c r="J5773" t="s">
        <v>50</v>
      </c>
    </row>
    <row r="5774" spans="1:23" x14ac:dyDescent="0.2">
      <c r="A5774">
        <v>5773</v>
      </c>
      <c r="B5774">
        <v>1998</v>
      </c>
      <c r="C5774">
        <v>180</v>
      </c>
      <c r="D5774" t="s">
        <v>171</v>
      </c>
      <c r="E5774" t="s">
        <v>6674</v>
      </c>
      <c r="F5774" t="s">
        <v>43</v>
      </c>
      <c r="G5774" t="s">
        <v>68</v>
      </c>
      <c r="J5774" t="s">
        <v>1012</v>
      </c>
    </row>
    <row r="5775" spans="1:23" x14ac:dyDescent="0.2">
      <c r="A5775">
        <v>5774</v>
      </c>
      <c r="B5775">
        <v>1998</v>
      </c>
      <c r="C5775">
        <v>181</v>
      </c>
      <c r="D5775" t="s">
        <v>121</v>
      </c>
      <c r="E5775" t="s">
        <v>6675</v>
      </c>
      <c r="F5775" t="s">
        <v>39</v>
      </c>
      <c r="G5775" t="s">
        <v>35</v>
      </c>
      <c r="J5775" t="s">
        <v>1440</v>
      </c>
    </row>
    <row r="5776" spans="1:23" x14ac:dyDescent="0.2">
      <c r="A5776">
        <v>5775</v>
      </c>
      <c r="B5776">
        <v>1998</v>
      </c>
      <c r="C5776">
        <v>182</v>
      </c>
      <c r="D5776" t="s">
        <v>176</v>
      </c>
      <c r="E5776" t="s">
        <v>6676</v>
      </c>
      <c r="F5776" t="s">
        <v>60</v>
      </c>
      <c r="G5776" t="s">
        <v>30</v>
      </c>
      <c r="H5776">
        <v>20</v>
      </c>
      <c r="I5776">
        <v>2002</v>
      </c>
      <c r="J5776" t="s">
        <v>234</v>
      </c>
      <c r="K5776">
        <v>42</v>
      </c>
      <c r="L5776">
        <v>1</v>
      </c>
      <c r="M5776">
        <v>4</v>
      </c>
      <c r="N5776">
        <v>5</v>
      </c>
      <c r="O5776">
        <v>-10</v>
      </c>
      <c r="P5776">
        <v>20</v>
      </c>
      <c r="W5776">
        <v>0.4</v>
      </c>
    </row>
    <row r="5777" spans="1:23" x14ac:dyDescent="0.2">
      <c r="A5777">
        <v>5776</v>
      </c>
      <c r="B5777">
        <v>1998</v>
      </c>
      <c r="C5777">
        <v>183</v>
      </c>
      <c r="D5777" t="s">
        <v>48</v>
      </c>
      <c r="E5777" t="s">
        <v>6677</v>
      </c>
      <c r="F5777" t="s">
        <v>34</v>
      </c>
      <c r="G5777" t="s">
        <v>35</v>
      </c>
      <c r="H5777">
        <v>19</v>
      </c>
      <c r="I5777">
        <v>2009</v>
      </c>
      <c r="J5777" t="s">
        <v>6015</v>
      </c>
      <c r="K5777">
        <v>487</v>
      </c>
      <c r="L5777">
        <v>88</v>
      </c>
      <c r="M5777">
        <v>157</v>
      </c>
      <c r="N5777">
        <v>245</v>
      </c>
      <c r="O5777">
        <v>-33</v>
      </c>
      <c r="P5777">
        <v>140</v>
      </c>
      <c r="W5777">
        <v>21.5</v>
      </c>
    </row>
    <row r="5778" spans="1:23" x14ac:dyDescent="0.2">
      <c r="A5778">
        <v>5777</v>
      </c>
      <c r="B5778">
        <v>1998</v>
      </c>
      <c r="C5778">
        <v>184</v>
      </c>
      <c r="D5778" t="s">
        <v>165</v>
      </c>
      <c r="E5778" t="s">
        <v>6678</v>
      </c>
      <c r="F5778" t="s">
        <v>34</v>
      </c>
      <c r="G5778" t="s">
        <v>35</v>
      </c>
      <c r="J5778" t="s">
        <v>3378</v>
      </c>
    </row>
    <row r="5779" spans="1:23" x14ac:dyDescent="0.2">
      <c r="A5779">
        <v>5778</v>
      </c>
      <c r="B5779">
        <v>1998</v>
      </c>
      <c r="C5779">
        <v>185</v>
      </c>
      <c r="D5779" t="s">
        <v>100</v>
      </c>
      <c r="E5779" t="s">
        <v>6679</v>
      </c>
      <c r="F5779" t="s">
        <v>39</v>
      </c>
      <c r="G5779" t="s">
        <v>30</v>
      </c>
      <c r="J5779" t="s">
        <v>232</v>
      </c>
    </row>
    <row r="5780" spans="1:23" x14ac:dyDescent="0.2">
      <c r="A5780">
        <v>5779</v>
      </c>
      <c r="B5780">
        <v>1998</v>
      </c>
      <c r="C5780">
        <v>186</v>
      </c>
      <c r="D5780" t="s">
        <v>111</v>
      </c>
      <c r="E5780" t="s">
        <v>6680</v>
      </c>
      <c r="F5780" t="s">
        <v>34</v>
      </c>
      <c r="G5780" t="s">
        <v>128</v>
      </c>
      <c r="H5780">
        <v>19</v>
      </c>
      <c r="I5780">
        <v>2007</v>
      </c>
      <c r="J5780" t="s">
        <v>2758</v>
      </c>
      <c r="K5780">
        <v>29</v>
      </c>
      <c r="L5780">
        <v>0</v>
      </c>
      <c r="M5780">
        <v>1</v>
      </c>
      <c r="N5780">
        <v>1</v>
      </c>
      <c r="O5780">
        <v>0</v>
      </c>
      <c r="P5780">
        <v>2</v>
      </c>
      <c r="Q5780">
        <v>29</v>
      </c>
      <c r="R5780">
        <v>11</v>
      </c>
      <c r="S5780">
        <v>7</v>
      </c>
      <c r="T5780">
        <v>3</v>
      </c>
      <c r="U5780">
        <v>0.871</v>
      </c>
      <c r="V5780">
        <v>3.28</v>
      </c>
      <c r="W5780">
        <v>1.4</v>
      </c>
    </row>
    <row r="5781" spans="1:23" x14ac:dyDescent="0.2">
      <c r="A5781">
        <v>5780</v>
      </c>
      <c r="B5781">
        <v>1998</v>
      </c>
      <c r="C5781">
        <v>187</v>
      </c>
      <c r="D5781" t="s">
        <v>2472</v>
      </c>
      <c r="E5781" t="s">
        <v>6681</v>
      </c>
      <c r="F5781" t="s">
        <v>34</v>
      </c>
      <c r="G5781" t="s">
        <v>35</v>
      </c>
      <c r="H5781">
        <v>19</v>
      </c>
      <c r="I5781">
        <v>2007</v>
      </c>
      <c r="J5781" t="s">
        <v>3430</v>
      </c>
      <c r="K5781">
        <v>27</v>
      </c>
      <c r="L5781">
        <v>1</v>
      </c>
      <c r="M5781">
        <v>2</v>
      </c>
      <c r="N5781">
        <v>3</v>
      </c>
      <c r="O5781">
        <v>-4</v>
      </c>
      <c r="P5781">
        <v>22</v>
      </c>
      <c r="W5781">
        <v>-0.3</v>
      </c>
    </row>
    <row r="5782" spans="1:23" x14ac:dyDescent="0.2">
      <c r="A5782">
        <v>5781</v>
      </c>
      <c r="B5782">
        <v>1998</v>
      </c>
      <c r="C5782">
        <v>188</v>
      </c>
      <c r="D5782" t="s">
        <v>173</v>
      </c>
      <c r="E5782" t="s">
        <v>6682</v>
      </c>
      <c r="F5782" t="s">
        <v>39</v>
      </c>
      <c r="G5782" t="s">
        <v>30</v>
      </c>
      <c r="J5782" t="s">
        <v>265</v>
      </c>
    </row>
    <row r="5783" spans="1:23" x14ac:dyDescent="0.2">
      <c r="A5783">
        <v>5782</v>
      </c>
      <c r="B5783">
        <v>1998</v>
      </c>
      <c r="C5783">
        <v>189</v>
      </c>
      <c r="D5783" t="s">
        <v>23</v>
      </c>
      <c r="E5783" t="s">
        <v>6683</v>
      </c>
      <c r="F5783" t="s">
        <v>563</v>
      </c>
      <c r="G5783" t="s">
        <v>30</v>
      </c>
      <c r="J5783" t="s">
        <v>3493</v>
      </c>
    </row>
    <row r="5784" spans="1:23" x14ac:dyDescent="0.2">
      <c r="A5784">
        <v>5783</v>
      </c>
      <c r="B5784">
        <v>1998</v>
      </c>
      <c r="C5784">
        <v>190</v>
      </c>
      <c r="D5784" t="s">
        <v>146</v>
      </c>
      <c r="E5784" t="s">
        <v>6684</v>
      </c>
      <c r="F5784" t="s">
        <v>76</v>
      </c>
      <c r="G5784" t="s">
        <v>35</v>
      </c>
      <c r="J5784" t="s">
        <v>582</v>
      </c>
    </row>
    <row r="5785" spans="1:23" x14ac:dyDescent="0.2">
      <c r="A5785">
        <v>5784</v>
      </c>
      <c r="B5785">
        <v>1998</v>
      </c>
      <c r="C5785">
        <v>191</v>
      </c>
      <c r="D5785" t="s">
        <v>55</v>
      </c>
      <c r="E5785" t="s">
        <v>6685</v>
      </c>
      <c r="F5785" t="s">
        <v>39</v>
      </c>
      <c r="G5785" t="s">
        <v>35</v>
      </c>
      <c r="H5785">
        <v>19</v>
      </c>
      <c r="I5785">
        <v>2007</v>
      </c>
      <c r="J5785" t="s">
        <v>615</v>
      </c>
      <c r="K5785">
        <v>8</v>
      </c>
      <c r="L5785">
        <v>1</v>
      </c>
      <c r="M5785">
        <v>2</v>
      </c>
      <c r="N5785">
        <v>3</v>
      </c>
      <c r="O5785">
        <v>-1</v>
      </c>
      <c r="P5785">
        <v>4</v>
      </c>
      <c r="W5785">
        <v>0.3</v>
      </c>
    </row>
    <row r="5786" spans="1:23" x14ac:dyDescent="0.2">
      <c r="A5786">
        <v>5785</v>
      </c>
      <c r="B5786">
        <v>1998</v>
      </c>
      <c r="C5786">
        <v>192</v>
      </c>
      <c r="D5786" t="s">
        <v>162</v>
      </c>
      <c r="E5786" t="s">
        <v>6686</v>
      </c>
      <c r="F5786" t="s">
        <v>46</v>
      </c>
      <c r="G5786" t="s">
        <v>68</v>
      </c>
      <c r="J5786" t="s">
        <v>1185</v>
      </c>
    </row>
    <row r="5787" spans="1:23" x14ac:dyDescent="0.2">
      <c r="A5787">
        <v>5786</v>
      </c>
      <c r="B5787">
        <v>1998</v>
      </c>
      <c r="C5787">
        <v>193</v>
      </c>
      <c r="D5787" t="s">
        <v>84</v>
      </c>
      <c r="E5787" t="s">
        <v>6687</v>
      </c>
      <c r="F5787" t="s">
        <v>25</v>
      </c>
      <c r="G5787" t="s">
        <v>128</v>
      </c>
      <c r="H5787">
        <v>18</v>
      </c>
      <c r="I5787">
        <v>2004</v>
      </c>
      <c r="J5787" t="s">
        <v>3069</v>
      </c>
      <c r="K5787">
        <v>6</v>
      </c>
      <c r="L5787">
        <v>0</v>
      </c>
      <c r="M5787">
        <v>0</v>
      </c>
      <c r="N5787">
        <v>0</v>
      </c>
      <c r="O5787">
        <v>0</v>
      </c>
      <c r="P5787">
        <v>0</v>
      </c>
      <c r="Q5787">
        <v>6</v>
      </c>
      <c r="R5787">
        <v>1</v>
      </c>
      <c r="S5787">
        <v>2</v>
      </c>
      <c r="T5787">
        <v>0</v>
      </c>
      <c r="U5787">
        <v>0.89</v>
      </c>
      <c r="V5787">
        <v>3.12</v>
      </c>
      <c r="W5787">
        <v>0.4</v>
      </c>
    </row>
    <row r="5788" spans="1:23" x14ac:dyDescent="0.2">
      <c r="A5788">
        <v>5787</v>
      </c>
      <c r="B5788">
        <v>1998</v>
      </c>
      <c r="C5788">
        <v>194</v>
      </c>
      <c r="D5788" t="s">
        <v>109</v>
      </c>
      <c r="E5788" t="s">
        <v>6688</v>
      </c>
      <c r="F5788" t="s">
        <v>39</v>
      </c>
      <c r="G5788" t="s">
        <v>35</v>
      </c>
      <c r="J5788" t="s">
        <v>232</v>
      </c>
    </row>
    <row r="5789" spans="1:23" x14ac:dyDescent="0.2">
      <c r="A5789">
        <v>5788</v>
      </c>
      <c r="B5789">
        <v>1998</v>
      </c>
      <c r="C5789">
        <v>195</v>
      </c>
      <c r="D5789" t="s">
        <v>41</v>
      </c>
      <c r="E5789" t="s">
        <v>6689</v>
      </c>
      <c r="F5789" t="s">
        <v>46</v>
      </c>
      <c r="G5789" t="s">
        <v>35</v>
      </c>
      <c r="H5789">
        <v>19</v>
      </c>
      <c r="I5789">
        <v>2002</v>
      </c>
      <c r="J5789" t="s">
        <v>2719</v>
      </c>
      <c r="K5789">
        <v>5</v>
      </c>
      <c r="L5789">
        <v>1</v>
      </c>
      <c r="M5789">
        <v>0</v>
      </c>
      <c r="N5789">
        <v>1</v>
      </c>
      <c r="O5789">
        <v>0</v>
      </c>
      <c r="P5789">
        <v>0</v>
      </c>
      <c r="W5789">
        <v>0.1</v>
      </c>
    </row>
    <row r="5790" spans="1:23" x14ac:dyDescent="0.2">
      <c r="A5790">
        <v>5789</v>
      </c>
      <c r="B5790">
        <v>1998</v>
      </c>
      <c r="C5790">
        <v>196</v>
      </c>
      <c r="D5790" t="s">
        <v>87</v>
      </c>
      <c r="E5790" t="s">
        <v>6690</v>
      </c>
      <c r="F5790" t="s">
        <v>39</v>
      </c>
      <c r="G5790" t="s">
        <v>35</v>
      </c>
      <c r="J5790" t="s">
        <v>234</v>
      </c>
    </row>
    <row r="5791" spans="1:23" x14ac:dyDescent="0.2">
      <c r="A5791">
        <v>5790</v>
      </c>
      <c r="B5791">
        <v>1998</v>
      </c>
      <c r="C5791">
        <v>197</v>
      </c>
      <c r="D5791" t="s">
        <v>92</v>
      </c>
      <c r="E5791" t="s">
        <v>6691</v>
      </c>
      <c r="F5791" t="s">
        <v>39</v>
      </c>
      <c r="G5791" t="s">
        <v>35</v>
      </c>
      <c r="J5791" t="s">
        <v>510</v>
      </c>
    </row>
    <row r="5792" spans="1:23" x14ac:dyDescent="0.2">
      <c r="A5792">
        <v>5791</v>
      </c>
      <c r="B5792">
        <v>1998</v>
      </c>
      <c r="C5792">
        <v>198</v>
      </c>
      <c r="D5792" t="s">
        <v>51</v>
      </c>
      <c r="E5792" t="s">
        <v>6692</v>
      </c>
      <c r="F5792" t="s">
        <v>39</v>
      </c>
      <c r="G5792" t="s">
        <v>30</v>
      </c>
      <c r="J5792" t="s">
        <v>474</v>
      </c>
    </row>
    <row r="5793" spans="1:23" x14ac:dyDescent="0.2">
      <c r="A5793">
        <v>5792</v>
      </c>
      <c r="B5793">
        <v>1998</v>
      </c>
      <c r="C5793">
        <v>199</v>
      </c>
      <c r="D5793" t="s">
        <v>28</v>
      </c>
      <c r="E5793" t="s">
        <v>6693</v>
      </c>
      <c r="F5793" t="s">
        <v>34</v>
      </c>
      <c r="G5793" t="s">
        <v>68</v>
      </c>
      <c r="J5793" t="s">
        <v>362</v>
      </c>
    </row>
    <row r="5794" spans="1:23" x14ac:dyDescent="0.2">
      <c r="A5794">
        <v>5793</v>
      </c>
      <c r="B5794">
        <v>1998</v>
      </c>
      <c r="C5794">
        <v>200</v>
      </c>
      <c r="D5794" t="s">
        <v>78</v>
      </c>
      <c r="E5794" t="s">
        <v>6694</v>
      </c>
      <c r="F5794" t="s">
        <v>34</v>
      </c>
      <c r="G5794" t="s">
        <v>35</v>
      </c>
      <c r="J5794" t="s">
        <v>1258</v>
      </c>
    </row>
    <row r="5795" spans="1:23" x14ac:dyDescent="0.2">
      <c r="A5795">
        <v>5794</v>
      </c>
      <c r="B5795">
        <v>1998</v>
      </c>
      <c r="C5795">
        <v>201</v>
      </c>
      <c r="D5795" t="s">
        <v>23</v>
      </c>
      <c r="E5795" t="s">
        <v>6695</v>
      </c>
      <c r="F5795" t="s">
        <v>39</v>
      </c>
      <c r="G5795" t="s">
        <v>35</v>
      </c>
      <c r="J5795" t="s">
        <v>1252</v>
      </c>
    </row>
    <row r="5796" spans="1:23" x14ac:dyDescent="0.2">
      <c r="A5796">
        <v>5795</v>
      </c>
      <c r="B5796">
        <v>1998</v>
      </c>
      <c r="C5796">
        <v>202</v>
      </c>
      <c r="D5796" t="s">
        <v>74</v>
      </c>
      <c r="E5796" t="s">
        <v>6696</v>
      </c>
      <c r="F5796" t="s">
        <v>25</v>
      </c>
      <c r="G5796" t="s">
        <v>35</v>
      </c>
      <c r="J5796" t="s">
        <v>6598</v>
      </c>
    </row>
    <row r="5797" spans="1:23" x14ac:dyDescent="0.2">
      <c r="A5797">
        <v>5796</v>
      </c>
      <c r="B5797">
        <v>1998</v>
      </c>
      <c r="C5797">
        <v>203</v>
      </c>
      <c r="D5797" t="s">
        <v>222</v>
      </c>
      <c r="E5797" t="s">
        <v>6697</v>
      </c>
      <c r="F5797" t="s">
        <v>39</v>
      </c>
      <c r="G5797" t="s">
        <v>68</v>
      </c>
      <c r="J5797" t="s">
        <v>196</v>
      </c>
    </row>
    <row r="5798" spans="1:23" x14ac:dyDescent="0.2">
      <c r="A5798">
        <v>5797</v>
      </c>
      <c r="B5798">
        <v>1998</v>
      </c>
      <c r="C5798">
        <v>204</v>
      </c>
      <c r="D5798" t="s">
        <v>69</v>
      </c>
      <c r="E5798" t="s">
        <v>6698</v>
      </c>
      <c r="F5798" t="s">
        <v>34</v>
      </c>
      <c r="G5798" t="s">
        <v>35</v>
      </c>
      <c r="J5798" t="s">
        <v>148</v>
      </c>
    </row>
    <row r="5799" spans="1:23" x14ac:dyDescent="0.2">
      <c r="A5799">
        <v>5798</v>
      </c>
      <c r="B5799">
        <v>1998</v>
      </c>
      <c r="C5799">
        <v>205</v>
      </c>
      <c r="D5799" t="s">
        <v>58</v>
      </c>
      <c r="E5799" t="s">
        <v>6699</v>
      </c>
      <c r="F5799" t="s">
        <v>39</v>
      </c>
      <c r="G5799" t="s">
        <v>35</v>
      </c>
      <c r="J5799" t="s">
        <v>91</v>
      </c>
    </row>
    <row r="5800" spans="1:23" x14ac:dyDescent="0.2">
      <c r="A5800">
        <v>5799</v>
      </c>
      <c r="B5800">
        <v>1998</v>
      </c>
      <c r="C5800">
        <v>206</v>
      </c>
      <c r="D5800" t="s">
        <v>162</v>
      </c>
      <c r="E5800" t="s">
        <v>6700</v>
      </c>
      <c r="F5800" t="s">
        <v>43</v>
      </c>
      <c r="G5800" t="s">
        <v>30</v>
      </c>
      <c r="H5800">
        <v>18</v>
      </c>
      <c r="I5800">
        <v>2009</v>
      </c>
      <c r="J5800" t="s">
        <v>276</v>
      </c>
      <c r="K5800">
        <v>41</v>
      </c>
      <c r="L5800">
        <v>1</v>
      </c>
      <c r="M5800">
        <v>6</v>
      </c>
      <c r="N5800">
        <v>7</v>
      </c>
      <c r="O5800">
        <v>0</v>
      </c>
      <c r="P5800">
        <v>28</v>
      </c>
      <c r="W5800">
        <v>1.1000000000000001</v>
      </c>
    </row>
    <row r="5801" spans="1:23" x14ac:dyDescent="0.2">
      <c r="A5801">
        <v>5800</v>
      </c>
      <c r="B5801">
        <v>1998</v>
      </c>
      <c r="C5801">
        <v>207</v>
      </c>
      <c r="D5801" t="s">
        <v>171</v>
      </c>
      <c r="E5801" t="s">
        <v>6701</v>
      </c>
      <c r="F5801" t="s">
        <v>43</v>
      </c>
      <c r="G5801" t="s">
        <v>26</v>
      </c>
      <c r="H5801">
        <v>26</v>
      </c>
      <c r="I5801">
        <v>2001</v>
      </c>
      <c r="J5801" t="s">
        <v>81</v>
      </c>
      <c r="K5801">
        <v>54</v>
      </c>
      <c r="L5801">
        <v>2</v>
      </c>
      <c r="M5801">
        <v>5</v>
      </c>
      <c r="N5801">
        <v>7</v>
      </c>
      <c r="O5801">
        <v>-5</v>
      </c>
      <c r="P5801">
        <v>16</v>
      </c>
      <c r="W5801">
        <v>-0.1</v>
      </c>
    </row>
    <row r="5802" spans="1:23" x14ac:dyDescent="0.2">
      <c r="A5802">
        <v>5801</v>
      </c>
      <c r="B5802">
        <v>1998</v>
      </c>
      <c r="C5802">
        <v>208</v>
      </c>
      <c r="D5802" t="s">
        <v>165</v>
      </c>
      <c r="E5802" t="s">
        <v>6702</v>
      </c>
      <c r="F5802" t="s">
        <v>46</v>
      </c>
      <c r="G5802" t="s">
        <v>26</v>
      </c>
      <c r="H5802">
        <v>18</v>
      </c>
      <c r="I5802">
        <v>2006</v>
      </c>
      <c r="J5802" t="s">
        <v>6703</v>
      </c>
      <c r="K5802">
        <v>134</v>
      </c>
      <c r="L5802">
        <v>12</v>
      </c>
      <c r="M5802">
        <v>17</v>
      </c>
      <c r="N5802">
        <v>29</v>
      </c>
      <c r="O5802">
        <v>-5</v>
      </c>
      <c r="P5802">
        <v>62</v>
      </c>
      <c r="W5802">
        <v>2.1</v>
      </c>
    </row>
    <row r="5803" spans="1:23" x14ac:dyDescent="0.2">
      <c r="A5803">
        <v>5802</v>
      </c>
      <c r="B5803">
        <v>1998</v>
      </c>
      <c r="C5803">
        <v>209</v>
      </c>
      <c r="D5803" t="s">
        <v>176</v>
      </c>
      <c r="E5803" t="s">
        <v>6704</v>
      </c>
      <c r="F5803" t="s">
        <v>39</v>
      </c>
      <c r="G5803" t="s">
        <v>128</v>
      </c>
      <c r="J5803" t="s">
        <v>6598</v>
      </c>
    </row>
    <row r="5804" spans="1:23" x14ac:dyDescent="0.2">
      <c r="A5804">
        <v>5803</v>
      </c>
      <c r="B5804">
        <v>1998</v>
      </c>
      <c r="C5804">
        <v>210</v>
      </c>
      <c r="D5804" t="s">
        <v>48</v>
      </c>
      <c r="E5804" t="s">
        <v>6705</v>
      </c>
      <c r="F5804" t="s">
        <v>39</v>
      </c>
      <c r="G5804" t="s">
        <v>30</v>
      </c>
      <c r="J5804" t="s">
        <v>40</v>
      </c>
    </row>
    <row r="5805" spans="1:23" x14ac:dyDescent="0.2">
      <c r="A5805">
        <v>5804</v>
      </c>
      <c r="B5805">
        <v>1998</v>
      </c>
      <c r="C5805">
        <v>211</v>
      </c>
      <c r="D5805" t="s">
        <v>165</v>
      </c>
      <c r="E5805" t="s">
        <v>6706</v>
      </c>
      <c r="F5805" t="s">
        <v>39</v>
      </c>
      <c r="G5805" t="s">
        <v>35</v>
      </c>
      <c r="J5805" t="s">
        <v>2574</v>
      </c>
    </row>
    <row r="5806" spans="1:23" x14ac:dyDescent="0.2">
      <c r="A5806">
        <v>5805</v>
      </c>
      <c r="B5806">
        <v>1998</v>
      </c>
      <c r="C5806">
        <v>212</v>
      </c>
      <c r="D5806" t="s">
        <v>100</v>
      </c>
      <c r="E5806" t="s">
        <v>6707</v>
      </c>
      <c r="F5806" t="s">
        <v>34</v>
      </c>
      <c r="G5806" t="s">
        <v>30</v>
      </c>
      <c r="H5806">
        <v>19</v>
      </c>
      <c r="I5806">
        <v>2007</v>
      </c>
      <c r="J5806" t="s">
        <v>4924</v>
      </c>
      <c r="K5806">
        <v>92</v>
      </c>
      <c r="L5806">
        <v>1</v>
      </c>
      <c r="M5806">
        <v>24</v>
      </c>
      <c r="N5806">
        <v>25</v>
      </c>
      <c r="O5806">
        <v>-16</v>
      </c>
      <c r="P5806">
        <v>67</v>
      </c>
      <c r="W5806">
        <v>3.2</v>
      </c>
    </row>
    <row r="5807" spans="1:23" x14ac:dyDescent="0.2">
      <c r="A5807">
        <v>5806</v>
      </c>
      <c r="B5807">
        <v>1998</v>
      </c>
      <c r="C5807">
        <v>213</v>
      </c>
      <c r="D5807" t="s">
        <v>111</v>
      </c>
      <c r="E5807" t="s">
        <v>6708</v>
      </c>
      <c r="F5807" t="s">
        <v>39</v>
      </c>
      <c r="G5807" t="s">
        <v>30</v>
      </c>
      <c r="J5807" t="s">
        <v>917</v>
      </c>
    </row>
    <row r="5808" spans="1:23" x14ac:dyDescent="0.2">
      <c r="A5808">
        <v>5807</v>
      </c>
      <c r="B5808">
        <v>1998</v>
      </c>
      <c r="C5808">
        <v>214</v>
      </c>
      <c r="D5808" t="s">
        <v>2472</v>
      </c>
      <c r="E5808" t="s">
        <v>6709</v>
      </c>
      <c r="F5808" t="s">
        <v>39</v>
      </c>
      <c r="G5808" t="s">
        <v>68</v>
      </c>
      <c r="J5808" t="s">
        <v>64</v>
      </c>
    </row>
    <row r="5809" spans="1:23" x14ac:dyDescent="0.2">
      <c r="A5809">
        <v>5808</v>
      </c>
      <c r="B5809">
        <v>1998</v>
      </c>
      <c r="C5809">
        <v>215</v>
      </c>
      <c r="D5809" t="s">
        <v>121</v>
      </c>
      <c r="E5809" t="s">
        <v>6710</v>
      </c>
      <c r="F5809" t="s">
        <v>39</v>
      </c>
      <c r="G5809" t="s">
        <v>30</v>
      </c>
      <c r="J5809" t="s">
        <v>230</v>
      </c>
    </row>
    <row r="5810" spans="1:23" x14ac:dyDescent="0.2">
      <c r="A5810">
        <v>5809</v>
      </c>
      <c r="B5810">
        <v>1998</v>
      </c>
      <c r="C5810">
        <v>216</v>
      </c>
      <c r="D5810" t="s">
        <v>23</v>
      </c>
      <c r="E5810" t="s">
        <v>6711</v>
      </c>
      <c r="F5810" t="s">
        <v>39</v>
      </c>
      <c r="G5810" t="s">
        <v>68</v>
      </c>
      <c r="H5810">
        <v>18</v>
      </c>
      <c r="I5810">
        <v>2015</v>
      </c>
      <c r="J5810" t="s">
        <v>5051</v>
      </c>
      <c r="K5810">
        <v>806</v>
      </c>
      <c r="L5810">
        <v>237</v>
      </c>
      <c r="M5810">
        <v>247</v>
      </c>
      <c r="N5810">
        <v>484</v>
      </c>
      <c r="O5810">
        <v>18</v>
      </c>
      <c r="P5810">
        <v>353</v>
      </c>
      <c r="W5810">
        <v>57.2</v>
      </c>
    </row>
    <row r="5811" spans="1:23" x14ac:dyDescent="0.2">
      <c r="A5811">
        <v>5810</v>
      </c>
      <c r="B5811">
        <v>1998</v>
      </c>
      <c r="C5811">
        <v>217</v>
      </c>
      <c r="D5811" t="s">
        <v>146</v>
      </c>
      <c r="E5811" t="s">
        <v>6712</v>
      </c>
      <c r="F5811" t="s">
        <v>34</v>
      </c>
      <c r="G5811" t="s">
        <v>35</v>
      </c>
      <c r="J5811" t="s">
        <v>4708</v>
      </c>
    </row>
    <row r="5812" spans="1:23" x14ac:dyDescent="0.2">
      <c r="A5812">
        <v>5811</v>
      </c>
      <c r="B5812">
        <v>1998</v>
      </c>
      <c r="C5812">
        <v>218</v>
      </c>
      <c r="D5812" t="s">
        <v>55</v>
      </c>
      <c r="E5812" t="s">
        <v>6713</v>
      </c>
      <c r="F5812" t="s">
        <v>46</v>
      </c>
      <c r="G5812" t="s">
        <v>68</v>
      </c>
      <c r="H5812">
        <v>25</v>
      </c>
      <c r="I5812">
        <v>2000</v>
      </c>
      <c r="J5812" t="s">
        <v>4142</v>
      </c>
      <c r="K5812">
        <v>1</v>
      </c>
      <c r="L5812">
        <v>0</v>
      </c>
      <c r="M5812">
        <v>0</v>
      </c>
      <c r="N5812">
        <v>0</v>
      </c>
      <c r="O5812">
        <v>-1</v>
      </c>
      <c r="P5812">
        <v>0</v>
      </c>
      <c r="W5812">
        <v>-0.1</v>
      </c>
    </row>
    <row r="5813" spans="1:23" x14ac:dyDescent="0.2">
      <c r="A5813">
        <v>5812</v>
      </c>
      <c r="B5813">
        <v>1998</v>
      </c>
      <c r="C5813">
        <v>219</v>
      </c>
      <c r="D5813" t="s">
        <v>69</v>
      </c>
      <c r="E5813" t="s">
        <v>6714</v>
      </c>
      <c r="F5813" t="s">
        <v>39</v>
      </c>
      <c r="G5813" t="s">
        <v>26</v>
      </c>
      <c r="J5813" t="s">
        <v>4194</v>
      </c>
    </row>
    <row r="5814" spans="1:23" x14ac:dyDescent="0.2">
      <c r="A5814">
        <v>5813</v>
      </c>
      <c r="B5814">
        <v>1998</v>
      </c>
      <c r="C5814">
        <v>220</v>
      </c>
      <c r="D5814" t="s">
        <v>84</v>
      </c>
      <c r="E5814" t="s">
        <v>6715</v>
      </c>
      <c r="F5814" t="s">
        <v>34</v>
      </c>
      <c r="G5814" t="s">
        <v>68</v>
      </c>
      <c r="H5814">
        <v>19</v>
      </c>
      <c r="I5814">
        <v>2004</v>
      </c>
      <c r="J5814" t="s">
        <v>1108</v>
      </c>
      <c r="K5814">
        <v>13</v>
      </c>
      <c r="L5814">
        <v>0</v>
      </c>
      <c r="M5814">
        <v>0</v>
      </c>
      <c r="N5814">
        <v>0</v>
      </c>
      <c r="O5814">
        <v>0</v>
      </c>
      <c r="P5814">
        <v>2</v>
      </c>
      <c r="W5814">
        <v>-0.1</v>
      </c>
    </row>
    <row r="5815" spans="1:23" x14ac:dyDescent="0.2">
      <c r="A5815">
        <v>5814</v>
      </c>
      <c r="B5815">
        <v>1998</v>
      </c>
      <c r="C5815">
        <v>221</v>
      </c>
      <c r="D5815" t="s">
        <v>109</v>
      </c>
      <c r="E5815" t="s">
        <v>6716</v>
      </c>
      <c r="F5815" t="s">
        <v>39</v>
      </c>
      <c r="G5815" t="s">
        <v>30</v>
      </c>
      <c r="J5815" t="s">
        <v>89</v>
      </c>
    </row>
    <row r="5816" spans="1:23" x14ac:dyDescent="0.2">
      <c r="A5816">
        <v>5815</v>
      </c>
      <c r="B5816">
        <v>1998</v>
      </c>
      <c r="C5816">
        <v>222</v>
      </c>
      <c r="D5816" t="s">
        <v>41</v>
      </c>
      <c r="E5816" t="s">
        <v>6717</v>
      </c>
      <c r="F5816" t="s">
        <v>25</v>
      </c>
      <c r="G5816" t="s">
        <v>68</v>
      </c>
      <c r="J5816" t="s">
        <v>5008</v>
      </c>
    </row>
    <row r="5817" spans="1:23" x14ac:dyDescent="0.2">
      <c r="A5817">
        <v>5816</v>
      </c>
      <c r="B5817">
        <v>1998</v>
      </c>
      <c r="C5817">
        <v>223</v>
      </c>
      <c r="D5817" t="s">
        <v>173</v>
      </c>
      <c r="E5817" t="s">
        <v>6718</v>
      </c>
      <c r="F5817" t="s">
        <v>60</v>
      </c>
      <c r="G5817" t="s">
        <v>68</v>
      </c>
      <c r="J5817" t="s">
        <v>6490</v>
      </c>
    </row>
    <row r="5818" spans="1:23" x14ac:dyDescent="0.2">
      <c r="A5818">
        <v>5817</v>
      </c>
      <c r="B5818">
        <v>1998</v>
      </c>
      <c r="C5818">
        <v>224</v>
      </c>
      <c r="D5818" t="s">
        <v>87</v>
      </c>
      <c r="E5818" t="s">
        <v>6719</v>
      </c>
      <c r="F5818" t="s">
        <v>76</v>
      </c>
      <c r="G5818" t="s">
        <v>128</v>
      </c>
      <c r="J5818" t="s">
        <v>808</v>
      </c>
    </row>
    <row r="5819" spans="1:23" x14ac:dyDescent="0.2">
      <c r="A5819">
        <v>5818</v>
      </c>
      <c r="B5819">
        <v>1998</v>
      </c>
      <c r="C5819">
        <v>225</v>
      </c>
      <c r="D5819" t="s">
        <v>92</v>
      </c>
      <c r="E5819" t="s">
        <v>6720</v>
      </c>
      <c r="F5819" t="s">
        <v>695</v>
      </c>
      <c r="G5819" t="s">
        <v>26</v>
      </c>
      <c r="J5819" t="s">
        <v>6721</v>
      </c>
    </row>
    <row r="5820" spans="1:23" x14ac:dyDescent="0.2">
      <c r="A5820">
        <v>5819</v>
      </c>
      <c r="B5820">
        <v>1998</v>
      </c>
      <c r="C5820">
        <v>226</v>
      </c>
      <c r="D5820" t="s">
        <v>51</v>
      </c>
      <c r="E5820" t="s">
        <v>6722</v>
      </c>
      <c r="F5820" t="s">
        <v>43</v>
      </c>
      <c r="G5820" t="s">
        <v>30</v>
      </c>
      <c r="J5820" t="s">
        <v>468</v>
      </c>
    </row>
    <row r="5821" spans="1:23" x14ac:dyDescent="0.2">
      <c r="A5821">
        <v>5820</v>
      </c>
      <c r="B5821">
        <v>1998</v>
      </c>
      <c r="C5821">
        <v>227</v>
      </c>
      <c r="D5821" t="s">
        <v>28</v>
      </c>
      <c r="E5821" t="s">
        <v>6723</v>
      </c>
      <c r="F5821" t="s">
        <v>76</v>
      </c>
      <c r="G5821" t="s">
        <v>35</v>
      </c>
      <c r="J5821" t="s">
        <v>522</v>
      </c>
    </row>
    <row r="5822" spans="1:23" x14ac:dyDescent="0.2">
      <c r="A5822">
        <v>5821</v>
      </c>
      <c r="B5822">
        <v>1998</v>
      </c>
      <c r="C5822">
        <v>228</v>
      </c>
      <c r="D5822" t="s">
        <v>121</v>
      </c>
      <c r="E5822" t="s">
        <v>6724</v>
      </c>
      <c r="F5822" t="s">
        <v>46</v>
      </c>
      <c r="G5822" t="s">
        <v>68</v>
      </c>
      <c r="J5822" t="s">
        <v>1996</v>
      </c>
    </row>
    <row r="5823" spans="1:23" x14ac:dyDescent="0.2">
      <c r="A5823">
        <v>5822</v>
      </c>
      <c r="B5823">
        <v>1998</v>
      </c>
      <c r="C5823">
        <v>229</v>
      </c>
      <c r="D5823" t="s">
        <v>109</v>
      </c>
      <c r="E5823" t="s">
        <v>6725</v>
      </c>
      <c r="F5823" t="s">
        <v>39</v>
      </c>
      <c r="G5823" t="s">
        <v>30</v>
      </c>
      <c r="J5823" t="s">
        <v>431</v>
      </c>
    </row>
    <row r="5824" spans="1:23" x14ac:dyDescent="0.2">
      <c r="A5824">
        <v>5823</v>
      </c>
      <c r="B5824">
        <v>1998</v>
      </c>
      <c r="C5824">
        <v>230</v>
      </c>
      <c r="D5824" t="s">
        <v>74</v>
      </c>
      <c r="E5824" t="s">
        <v>6726</v>
      </c>
      <c r="F5824" t="s">
        <v>270</v>
      </c>
      <c r="G5824" t="s">
        <v>30</v>
      </c>
      <c r="H5824">
        <v>24</v>
      </c>
      <c r="I5824">
        <v>2011</v>
      </c>
      <c r="J5824" t="s">
        <v>27</v>
      </c>
      <c r="K5824">
        <v>832</v>
      </c>
      <c r="L5824">
        <v>32</v>
      </c>
      <c r="M5824">
        <v>104</v>
      </c>
      <c r="N5824">
        <v>136</v>
      </c>
      <c r="O5824">
        <v>-45</v>
      </c>
      <c r="P5824">
        <v>375</v>
      </c>
      <c r="W5824">
        <v>32.1</v>
      </c>
    </row>
    <row r="5825" spans="1:23" x14ac:dyDescent="0.2">
      <c r="A5825">
        <v>5824</v>
      </c>
      <c r="B5825">
        <v>1998</v>
      </c>
      <c r="C5825">
        <v>231</v>
      </c>
      <c r="D5825" t="s">
        <v>222</v>
      </c>
      <c r="E5825" t="s">
        <v>6727</v>
      </c>
      <c r="F5825" t="s">
        <v>43</v>
      </c>
      <c r="G5825" t="s">
        <v>35</v>
      </c>
      <c r="J5825" t="s">
        <v>6075</v>
      </c>
    </row>
    <row r="5826" spans="1:23" x14ac:dyDescent="0.2">
      <c r="A5826">
        <v>5825</v>
      </c>
      <c r="B5826">
        <v>1998</v>
      </c>
      <c r="C5826">
        <v>232</v>
      </c>
      <c r="D5826" t="s">
        <v>69</v>
      </c>
      <c r="E5826" t="s">
        <v>6728</v>
      </c>
      <c r="F5826" t="s">
        <v>39</v>
      </c>
      <c r="G5826" t="s">
        <v>30</v>
      </c>
      <c r="J5826" t="s">
        <v>234</v>
      </c>
    </row>
    <row r="5827" spans="1:23" x14ac:dyDescent="0.2">
      <c r="A5827">
        <v>5826</v>
      </c>
      <c r="B5827">
        <v>1998</v>
      </c>
      <c r="C5827">
        <v>233</v>
      </c>
      <c r="D5827" t="s">
        <v>58</v>
      </c>
      <c r="E5827" t="s">
        <v>6729</v>
      </c>
      <c r="F5827" t="s">
        <v>43</v>
      </c>
      <c r="G5827" t="s">
        <v>26</v>
      </c>
      <c r="J5827" t="s">
        <v>733</v>
      </c>
    </row>
    <row r="5828" spans="1:23" x14ac:dyDescent="0.2">
      <c r="A5828">
        <v>5827</v>
      </c>
      <c r="B5828">
        <v>1998</v>
      </c>
      <c r="C5828">
        <v>234</v>
      </c>
      <c r="D5828" t="s">
        <v>162</v>
      </c>
      <c r="E5828" t="s">
        <v>6730</v>
      </c>
      <c r="F5828" t="s">
        <v>34</v>
      </c>
      <c r="G5828" t="s">
        <v>30</v>
      </c>
      <c r="J5828" t="s">
        <v>154</v>
      </c>
    </row>
    <row r="5829" spans="1:23" x14ac:dyDescent="0.2">
      <c r="A5829">
        <v>5828</v>
      </c>
      <c r="B5829">
        <v>1998</v>
      </c>
      <c r="C5829">
        <v>235</v>
      </c>
      <c r="D5829" t="s">
        <v>171</v>
      </c>
      <c r="E5829" t="s">
        <v>6731</v>
      </c>
      <c r="F5829" t="s">
        <v>43</v>
      </c>
      <c r="G5829" t="s">
        <v>30</v>
      </c>
      <c r="H5829">
        <v>28</v>
      </c>
      <c r="I5829">
        <v>1999</v>
      </c>
      <c r="J5829" t="s">
        <v>458</v>
      </c>
      <c r="K5829">
        <v>23</v>
      </c>
      <c r="L5829">
        <v>0</v>
      </c>
      <c r="M5829">
        <v>2</v>
      </c>
      <c r="N5829">
        <v>2</v>
      </c>
      <c r="O5829">
        <v>-5</v>
      </c>
      <c r="P5829">
        <v>8</v>
      </c>
      <c r="W5829">
        <v>0.2</v>
      </c>
    </row>
    <row r="5830" spans="1:23" x14ac:dyDescent="0.2">
      <c r="A5830">
        <v>5829</v>
      </c>
      <c r="B5830">
        <v>1998</v>
      </c>
      <c r="C5830">
        <v>236</v>
      </c>
      <c r="D5830" t="s">
        <v>121</v>
      </c>
      <c r="E5830" t="s">
        <v>6732</v>
      </c>
      <c r="F5830" t="s">
        <v>60</v>
      </c>
      <c r="G5830" t="s">
        <v>30</v>
      </c>
      <c r="J5830" t="s">
        <v>5858</v>
      </c>
    </row>
    <row r="5831" spans="1:23" x14ac:dyDescent="0.2">
      <c r="A5831">
        <v>5830</v>
      </c>
      <c r="B5831">
        <v>1998</v>
      </c>
      <c r="C5831">
        <v>237</v>
      </c>
      <c r="D5831" t="s">
        <v>176</v>
      </c>
      <c r="E5831" t="s">
        <v>6733</v>
      </c>
      <c r="F5831" t="s">
        <v>34</v>
      </c>
      <c r="G5831" t="s">
        <v>30</v>
      </c>
      <c r="J5831" t="s">
        <v>6041</v>
      </c>
    </row>
    <row r="5832" spans="1:23" x14ac:dyDescent="0.2">
      <c r="A5832">
        <v>5831</v>
      </c>
      <c r="B5832">
        <v>1998</v>
      </c>
      <c r="C5832">
        <v>238</v>
      </c>
      <c r="D5832" t="s">
        <v>48</v>
      </c>
      <c r="E5832" t="s">
        <v>6734</v>
      </c>
      <c r="F5832" t="s">
        <v>39</v>
      </c>
      <c r="G5832" t="s">
        <v>26</v>
      </c>
      <c r="J5832" t="s">
        <v>6598</v>
      </c>
    </row>
    <row r="5833" spans="1:23" x14ac:dyDescent="0.2">
      <c r="A5833">
        <v>5832</v>
      </c>
      <c r="B5833">
        <v>1998</v>
      </c>
      <c r="C5833">
        <v>239</v>
      </c>
      <c r="D5833" t="s">
        <v>165</v>
      </c>
      <c r="E5833" t="s">
        <v>6735</v>
      </c>
      <c r="F5833" t="s">
        <v>39</v>
      </c>
      <c r="G5833" t="s">
        <v>35</v>
      </c>
      <c r="J5833" t="s">
        <v>249</v>
      </c>
    </row>
    <row r="5834" spans="1:23" x14ac:dyDescent="0.2">
      <c r="A5834">
        <v>5833</v>
      </c>
      <c r="B5834">
        <v>1998</v>
      </c>
      <c r="C5834">
        <v>240</v>
      </c>
      <c r="D5834" t="s">
        <v>48</v>
      </c>
      <c r="E5834" t="s">
        <v>6736</v>
      </c>
      <c r="F5834" t="s">
        <v>60</v>
      </c>
      <c r="G5834" t="s">
        <v>30</v>
      </c>
      <c r="J5834" t="s">
        <v>4988</v>
      </c>
    </row>
    <row r="5835" spans="1:23" x14ac:dyDescent="0.2">
      <c r="A5835">
        <v>5834</v>
      </c>
      <c r="B5835">
        <v>1998</v>
      </c>
      <c r="C5835">
        <v>241</v>
      </c>
      <c r="D5835" t="s">
        <v>111</v>
      </c>
      <c r="E5835" t="s">
        <v>6737</v>
      </c>
      <c r="F5835" t="s">
        <v>60</v>
      </c>
      <c r="G5835" t="s">
        <v>26</v>
      </c>
      <c r="J5835" t="s">
        <v>234</v>
      </c>
    </row>
    <row r="5836" spans="1:23" x14ac:dyDescent="0.2">
      <c r="A5836">
        <v>5835</v>
      </c>
      <c r="B5836">
        <v>1998</v>
      </c>
      <c r="C5836">
        <v>242</v>
      </c>
      <c r="D5836" t="s">
        <v>176</v>
      </c>
      <c r="E5836" t="s">
        <v>6738</v>
      </c>
      <c r="F5836" t="s">
        <v>39</v>
      </c>
      <c r="G5836" t="s">
        <v>68</v>
      </c>
      <c r="J5836" t="s">
        <v>6739</v>
      </c>
    </row>
    <row r="5837" spans="1:23" x14ac:dyDescent="0.2">
      <c r="A5837">
        <v>5836</v>
      </c>
      <c r="B5837">
        <v>1998</v>
      </c>
      <c r="C5837">
        <v>243</v>
      </c>
      <c r="D5837" t="s">
        <v>41</v>
      </c>
      <c r="E5837" t="s">
        <v>6740</v>
      </c>
      <c r="F5837" t="s">
        <v>46</v>
      </c>
      <c r="G5837" t="s">
        <v>35</v>
      </c>
      <c r="H5837">
        <v>19</v>
      </c>
      <c r="I5837">
        <v>2001</v>
      </c>
      <c r="J5837" t="s">
        <v>6741</v>
      </c>
      <c r="K5837">
        <v>6</v>
      </c>
      <c r="L5837">
        <v>1</v>
      </c>
      <c r="M5837">
        <v>0</v>
      </c>
      <c r="N5837">
        <v>1</v>
      </c>
      <c r="O5837">
        <v>-1</v>
      </c>
      <c r="P5837">
        <v>2</v>
      </c>
      <c r="W5837">
        <v>0</v>
      </c>
    </row>
    <row r="5838" spans="1:23" x14ac:dyDescent="0.2">
      <c r="A5838">
        <v>5837</v>
      </c>
      <c r="B5838">
        <v>1998</v>
      </c>
      <c r="C5838">
        <v>244</v>
      </c>
      <c r="D5838" t="s">
        <v>87</v>
      </c>
      <c r="E5838" t="s">
        <v>6742</v>
      </c>
      <c r="F5838" t="s">
        <v>34</v>
      </c>
      <c r="G5838" t="s">
        <v>35</v>
      </c>
      <c r="H5838">
        <v>19</v>
      </c>
      <c r="I5838">
        <v>2013</v>
      </c>
      <c r="J5838" t="s">
        <v>3912</v>
      </c>
      <c r="K5838">
        <v>398</v>
      </c>
      <c r="L5838">
        <v>33</v>
      </c>
      <c r="M5838">
        <v>48</v>
      </c>
      <c r="N5838">
        <v>81</v>
      </c>
      <c r="O5838">
        <v>-40</v>
      </c>
      <c r="P5838">
        <v>50</v>
      </c>
      <c r="W5838">
        <v>2.8</v>
      </c>
    </row>
    <row r="5839" spans="1:23" x14ac:dyDescent="0.2">
      <c r="A5839">
        <v>5838</v>
      </c>
      <c r="B5839">
        <v>1998</v>
      </c>
      <c r="C5839">
        <v>245</v>
      </c>
      <c r="D5839" t="s">
        <v>58</v>
      </c>
      <c r="E5839" t="s">
        <v>6743</v>
      </c>
      <c r="F5839" t="s">
        <v>43</v>
      </c>
      <c r="G5839" t="s">
        <v>128</v>
      </c>
      <c r="J5839" t="s">
        <v>468</v>
      </c>
    </row>
    <row r="5840" spans="1:23" x14ac:dyDescent="0.2">
      <c r="A5840">
        <v>5839</v>
      </c>
      <c r="B5840">
        <v>1998</v>
      </c>
      <c r="C5840">
        <v>246</v>
      </c>
      <c r="D5840" t="s">
        <v>173</v>
      </c>
      <c r="E5840" t="s">
        <v>6744</v>
      </c>
      <c r="F5840" t="s">
        <v>25</v>
      </c>
      <c r="G5840" t="s">
        <v>26</v>
      </c>
      <c r="J5840" t="s">
        <v>6745</v>
      </c>
    </row>
    <row r="5841" spans="1:23" x14ac:dyDescent="0.2">
      <c r="A5841">
        <v>5840</v>
      </c>
      <c r="B5841">
        <v>1998</v>
      </c>
      <c r="C5841">
        <v>247</v>
      </c>
      <c r="D5841" t="s">
        <v>23</v>
      </c>
      <c r="E5841" t="s">
        <v>6746</v>
      </c>
      <c r="F5841" t="s">
        <v>39</v>
      </c>
      <c r="G5841" t="s">
        <v>68</v>
      </c>
      <c r="J5841" t="s">
        <v>490</v>
      </c>
    </row>
    <row r="5842" spans="1:23" x14ac:dyDescent="0.2">
      <c r="A5842">
        <v>5841</v>
      </c>
      <c r="B5842">
        <v>1998</v>
      </c>
      <c r="C5842">
        <v>248</v>
      </c>
      <c r="D5842" t="s">
        <v>146</v>
      </c>
      <c r="E5842" t="s">
        <v>6747</v>
      </c>
      <c r="F5842" t="s">
        <v>39</v>
      </c>
      <c r="G5842" t="s">
        <v>128</v>
      </c>
      <c r="H5842">
        <v>19</v>
      </c>
      <c r="I5842">
        <v>2004</v>
      </c>
      <c r="J5842" t="s">
        <v>2368</v>
      </c>
      <c r="K5842">
        <v>5</v>
      </c>
      <c r="L5842">
        <v>0</v>
      </c>
      <c r="M5842">
        <v>0</v>
      </c>
      <c r="N5842">
        <v>0</v>
      </c>
      <c r="O5842">
        <v>0</v>
      </c>
      <c r="P5842">
        <v>2</v>
      </c>
      <c r="Q5842">
        <v>5</v>
      </c>
      <c r="R5842">
        <v>1</v>
      </c>
      <c r="S5842">
        <v>3</v>
      </c>
      <c r="T5842">
        <v>0</v>
      </c>
      <c r="U5842">
        <v>0.90800000000000003</v>
      </c>
      <c r="V5842">
        <v>3.03</v>
      </c>
      <c r="W5842">
        <v>0.8</v>
      </c>
    </row>
    <row r="5843" spans="1:23" x14ac:dyDescent="0.2">
      <c r="A5843">
        <v>5842</v>
      </c>
      <c r="B5843">
        <v>1998</v>
      </c>
      <c r="C5843">
        <v>249</v>
      </c>
      <c r="D5843" t="s">
        <v>55</v>
      </c>
      <c r="E5843" t="s">
        <v>6748</v>
      </c>
      <c r="F5843" t="s">
        <v>25</v>
      </c>
      <c r="G5843" t="s">
        <v>68</v>
      </c>
      <c r="J5843" t="s">
        <v>917</v>
      </c>
    </row>
    <row r="5844" spans="1:23" x14ac:dyDescent="0.2">
      <c r="A5844">
        <v>5843</v>
      </c>
      <c r="B5844">
        <v>1998</v>
      </c>
      <c r="C5844">
        <v>250</v>
      </c>
      <c r="D5844" t="s">
        <v>176</v>
      </c>
      <c r="E5844" t="s">
        <v>6749</v>
      </c>
      <c r="F5844" t="s">
        <v>46</v>
      </c>
      <c r="G5844" t="s">
        <v>68</v>
      </c>
      <c r="J5844" t="s">
        <v>2719</v>
      </c>
    </row>
    <row r="5845" spans="1:23" x14ac:dyDescent="0.2">
      <c r="A5845">
        <v>5844</v>
      </c>
      <c r="B5845">
        <v>1998</v>
      </c>
      <c r="C5845">
        <v>251</v>
      </c>
      <c r="D5845" t="s">
        <v>84</v>
      </c>
      <c r="E5845" t="s">
        <v>6750</v>
      </c>
      <c r="F5845" t="s">
        <v>39</v>
      </c>
      <c r="G5845" t="s">
        <v>35</v>
      </c>
      <c r="J5845" t="s">
        <v>327</v>
      </c>
    </row>
    <row r="5846" spans="1:23" x14ac:dyDescent="0.2">
      <c r="A5846">
        <v>5845</v>
      </c>
      <c r="B5846">
        <v>1998</v>
      </c>
      <c r="C5846">
        <v>252</v>
      </c>
      <c r="D5846" t="s">
        <v>109</v>
      </c>
      <c r="E5846" t="s">
        <v>6751</v>
      </c>
      <c r="F5846" t="s">
        <v>25</v>
      </c>
      <c r="G5846" t="s">
        <v>35</v>
      </c>
      <c r="H5846">
        <v>18</v>
      </c>
      <c r="I5846">
        <v>2006</v>
      </c>
      <c r="J5846" t="s">
        <v>6752</v>
      </c>
      <c r="K5846">
        <v>154</v>
      </c>
      <c r="L5846">
        <v>5</v>
      </c>
      <c r="M5846">
        <v>18</v>
      </c>
      <c r="N5846">
        <v>23</v>
      </c>
      <c r="O5846">
        <v>-16</v>
      </c>
      <c r="P5846">
        <v>60</v>
      </c>
      <c r="W5846">
        <v>0.4</v>
      </c>
    </row>
    <row r="5847" spans="1:23" x14ac:dyDescent="0.2">
      <c r="A5847">
        <v>5846</v>
      </c>
      <c r="B5847">
        <v>1998</v>
      </c>
      <c r="C5847">
        <v>253</v>
      </c>
      <c r="D5847" t="s">
        <v>41</v>
      </c>
      <c r="E5847" t="s">
        <v>6753</v>
      </c>
      <c r="F5847" t="s">
        <v>39</v>
      </c>
      <c r="G5847" t="s">
        <v>30</v>
      </c>
      <c r="H5847">
        <v>18</v>
      </c>
      <c r="I5847">
        <v>2006</v>
      </c>
      <c r="J5847" t="s">
        <v>917</v>
      </c>
      <c r="K5847">
        <v>67</v>
      </c>
      <c r="L5847">
        <v>3</v>
      </c>
      <c r="M5847">
        <v>7</v>
      </c>
      <c r="N5847">
        <v>10</v>
      </c>
      <c r="O5847">
        <v>-6</v>
      </c>
      <c r="P5847">
        <v>47</v>
      </c>
      <c r="W5847">
        <v>2.1</v>
      </c>
    </row>
    <row r="5848" spans="1:23" x14ac:dyDescent="0.2">
      <c r="A5848">
        <v>5847</v>
      </c>
      <c r="B5848">
        <v>1998</v>
      </c>
      <c r="C5848">
        <v>254</v>
      </c>
      <c r="D5848" t="s">
        <v>87</v>
      </c>
      <c r="E5848" t="s">
        <v>6754</v>
      </c>
      <c r="F5848" t="s">
        <v>34</v>
      </c>
      <c r="G5848" t="s">
        <v>35</v>
      </c>
      <c r="H5848">
        <v>19</v>
      </c>
      <c r="I5848">
        <v>2007</v>
      </c>
      <c r="J5848" t="s">
        <v>412</v>
      </c>
      <c r="K5848">
        <v>21</v>
      </c>
      <c r="L5848">
        <v>2</v>
      </c>
      <c r="M5848">
        <v>2</v>
      </c>
      <c r="N5848">
        <v>4</v>
      </c>
      <c r="O5848">
        <v>-6</v>
      </c>
      <c r="P5848">
        <v>2</v>
      </c>
      <c r="W5848">
        <v>0</v>
      </c>
    </row>
    <row r="5849" spans="1:23" x14ac:dyDescent="0.2">
      <c r="A5849">
        <v>5848</v>
      </c>
      <c r="B5849">
        <v>1998</v>
      </c>
      <c r="C5849">
        <v>255</v>
      </c>
      <c r="D5849" t="s">
        <v>92</v>
      </c>
      <c r="E5849" t="s">
        <v>6755</v>
      </c>
      <c r="F5849" t="s">
        <v>34</v>
      </c>
      <c r="G5849" t="s">
        <v>35</v>
      </c>
      <c r="H5849">
        <v>19</v>
      </c>
      <c r="I5849">
        <v>2008</v>
      </c>
      <c r="J5849" t="s">
        <v>6756</v>
      </c>
      <c r="K5849">
        <v>115</v>
      </c>
      <c r="L5849">
        <v>17</v>
      </c>
      <c r="M5849">
        <v>21</v>
      </c>
      <c r="N5849">
        <v>38</v>
      </c>
      <c r="O5849">
        <v>-8</v>
      </c>
      <c r="P5849">
        <v>24</v>
      </c>
      <c r="W5849">
        <v>2.9</v>
      </c>
    </row>
    <row r="5850" spans="1:23" x14ac:dyDescent="0.2">
      <c r="A5850">
        <v>5849</v>
      </c>
      <c r="B5850">
        <v>1998</v>
      </c>
      <c r="C5850">
        <v>256</v>
      </c>
      <c r="D5850" t="s">
        <v>51</v>
      </c>
      <c r="E5850" t="s">
        <v>6757</v>
      </c>
      <c r="F5850" t="s">
        <v>76</v>
      </c>
      <c r="G5850" t="s">
        <v>26</v>
      </c>
      <c r="J5850" t="s">
        <v>421</v>
      </c>
    </row>
    <row r="5851" spans="1:23" x14ac:dyDescent="0.2">
      <c r="A5851">
        <v>5850</v>
      </c>
      <c r="B5851">
        <v>1998</v>
      </c>
      <c r="C5851">
        <v>257</v>
      </c>
      <c r="D5851" t="s">
        <v>28</v>
      </c>
      <c r="E5851" t="s">
        <v>6758</v>
      </c>
      <c r="F5851" t="s">
        <v>39</v>
      </c>
      <c r="G5851" t="s">
        <v>35</v>
      </c>
      <c r="J5851" t="s">
        <v>490</v>
      </c>
    </row>
    <row r="5852" spans="1:23" x14ac:dyDescent="0.2">
      <c r="A5852">
        <v>5851</v>
      </c>
      <c r="B5852">
        <v>1998</v>
      </c>
      <c r="C5852">
        <v>258</v>
      </c>
      <c r="D5852" t="s">
        <v>41</v>
      </c>
      <c r="E5852" t="s">
        <v>6759</v>
      </c>
      <c r="F5852" t="s">
        <v>60</v>
      </c>
      <c r="G5852" t="s">
        <v>30</v>
      </c>
      <c r="J5852" t="s">
        <v>5858</v>
      </c>
    </row>
    <row r="5853" spans="1:23" x14ac:dyDescent="0.2">
      <c r="A5853">
        <v>5852</v>
      </c>
      <c r="B5853">
        <v>1997</v>
      </c>
      <c r="C5853">
        <v>1</v>
      </c>
      <c r="D5853" t="s">
        <v>152</v>
      </c>
      <c r="E5853" t="s">
        <v>6760</v>
      </c>
      <c r="F5853" t="s">
        <v>39</v>
      </c>
      <c r="G5853" t="s">
        <v>35</v>
      </c>
      <c r="H5853">
        <v>18</v>
      </c>
      <c r="I5853">
        <v>2022</v>
      </c>
      <c r="J5853" t="s">
        <v>232</v>
      </c>
      <c r="K5853">
        <v>1714</v>
      </c>
      <c r="L5853">
        <v>430</v>
      </c>
      <c r="M5853">
        <v>1109</v>
      </c>
      <c r="N5853">
        <v>1539</v>
      </c>
      <c r="O5853">
        <v>182</v>
      </c>
      <c r="P5853">
        <v>1272</v>
      </c>
      <c r="W5853">
        <v>163.19999999999999</v>
      </c>
    </row>
    <row r="5854" spans="1:23" x14ac:dyDescent="0.2">
      <c r="A5854">
        <v>5853</v>
      </c>
      <c r="B5854">
        <v>1997</v>
      </c>
      <c r="C5854">
        <v>2</v>
      </c>
      <c r="D5854" t="s">
        <v>100</v>
      </c>
      <c r="E5854" t="s">
        <v>6761</v>
      </c>
      <c r="F5854" t="s">
        <v>39</v>
      </c>
      <c r="G5854" t="s">
        <v>35</v>
      </c>
      <c r="H5854">
        <v>18</v>
      </c>
      <c r="I5854">
        <v>2021</v>
      </c>
      <c r="J5854" t="s">
        <v>50</v>
      </c>
      <c r="K5854">
        <v>1779</v>
      </c>
      <c r="L5854">
        <v>566</v>
      </c>
      <c r="M5854">
        <v>631</v>
      </c>
      <c r="N5854">
        <v>1197</v>
      </c>
      <c r="O5854">
        <v>-27</v>
      </c>
      <c r="P5854">
        <v>527</v>
      </c>
      <c r="W5854">
        <v>133.80000000000001</v>
      </c>
    </row>
    <row r="5855" spans="1:23" x14ac:dyDescent="0.2">
      <c r="A5855">
        <v>5854</v>
      </c>
      <c r="B5855">
        <v>1997</v>
      </c>
      <c r="C5855">
        <v>3</v>
      </c>
      <c r="D5855" t="s">
        <v>146</v>
      </c>
      <c r="E5855" t="s">
        <v>6762</v>
      </c>
      <c r="F5855" t="s">
        <v>76</v>
      </c>
      <c r="G5855" t="s">
        <v>35</v>
      </c>
      <c r="H5855">
        <v>18</v>
      </c>
      <c r="I5855">
        <v>2015</v>
      </c>
      <c r="J5855" t="s">
        <v>755</v>
      </c>
      <c r="K5855">
        <v>1231</v>
      </c>
      <c r="L5855">
        <v>321</v>
      </c>
      <c r="M5855">
        <v>429</v>
      </c>
      <c r="N5855">
        <v>750</v>
      </c>
      <c r="O5855">
        <v>-132</v>
      </c>
      <c r="P5855">
        <v>1071</v>
      </c>
      <c r="W5855">
        <v>71.7</v>
      </c>
    </row>
    <row r="5856" spans="1:23" x14ac:dyDescent="0.2">
      <c r="A5856">
        <v>5855</v>
      </c>
      <c r="B5856">
        <v>1997</v>
      </c>
      <c r="C5856">
        <v>4</v>
      </c>
      <c r="D5856" t="s">
        <v>176</v>
      </c>
      <c r="E5856" t="s">
        <v>6763</v>
      </c>
      <c r="F5856" t="s">
        <v>39</v>
      </c>
      <c r="G5856" t="s">
        <v>128</v>
      </c>
      <c r="H5856">
        <v>18</v>
      </c>
      <c r="I5856">
        <v>2019</v>
      </c>
      <c r="J5856" t="s">
        <v>635</v>
      </c>
      <c r="K5856">
        <v>1044</v>
      </c>
      <c r="L5856">
        <v>0</v>
      </c>
      <c r="M5856">
        <v>23</v>
      </c>
      <c r="N5856">
        <v>23</v>
      </c>
      <c r="O5856">
        <v>0</v>
      </c>
      <c r="P5856">
        <v>46</v>
      </c>
      <c r="Q5856">
        <v>1044</v>
      </c>
      <c r="R5856">
        <v>489</v>
      </c>
      <c r="S5856">
        <v>392</v>
      </c>
      <c r="T5856">
        <v>124</v>
      </c>
      <c r="U5856">
        <v>0.91900000000000004</v>
      </c>
      <c r="V5856">
        <v>2.52</v>
      </c>
      <c r="W5856">
        <v>217.8</v>
      </c>
    </row>
    <row r="5857" spans="1:23" x14ac:dyDescent="0.2">
      <c r="A5857">
        <v>5856</v>
      </c>
      <c r="B5857">
        <v>1997</v>
      </c>
      <c r="C5857">
        <v>5</v>
      </c>
      <c r="D5857" t="s">
        <v>176</v>
      </c>
      <c r="E5857" t="s">
        <v>6764</v>
      </c>
      <c r="F5857" t="s">
        <v>39</v>
      </c>
      <c r="G5857" t="s">
        <v>30</v>
      </c>
      <c r="H5857">
        <v>18</v>
      </c>
      <c r="I5857">
        <v>2015</v>
      </c>
      <c r="J5857" t="s">
        <v>241</v>
      </c>
      <c r="K5857">
        <v>1009</v>
      </c>
      <c r="L5857">
        <v>77</v>
      </c>
      <c r="M5857">
        <v>194</v>
      </c>
      <c r="N5857">
        <v>271</v>
      </c>
      <c r="O5857">
        <v>-99</v>
      </c>
      <c r="P5857">
        <v>792</v>
      </c>
      <c r="W5857">
        <v>48.7</v>
      </c>
    </row>
    <row r="5858" spans="1:23" x14ac:dyDescent="0.2">
      <c r="A5858">
        <v>5857</v>
      </c>
      <c r="B5858">
        <v>1997</v>
      </c>
      <c r="C5858">
        <v>6</v>
      </c>
      <c r="D5858" t="s">
        <v>162</v>
      </c>
      <c r="E5858" t="s">
        <v>6765</v>
      </c>
      <c r="F5858" t="s">
        <v>39</v>
      </c>
      <c r="G5858" t="s">
        <v>35</v>
      </c>
      <c r="H5858">
        <v>18</v>
      </c>
      <c r="I5858">
        <v>2001</v>
      </c>
      <c r="J5858" t="s">
        <v>139</v>
      </c>
      <c r="K5858">
        <v>19</v>
      </c>
      <c r="L5858">
        <v>4</v>
      </c>
      <c r="M5858">
        <v>7</v>
      </c>
      <c r="N5858">
        <v>11</v>
      </c>
      <c r="O5858">
        <v>1</v>
      </c>
      <c r="P5858">
        <v>14</v>
      </c>
      <c r="W5858">
        <v>1.2</v>
      </c>
    </row>
    <row r="5859" spans="1:23" x14ac:dyDescent="0.2">
      <c r="A5859">
        <v>5858</v>
      </c>
      <c r="B5859">
        <v>1997</v>
      </c>
      <c r="C5859">
        <v>7</v>
      </c>
      <c r="D5859" t="s">
        <v>109</v>
      </c>
      <c r="E5859" t="s">
        <v>6766</v>
      </c>
      <c r="F5859" t="s">
        <v>34</v>
      </c>
      <c r="G5859" t="s">
        <v>30</v>
      </c>
      <c r="H5859">
        <v>18</v>
      </c>
      <c r="I5859">
        <v>2011</v>
      </c>
      <c r="J5859" t="s">
        <v>169</v>
      </c>
      <c r="K5859">
        <v>734</v>
      </c>
      <c r="L5859">
        <v>64</v>
      </c>
      <c r="M5859">
        <v>189</v>
      </c>
      <c r="N5859">
        <v>253</v>
      </c>
      <c r="O5859">
        <v>-110</v>
      </c>
      <c r="P5859">
        <v>776</v>
      </c>
      <c r="W5859">
        <v>41.3</v>
      </c>
    </row>
    <row r="5860" spans="1:23" x14ac:dyDescent="0.2">
      <c r="A5860">
        <v>5859</v>
      </c>
      <c r="B5860">
        <v>1997</v>
      </c>
      <c r="C5860">
        <v>8</v>
      </c>
      <c r="D5860" t="s">
        <v>152</v>
      </c>
      <c r="E5860" t="s">
        <v>6767</v>
      </c>
      <c r="F5860" t="s">
        <v>60</v>
      </c>
      <c r="G5860" t="s">
        <v>26</v>
      </c>
      <c r="H5860">
        <v>18</v>
      </c>
      <c r="I5860">
        <v>2011</v>
      </c>
      <c r="J5860" t="s">
        <v>6768</v>
      </c>
      <c r="K5860">
        <v>888</v>
      </c>
      <c r="L5860">
        <v>235</v>
      </c>
      <c r="M5860">
        <v>336</v>
      </c>
      <c r="N5860">
        <v>571</v>
      </c>
      <c r="O5860">
        <v>11</v>
      </c>
      <c r="P5860">
        <v>209</v>
      </c>
      <c r="W5860">
        <v>61</v>
      </c>
    </row>
    <row r="5861" spans="1:23" x14ac:dyDescent="0.2">
      <c r="A5861">
        <v>5860</v>
      </c>
      <c r="B5861">
        <v>1997</v>
      </c>
      <c r="C5861">
        <v>9</v>
      </c>
      <c r="D5861" t="s">
        <v>84</v>
      </c>
      <c r="E5861" t="s">
        <v>6222</v>
      </c>
      <c r="F5861" t="s">
        <v>39</v>
      </c>
      <c r="G5861" t="s">
        <v>30</v>
      </c>
      <c r="H5861">
        <v>18</v>
      </c>
      <c r="I5861">
        <v>2011</v>
      </c>
      <c r="J5861" t="s">
        <v>196</v>
      </c>
      <c r="K5861">
        <v>605</v>
      </c>
      <c r="L5861">
        <v>34</v>
      </c>
      <c r="M5861">
        <v>110</v>
      </c>
      <c r="N5861">
        <v>144</v>
      </c>
      <c r="O5861">
        <v>19</v>
      </c>
      <c r="P5861">
        <v>862</v>
      </c>
      <c r="W5861">
        <v>30</v>
      </c>
    </row>
    <row r="5862" spans="1:23" x14ac:dyDescent="0.2">
      <c r="A5862">
        <v>5861</v>
      </c>
      <c r="B5862">
        <v>1997</v>
      </c>
      <c r="C5862">
        <v>10</v>
      </c>
      <c r="D5862" t="s">
        <v>69</v>
      </c>
      <c r="E5862" t="s">
        <v>6769</v>
      </c>
      <c r="F5862" t="s">
        <v>39</v>
      </c>
      <c r="G5862" t="s">
        <v>30</v>
      </c>
      <c r="H5862">
        <v>18</v>
      </c>
      <c r="I5862">
        <v>2007</v>
      </c>
      <c r="J5862" t="s">
        <v>251</v>
      </c>
      <c r="K5862">
        <v>250</v>
      </c>
      <c r="L5862">
        <v>4</v>
      </c>
      <c r="M5862">
        <v>30</v>
      </c>
      <c r="N5862">
        <v>34</v>
      </c>
      <c r="O5862">
        <v>-44</v>
      </c>
      <c r="P5862">
        <v>565</v>
      </c>
      <c r="W5862">
        <v>5</v>
      </c>
    </row>
    <row r="5863" spans="1:23" x14ac:dyDescent="0.2">
      <c r="A5863">
        <v>5862</v>
      </c>
      <c r="B5863">
        <v>1997</v>
      </c>
      <c r="C5863">
        <v>11</v>
      </c>
      <c r="D5863" t="s">
        <v>23</v>
      </c>
      <c r="E5863" t="s">
        <v>6770</v>
      </c>
      <c r="F5863" t="s">
        <v>39</v>
      </c>
      <c r="G5863" t="s">
        <v>68</v>
      </c>
      <c r="H5863">
        <v>18</v>
      </c>
      <c r="I5863">
        <v>2009</v>
      </c>
      <c r="J5863" t="s">
        <v>145</v>
      </c>
      <c r="K5863">
        <v>336</v>
      </c>
      <c r="L5863">
        <v>36</v>
      </c>
      <c r="M5863">
        <v>45</v>
      </c>
      <c r="N5863">
        <v>81</v>
      </c>
      <c r="O5863">
        <v>-29</v>
      </c>
      <c r="P5863">
        <v>171</v>
      </c>
      <c r="W5863">
        <v>4.2</v>
      </c>
    </row>
    <row r="5864" spans="1:23" x14ac:dyDescent="0.2">
      <c r="A5864">
        <v>5863</v>
      </c>
      <c r="B5864">
        <v>1997</v>
      </c>
      <c r="C5864">
        <v>12</v>
      </c>
      <c r="D5864" t="s">
        <v>173</v>
      </c>
      <c r="E5864" t="s">
        <v>6771</v>
      </c>
      <c r="F5864" t="s">
        <v>25</v>
      </c>
      <c r="G5864" t="s">
        <v>68</v>
      </c>
      <c r="H5864">
        <v>18</v>
      </c>
      <c r="I5864">
        <v>2017</v>
      </c>
      <c r="J5864" t="s">
        <v>4020</v>
      </c>
      <c r="K5864">
        <v>1309</v>
      </c>
      <c r="L5864">
        <v>525</v>
      </c>
      <c r="M5864">
        <v>609</v>
      </c>
      <c r="N5864">
        <v>1134</v>
      </c>
      <c r="O5864">
        <v>245</v>
      </c>
      <c r="P5864">
        <v>628</v>
      </c>
      <c r="W5864">
        <v>144.19999999999999</v>
      </c>
    </row>
    <row r="5865" spans="1:23" x14ac:dyDescent="0.2">
      <c r="A5865">
        <v>5864</v>
      </c>
      <c r="B5865">
        <v>1997</v>
      </c>
      <c r="C5865">
        <v>13</v>
      </c>
      <c r="D5865" t="s">
        <v>48</v>
      </c>
      <c r="E5865" t="s">
        <v>6772</v>
      </c>
      <c r="F5865" t="s">
        <v>39</v>
      </c>
      <c r="G5865" t="s">
        <v>68</v>
      </c>
      <c r="H5865">
        <v>18</v>
      </c>
      <c r="I5865">
        <v>2015</v>
      </c>
      <c r="J5865" t="s">
        <v>2404</v>
      </c>
      <c r="K5865">
        <v>938</v>
      </c>
      <c r="L5865">
        <v>165</v>
      </c>
      <c r="M5865">
        <v>222</v>
      </c>
      <c r="N5865">
        <v>387</v>
      </c>
      <c r="O5865">
        <v>6</v>
      </c>
      <c r="P5865">
        <v>492</v>
      </c>
      <c r="W5865">
        <v>35.1</v>
      </c>
    </row>
    <row r="5866" spans="1:23" x14ac:dyDescent="0.2">
      <c r="A5866">
        <v>5865</v>
      </c>
      <c r="B5866">
        <v>1997</v>
      </c>
      <c r="C5866">
        <v>14</v>
      </c>
      <c r="D5866" t="s">
        <v>111</v>
      </c>
      <c r="E5866" t="s">
        <v>6773</v>
      </c>
      <c r="F5866" t="s">
        <v>80</v>
      </c>
      <c r="G5866" t="s">
        <v>68</v>
      </c>
      <c r="H5866">
        <v>18</v>
      </c>
      <c r="I5866">
        <v>2001</v>
      </c>
      <c r="J5866" t="s">
        <v>6774</v>
      </c>
      <c r="K5866">
        <v>12</v>
      </c>
      <c r="L5866">
        <v>0</v>
      </c>
      <c r="M5866">
        <v>1</v>
      </c>
      <c r="N5866">
        <v>1</v>
      </c>
      <c r="O5866">
        <v>2</v>
      </c>
      <c r="P5866">
        <v>4</v>
      </c>
      <c r="W5866">
        <v>0</v>
      </c>
    </row>
    <row r="5867" spans="1:23" x14ac:dyDescent="0.2">
      <c r="A5867">
        <v>5866</v>
      </c>
      <c r="B5867">
        <v>1997</v>
      </c>
      <c r="C5867">
        <v>15</v>
      </c>
      <c r="D5867" t="s">
        <v>146</v>
      </c>
      <c r="E5867" t="s">
        <v>6259</v>
      </c>
      <c r="F5867" t="s">
        <v>39</v>
      </c>
      <c r="G5867" t="s">
        <v>26</v>
      </c>
      <c r="J5867" t="s">
        <v>196</v>
      </c>
    </row>
    <row r="5868" spans="1:23" x14ac:dyDescent="0.2">
      <c r="A5868">
        <v>5867</v>
      </c>
      <c r="B5868">
        <v>1997</v>
      </c>
      <c r="C5868">
        <v>16</v>
      </c>
      <c r="D5868" t="s">
        <v>48</v>
      </c>
      <c r="E5868" t="s">
        <v>6775</v>
      </c>
      <c r="F5868" t="s">
        <v>34</v>
      </c>
      <c r="G5868" t="s">
        <v>68</v>
      </c>
      <c r="H5868">
        <v>18</v>
      </c>
      <c r="I5868">
        <v>2004</v>
      </c>
      <c r="J5868" t="s">
        <v>251</v>
      </c>
      <c r="K5868">
        <v>14</v>
      </c>
      <c r="L5868">
        <v>0</v>
      </c>
      <c r="M5868">
        <v>0</v>
      </c>
      <c r="N5868">
        <v>0</v>
      </c>
      <c r="O5868">
        <v>-1</v>
      </c>
      <c r="P5868">
        <v>19</v>
      </c>
      <c r="W5868">
        <v>-0.2</v>
      </c>
    </row>
    <row r="5869" spans="1:23" x14ac:dyDescent="0.2">
      <c r="A5869">
        <v>5868</v>
      </c>
      <c r="B5869">
        <v>1997</v>
      </c>
      <c r="C5869">
        <v>17</v>
      </c>
      <c r="D5869" t="s">
        <v>87</v>
      </c>
      <c r="E5869" t="s">
        <v>6776</v>
      </c>
      <c r="F5869" t="s">
        <v>25</v>
      </c>
      <c r="G5869" t="s">
        <v>68</v>
      </c>
      <c r="H5869">
        <v>18</v>
      </c>
      <c r="I5869">
        <v>2003</v>
      </c>
      <c r="J5869" t="s">
        <v>6777</v>
      </c>
      <c r="K5869">
        <v>53</v>
      </c>
      <c r="L5869">
        <v>7</v>
      </c>
      <c r="M5869">
        <v>7</v>
      </c>
      <c r="N5869">
        <v>14</v>
      </c>
      <c r="O5869">
        <v>0</v>
      </c>
      <c r="P5869">
        <v>12</v>
      </c>
      <c r="W5869">
        <v>1</v>
      </c>
    </row>
    <row r="5870" spans="1:23" x14ac:dyDescent="0.2">
      <c r="A5870">
        <v>5869</v>
      </c>
      <c r="B5870">
        <v>1997</v>
      </c>
      <c r="C5870">
        <v>18</v>
      </c>
      <c r="D5870" t="s">
        <v>58</v>
      </c>
      <c r="E5870" t="s">
        <v>6778</v>
      </c>
      <c r="F5870" t="s">
        <v>43</v>
      </c>
      <c r="G5870" t="s">
        <v>35</v>
      </c>
      <c r="H5870">
        <v>18</v>
      </c>
      <c r="I5870">
        <v>2007</v>
      </c>
      <c r="J5870" t="s">
        <v>73</v>
      </c>
      <c r="K5870">
        <v>156</v>
      </c>
      <c r="L5870">
        <v>18</v>
      </c>
      <c r="M5870">
        <v>17</v>
      </c>
      <c r="N5870">
        <v>35</v>
      </c>
      <c r="O5870">
        <v>-25</v>
      </c>
      <c r="P5870">
        <v>72</v>
      </c>
      <c r="W5870">
        <v>0.9</v>
      </c>
    </row>
    <row r="5871" spans="1:23" x14ac:dyDescent="0.2">
      <c r="A5871">
        <v>5870</v>
      </c>
      <c r="B5871">
        <v>1997</v>
      </c>
      <c r="C5871">
        <v>19</v>
      </c>
      <c r="D5871" t="s">
        <v>171</v>
      </c>
      <c r="E5871" t="s">
        <v>6779</v>
      </c>
      <c r="F5871" t="s">
        <v>39</v>
      </c>
      <c r="G5871" t="s">
        <v>68</v>
      </c>
      <c r="J5871" t="s">
        <v>510</v>
      </c>
    </row>
    <row r="5872" spans="1:23" x14ac:dyDescent="0.2">
      <c r="A5872">
        <v>5871</v>
      </c>
      <c r="B5872">
        <v>1997</v>
      </c>
      <c r="C5872">
        <v>20</v>
      </c>
      <c r="D5872" t="s">
        <v>222</v>
      </c>
      <c r="E5872" t="s">
        <v>4786</v>
      </c>
      <c r="F5872" t="s">
        <v>39</v>
      </c>
      <c r="G5872" t="s">
        <v>26</v>
      </c>
      <c r="H5872">
        <v>18</v>
      </c>
      <c r="I5872">
        <v>2006</v>
      </c>
      <c r="J5872" t="s">
        <v>249</v>
      </c>
      <c r="K5872">
        <v>34</v>
      </c>
      <c r="L5872">
        <v>1</v>
      </c>
      <c r="M5872">
        <v>2</v>
      </c>
      <c r="N5872">
        <v>3</v>
      </c>
      <c r="O5872">
        <v>1</v>
      </c>
      <c r="P5872">
        <v>130</v>
      </c>
      <c r="W5872">
        <v>0.2</v>
      </c>
    </row>
    <row r="5873" spans="1:23" x14ac:dyDescent="0.2">
      <c r="A5873">
        <v>5872</v>
      </c>
      <c r="B5873">
        <v>1997</v>
      </c>
      <c r="C5873">
        <v>21</v>
      </c>
      <c r="D5873" t="s">
        <v>55</v>
      </c>
      <c r="E5873" t="s">
        <v>6780</v>
      </c>
      <c r="F5873" t="s">
        <v>76</v>
      </c>
      <c r="G5873" t="s">
        <v>128</v>
      </c>
      <c r="H5873">
        <v>18</v>
      </c>
      <c r="I5873">
        <v>2006</v>
      </c>
      <c r="J5873" t="s">
        <v>1726</v>
      </c>
      <c r="K5873">
        <v>71</v>
      </c>
      <c r="L5873">
        <v>1</v>
      </c>
      <c r="M5873">
        <v>0</v>
      </c>
      <c r="N5873">
        <v>1</v>
      </c>
      <c r="O5873">
        <v>0</v>
      </c>
      <c r="P5873">
        <v>4</v>
      </c>
      <c r="Q5873">
        <v>71</v>
      </c>
      <c r="R5873">
        <v>23</v>
      </c>
      <c r="S5873">
        <v>32</v>
      </c>
      <c r="T5873">
        <v>6</v>
      </c>
      <c r="U5873">
        <v>0.90100000000000002</v>
      </c>
      <c r="V5873">
        <v>2.68</v>
      </c>
      <c r="W5873">
        <v>8.6</v>
      </c>
    </row>
    <row r="5874" spans="1:23" x14ac:dyDescent="0.2">
      <c r="A5874">
        <v>5873</v>
      </c>
      <c r="B5874">
        <v>1997</v>
      </c>
      <c r="C5874">
        <v>22</v>
      </c>
      <c r="D5874" t="s">
        <v>165</v>
      </c>
      <c r="E5874" t="s">
        <v>6781</v>
      </c>
      <c r="F5874" t="s">
        <v>34</v>
      </c>
      <c r="G5874" t="s">
        <v>30</v>
      </c>
      <c r="H5874">
        <v>18</v>
      </c>
      <c r="I5874">
        <v>2002</v>
      </c>
      <c r="J5874" t="s">
        <v>2404</v>
      </c>
      <c r="K5874">
        <v>2</v>
      </c>
      <c r="L5874">
        <v>0</v>
      </c>
      <c r="M5874">
        <v>0</v>
      </c>
      <c r="N5874">
        <v>0</v>
      </c>
      <c r="O5874">
        <v>-2</v>
      </c>
      <c r="P5874">
        <v>6</v>
      </c>
      <c r="W5874">
        <v>-0.1</v>
      </c>
    </row>
    <row r="5875" spans="1:23" x14ac:dyDescent="0.2">
      <c r="A5875">
        <v>5874</v>
      </c>
      <c r="B5875">
        <v>1997</v>
      </c>
      <c r="C5875">
        <v>23</v>
      </c>
      <c r="D5875" t="s">
        <v>100</v>
      </c>
      <c r="E5875" t="s">
        <v>6782</v>
      </c>
      <c r="F5875" t="s">
        <v>39</v>
      </c>
      <c r="G5875" t="s">
        <v>30</v>
      </c>
      <c r="H5875">
        <v>18</v>
      </c>
      <c r="I5875">
        <v>2015</v>
      </c>
      <c r="J5875" t="s">
        <v>913</v>
      </c>
      <c r="K5875">
        <v>1055</v>
      </c>
      <c r="L5875">
        <v>38</v>
      </c>
      <c r="M5875">
        <v>179</v>
      </c>
      <c r="N5875">
        <v>217</v>
      </c>
      <c r="O5875">
        <v>2</v>
      </c>
      <c r="P5875">
        <v>625</v>
      </c>
      <c r="W5875">
        <v>50.8</v>
      </c>
    </row>
    <row r="5876" spans="1:23" x14ac:dyDescent="0.2">
      <c r="A5876">
        <v>5875</v>
      </c>
      <c r="B5876">
        <v>1997</v>
      </c>
      <c r="C5876">
        <v>24</v>
      </c>
      <c r="D5876" t="s">
        <v>28</v>
      </c>
      <c r="E5876" t="s">
        <v>6783</v>
      </c>
      <c r="F5876" t="s">
        <v>39</v>
      </c>
      <c r="G5876" t="s">
        <v>128</v>
      </c>
      <c r="H5876">
        <v>18</v>
      </c>
      <c r="I5876">
        <v>2002</v>
      </c>
      <c r="J5876" t="s">
        <v>337</v>
      </c>
      <c r="K5876">
        <v>6</v>
      </c>
      <c r="L5876">
        <v>0</v>
      </c>
      <c r="M5876">
        <v>0</v>
      </c>
      <c r="N5876">
        <v>0</v>
      </c>
      <c r="O5876">
        <v>0</v>
      </c>
      <c r="P5876">
        <v>0</v>
      </c>
      <c r="Q5876">
        <v>6</v>
      </c>
      <c r="R5876">
        <v>1</v>
      </c>
      <c r="S5876">
        <v>3</v>
      </c>
      <c r="T5876">
        <v>0</v>
      </c>
      <c r="U5876">
        <v>0.89600000000000002</v>
      </c>
      <c r="V5876">
        <v>2.4500000000000002</v>
      </c>
      <c r="W5876">
        <v>0.5</v>
      </c>
    </row>
    <row r="5877" spans="1:23" x14ac:dyDescent="0.2">
      <c r="A5877">
        <v>5876</v>
      </c>
      <c r="B5877">
        <v>1997</v>
      </c>
      <c r="C5877">
        <v>25</v>
      </c>
      <c r="D5877" t="s">
        <v>78</v>
      </c>
      <c r="E5877" t="s">
        <v>6784</v>
      </c>
      <c r="F5877" t="s">
        <v>39</v>
      </c>
      <c r="G5877" t="s">
        <v>26</v>
      </c>
      <c r="H5877">
        <v>18</v>
      </c>
      <c r="I5877">
        <v>2015</v>
      </c>
      <c r="J5877" t="s">
        <v>3458</v>
      </c>
      <c r="K5877">
        <v>991</v>
      </c>
      <c r="L5877">
        <v>265</v>
      </c>
      <c r="M5877">
        <v>310</v>
      </c>
      <c r="N5877">
        <v>575</v>
      </c>
      <c r="O5877">
        <v>107</v>
      </c>
      <c r="P5877">
        <v>1362</v>
      </c>
      <c r="W5877">
        <v>66.400000000000006</v>
      </c>
    </row>
    <row r="5878" spans="1:23" x14ac:dyDescent="0.2">
      <c r="A5878">
        <v>5877</v>
      </c>
      <c r="B5878">
        <v>1997</v>
      </c>
      <c r="C5878">
        <v>26</v>
      </c>
      <c r="D5878" t="s">
        <v>384</v>
      </c>
      <c r="E5878" t="s">
        <v>6785</v>
      </c>
      <c r="F5878" t="s">
        <v>39</v>
      </c>
      <c r="G5878" t="s">
        <v>30</v>
      </c>
      <c r="J5878" t="s">
        <v>40</v>
      </c>
    </row>
    <row r="5879" spans="1:23" x14ac:dyDescent="0.2">
      <c r="A5879">
        <v>5878</v>
      </c>
      <c r="B5879">
        <v>1997</v>
      </c>
      <c r="C5879">
        <v>27</v>
      </c>
      <c r="D5879" t="s">
        <v>152</v>
      </c>
      <c r="E5879" t="s">
        <v>6786</v>
      </c>
      <c r="F5879" t="s">
        <v>34</v>
      </c>
      <c r="G5879" t="s">
        <v>68</v>
      </c>
      <c r="H5879">
        <v>19</v>
      </c>
      <c r="I5879">
        <v>2007</v>
      </c>
      <c r="J5879" t="s">
        <v>3430</v>
      </c>
      <c r="K5879">
        <v>438</v>
      </c>
      <c r="L5879">
        <v>52</v>
      </c>
      <c r="M5879">
        <v>77</v>
      </c>
      <c r="N5879">
        <v>129</v>
      </c>
      <c r="O5879">
        <v>-64</v>
      </c>
      <c r="P5879">
        <v>367</v>
      </c>
      <c r="W5879">
        <v>9.8000000000000007</v>
      </c>
    </row>
    <row r="5880" spans="1:23" x14ac:dyDescent="0.2">
      <c r="A5880">
        <v>5879</v>
      </c>
      <c r="B5880">
        <v>1997</v>
      </c>
      <c r="C5880">
        <v>28</v>
      </c>
      <c r="D5880" t="s">
        <v>165</v>
      </c>
      <c r="E5880" t="s">
        <v>6787</v>
      </c>
      <c r="F5880" t="s">
        <v>34</v>
      </c>
      <c r="G5880" t="s">
        <v>26</v>
      </c>
      <c r="H5880">
        <v>19</v>
      </c>
      <c r="I5880">
        <v>2003</v>
      </c>
      <c r="J5880" t="s">
        <v>3033</v>
      </c>
      <c r="K5880">
        <v>9</v>
      </c>
      <c r="L5880">
        <v>3</v>
      </c>
      <c r="M5880">
        <v>0</v>
      </c>
      <c r="N5880">
        <v>3</v>
      </c>
      <c r="O5880">
        <v>-2</v>
      </c>
      <c r="P5880">
        <v>2</v>
      </c>
      <c r="W5880">
        <v>0.4</v>
      </c>
    </row>
    <row r="5881" spans="1:23" x14ac:dyDescent="0.2">
      <c r="A5881">
        <v>5880</v>
      </c>
      <c r="B5881">
        <v>1997</v>
      </c>
      <c r="C5881">
        <v>29</v>
      </c>
      <c r="D5881" t="s">
        <v>146</v>
      </c>
      <c r="E5881" t="s">
        <v>6788</v>
      </c>
      <c r="F5881" t="s">
        <v>39</v>
      </c>
      <c r="G5881" t="s">
        <v>35</v>
      </c>
      <c r="H5881">
        <v>18</v>
      </c>
      <c r="I5881">
        <v>2006</v>
      </c>
      <c r="J5881" t="s">
        <v>278</v>
      </c>
      <c r="K5881">
        <v>27</v>
      </c>
      <c r="L5881">
        <v>5</v>
      </c>
      <c r="M5881">
        <v>6</v>
      </c>
      <c r="N5881">
        <v>11</v>
      </c>
      <c r="O5881">
        <v>1</v>
      </c>
      <c r="P5881">
        <v>4</v>
      </c>
      <c r="W5881">
        <v>1.3</v>
      </c>
    </row>
    <row r="5882" spans="1:23" x14ac:dyDescent="0.2">
      <c r="A5882">
        <v>5881</v>
      </c>
      <c r="B5882">
        <v>1997</v>
      </c>
      <c r="C5882">
        <v>30</v>
      </c>
      <c r="D5882" t="s">
        <v>41</v>
      </c>
      <c r="E5882" t="s">
        <v>6789</v>
      </c>
      <c r="F5882" t="s">
        <v>34</v>
      </c>
      <c r="G5882" t="s">
        <v>128</v>
      </c>
      <c r="H5882">
        <v>19</v>
      </c>
      <c r="I5882">
        <v>2004</v>
      </c>
      <c r="J5882" t="s">
        <v>1393</v>
      </c>
      <c r="K5882">
        <v>7</v>
      </c>
      <c r="L5882">
        <v>0</v>
      </c>
      <c r="M5882">
        <v>0</v>
      </c>
      <c r="N5882">
        <v>0</v>
      </c>
      <c r="O5882">
        <v>0</v>
      </c>
      <c r="P5882">
        <v>0</v>
      </c>
      <c r="Q5882">
        <v>7</v>
      </c>
      <c r="R5882">
        <v>1</v>
      </c>
      <c r="S5882">
        <v>4</v>
      </c>
      <c r="T5882">
        <v>0</v>
      </c>
      <c r="U5882">
        <v>0.85699999999999998</v>
      </c>
      <c r="V5882">
        <v>3.9</v>
      </c>
      <c r="W5882">
        <v>0</v>
      </c>
    </row>
    <row r="5883" spans="1:23" x14ac:dyDescent="0.2">
      <c r="A5883">
        <v>5882</v>
      </c>
      <c r="B5883">
        <v>1997</v>
      </c>
      <c r="C5883">
        <v>31</v>
      </c>
      <c r="D5883" t="s">
        <v>176</v>
      </c>
      <c r="E5883" t="s">
        <v>6790</v>
      </c>
      <c r="F5883" t="s">
        <v>39</v>
      </c>
      <c r="G5883" t="s">
        <v>26</v>
      </c>
      <c r="H5883">
        <v>18</v>
      </c>
      <c r="I5883">
        <v>2000</v>
      </c>
      <c r="J5883" t="s">
        <v>305</v>
      </c>
      <c r="K5883">
        <v>4</v>
      </c>
      <c r="L5883">
        <v>0</v>
      </c>
      <c r="M5883">
        <v>0</v>
      </c>
      <c r="N5883">
        <v>0</v>
      </c>
      <c r="O5883">
        <v>-1</v>
      </c>
      <c r="P5883">
        <v>2</v>
      </c>
      <c r="W5883">
        <v>-0.1</v>
      </c>
    </row>
    <row r="5884" spans="1:23" x14ac:dyDescent="0.2">
      <c r="A5884">
        <v>5883</v>
      </c>
      <c r="B5884">
        <v>1997</v>
      </c>
      <c r="C5884">
        <v>32</v>
      </c>
      <c r="D5884" t="s">
        <v>162</v>
      </c>
      <c r="E5884" t="s">
        <v>6305</v>
      </c>
      <c r="F5884" t="s">
        <v>39</v>
      </c>
      <c r="G5884" t="s">
        <v>128</v>
      </c>
      <c r="J5884" t="s">
        <v>474</v>
      </c>
    </row>
    <row r="5885" spans="1:23" x14ac:dyDescent="0.2">
      <c r="A5885">
        <v>5884</v>
      </c>
      <c r="B5885">
        <v>1997</v>
      </c>
      <c r="C5885">
        <v>33</v>
      </c>
      <c r="D5885" t="s">
        <v>109</v>
      </c>
      <c r="E5885" t="s">
        <v>6791</v>
      </c>
      <c r="F5885" t="s">
        <v>39</v>
      </c>
      <c r="G5885" t="s">
        <v>30</v>
      </c>
      <c r="J5885" t="s">
        <v>249</v>
      </c>
    </row>
    <row r="5886" spans="1:23" x14ac:dyDescent="0.2">
      <c r="A5886">
        <v>5885</v>
      </c>
      <c r="B5886">
        <v>1997</v>
      </c>
      <c r="C5886">
        <v>34</v>
      </c>
      <c r="D5886" t="s">
        <v>69</v>
      </c>
      <c r="E5886" t="s">
        <v>6792</v>
      </c>
      <c r="F5886" t="s">
        <v>39</v>
      </c>
      <c r="G5886" t="s">
        <v>30</v>
      </c>
      <c r="H5886">
        <v>18</v>
      </c>
      <c r="I5886">
        <v>2000</v>
      </c>
      <c r="J5886" t="s">
        <v>421</v>
      </c>
      <c r="K5886">
        <v>3</v>
      </c>
      <c r="L5886">
        <v>0</v>
      </c>
      <c r="M5886">
        <v>0</v>
      </c>
      <c r="N5886">
        <v>0</v>
      </c>
      <c r="O5886">
        <v>-1</v>
      </c>
      <c r="P5886">
        <v>0</v>
      </c>
      <c r="W5886">
        <v>-0.1</v>
      </c>
    </row>
    <row r="5887" spans="1:23" x14ac:dyDescent="0.2">
      <c r="A5887">
        <v>5886</v>
      </c>
      <c r="B5887">
        <v>1997</v>
      </c>
      <c r="C5887">
        <v>35</v>
      </c>
      <c r="D5887" t="s">
        <v>84</v>
      </c>
      <c r="E5887" t="s">
        <v>6793</v>
      </c>
      <c r="F5887" t="s">
        <v>39</v>
      </c>
      <c r="G5887" t="s">
        <v>30</v>
      </c>
      <c r="H5887">
        <v>18</v>
      </c>
      <c r="I5887">
        <v>2004</v>
      </c>
      <c r="J5887" t="s">
        <v>6598</v>
      </c>
      <c r="K5887">
        <v>71</v>
      </c>
      <c r="L5887">
        <v>1</v>
      </c>
      <c r="M5887">
        <v>4</v>
      </c>
      <c r="N5887">
        <v>5</v>
      </c>
      <c r="O5887">
        <v>-4</v>
      </c>
      <c r="P5887">
        <v>42</v>
      </c>
      <c r="W5887">
        <v>1.2</v>
      </c>
    </row>
    <row r="5888" spans="1:23" x14ac:dyDescent="0.2">
      <c r="A5888">
        <v>5887</v>
      </c>
      <c r="B5888">
        <v>1997</v>
      </c>
      <c r="C5888">
        <v>36</v>
      </c>
      <c r="D5888" t="s">
        <v>69</v>
      </c>
      <c r="E5888" t="s">
        <v>6794</v>
      </c>
      <c r="F5888" t="s">
        <v>39</v>
      </c>
      <c r="G5888" t="s">
        <v>35</v>
      </c>
      <c r="H5888">
        <v>18</v>
      </c>
      <c r="I5888">
        <v>2004</v>
      </c>
      <c r="J5888" t="s">
        <v>6795</v>
      </c>
      <c r="K5888">
        <v>146</v>
      </c>
      <c r="L5888">
        <v>27</v>
      </c>
      <c r="M5888">
        <v>36</v>
      </c>
      <c r="N5888">
        <v>63</v>
      </c>
      <c r="O5888">
        <v>18</v>
      </c>
      <c r="P5888">
        <v>36</v>
      </c>
      <c r="W5888">
        <v>7.2</v>
      </c>
    </row>
    <row r="5889" spans="1:23" x14ac:dyDescent="0.2">
      <c r="A5889">
        <v>5888</v>
      </c>
      <c r="B5889">
        <v>1997</v>
      </c>
      <c r="C5889">
        <v>37</v>
      </c>
      <c r="D5889" t="s">
        <v>23</v>
      </c>
      <c r="E5889" t="s">
        <v>6355</v>
      </c>
      <c r="F5889" t="s">
        <v>53</v>
      </c>
      <c r="G5889" t="s">
        <v>26</v>
      </c>
      <c r="J5889" t="s">
        <v>6534</v>
      </c>
    </row>
    <row r="5890" spans="1:23" x14ac:dyDescent="0.2">
      <c r="A5890">
        <v>5889</v>
      </c>
      <c r="B5890">
        <v>1997</v>
      </c>
      <c r="C5890">
        <v>38</v>
      </c>
      <c r="D5890" t="s">
        <v>28</v>
      </c>
      <c r="E5890" t="s">
        <v>6796</v>
      </c>
      <c r="F5890" t="s">
        <v>25</v>
      </c>
      <c r="G5890" t="s">
        <v>68</v>
      </c>
      <c r="H5890">
        <v>18</v>
      </c>
      <c r="I5890">
        <v>2001</v>
      </c>
      <c r="J5890" t="s">
        <v>5493</v>
      </c>
      <c r="K5890">
        <v>1</v>
      </c>
      <c r="L5890">
        <v>0</v>
      </c>
      <c r="M5890">
        <v>0</v>
      </c>
      <c r="N5890">
        <v>0</v>
      </c>
      <c r="O5890">
        <v>1</v>
      </c>
      <c r="P5890">
        <v>0</v>
      </c>
      <c r="W5890">
        <v>0</v>
      </c>
    </row>
    <row r="5891" spans="1:23" x14ac:dyDescent="0.2">
      <c r="A5891">
        <v>5890</v>
      </c>
      <c r="B5891">
        <v>1997</v>
      </c>
      <c r="C5891">
        <v>39</v>
      </c>
      <c r="D5891" t="s">
        <v>48</v>
      </c>
      <c r="E5891" t="s">
        <v>6797</v>
      </c>
      <c r="F5891" t="s">
        <v>39</v>
      </c>
      <c r="G5891" t="s">
        <v>26</v>
      </c>
      <c r="H5891">
        <v>18</v>
      </c>
      <c r="I5891">
        <v>2008</v>
      </c>
      <c r="J5891" t="s">
        <v>50</v>
      </c>
      <c r="K5891">
        <v>99</v>
      </c>
      <c r="L5891">
        <v>2</v>
      </c>
      <c r="M5891">
        <v>4</v>
      </c>
      <c r="N5891">
        <v>6</v>
      </c>
      <c r="O5891">
        <v>-18</v>
      </c>
      <c r="P5891">
        <v>161</v>
      </c>
      <c r="W5891">
        <v>-1.3</v>
      </c>
    </row>
    <row r="5892" spans="1:23" x14ac:dyDescent="0.2">
      <c r="A5892">
        <v>5891</v>
      </c>
      <c r="B5892">
        <v>1997</v>
      </c>
      <c r="C5892">
        <v>40</v>
      </c>
      <c r="D5892" t="s">
        <v>92</v>
      </c>
      <c r="E5892" t="s">
        <v>6798</v>
      </c>
      <c r="F5892" t="s">
        <v>39</v>
      </c>
      <c r="G5892" t="s">
        <v>35</v>
      </c>
      <c r="J5892" t="s">
        <v>5484</v>
      </c>
    </row>
    <row r="5893" spans="1:23" x14ac:dyDescent="0.2">
      <c r="A5893">
        <v>5892</v>
      </c>
      <c r="B5893">
        <v>1997</v>
      </c>
      <c r="C5893">
        <v>41</v>
      </c>
      <c r="D5893" t="s">
        <v>111</v>
      </c>
      <c r="E5893" t="s">
        <v>6799</v>
      </c>
      <c r="F5893" t="s">
        <v>39</v>
      </c>
      <c r="G5893" t="s">
        <v>128</v>
      </c>
      <c r="J5893" t="s">
        <v>145</v>
      </c>
    </row>
    <row r="5894" spans="1:23" x14ac:dyDescent="0.2">
      <c r="A5894">
        <v>5893</v>
      </c>
      <c r="B5894">
        <v>1997</v>
      </c>
      <c r="C5894">
        <v>42</v>
      </c>
      <c r="D5894" t="s">
        <v>162</v>
      </c>
      <c r="E5894" t="s">
        <v>6800</v>
      </c>
      <c r="F5894" t="s">
        <v>39</v>
      </c>
      <c r="G5894" t="s">
        <v>68</v>
      </c>
      <c r="H5894">
        <v>20</v>
      </c>
      <c r="I5894">
        <v>2004</v>
      </c>
      <c r="J5894" t="s">
        <v>552</v>
      </c>
      <c r="K5894">
        <v>43</v>
      </c>
      <c r="L5894">
        <v>2</v>
      </c>
      <c r="M5894">
        <v>7</v>
      </c>
      <c r="N5894">
        <v>9</v>
      </c>
      <c r="O5894">
        <v>-3</v>
      </c>
      <c r="P5894">
        <v>35</v>
      </c>
      <c r="W5894">
        <v>0.5</v>
      </c>
    </row>
    <row r="5895" spans="1:23" x14ac:dyDescent="0.2">
      <c r="A5895">
        <v>5894</v>
      </c>
      <c r="B5895">
        <v>1997</v>
      </c>
      <c r="C5895">
        <v>43</v>
      </c>
      <c r="D5895" t="s">
        <v>2472</v>
      </c>
      <c r="E5895" t="s">
        <v>6801</v>
      </c>
      <c r="F5895" t="s">
        <v>76</v>
      </c>
      <c r="G5895" t="s">
        <v>30</v>
      </c>
      <c r="J5895" t="s">
        <v>6802</v>
      </c>
    </row>
    <row r="5896" spans="1:23" x14ac:dyDescent="0.2">
      <c r="A5896">
        <v>5895</v>
      </c>
      <c r="B5896">
        <v>1997</v>
      </c>
      <c r="C5896">
        <v>44</v>
      </c>
      <c r="D5896" t="s">
        <v>87</v>
      </c>
      <c r="E5896" t="s">
        <v>6803</v>
      </c>
      <c r="F5896" t="s">
        <v>34</v>
      </c>
      <c r="G5896" t="s">
        <v>30</v>
      </c>
      <c r="J5896" t="s">
        <v>6577</v>
      </c>
    </row>
    <row r="5897" spans="1:23" x14ac:dyDescent="0.2">
      <c r="A5897">
        <v>5896</v>
      </c>
      <c r="B5897">
        <v>1997</v>
      </c>
      <c r="C5897">
        <v>45</v>
      </c>
      <c r="D5897" t="s">
        <v>58</v>
      </c>
      <c r="E5897" t="s">
        <v>6804</v>
      </c>
      <c r="F5897" t="s">
        <v>60</v>
      </c>
      <c r="G5897" t="s">
        <v>26</v>
      </c>
      <c r="H5897">
        <v>18</v>
      </c>
      <c r="I5897">
        <v>2000</v>
      </c>
      <c r="J5897" t="s">
        <v>3493</v>
      </c>
      <c r="K5897">
        <v>6</v>
      </c>
      <c r="L5897">
        <v>0</v>
      </c>
      <c r="M5897">
        <v>1</v>
      </c>
      <c r="N5897">
        <v>1</v>
      </c>
      <c r="O5897">
        <v>2</v>
      </c>
      <c r="P5897">
        <v>2</v>
      </c>
      <c r="W5897">
        <v>0.1</v>
      </c>
    </row>
    <row r="5898" spans="1:23" x14ac:dyDescent="0.2">
      <c r="A5898">
        <v>5897</v>
      </c>
      <c r="B5898">
        <v>1997</v>
      </c>
      <c r="C5898">
        <v>46</v>
      </c>
      <c r="D5898" t="s">
        <v>171</v>
      </c>
      <c r="E5898" t="s">
        <v>6805</v>
      </c>
      <c r="F5898" t="s">
        <v>39</v>
      </c>
      <c r="G5898" t="s">
        <v>30</v>
      </c>
      <c r="J5898" t="s">
        <v>490</v>
      </c>
    </row>
    <row r="5899" spans="1:23" x14ac:dyDescent="0.2">
      <c r="A5899">
        <v>5898</v>
      </c>
      <c r="B5899">
        <v>1997</v>
      </c>
      <c r="C5899">
        <v>47</v>
      </c>
      <c r="D5899" t="s">
        <v>222</v>
      </c>
      <c r="E5899" t="s">
        <v>6806</v>
      </c>
      <c r="F5899" t="s">
        <v>43</v>
      </c>
      <c r="G5899" t="s">
        <v>26</v>
      </c>
      <c r="H5899">
        <v>18</v>
      </c>
      <c r="I5899">
        <v>2012</v>
      </c>
      <c r="J5899" t="s">
        <v>733</v>
      </c>
      <c r="K5899">
        <v>662</v>
      </c>
      <c r="L5899">
        <v>190</v>
      </c>
      <c r="M5899">
        <v>261</v>
      </c>
      <c r="N5899">
        <v>451</v>
      </c>
      <c r="O5899">
        <v>-16</v>
      </c>
      <c r="P5899">
        <v>256</v>
      </c>
      <c r="W5899">
        <v>48.3</v>
      </c>
    </row>
    <row r="5900" spans="1:23" x14ac:dyDescent="0.2">
      <c r="A5900">
        <v>5899</v>
      </c>
      <c r="B5900">
        <v>1997</v>
      </c>
      <c r="C5900">
        <v>48</v>
      </c>
      <c r="D5900" t="s">
        <v>55</v>
      </c>
      <c r="E5900" t="s">
        <v>6807</v>
      </c>
      <c r="F5900" t="s">
        <v>43</v>
      </c>
      <c r="G5900" t="s">
        <v>30</v>
      </c>
      <c r="H5900">
        <v>18</v>
      </c>
      <c r="I5900">
        <v>2014</v>
      </c>
      <c r="J5900" t="s">
        <v>319</v>
      </c>
      <c r="K5900">
        <v>678</v>
      </c>
      <c r="L5900">
        <v>28</v>
      </c>
      <c r="M5900">
        <v>114</v>
      </c>
      <c r="N5900">
        <v>142</v>
      </c>
      <c r="O5900">
        <v>8</v>
      </c>
      <c r="P5900">
        <v>378</v>
      </c>
      <c r="W5900">
        <v>34.4</v>
      </c>
    </row>
    <row r="5901" spans="1:23" x14ac:dyDescent="0.2">
      <c r="A5901">
        <v>5900</v>
      </c>
      <c r="B5901">
        <v>1997</v>
      </c>
      <c r="C5901">
        <v>49</v>
      </c>
      <c r="D5901" t="s">
        <v>51</v>
      </c>
      <c r="E5901" t="s">
        <v>6808</v>
      </c>
      <c r="F5901" t="s">
        <v>60</v>
      </c>
      <c r="G5901" t="s">
        <v>26</v>
      </c>
      <c r="H5901">
        <v>18</v>
      </c>
      <c r="I5901">
        <v>2003</v>
      </c>
      <c r="J5901" t="s">
        <v>3493</v>
      </c>
      <c r="K5901">
        <v>99</v>
      </c>
      <c r="L5901">
        <v>10</v>
      </c>
      <c r="M5901">
        <v>4</v>
      </c>
      <c r="N5901">
        <v>14</v>
      </c>
      <c r="O5901">
        <v>-13</v>
      </c>
      <c r="P5901">
        <v>28</v>
      </c>
      <c r="W5901">
        <v>0.2</v>
      </c>
    </row>
    <row r="5902" spans="1:23" x14ac:dyDescent="0.2">
      <c r="A5902">
        <v>5901</v>
      </c>
      <c r="B5902">
        <v>1997</v>
      </c>
      <c r="C5902">
        <v>50</v>
      </c>
      <c r="D5902" t="s">
        <v>41</v>
      </c>
      <c r="E5902" t="s">
        <v>6809</v>
      </c>
      <c r="F5902" t="s">
        <v>39</v>
      </c>
      <c r="G5902" t="s">
        <v>68</v>
      </c>
      <c r="H5902">
        <v>18</v>
      </c>
      <c r="I5902">
        <v>2006</v>
      </c>
      <c r="J5902" t="s">
        <v>278</v>
      </c>
      <c r="K5902">
        <v>14</v>
      </c>
      <c r="L5902">
        <v>2</v>
      </c>
      <c r="M5902">
        <v>0</v>
      </c>
      <c r="N5902">
        <v>2</v>
      </c>
      <c r="O5902">
        <v>0</v>
      </c>
      <c r="P5902">
        <v>4</v>
      </c>
      <c r="W5902">
        <v>0.3</v>
      </c>
    </row>
    <row r="5903" spans="1:23" x14ac:dyDescent="0.2">
      <c r="A5903">
        <v>5902</v>
      </c>
      <c r="B5903">
        <v>1997</v>
      </c>
      <c r="C5903">
        <v>51</v>
      </c>
      <c r="D5903" t="s">
        <v>162</v>
      </c>
      <c r="E5903" t="s">
        <v>6810</v>
      </c>
      <c r="F5903" t="s">
        <v>60</v>
      </c>
      <c r="G5903" t="s">
        <v>30</v>
      </c>
      <c r="J5903" t="s">
        <v>3527</v>
      </c>
    </row>
    <row r="5904" spans="1:23" x14ac:dyDescent="0.2">
      <c r="A5904">
        <v>5903</v>
      </c>
      <c r="B5904">
        <v>1997</v>
      </c>
      <c r="C5904">
        <v>52</v>
      </c>
      <c r="D5904" t="s">
        <v>78</v>
      </c>
      <c r="E5904" t="s">
        <v>6811</v>
      </c>
      <c r="F5904" t="s">
        <v>60</v>
      </c>
      <c r="G5904" t="s">
        <v>35</v>
      </c>
      <c r="H5904">
        <v>18</v>
      </c>
      <c r="I5904">
        <v>2003</v>
      </c>
      <c r="J5904" t="s">
        <v>6484</v>
      </c>
      <c r="K5904">
        <v>139</v>
      </c>
      <c r="L5904">
        <v>14</v>
      </c>
      <c r="M5904">
        <v>9</v>
      </c>
      <c r="N5904">
        <v>23</v>
      </c>
      <c r="O5904">
        <v>-7</v>
      </c>
      <c r="P5904">
        <v>55</v>
      </c>
      <c r="W5904">
        <v>1.4</v>
      </c>
    </row>
    <row r="5905" spans="1:23" x14ac:dyDescent="0.2">
      <c r="A5905">
        <v>5904</v>
      </c>
      <c r="B5905">
        <v>1997</v>
      </c>
      <c r="C5905">
        <v>53</v>
      </c>
      <c r="D5905" t="s">
        <v>384</v>
      </c>
      <c r="E5905" t="s">
        <v>6812</v>
      </c>
      <c r="F5905" t="s">
        <v>39</v>
      </c>
      <c r="G5905" t="s">
        <v>26</v>
      </c>
      <c r="J5905" t="s">
        <v>6813</v>
      </c>
    </row>
    <row r="5906" spans="1:23" x14ac:dyDescent="0.2">
      <c r="A5906">
        <v>5905</v>
      </c>
      <c r="B5906">
        <v>1997</v>
      </c>
      <c r="C5906">
        <v>54</v>
      </c>
      <c r="D5906" t="s">
        <v>152</v>
      </c>
      <c r="E5906" t="s">
        <v>6814</v>
      </c>
      <c r="F5906" t="s">
        <v>43</v>
      </c>
      <c r="G5906" t="s">
        <v>35</v>
      </c>
      <c r="J5906" t="s">
        <v>6203</v>
      </c>
    </row>
    <row r="5907" spans="1:23" x14ac:dyDescent="0.2">
      <c r="A5907">
        <v>5906</v>
      </c>
      <c r="B5907">
        <v>1997</v>
      </c>
      <c r="C5907">
        <v>55</v>
      </c>
      <c r="D5907" t="s">
        <v>384</v>
      </c>
      <c r="E5907" t="s">
        <v>6815</v>
      </c>
      <c r="F5907" t="s">
        <v>39</v>
      </c>
      <c r="G5907" t="s">
        <v>30</v>
      </c>
      <c r="H5907">
        <v>18</v>
      </c>
      <c r="I5907">
        <v>2004</v>
      </c>
      <c r="J5907" t="s">
        <v>50</v>
      </c>
      <c r="K5907">
        <v>197</v>
      </c>
      <c r="L5907">
        <v>2</v>
      </c>
      <c r="M5907">
        <v>13</v>
      </c>
      <c r="N5907">
        <v>15</v>
      </c>
      <c r="O5907">
        <v>-6</v>
      </c>
      <c r="P5907">
        <v>314</v>
      </c>
      <c r="W5907">
        <v>3.9</v>
      </c>
    </row>
    <row r="5908" spans="1:23" x14ac:dyDescent="0.2">
      <c r="A5908">
        <v>5907</v>
      </c>
      <c r="B5908">
        <v>1997</v>
      </c>
      <c r="C5908">
        <v>56</v>
      </c>
      <c r="D5908" t="s">
        <v>222</v>
      </c>
      <c r="E5908" t="s">
        <v>6816</v>
      </c>
      <c r="F5908" t="s">
        <v>46</v>
      </c>
      <c r="G5908" t="s">
        <v>30</v>
      </c>
      <c r="J5908" t="s">
        <v>490</v>
      </c>
    </row>
    <row r="5909" spans="1:23" x14ac:dyDescent="0.2">
      <c r="A5909">
        <v>5908</v>
      </c>
      <c r="B5909">
        <v>1997</v>
      </c>
      <c r="C5909">
        <v>57</v>
      </c>
      <c r="D5909" t="s">
        <v>121</v>
      </c>
      <c r="E5909" t="s">
        <v>6817</v>
      </c>
      <c r="F5909" t="s">
        <v>34</v>
      </c>
      <c r="G5909" t="s">
        <v>68</v>
      </c>
      <c r="H5909">
        <v>19</v>
      </c>
      <c r="I5909">
        <v>2003</v>
      </c>
      <c r="J5909" t="s">
        <v>1357</v>
      </c>
      <c r="K5909">
        <v>11</v>
      </c>
      <c r="L5909">
        <v>0</v>
      </c>
      <c r="M5909">
        <v>2</v>
      </c>
      <c r="N5909">
        <v>2</v>
      </c>
      <c r="O5909">
        <v>-1</v>
      </c>
      <c r="P5909">
        <v>6</v>
      </c>
      <c r="W5909">
        <v>-0.1</v>
      </c>
    </row>
    <row r="5910" spans="1:23" x14ac:dyDescent="0.2">
      <c r="A5910">
        <v>5909</v>
      </c>
      <c r="B5910">
        <v>1997</v>
      </c>
      <c r="C5910">
        <v>58</v>
      </c>
      <c r="D5910" t="s">
        <v>173</v>
      </c>
      <c r="E5910" t="s">
        <v>6818</v>
      </c>
      <c r="F5910" t="s">
        <v>76</v>
      </c>
      <c r="G5910" t="s">
        <v>128</v>
      </c>
      <c r="H5910">
        <v>22</v>
      </c>
      <c r="I5910">
        <v>2003</v>
      </c>
      <c r="J5910" t="s">
        <v>27</v>
      </c>
      <c r="K5910">
        <v>76</v>
      </c>
      <c r="L5910">
        <v>0</v>
      </c>
      <c r="M5910">
        <v>0</v>
      </c>
      <c r="N5910">
        <v>0</v>
      </c>
      <c r="O5910">
        <v>0</v>
      </c>
      <c r="P5910">
        <v>19</v>
      </c>
      <c r="Q5910">
        <v>76</v>
      </c>
      <c r="R5910">
        <v>29</v>
      </c>
      <c r="S5910">
        <v>25</v>
      </c>
      <c r="T5910">
        <v>11</v>
      </c>
      <c r="U5910">
        <v>0.90600000000000003</v>
      </c>
      <c r="V5910">
        <v>2.61</v>
      </c>
      <c r="W5910">
        <v>11.2</v>
      </c>
    </row>
    <row r="5911" spans="1:23" x14ac:dyDescent="0.2">
      <c r="A5911">
        <v>5910</v>
      </c>
      <c r="B5911">
        <v>1997</v>
      </c>
      <c r="C5911">
        <v>59</v>
      </c>
      <c r="D5911" t="s">
        <v>176</v>
      </c>
      <c r="E5911" t="s">
        <v>6819</v>
      </c>
      <c r="F5911" t="s">
        <v>39</v>
      </c>
      <c r="G5911" t="s">
        <v>35</v>
      </c>
      <c r="J5911" t="s">
        <v>241</v>
      </c>
    </row>
    <row r="5912" spans="1:23" x14ac:dyDescent="0.2">
      <c r="A5912">
        <v>5911</v>
      </c>
      <c r="B5912">
        <v>1997</v>
      </c>
      <c r="C5912">
        <v>60</v>
      </c>
      <c r="D5912" t="s">
        <v>162</v>
      </c>
      <c r="E5912" t="s">
        <v>6820</v>
      </c>
      <c r="F5912" t="s">
        <v>39</v>
      </c>
      <c r="G5912" t="s">
        <v>35</v>
      </c>
      <c r="J5912" t="s">
        <v>251</v>
      </c>
    </row>
    <row r="5913" spans="1:23" x14ac:dyDescent="0.2">
      <c r="A5913">
        <v>5912</v>
      </c>
      <c r="B5913">
        <v>1997</v>
      </c>
      <c r="C5913">
        <v>61</v>
      </c>
      <c r="D5913" t="s">
        <v>109</v>
      </c>
      <c r="E5913" t="s">
        <v>6821</v>
      </c>
      <c r="F5913" t="s">
        <v>34</v>
      </c>
      <c r="G5913" t="s">
        <v>68</v>
      </c>
      <c r="H5913">
        <v>17</v>
      </c>
      <c r="I5913">
        <v>2001</v>
      </c>
      <c r="J5913" t="s">
        <v>305</v>
      </c>
      <c r="K5913">
        <v>16</v>
      </c>
      <c r="L5913">
        <v>1</v>
      </c>
      <c r="M5913">
        <v>1</v>
      </c>
      <c r="N5913">
        <v>2</v>
      </c>
      <c r="O5913">
        <v>-6</v>
      </c>
      <c r="P5913">
        <v>0</v>
      </c>
      <c r="W5913">
        <v>-0.1</v>
      </c>
    </row>
    <row r="5914" spans="1:23" x14ac:dyDescent="0.2">
      <c r="A5914">
        <v>5913</v>
      </c>
      <c r="B5914">
        <v>1997</v>
      </c>
      <c r="C5914">
        <v>62</v>
      </c>
      <c r="D5914" t="s">
        <v>41</v>
      </c>
      <c r="E5914" t="s">
        <v>6822</v>
      </c>
      <c r="F5914" t="s">
        <v>39</v>
      </c>
      <c r="G5914" t="s">
        <v>30</v>
      </c>
      <c r="J5914" t="s">
        <v>913</v>
      </c>
    </row>
    <row r="5915" spans="1:23" x14ac:dyDescent="0.2">
      <c r="A5915">
        <v>5914</v>
      </c>
      <c r="B5915">
        <v>1997</v>
      </c>
      <c r="C5915">
        <v>63</v>
      </c>
      <c r="D5915" t="s">
        <v>152</v>
      </c>
      <c r="E5915" t="s">
        <v>6823</v>
      </c>
      <c r="F5915" t="s">
        <v>39</v>
      </c>
      <c r="G5915" t="s">
        <v>68</v>
      </c>
      <c r="H5915">
        <v>19</v>
      </c>
      <c r="I5915">
        <v>2007</v>
      </c>
      <c r="J5915" t="s">
        <v>3033</v>
      </c>
      <c r="K5915">
        <v>67</v>
      </c>
      <c r="L5915">
        <v>5</v>
      </c>
      <c r="M5915">
        <v>4</v>
      </c>
      <c r="N5915">
        <v>9</v>
      </c>
      <c r="O5915">
        <v>-16</v>
      </c>
      <c r="P5915">
        <v>44</v>
      </c>
      <c r="W5915">
        <v>0</v>
      </c>
    </row>
    <row r="5916" spans="1:23" x14ac:dyDescent="0.2">
      <c r="A5916">
        <v>5915</v>
      </c>
      <c r="B5916">
        <v>1997</v>
      </c>
      <c r="C5916">
        <v>64</v>
      </c>
      <c r="D5916" t="s">
        <v>69</v>
      </c>
      <c r="E5916" t="s">
        <v>6824</v>
      </c>
      <c r="F5916" t="s">
        <v>39</v>
      </c>
      <c r="G5916" t="s">
        <v>26</v>
      </c>
      <c r="H5916">
        <v>18</v>
      </c>
      <c r="I5916">
        <v>2001</v>
      </c>
      <c r="J5916" t="s">
        <v>478</v>
      </c>
      <c r="K5916">
        <v>23</v>
      </c>
      <c r="L5916">
        <v>0</v>
      </c>
      <c r="M5916">
        <v>1</v>
      </c>
      <c r="N5916">
        <v>1</v>
      </c>
      <c r="O5916">
        <v>-2</v>
      </c>
      <c r="P5916">
        <v>75</v>
      </c>
      <c r="W5916">
        <v>-0.1</v>
      </c>
    </row>
    <row r="5917" spans="1:23" x14ac:dyDescent="0.2">
      <c r="A5917">
        <v>5916</v>
      </c>
      <c r="B5917">
        <v>1997</v>
      </c>
      <c r="C5917">
        <v>65</v>
      </c>
      <c r="D5917" t="s">
        <v>23</v>
      </c>
      <c r="E5917" t="s">
        <v>6825</v>
      </c>
      <c r="F5917" t="s">
        <v>76</v>
      </c>
      <c r="G5917" t="s">
        <v>30</v>
      </c>
      <c r="J5917" t="s">
        <v>6826</v>
      </c>
    </row>
    <row r="5918" spans="1:23" x14ac:dyDescent="0.2">
      <c r="A5918">
        <v>5917</v>
      </c>
      <c r="B5918">
        <v>1997</v>
      </c>
      <c r="C5918">
        <v>66</v>
      </c>
      <c r="D5918" t="s">
        <v>173</v>
      </c>
      <c r="E5918" t="s">
        <v>6827</v>
      </c>
      <c r="F5918" t="s">
        <v>34</v>
      </c>
      <c r="G5918" t="s">
        <v>68</v>
      </c>
      <c r="H5918">
        <v>20</v>
      </c>
      <c r="I5918">
        <v>2008</v>
      </c>
      <c r="J5918" t="s">
        <v>256</v>
      </c>
      <c r="K5918">
        <v>143</v>
      </c>
      <c r="L5918">
        <v>9</v>
      </c>
      <c r="M5918">
        <v>23</v>
      </c>
      <c r="N5918">
        <v>32</v>
      </c>
      <c r="O5918">
        <v>8</v>
      </c>
      <c r="P5918">
        <v>60</v>
      </c>
      <c r="W5918">
        <v>2.2999999999999998</v>
      </c>
    </row>
    <row r="5919" spans="1:23" x14ac:dyDescent="0.2">
      <c r="A5919">
        <v>5918</v>
      </c>
      <c r="B5919">
        <v>1997</v>
      </c>
      <c r="C5919">
        <v>67</v>
      </c>
      <c r="D5919" t="s">
        <v>48</v>
      </c>
      <c r="E5919" t="s">
        <v>6828</v>
      </c>
      <c r="F5919" t="s">
        <v>34</v>
      </c>
      <c r="G5919" t="s">
        <v>26</v>
      </c>
      <c r="J5919" t="s">
        <v>941</v>
      </c>
    </row>
    <row r="5920" spans="1:23" x14ac:dyDescent="0.2">
      <c r="A5920">
        <v>5919</v>
      </c>
      <c r="B5920">
        <v>1997</v>
      </c>
      <c r="C5920">
        <v>68</v>
      </c>
      <c r="D5920" t="s">
        <v>111</v>
      </c>
      <c r="E5920" t="s">
        <v>6829</v>
      </c>
      <c r="F5920" t="s">
        <v>60</v>
      </c>
      <c r="G5920" t="s">
        <v>30</v>
      </c>
      <c r="J5920" t="s">
        <v>6777</v>
      </c>
    </row>
    <row r="5921" spans="1:23" x14ac:dyDescent="0.2">
      <c r="A5921">
        <v>5920</v>
      </c>
      <c r="B5921">
        <v>1997</v>
      </c>
      <c r="C5921">
        <v>69</v>
      </c>
      <c r="D5921" t="s">
        <v>55</v>
      </c>
      <c r="E5921" t="s">
        <v>6830</v>
      </c>
      <c r="F5921" t="s">
        <v>60</v>
      </c>
      <c r="G5921" t="s">
        <v>68</v>
      </c>
      <c r="H5921">
        <v>18</v>
      </c>
      <c r="I5921">
        <v>2010</v>
      </c>
      <c r="J5921" t="s">
        <v>1545</v>
      </c>
      <c r="K5921">
        <v>651</v>
      </c>
      <c r="L5921">
        <v>158</v>
      </c>
      <c r="M5921">
        <v>237</v>
      </c>
      <c r="N5921">
        <v>395</v>
      </c>
      <c r="O5921">
        <v>-43</v>
      </c>
      <c r="P5921">
        <v>486</v>
      </c>
      <c r="W5921">
        <v>38.9</v>
      </c>
    </row>
    <row r="5922" spans="1:23" x14ac:dyDescent="0.2">
      <c r="A5922">
        <v>5921</v>
      </c>
      <c r="B5922">
        <v>1997</v>
      </c>
      <c r="C5922">
        <v>70</v>
      </c>
      <c r="D5922" t="s">
        <v>162</v>
      </c>
      <c r="E5922" t="s">
        <v>6831</v>
      </c>
      <c r="F5922" t="s">
        <v>43</v>
      </c>
      <c r="G5922" t="s">
        <v>35</v>
      </c>
      <c r="H5922">
        <v>26</v>
      </c>
      <c r="I5922">
        <v>1998</v>
      </c>
      <c r="J5922" t="s">
        <v>2651</v>
      </c>
      <c r="K5922">
        <v>12</v>
      </c>
      <c r="L5922">
        <v>2</v>
      </c>
      <c r="M5922">
        <v>1</v>
      </c>
      <c r="N5922">
        <v>3</v>
      </c>
      <c r="O5922">
        <v>-4</v>
      </c>
      <c r="P5922">
        <v>8</v>
      </c>
      <c r="W5922">
        <v>0.1</v>
      </c>
    </row>
    <row r="5923" spans="1:23" x14ac:dyDescent="0.2">
      <c r="A5923">
        <v>5922</v>
      </c>
      <c r="B5923">
        <v>1997</v>
      </c>
      <c r="C5923">
        <v>71</v>
      </c>
      <c r="D5923" t="s">
        <v>87</v>
      </c>
      <c r="E5923" t="s">
        <v>6832</v>
      </c>
      <c r="F5923" t="s">
        <v>46</v>
      </c>
      <c r="G5923" t="s">
        <v>30</v>
      </c>
      <c r="H5923">
        <v>18</v>
      </c>
      <c r="I5923">
        <v>2009</v>
      </c>
      <c r="J5923" t="s">
        <v>3107</v>
      </c>
      <c r="K5923">
        <v>349</v>
      </c>
      <c r="L5923">
        <v>7</v>
      </c>
      <c r="M5923">
        <v>42</v>
      </c>
      <c r="N5923">
        <v>49</v>
      </c>
      <c r="O5923">
        <v>-26</v>
      </c>
      <c r="P5923">
        <v>300</v>
      </c>
      <c r="W5923">
        <v>8.6</v>
      </c>
    </row>
    <row r="5924" spans="1:23" x14ac:dyDescent="0.2">
      <c r="A5924">
        <v>5923</v>
      </c>
      <c r="B5924">
        <v>1997</v>
      </c>
      <c r="C5924">
        <v>72</v>
      </c>
      <c r="D5924" t="s">
        <v>58</v>
      </c>
      <c r="E5924" t="s">
        <v>6833</v>
      </c>
      <c r="F5924" t="s">
        <v>39</v>
      </c>
      <c r="G5924" t="s">
        <v>26</v>
      </c>
      <c r="J5924" t="s">
        <v>234</v>
      </c>
    </row>
    <row r="5925" spans="1:23" x14ac:dyDescent="0.2">
      <c r="A5925">
        <v>5924</v>
      </c>
      <c r="B5925">
        <v>1997</v>
      </c>
      <c r="C5925">
        <v>73</v>
      </c>
      <c r="D5925" t="s">
        <v>171</v>
      </c>
      <c r="E5925" t="s">
        <v>6834</v>
      </c>
      <c r="F5925" t="s">
        <v>39</v>
      </c>
      <c r="G5925" t="s">
        <v>30</v>
      </c>
      <c r="H5925">
        <v>18</v>
      </c>
      <c r="I5925">
        <v>2004</v>
      </c>
      <c r="J5925" t="s">
        <v>510</v>
      </c>
      <c r="K5925">
        <v>39</v>
      </c>
      <c r="L5925">
        <v>2</v>
      </c>
      <c r="M5925">
        <v>6</v>
      </c>
      <c r="N5925">
        <v>8</v>
      </c>
      <c r="O5925">
        <v>-13</v>
      </c>
      <c r="P5925">
        <v>33</v>
      </c>
      <c r="W5925">
        <v>0.8</v>
      </c>
    </row>
    <row r="5926" spans="1:23" x14ac:dyDescent="0.2">
      <c r="A5926">
        <v>5925</v>
      </c>
      <c r="B5926">
        <v>1997</v>
      </c>
      <c r="C5926">
        <v>74</v>
      </c>
      <c r="D5926" t="s">
        <v>222</v>
      </c>
      <c r="E5926" t="s">
        <v>6835</v>
      </c>
      <c r="F5926" t="s">
        <v>39</v>
      </c>
      <c r="G5926" t="s">
        <v>35</v>
      </c>
      <c r="H5926">
        <v>18</v>
      </c>
      <c r="I5926">
        <v>2002</v>
      </c>
      <c r="J5926" t="s">
        <v>139</v>
      </c>
      <c r="K5926">
        <v>15</v>
      </c>
      <c r="L5926">
        <v>0</v>
      </c>
      <c r="M5926">
        <v>0</v>
      </c>
      <c r="N5926">
        <v>0</v>
      </c>
      <c r="O5926">
        <v>-1</v>
      </c>
      <c r="P5926">
        <v>0</v>
      </c>
      <c r="W5926">
        <v>-0.1</v>
      </c>
    </row>
    <row r="5927" spans="1:23" x14ac:dyDescent="0.2">
      <c r="A5927">
        <v>5926</v>
      </c>
      <c r="B5927">
        <v>1997</v>
      </c>
      <c r="C5927">
        <v>75</v>
      </c>
      <c r="D5927" t="s">
        <v>55</v>
      </c>
      <c r="E5927" t="s">
        <v>6836</v>
      </c>
      <c r="F5927" t="s">
        <v>39</v>
      </c>
      <c r="G5927" t="s">
        <v>35</v>
      </c>
      <c r="J5927" t="s">
        <v>305</v>
      </c>
    </row>
    <row r="5928" spans="1:23" x14ac:dyDescent="0.2">
      <c r="A5928">
        <v>5927</v>
      </c>
      <c r="B5928">
        <v>1997</v>
      </c>
      <c r="C5928">
        <v>76</v>
      </c>
      <c r="D5928" t="s">
        <v>51</v>
      </c>
      <c r="E5928" t="s">
        <v>6837</v>
      </c>
      <c r="F5928" t="s">
        <v>46</v>
      </c>
      <c r="G5928" t="s">
        <v>35</v>
      </c>
      <c r="H5928">
        <v>18</v>
      </c>
      <c r="I5928">
        <v>2006</v>
      </c>
      <c r="J5928" t="s">
        <v>2110</v>
      </c>
      <c r="K5928">
        <v>12</v>
      </c>
      <c r="L5928">
        <v>2</v>
      </c>
      <c r="M5928">
        <v>2</v>
      </c>
      <c r="N5928">
        <v>4</v>
      </c>
      <c r="O5928">
        <v>-1</v>
      </c>
      <c r="P5928">
        <v>6</v>
      </c>
      <c r="W5928">
        <v>0.3</v>
      </c>
    </row>
    <row r="5929" spans="1:23" x14ac:dyDescent="0.2">
      <c r="A5929">
        <v>5928</v>
      </c>
      <c r="B5929">
        <v>1997</v>
      </c>
      <c r="C5929">
        <v>77</v>
      </c>
      <c r="D5929" t="s">
        <v>78</v>
      </c>
      <c r="E5929" t="s">
        <v>6838</v>
      </c>
      <c r="F5929" t="s">
        <v>39</v>
      </c>
      <c r="G5929" t="s">
        <v>26</v>
      </c>
      <c r="H5929">
        <v>18</v>
      </c>
      <c r="I5929">
        <v>2006</v>
      </c>
      <c r="J5929" t="s">
        <v>123</v>
      </c>
      <c r="K5929">
        <v>33</v>
      </c>
      <c r="L5929">
        <v>0</v>
      </c>
      <c r="M5929">
        <v>2</v>
      </c>
      <c r="N5929">
        <v>2</v>
      </c>
      <c r="O5929">
        <v>-3</v>
      </c>
      <c r="P5929">
        <v>34</v>
      </c>
      <c r="W5929">
        <v>-0.3</v>
      </c>
    </row>
    <row r="5930" spans="1:23" x14ac:dyDescent="0.2">
      <c r="A5930">
        <v>5929</v>
      </c>
      <c r="B5930">
        <v>1997</v>
      </c>
      <c r="C5930">
        <v>78</v>
      </c>
      <c r="D5930" t="s">
        <v>384</v>
      </c>
      <c r="E5930" t="s">
        <v>6839</v>
      </c>
      <c r="F5930" t="s">
        <v>76</v>
      </c>
      <c r="G5930" t="s">
        <v>26</v>
      </c>
      <c r="H5930">
        <v>20</v>
      </c>
      <c r="I5930">
        <v>2007</v>
      </c>
      <c r="J5930" t="s">
        <v>1726</v>
      </c>
      <c r="K5930">
        <v>385</v>
      </c>
      <c r="L5930">
        <v>48</v>
      </c>
      <c r="M5930">
        <v>69</v>
      </c>
      <c r="N5930">
        <v>117</v>
      </c>
      <c r="O5930">
        <v>-28</v>
      </c>
      <c r="P5930">
        <v>333</v>
      </c>
      <c r="W5930">
        <v>8.4</v>
      </c>
    </row>
    <row r="5931" spans="1:23" x14ac:dyDescent="0.2">
      <c r="A5931">
        <v>5930</v>
      </c>
      <c r="B5931">
        <v>1997</v>
      </c>
      <c r="C5931">
        <v>79</v>
      </c>
      <c r="D5931" t="s">
        <v>176</v>
      </c>
      <c r="E5931" t="s">
        <v>6619</v>
      </c>
      <c r="F5931" t="s">
        <v>46</v>
      </c>
      <c r="G5931" t="s">
        <v>30</v>
      </c>
      <c r="H5931">
        <v>18</v>
      </c>
      <c r="I5931">
        <v>2004</v>
      </c>
      <c r="J5931" t="s">
        <v>2267</v>
      </c>
      <c r="K5931">
        <v>22</v>
      </c>
      <c r="L5931">
        <v>0</v>
      </c>
      <c r="M5931">
        <v>3</v>
      </c>
      <c r="N5931">
        <v>3</v>
      </c>
      <c r="O5931">
        <v>6</v>
      </c>
      <c r="P5931">
        <v>34</v>
      </c>
      <c r="W5931">
        <v>1.2</v>
      </c>
    </row>
    <row r="5932" spans="1:23" x14ac:dyDescent="0.2">
      <c r="A5932">
        <v>5931</v>
      </c>
      <c r="B5932">
        <v>1997</v>
      </c>
      <c r="C5932">
        <v>80</v>
      </c>
      <c r="D5932" t="s">
        <v>165</v>
      </c>
      <c r="E5932" t="s">
        <v>6840</v>
      </c>
      <c r="F5932" t="s">
        <v>39</v>
      </c>
      <c r="G5932" t="s">
        <v>68</v>
      </c>
      <c r="H5932">
        <v>18</v>
      </c>
      <c r="I5932">
        <v>2011</v>
      </c>
      <c r="J5932" t="s">
        <v>635</v>
      </c>
      <c r="K5932">
        <v>115</v>
      </c>
      <c r="L5932">
        <v>1</v>
      </c>
      <c r="M5932">
        <v>3</v>
      </c>
      <c r="N5932">
        <v>4</v>
      </c>
      <c r="O5932">
        <v>-6</v>
      </c>
      <c r="P5932">
        <v>346</v>
      </c>
      <c r="W5932">
        <v>-0.2</v>
      </c>
    </row>
    <row r="5933" spans="1:23" x14ac:dyDescent="0.2">
      <c r="A5933">
        <v>5932</v>
      </c>
      <c r="B5933">
        <v>1997</v>
      </c>
      <c r="C5933">
        <v>81</v>
      </c>
      <c r="D5933" t="s">
        <v>152</v>
      </c>
      <c r="E5933" t="s">
        <v>6841</v>
      </c>
      <c r="F5933" t="s">
        <v>25</v>
      </c>
      <c r="G5933" t="s">
        <v>68</v>
      </c>
      <c r="J5933" t="s">
        <v>106</v>
      </c>
    </row>
    <row r="5934" spans="1:23" x14ac:dyDescent="0.2">
      <c r="A5934">
        <v>5933</v>
      </c>
      <c r="B5934">
        <v>1997</v>
      </c>
      <c r="C5934">
        <v>82</v>
      </c>
      <c r="D5934" t="s">
        <v>100</v>
      </c>
      <c r="E5934" t="s">
        <v>6842</v>
      </c>
      <c r="F5934" t="s">
        <v>39</v>
      </c>
      <c r="G5934" t="s">
        <v>68</v>
      </c>
      <c r="J5934" t="s">
        <v>552</v>
      </c>
    </row>
    <row r="5935" spans="1:23" x14ac:dyDescent="0.2">
      <c r="A5935">
        <v>5934</v>
      </c>
      <c r="B5935">
        <v>1997</v>
      </c>
      <c r="C5935">
        <v>83</v>
      </c>
      <c r="D5935" t="s">
        <v>146</v>
      </c>
      <c r="E5935" t="s">
        <v>6843</v>
      </c>
      <c r="F5935" t="s">
        <v>34</v>
      </c>
      <c r="G5935" t="s">
        <v>30</v>
      </c>
      <c r="H5935">
        <v>20</v>
      </c>
      <c r="I5935">
        <v>2014</v>
      </c>
      <c r="J5935" t="s">
        <v>3122</v>
      </c>
      <c r="K5935">
        <v>708</v>
      </c>
      <c r="L5935">
        <v>92</v>
      </c>
      <c r="M5935">
        <v>218</v>
      </c>
      <c r="N5935">
        <v>310</v>
      </c>
      <c r="O5935">
        <v>25</v>
      </c>
      <c r="P5935">
        <v>241</v>
      </c>
      <c r="W5935">
        <v>55.3</v>
      </c>
    </row>
    <row r="5936" spans="1:23" x14ac:dyDescent="0.2">
      <c r="A5936">
        <v>5935</v>
      </c>
      <c r="B5936">
        <v>1997</v>
      </c>
      <c r="C5936">
        <v>84</v>
      </c>
      <c r="D5936" t="s">
        <v>121</v>
      </c>
      <c r="E5936" t="s">
        <v>6844</v>
      </c>
      <c r="F5936" t="s">
        <v>39</v>
      </c>
      <c r="G5936" t="s">
        <v>35</v>
      </c>
      <c r="H5936">
        <v>18</v>
      </c>
      <c r="I5936">
        <v>2011</v>
      </c>
      <c r="J5936" t="s">
        <v>6739</v>
      </c>
      <c r="K5936">
        <v>615</v>
      </c>
      <c r="L5936">
        <v>38</v>
      </c>
      <c r="M5936">
        <v>76</v>
      </c>
      <c r="N5936">
        <v>114</v>
      </c>
      <c r="O5936">
        <v>-26</v>
      </c>
      <c r="P5936">
        <v>829</v>
      </c>
      <c r="W5936">
        <v>5.5</v>
      </c>
    </row>
    <row r="5937" spans="1:23" x14ac:dyDescent="0.2">
      <c r="A5937">
        <v>5936</v>
      </c>
      <c r="B5937">
        <v>1997</v>
      </c>
      <c r="C5937">
        <v>85</v>
      </c>
      <c r="D5937" t="s">
        <v>176</v>
      </c>
      <c r="E5937" t="s">
        <v>6845</v>
      </c>
      <c r="F5937" t="s">
        <v>46</v>
      </c>
      <c r="G5937" t="s">
        <v>26</v>
      </c>
      <c r="H5937">
        <v>18</v>
      </c>
      <c r="I5937">
        <v>2000</v>
      </c>
      <c r="J5937" t="s">
        <v>2719</v>
      </c>
      <c r="K5937">
        <v>3</v>
      </c>
      <c r="L5937">
        <v>0</v>
      </c>
      <c r="M5937">
        <v>0</v>
      </c>
      <c r="N5937">
        <v>0</v>
      </c>
      <c r="O5937">
        <v>-1</v>
      </c>
      <c r="P5937">
        <v>0</v>
      </c>
      <c r="W5937">
        <v>-0.1</v>
      </c>
    </row>
    <row r="5938" spans="1:23" x14ac:dyDescent="0.2">
      <c r="A5938">
        <v>5937</v>
      </c>
      <c r="B5938">
        <v>1997</v>
      </c>
      <c r="C5938">
        <v>86</v>
      </c>
      <c r="D5938" t="s">
        <v>92</v>
      </c>
      <c r="E5938" t="s">
        <v>6846</v>
      </c>
      <c r="F5938" t="s">
        <v>39</v>
      </c>
      <c r="G5938" t="s">
        <v>30</v>
      </c>
      <c r="J5938" t="s">
        <v>230</v>
      </c>
    </row>
    <row r="5939" spans="1:23" x14ac:dyDescent="0.2">
      <c r="A5939">
        <v>5938</v>
      </c>
      <c r="B5939">
        <v>1997</v>
      </c>
      <c r="C5939">
        <v>87</v>
      </c>
      <c r="D5939" t="s">
        <v>384</v>
      </c>
      <c r="E5939" t="s">
        <v>6847</v>
      </c>
      <c r="F5939" t="s">
        <v>39</v>
      </c>
      <c r="G5939" t="s">
        <v>26</v>
      </c>
      <c r="H5939">
        <v>20</v>
      </c>
      <c r="I5939">
        <v>2008</v>
      </c>
      <c r="J5939" t="s">
        <v>89</v>
      </c>
      <c r="K5939">
        <v>294</v>
      </c>
      <c r="L5939">
        <v>19</v>
      </c>
      <c r="M5939">
        <v>29</v>
      </c>
      <c r="N5939">
        <v>48</v>
      </c>
      <c r="O5939">
        <v>-23</v>
      </c>
      <c r="P5939">
        <v>134</v>
      </c>
      <c r="W5939">
        <v>0.6</v>
      </c>
    </row>
    <row r="5940" spans="1:23" x14ac:dyDescent="0.2">
      <c r="A5940">
        <v>5939</v>
      </c>
      <c r="B5940">
        <v>1997</v>
      </c>
      <c r="C5940">
        <v>88</v>
      </c>
      <c r="D5940" t="s">
        <v>165</v>
      </c>
      <c r="E5940" t="s">
        <v>6848</v>
      </c>
      <c r="F5940" t="s">
        <v>39</v>
      </c>
      <c r="G5940" t="s">
        <v>68</v>
      </c>
      <c r="H5940">
        <v>20</v>
      </c>
      <c r="I5940">
        <v>2004</v>
      </c>
      <c r="J5940" t="s">
        <v>896</v>
      </c>
      <c r="K5940">
        <v>174</v>
      </c>
      <c r="L5940">
        <v>31</v>
      </c>
      <c r="M5940">
        <v>43</v>
      </c>
      <c r="N5940">
        <v>74</v>
      </c>
      <c r="O5940">
        <v>-16</v>
      </c>
      <c r="P5940">
        <v>77</v>
      </c>
      <c r="W5940">
        <v>6.8</v>
      </c>
    </row>
    <row r="5941" spans="1:23" x14ac:dyDescent="0.2">
      <c r="A5941">
        <v>5940</v>
      </c>
      <c r="B5941">
        <v>1997</v>
      </c>
      <c r="C5941">
        <v>89</v>
      </c>
      <c r="D5941" t="s">
        <v>84</v>
      </c>
      <c r="E5941" t="s">
        <v>6849</v>
      </c>
      <c r="F5941" t="s">
        <v>39</v>
      </c>
      <c r="G5941" t="s">
        <v>128</v>
      </c>
      <c r="J5941" t="s">
        <v>40</v>
      </c>
    </row>
    <row r="5942" spans="1:23" x14ac:dyDescent="0.2">
      <c r="A5942">
        <v>5941</v>
      </c>
      <c r="B5942">
        <v>1997</v>
      </c>
      <c r="C5942">
        <v>90</v>
      </c>
      <c r="D5942" t="s">
        <v>69</v>
      </c>
      <c r="E5942" t="s">
        <v>6850</v>
      </c>
      <c r="F5942" t="s">
        <v>39</v>
      </c>
      <c r="G5942" t="s">
        <v>35</v>
      </c>
      <c r="J5942" t="s">
        <v>2404</v>
      </c>
    </row>
    <row r="5943" spans="1:23" x14ac:dyDescent="0.2">
      <c r="A5943">
        <v>5942</v>
      </c>
      <c r="B5943">
        <v>1997</v>
      </c>
      <c r="C5943">
        <v>91</v>
      </c>
      <c r="D5943" t="s">
        <v>23</v>
      </c>
      <c r="E5943" t="s">
        <v>6851</v>
      </c>
      <c r="F5943" t="s">
        <v>39</v>
      </c>
      <c r="G5943" t="s">
        <v>30</v>
      </c>
      <c r="J5943" t="s">
        <v>510</v>
      </c>
    </row>
    <row r="5944" spans="1:23" x14ac:dyDescent="0.2">
      <c r="A5944">
        <v>5943</v>
      </c>
      <c r="B5944">
        <v>1997</v>
      </c>
      <c r="C5944">
        <v>92</v>
      </c>
      <c r="D5944" t="s">
        <v>162</v>
      </c>
      <c r="E5944" t="s">
        <v>6852</v>
      </c>
      <c r="F5944" t="s">
        <v>34</v>
      </c>
      <c r="G5944" t="s">
        <v>30</v>
      </c>
      <c r="J5944" t="s">
        <v>123</v>
      </c>
    </row>
    <row r="5945" spans="1:23" x14ac:dyDescent="0.2">
      <c r="A5945">
        <v>5944</v>
      </c>
      <c r="B5945">
        <v>1997</v>
      </c>
      <c r="C5945">
        <v>93</v>
      </c>
      <c r="D5945" t="s">
        <v>171</v>
      </c>
      <c r="E5945" t="s">
        <v>6853</v>
      </c>
      <c r="F5945" t="s">
        <v>76</v>
      </c>
      <c r="G5945" t="s">
        <v>30</v>
      </c>
      <c r="J5945" t="s">
        <v>1573</v>
      </c>
    </row>
    <row r="5946" spans="1:23" x14ac:dyDescent="0.2">
      <c r="A5946">
        <v>5945</v>
      </c>
      <c r="B5946">
        <v>1997</v>
      </c>
      <c r="C5946">
        <v>94</v>
      </c>
      <c r="D5946" t="s">
        <v>111</v>
      </c>
      <c r="E5946" t="s">
        <v>6854</v>
      </c>
      <c r="F5946" t="s">
        <v>43</v>
      </c>
      <c r="G5946" t="s">
        <v>30</v>
      </c>
      <c r="J5946" t="s">
        <v>276</v>
      </c>
    </row>
    <row r="5947" spans="1:23" x14ac:dyDescent="0.2">
      <c r="A5947">
        <v>5946</v>
      </c>
      <c r="B5947">
        <v>1997</v>
      </c>
      <c r="C5947">
        <v>95</v>
      </c>
      <c r="D5947" t="s">
        <v>222</v>
      </c>
      <c r="E5947" t="s">
        <v>6855</v>
      </c>
      <c r="F5947" t="s">
        <v>60</v>
      </c>
      <c r="G5947" t="s">
        <v>68</v>
      </c>
      <c r="H5947">
        <v>18</v>
      </c>
      <c r="I5947">
        <v>2004</v>
      </c>
      <c r="J5947" t="s">
        <v>6348</v>
      </c>
      <c r="K5947">
        <v>234</v>
      </c>
      <c r="L5947">
        <v>31</v>
      </c>
      <c r="M5947">
        <v>44</v>
      </c>
      <c r="N5947">
        <v>75</v>
      </c>
      <c r="O5947">
        <v>-47</v>
      </c>
      <c r="P5947">
        <v>112</v>
      </c>
      <c r="W5947">
        <v>4.5999999999999996</v>
      </c>
    </row>
    <row r="5948" spans="1:23" x14ac:dyDescent="0.2">
      <c r="A5948">
        <v>5947</v>
      </c>
      <c r="B5948">
        <v>1997</v>
      </c>
      <c r="C5948">
        <v>96</v>
      </c>
      <c r="D5948" t="s">
        <v>2472</v>
      </c>
      <c r="E5948" t="s">
        <v>6856</v>
      </c>
      <c r="F5948" t="s">
        <v>39</v>
      </c>
      <c r="G5948" t="s">
        <v>30</v>
      </c>
      <c r="J5948" t="s">
        <v>327</v>
      </c>
    </row>
    <row r="5949" spans="1:23" x14ac:dyDescent="0.2">
      <c r="A5949">
        <v>5948</v>
      </c>
      <c r="B5949">
        <v>1997</v>
      </c>
      <c r="C5949">
        <v>97</v>
      </c>
      <c r="D5949" t="s">
        <v>87</v>
      </c>
      <c r="E5949" t="s">
        <v>6857</v>
      </c>
      <c r="F5949" t="s">
        <v>39</v>
      </c>
      <c r="G5949" t="s">
        <v>26</v>
      </c>
      <c r="J5949" t="s">
        <v>230</v>
      </c>
    </row>
    <row r="5950" spans="1:23" x14ac:dyDescent="0.2">
      <c r="A5950">
        <v>5949</v>
      </c>
      <c r="B5950">
        <v>1997</v>
      </c>
      <c r="C5950">
        <v>98</v>
      </c>
      <c r="D5950" t="s">
        <v>92</v>
      </c>
      <c r="E5950" t="s">
        <v>6858</v>
      </c>
      <c r="F5950" t="s">
        <v>46</v>
      </c>
      <c r="G5950" t="s">
        <v>30</v>
      </c>
      <c r="J5950" t="s">
        <v>2267</v>
      </c>
    </row>
    <row r="5951" spans="1:23" x14ac:dyDescent="0.2">
      <c r="A5951">
        <v>5950</v>
      </c>
      <c r="B5951">
        <v>1997</v>
      </c>
      <c r="C5951">
        <v>99</v>
      </c>
      <c r="D5951" t="s">
        <v>146</v>
      </c>
      <c r="E5951" t="s">
        <v>6859</v>
      </c>
      <c r="F5951" t="s">
        <v>39</v>
      </c>
      <c r="G5951" t="s">
        <v>30</v>
      </c>
      <c r="J5951" t="s">
        <v>196</v>
      </c>
    </row>
    <row r="5952" spans="1:23" x14ac:dyDescent="0.2">
      <c r="A5952">
        <v>5951</v>
      </c>
      <c r="B5952">
        <v>1997</v>
      </c>
      <c r="C5952">
        <v>100</v>
      </c>
      <c r="D5952" t="s">
        <v>162</v>
      </c>
      <c r="E5952" t="s">
        <v>6860</v>
      </c>
      <c r="F5952" t="s">
        <v>39</v>
      </c>
      <c r="G5952" t="s">
        <v>26</v>
      </c>
      <c r="H5952">
        <v>18</v>
      </c>
      <c r="I5952">
        <v>2006</v>
      </c>
      <c r="J5952" t="s">
        <v>2404</v>
      </c>
      <c r="K5952">
        <v>7</v>
      </c>
      <c r="L5952">
        <v>0</v>
      </c>
      <c r="M5952">
        <v>1</v>
      </c>
      <c r="N5952">
        <v>1</v>
      </c>
      <c r="O5952">
        <v>0</v>
      </c>
      <c r="P5952">
        <v>0</v>
      </c>
      <c r="W5952">
        <v>0</v>
      </c>
    </row>
    <row r="5953" spans="1:23" x14ac:dyDescent="0.2">
      <c r="A5953">
        <v>5952</v>
      </c>
      <c r="B5953">
        <v>1997</v>
      </c>
      <c r="C5953">
        <v>101</v>
      </c>
      <c r="D5953" t="s">
        <v>55</v>
      </c>
      <c r="E5953" t="s">
        <v>6861</v>
      </c>
      <c r="F5953" t="s">
        <v>39</v>
      </c>
      <c r="G5953" t="s">
        <v>30</v>
      </c>
      <c r="J5953" t="s">
        <v>896</v>
      </c>
    </row>
    <row r="5954" spans="1:23" x14ac:dyDescent="0.2">
      <c r="A5954">
        <v>5953</v>
      </c>
      <c r="B5954">
        <v>1997</v>
      </c>
      <c r="C5954">
        <v>102</v>
      </c>
      <c r="D5954" t="s">
        <v>51</v>
      </c>
      <c r="E5954" t="s">
        <v>6862</v>
      </c>
      <c r="F5954" t="s">
        <v>39</v>
      </c>
      <c r="G5954" t="s">
        <v>26</v>
      </c>
      <c r="H5954">
        <v>18</v>
      </c>
      <c r="I5954">
        <v>2010</v>
      </c>
      <c r="J5954" t="s">
        <v>913</v>
      </c>
      <c r="K5954">
        <v>79</v>
      </c>
      <c r="L5954">
        <v>3</v>
      </c>
      <c r="M5954">
        <v>8</v>
      </c>
      <c r="N5954">
        <v>11</v>
      </c>
      <c r="O5954">
        <v>8</v>
      </c>
      <c r="P5954">
        <v>31</v>
      </c>
      <c r="W5954">
        <v>0.1</v>
      </c>
    </row>
    <row r="5955" spans="1:23" x14ac:dyDescent="0.2">
      <c r="A5955">
        <v>5954</v>
      </c>
      <c r="B5955">
        <v>1997</v>
      </c>
      <c r="C5955">
        <v>103</v>
      </c>
      <c r="D5955" t="s">
        <v>41</v>
      </c>
      <c r="E5955" t="s">
        <v>6863</v>
      </c>
      <c r="F5955" t="s">
        <v>60</v>
      </c>
      <c r="G5955" t="s">
        <v>30</v>
      </c>
      <c r="J5955" t="s">
        <v>6484</v>
      </c>
    </row>
    <row r="5956" spans="1:23" x14ac:dyDescent="0.2">
      <c r="A5956">
        <v>5955</v>
      </c>
      <c r="B5956">
        <v>1997</v>
      </c>
      <c r="C5956">
        <v>104</v>
      </c>
      <c r="D5956" t="s">
        <v>28</v>
      </c>
      <c r="E5956" t="s">
        <v>6864</v>
      </c>
      <c r="F5956" t="s">
        <v>39</v>
      </c>
      <c r="G5956" t="s">
        <v>30</v>
      </c>
      <c r="J5956" t="s">
        <v>546</v>
      </c>
    </row>
    <row r="5957" spans="1:23" x14ac:dyDescent="0.2">
      <c r="A5957">
        <v>5956</v>
      </c>
      <c r="B5957">
        <v>1997</v>
      </c>
      <c r="C5957">
        <v>105</v>
      </c>
      <c r="D5957" t="s">
        <v>78</v>
      </c>
      <c r="E5957" t="s">
        <v>6865</v>
      </c>
      <c r="F5957" t="s">
        <v>43</v>
      </c>
      <c r="G5957" t="s">
        <v>26</v>
      </c>
      <c r="J5957" t="s">
        <v>2916</v>
      </c>
    </row>
    <row r="5958" spans="1:23" x14ac:dyDescent="0.2">
      <c r="A5958">
        <v>5957</v>
      </c>
      <c r="B5958">
        <v>1997</v>
      </c>
      <c r="C5958">
        <v>106</v>
      </c>
      <c r="D5958" t="s">
        <v>92</v>
      </c>
      <c r="E5958" t="s">
        <v>6866</v>
      </c>
      <c r="F5958" t="s">
        <v>39</v>
      </c>
      <c r="G5958" t="s">
        <v>30</v>
      </c>
      <c r="H5958">
        <v>18</v>
      </c>
      <c r="I5958">
        <v>2004</v>
      </c>
      <c r="J5958" t="s">
        <v>50</v>
      </c>
      <c r="K5958">
        <v>9</v>
      </c>
      <c r="L5958">
        <v>0</v>
      </c>
      <c r="M5958">
        <v>0</v>
      </c>
      <c r="N5958">
        <v>0</v>
      </c>
      <c r="O5958">
        <v>-1</v>
      </c>
      <c r="P5958">
        <v>6</v>
      </c>
      <c r="W5958">
        <v>0.1</v>
      </c>
    </row>
    <row r="5959" spans="1:23" x14ac:dyDescent="0.2">
      <c r="A5959">
        <v>5958</v>
      </c>
      <c r="B5959">
        <v>1997</v>
      </c>
      <c r="C5959">
        <v>107</v>
      </c>
      <c r="D5959" t="s">
        <v>100</v>
      </c>
      <c r="E5959" t="s">
        <v>6867</v>
      </c>
      <c r="F5959" t="s">
        <v>39</v>
      </c>
      <c r="G5959" t="s">
        <v>68</v>
      </c>
      <c r="J5959" t="s">
        <v>145</v>
      </c>
    </row>
    <row r="5960" spans="1:23" x14ac:dyDescent="0.2">
      <c r="A5960">
        <v>5959</v>
      </c>
      <c r="B5960">
        <v>1997</v>
      </c>
      <c r="C5960">
        <v>108</v>
      </c>
      <c r="D5960" t="s">
        <v>109</v>
      </c>
      <c r="E5960" t="s">
        <v>6868</v>
      </c>
      <c r="F5960" t="s">
        <v>39</v>
      </c>
      <c r="G5960" t="s">
        <v>30</v>
      </c>
      <c r="J5960" t="s">
        <v>478</v>
      </c>
    </row>
    <row r="5961" spans="1:23" x14ac:dyDescent="0.2">
      <c r="A5961">
        <v>5960</v>
      </c>
      <c r="B5961">
        <v>1997</v>
      </c>
      <c r="C5961">
        <v>109</v>
      </c>
      <c r="D5961" t="s">
        <v>109</v>
      </c>
      <c r="E5961" t="s">
        <v>6869</v>
      </c>
      <c r="F5961" t="s">
        <v>46</v>
      </c>
      <c r="G5961" t="s">
        <v>35</v>
      </c>
      <c r="J5961" t="s">
        <v>1996</v>
      </c>
    </row>
    <row r="5962" spans="1:23" x14ac:dyDescent="0.2">
      <c r="A5962">
        <v>5961</v>
      </c>
      <c r="B5962">
        <v>1997</v>
      </c>
      <c r="C5962">
        <v>110</v>
      </c>
      <c r="D5962" t="s">
        <v>48</v>
      </c>
      <c r="E5962" t="s">
        <v>6870</v>
      </c>
      <c r="F5962" t="s">
        <v>34</v>
      </c>
      <c r="G5962" t="s">
        <v>26</v>
      </c>
      <c r="H5962">
        <v>19</v>
      </c>
      <c r="I5962">
        <v>2006</v>
      </c>
      <c r="J5962" t="s">
        <v>2815</v>
      </c>
      <c r="K5962">
        <v>81</v>
      </c>
      <c r="L5962">
        <v>3</v>
      </c>
      <c r="M5962">
        <v>1</v>
      </c>
      <c r="N5962">
        <v>4</v>
      </c>
      <c r="O5962">
        <v>-13</v>
      </c>
      <c r="P5962">
        <v>47</v>
      </c>
      <c r="W5962">
        <v>-0.7</v>
      </c>
    </row>
    <row r="5963" spans="1:23" x14ac:dyDescent="0.2">
      <c r="A5963">
        <v>5962</v>
      </c>
      <c r="B5963">
        <v>1997</v>
      </c>
      <c r="C5963">
        <v>111</v>
      </c>
      <c r="D5963" t="s">
        <v>121</v>
      </c>
      <c r="E5963" t="s">
        <v>6871</v>
      </c>
      <c r="F5963" t="s">
        <v>46</v>
      </c>
      <c r="G5963" t="s">
        <v>26</v>
      </c>
      <c r="J5963" t="s">
        <v>3107</v>
      </c>
    </row>
    <row r="5964" spans="1:23" x14ac:dyDescent="0.2">
      <c r="A5964">
        <v>5963</v>
      </c>
      <c r="B5964">
        <v>1997</v>
      </c>
      <c r="C5964">
        <v>112</v>
      </c>
      <c r="D5964" t="s">
        <v>109</v>
      </c>
      <c r="E5964" t="s">
        <v>6872</v>
      </c>
      <c r="F5964" t="s">
        <v>46</v>
      </c>
      <c r="G5964" t="s">
        <v>30</v>
      </c>
      <c r="H5964">
        <v>18</v>
      </c>
      <c r="I5964">
        <v>1999</v>
      </c>
      <c r="J5964" t="s">
        <v>913</v>
      </c>
      <c r="K5964">
        <v>3</v>
      </c>
      <c r="L5964">
        <v>0</v>
      </c>
      <c r="M5964">
        <v>2</v>
      </c>
      <c r="N5964">
        <v>2</v>
      </c>
      <c r="O5964">
        <v>-3</v>
      </c>
      <c r="P5964">
        <v>2</v>
      </c>
      <c r="W5964">
        <v>0</v>
      </c>
    </row>
    <row r="5965" spans="1:23" x14ac:dyDescent="0.2">
      <c r="A5965">
        <v>5964</v>
      </c>
      <c r="B5965">
        <v>1997</v>
      </c>
      <c r="C5965">
        <v>113</v>
      </c>
      <c r="D5965" t="s">
        <v>162</v>
      </c>
      <c r="E5965" t="s">
        <v>6873</v>
      </c>
      <c r="F5965" t="s">
        <v>39</v>
      </c>
      <c r="G5965" t="s">
        <v>26</v>
      </c>
      <c r="J5965" t="s">
        <v>6874</v>
      </c>
    </row>
    <row r="5966" spans="1:23" x14ac:dyDescent="0.2">
      <c r="A5966">
        <v>5965</v>
      </c>
      <c r="B5966">
        <v>1997</v>
      </c>
      <c r="C5966">
        <v>114</v>
      </c>
      <c r="D5966" t="s">
        <v>69</v>
      </c>
      <c r="E5966" t="s">
        <v>6875</v>
      </c>
      <c r="F5966" t="s">
        <v>39</v>
      </c>
      <c r="G5966" t="s">
        <v>35</v>
      </c>
      <c r="J5966" t="s">
        <v>6813</v>
      </c>
    </row>
    <row r="5967" spans="1:23" x14ac:dyDescent="0.2">
      <c r="A5967">
        <v>5966</v>
      </c>
      <c r="B5967">
        <v>1997</v>
      </c>
      <c r="C5967">
        <v>115</v>
      </c>
      <c r="D5967" t="s">
        <v>176</v>
      </c>
      <c r="E5967" t="s">
        <v>6876</v>
      </c>
      <c r="F5967" t="s">
        <v>34</v>
      </c>
      <c r="G5967" t="s">
        <v>35</v>
      </c>
      <c r="J5967" t="s">
        <v>4194</v>
      </c>
    </row>
    <row r="5968" spans="1:23" x14ac:dyDescent="0.2">
      <c r="A5968">
        <v>5967</v>
      </c>
      <c r="B5968">
        <v>1997</v>
      </c>
      <c r="C5968">
        <v>116</v>
      </c>
      <c r="D5968" t="s">
        <v>84</v>
      </c>
      <c r="E5968" t="s">
        <v>6877</v>
      </c>
      <c r="F5968" t="s">
        <v>34</v>
      </c>
      <c r="G5968" t="s">
        <v>68</v>
      </c>
      <c r="J5968" t="s">
        <v>1357</v>
      </c>
    </row>
    <row r="5969" spans="1:23" x14ac:dyDescent="0.2">
      <c r="A5969">
        <v>5968</v>
      </c>
      <c r="B5969">
        <v>1997</v>
      </c>
      <c r="C5969">
        <v>117</v>
      </c>
      <c r="D5969" t="s">
        <v>69</v>
      </c>
      <c r="E5969" t="s">
        <v>6878</v>
      </c>
      <c r="F5969" t="s">
        <v>39</v>
      </c>
      <c r="G5969" t="s">
        <v>128</v>
      </c>
      <c r="J5969" t="s">
        <v>421</v>
      </c>
    </row>
    <row r="5970" spans="1:23" x14ac:dyDescent="0.2">
      <c r="A5970">
        <v>5969</v>
      </c>
      <c r="B5970">
        <v>1997</v>
      </c>
      <c r="C5970">
        <v>118</v>
      </c>
      <c r="D5970" t="s">
        <v>23</v>
      </c>
      <c r="E5970" t="s">
        <v>6879</v>
      </c>
      <c r="F5970" t="s">
        <v>60</v>
      </c>
      <c r="G5970" t="s">
        <v>30</v>
      </c>
      <c r="J5970" t="s">
        <v>1264</v>
      </c>
    </row>
    <row r="5971" spans="1:23" x14ac:dyDescent="0.2">
      <c r="A5971">
        <v>5970</v>
      </c>
      <c r="B5971">
        <v>1997</v>
      </c>
      <c r="C5971">
        <v>119</v>
      </c>
      <c r="D5971" t="s">
        <v>173</v>
      </c>
      <c r="E5971" t="s">
        <v>6880</v>
      </c>
      <c r="F5971" t="s">
        <v>43</v>
      </c>
      <c r="G5971" t="s">
        <v>26</v>
      </c>
      <c r="H5971">
        <v>25</v>
      </c>
      <c r="I5971">
        <v>2004</v>
      </c>
      <c r="J5971" t="s">
        <v>733</v>
      </c>
      <c r="K5971">
        <v>434</v>
      </c>
      <c r="L5971">
        <v>100</v>
      </c>
      <c r="M5971">
        <v>125</v>
      </c>
      <c r="N5971">
        <v>225</v>
      </c>
      <c r="O5971">
        <v>109</v>
      </c>
      <c r="P5971">
        <v>241</v>
      </c>
      <c r="W5971">
        <v>26.4</v>
      </c>
    </row>
    <row r="5972" spans="1:23" x14ac:dyDescent="0.2">
      <c r="A5972">
        <v>5971</v>
      </c>
      <c r="B5972">
        <v>1997</v>
      </c>
      <c r="C5972">
        <v>120</v>
      </c>
      <c r="D5972" t="s">
        <v>48</v>
      </c>
      <c r="E5972" t="s">
        <v>6881</v>
      </c>
      <c r="F5972" t="s">
        <v>39</v>
      </c>
      <c r="G5972" t="s">
        <v>68</v>
      </c>
      <c r="J5972" t="s">
        <v>1765</v>
      </c>
    </row>
    <row r="5973" spans="1:23" x14ac:dyDescent="0.2">
      <c r="A5973">
        <v>5972</v>
      </c>
      <c r="B5973">
        <v>1997</v>
      </c>
      <c r="C5973">
        <v>121</v>
      </c>
      <c r="D5973" t="s">
        <v>111</v>
      </c>
      <c r="E5973" t="s">
        <v>6882</v>
      </c>
      <c r="F5973" t="s">
        <v>39</v>
      </c>
      <c r="G5973" t="s">
        <v>26</v>
      </c>
      <c r="H5973">
        <v>18</v>
      </c>
      <c r="I5973">
        <v>2018</v>
      </c>
      <c r="J5973" t="s">
        <v>673</v>
      </c>
      <c r="K5973">
        <v>1107</v>
      </c>
      <c r="L5973">
        <v>186</v>
      </c>
      <c r="M5973">
        <v>229</v>
      </c>
      <c r="N5973">
        <v>415</v>
      </c>
      <c r="O5973">
        <v>-31</v>
      </c>
      <c r="P5973">
        <v>892</v>
      </c>
      <c r="W5973">
        <v>37.9</v>
      </c>
    </row>
    <row r="5974" spans="1:23" x14ac:dyDescent="0.2">
      <c r="A5974">
        <v>5973</v>
      </c>
      <c r="B5974">
        <v>1997</v>
      </c>
      <c r="C5974">
        <v>122</v>
      </c>
      <c r="D5974" t="s">
        <v>23</v>
      </c>
      <c r="E5974" t="s">
        <v>6883</v>
      </c>
      <c r="F5974" t="s">
        <v>695</v>
      </c>
      <c r="G5974" t="s">
        <v>30</v>
      </c>
      <c r="J5974" t="s">
        <v>123</v>
      </c>
    </row>
    <row r="5975" spans="1:23" x14ac:dyDescent="0.2">
      <c r="A5975">
        <v>5974</v>
      </c>
      <c r="B5975">
        <v>1997</v>
      </c>
      <c r="C5975">
        <v>123</v>
      </c>
      <c r="D5975" t="s">
        <v>2472</v>
      </c>
      <c r="E5975" t="s">
        <v>6884</v>
      </c>
      <c r="F5975" t="s">
        <v>39</v>
      </c>
      <c r="G5975" t="s">
        <v>26</v>
      </c>
      <c r="J5975" t="s">
        <v>251</v>
      </c>
    </row>
    <row r="5976" spans="1:23" x14ac:dyDescent="0.2">
      <c r="A5976">
        <v>5975</v>
      </c>
      <c r="B5976">
        <v>1997</v>
      </c>
      <c r="C5976">
        <v>124</v>
      </c>
      <c r="D5976" t="s">
        <v>87</v>
      </c>
      <c r="E5976" t="s">
        <v>6885</v>
      </c>
      <c r="F5976" t="s">
        <v>39</v>
      </c>
      <c r="G5976" t="s">
        <v>30</v>
      </c>
      <c r="J5976" t="s">
        <v>474</v>
      </c>
    </row>
    <row r="5977" spans="1:23" x14ac:dyDescent="0.2">
      <c r="A5977">
        <v>5976</v>
      </c>
      <c r="B5977">
        <v>1997</v>
      </c>
      <c r="C5977">
        <v>125</v>
      </c>
      <c r="D5977" t="s">
        <v>58</v>
      </c>
      <c r="E5977" t="s">
        <v>6886</v>
      </c>
      <c r="F5977" t="s">
        <v>39</v>
      </c>
      <c r="G5977" t="s">
        <v>128</v>
      </c>
      <c r="J5977" t="s">
        <v>6874</v>
      </c>
    </row>
    <row r="5978" spans="1:23" x14ac:dyDescent="0.2">
      <c r="A5978">
        <v>5977</v>
      </c>
      <c r="B5978">
        <v>1997</v>
      </c>
      <c r="C5978">
        <v>126</v>
      </c>
      <c r="D5978" t="s">
        <v>171</v>
      </c>
      <c r="E5978" t="s">
        <v>6887</v>
      </c>
      <c r="F5978" t="s">
        <v>39</v>
      </c>
      <c r="G5978" t="s">
        <v>128</v>
      </c>
      <c r="J5978" t="s">
        <v>64</v>
      </c>
    </row>
    <row r="5979" spans="1:23" x14ac:dyDescent="0.2">
      <c r="A5979">
        <v>5978</v>
      </c>
      <c r="B5979">
        <v>1997</v>
      </c>
      <c r="C5979">
        <v>127</v>
      </c>
      <c r="D5979" t="s">
        <v>222</v>
      </c>
      <c r="E5979" t="s">
        <v>6888</v>
      </c>
      <c r="F5979" t="s">
        <v>34</v>
      </c>
      <c r="G5979" t="s">
        <v>30</v>
      </c>
      <c r="J5979" t="s">
        <v>6795</v>
      </c>
    </row>
    <row r="5980" spans="1:23" x14ac:dyDescent="0.2">
      <c r="A5980">
        <v>5979</v>
      </c>
      <c r="B5980">
        <v>1997</v>
      </c>
      <c r="C5980">
        <v>128</v>
      </c>
      <c r="D5980" t="s">
        <v>55</v>
      </c>
      <c r="E5980" t="s">
        <v>6889</v>
      </c>
      <c r="F5980" t="s">
        <v>34</v>
      </c>
      <c r="G5980" t="s">
        <v>35</v>
      </c>
      <c r="J5980" t="s">
        <v>50</v>
      </c>
    </row>
    <row r="5981" spans="1:23" x14ac:dyDescent="0.2">
      <c r="A5981">
        <v>5980</v>
      </c>
      <c r="B5981">
        <v>1997</v>
      </c>
      <c r="C5981">
        <v>129</v>
      </c>
      <c r="D5981" t="s">
        <v>51</v>
      </c>
      <c r="E5981" t="s">
        <v>6890</v>
      </c>
      <c r="F5981" t="s">
        <v>43</v>
      </c>
      <c r="G5981" t="s">
        <v>30</v>
      </c>
      <c r="J5981" t="s">
        <v>458</v>
      </c>
    </row>
    <row r="5982" spans="1:23" x14ac:dyDescent="0.2">
      <c r="A5982">
        <v>5981</v>
      </c>
      <c r="B5982">
        <v>1997</v>
      </c>
      <c r="C5982">
        <v>130</v>
      </c>
      <c r="D5982" t="s">
        <v>48</v>
      </c>
      <c r="E5982" t="s">
        <v>6891</v>
      </c>
      <c r="F5982" t="s">
        <v>39</v>
      </c>
      <c r="G5982" t="s">
        <v>26</v>
      </c>
      <c r="H5982">
        <v>18</v>
      </c>
      <c r="I5982">
        <v>2010</v>
      </c>
      <c r="J5982" t="s">
        <v>478</v>
      </c>
      <c r="K5982">
        <v>590</v>
      </c>
      <c r="L5982">
        <v>114</v>
      </c>
      <c r="M5982">
        <v>180</v>
      </c>
      <c r="N5982">
        <v>294</v>
      </c>
      <c r="O5982">
        <v>-71</v>
      </c>
      <c r="P5982">
        <v>309</v>
      </c>
      <c r="W5982">
        <v>24.6</v>
      </c>
    </row>
    <row r="5983" spans="1:23" x14ac:dyDescent="0.2">
      <c r="A5983">
        <v>5982</v>
      </c>
      <c r="B5983">
        <v>1997</v>
      </c>
      <c r="C5983">
        <v>131</v>
      </c>
      <c r="D5983" t="s">
        <v>28</v>
      </c>
      <c r="E5983" t="s">
        <v>6892</v>
      </c>
      <c r="F5983" t="s">
        <v>25</v>
      </c>
      <c r="G5983" t="s">
        <v>68</v>
      </c>
      <c r="H5983">
        <v>18</v>
      </c>
      <c r="I5983">
        <v>2004</v>
      </c>
      <c r="J5983" t="s">
        <v>2039</v>
      </c>
      <c r="K5983">
        <v>62</v>
      </c>
      <c r="L5983">
        <v>6</v>
      </c>
      <c r="M5983">
        <v>7</v>
      </c>
      <c r="N5983">
        <v>13</v>
      </c>
      <c r="O5983">
        <v>6</v>
      </c>
      <c r="P5983">
        <v>29</v>
      </c>
      <c r="W5983">
        <v>1.1000000000000001</v>
      </c>
    </row>
    <row r="5984" spans="1:23" x14ac:dyDescent="0.2">
      <c r="A5984">
        <v>5983</v>
      </c>
      <c r="B5984">
        <v>1997</v>
      </c>
      <c r="C5984">
        <v>132</v>
      </c>
      <c r="D5984" t="s">
        <v>78</v>
      </c>
      <c r="E5984" t="s">
        <v>6893</v>
      </c>
      <c r="F5984" t="s">
        <v>76</v>
      </c>
      <c r="G5984" t="s">
        <v>26</v>
      </c>
      <c r="J5984" t="s">
        <v>27</v>
      </c>
    </row>
    <row r="5985" spans="1:23" x14ac:dyDescent="0.2">
      <c r="A5985">
        <v>5984</v>
      </c>
      <c r="B5985">
        <v>1997</v>
      </c>
      <c r="C5985">
        <v>133</v>
      </c>
      <c r="D5985" t="s">
        <v>384</v>
      </c>
      <c r="E5985" t="s">
        <v>6894</v>
      </c>
      <c r="F5985" t="s">
        <v>34</v>
      </c>
      <c r="G5985" t="s">
        <v>35</v>
      </c>
      <c r="J5985" t="s">
        <v>116</v>
      </c>
    </row>
    <row r="5986" spans="1:23" x14ac:dyDescent="0.2">
      <c r="A5986">
        <v>5985</v>
      </c>
      <c r="B5986">
        <v>1997</v>
      </c>
      <c r="C5986">
        <v>134</v>
      </c>
      <c r="D5986" t="s">
        <v>171</v>
      </c>
      <c r="E5986" t="s">
        <v>6895</v>
      </c>
      <c r="F5986" t="s">
        <v>43</v>
      </c>
      <c r="G5986" t="s">
        <v>26</v>
      </c>
      <c r="H5986">
        <v>26</v>
      </c>
      <c r="I5986">
        <v>1998</v>
      </c>
      <c r="J5986" t="s">
        <v>468</v>
      </c>
      <c r="K5986">
        <v>38</v>
      </c>
      <c r="L5986">
        <v>1</v>
      </c>
      <c r="M5986">
        <v>3</v>
      </c>
      <c r="N5986">
        <v>4</v>
      </c>
      <c r="O5986">
        <v>4</v>
      </c>
      <c r="P5986">
        <v>28</v>
      </c>
      <c r="W5986">
        <v>-0.2</v>
      </c>
    </row>
    <row r="5987" spans="1:23" x14ac:dyDescent="0.2">
      <c r="A5987">
        <v>5986</v>
      </c>
      <c r="B5987">
        <v>1997</v>
      </c>
      <c r="C5987">
        <v>135</v>
      </c>
      <c r="D5987" t="s">
        <v>152</v>
      </c>
      <c r="E5987" t="s">
        <v>6896</v>
      </c>
      <c r="F5987" t="s">
        <v>60</v>
      </c>
      <c r="G5987" t="s">
        <v>30</v>
      </c>
      <c r="J5987" t="s">
        <v>3647</v>
      </c>
    </row>
    <row r="5988" spans="1:23" x14ac:dyDescent="0.2">
      <c r="A5988">
        <v>5987</v>
      </c>
      <c r="B5988">
        <v>1997</v>
      </c>
      <c r="C5988">
        <v>136</v>
      </c>
      <c r="D5988" t="s">
        <v>171</v>
      </c>
      <c r="E5988" t="s">
        <v>6897</v>
      </c>
      <c r="F5988" t="s">
        <v>34</v>
      </c>
      <c r="G5988" t="s">
        <v>26</v>
      </c>
      <c r="H5988">
        <v>19</v>
      </c>
      <c r="I5988">
        <v>2009</v>
      </c>
      <c r="J5988" t="s">
        <v>3386</v>
      </c>
      <c r="K5988">
        <v>579</v>
      </c>
      <c r="L5988">
        <v>127</v>
      </c>
      <c r="M5988">
        <v>195</v>
      </c>
      <c r="N5988">
        <v>322</v>
      </c>
      <c r="O5988">
        <v>-34</v>
      </c>
      <c r="P5988">
        <v>135</v>
      </c>
      <c r="W5988">
        <v>27.6</v>
      </c>
    </row>
    <row r="5989" spans="1:23" x14ac:dyDescent="0.2">
      <c r="A5989">
        <v>5988</v>
      </c>
      <c r="B5989">
        <v>1997</v>
      </c>
      <c r="C5989">
        <v>137</v>
      </c>
      <c r="D5989" t="s">
        <v>146</v>
      </c>
      <c r="E5989" t="s">
        <v>6898</v>
      </c>
      <c r="F5989" t="s">
        <v>39</v>
      </c>
      <c r="G5989" t="s">
        <v>30</v>
      </c>
      <c r="J5989" t="s">
        <v>474</v>
      </c>
    </row>
    <row r="5990" spans="1:23" x14ac:dyDescent="0.2">
      <c r="A5990">
        <v>5989</v>
      </c>
      <c r="B5990">
        <v>1997</v>
      </c>
      <c r="C5990">
        <v>138</v>
      </c>
      <c r="D5990" t="s">
        <v>121</v>
      </c>
      <c r="E5990" t="s">
        <v>6899</v>
      </c>
      <c r="F5990" t="s">
        <v>34</v>
      </c>
      <c r="G5990" t="s">
        <v>26</v>
      </c>
      <c r="J5990" t="s">
        <v>6795</v>
      </c>
    </row>
    <row r="5991" spans="1:23" x14ac:dyDescent="0.2">
      <c r="A5991">
        <v>5990</v>
      </c>
      <c r="B5991">
        <v>1997</v>
      </c>
      <c r="C5991">
        <v>139</v>
      </c>
      <c r="D5991" t="s">
        <v>176</v>
      </c>
      <c r="E5991" t="s">
        <v>6900</v>
      </c>
      <c r="F5991" t="s">
        <v>39</v>
      </c>
      <c r="G5991" t="s">
        <v>26</v>
      </c>
      <c r="J5991" t="s">
        <v>510</v>
      </c>
    </row>
    <row r="5992" spans="1:23" x14ac:dyDescent="0.2">
      <c r="A5992">
        <v>5991</v>
      </c>
      <c r="B5992">
        <v>1997</v>
      </c>
      <c r="C5992">
        <v>140</v>
      </c>
      <c r="D5992" t="s">
        <v>162</v>
      </c>
      <c r="E5992" t="s">
        <v>6901</v>
      </c>
      <c r="F5992" t="s">
        <v>60</v>
      </c>
      <c r="G5992" t="s">
        <v>30</v>
      </c>
      <c r="J5992" t="s">
        <v>3527</v>
      </c>
    </row>
    <row r="5993" spans="1:23" x14ac:dyDescent="0.2">
      <c r="A5993">
        <v>5992</v>
      </c>
      <c r="B5993">
        <v>1997</v>
      </c>
      <c r="C5993">
        <v>141</v>
      </c>
      <c r="D5993" t="s">
        <v>111</v>
      </c>
      <c r="E5993" t="s">
        <v>6902</v>
      </c>
      <c r="F5993" t="s">
        <v>39</v>
      </c>
      <c r="G5993" t="s">
        <v>35</v>
      </c>
      <c r="H5993">
        <v>18</v>
      </c>
      <c r="I5993">
        <v>2006</v>
      </c>
      <c r="J5993" t="s">
        <v>305</v>
      </c>
      <c r="K5993">
        <v>7</v>
      </c>
      <c r="L5993">
        <v>1</v>
      </c>
      <c r="M5993">
        <v>0</v>
      </c>
      <c r="N5993">
        <v>1</v>
      </c>
      <c r="O5993">
        <v>2</v>
      </c>
      <c r="P5993">
        <v>2</v>
      </c>
      <c r="W5993">
        <v>0.2</v>
      </c>
    </row>
    <row r="5994" spans="1:23" x14ac:dyDescent="0.2">
      <c r="A5994">
        <v>5993</v>
      </c>
      <c r="B5994">
        <v>1997</v>
      </c>
      <c r="C5994">
        <v>142</v>
      </c>
      <c r="D5994" t="s">
        <v>165</v>
      </c>
      <c r="E5994" t="s">
        <v>6903</v>
      </c>
      <c r="F5994" t="s">
        <v>39</v>
      </c>
      <c r="G5994" t="s">
        <v>30</v>
      </c>
      <c r="J5994" t="s">
        <v>6739</v>
      </c>
    </row>
    <row r="5995" spans="1:23" x14ac:dyDescent="0.2">
      <c r="A5995">
        <v>5994</v>
      </c>
      <c r="B5995">
        <v>1997</v>
      </c>
      <c r="C5995">
        <v>143</v>
      </c>
      <c r="D5995" t="s">
        <v>84</v>
      </c>
      <c r="E5995" t="s">
        <v>6904</v>
      </c>
      <c r="F5995" t="s">
        <v>43</v>
      </c>
      <c r="G5995" t="s">
        <v>30</v>
      </c>
      <c r="J5995" t="s">
        <v>73</v>
      </c>
    </row>
    <row r="5996" spans="1:23" x14ac:dyDescent="0.2">
      <c r="A5996">
        <v>5995</v>
      </c>
      <c r="B5996">
        <v>1997</v>
      </c>
      <c r="C5996">
        <v>144</v>
      </c>
      <c r="D5996" t="s">
        <v>69</v>
      </c>
      <c r="E5996" t="s">
        <v>6905</v>
      </c>
      <c r="F5996" t="s">
        <v>39</v>
      </c>
      <c r="G5996" t="s">
        <v>35</v>
      </c>
      <c r="H5996">
        <v>19</v>
      </c>
      <c r="I5996">
        <v>2015</v>
      </c>
      <c r="J5996" t="s">
        <v>305</v>
      </c>
      <c r="K5996">
        <v>1046</v>
      </c>
      <c r="L5996">
        <v>167</v>
      </c>
      <c r="M5996">
        <v>231</v>
      </c>
      <c r="N5996">
        <v>398</v>
      </c>
      <c r="O5996">
        <v>61</v>
      </c>
      <c r="P5996">
        <v>1135</v>
      </c>
      <c r="W5996">
        <v>36.9</v>
      </c>
    </row>
    <row r="5997" spans="1:23" x14ac:dyDescent="0.2">
      <c r="A5997">
        <v>5996</v>
      </c>
      <c r="B5997">
        <v>1997</v>
      </c>
      <c r="C5997">
        <v>145</v>
      </c>
      <c r="D5997" t="s">
        <v>23</v>
      </c>
      <c r="E5997" t="s">
        <v>6906</v>
      </c>
      <c r="F5997" t="s">
        <v>39</v>
      </c>
      <c r="G5997" t="s">
        <v>30</v>
      </c>
      <c r="J5997" t="s">
        <v>6907</v>
      </c>
    </row>
    <row r="5998" spans="1:23" x14ac:dyDescent="0.2">
      <c r="A5998">
        <v>5997</v>
      </c>
      <c r="B5998">
        <v>1997</v>
      </c>
      <c r="C5998">
        <v>146</v>
      </c>
      <c r="D5998" t="s">
        <v>173</v>
      </c>
      <c r="E5998" t="s">
        <v>6908</v>
      </c>
      <c r="F5998" t="s">
        <v>39</v>
      </c>
      <c r="G5998" t="s">
        <v>30</v>
      </c>
      <c r="J5998" t="s">
        <v>230</v>
      </c>
    </row>
    <row r="5999" spans="1:23" x14ac:dyDescent="0.2">
      <c r="A5999">
        <v>5998</v>
      </c>
      <c r="B5999">
        <v>1997</v>
      </c>
      <c r="C5999">
        <v>147</v>
      </c>
      <c r="D5999" t="s">
        <v>48</v>
      </c>
      <c r="E5999" t="s">
        <v>6909</v>
      </c>
      <c r="F5999" t="s">
        <v>34</v>
      </c>
      <c r="G5999" t="s">
        <v>68</v>
      </c>
      <c r="J5999" t="s">
        <v>116</v>
      </c>
    </row>
    <row r="6000" spans="1:23" x14ac:dyDescent="0.2">
      <c r="A6000">
        <v>5999</v>
      </c>
      <c r="B6000">
        <v>1997</v>
      </c>
      <c r="C6000">
        <v>148</v>
      </c>
      <c r="D6000" t="s">
        <v>69</v>
      </c>
      <c r="E6000" t="s">
        <v>6910</v>
      </c>
      <c r="F6000" t="s">
        <v>39</v>
      </c>
      <c r="G6000" t="s">
        <v>30</v>
      </c>
      <c r="J6000" t="s">
        <v>6911</v>
      </c>
    </row>
    <row r="6001" spans="1:23" x14ac:dyDescent="0.2">
      <c r="A6001">
        <v>6000</v>
      </c>
      <c r="B6001">
        <v>1997</v>
      </c>
      <c r="C6001">
        <v>149</v>
      </c>
      <c r="D6001" t="s">
        <v>92</v>
      </c>
      <c r="E6001" t="s">
        <v>6912</v>
      </c>
      <c r="F6001" t="s">
        <v>39</v>
      </c>
      <c r="G6001" t="s">
        <v>30</v>
      </c>
      <c r="J6001" t="s">
        <v>6874</v>
      </c>
    </row>
    <row r="6002" spans="1:23" x14ac:dyDescent="0.2">
      <c r="A6002">
        <v>6001</v>
      </c>
      <c r="B6002">
        <v>1997</v>
      </c>
      <c r="C6002">
        <v>150</v>
      </c>
      <c r="D6002" t="s">
        <v>146</v>
      </c>
      <c r="E6002" t="s">
        <v>6913</v>
      </c>
      <c r="F6002" t="s">
        <v>39</v>
      </c>
      <c r="G6002" t="s">
        <v>30</v>
      </c>
      <c r="J6002" t="s">
        <v>510</v>
      </c>
    </row>
    <row r="6003" spans="1:23" x14ac:dyDescent="0.2">
      <c r="A6003">
        <v>6002</v>
      </c>
      <c r="B6003">
        <v>1997</v>
      </c>
      <c r="C6003">
        <v>151</v>
      </c>
      <c r="D6003" t="s">
        <v>2472</v>
      </c>
      <c r="E6003" t="s">
        <v>6914</v>
      </c>
      <c r="F6003" t="s">
        <v>133</v>
      </c>
      <c r="G6003" t="s">
        <v>26</v>
      </c>
      <c r="J6003" t="s">
        <v>278</v>
      </c>
    </row>
    <row r="6004" spans="1:23" x14ac:dyDescent="0.2">
      <c r="A6004">
        <v>6003</v>
      </c>
      <c r="B6004">
        <v>1997</v>
      </c>
      <c r="C6004">
        <v>152</v>
      </c>
      <c r="D6004" t="s">
        <v>87</v>
      </c>
      <c r="E6004" t="s">
        <v>6915</v>
      </c>
      <c r="F6004" t="s">
        <v>46</v>
      </c>
      <c r="G6004" t="s">
        <v>26</v>
      </c>
      <c r="J6004" t="s">
        <v>303</v>
      </c>
    </row>
    <row r="6005" spans="1:23" x14ac:dyDescent="0.2">
      <c r="A6005">
        <v>6004</v>
      </c>
      <c r="B6005">
        <v>1997</v>
      </c>
      <c r="C6005">
        <v>153</v>
      </c>
      <c r="D6005" t="s">
        <v>109</v>
      </c>
      <c r="E6005" t="s">
        <v>6916</v>
      </c>
      <c r="F6005" t="s">
        <v>60</v>
      </c>
      <c r="G6005" t="s">
        <v>30</v>
      </c>
      <c r="H6005">
        <v>25</v>
      </c>
      <c r="I6005">
        <v>2001</v>
      </c>
      <c r="J6005" t="s">
        <v>27</v>
      </c>
      <c r="K6005">
        <v>40</v>
      </c>
      <c r="L6005">
        <v>2</v>
      </c>
      <c r="M6005">
        <v>4</v>
      </c>
      <c r="N6005">
        <v>6</v>
      </c>
      <c r="O6005">
        <v>-10</v>
      </c>
      <c r="P6005">
        <v>32</v>
      </c>
      <c r="W6005">
        <v>0.7</v>
      </c>
    </row>
    <row r="6006" spans="1:23" x14ac:dyDescent="0.2">
      <c r="A6006">
        <v>6005</v>
      </c>
      <c r="B6006">
        <v>1997</v>
      </c>
      <c r="C6006">
        <v>154</v>
      </c>
      <c r="D6006" t="s">
        <v>171</v>
      </c>
      <c r="E6006" t="s">
        <v>6917</v>
      </c>
      <c r="F6006" t="s">
        <v>39</v>
      </c>
      <c r="G6006" t="s">
        <v>128</v>
      </c>
      <c r="J6006" t="s">
        <v>490</v>
      </c>
    </row>
    <row r="6007" spans="1:23" x14ac:dyDescent="0.2">
      <c r="A6007">
        <v>6006</v>
      </c>
      <c r="B6007">
        <v>1997</v>
      </c>
      <c r="C6007">
        <v>155</v>
      </c>
      <c r="D6007" t="s">
        <v>222</v>
      </c>
      <c r="E6007" t="s">
        <v>6918</v>
      </c>
      <c r="F6007" t="s">
        <v>39</v>
      </c>
      <c r="G6007" t="s">
        <v>35</v>
      </c>
      <c r="J6007" t="s">
        <v>139</v>
      </c>
    </row>
    <row r="6008" spans="1:23" x14ac:dyDescent="0.2">
      <c r="A6008">
        <v>6007</v>
      </c>
      <c r="B6008">
        <v>1997</v>
      </c>
      <c r="C6008">
        <v>156</v>
      </c>
      <c r="D6008" t="s">
        <v>55</v>
      </c>
      <c r="E6008" t="s">
        <v>6919</v>
      </c>
      <c r="F6008" t="s">
        <v>39</v>
      </c>
      <c r="G6008" t="s">
        <v>30</v>
      </c>
      <c r="H6008">
        <v>18</v>
      </c>
      <c r="I6008">
        <v>2017</v>
      </c>
      <c r="J6008" t="s">
        <v>196</v>
      </c>
      <c r="K6008">
        <v>1082</v>
      </c>
      <c r="L6008">
        <v>87</v>
      </c>
      <c r="M6008">
        <v>417</v>
      </c>
      <c r="N6008">
        <v>504</v>
      </c>
      <c r="O6008">
        <v>63</v>
      </c>
      <c r="P6008">
        <v>277</v>
      </c>
      <c r="W6008">
        <v>89.7</v>
      </c>
    </row>
    <row r="6009" spans="1:23" x14ac:dyDescent="0.2">
      <c r="A6009">
        <v>6008</v>
      </c>
      <c r="B6009">
        <v>1997</v>
      </c>
      <c r="C6009">
        <v>157</v>
      </c>
      <c r="D6009" t="s">
        <v>51</v>
      </c>
      <c r="E6009" t="s">
        <v>6920</v>
      </c>
      <c r="F6009" t="s">
        <v>39</v>
      </c>
      <c r="G6009" t="s">
        <v>68</v>
      </c>
      <c r="H6009">
        <v>20</v>
      </c>
      <c r="I6009">
        <v>2000</v>
      </c>
      <c r="J6009" t="s">
        <v>249</v>
      </c>
      <c r="K6009">
        <v>1</v>
      </c>
      <c r="L6009">
        <v>0</v>
      </c>
      <c r="M6009">
        <v>0</v>
      </c>
      <c r="N6009">
        <v>0</v>
      </c>
      <c r="O6009">
        <v>0</v>
      </c>
      <c r="P6009">
        <v>0</v>
      </c>
      <c r="W6009">
        <v>0</v>
      </c>
    </row>
    <row r="6010" spans="1:23" x14ac:dyDescent="0.2">
      <c r="A6010">
        <v>6009</v>
      </c>
      <c r="B6010">
        <v>1997</v>
      </c>
      <c r="C6010">
        <v>158</v>
      </c>
      <c r="D6010" t="s">
        <v>41</v>
      </c>
      <c r="E6010" t="s">
        <v>6921</v>
      </c>
      <c r="F6010" t="s">
        <v>39</v>
      </c>
      <c r="G6010" t="s">
        <v>30</v>
      </c>
      <c r="J6010" t="s">
        <v>64</v>
      </c>
    </row>
    <row r="6011" spans="1:23" x14ac:dyDescent="0.2">
      <c r="A6011">
        <v>6010</v>
      </c>
      <c r="B6011">
        <v>1997</v>
      </c>
      <c r="C6011">
        <v>159</v>
      </c>
      <c r="D6011" t="s">
        <v>28</v>
      </c>
      <c r="E6011" t="s">
        <v>6922</v>
      </c>
      <c r="F6011" t="s">
        <v>133</v>
      </c>
      <c r="G6011" t="s">
        <v>30</v>
      </c>
      <c r="H6011">
        <v>18</v>
      </c>
      <c r="I6011">
        <v>2002</v>
      </c>
      <c r="J6011" t="s">
        <v>6923</v>
      </c>
      <c r="K6011">
        <v>22</v>
      </c>
      <c r="L6011">
        <v>0</v>
      </c>
      <c r="M6011">
        <v>0</v>
      </c>
      <c r="N6011">
        <v>0</v>
      </c>
      <c r="O6011">
        <v>5</v>
      </c>
      <c r="P6011">
        <v>4</v>
      </c>
      <c r="W6011">
        <v>0.6</v>
      </c>
    </row>
    <row r="6012" spans="1:23" x14ac:dyDescent="0.2">
      <c r="A6012">
        <v>6011</v>
      </c>
      <c r="B6012">
        <v>1997</v>
      </c>
      <c r="C6012">
        <v>160</v>
      </c>
      <c r="D6012" t="s">
        <v>78</v>
      </c>
      <c r="E6012" t="s">
        <v>6924</v>
      </c>
      <c r="F6012" t="s">
        <v>60</v>
      </c>
      <c r="G6012" t="s">
        <v>68</v>
      </c>
      <c r="J6012" t="s">
        <v>6484</v>
      </c>
    </row>
    <row r="6013" spans="1:23" x14ac:dyDescent="0.2">
      <c r="A6013">
        <v>6012</v>
      </c>
      <c r="B6013">
        <v>1997</v>
      </c>
      <c r="C6013">
        <v>161</v>
      </c>
      <c r="D6013" t="s">
        <v>384</v>
      </c>
      <c r="E6013" t="s">
        <v>6925</v>
      </c>
      <c r="F6013" t="s">
        <v>80</v>
      </c>
      <c r="G6013" t="s">
        <v>128</v>
      </c>
      <c r="H6013">
        <v>19</v>
      </c>
      <c r="I6013">
        <v>2008</v>
      </c>
      <c r="J6013" t="s">
        <v>4738</v>
      </c>
      <c r="K6013">
        <v>214</v>
      </c>
      <c r="L6013">
        <v>0</v>
      </c>
      <c r="M6013">
        <v>5</v>
      </c>
      <c r="N6013">
        <v>5</v>
      </c>
      <c r="O6013">
        <v>0</v>
      </c>
      <c r="P6013">
        <v>30</v>
      </c>
      <c r="Q6013">
        <v>214</v>
      </c>
      <c r="R6013">
        <v>106</v>
      </c>
      <c r="S6013">
        <v>74</v>
      </c>
      <c r="T6013">
        <v>17</v>
      </c>
      <c r="U6013">
        <v>0.91200000000000003</v>
      </c>
      <c r="V6013">
        <v>2.52</v>
      </c>
      <c r="W6013">
        <v>39.1</v>
      </c>
    </row>
    <row r="6014" spans="1:23" x14ac:dyDescent="0.2">
      <c r="A6014">
        <v>6013</v>
      </c>
      <c r="B6014">
        <v>1997</v>
      </c>
      <c r="C6014">
        <v>162</v>
      </c>
      <c r="D6014" t="s">
        <v>152</v>
      </c>
      <c r="E6014" t="s">
        <v>6926</v>
      </c>
      <c r="F6014" t="s">
        <v>39</v>
      </c>
      <c r="G6014" t="s">
        <v>68</v>
      </c>
      <c r="J6014" t="s">
        <v>196</v>
      </c>
    </row>
    <row r="6015" spans="1:23" x14ac:dyDescent="0.2">
      <c r="A6015">
        <v>6014</v>
      </c>
      <c r="B6015">
        <v>1997</v>
      </c>
      <c r="C6015">
        <v>163</v>
      </c>
      <c r="D6015" t="s">
        <v>100</v>
      </c>
      <c r="E6015" t="s">
        <v>6927</v>
      </c>
      <c r="F6015" t="s">
        <v>34</v>
      </c>
      <c r="G6015" t="s">
        <v>68</v>
      </c>
      <c r="J6015" t="s">
        <v>2815</v>
      </c>
    </row>
    <row r="6016" spans="1:23" x14ac:dyDescent="0.2">
      <c r="A6016">
        <v>6015</v>
      </c>
      <c r="B6016">
        <v>1997</v>
      </c>
      <c r="C6016">
        <v>164</v>
      </c>
      <c r="D6016" t="s">
        <v>41</v>
      </c>
      <c r="E6016" t="s">
        <v>6928</v>
      </c>
      <c r="F6016" t="s">
        <v>39</v>
      </c>
      <c r="G6016" t="s">
        <v>26</v>
      </c>
      <c r="H6016">
        <v>18</v>
      </c>
      <c r="I6016">
        <v>2010</v>
      </c>
      <c r="J6016" t="s">
        <v>913</v>
      </c>
      <c r="K6016">
        <v>545</v>
      </c>
      <c r="L6016">
        <v>32</v>
      </c>
      <c r="M6016">
        <v>65</v>
      </c>
      <c r="N6016">
        <v>97</v>
      </c>
      <c r="O6016">
        <v>-27</v>
      </c>
      <c r="P6016">
        <v>1050</v>
      </c>
      <c r="W6016">
        <v>4.7</v>
      </c>
    </row>
    <row r="6017" spans="1:23" x14ac:dyDescent="0.2">
      <c r="A6017">
        <v>6016</v>
      </c>
      <c r="B6017">
        <v>1997</v>
      </c>
      <c r="C6017">
        <v>165</v>
      </c>
      <c r="D6017" t="s">
        <v>121</v>
      </c>
      <c r="E6017" t="s">
        <v>6929</v>
      </c>
      <c r="F6017" t="s">
        <v>39</v>
      </c>
      <c r="G6017" t="s">
        <v>30</v>
      </c>
      <c r="J6017" t="s">
        <v>1133</v>
      </c>
    </row>
    <row r="6018" spans="1:23" x14ac:dyDescent="0.2">
      <c r="A6018">
        <v>6017</v>
      </c>
      <c r="B6018">
        <v>1997</v>
      </c>
      <c r="C6018">
        <v>166</v>
      </c>
      <c r="D6018" t="s">
        <v>176</v>
      </c>
      <c r="E6018" t="s">
        <v>6930</v>
      </c>
      <c r="F6018" t="s">
        <v>39</v>
      </c>
      <c r="G6018" t="s">
        <v>26</v>
      </c>
      <c r="J6018" t="s">
        <v>6813</v>
      </c>
    </row>
    <row r="6019" spans="1:23" x14ac:dyDescent="0.2">
      <c r="A6019">
        <v>6018</v>
      </c>
      <c r="B6019">
        <v>1997</v>
      </c>
      <c r="C6019">
        <v>167</v>
      </c>
      <c r="D6019" t="s">
        <v>162</v>
      </c>
      <c r="E6019" t="s">
        <v>6931</v>
      </c>
      <c r="F6019" t="s">
        <v>39</v>
      </c>
      <c r="G6019" t="s">
        <v>26</v>
      </c>
      <c r="J6019" t="s">
        <v>89</v>
      </c>
    </row>
    <row r="6020" spans="1:23" x14ac:dyDescent="0.2">
      <c r="A6020">
        <v>6019</v>
      </c>
      <c r="B6020">
        <v>1997</v>
      </c>
      <c r="C6020">
        <v>168</v>
      </c>
      <c r="D6020" t="s">
        <v>109</v>
      </c>
      <c r="E6020" t="s">
        <v>6932</v>
      </c>
      <c r="F6020" t="s">
        <v>39</v>
      </c>
      <c r="G6020" t="s">
        <v>68</v>
      </c>
      <c r="J6020" t="s">
        <v>913</v>
      </c>
    </row>
    <row r="6021" spans="1:23" x14ac:dyDescent="0.2">
      <c r="A6021">
        <v>6020</v>
      </c>
      <c r="B6021">
        <v>1997</v>
      </c>
      <c r="C6021">
        <v>169</v>
      </c>
      <c r="D6021" t="s">
        <v>165</v>
      </c>
      <c r="E6021" t="s">
        <v>6933</v>
      </c>
      <c r="F6021" t="s">
        <v>34</v>
      </c>
      <c r="G6021" t="s">
        <v>35</v>
      </c>
      <c r="J6021" t="s">
        <v>2574</v>
      </c>
    </row>
    <row r="6022" spans="1:23" x14ac:dyDescent="0.2">
      <c r="A6022">
        <v>6021</v>
      </c>
      <c r="B6022">
        <v>1997</v>
      </c>
      <c r="C6022">
        <v>170</v>
      </c>
      <c r="D6022" t="s">
        <v>109</v>
      </c>
      <c r="E6022" t="s">
        <v>6934</v>
      </c>
      <c r="F6022" t="s">
        <v>76</v>
      </c>
      <c r="G6022" t="s">
        <v>68</v>
      </c>
      <c r="J6022" t="s">
        <v>2721</v>
      </c>
    </row>
    <row r="6023" spans="1:23" x14ac:dyDescent="0.2">
      <c r="A6023">
        <v>6022</v>
      </c>
      <c r="B6023">
        <v>1997</v>
      </c>
      <c r="C6023">
        <v>171</v>
      </c>
      <c r="D6023" t="s">
        <v>69</v>
      </c>
      <c r="E6023" t="s">
        <v>6935</v>
      </c>
      <c r="F6023" t="s">
        <v>39</v>
      </c>
      <c r="G6023" t="s">
        <v>30</v>
      </c>
      <c r="J6023" t="s">
        <v>50</v>
      </c>
    </row>
    <row r="6024" spans="1:23" x14ac:dyDescent="0.2">
      <c r="A6024">
        <v>6023</v>
      </c>
      <c r="B6024">
        <v>1997</v>
      </c>
      <c r="C6024">
        <v>172</v>
      </c>
      <c r="D6024" t="s">
        <v>23</v>
      </c>
      <c r="E6024" t="s">
        <v>6936</v>
      </c>
      <c r="F6024" t="s">
        <v>39</v>
      </c>
      <c r="G6024" t="s">
        <v>68</v>
      </c>
      <c r="H6024">
        <v>19</v>
      </c>
      <c r="I6024">
        <v>2010</v>
      </c>
      <c r="J6024" t="s">
        <v>4174</v>
      </c>
      <c r="K6024">
        <v>175</v>
      </c>
      <c r="L6024">
        <v>19</v>
      </c>
      <c r="M6024">
        <v>26</v>
      </c>
      <c r="N6024">
        <v>45</v>
      </c>
      <c r="O6024">
        <v>-4</v>
      </c>
      <c r="P6024">
        <v>97</v>
      </c>
      <c r="W6024">
        <v>2.7</v>
      </c>
    </row>
    <row r="6025" spans="1:23" x14ac:dyDescent="0.2">
      <c r="A6025">
        <v>6024</v>
      </c>
      <c r="B6025">
        <v>1997</v>
      </c>
      <c r="C6025">
        <v>173</v>
      </c>
      <c r="D6025" t="s">
        <v>173</v>
      </c>
      <c r="E6025" t="s">
        <v>6937</v>
      </c>
      <c r="F6025" t="s">
        <v>46</v>
      </c>
      <c r="G6025" t="s">
        <v>68</v>
      </c>
      <c r="J6025" t="s">
        <v>2267</v>
      </c>
    </row>
    <row r="6026" spans="1:23" x14ac:dyDescent="0.2">
      <c r="A6026">
        <v>6025</v>
      </c>
      <c r="B6026">
        <v>1997</v>
      </c>
      <c r="C6026">
        <v>174</v>
      </c>
      <c r="D6026" t="s">
        <v>48</v>
      </c>
      <c r="E6026" t="s">
        <v>6938</v>
      </c>
      <c r="F6026" t="s">
        <v>39</v>
      </c>
      <c r="G6026" t="s">
        <v>30</v>
      </c>
      <c r="J6026" t="s">
        <v>3458</v>
      </c>
    </row>
    <row r="6027" spans="1:23" x14ac:dyDescent="0.2">
      <c r="A6027">
        <v>6026</v>
      </c>
      <c r="B6027">
        <v>1997</v>
      </c>
      <c r="C6027">
        <v>175</v>
      </c>
      <c r="D6027" t="s">
        <v>171</v>
      </c>
      <c r="E6027" t="s">
        <v>6939</v>
      </c>
      <c r="F6027" t="s">
        <v>43</v>
      </c>
      <c r="G6027" t="s">
        <v>128</v>
      </c>
      <c r="H6027">
        <v>19</v>
      </c>
      <c r="I6027">
        <v>2008</v>
      </c>
      <c r="J6027" t="s">
        <v>1012</v>
      </c>
      <c r="K6027">
        <v>99</v>
      </c>
      <c r="L6027">
        <v>0</v>
      </c>
      <c r="M6027">
        <v>4</v>
      </c>
      <c r="N6027">
        <v>4</v>
      </c>
      <c r="O6027">
        <v>0</v>
      </c>
      <c r="P6027">
        <v>6</v>
      </c>
      <c r="Q6027">
        <v>99</v>
      </c>
      <c r="R6027">
        <v>48</v>
      </c>
      <c r="S6027">
        <v>34</v>
      </c>
      <c r="T6027">
        <v>9</v>
      </c>
      <c r="U6027">
        <v>0.89</v>
      </c>
      <c r="V6027">
        <v>2.99</v>
      </c>
      <c r="W6027">
        <v>10.1</v>
      </c>
    </row>
    <row r="6028" spans="1:23" x14ac:dyDescent="0.2">
      <c r="A6028">
        <v>6027</v>
      </c>
      <c r="B6028">
        <v>1997</v>
      </c>
      <c r="C6028">
        <v>176</v>
      </c>
      <c r="D6028" t="s">
        <v>111</v>
      </c>
      <c r="E6028" t="s">
        <v>6940</v>
      </c>
      <c r="F6028" t="s">
        <v>39</v>
      </c>
      <c r="G6028" t="s">
        <v>30</v>
      </c>
      <c r="J6028" t="s">
        <v>278</v>
      </c>
    </row>
    <row r="6029" spans="1:23" x14ac:dyDescent="0.2">
      <c r="A6029">
        <v>6028</v>
      </c>
      <c r="B6029">
        <v>1997</v>
      </c>
      <c r="C6029">
        <v>177</v>
      </c>
      <c r="D6029" t="s">
        <v>92</v>
      </c>
      <c r="E6029" t="s">
        <v>6941</v>
      </c>
      <c r="F6029" t="s">
        <v>25</v>
      </c>
      <c r="G6029" t="s">
        <v>26</v>
      </c>
      <c r="H6029">
        <v>18</v>
      </c>
      <c r="I6029">
        <v>2008</v>
      </c>
      <c r="J6029" t="s">
        <v>3069</v>
      </c>
      <c r="K6029">
        <v>435</v>
      </c>
      <c r="L6029">
        <v>115</v>
      </c>
      <c r="M6029">
        <v>196</v>
      </c>
      <c r="N6029">
        <v>311</v>
      </c>
      <c r="O6029">
        <v>35</v>
      </c>
      <c r="P6029">
        <v>358</v>
      </c>
      <c r="W6029">
        <v>34.1</v>
      </c>
    </row>
    <row r="6030" spans="1:23" x14ac:dyDescent="0.2">
      <c r="A6030">
        <v>6029</v>
      </c>
      <c r="B6030">
        <v>1997</v>
      </c>
      <c r="C6030">
        <v>178</v>
      </c>
      <c r="D6030" t="s">
        <v>58</v>
      </c>
      <c r="E6030" t="s">
        <v>6942</v>
      </c>
      <c r="F6030" t="s">
        <v>39</v>
      </c>
      <c r="G6030" t="s">
        <v>26</v>
      </c>
      <c r="J6030" t="s">
        <v>50</v>
      </c>
    </row>
    <row r="6031" spans="1:23" x14ac:dyDescent="0.2">
      <c r="A6031">
        <v>6030</v>
      </c>
      <c r="B6031">
        <v>1997</v>
      </c>
      <c r="C6031">
        <v>179</v>
      </c>
      <c r="D6031" t="s">
        <v>87</v>
      </c>
      <c r="E6031" t="s">
        <v>6943</v>
      </c>
      <c r="F6031" t="s">
        <v>39</v>
      </c>
      <c r="G6031" t="s">
        <v>30</v>
      </c>
      <c r="J6031" t="s">
        <v>382</v>
      </c>
    </row>
    <row r="6032" spans="1:23" x14ac:dyDescent="0.2">
      <c r="A6032">
        <v>6031</v>
      </c>
      <c r="B6032">
        <v>1997</v>
      </c>
      <c r="C6032">
        <v>180</v>
      </c>
      <c r="D6032" t="s">
        <v>152</v>
      </c>
      <c r="E6032" t="s">
        <v>6405</v>
      </c>
      <c r="F6032" t="s">
        <v>39</v>
      </c>
      <c r="G6032" t="s">
        <v>30</v>
      </c>
      <c r="J6032" t="s">
        <v>552</v>
      </c>
    </row>
    <row r="6033" spans="1:23" x14ac:dyDescent="0.2">
      <c r="A6033">
        <v>6032</v>
      </c>
      <c r="B6033">
        <v>1997</v>
      </c>
      <c r="C6033">
        <v>181</v>
      </c>
      <c r="D6033" t="s">
        <v>58</v>
      </c>
      <c r="E6033" t="s">
        <v>6944</v>
      </c>
      <c r="F6033" t="s">
        <v>34</v>
      </c>
      <c r="G6033" t="s">
        <v>30</v>
      </c>
      <c r="J6033" t="s">
        <v>6577</v>
      </c>
    </row>
    <row r="6034" spans="1:23" x14ac:dyDescent="0.2">
      <c r="A6034">
        <v>6033</v>
      </c>
      <c r="B6034">
        <v>1997</v>
      </c>
      <c r="C6034">
        <v>182</v>
      </c>
      <c r="D6034" t="s">
        <v>171</v>
      </c>
      <c r="E6034" t="s">
        <v>6945</v>
      </c>
      <c r="F6034" t="s">
        <v>34</v>
      </c>
      <c r="G6034" t="s">
        <v>30</v>
      </c>
      <c r="H6034">
        <v>19</v>
      </c>
      <c r="I6034">
        <v>2014</v>
      </c>
      <c r="J6034" t="s">
        <v>1357</v>
      </c>
      <c r="K6034">
        <v>321</v>
      </c>
      <c r="L6034">
        <v>7</v>
      </c>
      <c r="M6034">
        <v>51</v>
      </c>
      <c r="N6034">
        <v>58</v>
      </c>
      <c r="O6034">
        <v>-16</v>
      </c>
      <c r="P6034">
        <v>164</v>
      </c>
      <c r="W6034">
        <v>12.4</v>
      </c>
    </row>
    <row r="6035" spans="1:23" x14ac:dyDescent="0.2">
      <c r="A6035">
        <v>6034</v>
      </c>
      <c r="B6035">
        <v>1997</v>
      </c>
      <c r="C6035">
        <v>183</v>
      </c>
      <c r="D6035" t="s">
        <v>222</v>
      </c>
      <c r="E6035" t="s">
        <v>6946</v>
      </c>
      <c r="F6035" t="s">
        <v>34</v>
      </c>
      <c r="G6035" t="s">
        <v>30</v>
      </c>
      <c r="J6035" t="s">
        <v>3405</v>
      </c>
    </row>
    <row r="6036" spans="1:23" x14ac:dyDescent="0.2">
      <c r="A6036">
        <v>6035</v>
      </c>
      <c r="B6036">
        <v>1997</v>
      </c>
      <c r="C6036">
        <v>184</v>
      </c>
      <c r="D6036" t="s">
        <v>55</v>
      </c>
      <c r="E6036" t="s">
        <v>6947</v>
      </c>
      <c r="F6036" t="s">
        <v>39</v>
      </c>
      <c r="G6036" t="s">
        <v>68</v>
      </c>
      <c r="J6036" t="s">
        <v>169</v>
      </c>
    </row>
    <row r="6037" spans="1:23" x14ac:dyDescent="0.2">
      <c r="A6037">
        <v>6036</v>
      </c>
      <c r="B6037">
        <v>1997</v>
      </c>
      <c r="C6037">
        <v>185</v>
      </c>
      <c r="D6037" t="s">
        <v>109</v>
      </c>
      <c r="E6037" t="s">
        <v>6948</v>
      </c>
      <c r="F6037" t="s">
        <v>39</v>
      </c>
      <c r="G6037" t="s">
        <v>68</v>
      </c>
      <c r="J6037" t="s">
        <v>1133</v>
      </c>
    </row>
    <row r="6038" spans="1:23" x14ac:dyDescent="0.2">
      <c r="A6038">
        <v>6037</v>
      </c>
      <c r="B6038">
        <v>1997</v>
      </c>
      <c r="C6038">
        <v>186</v>
      </c>
      <c r="D6038" t="s">
        <v>51</v>
      </c>
      <c r="E6038" t="s">
        <v>6949</v>
      </c>
      <c r="F6038" t="s">
        <v>39</v>
      </c>
      <c r="G6038" t="s">
        <v>35</v>
      </c>
      <c r="J6038" t="s">
        <v>40</v>
      </c>
    </row>
    <row r="6039" spans="1:23" x14ac:dyDescent="0.2">
      <c r="A6039">
        <v>6038</v>
      </c>
      <c r="B6039">
        <v>1997</v>
      </c>
      <c r="C6039">
        <v>187</v>
      </c>
      <c r="D6039" t="s">
        <v>111</v>
      </c>
      <c r="E6039" t="s">
        <v>6950</v>
      </c>
      <c r="F6039" t="s">
        <v>39</v>
      </c>
      <c r="G6039" t="s">
        <v>35</v>
      </c>
      <c r="J6039" t="s">
        <v>64</v>
      </c>
    </row>
    <row r="6040" spans="1:23" x14ac:dyDescent="0.2">
      <c r="A6040">
        <v>6039</v>
      </c>
      <c r="B6040">
        <v>1997</v>
      </c>
      <c r="C6040">
        <v>188</v>
      </c>
      <c r="D6040" t="s">
        <v>28</v>
      </c>
      <c r="E6040" t="s">
        <v>6951</v>
      </c>
      <c r="F6040" t="s">
        <v>39</v>
      </c>
      <c r="G6040" t="s">
        <v>68</v>
      </c>
      <c r="J6040" t="s">
        <v>764</v>
      </c>
    </row>
    <row r="6041" spans="1:23" x14ac:dyDescent="0.2">
      <c r="A6041">
        <v>6040</v>
      </c>
      <c r="B6041">
        <v>1997</v>
      </c>
      <c r="C6041">
        <v>189</v>
      </c>
      <c r="D6041" t="s">
        <v>78</v>
      </c>
      <c r="E6041" t="s">
        <v>6952</v>
      </c>
      <c r="F6041" t="s">
        <v>39</v>
      </c>
      <c r="G6041" t="s">
        <v>30</v>
      </c>
      <c r="J6041" t="s">
        <v>139</v>
      </c>
    </row>
    <row r="6042" spans="1:23" x14ac:dyDescent="0.2">
      <c r="A6042">
        <v>6041</v>
      </c>
      <c r="B6042">
        <v>1997</v>
      </c>
      <c r="C6042">
        <v>190</v>
      </c>
      <c r="D6042" t="s">
        <v>121</v>
      </c>
      <c r="E6042" t="s">
        <v>6953</v>
      </c>
      <c r="F6042" t="s">
        <v>39</v>
      </c>
      <c r="G6042" t="s">
        <v>68</v>
      </c>
      <c r="H6042">
        <v>20</v>
      </c>
      <c r="I6042">
        <v>2017</v>
      </c>
      <c r="J6042" t="s">
        <v>278</v>
      </c>
      <c r="K6042">
        <v>705</v>
      </c>
      <c r="L6042">
        <v>42</v>
      </c>
      <c r="M6042">
        <v>60</v>
      </c>
      <c r="N6042">
        <v>102</v>
      </c>
      <c r="O6042">
        <v>-33</v>
      </c>
      <c r="P6042">
        <v>1103</v>
      </c>
      <c r="W6042">
        <v>3</v>
      </c>
    </row>
    <row r="6043" spans="1:23" x14ac:dyDescent="0.2">
      <c r="A6043">
        <v>6042</v>
      </c>
      <c r="B6043">
        <v>1997</v>
      </c>
      <c r="C6043">
        <v>191</v>
      </c>
      <c r="D6043" t="s">
        <v>152</v>
      </c>
      <c r="E6043" t="s">
        <v>6954</v>
      </c>
      <c r="F6043" t="s">
        <v>76</v>
      </c>
      <c r="G6043" t="s">
        <v>26</v>
      </c>
      <c r="H6043">
        <v>23</v>
      </c>
      <c r="I6043">
        <v>2007</v>
      </c>
      <c r="J6043" t="s">
        <v>2651</v>
      </c>
      <c r="K6043">
        <v>483</v>
      </c>
      <c r="L6043">
        <v>81</v>
      </c>
      <c r="M6043">
        <v>87</v>
      </c>
      <c r="N6043">
        <v>168</v>
      </c>
      <c r="O6043">
        <v>-11</v>
      </c>
      <c r="P6043">
        <v>152</v>
      </c>
      <c r="W6043">
        <v>14.5</v>
      </c>
    </row>
    <row r="6044" spans="1:23" x14ac:dyDescent="0.2">
      <c r="A6044">
        <v>6043</v>
      </c>
      <c r="B6044">
        <v>1997</v>
      </c>
      <c r="C6044">
        <v>192</v>
      </c>
      <c r="D6044" t="s">
        <v>100</v>
      </c>
      <c r="E6044" t="s">
        <v>6955</v>
      </c>
      <c r="F6044" t="s">
        <v>39</v>
      </c>
      <c r="G6044" t="s">
        <v>26</v>
      </c>
      <c r="H6044">
        <v>19</v>
      </c>
      <c r="I6044">
        <v>2006</v>
      </c>
      <c r="J6044" t="s">
        <v>474</v>
      </c>
      <c r="K6044">
        <v>37</v>
      </c>
      <c r="L6044">
        <v>3</v>
      </c>
      <c r="M6044">
        <v>0</v>
      </c>
      <c r="N6044">
        <v>3</v>
      </c>
      <c r="O6044">
        <v>-3</v>
      </c>
      <c r="P6044">
        <v>63</v>
      </c>
      <c r="W6044">
        <v>0.2</v>
      </c>
    </row>
    <row r="6045" spans="1:23" x14ac:dyDescent="0.2">
      <c r="A6045">
        <v>6044</v>
      </c>
      <c r="B6045">
        <v>1997</v>
      </c>
      <c r="C6045">
        <v>193</v>
      </c>
      <c r="D6045" t="s">
        <v>146</v>
      </c>
      <c r="E6045" t="s">
        <v>6956</v>
      </c>
      <c r="F6045" t="s">
        <v>34</v>
      </c>
      <c r="G6045" t="s">
        <v>26</v>
      </c>
      <c r="J6045" t="s">
        <v>6577</v>
      </c>
    </row>
    <row r="6046" spans="1:23" x14ac:dyDescent="0.2">
      <c r="A6046">
        <v>6045</v>
      </c>
      <c r="B6046">
        <v>1997</v>
      </c>
      <c r="C6046">
        <v>194</v>
      </c>
      <c r="D6046" t="s">
        <v>121</v>
      </c>
      <c r="E6046" t="s">
        <v>6957</v>
      </c>
      <c r="F6046" t="s">
        <v>34</v>
      </c>
      <c r="G6046" t="s">
        <v>35</v>
      </c>
      <c r="J6046" t="s">
        <v>2758</v>
      </c>
    </row>
    <row r="6047" spans="1:23" x14ac:dyDescent="0.2">
      <c r="A6047">
        <v>6046</v>
      </c>
      <c r="B6047">
        <v>1997</v>
      </c>
      <c r="C6047">
        <v>195</v>
      </c>
      <c r="D6047" t="s">
        <v>165</v>
      </c>
      <c r="E6047" t="s">
        <v>1336</v>
      </c>
      <c r="F6047" t="s">
        <v>43</v>
      </c>
      <c r="G6047" t="s">
        <v>26</v>
      </c>
      <c r="H6047">
        <v>18</v>
      </c>
      <c r="I6047">
        <v>2006</v>
      </c>
      <c r="J6047" t="s">
        <v>5378</v>
      </c>
      <c r="K6047">
        <v>58</v>
      </c>
      <c r="L6047">
        <v>4</v>
      </c>
      <c r="M6047">
        <v>2</v>
      </c>
      <c r="N6047">
        <v>6</v>
      </c>
      <c r="O6047">
        <v>-8</v>
      </c>
      <c r="P6047">
        <v>34</v>
      </c>
      <c r="W6047">
        <v>-0.1</v>
      </c>
    </row>
    <row r="6048" spans="1:23" x14ac:dyDescent="0.2">
      <c r="A6048">
        <v>6047</v>
      </c>
      <c r="B6048">
        <v>1997</v>
      </c>
      <c r="C6048">
        <v>196</v>
      </c>
      <c r="D6048" t="s">
        <v>176</v>
      </c>
      <c r="E6048" t="s">
        <v>6958</v>
      </c>
      <c r="F6048" t="s">
        <v>39</v>
      </c>
      <c r="G6048" t="s">
        <v>128</v>
      </c>
      <c r="J6048" t="s">
        <v>6959</v>
      </c>
    </row>
    <row r="6049" spans="1:23" x14ac:dyDescent="0.2">
      <c r="A6049">
        <v>6048</v>
      </c>
      <c r="B6049">
        <v>1997</v>
      </c>
      <c r="C6049">
        <v>197</v>
      </c>
      <c r="D6049" t="s">
        <v>23</v>
      </c>
      <c r="E6049" t="s">
        <v>6960</v>
      </c>
      <c r="F6049" t="s">
        <v>46</v>
      </c>
      <c r="G6049" t="s">
        <v>30</v>
      </c>
      <c r="J6049" t="s">
        <v>5295</v>
      </c>
    </row>
    <row r="6050" spans="1:23" x14ac:dyDescent="0.2">
      <c r="A6050">
        <v>6049</v>
      </c>
      <c r="B6050">
        <v>1997</v>
      </c>
      <c r="C6050">
        <v>198</v>
      </c>
      <c r="D6050" t="s">
        <v>109</v>
      </c>
      <c r="E6050" t="s">
        <v>6961</v>
      </c>
      <c r="F6050" t="s">
        <v>39</v>
      </c>
      <c r="G6050" t="s">
        <v>30</v>
      </c>
      <c r="J6050" t="s">
        <v>50</v>
      </c>
    </row>
    <row r="6051" spans="1:23" x14ac:dyDescent="0.2">
      <c r="A6051">
        <v>6050</v>
      </c>
      <c r="B6051">
        <v>1997</v>
      </c>
      <c r="C6051">
        <v>199</v>
      </c>
      <c r="D6051" t="s">
        <v>165</v>
      </c>
      <c r="E6051" t="s">
        <v>6962</v>
      </c>
      <c r="F6051" t="s">
        <v>39</v>
      </c>
      <c r="G6051" t="s">
        <v>26</v>
      </c>
      <c r="J6051" t="s">
        <v>6795</v>
      </c>
    </row>
    <row r="6052" spans="1:23" x14ac:dyDescent="0.2">
      <c r="A6052">
        <v>6051</v>
      </c>
      <c r="B6052">
        <v>1997</v>
      </c>
      <c r="C6052">
        <v>200</v>
      </c>
      <c r="D6052" t="s">
        <v>84</v>
      </c>
      <c r="E6052" t="s">
        <v>6963</v>
      </c>
      <c r="F6052" t="s">
        <v>39</v>
      </c>
      <c r="G6052" t="s">
        <v>128</v>
      </c>
      <c r="J6052" t="s">
        <v>106</v>
      </c>
    </row>
    <row r="6053" spans="1:23" x14ac:dyDescent="0.2">
      <c r="A6053">
        <v>6052</v>
      </c>
      <c r="B6053">
        <v>1997</v>
      </c>
      <c r="C6053">
        <v>201</v>
      </c>
      <c r="D6053" t="s">
        <v>69</v>
      </c>
      <c r="E6053" t="s">
        <v>6964</v>
      </c>
      <c r="F6053" t="s">
        <v>60</v>
      </c>
      <c r="G6053" t="s">
        <v>26</v>
      </c>
      <c r="J6053" t="s">
        <v>3647</v>
      </c>
    </row>
    <row r="6054" spans="1:23" x14ac:dyDescent="0.2">
      <c r="A6054">
        <v>6053</v>
      </c>
      <c r="B6054">
        <v>1997</v>
      </c>
      <c r="C6054">
        <v>202</v>
      </c>
      <c r="D6054" t="s">
        <v>23</v>
      </c>
      <c r="E6054" t="s">
        <v>6965</v>
      </c>
      <c r="F6054" t="s">
        <v>60</v>
      </c>
      <c r="G6054" t="s">
        <v>68</v>
      </c>
      <c r="J6054" t="s">
        <v>760</v>
      </c>
    </row>
    <row r="6055" spans="1:23" x14ac:dyDescent="0.2">
      <c r="A6055">
        <v>6054</v>
      </c>
      <c r="B6055">
        <v>1997</v>
      </c>
      <c r="C6055">
        <v>203</v>
      </c>
      <c r="D6055" t="s">
        <v>173</v>
      </c>
      <c r="E6055" t="s">
        <v>6966</v>
      </c>
      <c r="F6055" t="s">
        <v>34</v>
      </c>
      <c r="G6055" t="s">
        <v>68</v>
      </c>
      <c r="J6055" t="s">
        <v>2179</v>
      </c>
    </row>
    <row r="6056" spans="1:23" x14ac:dyDescent="0.2">
      <c r="A6056">
        <v>6055</v>
      </c>
      <c r="B6056">
        <v>1997</v>
      </c>
      <c r="C6056">
        <v>204</v>
      </c>
      <c r="D6056" t="s">
        <v>48</v>
      </c>
      <c r="E6056" t="s">
        <v>6967</v>
      </c>
      <c r="F6056" t="s">
        <v>60</v>
      </c>
      <c r="G6056" t="s">
        <v>68</v>
      </c>
      <c r="J6056" t="s">
        <v>3493</v>
      </c>
    </row>
    <row r="6057" spans="1:23" x14ac:dyDescent="0.2">
      <c r="A6057">
        <v>6056</v>
      </c>
      <c r="B6057">
        <v>1997</v>
      </c>
      <c r="C6057">
        <v>205</v>
      </c>
      <c r="D6057" t="s">
        <v>111</v>
      </c>
      <c r="E6057" t="s">
        <v>6968</v>
      </c>
      <c r="F6057" t="s">
        <v>39</v>
      </c>
      <c r="G6057" t="s">
        <v>30</v>
      </c>
      <c r="J6057" t="s">
        <v>169</v>
      </c>
    </row>
    <row r="6058" spans="1:23" x14ac:dyDescent="0.2">
      <c r="A6058">
        <v>6057</v>
      </c>
      <c r="B6058">
        <v>1997</v>
      </c>
      <c r="C6058">
        <v>206</v>
      </c>
      <c r="D6058" t="s">
        <v>92</v>
      </c>
      <c r="E6058" t="s">
        <v>6969</v>
      </c>
      <c r="F6058" t="s">
        <v>34</v>
      </c>
      <c r="G6058" t="s">
        <v>26</v>
      </c>
      <c r="J6058" t="s">
        <v>362</v>
      </c>
    </row>
    <row r="6059" spans="1:23" x14ac:dyDescent="0.2">
      <c r="A6059">
        <v>6058</v>
      </c>
      <c r="B6059">
        <v>1997</v>
      </c>
      <c r="C6059">
        <v>207</v>
      </c>
      <c r="D6059" t="s">
        <v>2472</v>
      </c>
      <c r="E6059" t="s">
        <v>6970</v>
      </c>
      <c r="F6059" t="s">
        <v>270</v>
      </c>
      <c r="G6059" t="s">
        <v>30</v>
      </c>
      <c r="J6059" t="s">
        <v>5742</v>
      </c>
    </row>
    <row r="6060" spans="1:23" x14ac:dyDescent="0.2">
      <c r="A6060">
        <v>6059</v>
      </c>
      <c r="B6060">
        <v>1997</v>
      </c>
      <c r="C6060">
        <v>208</v>
      </c>
      <c r="D6060" t="s">
        <v>87</v>
      </c>
      <c r="E6060" t="s">
        <v>6971</v>
      </c>
      <c r="F6060" t="s">
        <v>39</v>
      </c>
      <c r="G6060" t="s">
        <v>30</v>
      </c>
      <c r="H6060">
        <v>18</v>
      </c>
      <c r="I6060">
        <v>2016</v>
      </c>
      <c r="J6060" t="s">
        <v>3458</v>
      </c>
      <c r="K6060">
        <v>907</v>
      </c>
      <c r="L6060">
        <v>43</v>
      </c>
      <c r="M6060">
        <v>182</v>
      </c>
      <c r="N6060">
        <v>225</v>
      </c>
      <c r="O6060">
        <v>-33</v>
      </c>
      <c r="P6060">
        <v>753</v>
      </c>
      <c r="W6060">
        <v>43.5</v>
      </c>
    </row>
    <row r="6061" spans="1:23" x14ac:dyDescent="0.2">
      <c r="A6061">
        <v>6060</v>
      </c>
      <c r="B6061">
        <v>1997</v>
      </c>
      <c r="C6061">
        <v>209</v>
      </c>
      <c r="D6061" t="s">
        <v>58</v>
      </c>
      <c r="E6061" t="s">
        <v>6972</v>
      </c>
      <c r="F6061" t="s">
        <v>80</v>
      </c>
      <c r="G6061" t="s">
        <v>35</v>
      </c>
      <c r="J6061" t="s">
        <v>6973</v>
      </c>
    </row>
    <row r="6062" spans="1:23" x14ac:dyDescent="0.2">
      <c r="A6062">
        <v>6061</v>
      </c>
      <c r="B6062">
        <v>1997</v>
      </c>
      <c r="C6062">
        <v>210</v>
      </c>
      <c r="D6062" t="s">
        <v>171</v>
      </c>
      <c r="E6062" t="s">
        <v>6974</v>
      </c>
      <c r="F6062" t="s">
        <v>39</v>
      </c>
      <c r="G6062" t="s">
        <v>26</v>
      </c>
      <c r="J6062" t="s">
        <v>546</v>
      </c>
    </row>
    <row r="6063" spans="1:23" x14ac:dyDescent="0.2">
      <c r="A6063">
        <v>6062</v>
      </c>
      <c r="B6063">
        <v>1997</v>
      </c>
      <c r="C6063">
        <v>211</v>
      </c>
      <c r="D6063" t="s">
        <v>222</v>
      </c>
      <c r="E6063" t="s">
        <v>6975</v>
      </c>
      <c r="F6063" t="s">
        <v>34</v>
      </c>
      <c r="G6063" t="s">
        <v>30</v>
      </c>
      <c r="J6063" t="s">
        <v>6050</v>
      </c>
    </row>
    <row r="6064" spans="1:23" x14ac:dyDescent="0.2">
      <c r="A6064">
        <v>6063</v>
      </c>
      <c r="B6064">
        <v>1997</v>
      </c>
      <c r="C6064">
        <v>212</v>
      </c>
      <c r="D6064" t="s">
        <v>55</v>
      </c>
      <c r="E6064" t="s">
        <v>6976</v>
      </c>
      <c r="F6064" t="s">
        <v>46</v>
      </c>
      <c r="G6064" t="s">
        <v>35</v>
      </c>
      <c r="H6064">
        <v>18</v>
      </c>
      <c r="I6064">
        <v>2004</v>
      </c>
      <c r="J6064" t="s">
        <v>4630</v>
      </c>
      <c r="K6064">
        <v>28</v>
      </c>
      <c r="L6064">
        <v>4</v>
      </c>
      <c r="M6064">
        <v>4</v>
      </c>
      <c r="N6064">
        <v>8</v>
      </c>
      <c r="O6064">
        <v>-2</v>
      </c>
      <c r="P6064">
        <v>10</v>
      </c>
      <c r="W6064">
        <v>0.7</v>
      </c>
    </row>
    <row r="6065" spans="1:23" x14ac:dyDescent="0.2">
      <c r="A6065">
        <v>6064</v>
      </c>
      <c r="B6065">
        <v>1997</v>
      </c>
      <c r="C6065">
        <v>213</v>
      </c>
      <c r="D6065" t="s">
        <v>51</v>
      </c>
      <c r="E6065" t="s">
        <v>6977</v>
      </c>
      <c r="F6065" t="s">
        <v>39</v>
      </c>
      <c r="G6065" t="s">
        <v>35</v>
      </c>
      <c r="J6065" t="s">
        <v>474</v>
      </c>
    </row>
    <row r="6066" spans="1:23" x14ac:dyDescent="0.2">
      <c r="A6066">
        <v>6065</v>
      </c>
      <c r="B6066">
        <v>1997</v>
      </c>
      <c r="C6066">
        <v>214</v>
      </c>
      <c r="D6066" t="s">
        <v>41</v>
      </c>
      <c r="E6066" t="s">
        <v>6978</v>
      </c>
      <c r="F6066" t="s">
        <v>76</v>
      </c>
      <c r="G6066" t="s">
        <v>30</v>
      </c>
      <c r="J6066" t="s">
        <v>129</v>
      </c>
    </row>
    <row r="6067" spans="1:23" x14ac:dyDescent="0.2">
      <c r="A6067">
        <v>6066</v>
      </c>
      <c r="B6067">
        <v>1997</v>
      </c>
      <c r="C6067">
        <v>215</v>
      </c>
      <c r="D6067" t="s">
        <v>28</v>
      </c>
      <c r="E6067" t="s">
        <v>6979</v>
      </c>
      <c r="F6067" t="s">
        <v>34</v>
      </c>
      <c r="G6067" t="s">
        <v>128</v>
      </c>
      <c r="H6067">
        <v>20</v>
      </c>
      <c r="I6067">
        <v>2015</v>
      </c>
      <c r="J6067" t="s">
        <v>362</v>
      </c>
      <c r="K6067">
        <v>191</v>
      </c>
      <c r="L6067">
        <v>0</v>
      </c>
      <c r="M6067">
        <v>3</v>
      </c>
      <c r="N6067">
        <v>3</v>
      </c>
      <c r="O6067">
        <v>0</v>
      </c>
      <c r="P6067">
        <v>4</v>
      </c>
      <c r="Q6067">
        <v>191</v>
      </c>
      <c r="R6067">
        <v>73</v>
      </c>
      <c r="S6067">
        <v>59</v>
      </c>
      <c r="T6067">
        <v>24</v>
      </c>
      <c r="U6067">
        <v>0.90500000000000003</v>
      </c>
      <c r="V6067">
        <v>2.79</v>
      </c>
      <c r="W6067">
        <v>26.4</v>
      </c>
    </row>
    <row r="6068" spans="1:23" x14ac:dyDescent="0.2">
      <c r="A6068">
        <v>6067</v>
      </c>
      <c r="B6068">
        <v>1997</v>
      </c>
      <c r="C6068">
        <v>216</v>
      </c>
      <c r="D6068" t="s">
        <v>78</v>
      </c>
      <c r="E6068" t="s">
        <v>6980</v>
      </c>
      <c r="F6068" t="s">
        <v>60</v>
      </c>
      <c r="G6068" t="s">
        <v>30</v>
      </c>
      <c r="J6068" t="s">
        <v>3527</v>
      </c>
    </row>
    <row r="6069" spans="1:23" x14ac:dyDescent="0.2">
      <c r="A6069">
        <v>6068</v>
      </c>
      <c r="B6069">
        <v>1997</v>
      </c>
      <c r="C6069">
        <v>217</v>
      </c>
      <c r="D6069" t="s">
        <v>384</v>
      </c>
      <c r="E6069" t="s">
        <v>6981</v>
      </c>
      <c r="F6069" t="s">
        <v>34</v>
      </c>
      <c r="G6069" t="s">
        <v>30</v>
      </c>
      <c r="J6069" t="s">
        <v>339</v>
      </c>
    </row>
    <row r="6070" spans="1:23" x14ac:dyDescent="0.2">
      <c r="A6070">
        <v>6069</v>
      </c>
      <c r="B6070">
        <v>1997</v>
      </c>
      <c r="C6070">
        <v>218</v>
      </c>
      <c r="D6070" t="s">
        <v>152</v>
      </c>
      <c r="E6070" t="s">
        <v>6982</v>
      </c>
      <c r="F6070" t="s">
        <v>39</v>
      </c>
      <c r="G6070" t="s">
        <v>30</v>
      </c>
      <c r="J6070" t="s">
        <v>764</v>
      </c>
    </row>
    <row r="6071" spans="1:23" x14ac:dyDescent="0.2">
      <c r="A6071">
        <v>6070</v>
      </c>
      <c r="B6071">
        <v>1997</v>
      </c>
      <c r="C6071">
        <v>219</v>
      </c>
      <c r="D6071" t="s">
        <v>100</v>
      </c>
      <c r="E6071" t="s">
        <v>6983</v>
      </c>
      <c r="F6071" t="s">
        <v>39</v>
      </c>
      <c r="G6071" t="s">
        <v>35</v>
      </c>
      <c r="H6071">
        <v>19</v>
      </c>
      <c r="I6071">
        <v>2008</v>
      </c>
      <c r="J6071" t="s">
        <v>896</v>
      </c>
      <c r="K6071">
        <v>377</v>
      </c>
      <c r="L6071">
        <v>23</v>
      </c>
      <c r="M6071">
        <v>47</v>
      </c>
      <c r="N6071">
        <v>70</v>
      </c>
      <c r="O6071">
        <v>-10</v>
      </c>
      <c r="P6071">
        <v>457</v>
      </c>
      <c r="W6071">
        <v>3.2</v>
      </c>
    </row>
    <row r="6072" spans="1:23" x14ac:dyDescent="0.2">
      <c r="A6072">
        <v>6071</v>
      </c>
      <c r="B6072">
        <v>1997</v>
      </c>
      <c r="C6072">
        <v>220</v>
      </c>
      <c r="D6072" t="s">
        <v>146</v>
      </c>
      <c r="E6072" t="s">
        <v>6984</v>
      </c>
      <c r="F6072" t="s">
        <v>39</v>
      </c>
      <c r="G6072" t="s">
        <v>30</v>
      </c>
      <c r="J6072" t="s">
        <v>673</v>
      </c>
    </row>
    <row r="6073" spans="1:23" x14ac:dyDescent="0.2">
      <c r="A6073">
        <v>6072</v>
      </c>
      <c r="B6073">
        <v>1997</v>
      </c>
      <c r="C6073">
        <v>221</v>
      </c>
      <c r="D6073" t="s">
        <v>121</v>
      </c>
      <c r="E6073" t="s">
        <v>6985</v>
      </c>
      <c r="F6073" t="s">
        <v>43</v>
      </c>
      <c r="G6073" t="s">
        <v>68</v>
      </c>
      <c r="H6073">
        <v>19</v>
      </c>
      <c r="I6073">
        <v>2006</v>
      </c>
      <c r="J6073" t="s">
        <v>6986</v>
      </c>
      <c r="K6073">
        <v>83</v>
      </c>
      <c r="L6073">
        <v>13</v>
      </c>
      <c r="M6073">
        <v>14</v>
      </c>
      <c r="N6073">
        <v>27</v>
      </c>
      <c r="O6073">
        <v>1</v>
      </c>
      <c r="P6073">
        <v>48</v>
      </c>
      <c r="W6073">
        <v>1.6</v>
      </c>
    </row>
    <row r="6074" spans="1:23" x14ac:dyDescent="0.2">
      <c r="A6074">
        <v>6073</v>
      </c>
      <c r="B6074">
        <v>1997</v>
      </c>
      <c r="C6074">
        <v>222</v>
      </c>
      <c r="D6074" t="s">
        <v>176</v>
      </c>
      <c r="E6074" t="s">
        <v>6987</v>
      </c>
      <c r="F6074" t="s">
        <v>39</v>
      </c>
      <c r="G6074" t="s">
        <v>30</v>
      </c>
      <c r="J6074" t="s">
        <v>256</v>
      </c>
    </row>
    <row r="6075" spans="1:23" x14ac:dyDescent="0.2">
      <c r="A6075">
        <v>6074</v>
      </c>
      <c r="B6075">
        <v>1997</v>
      </c>
      <c r="C6075">
        <v>223</v>
      </c>
      <c r="D6075" t="s">
        <v>162</v>
      </c>
      <c r="E6075" t="s">
        <v>6988</v>
      </c>
      <c r="F6075" t="s">
        <v>39</v>
      </c>
      <c r="G6075" t="s">
        <v>68</v>
      </c>
      <c r="J6075" t="s">
        <v>64</v>
      </c>
    </row>
    <row r="6076" spans="1:23" x14ac:dyDescent="0.2">
      <c r="A6076">
        <v>6075</v>
      </c>
      <c r="B6076">
        <v>1997</v>
      </c>
      <c r="C6076">
        <v>224</v>
      </c>
      <c r="D6076" t="s">
        <v>109</v>
      </c>
      <c r="E6076" t="s">
        <v>6989</v>
      </c>
      <c r="F6076" t="s">
        <v>39</v>
      </c>
      <c r="G6076" t="s">
        <v>35</v>
      </c>
      <c r="H6076">
        <v>20</v>
      </c>
      <c r="I6076">
        <v>2000</v>
      </c>
      <c r="J6076" t="s">
        <v>2651</v>
      </c>
      <c r="K6076">
        <v>15</v>
      </c>
      <c r="L6076">
        <v>1</v>
      </c>
      <c r="M6076">
        <v>2</v>
      </c>
      <c r="N6076">
        <v>3</v>
      </c>
      <c r="O6076">
        <v>-2</v>
      </c>
      <c r="P6076">
        <v>4</v>
      </c>
      <c r="W6076">
        <v>0.1</v>
      </c>
    </row>
    <row r="6077" spans="1:23" x14ac:dyDescent="0.2">
      <c r="A6077">
        <v>6076</v>
      </c>
      <c r="B6077">
        <v>1997</v>
      </c>
      <c r="C6077">
        <v>225</v>
      </c>
      <c r="D6077" t="s">
        <v>165</v>
      </c>
      <c r="E6077" t="s">
        <v>6382</v>
      </c>
      <c r="F6077" t="s">
        <v>39</v>
      </c>
      <c r="G6077" t="s">
        <v>68</v>
      </c>
      <c r="H6077">
        <v>18</v>
      </c>
      <c r="I6077">
        <v>2004</v>
      </c>
      <c r="J6077" t="s">
        <v>154</v>
      </c>
      <c r="K6077">
        <v>32</v>
      </c>
      <c r="L6077">
        <v>1</v>
      </c>
      <c r="M6077">
        <v>2</v>
      </c>
      <c r="N6077">
        <v>3</v>
      </c>
      <c r="O6077">
        <v>-8</v>
      </c>
      <c r="P6077">
        <v>36</v>
      </c>
      <c r="W6077">
        <v>-0.3</v>
      </c>
    </row>
    <row r="6078" spans="1:23" x14ac:dyDescent="0.2">
      <c r="A6078">
        <v>6077</v>
      </c>
      <c r="B6078">
        <v>1997</v>
      </c>
      <c r="C6078">
        <v>226</v>
      </c>
      <c r="D6078" t="s">
        <v>84</v>
      </c>
      <c r="E6078" t="s">
        <v>6990</v>
      </c>
      <c r="F6078" t="s">
        <v>39</v>
      </c>
      <c r="G6078" t="s">
        <v>68</v>
      </c>
      <c r="J6078" t="s">
        <v>5452</v>
      </c>
    </row>
    <row r="6079" spans="1:23" x14ac:dyDescent="0.2">
      <c r="A6079">
        <v>6078</v>
      </c>
      <c r="B6079">
        <v>1997</v>
      </c>
      <c r="C6079">
        <v>227</v>
      </c>
      <c r="D6079" t="s">
        <v>69</v>
      </c>
      <c r="E6079" t="s">
        <v>6991</v>
      </c>
      <c r="F6079" t="s">
        <v>39</v>
      </c>
      <c r="G6079" t="s">
        <v>128</v>
      </c>
      <c r="J6079" t="s">
        <v>2822</v>
      </c>
    </row>
    <row r="6080" spans="1:23" x14ac:dyDescent="0.2">
      <c r="A6080">
        <v>6079</v>
      </c>
      <c r="B6080">
        <v>1997</v>
      </c>
      <c r="C6080">
        <v>228</v>
      </c>
      <c r="D6080" t="s">
        <v>23</v>
      </c>
      <c r="E6080" t="s">
        <v>6992</v>
      </c>
      <c r="F6080" t="s">
        <v>584</v>
      </c>
      <c r="G6080" t="s">
        <v>30</v>
      </c>
      <c r="J6080" t="s">
        <v>6993</v>
      </c>
    </row>
    <row r="6081" spans="1:23" x14ac:dyDescent="0.2">
      <c r="A6081">
        <v>6080</v>
      </c>
      <c r="B6081">
        <v>1997</v>
      </c>
      <c r="C6081">
        <v>229</v>
      </c>
      <c r="D6081" t="s">
        <v>173</v>
      </c>
      <c r="E6081" t="s">
        <v>6994</v>
      </c>
      <c r="F6081" t="s">
        <v>46</v>
      </c>
      <c r="G6081" t="s">
        <v>30</v>
      </c>
      <c r="H6081">
        <v>18</v>
      </c>
      <c r="I6081">
        <v>2008</v>
      </c>
      <c r="J6081" t="s">
        <v>4497</v>
      </c>
      <c r="K6081">
        <v>371</v>
      </c>
      <c r="L6081">
        <v>22</v>
      </c>
      <c r="M6081">
        <v>118</v>
      </c>
      <c r="N6081">
        <v>140</v>
      </c>
      <c r="O6081">
        <v>49</v>
      </c>
      <c r="P6081">
        <v>227</v>
      </c>
      <c r="W6081">
        <v>28</v>
      </c>
    </row>
    <row r="6082" spans="1:23" x14ac:dyDescent="0.2">
      <c r="A6082">
        <v>6081</v>
      </c>
      <c r="B6082">
        <v>1997</v>
      </c>
      <c r="C6082">
        <v>230</v>
      </c>
      <c r="D6082" t="s">
        <v>48</v>
      </c>
      <c r="E6082" t="s">
        <v>6995</v>
      </c>
      <c r="F6082" t="s">
        <v>34</v>
      </c>
      <c r="G6082" t="s">
        <v>30</v>
      </c>
      <c r="J6082" t="s">
        <v>4403</v>
      </c>
    </row>
    <row r="6083" spans="1:23" x14ac:dyDescent="0.2">
      <c r="A6083">
        <v>6082</v>
      </c>
      <c r="B6083">
        <v>1997</v>
      </c>
      <c r="C6083">
        <v>231</v>
      </c>
      <c r="D6083" t="s">
        <v>111</v>
      </c>
      <c r="E6083" t="s">
        <v>6996</v>
      </c>
      <c r="F6083" t="s">
        <v>60</v>
      </c>
      <c r="G6083" t="s">
        <v>128</v>
      </c>
      <c r="J6083" t="s">
        <v>4680</v>
      </c>
    </row>
    <row r="6084" spans="1:23" x14ac:dyDescent="0.2">
      <c r="A6084">
        <v>6083</v>
      </c>
      <c r="B6084">
        <v>1997</v>
      </c>
      <c r="C6084">
        <v>232</v>
      </c>
      <c r="D6084" t="s">
        <v>92</v>
      </c>
      <c r="E6084" t="s">
        <v>6997</v>
      </c>
      <c r="F6084" t="s">
        <v>60</v>
      </c>
      <c r="G6084" t="s">
        <v>30</v>
      </c>
      <c r="J6084" t="s">
        <v>4263</v>
      </c>
    </row>
    <row r="6085" spans="1:23" x14ac:dyDescent="0.2">
      <c r="A6085">
        <v>6084</v>
      </c>
      <c r="B6085">
        <v>1997</v>
      </c>
      <c r="C6085">
        <v>233</v>
      </c>
      <c r="D6085" t="s">
        <v>2472</v>
      </c>
      <c r="E6085" t="s">
        <v>6998</v>
      </c>
      <c r="F6085" t="s">
        <v>34</v>
      </c>
      <c r="G6085" t="s">
        <v>35</v>
      </c>
      <c r="H6085">
        <v>20</v>
      </c>
      <c r="I6085">
        <v>2008</v>
      </c>
      <c r="J6085" t="s">
        <v>3430</v>
      </c>
      <c r="K6085">
        <v>211</v>
      </c>
      <c r="L6085">
        <v>10</v>
      </c>
      <c r="M6085">
        <v>22</v>
      </c>
      <c r="N6085">
        <v>32</v>
      </c>
      <c r="O6085">
        <v>-18</v>
      </c>
      <c r="P6085">
        <v>65</v>
      </c>
      <c r="W6085">
        <v>-0.2</v>
      </c>
    </row>
    <row r="6086" spans="1:23" x14ac:dyDescent="0.2">
      <c r="A6086">
        <v>6085</v>
      </c>
      <c r="B6086">
        <v>1997</v>
      </c>
      <c r="C6086">
        <v>234</v>
      </c>
      <c r="D6086" t="s">
        <v>87</v>
      </c>
      <c r="E6086" t="s">
        <v>6999</v>
      </c>
      <c r="F6086" t="s">
        <v>34</v>
      </c>
      <c r="G6086" t="s">
        <v>30</v>
      </c>
      <c r="J6086" t="s">
        <v>412</v>
      </c>
    </row>
    <row r="6087" spans="1:23" x14ac:dyDescent="0.2">
      <c r="A6087">
        <v>6086</v>
      </c>
      <c r="B6087">
        <v>1997</v>
      </c>
      <c r="C6087">
        <v>235</v>
      </c>
      <c r="D6087" t="s">
        <v>58</v>
      </c>
      <c r="E6087" t="s">
        <v>7000</v>
      </c>
      <c r="F6087" t="s">
        <v>76</v>
      </c>
      <c r="G6087" t="s">
        <v>26</v>
      </c>
      <c r="J6087" t="s">
        <v>1258</v>
      </c>
    </row>
    <row r="6088" spans="1:23" x14ac:dyDescent="0.2">
      <c r="A6088">
        <v>6087</v>
      </c>
      <c r="B6088">
        <v>1997</v>
      </c>
      <c r="C6088">
        <v>236</v>
      </c>
      <c r="D6088" t="s">
        <v>171</v>
      </c>
      <c r="E6088" t="s">
        <v>7001</v>
      </c>
      <c r="F6088" t="s">
        <v>34</v>
      </c>
      <c r="G6088" t="s">
        <v>30</v>
      </c>
      <c r="J6088" t="s">
        <v>1108</v>
      </c>
    </row>
    <row r="6089" spans="1:23" x14ac:dyDescent="0.2">
      <c r="A6089">
        <v>6088</v>
      </c>
      <c r="B6089">
        <v>1997</v>
      </c>
      <c r="C6089">
        <v>237</v>
      </c>
      <c r="D6089" t="s">
        <v>222</v>
      </c>
      <c r="E6089" t="s">
        <v>7002</v>
      </c>
      <c r="F6089" t="s">
        <v>39</v>
      </c>
      <c r="G6089" t="s">
        <v>35</v>
      </c>
      <c r="J6089" t="s">
        <v>265</v>
      </c>
    </row>
    <row r="6090" spans="1:23" x14ac:dyDescent="0.2">
      <c r="A6090">
        <v>6089</v>
      </c>
      <c r="B6090">
        <v>1997</v>
      </c>
      <c r="C6090">
        <v>238</v>
      </c>
      <c r="D6090" t="s">
        <v>55</v>
      </c>
      <c r="E6090" t="s">
        <v>7003</v>
      </c>
      <c r="F6090" t="s">
        <v>39</v>
      </c>
      <c r="G6090" t="s">
        <v>30</v>
      </c>
      <c r="J6090" t="s">
        <v>896</v>
      </c>
    </row>
    <row r="6091" spans="1:23" x14ac:dyDescent="0.2">
      <c r="A6091">
        <v>6090</v>
      </c>
      <c r="B6091">
        <v>1997</v>
      </c>
      <c r="C6091">
        <v>239</v>
      </c>
      <c r="D6091" t="s">
        <v>51</v>
      </c>
      <c r="E6091" t="s">
        <v>7004</v>
      </c>
      <c r="F6091" t="s">
        <v>39</v>
      </c>
      <c r="G6091" t="s">
        <v>30</v>
      </c>
      <c r="J6091" t="s">
        <v>40</v>
      </c>
    </row>
    <row r="6092" spans="1:23" x14ac:dyDescent="0.2">
      <c r="A6092">
        <v>6091</v>
      </c>
      <c r="B6092">
        <v>1997</v>
      </c>
      <c r="C6092">
        <v>240</v>
      </c>
      <c r="D6092" t="s">
        <v>41</v>
      </c>
      <c r="E6092" t="s">
        <v>7005</v>
      </c>
      <c r="F6092" t="s">
        <v>43</v>
      </c>
      <c r="G6092" t="s">
        <v>30</v>
      </c>
      <c r="J6092" t="s">
        <v>5378</v>
      </c>
    </row>
    <row r="6093" spans="1:23" x14ac:dyDescent="0.2">
      <c r="A6093">
        <v>6092</v>
      </c>
      <c r="B6093">
        <v>1997</v>
      </c>
      <c r="C6093">
        <v>241</v>
      </c>
      <c r="D6093" t="s">
        <v>28</v>
      </c>
      <c r="E6093" t="s">
        <v>7006</v>
      </c>
      <c r="F6093" t="s">
        <v>46</v>
      </c>
      <c r="G6093" t="s">
        <v>30</v>
      </c>
      <c r="J6093" t="s">
        <v>5295</v>
      </c>
    </row>
    <row r="6094" spans="1:23" x14ac:dyDescent="0.2">
      <c r="A6094">
        <v>6093</v>
      </c>
      <c r="B6094">
        <v>1997</v>
      </c>
      <c r="C6094">
        <v>242</v>
      </c>
      <c r="D6094" t="s">
        <v>78</v>
      </c>
      <c r="E6094" t="s">
        <v>7007</v>
      </c>
      <c r="F6094" t="s">
        <v>39</v>
      </c>
      <c r="G6094" t="s">
        <v>35</v>
      </c>
      <c r="H6094">
        <v>19</v>
      </c>
      <c r="I6094">
        <v>2009</v>
      </c>
      <c r="J6094" t="s">
        <v>913</v>
      </c>
      <c r="K6094">
        <v>385</v>
      </c>
      <c r="L6094">
        <v>56</v>
      </c>
      <c r="M6094">
        <v>106</v>
      </c>
      <c r="N6094">
        <v>162</v>
      </c>
      <c r="O6094">
        <v>-28</v>
      </c>
      <c r="P6094">
        <v>204</v>
      </c>
      <c r="W6094">
        <v>12</v>
      </c>
    </row>
    <row r="6095" spans="1:23" x14ac:dyDescent="0.2">
      <c r="A6095">
        <v>6094</v>
      </c>
      <c r="B6095">
        <v>1997</v>
      </c>
      <c r="C6095">
        <v>243</v>
      </c>
      <c r="D6095" t="s">
        <v>384</v>
      </c>
      <c r="E6095" t="s">
        <v>7008</v>
      </c>
      <c r="F6095" t="s">
        <v>34</v>
      </c>
      <c r="G6095" t="s">
        <v>26</v>
      </c>
      <c r="J6095" t="s">
        <v>928</v>
      </c>
    </row>
    <row r="6096" spans="1:23" x14ac:dyDescent="0.2">
      <c r="A6096">
        <v>6095</v>
      </c>
      <c r="B6096">
        <v>1997</v>
      </c>
      <c r="C6096">
        <v>244</v>
      </c>
      <c r="D6096" t="s">
        <v>92</v>
      </c>
      <c r="E6096" t="s">
        <v>7009</v>
      </c>
      <c r="F6096" t="s">
        <v>46</v>
      </c>
      <c r="G6096" t="s">
        <v>35</v>
      </c>
      <c r="J6096" t="s">
        <v>896</v>
      </c>
    </row>
    <row r="6097" spans="1:23" x14ac:dyDescent="0.2">
      <c r="A6097">
        <v>6096</v>
      </c>
      <c r="B6097">
        <v>1997</v>
      </c>
      <c r="C6097">
        <v>245</v>
      </c>
      <c r="D6097" t="s">
        <v>384</v>
      </c>
      <c r="E6097" t="s">
        <v>7010</v>
      </c>
      <c r="F6097" t="s">
        <v>39</v>
      </c>
      <c r="G6097" t="s">
        <v>30</v>
      </c>
      <c r="J6097" t="s">
        <v>2404</v>
      </c>
    </row>
    <row r="6098" spans="1:23" x14ac:dyDescent="0.2">
      <c r="A6098">
        <v>6097</v>
      </c>
      <c r="B6098">
        <v>1997</v>
      </c>
      <c r="C6098">
        <v>246</v>
      </c>
      <c r="D6098" t="s">
        <v>152</v>
      </c>
      <c r="E6098" t="s">
        <v>7011</v>
      </c>
      <c r="F6098" t="s">
        <v>39</v>
      </c>
      <c r="G6098" t="s">
        <v>26</v>
      </c>
      <c r="H6098">
        <v>18</v>
      </c>
      <c r="I6098">
        <v>2001</v>
      </c>
      <c r="J6098" t="s">
        <v>6813</v>
      </c>
      <c r="K6098">
        <v>33</v>
      </c>
      <c r="L6098">
        <v>1</v>
      </c>
      <c r="M6098">
        <v>3</v>
      </c>
      <c r="N6098">
        <v>4</v>
      </c>
      <c r="O6098">
        <v>-1</v>
      </c>
      <c r="P6098">
        <v>37</v>
      </c>
      <c r="W6098">
        <v>0.2</v>
      </c>
    </row>
    <row r="6099" spans="1:23" x14ac:dyDescent="0.2">
      <c r="A6099">
        <v>6098</v>
      </c>
      <c r="B6099">
        <v>1996</v>
      </c>
      <c r="C6099">
        <v>1</v>
      </c>
      <c r="D6099" t="s">
        <v>173</v>
      </c>
      <c r="E6099" t="s">
        <v>7012</v>
      </c>
      <c r="F6099" t="s">
        <v>39</v>
      </c>
      <c r="G6099" t="s">
        <v>30</v>
      </c>
      <c r="H6099">
        <v>18</v>
      </c>
      <c r="I6099">
        <v>2015</v>
      </c>
      <c r="J6099" t="s">
        <v>474</v>
      </c>
      <c r="K6099">
        <v>1179</v>
      </c>
      <c r="L6099">
        <v>71</v>
      </c>
      <c r="M6099">
        <v>217</v>
      </c>
      <c r="N6099">
        <v>288</v>
      </c>
      <c r="O6099">
        <v>68</v>
      </c>
      <c r="P6099">
        <v>756</v>
      </c>
      <c r="W6099">
        <v>64.599999999999994</v>
      </c>
    </row>
    <row r="6100" spans="1:23" x14ac:dyDescent="0.2">
      <c r="A6100">
        <v>6099</v>
      </c>
      <c r="B6100">
        <v>1996</v>
      </c>
      <c r="C6100">
        <v>2</v>
      </c>
      <c r="D6100" t="s">
        <v>100</v>
      </c>
      <c r="E6100" t="s">
        <v>7013</v>
      </c>
      <c r="F6100" t="s">
        <v>60</v>
      </c>
      <c r="G6100" t="s">
        <v>30</v>
      </c>
      <c r="H6100">
        <v>18</v>
      </c>
      <c r="I6100">
        <v>2008</v>
      </c>
      <c r="J6100" t="s">
        <v>760</v>
      </c>
      <c r="K6100">
        <v>496</v>
      </c>
      <c r="L6100">
        <v>38</v>
      </c>
      <c r="M6100">
        <v>82</v>
      </c>
      <c r="N6100">
        <v>120</v>
      </c>
      <c r="O6100">
        <v>-40</v>
      </c>
      <c r="P6100">
        <v>446</v>
      </c>
      <c r="W6100">
        <v>25.8</v>
      </c>
    </row>
    <row r="6101" spans="1:23" x14ac:dyDescent="0.2">
      <c r="A6101">
        <v>6100</v>
      </c>
      <c r="B6101">
        <v>1996</v>
      </c>
      <c r="C6101">
        <v>3</v>
      </c>
      <c r="D6101" t="s">
        <v>176</v>
      </c>
      <c r="E6101" t="s">
        <v>7014</v>
      </c>
      <c r="F6101" t="s">
        <v>39</v>
      </c>
      <c r="G6101" t="s">
        <v>68</v>
      </c>
      <c r="H6101">
        <v>18</v>
      </c>
      <c r="I6101">
        <v>2011</v>
      </c>
      <c r="J6101" t="s">
        <v>635</v>
      </c>
      <c r="K6101">
        <v>822</v>
      </c>
      <c r="L6101">
        <v>214</v>
      </c>
      <c r="M6101">
        <v>309</v>
      </c>
      <c r="N6101">
        <v>523</v>
      </c>
      <c r="O6101">
        <v>-2</v>
      </c>
      <c r="P6101">
        <v>364</v>
      </c>
      <c r="W6101">
        <v>56.6</v>
      </c>
    </row>
    <row r="6102" spans="1:23" x14ac:dyDescent="0.2">
      <c r="A6102">
        <v>6101</v>
      </c>
      <c r="B6102">
        <v>1996</v>
      </c>
      <c r="C6102">
        <v>4</v>
      </c>
      <c r="D6102" t="s">
        <v>84</v>
      </c>
      <c r="E6102" t="s">
        <v>7015</v>
      </c>
      <c r="F6102" t="s">
        <v>60</v>
      </c>
      <c r="G6102" t="s">
        <v>35</v>
      </c>
      <c r="H6102">
        <v>18</v>
      </c>
      <c r="I6102">
        <v>2000</v>
      </c>
      <c r="J6102" t="s">
        <v>139</v>
      </c>
      <c r="K6102">
        <v>3</v>
      </c>
      <c r="L6102">
        <v>0</v>
      </c>
      <c r="M6102">
        <v>0</v>
      </c>
      <c r="N6102">
        <v>0</v>
      </c>
      <c r="O6102">
        <v>-2</v>
      </c>
      <c r="P6102">
        <v>0</v>
      </c>
      <c r="W6102">
        <v>-0.1</v>
      </c>
    </row>
    <row r="6103" spans="1:23" x14ac:dyDescent="0.2">
      <c r="A6103">
        <v>6102</v>
      </c>
      <c r="B6103">
        <v>1996</v>
      </c>
      <c r="C6103">
        <v>5</v>
      </c>
      <c r="D6103" t="s">
        <v>78</v>
      </c>
      <c r="E6103" t="s">
        <v>7016</v>
      </c>
      <c r="F6103" t="s">
        <v>39</v>
      </c>
      <c r="G6103" t="s">
        <v>30</v>
      </c>
      <c r="H6103">
        <v>18</v>
      </c>
      <c r="I6103">
        <v>2007</v>
      </c>
      <c r="J6103" t="s">
        <v>232</v>
      </c>
      <c r="K6103">
        <v>231</v>
      </c>
      <c r="L6103">
        <v>19</v>
      </c>
      <c r="M6103">
        <v>58</v>
      </c>
      <c r="N6103">
        <v>77</v>
      </c>
      <c r="O6103">
        <v>-54</v>
      </c>
      <c r="P6103">
        <v>166</v>
      </c>
      <c r="W6103">
        <v>8.8000000000000007</v>
      </c>
    </row>
    <row r="6104" spans="1:23" x14ac:dyDescent="0.2">
      <c r="A6104">
        <v>6103</v>
      </c>
      <c r="B6104">
        <v>1996</v>
      </c>
      <c r="C6104">
        <v>6</v>
      </c>
      <c r="D6104" t="s">
        <v>111</v>
      </c>
      <c r="E6104" t="s">
        <v>7017</v>
      </c>
      <c r="F6104" t="s">
        <v>39</v>
      </c>
      <c r="G6104" t="s">
        <v>35</v>
      </c>
      <c r="H6104">
        <v>18</v>
      </c>
      <c r="I6104">
        <v>2009</v>
      </c>
      <c r="J6104" t="s">
        <v>490</v>
      </c>
      <c r="K6104">
        <v>627</v>
      </c>
      <c r="L6104">
        <v>67</v>
      </c>
      <c r="M6104">
        <v>112</v>
      </c>
      <c r="N6104">
        <v>179</v>
      </c>
      <c r="O6104">
        <v>5</v>
      </c>
      <c r="P6104">
        <v>205</v>
      </c>
      <c r="W6104">
        <v>12.5</v>
      </c>
    </row>
    <row r="6105" spans="1:23" x14ac:dyDescent="0.2">
      <c r="A6105">
        <v>6104</v>
      </c>
      <c r="B6105">
        <v>1996</v>
      </c>
      <c r="C6105">
        <v>7</v>
      </c>
      <c r="D6105" t="s">
        <v>55</v>
      </c>
      <c r="E6105" t="s">
        <v>7018</v>
      </c>
      <c r="F6105" t="s">
        <v>34</v>
      </c>
      <c r="G6105" t="s">
        <v>7019</v>
      </c>
      <c r="H6105">
        <v>19</v>
      </c>
      <c r="I6105">
        <v>2007</v>
      </c>
      <c r="J6105" t="s">
        <v>3430</v>
      </c>
      <c r="K6105">
        <v>545</v>
      </c>
      <c r="L6105">
        <v>52</v>
      </c>
      <c r="M6105">
        <v>76</v>
      </c>
      <c r="N6105">
        <v>128</v>
      </c>
      <c r="O6105">
        <v>5</v>
      </c>
      <c r="P6105">
        <v>305</v>
      </c>
      <c r="W6105">
        <v>9.1999999999999993</v>
      </c>
    </row>
    <row r="6106" spans="1:23" x14ac:dyDescent="0.2">
      <c r="A6106">
        <v>6105</v>
      </c>
      <c r="B6106">
        <v>1996</v>
      </c>
      <c r="C6106">
        <v>8</v>
      </c>
      <c r="D6106" t="s">
        <v>152</v>
      </c>
      <c r="E6106" t="s">
        <v>7020</v>
      </c>
      <c r="F6106" t="s">
        <v>39</v>
      </c>
      <c r="G6106" t="s">
        <v>30</v>
      </c>
      <c r="H6106">
        <v>18</v>
      </c>
      <c r="I6106">
        <v>2004</v>
      </c>
      <c r="J6106" t="s">
        <v>673</v>
      </c>
      <c r="K6106">
        <v>44</v>
      </c>
      <c r="L6106">
        <v>0</v>
      </c>
      <c r="M6106">
        <v>1</v>
      </c>
      <c r="N6106">
        <v>1</v>
      </c>
      <c r="O6106">
        <v>-12</v>
      </c>
      <c r="P6106">
        <v>70</v>
      </c>
      <c r="W6106">
        <v>0</v>
      </c>
    </row>
    <row r="6107" spans="1:23" x14ac:dyDescent="0.2">
      <c r="A6107">
        <v>6106</v>
      </c>
      <c r="B6107">
        <v>1996</v>
      </c>
      <c r="C6107">
        <v>9</v>
      </c>
      <c r="D6107" t="s">
        <v>58</v>
      </c>
      <c r="E6107" t="s">
        <v>7021</v>
      </c>
      <c r="F6107" t="s">
        <v>435</v>
      </c>
      <c r="G6107" t="s">
        <v>30</v>
      </c>
      <c r="H6107">
        <v>21</v>
      </c>
      <c r="I6107">
        <v>2011</v>
      </c>
      <c r="J6107" t="s">
        <v>6777</v>
      </c>
      <c r="K6107">
        <v>917</v>
      </c>
      <c r="L6107">
        <v>45</v>
      </c>
      <c r="M6107">
        <v>159</v>
      </c>
      <c r="N6107">
        <v>204</v>
      </c>
      <c r="O6107">
        <v>-25</v>
      </c>
      <c r="P6107">
        <v>1065</v>
      </c>
      <c r="W6107">
        <v>47</v>
      </c>
    </row>
    <row r="6108" spans="1:23" x14ac:dyDescent="0.2">
      <c r="A6108">
        <v>6107</v>
      </c>
      <c r="B6108">
        <v>1996</v>
      </c>
      <c r="C6108">
        <v>10</v>
      </c>
      <c r="D6108" t="s">
        <v>28</v>
      </c>
      <c r="E6108" t="s">
        <v>6549</v>
      </c>
      <c r="F6108" t="s">
        <v>39</v>
      </c>
      <c r="G6108" t="s">
        <v>30</v>
      </c>
      <c r="H6108">
        <v>18</v>
      </c>
      <c r="I6108">
        <v>2004</v>
      </c>
      <c r="J6108" t="s">
        <v>249</v>
      </c>
      <c r="K6108">
        <v>209</v>
      </c>
      <c r="L6108">
        <v>4</v>
      </c>
      <c r="M6108">
        <v>12</v>
      </c>
      <c r="N6108">
        <v>16</v>
      </c>
      <c r="O6108">
        <v>-30</v>
      </c>
      <c r="P6108">
        <v>391</v>
      </c>
      <c r="W6108">
        <v>2.7</v>
      </c>
    </row>
    <row r="6109" spans="1:23" x14ac:dyDescent="0.2">
      <c r="A6109">
        <v>6108</v>
      </c>
      <c r="B6109">
        <v>1996</v>
      </c>
      <c r="C6109">
        <v>11</v>
      </c>
      <c r="D6109" t="s">
        <v>2472</v>
      </c>
      <c r="E6109" t="s">
        <v>7022</v>
      </c>
      <c r="F6109" t="s">
        <v>39</v>
      </c>
      <c r="G6109" t="s">
        <v>30</v>
      </c>
      <c r="H6109">
        <v>18</v>
      </c>
      <c r="I6109">
        <v>2004</v>
      </c>
      <c r="J6109" t="s">
        <v>327</v>
      </c>
      <c r="K6109">
        <v>82</v>
      </c>
      <c r="L6109">
        <v>2</v>
      </c>
      <c r="M6109">
        <v>6</v>
      </c>
      <c r="N6109">
        <v>8</v>
      </c>
      <c r="O6109">
        <v>-32</v>
      </c>
      <c r="P6109">
        <v>145</v>
      </c>
      <c r="W6109">
        <v>-0.3</v>
      </c>
    </row>
    <row r="6110" spans="1:23" x14ac:dyDescent="0.2">
      <c r="A6110">
        <v>6109</v>
      </c>
      <c r="B6110">
        <v>1996</v>
      </c>
      <c r="C6110">
        <v>12</v>
      </c>
      <c r="D6110" t="s">
        <v>69</v>
      </c>
      <c r="E6110" t="s">
        <v>7023</v>
      </c>
      <c r="F6110" t="s">
        <v>39</v>
      </c>
      <c r="G6110" t="s">
        <v>35</v>
      </c>
      <c r="H6110">
        <v>18</v>
      </c>
      <c r="I6110">
        <v>2004</v>
      </c>
      <c r="J6110" t="s">
        <v>478</v>
      </c>
      <c r="K6110">
        <v>60</v>
      </c>
      <c r="L6110">
        <v>5</v>
      </c>
      <c r="M6110">
        <v>9</v>
      </c>
      <c r="N6110">
        <v>14</v>
      </c>
      <c r="O6110">
        <v>-10</v>
      </c>
      <c r="P6110">
        <v>16</v>
      </c>
      <c r="W6110">
        <v>0.6</v>
      </c>
    </row>
    <row r="6111" spans="1:23" x14ac:dyDescent="0.2">
      <c r="A6111">
        <v>6110</v>
      </c>
      <c r="B6111">
        <v>1996</v>
      </c>
      <c r="C6111">
        <v>13</v>
      </c>
      <c r="D6111" t="s">
        <v>162</v>
      </c>
      <c r="E6111" t="s">
        <v>7024</v>
      </c>
      <c r="F6111" t="s">
        <v>39</v>
      </c>
      <c r="G6111" t="s">
        <v>30</v>
      </c>
      <c r="H6111">
        <v>18</v>
      </c>
      <c r="I6111">
        <v>2014</v>
      </c>
      <c r="J6111" t="s">
        <v>478</v>
      </c>
      <c r="K6111">
        <v>1107</v>
      </c>
      <c r="L6111">
        <v>92</v>
      </c>
      <c r="M6111">
        <v>332</v>
      </c>
      <c r="N6111">
        <v>424</v>
      </c>
      <c r="O6111">
        <v>-44</v>
      </c>
      <c r="P6111">
        <v>1004</v>
      </c>
      <c r="W6111">
        <v>74.599999999999994</v>
      </c>
    </row>
    <row r="6112" spans="1:23" x14ac:dyDescent="0.2">
      <c r="A6112">
        <v>6111</v>
      </c>
      <c r="B6112">
        <v>1996</v>
      </c>
      <c r="C6112">
        <v>14</v>
      </c>
      <c r="D6112" t="s">
        <v>92</v>
      </c>
      <c r="E6112" t="s">
        <v>7025</v>
      </c>
      <c r="F6112" t="s">
        <v>34</v>
      </c>
      <c r="G6112" t="s">
        <v>35</v>
      </c>
      <c r="H6112">
        <v>19</v>
      </c>
      <c r="I6112">
        <v>2013</v>
      </c>
      <c r="J6112" t="s">
        <v>1357</v>
      </c>
      <c r="K6112">
        <v>798</v>
      </c>
      <c r="L6112">
        <v>97</v>
      </c>
      <c r="M6112">
        <v>169</v>
      </c>
      <c r="N6112">
        <v>266</v>
      </c>
      <c r="O6112">
        <v>-34</v>
      </c>
      <c r="P6112">
        <v>379</v>
      </c>
      <c r="W6112">
        <v>17.7</v>
      </c>
    </row>
    <row r="6113" spans="1:23" x14ac:dyDescent="0.2">
      <c r="A6113">
        <v>6112</v>
      </c>
      <c r="B6113">
        <v>1996</v>
      </c>
      <c r="C6113">
        <v>15</v>
      </c>
      <c r="D6113" t="s">
        <v>41</v>
      </c>
      <c r="E6113" t="s">
        <v>7026</v>
      </c>
      <c r="F6113" t="s">
        <v>3002</v>
      </c>
      <c r="G6113" t="s">
        <v>68</v>
      </c>
      <c r="H6113">
        <v>18</v>
      </c>
      <c r="I6113">
        <v>2016</v>
      </c>
      <c r="J6113" t="s">
        <v>7027</v>
      </c>
      <c r="K6113">
        <v>1293</v>
      </c>
      <c r="L6113">
        <v>228</v>
      </c>
      <c r="M6113">
        <v>363</v>
      </c>
      <c r="N6113">
        <v>591</v>
      </c>
      <c r="O6113">
        <v>1</v>
      </c>
      <c r="P6113">
        <v>791</v>
      </c>
      <c r="W6113">
        <v>52</v>
      </c>
    </row>
    <row r="6114" spans="1:23" x14ac:dyDescent="0.2">
      <c r="A6114">
        <v>6113</v>
      </c>
      <c r="B6114">
        <v>1996</v>
      </c>
      <c r="C6114">
        <v>16</v>
      </c>
      <c r="D6114" t="s">
        <v>109</v>
      </c>
      <c r="E6114" t="s">
        <v>7028</v>
      </c>
      <c r="F6114" t="s">
        <v>39</v>
      </c>
      <c r="G6114" t="s">
        <v>30</v>
      </c>
      <c r="H6114">
        <v>18</v>
      </c>
      <c r="I6114">
        <v>1999</v>
      </c>
      <c r="J6114" t="s">
        <v>5051</v>
      </c>
      <c r="K6114">
        <v>5</v>
      </c>
      <c r="L6114">
        <v>0</v>
      </c>
      <c r="M6114">
        <v>0</v>
      </c>
      <c r="N6114">
        <v>0</v>
      </c>
      <c r="O6114">
        <v>-4</v>
      </c>
      <c r="P6114">
        <v>16</v>
      </c>
      <c r="W6114">
        <v>-0.2</v>
      </c>
    </row>
    <row r="6115" spans="1:23" x14ac:dyDescent="0.2">
      <c r="A6115">
        <v>6114</v>
      </c>
      <c r="B6115">
        <v>1996</v>
      </c>
      <c r="C6115">
        <v>17</v>
      </c>
      <c r="D6115" t="s">
        <v>84</v>
      </c>
      <c r="E6115" t="s">
        <v>7029</v>
      </c>
      <c r="F6115" t="s">
        <v>46</v>
      </c>
      <c r="G6115" t="s">
        <v>68</v>
      </c>
      <c r="H6115">
        <v>19</v>
      </c>
      <c r="I6115">
        <v>2000</v>
      </c>
      <c r="J6115" t="s">
        <v>327</v>
      </c>
      <c r="K6115">
        <v>113</v>
      </c>
      <c r="L6115">
        <v>23</v>
      </c>
      <c r="M6115">
        <v>19</v>
      </c>
      <c r="N6115">
        <v>42</v>
      </c>
      <c r="O6115">
        <v>-22</v>
      </c>
      <c r="P6115">
        <v>56</v>
      </c>
      <c r="W6115">
        <v>3.5</v>
      </c>
    </row>
    <row r="6116" spans="1:23" x14ac:dyDescent="0.2">
      <c r="A6116">
        <v>6115</v>
      </c>
      <c r="B6116">
        <v>1996</v>
      </c>
      <c r="C6116">
        <v>18</v>
      </c>
      <c r="D6116" t="s">
        <v>23</v>
      </c>
      <c r="E6116" t="s">
        <v>7030</v>
      </c>
      <c r="F6116" t="s">
        <v>39</v>
      </c>
      <c r="G6116" t="s">
        <v>35</v>
      </c>
      <c r="H6116">
        <v>18</v>
      </c>
      <c r="I6116">
        <v>2001</v>
      </c>
      <c r="J6116" t="s">
        <v>64</v>
      </c>
      <c r="K6116">
        <v>57</v>
      </c>
      <c r="L6116">
        <v>1</v>
      </c>
      <c r="M6116">
        <v>2</v>
      </c>
      <c r="N6116">
        <v>3</v>
      </c>
      <c r="O6116">
        <v>-11</v>
      </c>
      <c r="P6116">
        <v>6</v>
      </c>
      <c r="W6116">
        <v>-0.6</v>
      </c>
    </row>
    <row r="6117" spans="1:23" x14ac:dyDescent="0.2">
      <c r="A6117">
        <v>6116</v>
      </c>
      <c r="B6117">
        <v>1996</v>
      </c>
      <c r="C6117">
        <v>19</v>
      </c>
      <c r="D6117" t="s">
        <v>111</v>
      </c>
      <c r="E6117" t="s">
        <v>7031</v>
      </c>
      <c r="F6117" t="s">
        <v>39</v>
      </c>
      <c r="G6117" t="s">
        <v>30</v>
      </c>
      <c r="H6117">
        <v>18</v>
      </c>
      <c r="I6117">
        <v>2001</v>
      </c>
      <c r="J6117" t="s">
        <v>265</v>
      </c>
      <c r="K6117">
        <v>5</v>
      </c>
      <c r="L6117">
        <v>1</v>
      </c>
      <c r="M6117">
        <v>1</v>
      </c>
      <c r="N6117">
        <v>2</v>
      </c>
      <c r="O6117">
        <v>-2</v>
      </c>
      <c r="P6117">
        <v>4</v>
      </c>
      <c r="W6117">
        <v>0.3</v>
      </c>
    </row>
    <row r="6118" spans="1:23" x14ac:dyDescent="0.2">
      <c r="A6118">
        <v>6117</v>
      </c>
      <c r="B6118">
        <v>1996</v>
      </c>
      <c r="C6118">
        <v>20</v>
      </c>
      <c r="D6118" t="s">
        <v>222</v>
      </c>
      <c r="E6118" t="s">
        <v>7032</v>
      </c>
      <c r="F6118" t="s">
        <v>43</v>
      </c>
      <c r="G6118" t="s">
        <v>26</v>
      </c>
      <c r="H6118">
        <v>18</v>
      </c>
      <c r="I6118">
        <v>2008</v>
      </c>
      <c r="J6118" t="s">
        <v>71</v>
      </c>
      <c r="K6118">
        <v>521</v>
      </c>
      <c r="L6118">
        <v>67</v>
      </c>
      <c r="M6118">
        <v>101</v>
      </c>
      <c r="N6118">
        <v>168</v>
      </c>
      <c r="O6118">
        <v>5</v>
      </c>
      <c r="P6118">
        <v>270</v>
      </c>
      <c r="W6118">
        <v>12.8</v>
      </c>
    </row>
    <row r="6119" spans="1:23" x14ac:dyDescent="0.2">
      <c r="A6119">
        <v>6118</v>
      </c>
      <c r="B6119">
        <v>1996</v>
      </c>
      <c r="C6119">
        <v>21</v>
      </c>
      <c r="D6119" t="s">
        <v>100</v>
      </c>
      <c r="E6119" t="s">
        <v>7033</v>
      </c>
      <c r="F6119" t="s">
        <v>133</v>
      </c>
      <c r="G6119" t="s">
        <v>26</v>
      </c>
      <c r="H6119">
        <v>18</v>
      </c>
      <c r="I6119">
        <v>2012</v>
      </c>
      <c r="J6119" t="s">
        <v>7034</v>
      </c>
      <c r="K6119">
        <v>938</v>
      </c>
      <c r="L6119">
        <v>242</v>
      </c>
      <c r="M6119">
        <v>245</v>
      </c>
      <c r="N6119">
        <v>487</v>
      </c>
      <c r="O6119">
        <v>59</v>
      </c>
      <c r="P6119">
        <v>446</v>
      </c>
      <c r="W6119">
        <v>54</v>
      </c>
    </row>
    <row r="6120" spans="1:23" x14ac:dyDescent="0.2">
      <c r="A6120">
        <v>6119</v>
      </c>
      <c r="B6120">
        <v>1996</v>
      </c>
      <c r="C6120">
        <v>22</v>
      </c>
      <c r="D6120" t="s">
        <v>171</v>
      </c>
      <c r="E6120" t="s">
        <v>7035</v>
      </c>
      <c r="F6120" t="s">
        <v>39</v>
      </c>
      <c r="G6120" t="s">
        <v>30</v>
      </c>
      <c r="J6120" t="s">
        <v>546</v>
      </c>
    </row>
    <row r="6121" spans="1:23" x14ac:dyDescent="0.2">
      <c r="A6121">
        <v>6120</v>
      </c>
      <c r="B6121">
        <v>1996</v>
      </c>
      <c r="C6121">
        <v>23</v>
      </c>
      <c r="D6121" t="s">
        <v>87</v>
      </c>
      <c r="E6121" t="s">
        <v>7036</v>
      </c>
      <c r="F6121" t="s">
        <v>39</v>
      </c>
      <c r="G6121" t="s">
        <v>128</v>
      </c>
      <c r="J6121" t="s">
        <v>196</v>
      </c>
    </row>
    <row r="6122" spans="1:23" x14ac:dyDescent="0.2">
      <c r="A6122">
        <v>6121</v>
      </c>
      <c r="B6122">
        <v>1996</v>
      </c>
      <c r="C6122">
        <v>24</v>
      </c>
      <c r="D6122" t="s">
        <v>2472</v>
      </c>
      <c r="E6122" t="s">
        <v>7037</v>
      </c>
      <c r="F6122" t="s">
        <v>39</v>
      </c>
      <c r="G6122" t="s">
        <v>35</v>
      </c>
      <c r="H6122">
        <v>18</v>
      </c>
      <c r="I6122">
        <v>2015</v>
      </c>
      <c r="J6122" t="s">
        <v>106</v>
      </c>
      <c r="K6122">
        <v>973</v>
      </c>
      <c r="L6122">
        <v>307</v>
      </c>
      <c r="M6122">
        <v>389</v>
      </c>
      <c r="N6122">
        <v>696</v>
      </c>
      <c r="O6122">
        <v>-24</v>
      </c>
      <c r="P6122">
        <v>744</v>
      </c>
      <c r="W6122">
        <v>78.5</v>
      </c>
    </row>
    <row r="6123" spans="1:23" x14ac:dyDescent="0.2">
      <c r="A6123">
        <v>6122</v>
      </c>
      <c r="B6123">
        <v>1996</v>
      </c>
      <c r="C6123">
        <v>25</v>
      </c>
      <c r="D6123" t="s">
        <v>384</v>
      </c>
      <c r="E6123" t="s">
        <v>7038</v>
      </c>
      <c r="F6123" t="s">
        <v>34</v>
      </c>
      <c r="G6123" t="s">
        <v>30</v>
      </c>
      <c r="H6123">
        <v>19</v>
      </c>
      <c r="I6123">
        <v>2001</v>
      </c>
      <c r="J6123" t="s">
        <v>486</v>
      </c>
      <c r="K6123">
        <v>32</v>
      </c>
      <c r="L6123">
        <v>1</v>
      </c>
      <c r="M6123">
        <v>1</v>
      </c>
      <c r="N6123">
        <v>2</v>
      </c>
      <c r="O6123">
        <v>-2</v>
      </c>
      <c r="P6123">
        <v>10</v>
      </c>
      <c r="W6123">
        <v>0.6</v>
      </c>
    </row>
    <row r="6124" spans="1:23" x14ac:dyDescent="0.2">
      <c r="A6124">
        <v>6123</v>
      </c>
      <c r="B6124">
        <v>1996</v>
      </c>
      <c r="C6124">
        <v>26</v>
      </c>
      <c r="D6124" t="s">
        <v>51</v>
      </c>
      <c r="E6124" t="s">
        <v>7039</v>
      </c>
      <c r="F6124" t="s">
        <v>39</v>
      </c>
      <c r="G6124" t="s">
        <v>30</v>
      </c>
      <c r="H6124">
        <v>18</v>
      </c>
      <c r="I6124">
        <v>2003</v>
      </c>
      <c r="J6124" t="s">
        <v>249</v>
      </c>
      <c r="K6124">
        <v>49</v>
      </c>
      <c r="L6124">
        <v>0</v>
      </c>
      <c r="M6124">
        <v>2</v>
      </c>
      <c r="N6124">
        <v>2</v>
      </c>
      <c r="O6124">
        <v>-5</v>
      </c>
      <c r="P6124">
        <v>34</v>
      </c>
      <c r="W6124">
        <v>0.2</v>
      </c>
    </row>
    <row r="6125" spans="1:23" x14ac:dyDescent="0.2">
      <c r="A6125">
        <v>6124</v>
      </c>
      <c r="B6125">
        <v>1996</v>
      </c>
      <c r="C6125">
        <v>27</v>
      </c>
      <c r="D6125" t="s">
        <v>55</v>
      </c>
      <c r="E6125" t="s">
        <v>7040</v>
      </c>
      <c r="F6125" t="s">
        <v>39</v>
      </c>
      <c r="G6125" t="s">
        <v>30</v>
      </c>
      <c r="H6125">
        <v>18</v>
      </c>
      <c r="I6125">
        <v>2014</v>
      </c>
      <c r="J6125" t="s">
        <v>421</v>
      </c>
      <c r="K6125">
        <v>969</v>
      </c>
      <c r="L6125">
        <v>21</v>
      </c>
      <c r="M6125">
        <v>137</v>
      </c>
      <c r="N6125">
        <v>158</v>
      </c>
      <c r="O6125">
        <v>-9</v>
      </c>
      <c r="P6125">
        <v>1089</v>
      </c>
      <c r="W6125">
        <v>36</v>
      </c>
    </row>
    <row r="6126" spans="1:23" x14ac:dyDescent="0.2">
      <c r="A6126">
        <v>6125</v>
      </c>
      <c r="B6126">
        <v>1996</v>
      </c>
      <c r="C6126">
        <v>28</v>
      </c>
      <c r="D6126" t="s">
        <v>87</v>
      </c>
      <c r="E6126" t="s">
        <v>7041</v>
      </c>
      <c r="F6126" t="s">
        <v>46</v>
      </c>
      <c r="G6126" t="s">
        <v>30</v>
      </c>
      <c r="H6126">
        <v>18</v>
      </c>
      <c r="I6126">
        <v>2002</v>
      </c>
      <c r="J6126" t="s">
        <v>4119</v>
      </c>
      <c r="K6126">
        <v>12</v>
      </c>
      <c r="L6126">
        <v>0</v>
      </c>
      <c r="M6126">
        <v>0</v>
      </c>
      <c r="N6126">
        <v>0</v>
      </c>
      <c r="O6126">
        <v>1</v>
      </c>
      <c r="P6126">
        <v>8</v>
      </c>
      <c r="W6126">
        <v>0.2</v>
      </c>
    </row>
    <row r="6127" spans="1:23" x14ac:dyDescent="0.2">
      <c r="A6127">
        <v>6126</v>
      </c>
      <c r="B6127">
        <v>1996</v>
      </c>
      <c r="C6127">
        <v>29</v>
      </c>
      <c r="D6127" t="s">
        <v>176</v>
      </c>
      <c r="E6127" t="s">
        <v>7042</v>
      </c>
      <c r="F6127" t="s">
        <v>34</v>
      </c>
      <c r="G6127" t="s">
        <v>26</v>
      </c>
      <c r="H6127">
        <v>19</v>
      </c>
      <c r="I6127">
        <v>2009</v>
      </c>
      <c r="J6127" t="s">
        <v>7043</v>
      </c>
      <c r="K6127">
        <v>337</v>
      </c>
      <c r="L6127">
        <v>20</v>
      </c>
      <c r="M6127">
        <v>25</v>
      </c>
      <c r="N6127">
        <v>45</v>
      </c>
      <c r="O6127">
        <v>-44</v>
      </c>
      <c r="P6127">
        <v>348</v>
      </c>
      <c r="W6127">
        <v>-0.2</v>
      </c>
    </row>
    <row r="6128" spans="1:23" x14ac:dyDescent="0.2">
      <c r="A6128">
        <v>6127</v>
      </c>
      <c r="B6128">
        <v>1996</v>
      </c>
      <c r="C6128">
        <v>30</v>
      </c>
      <c r="D6128" t="s">
        <v>146</v>
      </c>
      <c r="E6128" t="s">
        <v>7044</v>
      </c>
      <c r="F6128" t="s">
        <v>39</v>
      </c>
      <c r="G6128" t="s">
        <v>26</v>
      </c>
      <c r="H6128">
        <v>18</v>
      </c>
      <c r="I6128">
        <v>2012</v>
      </c>
      <c r="J6128" t="s">
        <v>673</v>
      </c>
      <c r="K6128">
        <v>341</v>
      </c>
      <c r="L6128">
        <v>36</v>
      </c>
      <c r="M6128">
        <v>40</v>
      </c>
      <c r="N6128">
        <v>76</v>
      </c>
      <c r="O6128">
        <v>-16</v>
      </c>
      <c r="P6128">
        <v>206</v>
      </c>
      <c r="W6128">
        <v>5.0999999999999996</v>
      </c>
    </row>
    <row r="6129" spans="1:23" x14ac:dyDescent="0.2">
      <c r="A6129">
        <v>6128</v>
      </c>
      <c r="B6129">
        <v>1996</v>
      </c>
      <c r="C6129">
        <v>31</v>
      </c>
      <c r="D6129" t="s">
        <v>48</v>
      </c>
      <c r="E6129" t="s">
        <v>7045</v>
      </c>
      <c r="F6129" t="s">
        <v>39</v>
      </c>
      <c r="G6129" t="s">
        <v>30</v>
      </c>
      <c r="H6129">
        <v>18</v>
      </c>
      <c r="I6129">
        <v>1999</v>
      </c>
      <c r="J6129" t="s">
        <v>7046</v>
      </c>
      <c r="K6129">
        <v>18</v>
      </c>
      <c r="L6129">
        <v>0</v>
      </c>
      <c r="M6129">
        <v>0</v>
      </c>
      <c r="N6129">
        <v>0</v>
      </c>
      <c r="O6129">
        <v>-10</v>
      </c>
      <c r="P6129">
        <v>67</v>
      </c>
      <c r="W6129">
        <v>-0.6</v>
      </c>
    </row>
    <row r="6130" spans="1:23" x14ac:dyDescent="0.2">
      <c r="A6130">
        <v>6129</v>
      </c>
      <c r="B6130">
        <v>1996</v>
      </c>
      <c r="C6130">
        <v>32</v>
      </c>
      <c r="D6130" t="s">
        <v>111</v>
      </c>
      <c r="E6130" t="s">
        <v>7047</v>
      </c>
      <c r="F6130" t="s">
        <v>39</v>
      </c>
      <c r="G6130" t="s">
        <v>30</v>
      </c>
      <c r="H6130">
        <v>18</v>
      </c>
      <c r="I6130">
        <v>2004</v>
      </c>
      <c r="J6130" t="s">
        <v>154</v>
      </c>
      <c r="K6130">
        <v>6</v>
      </c>
      <c r="L6130">
        <v>0</v>
      </c>
      <c r="M6130">
        <v>0</v>
      </c>
      <c r="N6130">
        <v>0</v>
      </c>
      <c r="O6130">
        <v>-1</v>
      </c>
      <c r="P6130">
        <v>2</v>
      </c>
      <c r="W6130">
        <v>0</v>
      </c>
    </row>
    <row r="6131" spans="1:23" x14ac:dyDescent="0.2">
      <c r="A6131">
        <v>6130</v>
      </c>
      <c r="B6131">
        <v>1996</v>
      </c>
      <c r="C6131">
        <v>33</v>
      </c>
      <c r="D6131" t="s">
        <v>55</v>
      </c>
      <c r="E6131" t="s">
        <v>7048</v>
      </c>
      <c r="F6131" t="s">
        <v>39</v>
      </c>
      <c r="G6131" t="s">
        <v>26</v>
      </c>
      <c r="J6131" t="s">
        <v>510</v>
      </c>
    </row>
    <row r="6132" spans="1:23" x14ac:dyDescent="0.2">
      <c r="A6132">
        <v>6131</v>
      </c>
      <c r="B6132">
        <v>1996</v>
      </c>
      <c r="C6132">
        <v>34</v>
      </c>
      <c r="D6132" t="s">
        <v>7049</v>
      </c>
      <c r="E6132" t="s">
        <v>7050</v>
      </c>
      <c r="F6132" t="s">
        <v>39</v>
      </c>
      <c r="G6132" t="s">
        <v>26</v>
      </c>
      <c r="J6132" t="s">
        <v>673</v>
      </c>
    </row>
    <row r="6133" spans="1:23" x14ac:dyDescent="0.2">
      <c r="A6133">
        <v>6132</v>
      </c>
      <c r="B6133">
        <v>1996</v>
      </c>
      <c r="C6133">
        <v>35</v>
      </c>
      <c r="D6133" t="s">
        <v>58</v>
      </c>
      <c r="E6133" t="s">
        <v>7051</v>
      </c>
      <c r="F6133" t="s">
        <v>34</v>
      </c>
      <c r="G6133" t="s">
        <v>35</v>
      </c>
      <c r="H6133">
        <v>19</v>
      </c>
      <c r="I6133">
        <v>2019</v>
      </c>
      <c r="J6133" t="s">
        <v>2626</v>
      </c>
      <c r="K6133">
        <v>1516</v>
      </c>
      <c r="L6133">
        <v>266</v>
      </c>
      <c r="M6133">
        <v>465</v>
      </c>
      <c r="N6133">
        <v>731</v>
      </c>
      <c r="O6133">
        <v>-24</v>
      </c>
      <c r="P6133">
        <v>592</v>
      </c>
      <c r="W6133">
        <v>66</v>
      </c>
    </row>
    <row r="6134" spans="1:23" x14ac:dyDescent="0.2">
      <c r="A6134">
        <v>6133</v>
      </c>
      <c r="B6134">
        <v>1996</v>
      </c>
      <c r="C6134">
        <v>36</v>
      </c>
      <c r="D6134" t="s">
        <v>121</v>
      </c>
      <c r="E6134" t="s">
        <v>7052</v>
      </c>
      <c r="F6134" t="s">
        <v>46</v>
      </c>
      <c r="G6134" t="s">
        <v>30</v>
      </c>
      <c r="H6134">
        <v>18</v>
      </c>
      <c r="I6134">
        <v>2001</v>
      </c>
      <c r="J6134" t="s">
        <v>1334</v>
      </c>
      <c r="K6134">
        <v>19</v>
      </c>
      <c r="L6134">
        <v>1</v>
      </c>
      <c r="M6134">
        <v>2</v>
      </c>
      <c r="N6134">
        <v>3</v>
      </c>
      <c r="O6134">
        <v>0</v>
      </c>
      <c r="P6134">
        <v>20</v>
      </c>
      <c r="W6134">
        <v>0.6</v>
      </c>
    </row>
    <row r="6135" spans="1:23" x14ac:dyDescent="0.2">
      <c r="A6135">
        <v>6134</v>
      </c>
      <c r="B6135">
        <v>1996</v>
      </c>
      <c r="C6135">
        <v>37</v>
      </c>
      <c r="D6135" t="s">
        <v>146</v>
      </c>
      <c r="E6135" t="s">
        <v>7053</v>
      </c>
      <c r="F6135" t="s">
        <v>25</v>
      </c>
      <c r="G6135" t="s">
        <v>68</v>
      </c>
      <c r="H6135">
        <v>18</v>
      </c>
      <c r="I6135">
        <v>2002</v>
      </c>
      <c r="J6135" t="s">
        <v>5493</v>
      </c>
      <c r="K6135">
        <v>73</v>
      </c>
      <c r="L6135">
        <v>13</v>
      </c>
      <c r="M6135">
        <v>17</v>
      </c>
      <c r="N6135">
        <v>30</v>
      </c>
      <c r="O6135">
        <v>-12</v>
      </c>
      <c r="P6135">
        <v>57</v>
      </c>
      <c r="W6135">
        <v>2.6</v>
      </c>
    </row>
    <row r="6136" spans="1:23" x14ac:dyDescent="0.2">
      <c r="A6136">
        <v>6135</v>
      </c>
      <c r="B6136">
        <v>1996</v>
      </c>
      <c r="C6136">
        <v>38</v>
      </c>
      <c r="D6136" t="s">
        <v>28</v>
      </c>
      <c r="E6136" t="s">
        <v>7054</v>
      </c>
      <c r="F6136" t="s">
        <v>39</v>
      </c>
      <c r="G6136" t="s">
        <v>26</v>
      </c>
      <c r="J6136" t="s">
        <v>546</v>
      </c>
    </row>
    <row r="6137" spans="1:23" x14ac:dyDescent="0.2">
      <c r="A6137">
        <v>6136</v>
      </c>
      <c r="B6137">
        <v>1996</v>
      </c>
      <c r="C6137">
        <v>39</v>
      </c>
      <c r="D6137" t="s">
        <v>162</v>
      </c>
      <c r="E6137" t="s">
        <v>7055</v>
      </c>
      <c r="F6137" t="s">
        <v>39</v>
      </c>
      <c r="G6137" t="s">
        <v>26</v>
      </c>
      <c r="H6137">
        <v>19</v>
      </c>
      <c r="I6137">
        <v>2004</v>
      </c>
      <c r="J6137" t="s">
        <v>896</v>
      </c>
      <c r="K6137">
        <v>55</v>
      </c>
      <c r="L6137">
        <v>3</v>
      </c>
      <c r="M6137">
        <v>6</v>
      </c>
      <c r="N6137">
        <v>9</v>
      </c>
      <c r="O6137">
        <v>-6</v>
      </c>
      <c r="P6137">
        <v>16</v>
      </c>
      <c r="W6137">
        <v>-0.1</v>
      </c>
    </row>
    <row r="6138" spans="1:23" x14ac:dyDescent="0.2">
      <c r="A6138">
        <v>6137</v>
      </c>
      <c r="B6138">
        <v>1996</v>
      </c>
      <c r="C6138">
        <v>40</v>
      </c>
      <c r="D6138" t="s">
        <v>162</v>
      </c>
      <c r="E6138" t="s">
        <v>7056</v>
      </c>
      <c r="F6138" t="s">
        <v>39</v>
      </c>
      <c r="G6138" t="s">
        <v>35</v>
      </c>
      <c r="H6138">
        <v>18</v>
      </c>
      <c r="I6138">
        <v>2013</v>
      </c>
      <c r="J6138" t="s">
        <v>635</v>
      </c>
      <c r="K6138">
        <v>524</v>
      </c>
      <c r="L6138">
        <v>56</v>
      </c>
      <c r="M6138">
        <v>52</v>
      </c>
      <c r="N6138">
        <v>108</v>
      </c>
      <c r="O6138">
        <v>-21</v>
      </c>
      <c r="P6138">
        <v>561</v>
      </c>
      <c r="W6138">
        <v>6.6</v>
      </c>
    </row>
    <row r="6139" spans="1:23" x14ac:dyDescent="0.2">
      <c r="A6139">
        <v>6138</v>
      </c>
      <c r="B6139">
        <v>1996</v>
      </c>
      <c r="C6139">
        <v>41</v>
      </c>
      <c r="D6139" t="s">
        <v>28</v>
      </c>
      <c r="E6139" t="s">
        <v>7057</v>
      </c>
      <c r="F6139" t="s">
        <v>34</v>
      </c>
      <c r="G6139" t="s">
        <v>30</v>
      </c>
      <c r="J6139" t="s">
        <v>6050</v>
      </c>
    </row>
    <row r="6140" spans="1:23" x14ac:dyDescent="0.2">
      <c r="A6140">
        <v>6139</v>
      </c>
      <c r="B6140">
        <v>1996</v>
      </c>
      <c r="C6140">
        <v>42</v>
      </c>
      <c r="D6140" t="s">
        <v>48</v>
      </c>
      <c r="E6140" t="s">
        <v>7058</v>
      </c>
      <c r="F6140" t="s">
        <v>39</v>
      </c>
      <c r="G6140" t="s">
        <v>30</v>
      </c>
      <c r="H6140">
        <v>18</v>
      </c>
      <c r="I6140">
        <v>2003</v>
      </c>
      <c r="J6140" t="s">
        <v>7059</v>
      </c>
      <c r="K6140">
        <v>2</v>
      </c>
      <c r="L6140">
        <v>0</v>
      </c>
      <c r="M6140">
        <v>0</v>
      </c>
      <c r="N6140">
        <v>0</v>
      </c>
      <c r="O6140">
        <v>0</v>
      </c>
      <c r="P6140">
        <v>7</v>
      </c>
      <c r="W6140">
        <v>0</v>
      </c>
    </row>
    <row r="6141" spans="1:23" x14ac:dyDescent="0.2">
      <c r="A6141">
        <v>6140</v>
      </c>
      <c r="B6141">
        <v>1996</v>
      </c>
      <c r="C6141">
        <v>43</v>
      </c>
      <c r="D6141" t="s">
        <v>84</v>
      </c>
      <c r="E6141" t="s">
        <v>7060</v>
      </c>
      <c r="F6141" t="s">
        <v>46</v>
      </c>
      <c r="G6141" t="s">
        <v>35</v>
      </c>
      <c r="H6141">
        <v>18</v>
      </c>
      <c r="I6141">
        <v>2007</v>
      </c>
      <c r="J6141" t="s">
        <v>139</v>
      </c>
      <c r="K6141">
        <v>552</v>
      </c>
      <c r="L6141">
        <v>96</v>
      </c>
      <c r="M6141">
        <v>149</v>
      </c>
      <c r="N6141">
        <v>245</v>
      </c>
      <c r="O6141">
        <v>-3</v>
      </c>
      <c r="P6141">
        <v>268</v>
      </c>
      <c r="W6141">
        <v>22</v>
      </c>
    </row>
    <row r="6142" spans="1:23" x14ac:dyDescent="0.2">
      <c r="A6142">
        <v>6141</v>
      </c>
      <c r="B6142">
        <v>1996</v>
      </c>
      <c r="C6142">
        <v>44</v>
      </c>
      <c r="D6142" t="s">
        <v>23</v>
      </c>
      <c r="E6142" t="s">
        <v>7061</v>
      </c>
      <c r="F6142" t="s">
        <v>39</v>
      </c>
      <c r="G6142" t="s">
        <v>128</v>
      </c>
      <c r="H6142">
        <v>18</v>
      </c>
      <c r="I6142">
        <v>2013</v>
      </c>
      <c r="J6142" t="s">
        <v>1133</v>
      </c>
      <c r="K6142">
        <v>341</v>
      </c>
      <c r="L6142">
        <v>0</v>
      </c>
      <c r="M6142">
        <v>7</v>
      </c>
      <c r="N6142">
        <v>7</v>
      </c>
      <c r="O6142">
        <v>0</v>
      </c>
      <c r="P6142">
        <v>28</v>
      </c>
      <c r="Q6142">
        <v>341</v>
      </c>
      <c r="R6142">
        <v>144</v>
      </c>
      <c r="S6142">
        <v>131</v>
      </c>
      <c r="T6142">
        <v>31</v>
      </c>
      <c r="U6142">
        <v>0.90300000000000002</v>
      </c>
      <c r="V6142">
        <v>2.83</v>
      </c>
      <c r="W6142">
        <v>49</v>
      </c>
    </row>
    <row r="6143" spans="1:23" x14ac:dyDescent="0.2">
      <c r="A6143">
        <v>6142</v>
      </c>
      <c r="B6143">
        <v>1996</v>
      </c>
      <c r="C6143">
        <v>45</v>
      </c>
      <c r="D6143" t="s">
        <v>152</v>
      </c>
      <c r="E6143" t="s">
        <v>7062</v>
      </c>
      <c r="F6143" t="s">
        <v>39</v>
      </c>
      <c r="G6143" t="s">
        <v>68</v>
      </c>
      <c r="J6143" t="s">
        <v>673</v>
      </c>
    </row>
    <row r="6144" spans="1:23" x14ac:dyDescent="0.2">
      <c r="A6144">
        <v>6143</v>
      </c>
      <c r="B6144">
        <v>1996</v>
      </c>
      <c r="C6144">
        <v>46</v>
      </c>
      <c r="D6144" t="s">
        <v>48</v>
      </c>
      <c r="E6144" t="s">
        <v>7063</v>
      </c>
      <c r="F6144" t="s">
        <v>39</v>
      </c>
      <c r="G6144" t="s">
        <v>35</v>
      </c>
      <c r="J6144" t="s">
        <v>7059</v>
      </c>
    </row>
    <row r="6145" spans="1:23" x14ac:dyDescent="0.2">
      <c r="A6145">
        <v>6144</v>
      </c>
      <c r="B6145">
        <v>1996</v>
      </c>
      <c r="C6145">
        <v>47</v>
      </c>
      <c r="D6145" t="s">
        <v>28</v>
      </c>
      <c r="E6145" t="s">
        <v>6594</v>
      </c>
      <c r="F6145" t="s">
        <v>39</v>
      </c>
      <c r="G6145" t="s">
        <v>68</v>
      </c>
      <c r="H6145">
        <v>18</v>
      </c>
      <c r="I6145">
        <v>2006</v>
      </c>
      <c r="J6145" t="s">
        <v>7064</v>
      </c>
      <c r="K6145">
        <v>142</v>
      </c>
      <c r="L6145">
        <v>35</v>
      </c>
      <c r="M6145">
        <v>23</v>
      </c>
      <c r="N6145">
        <v>58</v>
      </c>
      <c r="O6145">
        <v>0</v>
      </c>
      <c r="P6145">
        <v>58</v>
      </c>
      <c r="W6145">
        <v>7.3</v>
      </c>
    </row>
    <row r="6146" spans="1:23" x14ac:dyDescent="0.2">
      <c r="A6146">
        <v>6145</v>
      </c>
      <c r="B6146">
        <v>1996</v>
      </c>
      <c r="C6146">
        <v>48</v>
      </c>
      <c r="D6146" t="s">
        <v>171</v>
      </c>
      <c r="E6146" t="s">
        <v>7065</v>
      </c>
      <c r="F6146" t="s">
        <v>39</v>
      </c>
      <c r="G6146" t="s">
        <v>26</v>
      </c>
      <c r="H6146">
        <v>20</v>
      </c>
      <c r="I6146">
        <v>2000</v>
      </c>
      <c r="J6146" t="s">
        <v>6907</v>
      </c>
      <c r="K6146">
        <v>53</v>
      </c>
      <c r="L6146">
        <v>12</v>
      </c>
      <c r="M6146">
        <v>3</v>
      </c>
      <c r="N6146">
        <v>15</v>
      </c>
      <c r="O6146">
        <v>-10</v>
      </c>
      <c r="P6146">
        <v>14</v>
      </c>
      <c r="W6146">
        <v>0.7</v>
      </c>
    </row>
    <row r="6147" spans="1:23" x14ac:dyDescent="0.2">
      <c r="A6147">
        <v>6146</v>
      </c>
      <c r="B6147">
        <v>1996</v>
      </c>
      <c r="C6147">
        <v>49</v>
      </c>
      <c r="D6147" t="s">
        <v>28</v>
      </c>
      <c r="E6147" t="s">
        <v>2017</v>
      </c>
      <c r="F6147" t="s">
        <v>39</v>
      </c>
      <c r="G6147" t="s">
        <v>30</v>
      </c>
      <c r="H6147">
        <v>18</v>
      </c>
      <c r="I6147">
        <v>2012</v>
      </c>
      <c r="J6147" t="s">
        <v>5051</v>
      </c>
      <c r="K6147">
        <v>797</v>
      </c>
      <c r="L6147">
        <v>21</v>
      </c>
      <c r="M6147">
        <v>108</v>
      </c>
      <c r="N6147">
        <v>129</v>
      </c>
      <c r="O6147">
        <v>74</v>
      </c>
      <c r="P6147">
        <v>869</v>
      </c>
      <c r="W6147">
        <v>42.1</v>
      </c>
    </row>
    <row r="6148" spans="1:23" x14ac:dyDescent="0.2">
      <c r="A6148">
        <v>6147</v>
      </c>
      <c r="B6148">
        <v>1996</v>
      </c>
      <c r="C6148">
        <v>50</v>
      </c>
      <c r="D6148" t="s">
        <v>121</v>
      </c>
      <c r="E6148" t="s">
        <v>7066</v>
      </c>
      <c r="F6148" t="s">
        <v>39</v>
      </c>
      <c r="G6148" t="s">
        <v>128</v>
      </c>
      <c r="J6148" t="s">
        <v>6534</v>
      </c>
    </row>
    <row r="6149" spans="1:23" x14ac:dyDescent="0.2">
      <c r="A6149">
        <v>6148</v>
      </c>
      <c r="B6149">
        <v>1996</v>
      </c>
      <c r="C6149">
        <v>51</v>
      </c>
      <c r="D6149" t="s">
        <v>384</v>
      </c>
      <c r="E6149" t="s">
        <v>7067</v>
      </c>
      <c r="F6149" t="s">
        <v>60</v>
      </c>
      <c r="G6149" t="s">
        <v>35</v>
      </c>
      <c r="H6149">
        <v>18</v>
      </c>
      <c r="I6149">
        <v>2001</v>
      </c>
      <c r="J6149" t="s">
        <v>7068</v>
      </c>
      <c r="K6149">
        <v>3</v>
      </c>
      <c r="L6149">
        <v>0</v>
      </c>
      <c r="M6149">
        <v>0</v>
      </c>
      <c r="N6149">
        <v>0</v>
      </c>
      <c r="O6149">
        <v>0</v>
      </c>
      <c r="P6149">
        <v>0</v>
      </c>
      <c r="W6149">
        <v>-0.1</v>
      </c>
    </row>
    <row r="6150" spans="1:23" x14ac:dyDescent="0.2">
      <c r="A6150">
        <v>6149</v>
      </c>
      <c r="B6150">
        <v>1996</v>
      </c>
      <c r="C6150">
        <v>52</v>
      </c>
      <c r="D6150" t="s">
        <v>51</v>
      </c>
      <c r="E6150" t="s">
        <v>7069</v>
      </c>
      <c r="F6150" t="s">
        <v>39</v>
      </c>
      <c r="G6150" t="s">
        <v>128</v>
      </c>
      <c r="J6150" t="s">
        <v>251</v>
      </c>
    </row>
    <row r="6151" spans="1:23" x14ac:dyDescent="0.2">
      <c r="A6151">
        <v>6150</v>
      </c>
      <c r="B6151">
        <v>1996</v>
      </c>
      <c r="C6151">
        <v>53</v>
      </c>
      <c r="D6151" t="s">
        <v>152</v>
      </c>
      <c r="E6151" t="s">
        <v>7070</v>
      </c>
      <c r="F6151" t="s">
        <v>39</v>
      </c>
      <c r="G6151" t="s">
        <v>26</v>
      </c>
      <c r="J6151" t="s">
        <v>7046</v>
      </c>
    </row>
    <row r="6152" spans="1:23" x14ac:dyDescent="0.2">
      <c r="A6152">
        <v>6151</v>
      </c>
      <c r="B6152">
        <v>1996</v>
      </c>
      <c r="C6152">
        <v>54</v>
      </c>
      <c r="D6152" t="s">
        <v>55</v>
      </c>
      <c r="E6152" t="s">
        <v>7071</v>
      </c>
      <c r="F6152" t="s">
        <v>39</v>
      </c>
      <c r="G6152" t="s">
        <v>35</v>
      </c>
      <c r="J6152" t="s">
        <v>7046</v>
      </c>
    </row>
    <row r="6153" spans="1:23" x14ac:dyDescent="0.2">
      <c r="A6153">
        <v>6152</v>
      </c>
      <c r="B6153">
        <v>1996</v>
      </c>
      <c r="C6153">
        <v>55</v>
      </c>
      <c r="D6153" t="s">
        <v>100</v>
      </c>
      <c r="E6153" t="s">
        <v>7072</v>
      </c>
      <c r="F6153" t="s">
        <v>39</v>
      </c>
      <c r="G6153" t="s">
        <v>128</v>
      </c>
      <c r="J6153" t="s">
        <v>89</v>
      </c>
    </row>
    <row r="6154" spans="1:23" x14ac:dyDescent="0.2">
      <c r="A6154">
        <v>6153</v>
      </c>
      <c r="B6154">
        <v>1996</v>
      </c>
      <c r="C6154">
        <v>56</v>
      </c>
      <c r="D6154" t="s">
        <v>176</v>
      </c>
      <c r="E6154" t="s">
        <v>7073</v>
      </c>
      <c r="F6154" t="s">
        <v>25</v>
      </c>
      <c r="G6154" t="s">
        <v>30</v>
      </c>
      <c r="H6154">
        <v>19</v>
      </c>
      <c r="I6154">
        <v>2022</v>
      </c>
      <c r="J6154" t="s">
        <v>3125</v>
      </c>
      <c r="K6154">
        <v>1680</v>
      </c>
      <c r="L6154">
        <v>209</v>
      </c>
      <c r="M6154">
        <v>471</v>
      </c>
      <c r="N6154">
        <v>680</v>
      </c>
      <c r="O6154">
        <v>301</v>
      </c>
      <c r="P6154">
        <v>2085</v>
      </c>
      <c r="W6154">
        <v>155.1</v>
      </c>
    </row>
    <row r="6155" spans="1:23" x14ac:dyDescent="0.2">
      <c r="A6155">
        <v>6154</v>
      </c>
      <c r="B6155">
        <v>1996</v>
      </c>
      <c r="C6155">
        <v>57</v>
      </c>
      <c r="D6155" t="s">
        <v>146</v>
      </c>
      <c r="E6155" t="s">
        <v>7074</v>
      </c>
      <c r="F6155" t="s">
        <v>39</v>
      </c>
      <c r="G6155" t="s">
        <v>68</v>
      </c>
      <c r="J6155" t="s">
        <v>421</v>
      </c>
    </row>
    <row r="6156" spans="1:23" x14ac:dyDescent="0.2">
      <c r="A6156">
        <v>6155</v>
      </c>
      <c r="B6156">
        <v>1996</v>
      </c>
      <c r="C6156">
        <v>58</v>
      </c>
      <c r="D6156" t="s">
        <v>84</v>
      </c>
      <c r="E6156" t="s">
        <v>7075</v>
      </c>
      <c r="F6156" t="s">
        <v>60</v>
      </c>
      <c r="G6156" t="s">
        <v>30</v>
      </c>
      <c r="J6156" t="s">
        <v>6348</v>
      </c>
    </row>
    <row r="6157" spans="1:23" x14ac:dyDescent="0.2">
      <c r="A6157">
        <v>6156</v>
      </c>
      <c r="B6157">
        <v>1996</v>
      </c>
      <c r="C6157">
        <v>59</v>
      </c>
      <c r="D6157" t="s">
        <v>111</v>
      </c>
      <c r="E6157" t="s">
        <v>7076</v>
      </c>
      <c r="F6157" t="s">
        <v>34</v>
      </c>
      <c r="G6157" t="s">
        <v>30</v>
      </c>
      <c r="H6157">
        <v>19</v>
      </c>
      <c r="I6157">
        <v>2013</v>
      </c>
      <c r="J6157" t="s">
        <v>2179</v>
      </c>
      <c r="K6157">
        <v>824</v>
      </c>
      <c r="L6157">
        <v>69</v>
      </c>
      <c r="M6157">
        <v>258</v>
      </c>
      <c r="N6157">
        <v>327</v>
      </c>
      <c r="O6157">
        <v>44</v>
      </c>
      <c r="P6157">
        <v>586</v>
      </c>
      <c r="W6157">
        <v>58.9</v>
      </c>
    </row>
    <row r="6158" spans="1:23" x14ac:dyDescent="0.2">
      <c r="A6158">
        <v>6157</v>
      </c>
      <c r="B6158">
        <v>1996</v>
      </c>
      <c r="C6158">
        <v>60</v>
      </c>
      <c r="D6158" t="s">
        <v>222</v>
      </c>
      <c r="E6158" t="s">
        <v>7077</v>
      </c>
      <c r="F6158" t="s">
        <v>39</v>
      </c>
      <c r="G6158" t="s">
        <v>30</v>
      </c>
      <c r="H6158">
        <v>18</v>
      </c>
      <c r="I6158">
        <v>1999</v>
      </c>
      <c r="J6158" t="s">
        <v>40</v>
      </c>
      <c r="K6158">
        <v>2</v>
      </c>
      <c r="L6158">
        <v>0</v>
      </c>
      <c r="M6158">
        <v>0</v>
      </c>
      <c r="N6158">
        <v>0</v>
      </c>
      <c r="O6158">
        <v>1</v>
      </c>
      <c r="P6158">
        <v>2</v>
      </c>
      <c r="W6158">
        <v>0.1</v>
      </c>
    </row>
    <row r="6159" spans="1:23" x14ac:dyDescent="0.2">
      <c r="A6159">
        <v>6158</v>
      </c>
      <c r="B6159">
        <v>1996</v>
      </c>
      <c r="C6159">
        <v>61</v>
      </c>
      <c r="D6159" t="s">
        <v>7049</v>
      </c>
      <c r="E6159" t="s">
        <v>7078</v>
      </c>
      <c r="F6159" t="s">
        <v>60</v>
      </c>
      <c r="G6159" t="s">
        <v>68</v>
      </c>
      <c r="J6159" t="s">
        <v>482</v>
      </c>
    </row>
    <row r="6160" spans="1:23" x14ac:dyDescent="0.2">
      <c r="A6160">
        <v>6159</v>
      </c>
      <c r="B6160">
        <v>1996</v>
      </c>
      <c r="C6160">
        <v>62</v>
      </c>
      <c r="D6160" t="s">
        <v>2472</v>
      </c>
      <c r="E6160" t="s">
        <v>7079</v>
      </c>
      <c r="F6160" t="s">
        <v>43</v>
      </c>
      <c r="G6160" t="s">
        <v>30</v>
      </c>
      <c r="J6160" t="s">
        <v>6203</v>
      </c>
    </row>
    <row r="6161" spans="1:23" x14ac:dyDescent="0.2">
      <c r="A6161">
        <v>6160</v>
      </c>
      <c r="B6161">
        <v>1996</v>
      </c>
      <c r="C6161">
        <v>63</v>
      </c>
      <c r="D6161" t="s">
        <v>28</v>
      </c>
      <c r="E6161" t="s">
        <v>6504</v>
      </c>
      <c r="F6161" t="s">
        <v>34</v>
      </c>
      <c r="G6161" t="s">
        <v>68</v>
      </c>
      <c r="H6161">
        <v>18</v>
      </c>
      <c r="I6161">
        <v>2008</v>
      </c>
      <c r="J6161" t="s">
        <v>913</v>
      </c>
      <c r="K6161">
        <v>308</v>
      </c>
      <c r="L6161">
        <v>7</v>
      </c>
      <c r="M6161">
        <v>14</v>
      </c>
      <c r="N6161">
        <v>21</v>
      </c>
      <c r="O6161">
        <v>4</v>
      </c>
      <c r="P6161">
        <v>699</v>
      </c>
      <c r="W6161">
        <v>0.3</v>
      </c>
    </row>
    <row r="6162" spans="1:23" x14ac:dyDescent="0.2">
      <c r="A6162">
        <v>6161</v>
      </c>
      <c r="B6162">
        <v>1996</v>
      </c>
      <c r="C6162">
        <v>64</v>
      </c>
      <c r="D6162" t="s">
        <v>41</v>
      </c>
      <c r="E6162" t="s">
        <v>7080</v>
      </c>
      <c r="F6162" t="s">
        <v>39</v>
      </c>
      <c r="G6162" t="s">
        <v>68</v>
      </c>
      <c r="J6162" t="s">
        <v>7059</v>
      </c>
    </row>
    <row r="6163" spans="1:23" x14ac:dyDescent="0.2">
      <c r="A6163">
        <v>6162</v>
      </c>
      <c r="B6163">
        <v>1996</v>
      </c>
      <c r="C6163">
        <v>65</v>
      </c>
      <c r="D6163" t="s">
        <v>222</v>
      </c>
      <c r="E6163" t="s">
        <v>7081</v>
      </c>
      <c r="F6163" t="s">
        <v>60</v>
      </c>
      <c r="G6163" t="s">
        <v>7019</v>
      </c>
      <c r="H6163">
        <v>18</v>
      </c>
      <c r="I6163">
        <v>2006</v>
      </c>
      <c r="J6163" t="s">
        <v>482</v>
      </c>
      <c r="K6163">
        <v>493</v>
      </c>
      <c r="L6163">
        <v>81</v>
      </c>
      <c r="M6163">
        <v>136</v>
      </c>
      <c r="N6163">
        <v>217</v>
      </c>
      <c r="O6163">
        <v>0</v>
      </c>
      <c r="P6163">
        <v>335</v>
      </c>
      <c r="W6163">
        <v>19.5</v>
      </c>
    </row>
    <row r="6164" spans="1:23" x14ac:dyDescent="0.2">
      <c r="A6164">
        <v>6163</v>
      </c>
      <c r="B6164">
        <v>1996</v>
      </c>
      <c r="C6164">
        <v>66</v>
      </c>
      <c r="D6164" t="s">
        <v>121</v>
      </c>
      <c r="E6164" t="s">
        <v>7082</v>
      </c>
      <c r="F6164" t="s">
        <v>39</v>
      </c>
      <c r="G6164" t="s">
        <v>30</v>
      </c>
      <c r="J6164" t="s">
        <v>154</v>
      </c>
    </row>
    <row r="6165" spans="1:23" x14ac:dyDescent="0.2">
      <c r="A6165">
        <v>6164</v>
      </c>
      <c r="B6165">
        <v>1996</v>
      </c>
      <c r="C6165">
        <v>67</v>
      </c>
      <c r="D6165" t="s">
        <v>92</v>
      </c>
      <c r="E6165" t="s">
        <v>6644</v>
      </c>
      <c r="F6165" t="s">
        <v>39</v>
      </c>
      <c r="G6165" t="s">
        <v>26</v>
      </c>
      <c r="H6165">
        <v>18</v>
      </c>
      <c r="I6165">
        <v>2004</v>
      </c>
      <c r="J6165" t="s">
        <v>6874</v>
      </c>
      <c r="K6165">
        <v>108</v>
      </c>
      <c r="L6165">
        <v>0</v>
      </c>
      <c r="M6165">
        <v>5</v>
      </c>
      <c r="N6165">
        <v>5</v>
      </c>
      <c r="O6165">
        <v>-20</v>
      </c>
      <c r="P6165">
        <v>394</v>
      </c>
      <c r="W6165">
        <v>-1.3</v>
      </c>
    </row>
    <row r="6166" spans="1:23" x14ac:dyDescent="0.2">
      <c r="A6166">
        <v>6165</v>
      </c>
      <c r="B6166">
        <v>1996</v>
      </c>
      <c r="C6166">
        <v>68</v>
      </c>
      <c r="D6166" t="s">
        <v>121</v>
      </c>
      <c r="E6166" t="s">
        <v>7083</v>
      </c>
      <c r="F6166" t="s">
        <v>695</v>
      </c>
      <c r="G6166" t="s">
        <v>26</v>
      </c>
      <c r="J6166" t="s">
        <v>7084</v>
      </c>
    </row>
    <row r="6167" spans="1:23" x14ac:dyDescent="0.2">
      <c r="A6167">
        <v>6166</v>
      </c>
      <c r="B6167">
        <v>1996</v>
      </c>
      <c r="C6167">
        <v>69</v>
      </c>
      <c r="D6167" t="s">
        <v>109</v>
      </c>
      <c r="E6167" t="s">
        <v>7085</v>
      </c>
      <c r="F6167" t="s">
        <v>39</v>
      </c>
      <c r="G6167" t="s">
        <v>68</v>
      </c>
      <c r="J6167" t="s">
        <v>478</v>
      </c>
    </row>
    <row r="6168" spans="1:23" x14ac:dyDescent="0.2">
      <c r="A6168">
        <v>6167</v>
      </c>
      <c r="B6168">
        <v>1996</v>
      </c>
      <c r="C6168">
        <v>70</v>
      </c>
      <c r="D6168" t="s">
        <v>78</v>
      </c>
      <c r="E6168" t="s">
        <v>7086</v>
      </c>
      <c r="F6168" t="s">
        <v>39</v>
      </c>
      <c r="G6168" t="s">
        <v>26</v>
      </c>
      <c r="H6168">
        <v>18</v>
      </c>
      <c r="I6168">
        <v>2011</v>
      </c>
      <c r="J6168" t="s">
        <v>546</v>
      </c>
      <c r="K6168">
        <v>469</v>
      </c>
      <c r="L6168">
        <v>75</v>
      </c>
      <c r="M6168">
        <v>64</v>
      </c>
      <c r="N6168">
        <v>139</v>
      </c>
      <c r="O6168">
        <v>-43</v>
      </c>
      <c r="P6168">
        <v>314</v>
      </c>
      <c r="W6168">
        <v>11.3</v>
      </c>
    </row>
    <row r="6169" spans="1:23" x14ac:dyDescent="0.2">
      <c r="A6169">
        <v>6168</v>
      </c>
      <c r="B6169">
        <v>1996</v>
      </c>
      <c r="C6169">
        <v>71</v>
      </c>
      <c r="D6169" t="s">
        <v>23</v>
      </c>
      <c r="E6169" t="s">
        <v>7087</v>
      </c>
      <c r="F6169" t="s">
        <v>39</v>
      </c>
      <c r="G6169" t="s">
        <v>68</v>
      </c>
      <c r="H6169">
        <v>18</v>
      </c>
      <c r="I6169">
        <v>2014</v>
      </c>
      <c r="J6169" t="s">
        <v>249</v>
      </c>
      <c r="K6169">
        <v>789</v>
      </c>
      <c r="L6169">
        <v>94</v>
      </c>
      <c r="M6169">
        <v>114</v>
      </c>
      <c r="N6169">
        <v>208</v>
      </c>
      <c r="O6169">
        <v>-42</v>
      </c>
      <c r="P6169">
        <v>1004</v>
      </c>
      <c r="W6169">
        <v>16.8</v>
      </c>
    </row>
    <row r="6170" spans="1:23" x14ac:dyDescent="0.2">
      <c r="A6170">
        <v>6169</v>
      </c>
      <c r="B6170">
        <v>1996</v>
      </c>
      <c r="C6170">
        <v>72</v>
      </c>
      <c r="D6170" t="s">
        <v>87</v>
      </c>
      <c r="E6170" t="s">
        <v>6604</v>
      </c>
      <c r="F6170" t="s">
        <v>39</v>
      </c>
      <c r="G6170" t="s">
        <v>26</v>
      </c>
      <c r="H6170">
        <v>18</v>
      </c>
      <c r="I6170">
        <v>2010</v>
      </c>
      <c r="J6170" t="s">
        <v>478</v>
      </c>
      <c r="K6170">
        <v>31</v>
      </c>
      <c r="L6170">
        <v>0</v>
      </c>
      <c r="M6170">
        <v>3</v>
      </c>
      <c r="N6170">
        <v>3</v>
      </c>
      <c r="O6170">
        <v>-8</v>
      </c>
      <c r="P6170">
        <v>39</v>
      </c>
      <c r="W6170">
        <v>-0.4</v>
      </c>
    </row>
    <row r="6171" spans="1:23" x14ac:dyDescent="0.2">
      <c r="A6171">
        <v>6170</v>
      </c>
      <c r="B6171">
        <v>1996</v>
      </c>
      <c r="C6171">
        <v>73</v>
      </c>
      <c r="D6171" t="s">
        <v>162</v>
      </c>
      <c r="E6171" t="s">
        <v>7088</v>
      </c>
      <c r="F6171" t="s">
        <v>60</v>
      </c>
      <c r="G6171" t="s">
        <v>26</v>
      </c>
      <c r="J6171" t="s">
        <v>6484</v>
      </c>
    </row>
    <row r="6172" spans="1:23" x14ac:dyDescent="0.2">
      <c r="A6172">
        <v>6171</v>
      </c>
      <c r="B6172">
        <v>1996</v>
      </c>
      <c r="C6172">
        <v>74</v>
      </c>
      <c r="D6172" t="s">
        <v>84</v>
      </c>
      <c r="E6172" t="s">
        <v>7089</v>
      </c>
      <c r="F6172" t="s">
        <v>39</v>
      </c>
      <c r="G6172" t="s">
        <v>128</v>
      </c>
      <c r="J6172" t="s">
        <v>2209</v>
      </c>
    </row>
    <row r="6173" spans="1:23" x14ac:dyDescent="0.2">
      <c r="A6173">
        <v>6172</v>
      </c>
      <c r="B6173">
        <v>1996</v>
      </c>
      <c r="C6173">
        <v>75</v>
      </c>
      <c r="D6173" t="s">
        <v>69</v>
      </c>
      <c r="E6173" t="s">
        <v>7090</v>
      </c>
      <c r="F6173" t="s">
        <v>39</v>
      </c>
      <c r="G6173" t="s">
        <v>30</v>
      </c>
      <c r="H6173">
        <v>18</v>
      </c>
      <c r="I6173">
        <v>2004</v>
      </c>
      <c r="J6173" t="s">
        <v>327</v>
      </c>
      <c r="K6173">
        <v>21</v>
      </c>
      <c r="L6173">
        <v>1</v>
      </c>
      <c r="M6173">
        <v>1</v>
      </c>
      <c r="N6173">
        <v>2</v>
      </c>
      <c r="O6173">
        <v>-1</v>
      </c>
      <c r="P6173">
        <v>10</v>
      </c>
      <c r="W6173">
        <v>0.5</v>
      </c>
    </row>
    <row r="6174" spans="1:23" x14ac:dyDescent="0.2">
      <c r="A6174">
        <v>6173</v>
      </c>
      <c r="B6174">
        <v>1996</v>
      </c>
      <c r="C6174">
        <v>76</v>
      </c>
      <c r="D6174" t="s">
        <v>171</v>
      </c>
      <c r="E6174" t="s">
        <v>7091</v>
      </c>
      <c r="F6174" t="s">
        <v>60</v>
      </c>
      <c r="G6174" t="s">
        <v>26</v>
      </c>
      <c r="J6174" t="s">
        <v>482</v>
      </c>
    </row>
    <row r="6175" spans="1:23" x14ac:dyDescent="0.2">
      <c r="A6175">
        <v>6174</v>
      </c>
      <c r="B6175">
        <v>1996</v>
      </c>
      <c r="C6175">
        <v>77</v>
      </c>
      <c r="D6175" t="s">
        <v>87</v>
      </c>
      <c r="E6175" t="s">
        <v>7092</v>
      </c>
      <c r="F6175" t="s">
        <v>695</v>
      </c>
      <c r="G6175" t="s">
        <v>68</v>
      </c>
      <c r="J6175" t="s">
        <v>615</v>
      </c>
    </row>
    <row r="6176" spans="1:23" x14ac:dyDescent="0.2">
      <c r="A6176">
        <v>6175</v>
      </c>
      <c r="B6176">
        <v>1996</v>
      </c>
      <c r="C6176">
        <v>78</v>
      </c>
      <c r="D6176" t="s">
        <v>84</v>
      </c>
      <c r="E6176" t="s">
        <v>7093</v>
      </c>
      <c r="F6176" t="s">
        <v>39</v>
      </c>
      <c r="G6176" t="s">
        <v>35</v>
      </c>
      <c r="J6176" t="s">
        <v>123</v>
      </c>
    </row>
    <row r="6177" spans="1:23" x14ac:dyDescent="0.2">
      <c r="A6177">
        <v>6176</v>
      </c>
      <c r="B6177">
        <v>1996</v>
      </c>
      <c r="C6177">
        <v>79</v>
      </c>
      <c r="D6177" t="s">
        <v>384</v>
      </c>
      <c r="E6177" t="s">
        <v>7094</v>
      </c>
      <c r="F6177" t="s">
        <v>34</v>
      </c>
      <c r="G6177" t="s">
        <v>68</v>
      </c>
      <c r="H6177">
        <v>19</v>
      </c>
      <c r="I6177">
        <v>2011</v>
      </c>
      <c r="J6177" t="s">
        <v>2626</v>
      </c>
      <c r="K6177">
        <v>722</v>
      </c>
      <c r="L6177">
        <v>216</v>
      </c>
      <c r="M6177">
        <v>171</v>
      </c>
      <c r="N6177">
        <v>387</v>
      </c>
      <c r="O6177">
        <v>-47</v>
      </c>
      <c r="P6177">
        <v>246</v>
      </c>
      <c r="W6177">
        <v>42.6</v>
      </c>
    </row>
    <row r="6178" spans="1:23" x14ac:dyDescent="0.2">
      <c r="A6178">
        <v>6177</v>
      </c>
      <c r="B6178">
        <v>1996</v>
      </c>
      <c r="C6178">
        <v>80</v>
      </c>
      <c r="D6178" t="s">
        <v>152</v>
      </c>
      <c r="E6178" t="s">
        <v>6738</v>
      </c>
      <c r="F6178" t="s">
        <v>39</v>
      </c>
      <c r="G6178" t="s">
        <v>68</v>
      </c>
      <c r="J6178" t="s">
        <v>232</v>
      </c>
    </row>
    <row r="6179" spans="1:23" x14ac:dyDescent="0.2">
      <c r="A6179">
        <v>6178</v>
      </c>
      <c r="B6179">
        <v>1996</v>
      </c>
      <c r="C6179">
        <v>81</v>
      </c>
      <c r="D6179" t="s">
        <v>173</v>
      </c>
      <c r="E6179" t="s">
        <v>7095</v>
      </c>
      <c r="F6179" t="s">
        <v>76</v>
      </c>
      <c r="G6179" t="s">
        <v>30</v>
      </c>
      <c r="H6179">
        <v>18</v>
      </c>
      <c r="I6179">
        <v>2002</v>
      </c>
      <c r="J6179" t="s">
        <v>181</v>
      </c>
      <c r="K6179">
        <v>29</v>
      </c>
      <c r="L6179">
        <v>1</v>
      </c>
      <c r="M6179">
        <v>1</v>
      </c>
      <c r="N6179">
        <v>2</v>
      </c>
      <c r="O6179">
        <v>-7</v>
      </c>
      <c r="P6179">
        <v>22</v>
      </c>
      <c r="W6179">
        <v>0.4</v>
      </c>
    </row>
    <row r="6180" spans="1:23" x14ac:dyDescent="0.2">
      <c r="A6180">
        <v>6179</v>
      </c>
      <c r="B6180">
        <v>1996</v>
      </c>
      <c r="C6180">
        <v>82</v>
      </c>
      <c r="D6180" t="s">
        <v>222</v>
      </c>
      <c r="E6180" t="s">
        <v>7096</v>
      </c>
      <c r="F6180" t="s">
        <v>39</v>
      </c>
      <c r="G6180" t="s">
        <v>68</v>
      </c>
      <c r="H6180">
        <v>18</v>
      </c>
      <c r="I6180">
        <v>2004</v>
      </c>
      <c r="J6180" t="s">
        <v>3458</v>
      </c>
      <c r="K6180">
        <v>73</v>
      </c>
      <c r="L6180">
        <v>4</v>
      </c>
      <c r="M6180">
        <v>1</v>
      </c>
      <c r="N6180">
        <v>5</v>
      </c>
      <c r="O6180">
        <v>-7</v>
      </c>
      <c r="P6180">
        <v>176</v>
      </c>
      <c r="W6180">
        <v>0.5</v>
      </c>
    </row>
    <row r="6181" spans="1:23" x14ac:dyDescent="0.2">
      <c r="A6181">
        <v>6180</v>
      </c>
      <c r="B6181">
        <v>1996</v>
      </c>
      <c r="C6181">
        <v>83</v>
      </c>
      <c r="D6181" t="s">
        <v>176</v>
      </c>
      <c r="E6181" t="s">
        <v>7097</v>
      </c>
      <c r="F6181" t="s">
        <v>39</v>
      </c>
      <c r="G6181" t="s">
        <v>128</v>
      </c>
      <c r="H6181">
        <v>18</v>
      </c>
      <c r="I6181">
        <v>1999</v>
      </c>
      <c r="J6181" t="s">
        <v>552</v>
      </c>
      <c r="K6181">
        <v>3</v>
      </c>
      <c r="L6181">
        <v>0</v>
      </c>
      <c r="M6181">
        <v>0</v>
      </c>
      <c r="N6181">
        <v>0</v>
      </c>
      <c r="O6181">
        <v>0</v>
      </c>
      <c r="P6181">
        <v>0</v>
      </c>
      <c r="Q6181">
        <v>3</v>
      </c>
      <c r="R6181">
        <v>0</v>
      </c>
      <c r="S6181">
        <v>2</v>
      </c>
      <c r="T6181">
        <v>0</v>
      </c>
      <c r="U6181">
        <v>0.83799999999999997</v>
      </c>
      <c r="V6181">
        <v>5.18</v>
      </c>
      <c r="W6181">
        <v>-0.1</v>
      </c>
    </row>
    <row r="6182" spans="1:23" x14ac:dyDescent="0.2">
      <c r="A6182">
        <v>6181</v>
      </c>
      <c r="B6182">
        <v>1996</v>
      </c>
      <c r="C6182">
        <v>84</v>
      </c>
      <c r="D6182" t="s">
        <v>146</v>
      </c>
      <c r="E6182" t="s">
        <v>7098</v>
      </c>
      <c r="F6182" t="s">
        <v>43</v>
      </c>
      <c r="G6182" t="s">
        <v>35</v>
      </c>
      <c r="J6182" t="s">
        <v>2916</v>
      </c>
    </row>
    <row r="6183" spans="1:23" x14ac:dyDescent="0.2">
      <c r="A6183">
        <v>6182</v>
      </c>
      <c r="B6183">
        <v>1996</v>
      </c>
      <c r="C6183">
        <v>85</v>
      </c>
      <c r="D6183" t="s">
        <v>84</v>
      </c>
      <c r="E6183" t="s">
        <v>7099</v>
      </c>
      <c r="F6183" t="s">
        <v>39</v>
      </c>
      <c r="G6183" t="s">
        <v>68</v>
      </c>
      <c r="J6183" t="s">
        <v>40</v>
      </c>
    </row>
    <row r="6184" spans="1:23" x14ac:dyDescent="0.2">
      <c r="A6184">
        <v>6183</v>
      </c>
      <c r="B6184">
        <v>1996</v>
      </c>
      <c r="C6184">
        <v>86</v>
      </c>
      <c r="D6184" t="s">
        <v>121</v>
      </c>
      <c r="E6184" t="s">
        <v>7100</v>
      </c>
      <c r="F6184" t="s">
        <v>34</v>
      </c>
      <c r="G6184" t="s">
        <v>68</v>
      </c>
      <c r="J6184" t="s">
        <v>3405</v>
      </c>
    </row>
    <row r="6185" spans="1:23" x14ac:dyDescent="0.2">
      <c r="A6185">
        <v>6184</v>
      </c>
      <c r="B6185">
        <v>1996</v>
      </c>
      <c r="C6185">
        <v>87</v>
      </c>
      <c r="D6185" t="s">
        <v>55</v>
      </c>
      <c r="E6185" t="s">
        <v>7101</v>
      </c>
      <c r="F6185" t="s">
        <v>39</v>
      </c>
      <c r="G6185" t="s">
        <v>68</v>
      </c>
      <c r="J6185" t="s">
        <v>6739</v>
      </c>
    </row>
    <row r="6186" spans="1:23" x14ac:dyDescent="0.2">
      <c r="A6186">
        <v>6185</v>
      </c>
      <c r="B6186">
        <v>1996</v>
      </c>
      <c r="C6186">
        <v>88</v>
      </c>
      <c r="D6186" t="s">
        <v>7049</v>
      </c>
      <c r="E6186" t="s">
        <v>7102</v>
      </c>
      <c r="F6186" t="s">
        <v>39</v>
      </c>
      <c r="G6186" t="s">
        <v>26</v>
      </c>
      <c r="H6186">
        <v>19</v>
      </c>
      <c r="I6186">
        <v>2009</v>
      </c>
      <c r="J6186" t="s">
        <v>382</v>
      </c>
      <c r="K6186">
        <v>233</v>
      </c>
      <c r="L6186">
        <v>11</v>
      </c>
      <c r="M6186">
        <v>24</v>
      </c>
      <c r="N6186">
        <v>35</v>
      </c>
      <c r="O6186">
        <v>-15</v>
      </c>
      <c r="P6186">
        <v>91</v>
      </c>
      <c r="W6186">
        <v>0.5</v>
      </c>
    </row>
    <row r="6187" spans="1:23" x14ac:dyDescent="0.2">
      <c r="A6187">
        <v>6186</v>
      </c>
      <c r="B6187">
        <v>1996</v>
      </c>
      <c r="C6187">
        <v>89</v>
      </c>
      <c r="D6187" t="s">
        <v>162</v>
      </c>
      <c r="E6187" t="s">
        <v>7103</v>
      </c>
      <c r="F6187" t="s">
        <v>76</v>
      </c>
      <c r="G6187" t="s">
        <v>30</v>
      </c>
      <c r="H6187">
        <v>18</v>
      </c>
      <c r="I6187">
        <v>2013</v>
      </c>
      <c r="J6187" t="s">
        <v>7104</v>
      </c>
      <c r="K6187">
        <v>847</v>
      </c>
      <c r="L6187">
        <v>36</v>
      </c>
      <c r="M6187">
        <v>206</v>
      </c>
      <c r="N6187">
        <v>242</v>
      </c>
      <c r="O6187">
        <v>45</v>
      </c>
      <c r="P6187">
        <v>551</v>
      </c>
      <c r="W6187">
        <v>51.5</v>
      </c>
    </row>
    <row r="6188" spans="1:23" x14ac:dyDescent="0.2">
      <c r="A6188">
        <v>6187</v>
      </c>
      <c r="B6188">
        <v>1996</v>
      </c>
      <c r="C6188">
        <v>90</v>
      </c>
      <c r="D6188" t="s">
        <v>78</v>
      </c>
      <c r="E6188" t="s">
        <v>7105</v>
      </c>
      <c r="F6188" t="s">
        <v>39</v>
      </c>
      <c r="G6188" t="s">
        <v>68</v>
      </c>
      <c r="J6188" t="s">
        <v>327</v>
      </c>
    </row>
    <row r="6189" spans="1:23" x14ac:dyDescent="0.2">
      <c r="A6189">
        <v>6188</v>
      </c>
      <c r="B6189">
        <v>1996</v>
      </c>
      <c r="C6189">
        <v>91</v>
      </c>
      <c r="D6189" t="s">
        <v>28</v>
      </c>
      <c r="E6189" t="s">
        <v>7106</v>
      </c>
      <c r="F6189" t="s">
        <v>43</v>
      </c>
      <c r="G6189" t="s">
        <v>30</v>
      </c>
      <c r="H6189">
        <v>18</v>
      </c>
      <c r="I6189">
        <v>2004</v>
      </c>
      <c r="J6189" t="s">
        <v>5575</v>
      </c>
      <c r="K6189">
        <v>47</v>
      </c>
      <c r="L6189">
        <v>4</v>
      </c>
      <c r="M6189">
        <v>12</v>
      </c>
      <c r="N6189">
        <v>16</v>
      </c>
      <c r="O6189">
        <v>-13</v>
      </c>
      <c r="P6189">
        <v>36</v>
      </c>
      <c r="W6189">
        <v>0.4</v>
      </c>
    </row>
    <row r="6190" spans="1:23" x14ac:dyDescent="0.2">
      <c r="A6190">
        <v>6189</v>
      </c>
      <c r="B6190">
        <v>1996</v>
      </c>
      <c r="C6190">
        <v>92</v>
      </c>
      <c r="D6190" t="s">
        <v>23</v>
      </c>
      <c r="E6190" t="s">
        <v>7107</v>
      </c>
      <c r="F6190" t="s">
        <v>1044</v>
      </c>
      <c r="G6190" t="s">
        <v>35</v>
      </c>
      <c r="J6190" t="s">
        <v>7108</v>
      </c>
    </row>
    <row r="6191" spans="1:23" x14ac:dyDescent="0.2">
      <c r="A6191">
        <v>6190</v>
      </c>
      <c r="B6191">
        <v>1996</v>
      </c>
      <c r="C6191">
        <v>93</v>
      </c>
      <c r="D6191" t="s">
        <v>69</v>
      </c>
      <c r="E6191" t="s">
        <v>7109</v>
      </c>
      <c r="F6191" t="s">
        <v>43</v>
      </c>
      <c r="G6191" t="s">
        <v>68</v>
      </c>
      <c r="J6191" t="s">
        <v>5575</v>
      </c>
    </row>
    <row r="6192" spans="1:23" x14ac:dyDescent="0.2">
      <c r="A6192">
        <v>6191</v>
      </c>
      <c r="B6192">
        <v>1996</v>
      </c>
      <c r="C6192">
        <v>94</v>
      </c>
      <c r="D6192" t="s">
        <v>162</v>
      </c>
      <c r="E6192" t="s">
        <v>6708</v>
      </c>
      <c r="F6192" t="s">
        <v>39</v>
      </c>
      <c r="G6192" t="s">
        <v>30</v>
      </c>
      <c r="J6192" t="s">
        <v>6907</v>
      </c>
    </row>
    <row r="6193" spans="1:23" x14ac:dyDescent="0.2">
      <c r="A6193">
        <v>6192</v>
      </c>
      <c r="B6193">
        <v>1996</v>
      </c>
      <c r="C6193">
        <v>95</v>
      </c>
      <c r="D6193" t="s">
        <v>92</v>
      </c>
      <c r="E6193" t="s">
        <v>7110</v>
      </c>
      <c r="F6193" t="s">
        <v>39</v>
      </c>
      <c r="G6193" t="s">
        <v>35</v>
      </c>
      <c r="J6193" t="s">
        <v>249</v>
      </c>
    </row>
    <row r="6194" spans="1:23" x14ac:dyDescent="0.2">
      <c r="A6194">
        <v>6193</v>
      </c>
      <c r="B6194">
        <v>1996</v>
      </c>
      <c r="C6194">
        <v>96</v>
      </c>
      <c r="D6194" t="s">
        <v>146</v>
      </c>
      <c r="E6194" t="s">
        <v>7111</v>
      </c>
      <c r="F6194" t="s">
        <v>39</v>
      </c>
      <c r="G6194" t="s">
        <v>35</v>
      </c>
      <c r="H6194">
        <v>18</v>
      </c>
      <c r="I6194">
        <v>2013</v>
      </c>
      <c r="J6194" t="s">
        <v>6874</v>
      </c>
      <c r="K6194">
        <v>820</v>
      </c>
      <c r="L6194">
        <v>138</v>
      </c>
      <c r="M6194">
        <v>220</v>
      </c>
      <c r="N6194">
        <v>358</v>
      </c>
      <c r="O6194">
        <v>-24</v>
      </c>
      <c r="P6194">
        <v>361</v>
      </c>
      <c r="W6194">
        <v>28.9</v>
      </c>
    </row>
    <row r="6195" spans="1:23" x14ac:dyDescent="0.2">
      <c r="A6195">
        <v>6194</v>
      </c>
      <c r="B6195">
        <v>1996</v>
      </c>
      <c r="C6195">
        <v>97</v>
      </c>
      <c r="D6195" t="s">
        <v>92</v>
      </c>
      <c r="E6195" t="s">
        <v>7112</v>
      </c>
      <c r="F6195" t="s">
        <v>60</v>
      </c>
      <c r="G6195" t="s">
        <v>68</v>
      </c>
      <c r="J6195" t="s">
        <v>7113</v>
      </c>
    </row>
    <row r="6196" spans="1:23" x14ac:dyDescent="0.2">
      <c r="A6196">
        <v>6195</v>
      </c>
      <c r="B6196">
        <v>1996</v>
      </c>
      <c r="C6196">
        <v>98</v>
      </c>
      <c r="D6196" t="s">
        <v>384</v>
      </c>
      <c r="E6196" t="s">
        <v>7114</v>
      </c>
      <c r="F6196" t="s">
        <v>39</v>
      </c>
      <c r="G6196" t="s">
        <v>30</v>
      </c>
      <c r="J6196" t="s">
        <v>382</v>
      </c>
    </row>
    <row r="6197" spans="1:23" x14ac:dyDescent="0.2">
      <c r="A6197">
        <v>6196</v>
      </c>
      <c r="B6197">
        <v>1996</v>
      </c>
      <c r="C6197">
        <v>99</v>
      </c>
      <c r="D6197" t="s">
        <v>23</v>
      </c>
      <c r="E6197" t="s">
        <v>7115</v>
      </c>
      <c r="F6197" t="s">
        <v>39</v>
      </c>
      <c r="G6197" t="s">
        <v>35</v>
      </c>
      <c r="J6197" t="s">
        <v>6874</v>
      </c>
    </row>
    <row r="6198" spans="1:23" x14ac:dyDescent="0.2">
      <c r="A6198">
        <v>6197</v>
      </c>
      <c r="B6198">
        <v>1996</v>
      </c>
      <c r="C6198">
        <v>100</v>
      </c>
      <c r="D6198" t="s">
        <v>152</v>
      </c>
      <c r="E6198" t="s">
        <v>7116</v>
      </c>
      <c r="F6198" t="s">
        <v>39</v>
      </c>
      <c r="G6198" t="s">
        <v>35</v>
      </c>
      <c r="H6198">
        <v>19</v>
      </c>
      <c r="I6198">
        <v>2012</v>
      </c>
      <c r="J6198" t="s">
        <v>251</v>
      </c>
      <c r="K6198">
        <v>194</v>
      </c>
      <c r="L6198">
        <v>11</v>
      </c>
      <c r="M6198">
        <v>18</v>
      </c>
      <c r="N6198">
        <v>29</v>
      </c>
      <c r="O6198">
        <v>-3</v>
      </c>
      <c r="P6198">
        <v>104</v>
      </c>
      <c r="W6198">
        <v>0.8</v>
      </c>
    </row>
    <row r="6199" spans="1:23" x14ac:dyDescent="0.2">
      <c r="A6199">
        <v>6198</v>
      </c>
      <c r="B6199">
        <v>1996</v>
      </c>
      <c r="C6199">
        <v>101</v>
      </c>
      <c r="D6199" t="s">
        <v>28</v>
      </c>
      <c r="E6199" t="s">
        <v>7117</v>
      </c>
      <c r="F6199" t="s">
        <v>39</v>
      </c>
      <c r="G6199" t="s">
        <v>30</v>
      </c>
      <c r="J6199" t="s">
        <v>1481</v>
      </c>
    </row>
    <row r="6200" spans="1:23" x14ac:dyDescent="0.2">
      <c r="A6200">
        <v>6199</v>
      </c>
      <c r="B6200">
        <v>1996</v>
      </c>
      <c r="C6200">
        <v>102</v>
      </c>
      <c r="D6200" t="s">
        <v>100</v>
      </c>
      <c r="E6200" t="s">
        <v>7118</v>
      </c>
      <c r="F6200" t="s">
        <v>39</v>
      </c>
      <c r="G6200" t="s">
        <v>68</v>
      </c>
      <c r="H6200">
        <v>18</v>
      </c>
      <c r="I6200">
        <v>2012</v>
      </c>
      <c r="J6200" t="s">
        <v>40</v>
      </c>
      <c r="K6200">
        <v>675</v>
      </c>
      <c r="L6200">
        <v>59</v>
      </c>
      <c r="M6200">
        <v>90</v>
      </c>
      <c r="N6200">
        <v>149</v>
      </c>
      <c r="O6200">
        <v>-19</v>
      </c>
      <c r="P6200">
        <v>562</v>
      </c>
      <c r="W6200">
        <v>8.1</v>
      </c>
    </row>
    <row r="6201" spans="1:23" x14ac:dyDescent="0.2">
      <c r="A6201">
        <v>6200</v>
      </c>
      <c r="B6201">
        <v>1996</v>
      </c>
      <c r="C6201">
        <v>103</v>
      </c>
      <c r="D6201" t="s">
        <v>121</v>
      </c>
      <c r="E6201" t="s">
        <v>7119</v>
      </c>
      <c r="F6201" t="s">
        <v>60</v>
      </c>
      <c r="G6201" t="s">
        <v>68</v>
      </c>
      <c r="J6201" t="s">
        <v>6490</v>
      </c>
    </row>
    <row r="6202" spans="1:23" x14ac:dyDescent="0.2">
      <c r="A6202">
        <v>6201</v>
      </c>
      <c r="B6202">
        <v>1996</v>
      </c>
      <c r="C6202">
        <v>104</v>
      </c>
      <c r="D6202" t="s">
        <v>7049</v>
      </c>
      <c r="E6202" t="s">
        <v>7120</v>
      </c>
      <c r="F6202" t="s">
        <v>39</v>
      </c>
      <c r="G6202" t="s">
        <v>35</v>
      </c>
      <c r="J6202" t="s">
        <v>6795</v>
      </c>
    </row>
    <row r="6203" spans="1:23" x14ac:dyDescent="0.2">
      <c r="A6203">
        <v>6202</v>
      </c>
      <c r="B6203">
        <v>1996</v>
      </c>
      <c r="C6203">
        <v>105</v>
      </c>
      <c r="D6203" t="s">
        <v>87</v>
      </c>
      <c r="E6203" t="s">
        <v>7121</v>
      </c>
      <c r="F6203" t="s">
        <v>46</v>
      </c>
      <c r="G6203" t="s">
        <v>30</v>
      </c>
      <c r="H6203">
        <v>18</v>
      </c>
      <c r="I6203">
        <v>2017</v>
      </c>
      <c r="J6203" t="s">
        <v>7122</v>
      </c>
      <c r="K6203">
        <v>963</v>
      </c>
      <c r="L6203">
        <v>68</v>
      </c>
      <c r="M6203">
        <v>241</v>
      </c>
      <c r="N6203">
        <v>309</v>
      </c>
      <c r="O6203">
        <v>83</v>
      </c>
      <c r="P6203">
        <v>704</v>
      </c>
      <c r="W6203">
        <v>68.2</v>
      </c>
    </row>
    <row r="6204" spans="1:23" x14ac:dyDescent="0.2">
      <c r="A6204">
        <v>6203</v>
      </c>
      <c r="B6204">
        <v>1996</v>
      </c>
      <c r="C6204">
        <v>106</v>
      </c>
      <c r="D6204" t="s">
        <v>55</v>
      </c>
      <c r="E6204" t="s">
        <v>7123</v>
      </c>
      <c r="F6204" t="s">
        <v>39</v>
      </c>
      <c r="G6204" t="s">
        <v>30</v>
      </c>
      <c r="J6204" t="s">
        <v>278</v>
      </c>
    </row>
    <row r="6205" spans="1:23" x14ac:dyDescent="0.2">
      <c r="A6205">
        <v>6204</v>
      </c>
      <c r="B6205">
        <v>1996</v>
      </c>
      <c r="C6205">
        <v>107</v>
      </c>
      <c r="D6205" t="s">
        <v>384</v>
      </c>
      <c r="E6205" t="s">
        <v>7124</v>
      </c>
      <c r="F6205" t="s">
        <v>39</v>
      </c>
      <c r="G6205" t="s">
        <v>128</v>
      </c>
      <c r="J6205" t="s">
        <v>123</v>
      </c>
    </row>
    <row r="6206" spans="1:23" x14ac:dyDescent="0.2">
      <c r="A6206">
        <v>6205</v>
      </c>
      <c r="B6206">
        <v>1996</v>
      </c>
      <c r="C6206">
        <v>108</v>
      </c>
      <c r="D6206" t="s">
        <v>51</v>
      </c>
      <c r="E6206" t="s">
        <v>7125</v>
      </c>
      <c r="F6206" t="s">
        <v>43</v>
      </c>
      <c r="G6206" t="s">
        <v>26</v>
      </c>
      <c r="J6206" t="s">
        <v>468</v>
      </c>
    </row>
    <row r="6207" spans="1:23" x14ac:dyDescent="0.2">
      <c r="A6207">
        <v>6206</v>
      </c>
      <c r="B6207">
        <v>1996</v>
      </c>
      <c r="C6207">
        <v>109</v>
      </c>
      <c r="D6207" t="s">
        <v>176</v>
      </c>
      <c r="E6207" t="s">
        <v>7126</v>
      </c>
      <c r="F6207" t="s">
        <v>34</v>
      </c>
      <c r="G6207" t="s">
        <v>30</v>
      </c>
      <c r="H6207">
        <v>19</v>
      </c>
      <c r="I6207">
        <v>2003</v>
      </c>
      <c r="J6207" t="s">
        <v>2574</v>
      </c>
      <c r="K6207">
        <v>37</v>
      </c>
      <c r="L6207">
        <v>3</v>
      </c>
      <c r="M6207">
        <v>7</v>
      </c>
      <c r="N6207">
        <v>10</v>
      </c>
      <c r="O6207">
        <v>-4</v>
      </c>
      <c r="P6207">
        <v>14</v>
      </c>
      <c r="W6207">
        <v>1.8</v>
      </c>
    </row>
    <row r="6208" spans="1:23" x14ac:dyDescent="0.2">
      <c r="A6208">
        <v>6207</v>
      </c>
      <c r="B6208">
        <v>1996</v>
      </c>
      <c r="C6208">
        <v>110</v>
      </c>
      <c r="D6208" t="s">
        <v>121</v>
      </c>
      <c r="E6208" t="s">
        <v>7127</v>
      </c>
      <c r="F6208" t="s">
        <v>39</v>
      </c>
      <c r="G6208" t="s">
        <v>35</v>
      </c>
      <c r="J6208" t="s">
        <v>232</v>
      </c>
    </row>
    <row r="6209" spans="1:23" x14ac:dyDescent="0.2">
      <c r="A6209">
        <v>6208</v>
      </c>
      <c r="B6209">
        <v>1996</v>
      </c>
      <c r="C6209">
        <v>111</v>
      </c>
      <c r="D6209" t="s">
        <v>121</v>
      </c>
      <c r="E6209" t="s">
        <v>7128</v>
      </c>
      <c r="F6209" t="s">
        <v>39</v>
      </c>
      <c r="G6209" t="s">
        <v>68</v>
      </c>
      <c r="J6209" t="s">
        <v>234</v>
      </c>
    </row>
    <row r="6210" spans="1:23" x14ac:dyDescent="0.2">
      <c r="A6210">
        <v>6209</v>
      </c>
      <c r="B6210">
        <v>1996</v>
      </c>
      <c r="C6210">
        <v>112</v>
      </c>
      <c r="D6210" t="s">
        <v>78</v>
      </c>
      <c r="E6210" t="s">
        <v>7129</v>
      </c>
      <c r="F6210" t="s">
        <v>39</v>
      </c>
      <c r="G6210" t="s">
        <v>26</v>
      </c>
      <c r="H6210">
        <v>18</v>
      </c>
      <c r="I6210">
        <v>2002</v>
      </c>
      <c r="J6210" t="s">
        <v>6739</v>
      </c>
      <c r="K6210">
        <v>7</v>
      </c>
      <c r="L6210">
        <v>0</v>
      </c>
      <c r="M6210">
        <v>0</v>
      </c>
      <c r="N6210">
        <v>0</v>
      </c>
      <c r="O6210">
        <v>-2</v>
      </c>
      <c r="P6210">
        <v>0</v>
      </c>
      <c r="W6210">
        <v>-0.1</v>
      </c>
    </row>
    <row r="6211" spans="1:23" x14ac:dyDescent="0.2">
      <c r="A6211">
        <v>6210</v>
      </c>
      <c r="B6211">
        <v>1996</v>
      </c>
      <c r="C6211">
        <v>113</v>
      </c>
      <c r="D6211" t="s">
        <v>78</v>
      </c>
      <c r="E6211" t="s">
        <v>7130</v>
      </c>
      <c r="F6211" t="s">
        <v>60</v>
      </c>
      <c r="G6211" t="s">
        <v>30</v>
      </c>
      <c r="J6211" t="s">
        <v>6490</v>
      </c>
    </row>
    <row r="6212" spans="1:23" x14ac:dyDescent="0.2">
      <c r="A6212">
        <v>6211</v>
      </c>
      <c r="B6212">
        <v>1996</v>
      </c>
      <c r="C6212">
        <v>114</v>
      </c>
      <c r="D6212" t="s">
        <v>111</v>
      </c>
      <c r="E6212" t="s">
        <v>7131</v>
      </c>
      <c r="F6212" t="s">
        <v>34</v>
      </c>
      <c r="G6212" t="s">
        <v>68</v>
      </c>
      <c r="J6212" t="s">
        <v>2815</v>
      </c>
    </row>
    <row r="6213" spans="1:23" x14ac:dyDescent="0.2">
      <c r="A6213">
        <v>6212</v>
      </c>
      <c r="B6213">
        <v>1996</v>
      </c>
      <c r="C6213">
        <v>115</v>
      </c>
      <c r="D6213" t="s">
        <v>55</v>
      </c>
      <c r="E6213" t="s">
        <v>7132</v>
      </c>
      <c r="F6213" t="s">
        <v>60</v>
      </c>
      <c r="G6213" t="s">
        <v>30</v>
      </c>
      <c r="H6213">
        <v>18</v>
      </c>
      <c r="I6213">
        <v>2002</v>
      </c>
      <c r="J6213" t="s">
        <v>3493</v>
      </c>
      <c r="K6213">
        <v>30</v>
      </c>
      <c r="L6213">
        <v>1</v>
      </c>
      <c r="M6213">
        <v>1</v>
      </c>
      <c r="N6213">
        <v>2</v>
      </c>
      <c r="O6213">
        <v>-1</v>
      </c>
      <c r="P6213">
        <v>2</v>
      </c>
      <c r="W6213">
        <v>0.6</v>
      </c>
    </row>
    <row r="6214" spans="1:23" x14ac:dyDescent="0.2">
      <c r="A6214">
        <v>6213</v>
      </c>
      <c r="B6214">
        <v>1996</v>
      </c>
      <c r="C6214">
        <v>116</v>
      </c>
      <c r="D6214" t="s">
        <v>7049</v>
      </c>
      <c r="E6214" t="s">
        <v>7133</v>
      </c>
      <c r="F6214" t="s">
        <v>39</v>
      </c>
      <c r="G6214" t="s">
        <v>30</v>
      </c>
      <c r="J6214" t="s">
        <v>490</v>
      </c>
    </row>
    <row r="6215" spans="1:23" x14ac:dyDescent="0.2">
      <c r="A6215">
        <v>6214</v>
      </c>
      <c r="B6215">
        <v>1996</v>
      </c>
      <c r="C6215">
        <v>117</v>
      </c>
      <c r="D6215" t="s">
        <v>58</v>
      </c>
      <c r="E6215" t="s">
        <v>7134</v>
      </c>
      <c r="F6215" t="s">
        <v>34</v>
      </c>
      <c r="G6215" t="s">
        <v>30</v>
      </c>
      <c r="J6215" t="s">
        <v>1357</v>
      </c>
    </row>
    <row r="6216" spans="1:23" x14ac:dyDescent="0.2">
      <c r="A6216">
        <v>6215</v>
      </c>
      <c r="B6216">
        <v>1996</v>
      </c>
      <c r="C6216">
        <v>118</v>
      </c>
      <c r="D6216" t="s">
        <v>28</v>
      </c>
      <c r="E6216" t="s">
        <v>7135</v>
      </c>
      <c r="F6216" t="s">
        <v>39</v>
      </c>
      <c r="G6216" t="s">
        <v>35</v>
      </c>
      <c r="J6216" t="s">
        <v>305</v>
      </c>
    </row>
    <row r="6217" spans="1:23" x14ac:dyDescent="0.2">
      <c r="A6217">
        <v>6216</v>
      </c>
      <c r="B6217">
        <v>1996</v>
      </c>
      <c r="C6217">
        <v>119</v>
      </c>
      <c r="D6217" t="s">
        <v>2472</v>
      </c>
      <c r="E6217" t="s">
        <v>7136</v>
      </c>
      <c r="F6217" t="s">
        <v>25</v>
      </c>
      <c r="G6217" t="s">
        <v>30</v>
      </c>
      <c r="H6217">
        <v>18</v>
      </c>
      <c r="I6217">
        <v>2003</v>
      </c>
      <c r="J6217" t="s">
        <v>4020</v>
      </c>
      <c r="K6217">
        <v>112</v>
      </c>
      <c r="L6217">
        <v>8</v>
      </c>
      <c r="M6217">
        <v>12</v>
      </c>
      <c r="N6217">
        <v>20</v>
      </c>
      <c r="O6217">
        <v>-18</v>
      </c>
      <c r="P6217">
        <v>54</v>
      </c>
      <c r="W6217">
        <v>3.9</v>
      </c>
    </row>
    <row r="6218" spans="1:23" x14ac:dyDescent="0.2">
      <c r="A6218">
        <v>6217</v>
      </c>
      <c r="B6218">
        <v>1996</v>
      </c>
      <c r="C6218">
        <v>120</v>
      </c>
      <c r="D6218" t="s">
        <v>146</v>
      </c>
      <c r="E6218" t="s">
        <v>7137</v>
      </c>
      <c r="F6218" t="s">
        <v>39</v>
      </c>
      <c r="G6218" t="s">
        <v>30</v>
      </c>
      <c r="J6218" t="s">
        <v>7059</v>
      </c>
    </row>
    <row r="6219" spans="1:23" x14ac:dyDescent="0.2">
      <c r="A6219">
        <v>6218</v>
      </c>
      <c r="B6219">
        <v>1996</v>
      </c>
      <c r="C6219">
        <v>121</v>
      </c>
      <c r="D6219" t="s">
        <v>69</v>
      </c>
      <c r="E6219" t="s">
        <v>7138</v>
      </c>
      <c r="F6219" t="s">
        <v>39</v>
      </c>
      <c r="G6219" t="s">
        <v>35</v>
      </c>
      <c r="J6219" t="s">
        <v>913</v>
      </c>
    </row>
    <row r="6220" spans="1:23" x14ac:dyDescent="0.2">
      <c r="A6220">
        <v>6219</v>
      </c>
      <c r="B6220">
        <v>1996</v>
      </c>
      <c r="C6220">
        <v>122</v>
      </c>
      <c r="D6220" t="s">
        <v>162</v>
      </c>
      <c r="E6220" t="s">
        <v>7139</v>
      </c>
      <c r="F6220" t="s">
        <v>46</v>
      </c>
      <c r="G6220" t="s">
        <v>35</v>
      </c>
      <c r="J6220" t="s">
        <v>7140</v>
      </c>
    </row>
    <row r="6221" spans="1:23" x14ac:dyDescent="0.2">
      <c r="A6221">
        <v>6220</v>
      </c>
      <c r="B6221">
        <v>1996</v>
      </c>
      <c r="C6221">
        <v>123</v>
      </c>
      <c r="D6221" t="s">
        <v>146</v>
      </c>
      <c r="E6221" t="s">
        <v>7141</v>
      </c>
      <c r="F6221" t="s">
        <v>39</v>
      </c>
      <c r="G6221" t="s">
        <v>30</v>
      </c>
      <c r="J6221" t="s">
        <v>552</v>
      </c>
    </row>
    <row r="6222" spans="1:23" x14ac:dyDescent="0.2">
      <c r="A6222">
        <v>6221</v>
      </c>
      <c r="B6222">
        <v>1996</v>
      </c>
      <c r="C6222">
        <v>124</v>
      </c>
      <c r="D6222" t="s">
        <v>41</v>
      </c>
      <c r="E6222" t="s">
        <v>7142</v>
      </c>
      <c r="F6222" t="s">
        <v>43</v>
      </c>
      <c r="G6222" t="s">
        <v>128</v>
      </c>
      <c r="J6222" t="s">
        <v>81</v>
      </c>
    </row>
    <row r="6223" spans="1:23" x14ac:dyDescent="0.2">
      <c r="A6223">
        <v>6222</v>
      </c>
      <c r="B6223">
        <v>1996</v>
      </c>
      <c r="C6223">
        <v>125</v>
      </c>
      <c r="D6223" t="s">
        <v>109</v>
      </c>
      <c r="E6223" t="s">
        <v>7143</v>
      </c>
      <c r="F6223" t="s">
        <v>39</v>
      </c>
      <c r="G6223" t="s">
        <v>30</v>
      </c>
      <c r="J6223" t="s">
        <v>7059</v>
      </c>
    </row>
    <row r="6224" spans="1:23" x14ac:dyDescent="0.2">
      <c r="A6224">
        <v>6223</v>
      </c>
      <c r="B6224">
        <v>1996</v>
      </c>
      <c r="C6224">
        <v>126</v>
      </c>
      <c r="D6224" t="s">
        <v>84</v>
      </c>
      <c r="E6224" t="s">
        <v>7144</v>
      </c>
      <c r="F6224" t="s">
        <v>39</v>
      </c>
      <c r="G6224" t="s">
        <v>26</v>
      </c>
      <c r="J6224" t="s">
        <v>278</v>
      </c>
    </row>
    <row r="6225" spans="1:23" x14ac:dyDescent="0.2">
      <c r="A6225">
        <v>6224</v>
      </c>
      <c r="B6225">
        <v>1996</v>
      </c>
      <c r="C6225">
        <v>127</v>
      </c>
      <c r="D6225" t="s">
        <v>23</v>
      </c>
      <c r="E6225" t="s">
        <v>7145</v>
      </c>
      <c r="F6225" t="s">
        <v>39</v>
      </c>
      <c r="G6225" t="s">
        <v>30</v>
      </c>
      <c r="J6225" t="s">
        <v>635</v>
      </c>
    </row>
    <row r="6226" spans="1:23" x14ac:dyDescent="0.2">
      <c r="A6226">
        <v>6225</v>
      </c>
      <c r="B6226">
        <v>1996</v>
      </c>
      <c r="C6226">
        <v>128</v>
      </c>
      <c r="D6226" t="s">
        <v>176</v>
      </c>
      <c r="E6226" t="s">
        <v>7146</v>
      </c>
      <c r="F6226" t="s">
        <v>46</v>
      </c>
      <c r="G6226" t="s">
        <v>26</v>
      </c>
      <c r="J6226" t="s">
        <v>4888</v>
      </c>
    </row>
    <row r="6227" spans="1:23" x14ac:dyDescent="0.2">
      <c r="A6227">
        <v>6226</v>
      </c>
      <c r="B6227">
        <v>1996</v>
      </c>
      <c r="C6227">
        <v>129</v>
      </c>
      <c r="D6227" t="s">
        <v>222</v>
      </c>
      <c r="E6227" t="s">
        <v>7147</v>
      </c>
      <c r="F6227" t="s">
        <v>39</v>
      </c>
      <c r="G6227" t="s">
        <v>35</v>
      </c>
      <c r="J6227" t="s">
        <v>154</v>
      </c>
    </row>
    <row r="6228" spans="1:23" x14ac:dyDescent="0.2">
      <c r="A6228">
        <v>6227</v>
      </c>
      <c r="B6228">
        <v>1996</v>
      </c>
      <c r="C6228">
        <v>130</v>
      </c>
      <c r="D6228" t="s">
        <v>48</v>
      </c>
      <c r="E6228" t="s">
        <v>7148</v>
      </c>
      <c r="F6228" t="s">
        <v>39</v>
      </c>
      <c r="G6228" t="s">
        <v>30</v>
      </c>
      <c r="J6228" t="s">
        <v>278</v>
      </c>
    </row>
    <row r="6229" spans="1:23" x14ac:dyDescent="0.2">
      <c r="A6229">
        <v>6228</v>
      </c>
      <c r="B6229">
        <v>1996</v>
      </c>
      <c r="C6229">
        <v>131</v>
      </c>
      <c r="D6229" t="s">
        <v>171</v>
      </c>
      <c r="E6229" t="s">
        <v>7149</v>
      </c>
      <c r="F6229" t="s">
        <v>39</v>
      </c>
      <c r="G6229" t="s">
        <v>26</v>
      </c>
      <c r="J6229" t="s">
        <v>7059</v>
      </c>
    </row>
    <row r="6230" spans="1:23" x14ac:dyDescent="0.2">
      <c r="A6230">
        <v>6229</v>
      </c>
      <c r="B6230">
        <v>1996</v>
      </c>
      <c r="C6230">
        <v>132</v>
      </c>
      <c r="D6230" t="s">
        <v>152</v>
      </c>
      <c r="E6230" t="s">
        <v>7150</v>
      </c>
      <c r="F6230" t="s">
        <v>43</v>
      </c>
      <c r="G6230" t="s">
        <v>30</v>
      </c>
      <c r="J6230" t="s">
        <v>230</v>
      </c>
    </row>
    <row r="6231" spans="1:23" x14ac:dyDescent="0.2">
      <c r="A6231">
        <v>6230</v>
      </c>
      <c r="B6231">
        <v>1996</v>
      </c>
      <c r="C6231">
        <v>133</v>
      </c>
      <c r="D6231" t="s">
        <v>41</v>
      </c>
      <c r="E6231" t="s">
        <v>7151</v>
      </c>
      <c r="F6231" t="s">
        <v>34</v>
      </c>
      <c r="G6231" t="s">
        <v>68</v>
      </c>
      <c r="H6231">
        <v>18</v>
      </c>
      <c r="I6231">
        <v>2009</v>
      </c>
      <c r="J6231" t="s">
        <v>6795</v>
      </c>
      <c r="K6231">
        <v>172</v>
      </c>
      <c r="L6231">
        <v>8</v>
      </c>
      <c r="M6231">
        <v>2</v>
      </c>
      <c r="N6231">
        <v>10</v>
      </c>
      <c r="O6231">
        <v>-17</v>
      </c>
      <c r="P6231">
        <v>333</v>
      </c>
      <c r="W6231">
        <v>0.1</v>
      </c>
    </row>
    <row r="6232" spans="1:23" x14ac:dyDescent="0.2">
      <c r="A6232">
        <v>6231</v>
      </c>
      <c r="B6232">
        <v>1996</v>
      </c>
      <c r="C6232">
        <v>134</v>
      </c>
      <c r="D6232" t="s">
        <v>384</v>
      </c>
      <c r="E6232" t="s">
        <v>7152</v>
      </c>
      <c r="F6232" t="s">
        <v>34</v>
      </c>
      <c r="G6232" t="s">
        <v>26</v>
      </c>
      <c r="J6232" t="s">
        <v>913</v>
      </c>
    </row>
    <row r="6233" spans="1:23" x14ac:dyDescent="0.2">
      <c r="A6233">
        <v>6232</v>
      </c>
      <c r="B6233">
        <v>1996</v>
      </c>
      <c r="C6233">
        <v>135</v>
      </c>
      <c r="D6233" t="s">
        <v>51</v>
      </c>
      <c r="E6233" t="s">
        <v>7153</v>
      </c>
      <c r="F6233" t="s">
        <v>46</v>
      </c>
      <c r="G6233" t="s">
        <v>128</v>
      </c>
      <c r="J6233" t="s">
        <v>232</v>
      </c>
    </row>
    <row r="6234" spans="1:23" x14ac:dyDescent="0.2">
      <c r="A6234">
        <v>6233</v>
      </c>
      <c r="B6234">
        <v>1996</v>
      </c>
      <c r="C6234">
        <v>136</v>
      </c>
      <c r="D6234" t="s">
        <v>173</v>
      </c>
      <c r="E6234" t="s">
        <v>7154</v>
      </c>
      <c r="F6234" t="s">
        <v>43</v>
      </c>
      <c r="G6234" t="s">
        <v>68</v>
      </c>
      <c r="H6234">
        <v>23</v>
      </c>
      <c r="I6234">
        <v>2004</v>
      </c>
      <c r="J6234" t="s">
        <v>1012</v>
      </c>
      <c r="K6234">
        <v>613</v>
      </c>
      <c r="L6234">
        <v>91</v>
      </c>
      <c r="M6234">
        <v>159</v>
      </c>
      <c r="N6234">
        <v>250</v>
      </c>
      <c r="O6234">
        <v>4</v>
      </c>
      <c r="P6234">
        <v>162</v>
      </c>
      <c r="W6234">
        <v>19.899999999999999</v>
      </c>
    </row>
    <row r="6235" spans="1:23" x14ac:dyDescent="0.2">
      <c r="A6235">
        <v>6234</v>
      </c>
      <c r="B6235">
        <v>1996</v>
      </c>
      <c r="C6235">
        <v>137</v>
      </c>
      <c r="D6235" t="s">
        <v>100</v>
      </c>
      <c r="E6235" t="s">
        <v>7155</v>
      </c>
      <c r="F6235" t="s">
        <v>133</v>
      </c>
      <c r="G6235" t="s">
        <v>128</v>
      </c>
      <c r="H6235">
        <v>19</v>
      </c>
      <c r="I6235">
        <v>2001</v>
      </c>
      <c r="J6235" t="s">
        <v>1258</v>
      </c>
      <c r="K6235">
        <v>3</v>
      </c>
      <c r="L6235">
        <v>0</v>
      </c>
      <c r="M6235">
        <v>0</v>
      </c>
      <c r="N6235">
        <v>0</v>
      </c>
      <c r="O6235">
        <v>0</v>
      </c>
      <c r="P6235">
        <v>0</v>
      </c>
      <c r="Q6235">
        <v>3</v>
      </c>
      <c r="R6235">
        <v>0</v>
      </c>
      <c r="S6235">
        <v>2</v>
      </c>
      <c r="T6235">
        <v>0</v>
      </c>
      <c r="U6235">
        <v>0.84699999999999998</v>
      </c>
      <c r="V6235">
        <v>3.55</v>
      </c>
      <c r="W6235">
        <v>0</v>
      </c>
    </row>
    <row r="6236" spans="1:23" x14ac:dyDescent="0.2">
      <c r="A6236">
        <v>6235</v>
      </c>
      <c r="B6236">
        <v>1996</v>
      </c>
      <c r="C6236">
        <v>138</v>
      </c>
      <c r="D6236" t="s">
        <v>176</v>
      </c>
      <c r="E6236" t="s">
        <v>7156</v>
      </c>
      <c r="F6236" t="s">
        <v>39</v>
      </c>
      <c r="G6236" t="s">
        <v>35</v>
      </c>
      <c r="J6236" t="s">
        <v>546</v>
      </c>
    </row>
    <row r="6237" spans="1:23" x14ac:dyDescent="0.2">
      <c r="A6237">
        <v>6236</v>
      </c>
      <c r="B6237">
        <v>1996</v>
      </c>
      <c r="C6237">
        <v>139</v>
      </c>
      <c r="D6237" t="s">
        <v>2472</v>
      </c>
      <c r="E6237" t="s">
        <v>7157</v>
      </c>
      <c r="F6237" t="s">
        <v>34</v>
      </c>
      <c r="G6237" t="s">
        <v>128</v>
      </c>
      <c r="H6237">
        <v>18</v>
      </c>
      <c r="I6237">
        <v>2007</v>
      </c>
      <c r="J6237" t="s">
        <v>6795</v>
      </c>
      <c r="K6237">
        <v>186</v>
      </c>
      <c r="L6237">
        <v>0</v>
      </c>
      <c r="M6237">
        <v>8</v>
      </c>
      <c r="N6237">
        <v>8</v>
      </c>
      <c r="O6237">
        <v>0</v>
      </c>
      <c r="P6237">
        <v>65</v>
      </c>
      <c r="Q6237">
        <v>186</v>
      </c>
      <c r="R6237">
        <v>78</v>
      </c>
      <c r="S6237">
        <v>64</v>
      </c>
      <c r="T6237">
        <v>22</v>
      </c>
      <c r="U6237">
        <v>0.89900000000000002</v>
      </c>
      <c r="V6237">
        <v>2.75</v>
      </c>
      <c r="W6237">
        <v>24.9</v>
      </c>
    </row>
    <row r="6238" spans="1:23" x14ac:dyDescent="0.2">
      <c r="A6238">
        <v>6237</v>
      </c>
      <c r="B6238">
        <v>1996</v>
      </c>
      <c r="C6238">
        <v>140</v>
      </c>
      <c r="D6238" t="s">
        <v>121</v>
      </c>
      <c r="E6238" t="s">
        <v>7158</v>
      </c>
      <c r="F6238" t="s">
        <v>695</v>
      </c>
      <c r="G6238" t="s">
        <v>30</v>
      </c>
      <c r="H6238">
        <v>18</v>
      </c>
      <c r="I6238">
        <v>2000</v>
      </c>
      <c r="J6238" t="s">
        <v>7027</v>
      </c>
      <c r="K6238">
        <v>2</v>
      </c>
      <c r="L6238">
        <v>0</v>
      </c>
      <c r="M6238">
        <v>0</v>
      </c>
      <c r="N6238">
        <v>0</v>
      </c>
      <c r="O6238">
        <v>0</v>
      </c>
      <c r="P6238">
        <v>2</v>
      </c>
      <c r="W6238">
        <v>0</v>
      </c>
    </row>
    <row r="6239" spans="1:23" x14ac:dyDescent="0.2">
      <c r="A6239">
        <v>6238</v>
      </c>
      <c r="B6239">
        <v>1996</v>
      </c>
      <c r="C6239">
        <v>141</v>
      </c>
      <c r="D6239" t="s">
        <v>111</v>
      </c>
      <c r="E6239" t="s">
        <v>7159</v>
      </c>
      <c r="F6239" t="s">
        <v>39</v>
      </c>
      <c r="G6239" t="s">
        <v>35</v>
      </c>
      <c r="J6239" t="s">
        <v>673</v>
      </c>
    </row>
    <row r="6240" spans="1:23" x14ac:dyDescent="0.2">
      <c r="A6240">
        <v>6239</v>
      </c>
      <c r="B6240">
        <v>1996</v>
      </c>
      <c r="C6240">
        <v>142</v>
      </c>
      <c r="D6240" t="s">
        <v>55</v>
      </c>
      <c r="E6240" t="s">
        <v>7160</v>
      </c>
      <c r="F6240" t="s">
        <v>39</v>
      </c>
      <c r="G6240" t="s">
        <v>68</v>
      </c>
      <c r="J6240" t="s">
        <v>6739</v>
      </c>
    </row>
    <row r="6241" spans="1:23" x14ac:dyDescent="0.2">
      <c r="A6241">
        <v>6240</v>
      </c>
      <c r="B6241">
        <v>1996</v>
      </c>
      <c r="C6241">
        <v>143</v>
      </c>
      <c r="D6241" t="s">
        <v>7049</v>
      </c>
      <c r="E6241" t="s">
        <v>7161</v>
      </c>
      <c r="F6241" t="s">
        <v>39</v>
      </c>
      <c r="G6241" t="s">
        <v>128</v>
      </c>
      <c r="J6241" t="s">
        <v>327</v>
      </c>
    </row>
    <row r="6242" spans="1:23" x14ac:dyDescent="0.2">
      <c r="A6242">
        <v>6241</v>
      </c>
      <c r="B6242">
        <v>1996</v>
      </c>
      <c r="C6242">
        <v>144</v>
      </c>
      <c r="D6242" t="s">
        <v>51</v>
      </c>
      <c r="E6242" t="s">
        <v>7162</v>
      </c>
      <c r="F6242" t="s">
        <v>43</v>
      </c>
      <c r="G6242" t="s">
        <v>68</v>
      </c>
      <c r="J6242" t="s">
        <v>7163</v>
      </c>
    </row>
    <row r="6243" spans="1:23" x14ac:dyDescent="0.2">
      <c r="A6243">
        <v>6242</v>
      </c>
      <c r="B6243">
        <v>1996</v>
      </c>
      <c r="C6243">
        <v>145</v>
      </c>
      <c r="D6243" t="s">
        <v>28</v>
      </c>
      <c r="E6243" t="s">
        <v>7164</v>
      </c>
      <c r="F6243" t="s">
        <v>34</v>
      </c>
      <c r="G6243" t="s">
        <v>68</v>
      </c>
      <c r="J6243" t="s">
        <v>2574</v>
      </c>
    </row>
    <row r="6244" spans="1:23" x14ac:dyDescent="0.2">
      <c r="A6244">
        <v>6243</v>
      </c>
      <c r="B6244">
        <v>1996</v>
      </c>
      <c r="C6244">
        <v>146</v>
      </c>
      <c r="D6244" t="s">
        <v>384</v>
      </c>
      <c r="E6244" t="s">
        <v>7165</v>
      </c>
      <c r="F6244" t="s">
        <v>39</v>
      </c>
      <c r="G6244" t="s">
        <v>68</v>
      </c>
      <c r="H6244">
        <v>18</v>
      </c>
      <c r="I6244">
        <v>2011</v>
      </c>
      <c r="J6244" t="s">
        <v>154</v>
      </c>
      <c r="K6244">
        <v>381</v>
      </c>
      <c r="L6244">
        <v>52</v>
      </c>
      <c r="M6244">
        <v>57</v>
      </c>
      <c r="N6244">
        <v>109</v>
      </c>
      <c r="O6244">
        <v>-57</v>
      </c>
      <c r="P6244">
        <v>217</v>
      </c>
      <c r="W6244">
        <v>5.9</v>
      </c>
    </row>
    <row r="6245" spans="1:23" x14ac:dyDescent="0.2">
      <c r="A6245">
        <v>6244</v>
      </c>
      <c r="B6245">
        <v>1996</v>
      </c>
      <c r="C6245">
        <v>147</v>
      </c>
      <c r="D6245" t="s">
        <v>69</v>
      </c>
      <c r="E6245" t="s">
        <v>7166</v>
      </c>
      <c r="F6245" t="s">
        <v>39</v>
      </c>
      <c r="G6245" t="s">
        <v>128</v>
      </c>
      <c r="J6245" t="s">
        <v>4534</v>
      </c>
    </row>
    <row r="6246" spans="1:23" x14ac:dyDescent="0.2">
      <c r="A6246">
        <v>6245</v>
      </c>
      <c r="B6246">
        <v>1996</v>
      </c>
      <c r="C6246">
        <v>148</v>
      </c>
      <c r="D6246" t="s">
        <v>121</v>
      </c>
      <c r="E6246" t="s">
        <v>7167</v>
      </c>
      <c r="F6246" t="s">
        <v>34</v>
      </c>
      <c r="G6246" t="s">
        <v>30</v>
      </c>
      <c r="J6246" t="s">
        <v>3386</v>
      </c>
    </row>
    <row r="6247" spans="1:23" x14ac:dyDescent="0.2">
      <c r="A6247">
        <v>6246</v>
      </c>
      <c r="B6247">
        <v>1996</v>
      </c>
      <c r="C6247">
        <v>149</v>
      </c>
      <c r="D6247" t="s">
        <v>58</v>
      </c>
      <c r="E6247" t="s">
        <v>7168</v>
      </c>
      <c r="F6247" t="s">
        <v>39</v>
      </c>
      <c r="G6247" t="s">
        <v>128</v>
      </c>
      <c r="J6247" t="s">
        <v>474</v>
      </c>
    </row>
    <row r="6248" spans="1:23" x14ac:dyDescent="0.2">
      <c r="A6248">
        <v>6247</v>
      </c>
      <c r="B6248">
        <v>1996</v>
      </c>
      <c r="C6248">
        <v>150</v>
      </c>
      <c r="D6248" t="s">
        <v>87</v>
      </c>
      <c r="E6248" t="s">
        <v>7169</v>
      </c>
      <c r="F6248" t="s">
        <v>39</v>
      </c>
      <c r="G6248" t="s">
        <v>35</v>
      </c>
      <c r="J6248" t="s">
        <v>123</v>
      </c>
    </row>
    <row r="6249" spans="1:23" x14ac:dyDescent="0.2">
      <c r="A6249">
        <v>6248</v>
      </c>
      <c r="B6249">
        <v>1996</v>
      </c>
      <c r="C6249">
        <v>151</v>
      </c>
      <c r="D6249" t="s">
        <v>121</v>
      </c>
      <c r="E6249" t="s">
        <v>7170</v>
      </c>
      <c r="F6249" t="s">
        <v>39</v>
      </c>
      <c r="G6249" t="s">
        <v>26</v>
      </c>
      <c r="J6249" t="s">
        <v>265</v>
      </c>
    </row>
    <row r="6250" spans="1:23" x14ac:dyDescent="0.2">
      <c r="A6250">
        <v>6249</v>
      </c>
      <c r="B6250">
        <v>1996</v>
      </c>
      <c r="C6250">
        <v>152</v>
      </c>
      <c r="D6250" t="s">
        <v>109</v>
      </c>
      <c r="E6250" t="s">
        <v>7171</v>
      </c>
      <c r="F6250" t="s">
        <v>60</v>
      </c>
      <c r="G6250" t="s">
        <v>30</v>
      </c>
      <c r="J6250" t="s">
        <v>482</v>
      </c>
    </row>
    <row r="6251" spans="1:23" x14ac:dyDescent="0.2">
      <c r="A6251">
        <v>6250</v>
      </c>
      <c r="B6251">
        <v>1996</v>
      </c>
      <c r="C6251">
        <v>153</v>
      </c>
      <c r="D6251" t="s">
        <v>84</v>
      </c>
      <c r="E6251" t="s">
        <v>7172</v>
      </c>
      <c r="F6251" t="s">
        <v>34</v>
      </c>
      <c r="G6251" t="s">
        <v>68</v>
      </c>
      <c r="J6251" t="s">
        <v>7173</v>
      </c>
    </row>
    <row r="6252" spans="1:23" x14ac:dyDescent="0.2">
      <c r="A6252">
        <v>6251</v>
      </c>
      <c r="B6252">
        <v>1996</v>
      </c>
      <c r="C6252">
        <v>154</v>
      </c>
      <c r="D6252" t="s">
        <v>23</v>
      </c>
      <c r="E6252" t="s">
        <v>7174</v>
      </c>
      <c r="F6252" t="s">
        <v>39</v>
      </c>
      <c r="G6252" t="s">
        <v>30</v>
      </c>
      <c r="H6252">
        <v>19</v>
      </c>
      <c r="I6252">
        <v>2013</v>
      </c>
      <c r="J6252" t="s">
        <v>4174</v>
      </c>
      <c r="K6252">
        <v>689</v>
      </c>
      <c r="L6252">
        <v>45</v>
      </c>
      <c r="M6252">
        <v>141</v>
      </c>
      <c r="N6252">
        <v>186</v>
      </c>
      <c r="O6252">
        <v>-60</v>
      </c>
      <c r="P6252">
        <v>293</v>
      </c>
      <c r="W6252">
        <v>31.7</v>
      </c>
    </row>
    <row r="6253" spans="1:23" x14ac:dyDescent="0.2">
      <c r="A6253">
        <v>6252</v>
      </c>
      <c r="B6253">
        <v>1996</v>
      </c>
      <c r="C6253">
        <v>155</v>
      </c>
      <c r="D6253" t="s">
        <v>152</v>
      </c>
      <c r="E6253" t="s">
        <v>7175</v>
      </c>
      <c r="F6253" t="s">
        <v>39</v>
      </c>
      <c r="G6253" t="s">
        <v>30</v>
      </c>
      <c r="J6253" t="s">
        <v>251</v>
      </c>
    </row>
    <row r="6254" spans="1:23" x14ac:dyDescent="0.2">
      <c r="A6254">
        <v>6253</v>
      </c>
      <c r="B6254">
        <v>1996</v>
      </c>
      <c r="C6254">
        <v>156</v>
      </c>
      <c r="D6254" t="s">
        <v>222</v>
      </c>
      <c r="E6254" t="s">
        <v>7176</v>
      </c>
      <c r="F6254" t="s">
        <v>39</v>
      </c>
      <c r="G6254" t="s">
        <v>26</v>
      </c>
      <c r="J6254" t="s">
        <v>863</v>
      </c>
    </row>
    <row r="6255" spans="1:23" x14ac:dyDescent="0.2">
      <c r="A6255">
        <v>6254</v>
      </c>
      <c r="B6255">
        <v>1996</v>
      </c>
      <c r="C6255">
        <v>157</v>
      </c>
      <c r="D6255" t="s">
        <v>109</v>
      </c>
      <c r="E6255" t="s">
        <v>7177</v>
      </c>
      <c r="F6255" t="s">
        <v>39</v>
      </c>
      <c r="G6255" t="s">
        <v>35</v>
      </c>
      <c r="H6255">
        <v>19</v>
      </c>
      <c r="I6255">
        <v>2001</v>
      </c>
      <c r="J6255" t="s">
        <v>6907</v>
      </c>
      <c r="K6255">
        <v>16</v>
      </c>
      <c r="L6255">
        <v>3</v>
      </c>
      <c r="M6255">
        <v>2</v>
      </c>
      <c r="N6255">
        <v>5</v>
      </c>
      <c r="O6255">
        <v>-5</v>
      </c>
      <c r="P6255">
        <v>6</v>
      </c>
      <c r="W6255">
        <v>0.4</v>
      </c>
    </row>
    <row r="6256" spans="1:23" x14ac:dyDescent="0.2">
      <c r="A6256">
        <v>6255</v>
      </c>
      <c r="B6256">
        <v>1996</v>
      </c>
      <c r="C6256">
        <v>158</v>
      </c>
      <c r="D6256" t="s">
        <v>171</v>
      </c>
      <c r="E6256" t="s">
        <v>7178</v>
      </c>
      <c r="F6256" t="s">
        <v>43</v>
      </c>
      <c r="G6256" t="s">
        <v>30</v>
      </c>
      <c r="J6256" t="s">
        <v>73</v>
      </c>
    </row>
    <row r="6257" spans="1:23" x14ac:dyDescent="0.2">
      <c r="A6257">
        <v>6256</v>
      </c>
      <c r="B6257">
        <v>1996</v>
      </c>
      <c r="C6257">
        <v>159</v>
      </c>
      <c r="D6257" t="s">
        <v>92</v>
      </c>
      <c r="E6257" t="s">
        <v>7179</v>
      </c>
      <c r="F6257" t="s">
        <v>39</v>
      </c>
      <c r="G6257" t="s">
        <v>128</v>
      </c>
      <c r="J6257" t="s">
        <v>2368</v>
      </c>
    </row>
    <row r="6258" spans="1:23" x14ac:dyDescent="0.2">
      <c r="A6258">
        <v>6257</v>
      </c>
      <c r="B6258">
        <v>1996</v>
      </c>
      <c r="C6258">
        <v>160</v>
      </c>
      <c r="D6258" t="s">
        <v>384</v>
      </c>
      <c r="E6258" t="s">
        <v>7180</v>
      </c>
      <c r="F6258" t="s">
        <v>133</v>
      </c>
      <c r="G6258" t="s">
        <v>128</v>
      </c>
      <c r="J6258" t="s">
        <v>7181</v>
      </c>
    </row>
    <row r="6259" spans="1:23" x14ac:dyDescent="0.2">
      <c r="A6259">
        <v>6258</v>
      </c>
      <c r="B6259">
        <v>1996</v>
      </c>
      <c r="C6259">
        <v>161</v>
      </c>
      <c r="D6259" t="s">
        <v>55</v>
      </c>
      <c r="E6259" t="s">
        <v>7182</v>
      </c>
      <c r="F6259" t="s">
        <v>39</v>
      </c>
      <c r="G6259" t="s">
        <v>35</v>
      </c>
      <c r="J6259" t="s">
        <v>546</v>
      </c>
    </row>
    <row r="6260" spans="1:23" x14ac:dyDescent="0.2">
      <c r="A6260">
        <v>6259</v>
      </c>
      <c r="B6260">
        <v>1996</v>
      </c>
      <c r="C6260">
        <v>162</v>
      </c>
      <c r="D6260" t="s">
        <v>51</v>
      </c>
      <c r="E6260" t="s">
        <v>7183</v>
      </c>
      <c r="F6260" t="s">
        <v>39</v>
      </c>
      <c r="G6260" t="s">
        <v>35</v>
      </c>
      <c r="J6260" t="s">
        <v>265</v>
      </c>
    </row>
    <row r="6261" spans="1:23" x14ac:dyDescent="0.2">
      <c r="A6261">
        <v>6260</v>
      </c>
      <c r="B6261">
        <v>1996</v>
      </c>
      <c r="C6261">
        <v>163</v>
      </c>
      <c r="D6261" t="s">
        <v>173</v>
      </c>
      <c r="E6261" t="s">
        <v>7184</v>
      </c>
      <c r="F6261" t="s">
        <v>39</v>
      </c>
      <c r="G6261" t="s">
        <v>30</v>
      </c>
      <c r="J6261" t="s">
        <v>635</v>
      </c>
    </row>
    <row r="6262" spans="1:23" x14ac:dyDescent="0.2">
      <c r="A6262">
        <v>6261</v>
      </c>
      <c r="B6262">
        <v>1996</v>
      </c>
      <c r="C6262">
        <v>164</v>
      </c>
      <c r="D6262" t="s">
        <v>100</v>
      </c>
      <c r="E6262" t="s">
        <v>7185</v>
      </c>
      <c r="F6262" t="s">
        <v>39</v>
      </c>
      <c r="G6262" t="s">
        <v>30</v>
      </c>
      <c r="J6262" t="s">
        <v>123</v>
      </c>
    </row>
    <row r="6263" spans="1:23" x14ac:dyDescent="0.2">
      <c r="A6263">
        <v>6262</v>
      </c>
      <c r="B6263">
        <v>1996</v>
      </c>
      <c r="C6263">
        <v>165</v>
      </c>
      <c r="D6263" t="s">
        <v>176</v>
      </c>
      <c r="E6263" t="s">
        <v>7186</v>
      </c>
      <c r="F6263" t="s">
        <v>34</v>
      </c>
      <c r="G6263" t="s">
        <v>128</v>
      </c>
      <c r="J6263" t="s">
        <v>2629</v>
      </c>
    </row>
    <row r="6264" spans="1:23" x14ac:dyDescent="0.2">
      <c r="A6264">
        <v>6263</v>
      </c>
      <c r="B6264">
        <v>1996</v>
      </c>
      <c r="C6264">
        <v>166</v>
      </c>
      <c r="D6264" t="s">
        <v>78</v>
      </c>
      <c r="E6264" t="s">
        <v>7187</v>
      </c>
      <c r="F6264" t="s">
        <v>39</v>
      </c>
      <c r="G6264" t="s">
        <v>128</v>
      </c>
      <c r="J6264" t="s">
        <v>234</v>
      </c>
    </row>
    <row r="6265" spans="1:23" x14ac:dyDescent="0.2">
      <c r="A6265">
        <v>6264</v>
      </c>
      <c r="B6265">
        <v>1996</v>
      </c>
      <c r="C6265">
        <v>167</v>
      </c>
      <c r="D6265" t="s">
        <v>384</v>
      </c>
      <c r="E6265" t="s">
        <v>7188</v>
      </c>
      <c r="F6265" t="s">
        <v>34</v>
      </c>
      <c r="G6265" t="s">
        <v>68</v>
      </c>
      <c r="H6265">
        <v>19</v>
      </c>
      <c r="I6265">
        <v>2009</v>
      </c>
      <c r="J6265" t="s">
        <v>7189</v>
      </c>
      <c r="K6265">
        <v>503</v>
      </c>
      <c r="L6265">
        <v>38</v>
      </c>
      <c r="M6265">
        <v>52</v>
      </c>
      <c r="N6265">
        <v>90</v>
      </c>
      <c r="O6265">
        <v>-16</v>
      </c>
      <c r="P6265">
        <v>383</v>
      </c>
      <c r="W6265">
        <v>3.1</v>
      </c>
    </row>
    <row r="6266" spans="1:23" x14ac:dyDescent="0.2">
      <c r="A6266">
        <v>6265</v>
      </c>
      <c r="B6266">
        <v>1996</v>
      </c>
      <c r="C6266">
        <v>168</v>
      </c>
      <c r="D6266" t="s">
        <v>111</v>
      </c>
      <c r="E6266" t="s">
        <v>6699</v>
      </c>
      <c r="F6266" t="s">
        <v>39</v>
      </c>
      <c r="G6266" t="s">
        <v>35</v>
      </c>
      <c r="J6266" t="s">
        <v>7046</v>
      </c>
    </row>
    <row r="6267" spans="1:23" x14ac:dyDescent="0.2">
      <c r="A6267">
        <v>6266</v>
      </c>
      <c r="B6267">
        <v>1996</v>
      </c>
      <c r="C6267">
        <v>169</v>
      </c>
      <c r="D6267" t="s">
        <v>92</v>
      </c>
      <c r="E6267" t="s">
        <v>7190</v>
      </c>
      <c r="F6267" t="s">
        <v>39</v>
      </c>
      <c r="G6267" t="s">
        <v>35</v>
      </c>
      <c r="H6267">
        <v>18</v>
      </c>
      <c r="I6267">
        <v>2004</v>
      </c>
      <c r="J6267" t="s">
        <v>1133</v>
      </c>
      <c r="K6267">
        <v>77</v>
      </c>
      <c r="L6267">
        <v>14</v>
      </c>
      <c r="M6267">
        <v>11</v>
      </c>
      <c r="N6267">
        <v>25</v>
      </c>
      <c r="O6267">
        <v>0</v>
      </c>
      <c r="P6267">
        <v>20</v>
      </c>
      <c r="W6267">
        <v>2.6</v>
      </c>
    </row>
    <row r="6268" spans="1:23" x14ac:dyDescent="0.2">
      <c r="A6268">
        <v>6267</v>
      </c>
      <c r="B6268">
        <v>1996</v>
      </c>
      <c r="C6268">
        <v>170</v>
      </c>
      <c r="D6268" t="s">
        <v>111</v>
      </c>
      <c r="E6268" t="s">
        <v>7191</v>
      </c>
      <c r="F6268" t="s">
        <v>39</v>
      </c>
      <c r="G6268" t="s">
        <v>68</v>
      </c>
      <c r="J6268" t="s">
        <v>4403</v>
      </c>
    </row>
    <row r="6269" spans="1:23" x14ac:dyDescent="0.2">
      <c r="A6269">
        <v>6268</v>
      </c>
      <c r="B6269">
        <v>1996</v>
      </c>
      <c r="C6269">
        <v>171</v>
      </c>
      <c r="D6269" t="s">
        <v>7049</v>
      </c>
      <c r="E6269" t="s">
        <v>7192</v>
      </c>
      <c r="F6269" t="s">
        <v>39</v>
      </c>
      <c r="G6269" t="s">
        <v>30</v>
      </c>
      <c r="H6269">
        <v>18</v>
      </c>
      <c r="I6269">
        <v>2001</v>
      </c>
      <c r="J6269" t="s">
        <v>50</v>
      </c>
      <c r="K6269">
        <v>1</v>
      </c>
      <c r="L6269">
        <v>0</v>
      </c>
      <c r="M6269">
        <v>0</v>
      </c>
      <c r="N6269">
        <v>0</v>
      </c>
      <c r="O6269">
        <v>0</v>
      </c>
      <c r="P6269">
        <v>0</v>
      </c>
      <c r="W6269">
        <v>0</v>
      </c>
    </row>
    <row r="6270" spans="1:23" x14ac:dyDescent="0.2">
      <c r="A6270">
        <v>6269</v>
      </c>
      <c r="B6270">
        <v>1996</v>
      </c>
      <c r="C6270">
        <v>172</v>
      </c>
      <c r="D6270" t="s">
        <v>58</v>
      </c>
      <c r="E6270" t="s">
        <v>7193</v>
      </c>
      <c r="F6270" t="s">
        <v>34</v>
      </c>
      <c r="G6270" t="s">
        <v>30</v>
      </c>
      <c r="J6270" t="s">
        <v>129</v>
      </c>
    </row>
    <row r="6271" spans="1:23" x14ac:dyDescent="0.2">
      <c r="A6271">
        <v>6270</v>
      </c>
      <c r="B6271">
        <v>1996</v>
      </c>
      <c r="C6271">
        <v>173</v>
      </c>
      <c r="D6271" t="s">
        <v>28</v>
      </c>
      <c r="E6271" t="s">
        <v>7194</v>
      </c>
      <c r="F6271" t="s">
        <v>39</v>
      </c>
      <c r="G6271" t="s">
        <v>30</v>
      </c>
      <c r="J6271" t="s">
        <v>7195</v>
      </c>
    </row>
    <row r="6272" spans="1:23" x14ac:dyDescent="0.2">
      <c r="A6272">
        <v>6271</v>
      </c>
      <c r="B6272">
        <v>1996</v>
      </c>
      <c r="C6272">
        <v>174</v>
      </c>
      <c r="D6272" t="s">
        <v>2472</v>
      </c>
      <c r="E6272" t="s">
        <v>7196</v>
      </c>
      <c r="F6272" t="s">
        <v>39</v>
      </c>
      <c r="G6272" t="s">
        <v>68</v>
      </c>
      <c r="H6272">
        <v>19</v>
      </c>
      <c r="I6272">
        <v>2008</v>
      </c>
      <c r="J6272" t="s">
        <v>546</v>
      </c>
      <c r="K6272">
        <v>616</v>
      </c>
      <c r="L6272">
        <v>84</v>
      </c>
      <c r="M6272">
        <v>117</v>
      </c>
      <c r="N6272">
        <v>201</v>
      </c>
      <c r="O6272">
        <v>-19</v>
      </c>
      <c r="P6272">
        <v>209</v>
      </c>
      <c r="W6272">
        <v>14.5</v>
      </c>
    </row>
    <row r="6273" spans="1:23" x14ac:dyDescent="0.2">
      <c r="A6273">
        <v>6272</v>
      </c>
      <c r="B6273">
        <v>1996</v>
      </c>
      <c r="C6273">
        <v>175</v>
      </c>
      <c r="D6273" t="s">
        <v>69</v>
      </c>
      <c r="E6273" t="s">
        <v>7197</v>
      </c>
      <c r="F6273" t="s">
        <v>39</v>
      </c>
      <c r="G6273" t="s">
        <v>30</v>
      </c>
      <c r="J6273" t="s">
        <v>673</v>
      </c>
    </row>
    <row r="6274" spans="1:23" x14ac:dyDescent="0.2">
      <c r="A6274">
        <v>6273</v>
      </c>
      <c r="B6274">
        <v>1996</v>
      </c>
      <c r="C6274">
        <v>176</v>
      </c>
      <c r="D6274" t="s">
        <v>384</v>
      </c>
      <c r="E6274" t="s">
        <v>7198</v>
      </c>
      <c r="F6274" t="s">
        <v>43</v>
      </c>
      <c r="G6274" t="s">
        <v>35</v>
      </c>
      <c r="H6274">
        <v>18</v>
      </c>
      <c r="I6274">
        <v>2012</v>
      </c>
      <c r="J6274" t="s">
        <v>6203</v>
      </c>
      <c r="K6274">
        <v>798</v>
      </c>
      <c r="L6274">
        <v>68</v>
      </c>
      <c r="M6274">
        <v>131</v>
      </c>
      <c r="N6274">
        <v>199</v>
      </c>
      <c r="O6274">
        <v>-70</v>
      </c>
      <c r="P6274">
        <v>356</v>
      </c>
      <c r="W6274">
        <v>4</v>
      </c>
    </row>
    <row r="6275" spans="1:23" x14ac:dyDescent="0.2">
      <c r="A6275">
        <v>6274</v>
      </c>
      <c r="B6275">
        <v>1996</v>
      </c>
      <c r="C6275">
        <v>177</v>
      </c>
      <c r="D6275" t="s">
        <v>92</v>
      </c>
      <c r="E6275" t="s">
        <v>7199</v>
      </c>
      <c r="F6275" t="s">
        <v>39</v>
      </c>
      <c r="G6275" t="s">
        <v>68</v>
      </c>
      <c r="H6275">
        <v>20</v>
      </c>
      <c r="I6275">
        <v>2007</v>
      </c>
      <c r="J6275" t="s">
        <v>64</v>
      </c>
      <c r="K6275">
        <v>256</v>
      </c>
      <c r="L6275">
        <v>3</v>
      </c>
      <c r="M6275">
        <v>16</v>
      </c>
      <c r="N6275">
        <v>19</v>
      </c>
      <c r="O6275">
        <v>-3</v>
      </c>
      <c r="P6275">
        <v>725</v>
      </c>
      <c r="W6275">
        <v>-0.3</v>
      </c>
    </row>
    <row r="6276" spans="1:23" x14ac:dyDescent="0.2">
      <c r="A6276">
        <v>6275</v>
      </c>
      <c r="B6276">
        <v>1996</v>
      </c>
      <c r="C6276">
        <v>178</v>
      </c>
      <c r="D6276" t="s">
        <v>121</v>
      </c>
      <c r="E6276" t="s">
        <v>7200</v>
      </c>
      <c r="F6276" t="s">
        <v>34</v>
      </c>
      <c r="G6276" t="s">
        <v>35</v>
      </c>
      <c r="J6276" t="s">
        <v>3430</v>
      </c>
    </row>
    <row r="6277" spans="1:23" x14ac:dyDescent="0.2">
      <c r="A6277">
        <v>6276</v>
      </c>
      <c r="B6277">
        <v>1996</v>
      </c>
      <c r="C6277">
        <v>179</v>
      </c>
      <c r="D6277" t="s">
        <v>109</v>
      </c>
      <c r="E6277" t="s">
        <v>7201</v>
      </c>
      <c r="F6277" t="s">
        <v>46</v>
      </c>
      <c r="G6277" t="s">
        <v>30</v>
      </c>
      <c r="H6277">
        <v>19</v>
      </c>
      <c r="I6277">
        <v>2012</v>
      </c>
      <c r="J6277" t="s">
        <v>4142</v>
      </c>
      <c r="K6277">
        <v>970</v>
      </c>
      <c r="L6277">
        <v>110</v>
      </c>
      <c r="M6277">
        <v>276</v>
      </c>
      <c r="N6277">
        <v>386</v>
      </c>
      <c r="O6277">
        <v>-102</v>
      </c>
      <c r="P6277">
        <v>1123</v>
      </c>
      <c r="W6277">
        <v>64.099999999999994</v>
      </c>
    </row>
    <row r="6278" spans="1:23" x14ac:dyDescent="0.2">
      <c r="A6278">
        <v>6277</v>
      </c>
      <c r="B6278">
        <v>1996</v>
      </c>
      <c r="C6278">
        <v>180</v>
      </c>
      <c r="D6278" t="s">
        <v>84</v>
      </c>
      <c r="E6278" t="s">
        <v>1627</v>
      </c>
      <c r="F6278" t="s">
        <v>34</v>
      </c>
      <c r="G6278" t="s">
        <v>68</v>
      </c>
      <c r="J6278" t="s">
        <v>3430</v>
      </c>
    </row>
    <row r="6279" spans="1:23" x14ac:dyDescent="0.2">
      <c r="A6279">
        <v>6278</v>
      </c>
      <c r="B6279">
        <v>1996</v>
      </c>
      <c r="C6279">
        <v>181</v>
      </c>
      <c r="D6279" t="s">
        <v>23</v>
      </c>
      <c r="E6279" t="s">
        <v>7202</v>
      </c>
      <c r="F6279" t="s">
        <v>76</v>
      </c>
      <c r="G6279" t="s">
        <v>68</v>
      </c>
      <c r="J6279" t="s">
        <v>129</v>
      </c>
    </row>
    <row r="6280" spans="1:23" x14ac:dyDescent="0.2">
      <c r="A6280">
        <v>6279</v>
      </c>
      <c r="B6280">
        <v>1996</v>
      </c>
      <c r="C6280">
        <v>182</v>
      </c>
      <c r="D6280" t="s">
        <v>152</v>
      </c>
      <c r="E6280" t="s">
        <v>7203</v>
      </c>
      <c r="F6280" t="s">
        <v>39</v>
      </c>
      <c r="G6280" t="s">
        <v>30</v>
      </c>
      <c r="J6280" t="s">
        <v>546</v>
      </c>
    </row>
    <row r="6281" spans="1:23" x14ac:dyDescent="0.2">
      <c r="A6281">
        <v>6280</v>
      </c>
      <c r="B6281">
        <v>1996</v>
      </c>
      <c r="C6281">
        <v>183</v>
      </c>
      <c r="D6281" t="s">
        <v>222</v>
      </c>
      <c r="E6281" t="s">
        <v>6734</v>
      </c>
      <c r="F6281" t="s">
        <v>39</v>
      </c>
      <c r="G6281" t="s">
        <v>30</v>
      </c>
      <c r="J6281" t="s">
        <v>1133</v>
      </c>
    </row>
    <row r="6282" spans="1:23" x14ac:dyDescent="0.2">
      <c r="A6282">
        <v>6281</v>
      </c>
      <c r="B6282">
        <v>1996</v>
      </c>
      <c r="C6282">
        <v>184</v>
      </c>
      <c r="D6282" t="s">
        <v>48</v>
      </c>
      <c r="E6282" t="s">
        <v>7204</v>
      </c>
      <c r="F6282" t="s">
        <v>39</v>
      </c>
      <c r="G6282" t="s">
        <v>30</v>
      </c>
      <c r="J6282" t="s">
        <v>154</v>
      </c>
    </row>
    <row r="6283" spans="1:23" x14ac:dyDescent="0.2">
      <c r="A6283">
        <v>6282</v>
      </c>
      <c r="B6283">
        <v>1996</v>
      </c>
      <c r="C6283">
        <v>185</v>
      </c>
      <c r="D6283" t="s">
        <v>171</v>
      </c>
      <c r="E6283" t="s">
        <v>7205</v>
      </c>
      <c r="F6283" t="s">
        <v>34</v>
      </c>
      <c r="G6283" t="s">
        <v>30</v>
      </c>
      <c r="J6283" t="s">
        <v>4106</v>
      </c>
    </row>
    <row r="6284" spans="1:23" x14ac:dyDescent="0.2">
      <c r="A6284">
        <v>6283</v>
      </c>
      <c r="B6284">
        <v>1996</v>
      </c>
      <c r="C6284">
        <v>186</v>
      </c>
      <c r="D6284" t="s">
        <v>87</v>
      </c>
      <c r="E6284" t="s">
        <v>7206</v>
      </c>
      <c r="F6284" t="s">
        <v>39</v>
      </c>
      <c r="G6284" t="s">
        <v>68</v>
      </c>
      <c r="H6284">
        <v>20</v>
      </c>
      <c r="I6284">
        <v>2007</v>
      </c>
      <c r="J6284" t="s">
        <v>7207</v>
      </c>
      <c r="K6284">
        <v>74</v>
      </c>
      <c r="L6284">
        <v>9</v>
      </c>
      <c r="M6284">
        <v>11</v>
      </c>
      <c r="N6284">
        <v>20</v>
      </c>
      <c r="O6284">
        <v>-21</v>
      </c>
      <c r="P6284">
        <v>36</v>
      </c>
      <c r="W6284">
        <v>0.8</v>
      </c>
    </row>
    <row r="6285" spans="1:23" x14ac:dyDescent="0.2">
      <c r="A6285">
        <v>6284</v>
      </c>
      <c r="B6285">
        <v>1996</v>
      </c>
      <c r="C6285">
        <v>187</v>
      </c>
      <c r="D6285" t="s">
        <v>41</v>
      </c>
      <c r="E6285" t="s">
        <v>7208</v>
      </c>
      <c r="F6285" t="s">
        <v>60</v>
      </c>
      <c r="G6285" t="s">
        <v>26</v>
      </c>
      <c r="J6285" t="s">
        <v>1475</v>
      </c>
    </row>
    <row r="6286" spans="1:23" x14ac:dyDescent="0.2">
      <c r="A6286">
        <v>6285</v>
      </c>
      <c r="B6286">
        <v>1996</v>
      </c>
      <c r="C6286">
        <v>188</v>
      </c>
      <c r="D6286" t="s">
        <v>384</v>
      </c>
      <c r="E6286" t="s">
        <v>7209</v>
      </c>
      <c r="F6286" t="s">
        <v>46</v>
      </c>
      <c r="G6286" t="s">
        <v>35</v>
      </c>
      <c r="J6286" t="s">
        <v>1996</v>
      </c>
    </row>
    <row r="6287" spans="1:23" x14ac:dyDescent="0.2">
      <c r="A6287">
        <v>6286</v>
      </c>
      <c r="B6287">
        <v>1996</v>
      </c>
      <c r="C6287">
        <v>189</v>
      </c>
      <c r="D6287" t="s">
        <v>51</v>
      </c>
      <c r="E6287" t="s">
        <v>7210</v>
      </c>
      <c r="F6287" t="s">
        <v>39</v>
      </c>
      <c r="G6287" t="s">
        <v>35</v>
      </c>
      <c r="J6287" t="s">
        <v>5484</v>
      </c>
    </row>
    <row r="6288" spans="1:23" x14ac:dyDescent="0.2">
      <c r="A6288">
        <v>6287</v>
      </c>
      <c r="B6288">
        <v>1996</v>
      </c>
      <c r="C6288">
        <v>190</v>
      </c>
      <c r="D6288" t="s">
        <v>146</v>
      </c>
      <c r="E6288" t="s">
        <v>7211</v>
      </c>
      <c r="F6288" t="s">
        <v>39</v>
      </c>
      <c r="G6288" t="s">
        <v>128</v>
      </c>
      <c r="H6288">
        <v>19</v>
      </c>
      <c r="I6288">
        <v>2010</v>
      </c>
      <c r="J6288" t="s">
        <v>169</v>
      </c>
      <c r="K6288">
        <v>46</v>
      </c>
      <c r="L6288">
        <v>0</v>
      </c>
      <c r="M6288">
        <v>1</v>
      </c>
      <c r="N6288">
        <v>1</v>
      </c>
      <c r="O6288">
        <v>0</v>
      </c>
      <c r="P6288">
        <v>4</v>
      </c>
      <c r="Q6288">
        <v>46</v>
      </c>
      <c r="R6288">
        <v>16</v>
      </c>
      <c r="S6288">
        <v>14</v>
      </c>
      <c r="T6288">
        <v>5</v>
      </c>
      <c r="U6288">
        <v>0.90500000000000003</v>
      </c>
      <c r="V6288">
        <v>2.74</v>
      </c>
      <c r="W6288">
        <v>6.1</v>
      </c>
    </row>
    <row r="6289" spans="1:23" x14ac:dyDescent="0.2">
      <c r="A6289">
        <v>6288</v>
      </c>
      <c r="B6289">
        <v>1996</v>
      </c>
      <c r="C6289">
        <v>191</v>
      </c>
      <c r="D6289" t="s">
        <v>100</v>
      </c>
      <c r="E6289" t="s">
        <v>7212</v>
      </c>
      <c r="F6289" t="s">
        <v>39</v>
      </c>
      <c r="G6289" t="s">
        <v>35</v>
      </c>
      <c r="J6289" t="s">
        <v>510</v>
      </c>
    </row>
    <row r="6290" spans="1:23" x14ac:dyDescent="0.2">
      <c r="A6290">
        <v>6289</v>
      </c>
      <c r="B6290">
        <v>1996</v>
      </c>
      <c r="C6290">
        <v>192</v>
      </c>
      <c r="D6290" t="s">
        <v>176</v>
      </c>
      <c r="E6290" t="s">
        <v>6676</v>
      </c>
      <c r="F6290" t="s">
        <v>60</v>
      </c>
      <c r="G6290" t="s">
        <v>30</v>
      </c>
      <c r="H6290">
        <v>18</v>
      </c>
      <c r="I6290">
        <v>2002</v>
      </c>
      <c r="J6290" t="s">
        <v>278</v>
      </c>
      <c r="K6290">
        <v>42</v>
      </c>
      <c r="L6290">
        <v>1</v>
      </c>
      <c r="M6290">
        <v>4</v>
      </c>
      <c r="N6290">
        <v>5</v>
      </c>
      <c r="O6290">
        <v>-10</v>
      </c>
      <c r="P6290">
        <v>20</v>
      </c>
      <c r="W6290">
        <v>0.4</v>
      </c>
    </row>
    <row r="6291" spans="1:23" x14ac:dyDescent="0.2">
      <c r="A6291">
        <v>6290</v>
      </c>
      <c r="B6291">
        <v>1996</v>
      </c>
      <c r="C6291">
        <v>193</v>
      </c>
      <c r="D6291" t="s">
        <v>146</v>
      </c>
      <c r="E6291" t="s">
        <v>7213</v>
      </c>
      <c r="F6291" t="s">
        <v>76</v>
      </c>
      <c r="G6291" t="s">
        <v>26</v>
      </c>
      <c r="H6291">
        <v>27</v>
      </c>
      <c r="I6291">
        <v>2001</v>
      </c>
      <c r="J6291" t="s">
        <v>468</v>
      </c>
      <c r="K6291">
        <v>69</v>
      </c>
      <c r="L6291">
        <v>17</v>
      </c>
      <c r="M6291">
        <v>11</v>
      </c>
      <c r="N6291">
        <v>28</v>
      </c>
      <c r="O6291">
        <v>-4</v>
      </c>
      <c r="P6291">
        <v>24</v>
      </c>
      <c r="W6291">
        <v>2.6</v>
      </c>
    </row>
    <row r="6292" spans="1:23" x14ac:dyDescent="0.2">
      <c r="A6292">
        <v>6291</v>
      </c>
      <c r="B6292">
        <v>1996</v>
      </c>
      <c r="C6292">
        <v>194</v>
      </c>
      <c r="D6292" t="s">
        <v>78</v>
      </c>
      <c r="E6292" t="s">
        <v>7214</v>
      </c>
      <c r="F6292" t="s">
        <v>39</v>
      </c>
      <c r="G6292" t="s">
        <v>30</v>
      </c>
      <c r="H6292">
        <v>19</v>
      </c>
      <c r="I6292">
        <v>2008</v>
      </c>
      <c r="J6292" t="s">
        <v>241</v>
      </c>
      <c r="K6292">
        <v>282</v>
      </c>
      <c r="L6292">
        <v>16</v>
      </c>
      <c r="M6292">
        <v>29</v>
      </c>
      <c r="N6292">
        <v>45</v>
      </c>
      <c r="O6292">
        <v>-27</v>
      </c>
      <c r="P6292">
        <v>245</v>
      </c>
      <c r="W6292">
        <v>8.1999999999999993</v>
      </c>
    </row>
    <row r="6293" spans="1:23" x14ac:dyDescent="0.2">
      <c r="A6293">
        <v>6292</v>
      </c>
      <c r="B6293">
        <v>1996</v>
      </c>
      <c r="C6293">
        <v>195</v>
      </c>
      <c r="D6293" t="s">
        <v>111</v>
      </c>
      <c r="E6293" t="s">
        <v>7215</v>
      </c>
      <c r="F6293" t="s">
        <v>39</v>
      </c>
      <c r="G6293" t="s">
        <v>68</v>
      </c>
      <c r="H6293">
        <v>19</v>
      </c>
      <c r="I6293">
        <v>2011</v>
      </c>
      <c r="J6293" t="s">
        <v>4680</v>
      </c>
      <c r="K6293">
        <v>462</v>
      </c>
      <c r="L6293">
        <v>87</v>
      </c>
      <c r="M6293">
        <v>82</v>
      </c>
      <c r="N6293">
        <v>169</v>
      </c>
      <c r="O6293">
        <v>5</v>
      </c>
      <c r="P6293">
        <v>200</v>
      </c>
      <c r="W6293">
        <v>15.8</v>
      </c>
    </row>
    <row r="6294" spans="1:23" x14ac:dyDescent="0.2">
      <c r="A6294">
        <v>6293</v>
      </c>
      <c r="B6294">
        <v>1996</v>
      </c>
      <c r="C6294">
        <v>196</v>
      </c>
      <c r="D6294" t="s">
        <v>92</v>
      </c>
      <c r="E6294" t="s">
        <v>7216</v>
      </c>
      <c r="F6294" t="s">
        <v>25</v>
      </c>
      <c r="G6294" t="s">
        <v>35</v>
      </c>
      <c r="H6294">
        <v>18</v>
      </c>
      <c r="I6294">
        <v>2004</v>
      </c>
      <c r="J6294" t="s">
        <v>3472</v>
      </c>
      <c r="K6294">
        <v>8</v>
      </c>
      <c r="L6294">
        <v>1</v>
      </c>
      <c r="M6294">
        <v>0</v>
      </c>
      <c r="N6294">
        <v>1</v>
      </c>
      <c r="O6294">
        <v>-1</v>
      </c>
      <c r="P6294">
        <v>2</v>
      </c>
      <c r="W6294">
        <v>0.1</v>
      </c>
    </row>
    <row r="6295" spans="1:23" x14ac:dyDescent="0.2">
      <c r="A6295">
        <v>6294</v>
      </c>
      <c r="B6295">
        <v>1996</v>
      </c>
      <c r="C6295">
        <v>197</v>
      </c>
      <c r="D6295" t="s">
        <v>7049</v>
      </c>
      <c r="E6295" t="s">
        <v>7217</v>
      </c>
      <c r="F6295" t="s">
        <v>39</v>
      </c>
      <c r="G6295" t="s">
        <v>26</v>
      </c>
      <c r="J6295" t="s">
        <v>615</v>
      </c>
    </row>
    <row r="6296" spans="1:23" x14ac:dyDescent="0.2">
      <c r="A6296">
        <v>6295</v>
      </c>
      <c r="B6296">
        <v>1996</v>
      </c>
      <c r="C6296">
        <v>198</v>
      </c>
      <c r="D6296" t="s">
        <v>58</v>
      </c>
      <c r="E6296" t="s">
        <v>7218</v>
      </c>
      <c r="F6296" t="s">
        <v>39</v>
      </c>
      <c r="G6296" t="s">
        <v>30</v>
      </c>
      <c r="J6296" t="s">
        <v>474</v>
      </c>
    </row>
    <row r="6297" spans="1:23" x14ac:dyDescent="0.2">
      <c r="A6297">
        <v>6296</v>
      </c>
      <c r="B6297">
        <v>1996</v>
      </c>
      <c r="C6297">
        <v>199</v>
      </c>
      <c r="D6297" t="s">
        <v>28</v>
      </c>
      <c r="E6297" t="s">
        <v>7219</v>
      </c>
      <c r="F6297" t="s">
        <v>39</v>
      </c>
      <c r="G6297" t="s">
        <v>30</v>
      </c>
      <c r="H6297">
        <v>19</v>
      </c>
      <c r="I6297">
        <v>2016</v>
      </c>
      <c r="J6297" t="s">
        <v>7195</v>
      </c>
      <c r="K6297">
        <v>907</v>
      </c>
      <c r="L6297">
        <v>34</v>
      </c>
      <c r="M6297">
        <v>146</v>
      </c>
      <c r="N6297">
        <v>180</v>
      </c>
      <c r="O6297">
        <v>119</v>
      </c>
      <c r="P6297">
        <v>787</v>
      </c>
      <c r="W6297">
        <v>58</v>
      </c>
    </row>
    <row r="6298" spans="1:23" x14ac:dyDescent="0.2">
      <c r="A6298">
        <v>6297</v>
      </c>
      <c r="B6298">
        <v>1996</v>
      </c>
      <c r="C6298">
        <v>200</v>
      </c>
      <c r="D6298" t="s">
        <v>2472</v>
      </c>
      <c r="E6298" t="s">
        <v>7220</v>
      </c>
      <c r="F6298" t="s">
        <v>34</v>
      </c>
      <c r="G6298" t="s">
        <v>68</v>
      </c>
      <c r="J6298" t="s">
        <v>350</v>
      </c>
    </row>
    <row r="6299" spans="1:23" x14ac:dyDescent="0.2">
      <c r="A6299">
        <v>6298</v>
      </c>
      <c r="B6299">
        <v>1996</v>
      </c>
      <c r="C6299">
        <v>201</v>
      </c>
      <c r="D6299" t="s">
        <v>69</v>
      </c>
      <c r="E6299" t="s">
        <v>7221</v>
      </c>
      <c r="F6299" t="s">
        <v>39</v>
      </c>
      <c r="G6299" t="s">
        <v>35</v>
      </c>
      <c r="J6299" t="s">
        <v>1481</v>
      </c>
    </row>
    <row r="6300" spans="1:23" x14ac:dyDescent="0.2">
      <c r="A6300">
        <v>6299</v>
      </c>
      <c r="B6300">
        <v>1996</v>
      </c>
      <c r="C6300">
        <v>202</v>
      </c>
      <c r="D6300" t="s">
        <v>162</v>
      </c>
      <c r="E6300" t="s">
        <v>7222</v>
      </c>
      <c r="F6300" t="s">
        <v>39</v>
      </c>
      <c r="G6300" t="s">
        <v>68</v>
      </c>
      <c r="J6300" t="s">
        <v>913</v>
      </c>
    </row>
    <row r="6301" spans="1:23" x14ac:dyDescent="0.2">
      <c r="A6301">
        <v>6300</v>
      </c>
      <c r="B6301">
        <v>1996</v>
      </c>
      <c r="C6301">
        <v>203</v>
      </c>
      <c r="D6301" t="s">
        <v>92</v>
      </c>
      <c r="E6301" t="s">
        <v>7223</v>
      </c>
      <c r="F6301" t="s">
        <v>34</v>
      </c>
      <c r="G6301" t="s">
        <v>35</v>
      </c>
      <c r="J6301" t="s">
        <v>957</v>
      </c>
    </row>
    <row r="6302" spans="1:23" x14ac:dyDescent="0.2">
      <c r="A6302">
        <v>6301</v>
      </c>
      <c r="B6302">
        <v>1996</v>
      </c>
      <c r="C6302">
        <v>204</v>
      </c>
      <c r="D6302" t="s">
        <v>121</v>
      </c>
      <c r="E6302" t="s">
        <v>7224</v>
      </c>
      <c r="F6302" t="s">
        <v>46</v>
      </c>
      <c r="G6302" t="s">
        <v>30</v>
      </c>
      <c r="H6302">
        <v>18</v>
      </c>
      <c r="I6302">
        <v>2013</v>
      </c>
      <c r="J6302" t="s">
        <v>4119</v>
      </c>
      <c r="K6302">
        <v>984</v>
      </c>
      <c r="L6302">
        <v>87</v>
      </c>
      <c r="M6302">
        <v>476</v>
      </c>
      <c r="N6302">
        <v>563</v>
      </c>
      <c r="O6302">
        <v>17</v>
      </c>
      <c r="P6302">
        <v>260</v>
      </c>
      <c r="W6302">
        <v>87</v>
      </c>
    </row>
    <row r="6303" spans="1:23" x14ac:dyDescent="0.2">
      <c r="A6303">
        <v>6302</v>
      </c>
      <c r="B6303">
        <v>1996</v>
      </c>
      <c r="C6303">
        <v>205</v>
      </c>
      <c r="D6303" t="s">
        <v>28</v>
      </c>
      <c r="E6303" t="s">
        <v>7225</v>
      </c>
      <c r="F6303" t="s">
        <v>39</v>
      </c>
      <c r="G6303" t="s">
        <v>68</v>
      </c>
      <c r="J6303" t="s">
        <v>251</v>
      </c>
    </row>
    <row r="6304" spans="1:23" x14ac:dyDescent="0.2">
      <c r="A6304">
        <v>6303</v>
      </c>
      <c r="B6304">
        <v>1996</v>
      </c>
      <c r="C6304">
        <v>206</v>
      </c>
      <c r="D6304" t="s">
        <v>84</v>
      </c>
      <c r="E6304" t="s">
        <v>7226</v>
      </c>
      <c r="F6304" t="s">
        <v>60</v>
      </c>
      <c r="G6304" t="s">
        <v>30</v>
      </c>
      <c r="J6304" t="s">
        <v>1545</v>
      </c>
    </row>
    <row r="6305" spans="1:23" x14ac:dyDescent="0.2">
      <c r="A6305">
        <v>6304</v>
      </c>
      <c r="B6305">
        <v>1996</v>
      </c>
      <c r="C6305">
        <v>207</v>
      </c>
      <c r="D6305" t="s">
        <v>23</v>
      </c>
      <c r="E6305" t="s">
        <v>7227</v>
      </c>
      <c r="F6305" t="s">
        <v>80</v>
      </c>
      <c r="G6305" t="s">
        <v>3293</v>
      </c>
      <c r="J6305" t="s">
        <v>3047</v>
      </c>
    </row>
    <row r="6306" spans="1:23" x14ac:dyDescent="0.2">
      <c r="A6306">
        <v>6305</v>
      </c>
      <c r="B6306">
        <v>1996</v>
      </c>
      <c r="C6306">
        <v>208</v>
      </c>
      <c r="D6306" t="s">
        <v>152</v>
      </c>
      <c r="E6306" t="s">
        <v>7228</v>
      </c>
      <c r="F6306" t="s">
        <v>39</v>
      </c>
      <c r="G6306" t="s">
        <v>68</v>
      </c>
      <c r="J6306" t="s">
        <v>5452</v>
      </c>
    </row>
    <row r="6307" spans="1:23" x14ac:dyDescent="0.2">
      <c r="A6307">
        <v>6306</v>
      </c>
      <c r="B6307">
        <v>1996</v>
      </c>
      <c r="C6307">
        <v>209</v>
      </c>
      <c r="D6307" t="s">
        <v>222</v>
      </c>
      <c r="E6307" t="s">
        <v>7229</v>
      </c>
      <c r="F6307" t="s">
        <v>60</v>
      </c>
      <c r="G6307" t="s">
        <v>128</v>
      </c>
      <c r="J6307" t="s">
        <v>7230</v>
      </c>
    </row>
    <row r="6308" spans="1:23" x14ac:dyDescent="0.2">
      <c r="A6308">
        <v>6307</v>
      </c>
      <c r="B6308">
        <v>1996</v>
      </c>
      <c r="C6308">
        <v>210</v>
      </c>
      <c r="D6308" t="s">
        <v>48</v>
      </c>
      <c r="E6308" t="s">
        <v>7231</v>
      </c>
      <c r="F6308" t="s">
        <v>39</v>
      </c>
      <c r="G6308" t="s">
        <v>30</v>
      </c>
      <c r="J6308" t="s">
        <v>64</v>
      </c>
    </row>
    <row r="6309" spans="1:23" x14ac:dyDescent="0.2">
      <c r="A6309">
        <v>6308</v>
      </c>
      <c r="B6309">
        <v>1996</v>
      </c>
      <c r="C6309">
        <v>211</v>
      </c>
      <c r="D6309" t="s">
        <v>171</v>
      </c>
      <c r="E6309" t="s">
        <v>7232</v>
      </c>
      <c r="F6309" t="s">
        <v>39</v>
      </c>
      <c r="G6309" t="s">
        <v>30</v>
      </c>
      <c r="J6309" t="s">
        <v>234</v>
      </c>
    </row>
    <row r="6310" spans="1:23" x14ac:dyDescent="0.2">
      <c r="A6310">
        <v>6309</v>
      </c>
      <c r="B6310">
        <v>1996</v>
      </c>
      <c r="C6310">
        <v>212</v>
      </c>
      <c r="D6310" t="s">
        <v>173</v>
      </c>
      <c r="E6310" t="s">
        <v>7233</v>
      </c>
      <c r="F6310" t="s">
        <v>133</v>
      </c>
      <c r="G6310" t="s">
        <v>30</v>
      </c>
      <c r="H6310">
        <v>20</v>
      </c>
      <c r="I6310">
        <v>2000</v>
      </c>
      <c r="J6310" t="s">
        <v>743</v>
      </c>
      <c r="K6310">
        <v>1</v>
      </c>
      <c r="L6310">
        <v>0</v>
      </c>
      <c r="M6310">
        <v>0</v>
      </c>
      <c r="N6310">
        <v>0</v>
      </c>
      <c r="O6310">
        <v>0</v>
      </c>
      <c r="P6310">
        <v>0</v>
      </c>
      <c r="W6310">
        <v>0</v>
      </c>
    </row>
    <row r="6311" spans="1:23" x14ac:dyDescent="0.2">
      <c r="A6311">
        <v>6310</v>
      </c>
      <c r="B6311">
        <v>1996</v>
      </c>
      <c r="C6311">
        <v>213</v>
      </c>
      <c r="D6311" t="s">
        <v>41</v>
      </c>
      <c r="E6311" t="s">
        <v>7234</v>
      </c>
      <c r="F6311" t="s">
        <v>39</v>
      </c>
      <c r="G6311" t="s">
        <v>35</v>
      </c>
      <c r="J6311" t="s">
        <v>64</v>
      </c>
    </row>
    <row r="6312" spans="1:23" x14ac:dyDescent="0.2">
      <c r="A6312">
        <v>6311</v>
      </c>
      <c r="B6312">
        <v>1996</v>
      </c>
      <c r="C6312">
        <v>214</v>
      </c>
      <c r="D6312" t="s">
        <v>384</v>
      </c>
      <c r="E6312" t="s">
        <v>7235</v>
      </c>
      <c r="F6312" t="s">
        <v>34</v>
      </c>
      <c r="G6312" t="s">
        <v>30</v>
      </c>
      <c r="J6312" t="s">
        <v>2629</v>
      </c>
    </row>
    <row r="6313" spans="1:23" x14ac:dyDescent="0.2">
      <c r="A6313">
        <v>6312</v>
      </c>
      <c r="B6313">
        <v>1996</v>
      </c>
      <c r="C6313">
        <v>215</v>
      </c>
      <c r="D6313" t="s">
        <v>51</v>
      </c>
      <c r="E6313" t="s">
        <v>7236</v>
      </c>
      <c r="F6313" t="s">
        <v>39</v>
      </c>
      <c r="G6313" t="s">
        <v>68</v>
      </c>
      <c r="J6313" t="s">
        <v>327</v>
      </c>
    </row>
    <row r="6314" spans="1:23" x14ac:dyDescent="0.2">
      <c r="A6314">
        <v>6313</v>
      </c>
      <c r="B6314">
        <v>1996</v>
      </c>
      <c r="C6314">
        <v>216</v>
      </c>
      <c r="D6314" t="s">
        <v>173</v>
      </c>
      <c r="E6314" t="s">
        <v>7237</v>
      </c>
      <c r="F6314" t="s">
        <v>25</v>
      </c>
      <c r="G6314" t="s">
        <v>68</v>
      </c>
      <c r="H6314">
        <v>18</v>
      </c>
      <c r="I6314">
        <v>2004</v>
      </c>
      <c r="J6314" t="s">
        <v>7238</v>
      </c>
      <c r="K6314">
        <v>89</v>
      </c>
      <c r="L6314">
        <v>12</v>
      </c>
      <c r="M6314">
        <v>14</v>
      </c>
      <c r="N6314">
        <v>26</v>
      </c>
      <c r="O6314">
        <v>9</v>
      </c>
      <c r="P6314">
        <v>32</v>
      </c>
      <c r="W6314">
        <v>2.7</v>
      </c>
    </row>
    <row r="6315" spans="1:23" x14ac:dyDescent="0.2">
      <c r="A6315">
        <v>6314</v>
      </c>
      <c r="B6315">
        <v>1996</v>
      </c>
      <c r="C6315">
        <v>217</v>
      </c>
      <c r="D6315" t="s">
        <v>100</v>
      </c>
      <c r="E6315" t="s">
        <v>7239</v>
      </c>
      <c r="F6315" t="s">
        <v>39</v>
      </c>
      <c r="G6315" t="s">
        <v>26</v>
      </c>
      <c r="J6315" t="s">
        <v>106</v>
      </c>
    </row>
    <row r="6316" spans="1:23" x14ac:dyDescent="0.2">
      <c r="A6316">
        <v>6315</v>
      </c>
      <c r="B6316">
        <v>1996</v>
      </c>
      <c r="C6316">
        <v>218</v>
      </c>
      <c r="D6316" t="s">
        <v>176</v>
      </c>
      <c r="E6316" t="s">
        <v>7240</v>
      </c>
      <c r="F6316" t="s">
        <v>39</v>
      </c>
      <c r="G6316" t="s">
        <v>30</v>
      </c>
      <c r="J6316" t="s">
        <v>615</v>
      </c>
    </row>
    <row r="6317" spans="1:23" x14ac:dyDescent="0.2">
      <c r="A6317">
        <v>6316</v>
      </c>
      <c r="B6317">
        <v>1996</v>
      </c>
      <c r="C6317">
        <v>219</v>
      </c>
      <c r="D6317" t="s">
        <v>146</v>
      </c>
      <c r="E6317" t="s">
        <v>7241</v>
      </c>
      <c r="F6317" t="s">
        <v>39</v>
      </c>
      <c r="G6317" t="s">
        <v>26</v>
      </c>
      <c r="J6317" t="s">
        <v>106</v>
      </c>
    </row>
    <row r="6318" spans="1:23" x14ac:dyDescent="0.2">
      <c r="A6318">
        <v>6317</v>
      </c>
      <c r="B6318">
        <v>1996</v>
      </c>
      <c r="C6318">
        <v>220</v>
      </c>
      <c r="D6318" t="s">
        <v>78</v>
      </c>
      <c r="E6318" t="s">
        <v>7242</v>
      </c>
      <c r="F6318" t="s">
        <v>39</v>
      </c>
      <c r="G6318" t="s">
        <v>26</v>
      </c>
      <c r="J6318" t="s">
        <v>154</v>
      </c>
    </row>
    <row r="6319" spans="1:23" x14ac:dyDescent="0.2">
      <c r="A6319">
        <v>6318</v>
      </c>
      <c r="B6319">
        <v>1996</v>
      </c>
      <c r="C6319">
        <v>221</v>
      </c>
      <c r="D6319" t="s">
        <v>111</v>
      </c>
      <c r="E6319" t="s">
        <v>7243</v>
      </c>
      <c r="F6319" t="s">
        <v>34</v>
      </c>
      <c r="G6319" t="s">
        <v>128</v>
      </c>
      <c r="J6319" t="s">
        <v>40</v>
      </c>
    </row>
    <row r="6320" spans="1:23" x14ac:dyDescent="0.2">
      <c r="A6320">
        <v>6319</v>
      </c>
      <c r="B6320">
        <v>1996</v>
      </c>
      <c r="C6320">
        <v>222</v>
      </c>
      <c r="D6320" t="s">
        <v>55</v>
      </c>
      <c r="E6320" t="s">
        <v>7244</v>
      </c>
      <c r="F6320" t="s">
        <v>39</v>
      </c>
      <c r="G6320" t="s">
        <v>128</v>
      </c>
      <c r="J6320" t="s">
        <v>673</v>
      </c>
    </row>
    <row r="6321" spans="1:23" x14ac:dyDescent="0.2">
      <c r="A6321">
        <v>6320</v>
      </c>
      <c r="B6321">
        <v>1996</v>
      </c>
      <c r="C6321">
        <v>223</v>
      </c>
      <c r="D6321" t="s">
        <v>7049</v>
      </c>
      <c r="E6321" t="s">
        <v>7245</v>
      </c>
      <c r="F6321" t="s">
        <v>7246</v>
      </c>
      <c r="G6321" t="s">
        <v>68</v>
      </c>
      <c r="H6321">
        <v>19</v>
      </c>
      <c r="I6321">
        <v>2015</v>
      </c>
      <c r="J6321" t="s">
        <v>382</v>
      </c>
      <c r="K6321">
        <v>951</v>
      </c>
      <c r="L6321">
        <v>55</v>
      </c>
      <c r="M6321">
        <v>105</v>
      </c>
      <c r="N6321">
        <v>160</v>
      </c>
      <c r="O6321">
        <v>-82</v>
      </c>
      <c r="P6321">
        <v>683</v>
      </c>
      <c r="W6321">
        <v>1.9</v>
      </c>
    </row>
    <row r="6322" spans="1:23" x14ac:dyDescent="0.2">
      <c r="A6322">
        <v>6321</v>
      </c>
      <c r="B6322">
        <v>1996</v>
      </c>
      <c r="C6322">
        <v>224</v>
      </c>
      <c r="D6322" t="s">
        <v>58</v>
      </c>
      <c r="E6322" t="s">
        <v>7247</v>
      </c>
      <c r="F6322" t="s">
        <v>43</v>
      </c>
      <c r="G6322" t="s">
        <v>26</v>
      </c>
      <c r="J6322" t="s">
        <v>7108</v>
      </c>
    </row>
    <row r="6323" spans="1:23" x14ac:dyDescent="0.2">
      <c r="A6323">
        <v>6322</v>
      </c>
      <c r="B6323">
        <v>1996</v>
      </c>
      <c r="C6323">
        <v>225</v>
      </c>
      <c r="D6323" t="s">
        <v>28</v>
      </c>
      <c r="E6323" t="s">
        <v>7248</v>
      </c>
      <c r="F6323" t="s">
        <v>76</v>
      </c>
      <c r="G6323" t="s">
        <v>30</v>
      </c>
      <c r="J6323" t="s">
        <v>1726</v>
      </c>
    </row>
    <row r="6324" spans="1:23" x14ac:dyDescent="0.2">
      <c r="A6324">
        <v>6323</v>
      </c>
      <c r="B6324">
        <v>1996</v>
      </c>
      <c r="C6324">
        <v>226</v>
      </c>
      <c r="D6324" t="s">
        <v>2472</v>
      </c>
      <c r="E6324" t="s">
        <v>7249</v>
      </c>
      <c r="F6324" t="s">
        <v>39</v>
      </c>
      <c r="G6324" t="s">
        <v>35</v>
      </c>
      <c r="J6324" t="s">
        <v>6534</v>
      </c>
    </row>
    <row r="6325" spans="1:23" x14ac:dyDescent="0.2">
      <c r="A6325">
        <v>6324</v>
      </c>
      <c r="B6325">
        <v>1996</v>
      </c>
      <c r="C6325">
        <v>227</v>
      </c>
      <c r="D6325" t="s">
        <v>69</v>
      </c>
      <c r="E6325" t="s">
        <v>7250</v>
      </c>
      <c r="F6325" t="s">
        <v>25</v>
      </c>
      <c r="G6325" t="s">
        <v>35</v>
      </c>
      <c r="H6325">
        <v>19</v>
      </c>
      <c r="I6325">
        <v>2000</v>
      </c>
      <c r="J6325" t="s">
        <v>2039</v>
      </c>
      <c r="K6325">
        <v>9</v>
      </c>
      <c r="L6325">
        <v>1</v>
      </c>
      <c r="M6325">
        <v>1</v>
      </c>
      <c r="N6325">
        <v>2</v>
      </c>
      <c r="O6325">
        <v>-2</v>
      </c>
      <c r="P6325">
        <v>2</v>
      </c>
      <c r="W6325">
        <v>0</v>
      </c>
    </row>
    <row r="6326" spans="1:23" x14ac:dyDescent="0.2">
      <c r="A6326">
        <v>6325</v>
      </c>
      <c r="B6326">
        <v>1996</v>
      </c>
      <c r="C6326">
        <v>228</v>
      </c>
      <c r="D6326" t="s">
        <v>162</v>
      </c>
      <c r="E6326" t="s">
        <v>7251</v>
      </c>
      <c r="F6326" t="s">
        <v>25</v>
      </c>
      <c r="G6326" t="s">
        <v>68</v>
      </c>
      <c r="H6326">
        <v>19</v>
      </c>
      <c r="I6326">
        <v>2007</v>
      </c>
      <c r="J6326" t="s">
        <v>241</v>
      </c>
      <c r="K6326">
        <v>342</v>
      </c>
      <c r="L6326">
        <v>41</v>
      </c>
      <c r="M6326">
        <v>51</v>
      </c>
      <c r="N6326">
        <v>92</v>
      </c>
      <c r="O6326">
        <v>-25</v>
      </c>
      <c r="P6326">
        <v>429</v>
      </c>
      <c r="W6326">
        <v>5.9</v>
      </c>
    </row>
    <row r="6327" spans="1:23" x14ac:dyDescent="0.2">
      <c r="A6327">
        <v>6326</v>
      </c>
      <c r="B6327">
        <v>1996</v>
      </c>
      <c r="C6327">
        <v>229</v>
      </c>
      <c r="D6327" t="s">
        <v>92</v>
      </c>
      <c r="E6327" t="s">
        <v>7252</v>
      </c>
      <c r="F6327" t="s">
        <v>60</v>
      </c>
      <c r="G6327" t="s">
        <v>68</v>
      </c>
      <c r="H6327">
        <v>28</v>
      </c>
      <c r="I6327">
        <v>1997</v>
      </c>
      <c r="J6327" t="s">
        <v>6623</v>
      </c>
      <c r="K6327">
        <v>5</v>
      </c>
      <c r="L6327">
        <v>2</v>
      </c>
      <c r="M6327">
        <v>1</v>
      </c>
      <c r="N6327">
        <v>3</v>
      </c>
      <c r="O6327">
        <v>1</v>
      </c>
      <c r="P6327">
        <v>0</v>
      </c>
      <c r="W6327">
        <v>0.4</v>
      </c>
    </row>
    <row r="6328" spans="1:23" x14ac:dyDescent="0.2">
      <c r="A6328">
        <v>6327</v>
      </c>
      <c r="B6328">
        <v>1996</v>
      </c>
      <c r="C6328">
        <v>230</v>
      </c>
      <c r="D6328" t="s">
        <v>121</v>
      </c>
      <c r="E6328" t="s">
        <v>7253</v>
      </c>
      <c r="F6328" t="s">
        <v>39</v>
      </c>
      <c r="G6328" t="s">
        <v>35</v>
      </c>
      <c r="J6328" t="s">
        <v>251</v>
      </c>
    </row>
    <row r="6329" spans="1:23" x14ac:dyDescent="0.2">
      <c r="A6329">
        <v>6328</v>
      </c>
      <c r="B6329">
        <v>1996</v>
      </c>
      <c r="C6329">
        <v>231</v>
      </c>
      <c r="D6329" t="s">
        <v>7049</v>
      </c>
      <c r="E6329" t="s">
        <v>7254</v>
      </c>
      <c r="F6329" t="s">
        <v>60</v>
      </c>
      <c r="G6329" t="s">
        <v>26</v>
      </c>
      <c r="J6329" t="s">
        <v>7255</v>
      </c>
    </row>
    <row r="6330" spans="1:23" x14ac:dyDescent="0.2">
      <c r="A6330">
        <v>6329</v>
      </c>
      <c r="B6330">
        <v>1996</v>
      </c>
      <c r="C6330">
        <v>232</v>
      </c>
      <c r="D6330" t="s">
        <v>84</v>
      </c>
      <c r="E6330" t="s">
        <v>7256</v>
      </c>
      <c r="F6330" t="s">
        <v>39</v>
      </c>
      <c r="G6330" t="s">
        <v>35</v>
      </c>
      <c r="J6330" t="s">
        <v>234</v>
      </c>
    </row>
    <row r="6331" spans="1:23" x14ac:dyDescent="0.2">
      <c r="A6331">
        <v>6330</v>
      </c>
      <c r="B6331">
        <v>1996</v>
      </c>
      <c r="C6331">
        <v>233</v>
      </c>
      <c r="D6331" t="s">
        <v>23</v>
      </c>
      <c r="E6331" t="s">
        <v>7257</v>
      </c>
      <c r="F6331" t="s">
        <v>39</v>
      </c>
      <c r="G6331" t="s">
        <v>26</v>
      </c>
      <c r="J6331" t="s">
        <v>265</v>
      </c>
    </row>
    <row r="6332" spans="1:23" x14ac:dyDescent="0.2">
      <c r="A6332">
        <v>6331</v>
      </c>
      <c r="B6332">
        <v>1996</v>
      </c>
      <c r="C6332">
        <v>234</v>
      </c>
      <c r="D6332" t="s">
        <v>152</v>
      </c>
      <c r="E6332" t="s">
        <v>7258</v>
      </c>
      <c r="F6332" t="s">
        <v>43</v>
      </c>
      <c r="G6332" t="s">
        <v>68</v>
      </c>
      <c r="J6332" t="s">
        <v>6203</v>
      </c>
    </row>
    <row r="6333" spans="1:23" x14ac:dyDescent="0.2">
      <c r="A6333">
        <v>6332</v>
      </c>
      <c r="B6333">
        <v>1996</v>
      </c>
      <c r="C6333">
        <v>235</v>
      </c>
      <c r="D6333" t="s">
        <v>222</v>
      </c>
      <c r="E6333" t="s">
        <v>7259</v>
      </c>
      <c r="F6333" t="s">
        <v>39</v>
      </c>
      <c r="G6333" t="s">
        <v>30</v>
      </c>
      <c r="J6333" t="s">
        <v>5051</v>
      </c>
    </row>
    <row r="6334" spans="1:23" x14ac:dyDescent="0.2">
      <c r="A6334">
        <v>6333</v>
      </c>
      <c r="B6334">
        <v>1996</v>
      </c>
      <c r="C6334">
        <v>236</v>
      </c>
      <c r="D6334" t="s">
        <v>48</v>
      </c>
      <c r="E6334" t="s">
        <v>7260</v>
      </c>
      <c r="F6334" t="s">
        <v>60</v>
      </c>
      <c r="G6334" t="s">
        <v>30</v>
      </c>
      <c r="J6334" t="s">
        <v>721</v>
      </c>
    </row>
    <row r="6335" spans="1:23" x14ac:dyDescent="0.2">
      <c r="A6335">
        <v>6334</v>
      </c>
      <c r="B6335">
        <v>1996</v>
      </c>
      <c r="C6335">
        <v>237</v>
      </c>
      <c r="D6335" t="s">
        <v>171</v>
      </c>
      <c r="E6335" t="s">
        <v>7261</v>
      </c>
      <c r="F6335" t="s">
        <v>43</v>
      </c>
      <c r="G6335" t="s">
        <v>30</v>
      </c>
      <c r="H6335">
        <v>25</v>
      </c>
      <c r="I6335">
        <v>1998</v>
      </c>
      <c r="J6335" t="s">
        <v>5282</v>
      </c>
      <c r="K6335">
        <v>1</v>
      </c>
      <c r="L6335">
        <v>0</v>
      </c>
      <c r="M6335">
        <v>0</v>
      </c>
      <c r="N6335">
        <v>0</v>
      </c>
      <c r="O6335">
        <v>0</v>
      </c>
      <c r="P6335">
        <v>0</v>
      </c>
      <c r="W6335">
        <v>0</v>
      </c>
    </row>
    <row r="6336" spans="1:23" x14ac:dyDescent="0.2">
      <c r="A6336">
        <v>6335</v>
      </c>
      <c r="B6336">
        <v>1996</v>
      </c>
      <c r="C6336">
        <v>238</v>
      </c>
      <c r="D6336" t="s">
        <v>87</v>
      </c>
      <c r="E6336" t="s">
        <v>7262</v>
      </c>
      <c r="F6336" t="s">
        <v>76</v>
      </c>
      <c r="G6336" t="s">
        <v>35</v>
      </c>
      <c r="J6336" t="s">
        <v>7263</v>
      </c>
    </row>
    <row r="6337" spans="1:23" x14ac:dyDescent="0.2">
      <c r="A6337">
        <v>6336</v>
      </c>
      <c r="B6337">
        <v>1996</v>
      </c>
      <c r="C6337">
        <v>239</v>
      </c>
      <c r="D6337" t="s">
        <v>173</v>
      </c>
      <c r="E6337" t="s">
        <v>7264</v>
      </c>
      <c r="F6337" t="s">
        <v>76</v>
      </c>
      <c r="G6337" t="s">
        <v>30</v>
      </c>
      <c r="H6337">
        <v>22</v>
      </c>
      <c r="I6337">
        <v>2014</v>
      </c>
      <c r="J6337" t="s">
        <v>27</v>
      </c>
      <c r="K6337">
        <v>878</v>
      </c>
      <c r="L6337">
        <v>99</v>
      </c>
      <c r="M6337">
        <v>240</v>
      </c>
      <c r="N6337">
        <v>339</v>
      </c>
      <c r="O6337">
        <v>130</v>
      </c>
      <c r="P6337">
        <v>286</v>
      </c>
      <c r="W6337">
        <v>72.900000000000006</v>
      </c>
    </row>
    <row r="6338" spans="1:23" x14ac:dyDescent="0.2">
      <c r="A6338">
        <v>6337</v>
      </c>
      <c r="B6338">
        <v>1996</v>
      </c>
      <c r="C6338">
        <v>240</v>
      </c>
      <c r="D6338" t="s">
        <v>384</v>
      </c>
      <c r="E6338" t="s">
        <v>7265</v>
      </c>
      <c r="F6338" t="s">
        <v>34</v>
      </c>
      <c r="G6338" t="s">
        <v>68</v>
      </c>
      <c r="J6338" t="s">
        <v>2574</v>
      </c>
    </row>
    <row r="6339" spans="1:23" x14ac:dyDescent="0.2">
      <c r="A6339">
        <v>6338</v>
      </c>
      <c r="B6339">
        <v>1996</v>
      </c>
      <c r="C6339">
        <v>241</v>
      </c>
      <c r="D6339" t="s">
        <v>51</v>
      </c>
      <c r="E6339" t="s">
        <v>7266</v>
      </c>
      <c r="F6339" t="s">
        <v>60</v>
      </c>
      <c r="G6339" t="s">
        <v>26</v>
      </c>
      <c r="J6339" t="s">
        <v>7267</v>
      </c>
    </row>
    <row r="6340" spans="1:23" x14ac:dyDescent="0.2">
      <c r="A6340">
        <v>6339</v>
      </c>
      <c r="B6340">
        <v>1995</v>
      </c>
      <c r="C6340">
        <v>1</v>
      </c>
      <c r="D6340" t="s">
        <v>173</v>
      </c>
      <c r="E6340" t="s">
        <v>7268</v>
      </c>
      <c r="F6340" t="s">
        <v>34</v>
      </c>
      <c r="G6340" t="s">
        <v>30</v>
      </c>
      <c r="H6340">
        <v>18</v>
      </c>
      <c r="I6340">
        <v>2008</v>
      </c>
      <c r="J6340" t="s">
        <v>7269</v>
      </c>
      <c r="K6340">
        <v>619</v>
      </c>
      <c r="L6340">
        <v>76</v>
      </c>
      <c r="M6340">
        <v>247</v>
      </c>
      <c r="N6340">
        <v>323</v>
      </c>
      <c r="O6340">
        <v>-98</v>
      </c>
      <c r="P6340">
        <v>500</v>
      </c>
      <c r="W6340">
        <v>45.4</v>
      </c>
    </row>
    <row r="6341" spans="1:23" x14ac:dyDescent="0.2">
      <c r="A6341">
        <v>6340</v>
      </c>
      <c r="B6341">
        <v>1995</v>
      </c>
      <c r="C6341">
        <v>2</v>
      </c>
      <c r="D6341" t="s">
        <v>176</v>
      </c>
      <c r="E6341" t="s">
        <v>7270</v>
      </c>
      <c r="F6341" t="s">
        <v>39</v>
      </c>
      <c r="G6341" t="s">
        <v>30</v>
      </c>
      <c r="H6341">
        <v>18</v>
      </c>
      <c r="I6341">
        <v>2013</v>
      </c>
      <c r="J6341" t="s">
        <v>510</v>
      </c>
      <c r="K6341">
        <v>1023</v>
      </c>
      <c r="L6341">
        <v>109</v>
      </c>
      <c r="M6341">
        <v>348</v>
      </c>
      <c r="N6341">
        <v>457</v>
      </c>
      <c r="O6341">
        <v>160</v>
      </c>
      <c r="P6341">
        <v>665</v>
      </c>
      <c r="W6341">
        <v>95</v>
      </c>
    </row>
    <row r="6342" spans="1:23" x14ac:dyDescent="0.2">
      <c r="A6342">
        <v>6341</v>
      </c>
      <c r="B6342">
        <v>1995</v>
      </c>
      <c r="C6342">
        <v>3</v>
      </c>
      <c r="D6342" t="s">
        <v>146</v>
      </c>
      <c r="E6342" t="s">
        <v>7271</v>
      </c>
      <c r="F6342" t="s">
        <v>76</v>
      </c>
      <c r="G6342" t="s">
        <v>30</v>
      </c>
      <c r="H6342">
        <v>18</v>
      </c>
      <c r="I6342">
        <v>2006</v>
      </c>
      <c r="J6342" t="s">
        <v>7272</v>
      </c>
      <c r="K6342">
        <v>606</v>
      </c>
      <c r="L6342">
        <v>15</v>
      </c>
      <c r="M6342">
        <v>70</v>
      </c>
      <c r="N6342">
        <v>85</v>
      </c>
      <c r="O6342">
        <v>-12</v>
      </c>
      <c r="P6342">
        <v>374</v>
      </c>
      <c r="W6342">
        <v>19.3</v>
      </c>
    </row>
    <row r="6343" spans="1:23" x14ac:dyDescent="0.2">
      <c r="A6343">
        <v>6342</v>
      </c>
      <c r="B6343">
        <v>1995</v>
      </c>
      <c r="C6343">
        <v>4</v>
      </c>
      <c r="D6343" t="s">
        <v>58</v>
      </c>
      <c r="E6343" t="s">
        <v>7273</v>
      </c>
      <c r="F6343" t="s">
        <v>39</v>
      </c>
      <c r="G6343" t="s">
        <v>26</v>
      </c>
      <c r="H6343">
        <v>18</v>
      </c>
      <c r="I6343">
        <v>2008</v>
      </c>
      <c r="J6343" t="s">
        <v>40</v>
      </c>
      <c r="K6343">
        <v>714</v>
      </c>
      <c r="L6343">
        <v>107</v>
      </c>
      <c r="M6343">
        <v>111</v>
      </c>
      <c r="N6343">
        <v>218</v>
      </c>
      <c r="O6343">
        <v>-44</v>
      </c>
      <c r="P6343">
        <v>363</v>
      </c>
      <c r="W6343">
        <v>15.3</v>
      </c>
    </row>
    <row r="6344" spans="1:23" x14ac:dyDescent="0.2">
      <c r="A6344">
        <v>6343</v>
      </c>
      <c r="B6344">
        <v>1995</v>
      </c>
      <c r="C6344">
        <v>5</v>
      </c>
      <c r="D6344" t="s">
        <v>109</v>
      </c>
      <c r="E6344" t="s">
        <v>7274</v>
      </c>
      <c r="F6344" t="s">
        <v>39</v>
      </c>
      <c r="G6344" t="s">
        <v>35</v>
      </c>
      <c r="H6344">
        <v>18</v>
      </c>
      <c r="I6344">
        <v>2012</v>
      </c>
      <c r="J6344" t="s">
        <v>327</v>
      </c>
      <c r="K6344">
        <v>1090</v>
      </c>
      <c r="L6344">
        <v>270</v>
      </c>
      <c r="M6344">
        <v>402</v>
      </c>
      <c r="N6344">
        <v>672</v>
      </c>
      <c r="O6344">
        <v>81</v>
      </c>
      <c r="P6344">
        <v>547</v>
      </c>
      <c r="W6344">
        <v>69.400000000000006</v>
      </c>
    </row>
    <row r="6345" spans="1:23" x14ac:dyDescent="0.2">
      <c r="A6345">
        <v>6344</v>
      </c>
      <c r="B6345">
        <v>1995</v>
      </c>
      <c r="C6345">
        <v>6</v>
      </c>
      <c r="D6345" t="s">
        <v>111</v>
      </c>
      <c r="E6345" t="s">
        <v>7275</v>
      </c>
      <c r="F6345" t="s">
        <v>39</v>
      </c>
      <c r="G6345" t="s">
        <v>35</v>
      </c>
      <c r="H6345">
        <v>18</v>
      </c>
      <c r="I6345">
        <v>2008</v>
      </c>
      <c r="J6345" t="s">
        <v>474</v>
      </c>
      <c r="K6345">
        <v>149</v>
      </c>
      <c r="L6345">
        <v>9</v>
      </c>
      <c r="M6345">
        <v>12</v>
      </c>
      <c r="N6345">
        <v>21</v>
      </c>
      <c r="O6345">
        <v>-36</v>
      </c>
      <c r="P6345">
        <v>83</v>
      </c>
      <c r="W6345">
        <v>-1.1000000000000001</v>
      </c>
    </row>
    <row r="6346" spans="1:23" x14ac:dyDescent="0.2">
      <c r="A6346">
        <v>6345</v>
      </c>
      <c r="B6346">
        <v>1995</v>
      </c>
      <c r="C6346">
        <v>7</v>
      </c>
      <c r="D6346" t="s">
        <v>66</v>
      </c>
      <c r="E6346" t="s">
        <v>7276</v>
      </c>
      <c r="F6346" t="s">
        <v>39</v>
      </c>
      <c r="G6346" t="s">
        <v>68</v>
      </c>
      <c r="H6346">
        <v>18</v>
      </c>
      <c r="I6346">
        <v>2017</v>
      </c>
      <c r="J6346" t="s">
        <v>123</v>
      </c>
      <c r="K6346">
        <v>1540</v>
      </c>
      <c r="L6346">
        <v>402</v>
      </c>
      <c r="M6346">
        <v>570</v>
      </c>
      <c r="N6346">
        <v>972</v>
      </c>
      <c r="O6346">
        <v>-54</v>
      </c>
      <c r="P6346">
        <v>1353</v>
      </c>
      <c r="W6346">
        <v>96.3</v>
      </c>
    </row>
    <row r="6347" spans="1:23" x14ac:dyDescent="0.2">
      <c r="A6347">
        <v>6346</v>
      </c>
      <c r="B6347">
        <v>1995</v>
      </c>
      <c r="C6347">
        <v>8</v>
      </c>
      <c r="D6347" t="s">
        <v>23</v>
      </c>
      <c r="E6347" t="s">
        <v>7277</v>
      </c>
      <c r="F6347" t="s">
        <v>39</v>
      </c>
      <c r="G6347" t="s">
        <v>26</v>
      </c>
      <c r="H6347">
        <v>18</v>
      </c>
      <c r="I6347">
        <v>1999</v>
      </c>
      <c r="J6347" t="s">
        <v>327</v>
      </c>
      <c r="K6347">
        <v>8</v>
      </c>
      <c r="L6347">
        <v>0</v>
      </c>
      <c r="M6347">
        <v>0</v>
      </c>
      <c r="N6347">
        <v>0</v>
      </c>
      <c r="O6347">
        <v>0</v>
      </c>
      <c r="P6347">
        <v>36</v>
      </c>
      <c r="W6347">
        <v>-0.2</v>
      </c>
    </row>
    <row r="6348" spans="1:23" x14ac:dyDescent="0.2">
      <c r="A6348">
        <v>6347</v>
      </c>
      <c r="B6348">
        <v>1995</v>
      </c>
      <c r="C6348">
        <v>9</v>
      </c>
      <c r="D6348" t="s">
        <v>152</v>
      </c>
      <c r="E6348" t="s">
        <v>7278</v>
      </c>
      <c r="F6348" t="s">
        <v>39</v>
      </c>
      <c r="G6348" t="s">
        <v>30</v>
      </c>
      <c r="H6348">
        <v>18</v>
      </c>
      <c r="I6348">
        <v>2008</v>
      </c>
      <c r="J6348" t="s">
        <v>7279</v>
      </c>
      <c r="K6348">
        <v>719</v>
      </c>
      <c r="L6348">
        <v>46</v>
      </c>
      <c r="M6348">
        <v>161</v>
      </c>
      <c r="N6348">
        <v>207</v>
      </c>
      <c r="O6348">
        <v>27</v>
      </c>
      <c r="P6348">
        <v>671</v>
      </c>
      <c r="W6348">
        <v>47.4</v>
      </c>
    </row>
    <row r="6349" spans="1:23" x14ac:dyDescent="0.2">
      <c r="A6349">
        <v>6348</v>
      </c>
      <c r="B6349">
        <v>1995</v>
      </c>
      <c r="C6349">
        <v>10</v>
      </c>
      <c r="D6349" t="s">
        <v>222</v>
      </c>
      <c r="E6349" t="s">
        <v>7280</v>
      </c>
      <c r="F6349" t="s">
        <v>46</v>
      </c>
      <c r="G6349" t="s">
        <v>68</v>
      </c>
      <c r="H6349">
        <v>18</v>
      </c>
      <c r="I6349">
        <v>2014</v>
      </c>
      <c r="J6349" t="s">
        <v>4888</v>
      </c>
      <c r="K6349">
        <v>1260</v>
      </c>
      <c r="L6349">
        <v>227</v>
      </c>
      <c r="M6349">
        <v>363</v>
      </c>
      <c r="N6349">
        <v>590</v>
      </c>
      <c r="O6349">
        <v>-10</v>
      </c>
      <c r="P6349">
        <v>449</v>
      </c>
      <c r="W6349">
        <v>48.5</v>
      </c>
    </row>
    <row r="6350" spans="1:23" x14ac:dyDescent="0.2">
      <c r="A6350">
        <v>6349</v>
      </c>
      <c r="B6350">
        <v>1995</v>
      </c>
      <c r="C6350">
        <v>11</v>
      </c>
      <c r="D6350" t="s">
        <v>78</v>
      </c>
      <c r="E6350" t="s">
        <v>7281</v>
      </c>
      <c r="F6350" t="s">
        <v>39</v>
      </c>
      <c r="G6350" t="s">
        <v>68</v>
      </c>
      <c r="H6350">
        <v>18</v>
      </c>
      <c r="I6350">
        <v>2017</v>
      </c>
      <c r="J6350" t="s">
        <v>123</v>
      </c>
      <c r="K6350">
        <v>1554</v>
      </c>
      <c r="L6350">
        <v>625</v>
      </c>
      <c r="M6350">
        <v>675</v>
      </c>
      <c r="N6350">
        <v>1300</v>
      </c>
      <c r="O6350">
        <v>30</v>
      </c>
      <c r="P6350">
        <v>1040</v>
      </c>
      <c r="W6350">
        <v>157.9</v>
      </c>
    </row>
    <row r="6351" spans="1:23" x14ac:dyDescent="0.2">
      <c r="A6351">
        <v>6350</v>
      </c>
      <c r="B6351">
        <v>1995</v>
      </c>
      <c r="C6351">
        <v>12</v>
      </c>
      <c r="D6351" t="s">
        <v>100</v>
      </c>
      <c r="E6351" t="s">
        <v>7282</v>
      </c>
      <c r="F6351" t="s">
        <v>76</v>
      </c>
      <c r="G6351" t="s">
        <v>68</v>
      </c>
      <c r="J6351" t="s">
        <v>7283</v>
      </c>
    </row>
    <row r="6352" spans="1:23" x14ac:dyDescent="0.2">
      <c r="A6352">
        <v>6351</v>
      </c>
      <c r="B6352">
        <v>1995</v>
      </c>
      <c r="C6352">
        <v>13</v>
      </c>
      <c r="D6352" t="s">
        <v>7049</v>
      </c>
      <c r="E6352" t="s">
        <v>7284</v>
      </c>
      <c r="F6352" t="s">
        <v>39</v>
      </c>
      <c r="G6352" t="s">
        <v>128</v>
      </c>
      <c r="H6352">
        <v>18</v>
      </c>
      <c r="I6352">
        <v>2014</v>
      </c>
      <c r="J6352" t="s">
        <v>230</v>
      </c>
      <c r="K6352">
        <v>597</v>
      </c>
      <c r="L6352">
        <v>0</v>
      </c>
      <c r="M6352">
        <v>7</v>
      </c>
      <c r="N6352">
        <v>7</v>
      </c>
      <c r="O6352">
        <v>0</v>
      </c>
      <c r="P6352">
        <v>98</v>
      </c>
      <c r="Q6352">
        <v>597</v>
      </c>
      <c r="R6352">
        <v>262</v>
      </c>
      <c r="S6352">
        <v>216</v>
      </c>
      <c r="T6352">
        <v>75</v>
      </c>
      <c r="U6352">
        <v>0.91300000000000003</v>
      </c>
      <c r="V6352">
        <v>2.5299999999999998</v>
      </c>
      <c r="W6352">
        <v>107.6</v>
      </c>
    </row>
    <row r="6353" spans="1:23" x14ac:dyDescent="0.2">
      <c r="A6353">
        <v>6352</v>
      </c>
      <c r="B6353">
        <v>1995</v>
      </c>
      <c r="C6353">
        <v>14</v>
      </c>
      <c r="D6353" t="s">
        <v>55</v>
      </c>
      <c r="E6353" t="s">
        <v>7285</v>
      </c>
      <c r="F6353" t="s">
        <v>39</v>
      </c>
      <c r="G6353" t="s">
        <v>30</v>
      </c>
      <c r="H6353">
        <v>18</v>
      </c>
      <c r="I6353">
        <v>2010</v>
      </c>
      <c r="J6353" t="s">
        <v>7059</v>
      </c>
      <c r="K6353">
        <v>802</v>
      </c>
      <c r="L6353">
        <v>21</v>
      </c>
      <c r="M6353">
        <v>104</v>
      </c>
      <c r="N6353">
        <v>125</v>
      </c>
      <c r="O6353">
        <v>55</v>
      </c>
      <c r="P6353">
        <v>622</v>
      </c>
      <c r="W6353">
        <v>37.299999999999997</v>
      </c>
    </row>
    <row r="6354" spans="1:23" x14ac:dyDescent="0.2">
      <c r="A6354">
        <v>6353</v>
      </c>
      <c r="B6354">
        <v>1995</v>
      </c>
      <c r="C6354">
        <v>15</v>
      </c>
      <c r="D6354" t="s">
        <v>121</v>
      </c>
      <c r="E6354" t="s">
        <v>7286</v>
      </c>
      <c r="F6354" t="s">
        <v>39</v>
      </c>
      <c r="G6354" t="s">
        <v>30</v>
      </c>
      <c r="H6354">
        <v>18</v>
      </c>
      <c r="I6354">
        <v>1999</v>
      </c>
      <c r="J6354" t="s">
        <v>552</v>
      </c>
      <c r="K6354">
        <v>21</v>
      </c>
      <c r="L6354">
        <v>0</v>
      </c>
      <c r="M6354">
        <v>1</v>
      </c>
      <c r="N6354">
        <v>1</v>
      </c>
      <c r="O6354">
        <v>-3</v>
      </c>
      <c r="P6354">
        <v>12</v>
      </c>
      <c r="W6354">
        <v>0.3</v>
      </c>
    </row>
    <row r="6355" spans="1:23" x14ac:dyDescent="0.2">
      <c r="A6355">
        <v>6354</v>
      </c>
      <c r="B6355">
        <v>1995</v>
      </c>
      <c r="C6355">
        <v>16</v>
      </c>
      <c r="D6355" t="s">
        <v>55</v>
      </c>
      <c r="E6355" t="s">
        <v>7287</v>
      </c>
      <c r="F6355" t="s">
        <v>39</v>
      </c>
      <c r="G6355" t="s">
        <v>128</v>
      </c>
      <c r="H6355">
        <v>18</v>
      </c>
      <c r="I6355">
        <v>2014</v>
      </c>
      <c r="J6355" t="s">
        <v>6874</v>
      </c>
      <c r="K6355">
        <v>508</v>
      </c>
      <c r="L6355">
        <v>0</v>
      </c>
      <c r="M6355">
        <v>14</v>
      </c>
      <c r="N6355">
        <v>14</v>
      </c>
      <c r="O6355">
        <v>0</v>
      </c>
      <c r="P6355">
        <v>81</v>
      </c>
      <c r="Q6355">
        <v>508</v>
      </c>
      <c r="R6355">
        <v>230</v>
      </c>
      <c r="S6355">
        <v>191</v>
      </c>
      <c r="T6355">
        <v>52</v>
      </c>
      <c r="U6355">
        <v>0.91</v>
      </c>
      <c r="V6355">
        <v>2.61</v>
      </c>
      <c r="W6355">
        <v>88</v>
      </c>
    </row>
    <row r="6356" spans="1:23" x14ac:dyDescent="0.2">
      <c r="A6356">
        <v>6355</v>
      </c>
      <c r="B6356">
        <v>1995</v>
      </c>
      <c r="C6356">
        <v>17</v>
      </c>
      <c r="D6356" t="s">
        <v>84</v>
      </c>
      <c r="E6356" t="s">
        <v>7288</v>
      </c>
      <c r="F6356" t="s">
        <v>39</v>
      </c>
      <c r="G6356" t="s">
        <v>26</v>
      </c>
      <c r="H6356">
        <v>18</v>
      </c>
      <c r="I6356">
        <v>1998</v>
      </c>
      <c r="J6356" t="s">
        <v>474</v>
      </c>
      <c r="K6356">
        <v>2</v>
      </c>
      <c r="L6356">
        <v>0</v>
      </c>
      <c r="M6356">
        <v>0</v>
      </c>
      <c r="N6356">
        <v>0</v>
      </c>
      <c r="O6356">
        <v>0</v>
      </c>
      <c r="P6356">
        <v>0</v>
      </c>
      <c r="W6356">
        <v>0</v>
      </c>
    </row>
    <row r="6357" spans="1:23" x14ac:dyDescent="0.2">
      <c r="A6357">
        <v>6356</v>
      </c>
      <c r="B6357">
        <v>1995</v>
      </c>
      <c r="C6357">
        <v>18</v>
      </c>
      <c r="D6357" t="s">
        <v>28</v>
      </c>
      <c r="E6357" t="s">
        <v>6837</v>
      </c>
      <c r="F6357" t="s">
        <v>46</v>
      </c>
      <c r="G6357" t="s">
        <v>68</v>
      </c>
      <c r="H6357">
        <v>18</v>
      </c>
      <c r="I6357">
        <v>2012</v>
      </c>
      <c r="J6357" t="s">
        <v>6768</v>
      </c>
      <c r="K6357">
        <v>1017</v>
      </c>
      <c r="L6357">
        <v>323</v>
      </c>
      <c r="M6357">
        <v>398</v>
      </c>
      <c r="N6357">
        <v>721</v>
      </c>
      <c r="O6357">
        <v>58</v>
      </c>
      <c r="P6357">
        <v>455</v>
      </c>
      <c r="W6357">
        <v>82.9</v>
      </c>
    </row>
    <row r="6358" spans="1:23" x14ac:dyDescent="0.2">
      <c r="A6358">
        <v>6357</v>
      </c>
      <c r="B6358">
        <v>1995</v>
      </c>
      <c r="C6358">
        <v>19</v>
      </c>
      <c r="D6358" t="s">
        <v>48</v>
      </c>
      <c r="E6358" t="s">
        <v>7289</v>
      </c>
      <c r="F6358" t="s">
        <v>60</v>
      </c>
      <c r="G6358" t="s">
        <v>1637</v>
      </c>
      <c r="H6358">
        <v>18</v>
      </c>
      <c r="I6358">
        <v>2000</v>
      </c>
      <c r="J6358" t="s">
        <v>6348</v>
      </c>
      <c r="K6358">
        <v>55</v>
      </c>
      <c r="L6358">
        <v>11</v>
      </c>
      <c r="M6358">
        <v>13</v>
      </c>
      <c r="N6358">
        <v>24</v>
      </c>
      <c r="O6358">
        <v>-5</v>
      </c>
      <c r="P6358">
        <v>28</v>
      </c>
      <c r="W6358">
        <v>2.2000000000000002</v>
      </c>
    </row>
    <row r="6359" spans="1:23" x14ac:dyDescent="0.2">
      <c r="A6359">
        <v>6358</v>
      </c>
      <c r="B6359">
        <v>1995</v>
      </c>
      <c r="C6359">
        <v>20</v>
      </c>
      <c r="D6359" t="s">
        <v>162</v>
      </c>
      <c r="E6359" t="s">
        <v>7290</v>
      </c>
      <c r="F6359" t="s">
        <v>39</v>
      </c>
      <c r="G6359" t="s">
        <v>30</v>
      </c>
      <c r="H6359">
        <v>18</v>
      </c>
      <c r="I6359">
        <v>2009</v>
      </c>
      <c r="J6359" t="s">
        <v>106</v>
      </c>
      <c r="K6359">
        <v>554</v>
      </c>
      <c r="L6359">
        <v>17</v>
      </c>
      <c r="M6359">
        <v>60</v>
      </c>
      <c r="N6359">
        <v>77</v>
      </c>
      <c r="O6359">
        <v>-5</v>
      </c>
      <c r="P6359">
        <v>748</v>
      </c>
      <c r="W6359">
        <v>21</v>
      </c>
    </row>
    <row r="6360" spans="1:23" x14ac:dyDescent="0.2">
      <c r="A6360">
        <v>6359</v>
      </c>
      <c r="B6360">
        <v>1995</v>
      </c>
      <c r="C6360">
        <v>21</v>
      </c>
      <c r="D6360" t="s">
        <v>152</v>
      </c>
      <c r="E6360" t="s">
        <v>7291</v>
      </c>
      <c r="F6360" t="s">
        <v>39</v>
      </c>
      <c r="G6360" t="s">
        <v>30</v>
      </c>
      <c r="H6360">
        <v>18</v>
      </c>
      <c r="I6360">
        <v>2006</v>
      </c>
      <c r="J6360" t="s">
        <v>2404</v>
      </c>
      <c r="K6360">
        <v>436</v>
      </c>
      <c r="L6360">
        <v>14</v>
      </c>
      <c r="M6360">
        <v>43</v>
      </c>
      <c r="N6360">
        <v>57</v>
      </c>
      <c r="O6360">
        <v>-9</v>
      </c>
      <c r="P6360">
        <v>907</v>
      </c>
      <c r="W6360">
        <v>11.7</v>
      </c>
    </row>
    <row r="6361" spans="1:23" x14ac:dyDescent="0.2">
      <c r="A6361">
        <v>6360</v>
      </c>
      <c r="B6361">
        <v>1995</v>
      </c>
      <c r="C6361">
        <v>22</v>
      </c>
      <c r="D6361" t="s">
        <v>41</v>
      </c>
      <c r="E6361" t="s">
        <v>7292</v>
      </c>
      <c r="F6361" t="s">
        <v>34</v>
      </c>
      <c r="G6361" t="s">
        <v>128</v>
      </c>
      <c r="H6361">
        <v>18</v>
      </c>
      <c r="I6361">
        <v>2013</v>
      </c>
      <c r="J6361" t="s">
        <v>327</v>
      </c>
      <c r="K6361">
        <v>328</v>
      </c>
      <c r="L6361">
        <v>0</v>
      </c>
      <c r="M6361">
        <v>3</v>
      </c>
      <c r="N6361">
        <v>3</v>
      </c>
      <c r="O6361">
        <v>0</v>
      </c>
      <c r="P6361">
        <v>18</v>
      </c>
      <c r="Q6361">
        <v>328</v>
      </c>
      <c r="R6361">
        <v>120</v>
      </c>
      <c r="S6361">
        <v>139</v>
      </c>
      <c r="T6361">
        <v>45</v>
      </c>
      <c r="U6361">
        <v>0.90100000000000002</v>
      </c>
      <c r="V6361">
        <v>2.71</v>
      </c>
      <c r="W6361">
        <v>43</v>
      </c>
    </row>
    <row r="6362" spans="1:23" x14ac:dyDescent="0.2">
      <c r="A6362">
        <v>6361</v>
      </c>
      <c r="B6362">
        <v>1995</v>
      </c>
      <c r="C6362">
        <v>23</v>
      </c>
      <c r="D6362" t="s">
        <v>84</v>
      </c>
      <c r="E6362" t="s">
        <v>7293</v>
      </c>
      <c r="F6362" t="s">
        <v>76</v>
      </c>
      <c r="G6362" t="s">
        <v>26</v>
      </c>
      <c r="H6362">
        <v>18</v>
      </c>
      <c r="I6362">
        <v>2000</v>
      </c>
      <c r="J6362" t="s">
        <v>7272</v>
      </c>
      <c r="K6362">
        <v>2</v>
      </c>
      <c r="L6362">
        <v>0</v>
      </c>
      <c r="M6362">
        <v>1</v>
      </c>
      <c r="N6362">
        <v>1</v>
      </c>
      <c r="O6362">
        <v>1</v>
      </c>
      <c r="P6362">
        <v>2</v>
      </c>
      <c r="W6362">
        <v>0.1</v>
      </c>
    </row>
    <row r="6363" spans="1:23" x14ac:dyDescent="0.2">
      <c r="A6363">
        <v>6362</v>
      </c>
      <c r="B6363">
        <v>1995</v>
      </c>
      <c r="C6363">
        <v>24</v>
      </c>
      <c r="D6363" t="s">
        <v>87</v>
      </c>
      <c r="E6363" t="s">
        <v>7294</v>
      </c>
      <c r="F6363" t="s">
        <v>60</v>
      </c>
      <c r="G6363" t="s">
        <v>68</v>
      </c>
      <c r="H6363">
        <v>18</v>
      </c>
      <c r="I6363">
        <v>2004</v>
      </c>
      <c r="J6363" t="s">
        <v>6348</v>
      </c>
      <c r="K6363">
        <v>451</v>
      </c>
      <c r="L6363">
        <v>84</v>
      </c>
      <c r="M6363">
        <v>135</v>
      </c>
      <c r="N6363">
        <v>219</v>
      </c>
      <c r="O6363">
        <v>-29</v>
      </c>
      <c r="P6363">
        <v>98</v>
      </c>
      <c r="W6363">
        <v>19.5</v>
      </c>
    </row>
    <row r="6364" spans="1:23" x14ac:dyDescent="0.2">
      <c r="A6364">
        <v>6363</v>
      </c>
      <c r="B6364">
        <v>1995</v>
      </c>
      <c r="C6364">
        <v>25</v>
      </c>
      <c r="D6364" t="s">
        <v>384</v>
      </c>
      <c r="E6364" t="s">
        <v>7295</v>
      </c>
      <c r="F6364" t="s">
        <v>39</v>
      </c>
      <c r="G6364" t="s">
        <v>128</v>
      </c>
      <c r="H6364">
        <v>18</v>
      </c>
      <c r="I6364">
        <v>2009</v>
      </c>
      <c r="J6364" t="s">
        <v>764</v>
      </c>
      <c r="K6364">
        <v>349</v>
      </c>
      <c r="L6364">
        <v>0</v>
      </c>
      <c r="M6364">
        <v>6</v>
      </c>
      <c r="N6364">
        <v>6</v>
      </c>
      <c r="O6364">
        <v>0</v>
      </c>
      <c r="P6364">
        <v>32</v>
      </c>
      <c r="Q6364">
        <v>349</v>
      </c>
      <c r="R6364">
        <v>112</v>
      </c>
      <c r="S6364">
        <v>179</v>
      </c>
      <c r="T6364">
        <v>31</v>
      </c>
      <c r="U6364">
        <v>0.90200000000000002</v>
      </c>
      <c r="V6364">
        <v>3.02</v>
      </c>
      <c r="W6364">
        <v>56.2</v>
      </c>
    </row>
    <row r="6365" spans="1:23" x14ac:dyDescent="0.2">
      <c r="A6365">
        <v>6364</v>
      </c>
      <c r="B6365">
        <v>1995</v>
      </c>
      <c r="C6365">
        <v>26</v>
      </c>
      <c r="D6365" t="s">
        <v>51</v>
      </c>
      <c r="E6365" t="s">
        <v>7296</v>
      </c>
      <c r="F6365" t="s">
        <v>60</v>
      </c>
      <c r="G6365" t="s">
        <v>30</v>
      </c>
      <c r="H6365">
        <v>18</v>
      </c>
      <c r="I6365">
        <v>2004</v>
      </c>
      <c r="J6365" t="s">
        <v>5858</v>
      </c>
      <c r="K6365">
        <v>136</v>
      </c>
      <c r="L6365">
        <v>2</v>
      </c>
      <c r="M6365">
        <v>8</v>
      </c>
      <c r="N6365">
        <v>10</v>
      </c>
      <c r="O6365">
        <v>-5</v>
      </c>
      <c r="P6365">
        <v>137</v>
      </c>
      <c r="W6365">
        <v>2.2000000000000002</v>
      </c>
    </row>
    <row r="6366" spans="1:23" x14ac:dyDescent="0.2">
      <c r="A6366">
        <v>6365</v>
      </c>
      <c r="B6366">
        <v>1995</v>
      </c>
      <c r="C6366">
        <v>27</v>
      </c>
      <c r="D6366" t="s">
        <v>173</v>
      </c>
      <c r="E6366" t="s">
        <v>7297</v>
      </c>
      <c r="F6366" t="s">
        <v>39</v>
      </c>
      <c r="G6366" t="s">
        <v>30</v>
      </c>
      <c r="H6366">
        <v>18</v>
      </c>
      <c r="I6366">
        <v>2002</v>
      </c>
      <c r="J6366" t="s">
        <v>40</v>
      </c>
      <c r="K6366">
        <v>30</v>
      </c>
      <c r="L6366">
        <v>0</v>
      </c>
      <c r="M6366">
        <v>0</v>
      </c>
      <c r="N6366">
        <v>0</v>
      </c>
      <c r="O6366">
        <v>-5</v>
      </c>
      <c r="P6366">
        <v>77</v>
      </c>
      <c r="W6366">
        <v>0</v>
      </c>
    </row>
    <row r="6367" spans="1:23" x14ac:dyDescent="0.2">
      <c r="A6367">
        <v>6366</v>
      </c>
      <c r="B6367">
        <v>1995</v>
      </c>
      <c r="C6367">
        <v>28</v>
      </c>
      <c r="D6367" t="s">
        <v>176</v>
      </c>
      <c r="E6367" t="s">
        <v>7298</v>
      </c>
      <c r="F6367" t="s">
        <v>46</v>
      </c>
      <c r="G6367" t="s">
        <v>26</v>
      </c>
      <c r="H6367">
        <v>18</v>
      </c>
      <c r="I6367">
        <v>2008</v>
      </c>
      <c r="J6367" t="s">
        <v>1185</v>
      </c>
      <c r="K6367">
        <v>436</v>
      </c>
      <c r="L6367">
        <v>90</v>
      </c>
      <c r="M6367">
        <v>134</v>
      </c>
      <c r="N6367">
        <v>224</v>
      </c>
      <c r="O6367">
        <v>-4</v>
      </c>
      <c r="P6367">
        <v>138</v>
      </c>
      <c r="W6367">
        <v>21.3</v>
      </c>
    </row>
    <row r="6368" spans="1:23" x14ac:dyDescent="0.2">
      <c r="A6368">
        <v>6367</v>
      </c>
      <c r="B6368">
        <v>1995</v>
      </c>
      <c r="C6368">
        <v>29</v>
      </c>
      <c r="D6368" t="s">
        <v>58</v>
      </c>
      <c r="E6368" t="s">
        <v>7299</v>
      </c>
      <c r="F6368" t="s">
        <v>39</v>
      </c>
      <c r="G6368" t="s">
        <v>68</v>
      </c>
      <c r="H6368">
        <v>18</v>
      </c>
      <c r="I6368">
        <v>1999</v>
      </c>
      <c r="J6368" t="s">
        <v>154</v>
      </c>
      <c r="K6368">
        <v>1</v>
      </c>
      <c r="L6368">
        <v>0</v>
      </c>
      <c r="M6368">
        <v>0</v>
      </c>
      <c r="N6368">
        <v>0</v>
      </c>
      <c r="O6368">
        <v>1</v>
      </c>
      <c r="P6368">
        <v>5</v>
      </c>
      <c r="W6368">
        <v>0</v>
      </c>
    </row>
    <row r="6369" spans="1:23" x14ac:dyDescent="0.2">
      <c r="A6369">
        <v>6368</v>
      </c>
      <c r="B6369">
        <v>1995</v>
      </c>
      <c r="C6369">
        <v>30</v>
      </c>
      <c r="D6369" t="s">
        <v>109</v>
      </c>
      <c r="E6369" t="s">
        <v>7300</v>
      </c>
      <c r="F6369" t="s">
        <v>39</v>
      </c>
      <c r="G6369" t="s">
        <v>30</v>
      </c>
      <c r="H6369">
        <v>18</v>
      </c>
      <c r="I6369">
        <v>1999</v>
      </c>
      <c r="J6369" t="s">
        <v>249</v>
      </c>
      <c r="K6369">
        <v>64</v>
      </c>
      <c r="L6369">
        <v>0</v>
      </c>
      <c r="M6369">
        <v>7</v>
      </c>
      <c r="N6369">
        <v>7</v>
      </c>
      <c r="O6369">
        <v>-21</v>
      </c>
      <c r="P6369">
        <v>22</v>
      </c>
      <c r="W6369">
        <v>0.5</v>
      </c>
    </row>
    <row r="6370" spans="1:23" x14ac:dyDescent="0.2">
      <c r="A6370">
        <v>6369</v>
      </c>
      <c r="B6370">
        <v>1995</v>
      </c>
      <c r="C6370">
        <v>31</v>
      </c>
      <c r="D6370" t="s">
        <v>111</v>
      </c>
      <c r="E6370" t="s">
        <v>7301</v>
      </c>
      <c r="F6370" t="s">
        <v>39</v>
      </c>
      <c r="G6370" t="s">
        <v>68</v>
      </c>
      <c r="H6370">
        <v>18</v>
      </c>
      <c r="I6370">
        <v>2010</v>
      </c>
      <c r="J6370" t="s">
        <v>7302</v>
      </c>
      <c r="K6370">
        <v>695</v>
      </c>
      <c r="L6370">
        <v>53</v>
      </c>
      <c r="M6370">
        <v>100</v>
      </c>
      <c r="N6370">
        <v>153</v>
      </c>
      <c r="O6370">
        <v>1</v>
      </c>
      <c r="P6370">
        <v>1126</v>
      </c>
      <c r="W6370">
        <v>11.4</v>
      </c>
    </row>
    <row r="6371" spans="1:23" x14ac:dyDescent="0.2">
      <c r="A6371">
        <v>6370</v>
      </c>
      <c r="B6371">
        <v>1995</v>
      </c>
      <c r="C6371">
        <v>32</v>
      </c>
      <c r="D6371" t="s">
        <v>66</v>
      </c>
      <c r="E6371" t="s">
        <v>7303</v>
      </c>
      <c r="F6371" t="s">
        <v>39</v>
      </c>
      <c r="G6371" t="s">
        <v>35</v>
      </c>
      <c r="H6371">
        <v>18</v>
      </c>
      <c r="I6371">
        <v>2007</v>
      </c>
      <c r="J6371" t="s">
        <v>6874</v>
      </c>
      <c r="K6371">
        <v>320</v>
      </c>
      <c r="L6371">
        <v>37</v>
      </c>
      <c r="M6371">
        <v>41</v>
      </c>
      <c r="N6371">
        <v>78</v>
      </c>
      <c r="O6371">
        <v>-9</v>
      </c>
      <c r="P6371">
        <v>123</v>
      </c>
      <c r="W6371">
        <v>6.2</v>
      </c>
    </row>
    <row r="6372" spans="1:23" x14ac:dyDescent="0.2">
      <c r="A6372">
        <v>6371</v>
      </c>
      <c r="B6372">
        <v>1995</v>
      </c>
      <c r="C6372">
        <v>33</v>
      </c>
      <c r="D6372" t="s">
        <v>146</v>
      </c>
      <c r="E6372" t="s">
        <v>7304</v>
      </c>
      <c r="F6372" t="s">
        <v>39</v>
      </c>
      <c r="G6372" t="s">
        <v>35</v>
      </c>
      <c r="H6372">
        <v>18</v>
      </c>
      <c r="I6372">
        <v>2007</v>
      </c>
      <c r="J6372" t="s">
        <v>6874</v>
      </c>
      <c r="K6372">
        <v>41</v>
      </c>
      <c r="L6372">
        <v>8</v>
      </c>
      <c r="M6372">
        <v>5</v>
      </c>
      <c r="N6372">
        <v>13</v>
      </c>
      <c r="O6372">
        <v>-6</v>
      </c>
      <c r="P6372">
        <v>6</v>
      </c>
      <c r="W6372">
        <v>0.9</v>
      </c>
    </row>
    <row r="6373" spans="1:23" x14ac:dyDescent="0.2">
      <c r="A6373">
        <v>6372</v>
      </c>
      <c r="B6373">
        <v>1995</v>
      </c>
      <c r="C6373">
        <v>34</v>
      </c>
      <c r="D6373" t="s">
        <v>66</v>
      </c>
      <c r="E6373" t="s">
        <v>7305</v>
      </c>
      <c r="F6373" t="s">
        <v>39</v>
      </c>
      <c r="G6373" t="s">
        <v>30</v>
      </c>
      <c r="H6373">
        <v>18</v>
      </c>
      <c r="I6373">
        <v>2004</v>
      </c>
      <c r="J6373" t="s">
        <v>6534</v>
      </c>
      <c r="K6373">
        <v>158</v>
      </c>
      <c r="L6373">
        <v>6</v>
      </c>
      <c r="M6373">
        <v>18</v>
      </c>
      <c r="N6373">
        <v>24</v>
      </c>
      <c r="O6373">
        <v>-21</v>
      </c>
      <c r="P6373">
        <v>285</v>
      </c>
      <c r="W6373">
        <v>4.0999999999999996</v>
      </c>
    </row>
    <row r="6374" spans="1:23" x14ac:dyDescent="0.2">
      <c r="A6374">
        <v>6373</v>
      </c>
      <c r="B6374">
        <v>1995</v>
      </c>
      <c r="C6374">
        <v>35</v>
      </c>
      <c r="D6374" t="s">
        <v>7049</v>
      </c>
      <c r="E6374" t="s">
        <v>7306</v>
      </c>
      <c r="F6374" t="s">
        <v>60</v>
      </c>
      <c r="G6374" t="s">
        <v>30</v>
      </c>
      <c r="J6374" t="s">
        <v>5858</v>
      </c>
    </row>
    <row r="6375" spans="1:23" x14ac:dyDescent="0.2">
      <c r="A6375">
        <v>6374</v>
      </c>
      <c r="B6375">
        <v>1995</v>
      </c>
      <c r="C6375">
        <v>36</v>
      </c>
      <c r="D6375" t="s">
        <v>222</v>
      </c>
      <c r="E6375" t="s">
        <v>7307</v>
      </c>
      <c r="F6375" t="s">
        <v>39</v>
      </c>
      <c r="G6375" t="s">
        <v>128</v>
      </c>
      <c r="J6375" t="s">
        <v>89</v>
      </c>
    </row>
    <row r="6376" spans="1:23" x14ac:dyDescent="0.2">
      <c r="A6376">
        <v>6375</v>
      </c>
      <c r="B6376">
        <v>1995</v>
      </c>
      <c r="C6376">
        <v>37</v>
      </c>
      <c r="D6376" t="s">
        <v>78</v>
      </c>
      <c r="E6376" t="s">
        <v>7308</v>
      </c>
      <c r="F6376" t="s">
        <v>39</v>
      </c>
      <c r="G6376" t="s">
        <v>26</v>
      </c>
      <c r="H6376">
        <v>20</v>
      </c>
      <c r="I6376">
        <v>2001</v>
      </c>
      <c r="J6376" t="s">
        <v>6874</v>
      </c>
      <c r="K6376">
        <v>105</v>
      </c>
      <c r="L6376">
        <v>1</v>
      </c>
      <c r="M6376">
        <v>2</v>
      </c>
      <c r="N6376">
        <v>3</v>
      </c>
      <c r="O6376">
        <v>-19</v>
      </c>
      <c r="P6376">
        <v>377</v>
      </c>
      <c r="W6376">
        <v>-1.2</v>
      </c>
    </row>
    <row r="6377" spans="1:23" x14ac:dyDescent="0.2">
      <c r="A6377">
        <v>6376</v>
      </c>
      <c r="B6377">
        <v>1995</v>
      </c>
      <c r="C6377">
        <v>38</v>
      </c>
      <c r="D6377" t="s">
        <v>100</v>
      </c>
      <c r="E6377" t="s">
        <v>7309</v>
      </c>
      <c r="F6377" t="s">
        <v>34</v>
      </c>
      <c r="G6377" t="s">
        <v>35</v>
      </c>
      <c r="J6377" t="s">
        <v>4870</v>
      </c>
    </row>
    <row r="6378" spans="1:23" x14ac:dyDescent="0.2">
      <c r="A6378">
        <v>6377</v>
      </c>
      <c r="B6378">
        <v>1995</v>
      </c>
      <c r="C6378">
        <v>39</v>
      </c>
      <c r="D6378" t="s">
        <v>171</v>
      </c>
      <c r="E6378" t="s">
        <v>7310</v>
      </c>
      <c r="F6378" t="s">
        <v>39</v>
      </c>
      <c r="G6378" t="s">
        <v>35</v>
      </c>
      <c r="H6378">
        <v>18</v>
      </c>
      <c r="I6378">
        <v>1999</v>
      </c>
      <c r="J6378" t="s">
        <v>6598</v>
      </c>
      <c r="K6378">
        <v>33</v>
      </c>
      <c r="L6378">
        <v>1</v>
      </c>
      <c r="M6378">
        <v>1</v>
      </c>
      <c r="N6378">
        <v>2</v>
      </c>
      <c r="O6378">
        <v>-4</v>
      </c>
      <c r="P6378">
        <v>4</v>
      </c>
      <c r="W6378">
        <v>-0.7</v>
      </c>
    </row>
    <row r="6379" spans="1:23" x14ac:dyDescent="0.2">
      <c r="A6379">
        <v>6378</v>
      </c>
      <c r="B6379">
        <v>1995</v>
      </c>
      <c r="C6379">
        <v>40</v>
      </c>
      <c r="D6379" t="s">
        <v>69</v>
      </c>
      <c r="E6379" t="s">
        <v>7311</v>
      </c>
      <c r="F6379" t="s">
        <v>39</v>
      </c>
      <c r="G6379" t="s">
        <v>30</v>
      </c>
      <c r="H6379">
        <v>20</v>
      </c>
      <c r="I6379">
        <v>2004</v>
      </c>
      <c r="J6379" t="s">
        <v>421</v>
      </c>
      <c r="K6379">
        <v>301</v>
      </c>
      <c r="L6379">
        <v>4</v>
      </c>
      <c r="M6379">
        <v>17</v>
      </c>
      <c r="N6379">
        <v>21</v>
      </c>
      <c r="O6379">
        <v>-27</v>
      </c>
      <c r="P6379">
        <v>634</v>
      </c>
      <c r="W6379">
        <v>2.2999999999999998</v>
      </c>
    </row>
    <row r="6380" spans="1:23" x14ac:dyDescent="0.2">
      <c r="A6380">
        <v>6379</v>
      </c>
      <c r="B6380">
        <v>1995</v>
      </c>
      <c r="C6380">
        <v>41</v>
      </c>
      <c r="D6380" t="s">
        <v>176</v>
      </c>
      <c r="E6380" t="s">
        <v>7312</v>
      </c>
      <c r="F6380" t="s">
        <v>39</v>
      </c>
      <c r="G6380" t="s">
        <v>30</v>
      </c>
      <c r="H6380">
        <v>18</v>
      </c>
      <c r="I6380">
        <v>2003</v>
      </c>
      <c r="J6380" t="s">
        <v>305</v>
      </c>
      <c r="K6380">
        <v>45</v>
      </c>
      <c r="L6380">
        <v>1</v>
      </c>
      <c r="M6380">
        <v>1</v>
      </c>
      <c r="N6380">
        <v>2</v>
      </c>
      <c r="O6380">
        <v>-4</v>
      </c>
      <c r="P6380">
        <v>67</v>
      </c>
      <c r="W6380">
        <v>0.3</v>
      </c>
    </row>
    <row r="6381" spans="1:23" x14ac:dyDescent="0.2">
      <c r="A6381">
        <v>6380</v>
      </c>
      <c r="B6381">
        <v>1995</v>
      </c>
      <c r="C6381">
        <v>42</v>
      </c>
      <c r="D6381" t="s">
        <v>55</v>
      </c>
      <c r="E6381" t="s">
        <v>7313</v>
      </c>
      <c r="F6381" t="s">
        <v>39</v>
      </c>
      <c r="G6381" t="s">
        <v>26</v>
      </c>
      <c r="J6381" t="s">
        <v>510</v>
      </c>
    </row>
    <row r="6382" spans="1:23" x14ac:dyDescent="0.2">
      <c r="A6382">
        <v>6381</v>
      </c>
      <c r="B6382">
        <v>1995</v>
      </c>
      <c r="C6382">
        <v>43</v>
      </c>
      <c r="D6382" t="s">
        <v>84</v>
      </c>
      <c r="E6382" t="s">
        <v>7314</v>
      </c>
      <c r="F6382" t="s">
        <v>39</v>
      </c>
      <c r="G6382" t="s">
        <v>26</v>
      </c>
      <c r="H6382">
        <v>18</v>
      </c>
      <c r="I6382">
        <v>2001</v>
      </c>
      <c r="J6382" t="s">
        <v>154</v>
      </c>
      <c r="K6382">
        <v>79</v>
      </c>
      <c r="L6382">
        <v>2</v>
      </c>
      <c r="M6382">
        <v>4</v>
      </c>
      <c r="N6382">
        <v>6</v>
      </c>
      <c r="O6382">
        <v>-7</v>
      </c>
      <c r="P6382">
        <v>22</v>
      </c>
      <c r="W6382">
        <v>-0.4</v>
      </c>
    </row>
    <row r="6383" spans="1:23" x14ac:dyDescent="0.2">
      <c r="A6383">
        <v>6382</v>
      </c>
      <c r="B6383">
        <v>1995</v>
      </c>
      <c r="C6383">
        <v>44</v>
      </c>
      <c r="D6383" t="s">
        <v>28</v>
      </c>
      <c r="E6383" t="s">
        <v>7315</v>
      </c>
      <c r="F6383" t="s">
        <v>39</v>
      </c>
      <c r="G6383" t="s">
        <v>68</v>
      </c>
      <c r="H6383">
        <v>18</v>
      </c>
      <c r="I6383">
        <v>2006</v>
      </c>
      <c r="J6383" t="s">
        <v>552</v>
      </c>
      <c r="K6383">
        <v>89</v>
      </c>
      <c r="L6383">
        <v>4</v>
      </c>
      <c r="M6383">
        <v>5</v>
      </c>
      <c r="N6383">
        <v>9</v>
      </c>
      <c r="O6383">
        <v>-5</v>
      </c>
      <c r="P6383">
        <v>251</v>
      </c>
      <c r="W6383">
        <v>0.2</v>
      </c>
    </row>
    <row r="6384" spans="1:23" x14ac:dyDescent="0.2">
      <c r="A6384">
        <v>6383</v>
      </c>
      <c r="B6384">
        <v>1995</v>
      </c>
      <c r="C6384">
        <v>45</v>
      </c>
      <c r="D6384" t="s">
        <v>48</v>
      </c>
      <c r="E6384" t="s">
        <v>7316</v>
      </c>
      <c r="F6384" t="s">
        <v>39</v>
      </c>
      <c r="G6384" t="s">
        <v>30</v>
      </c>
      <c r="H6384">
        <v>18</v>
      </c>
      <c r="I6384">
        <v>2004</v>
      </c>
      <c r="J6384" t="s">
        <v>6874</v>
      </c>
      <c r="K6384">
        <v>324</v>
      </c>
      <c r="L6384">
        <v>2</v>
      </c>
      <c r="M6384">
        <v>45</v>
      </c>
      <c r="N6384">
        <v>47</v>
      </c>
      <c r="O6384">
        <v>-5</v>
      </c>
      <c r="P6384">
        <v>282</v>
      </c>
      <c r="W6384">
        <v>11</v>
      </c>
    </row>
    <row r="6385" spans="1:23" x14ac:dyDescent="0.2">
      <c r="A6385">
        <v>6384</v>
      </c>
      <c r="B6385">
        <v>1995</v>
      </c>
      <c r="C6385">
        <v>46</v>
      </c>
      <c r="D6385" t="s">
        <v>162</v>
      </c>
      <c r="E6385" t="s">
        <v>7317</v>
      </c>
      <c r="F6385" t="s">
        <v>60</v>
      </c>
      <c r="G6385" t="s">
        <v>1954</v>
      </c>
      <c r="J6385" t="s">
        <v>7318</v>
      </c>
    </row>
    <row r="6386" spans="1:23" x14ac:dyDescent="0.2">
      <c r="A6386">
        <v>6385</v>
      </c>
      <c r="B6386">
        <v>1995</v>
      </c>
      <c r="C6386">
        <v>47</v>
      </c>
      <c r="D6386" t="s">
        <v>152</v>
      </c>
      <c r="E6386" t="s">
        <v>7319</v>
      </c>
      <c r="F6386" t="s">
        <v>39</v>
      </c>
      <c r="G6386" t="s">
        <v>128</v>
      </c>
      <c r="H6386">
        <v>19</v>
      </c>
      <c r="I6386">
        <v>1997</v>
      </c>
      <c r="J6386" t="s">
        <v>673</v>
      </c>
      <c r="K6386">
        <v>3</v>
      </c>
      <c r="L6386">
        <v>0</v>
      </c>
      <c r="M6386">
        <v>0</v>
      </c>
      <c r="N6386">
        <v>0</v>
      </c>
      <c r="O6386">
        <v>0</v>
      </c>
      <c r="P6386">
        <v>0</v>
      </c>
      <c r="Q6386">
        <v>3</v>
      </c>
      <c r="R6386">
        <v>0</v>
      </c>
      <c r="S6386">
        <v>0</v>
      </c>
      <c r="T6386">
        <v>0</v>
      </c>
      <c r="U6386">
        <v>0.76</v>
      </c>
      <c r="V6386">
        <v>4.6500000000000004</v>
      </c>
      <c r="W6386">
        <v>-0.2</v>
      </c>
    </row>
    <row r="6387" spans="1:23" x14ac:dyDescent="0.2">
      <c r="A6387">
        <v>6386</v>
      </c>
      <c r="B6387">
        <v>1995</v>
      </c>
      <c r="C6387">
        <v>48</v>
      </c>
      <c r="D6387" t="s">
        <v>41</v>
      </c>
      <c r="E6387" t="s">
        <v>7320</v>
      </c>
      <c r="F6387" t="s">
        <v>39</v>
      </c>
      <c r="G6387" t="s">
        <v>30</v>
      </c>
      <c r="J6387" t="s">
        <v>6739</v>
      </c>
    </row>
    <row r="6388" spans="1:23" x14ac:dyDescent="0.2">
      <c r="A6388">
        <v>6387</v>
      </c>
      <c r="B6388">
        <v>1995</v>
      </c>
      <c r="C6388">
        <v>49</v>
      </c>
      <c r="D6388" t="s">
        <v>92</v>
      </c>
      <c r="E6388" t="s">
        <v>7321</v>
      </c>
      <c r="F6388" t="s">
        <v>133</v>
      </c>
      <c r="G6388" t="s">
        <v>26</v>
      </c>
      <c r="H6388">
        <v>18</v>
      </c>
      <c r="I6388">
        <v>2013</v>
      </c>
      <c r="J6388" t="s">
        <v>743</v>
      </c>
      <c r="K6388">
        <v>833</v>
      </c>
      <c r="L6388">
        <v>186</v>
      </c>
      <c r="M6388">
        <v>277</v>
      </c>
      <c r="N6388">
        <v>463</v>
      </c>
      <c r="O6388">
        <v>100</v>
      </c>
      <c r="P6388">
        <v>458</v>
      </c>
      <c r="W6388">
        <v>47.5</v>
      </c>
    </row>
    <row r="6389" spans="1:23" x14ac:dyDescent="0.2">
      <c r="A6389">
        <v>6388</v>
      </c>
      <c r="B6389">
        <v>1995</v>
      </c>
      <c r="C6389">
        <v>50</v>
      </c>
      <c r="D6389" t="s">
        <v>146</v>
      </c>
      <c r="E6389" t="s">
        <v>7322</v>
      </c>
      <c r="F6389" t="s">
        <v>46</v>
      </c>
      <c r="G6389" t="s">
        <v>68</v>
      </c>
      <c r="H6389">
        <v>18</v>
      </c>
      <c r="I6389">
        <v>2004</v>
      </c>
      <c r="J6389" t="s">
        <v>1996</v>
      </c>
      <c r="K6389">
        <v>36</v>
      </c>
      <c r="L6389">
        <v>5</v>
      </c>
      <c r="M6389">
        <v>13</v>
      </c>
      <c r="N6389">
        <v>18</v>
      </c>
      <c r="O6389">
        <v>-1</v>
      </c>
      <c r="P6389">
        <v>6</v>
      </c>
      <c r="W6389">
        <v>1.7</v>
      </c>
    </row>
    <row r="6390" spans="1:23" x14ac:dyDescent="0.2">
      <c r="A6390">
        <v>6389</v>
      </c>
      <c r="B6390">
        <v>1995</v>
      </c>
      <c r="C6390">
        <v>51</v>
      </c>
      <c r="D6390" t="s">
        <v>384</v>
      </c>
      <c r="E6390" t="s">
        <v>7323</v>
      </c>
      <c r="F6390" t="s">
        <v>39</v>
      </c>
      <c r="G6390" t="s">
        <v>26</v>
      </c>
      <c r="J6390" t="s">
        <v>7269</v>
      </c>
    </row>
    <row r="6391" spans="1:23" x14ac:dyDescent="0.2">
      <c r="A6391">
        <v>6390</v>
      </c>
      <c r="B6391">
        <v>1995</v>
      </c>
      <c r="C6391">
        <v>52</v>
      </c>
      <c r="D6391" t="s">
        <v>51</v>
      </c>
      <c r="E6391" t="s">
        <v>7324</v>
      </c>
      <c r="F6391" t="s">
        <v>39</v>
      </c>
      <c r="G6391" t="s">
        <v>26</v>
      </c>
      <c r="H6391">
        <v>18</v>
      </c>
      <c r="I6391">
        <v>1999</v>
      </c>
      <c r="J6391" t="s">
        <v>7325</v>
      </c>
      <c r="K6391">
        <v>4</v>
      </c>
      <c r="L6391">
        <v>0</v>
      </c>
      <c r="M6391">
        <v>0</v>
      </c>
      <c r="N6391">
        <v>0</v>
      </c>
      <c r="O6391">
        <v>-2</v>
      </c>
      <c r="P6391">
        <v>0</v>
      </c>
      <c r="W6391">
        <v>-0.1</v>
      </c>
    </row>
    <row r="6392" spans="1:23" x14ac:dyDescent="0.2">
      <c r="A6392">
        <v>6391</v>
      </c>
      <c r="B6392">
        <v>1995</v>
      </c>
      <c r="C6392">
        <v>53</v>
      </c>
      <c r="D6392" t="s">
        <v>173</v>
      </c>
      <c r="E6392" t="s">
        <v>6847</v>
      </c>
      <c r="F6392" t="s">
        <v>39</v>
      </c>
      <c r="G6392" t="s">
        <v>26</v>
      </c>
      <c r="H6392">
        <v>18</v>
      </c>
      <c r="I6392">
        <v>2008</v>
      </c>
      <c r="J6392" t="s">
        <v>89</v>
      </c>
      <c r="K6392">
        <v>294</v>
      </c>
      <c r="L6392">
        <v>19</v>
      </c>
      <c r="M6392">
        <v>29</v>
      </c>
      <c r="N6392">
        <v>48</v>
      </c>
      <c r="O6392">
        <v>-23</v>
      </c>
      <c r="P6392">
        <v>134</v>
      </c>
      <c r="W6392">
        <v>0.6</v>
      </c>
    </row>
    <row r="6393" spans="1:23" x14ac:dyDescent="0.2">
      <c r="A6393">
        <v>6392</v>
      </c>
      <c r="B6393">
        <v>1995</v>
      </c>
      <c r="C6393">
        <v>54</v>
      </c>
      <c r="D6393" t="s">
        <v>121</v>
      </c>
      <c r="E6393" t="s">
        <v>7326</v>
      </c>
      <c r="F6393" t="s">
        <v>39</v>
      </c>
      <c r="G6393" t="s">
        <v>68</v>
      </c>
      <c r="J6393" t="s">
        <v>490</v>
      </c>
    </row>
    <row r="6394" spans="1:23" x14ac:dyDescent="0.2">
      <c r="A6394">
        <v>6393</v>
      </c>
      <c r="B6394">
        <v>1995</v>
      </c>
      <c r="C6394">
        <v>55</v>
      </c>
      <c r="D6394" t="s">
        <v>58</v>
      </c>
      <c r="E6394" t="s">
        <v>7327</v>
      </c>
      <c r="F6394" t="s">
        <v>39</v>
      </c>
      <c r="G6394" t="s">
        <v>26</v>
      </c>
      <c r="H6394">
        <v>18</v>
      </c>
      <c r="I6394">
        <v>2006</v>
      </c>
      <c r="J6394" t="s">
        <v>510</v>
      </c>
      <c r="K6394">
        <v>341</v>
      </c>
      <c r="L6394">
        <v>64</v>
      </c>
      <c r="M6394">
        <v>94</v>
      </c>
      <c r="N6394">
        <v>158</v>
      </c>
      <c r="O6394">
        <v>-43</v>
      </c>
      <c r="P6394">
        <v>288</v>
      </c>
      <c r="W6394">
        <v>13.6</v>
      </c>
    </row>
    <row r="6395" spans="1:23" x14ac:dyDescent="0.2">
      <c r="A6395">
        <v>6394</v>
      </c>
      <c r="B6395">
        <v>1995</v>
      </c>
      <c r="C6395">
        <v>56</v>
      </c>
      <c r="D6395" t="s">
        <v>109</v>
      </c>
      <c r="E6395" t="s">
        <v>6848</v>
      </c>
      <c r="F6395" t="s">
        <v>39</v>
      </c>
      <c r="G6395" t="s">
        <v>68</v>
      </c>
      <c r="H6395">
        <v>18</v>
      </c>
      <c r="I6395">
        <v>2004</v>
      </c>
      <c r="J6395" t="s">
        <v>474</v>
      </c>
      <c r="K6395">
        <v>174</v>
      </c>
      <c r="L6395">
        <v>31</v>
      </c>
      <c r="M6395">
        <v>43</v>
      </c>
      <c r="N6395">
        <v>74</v>
      </c>
      <c r="O6395">
        <v>-16</v>
      </c>
      <c r="P6395">
        <v>77</v>
      </c>
      <c r="W6395">
        <v>6.8</v>
      </c>
    </row>
    <row r="6396" spans="1:23" x14ac:dyDescent="0.2">
      <c r="A6396">
        <v>6395</v>
      </c>
      <c r="B6396">
        <v>1995</v>
      </c>
      <c r="C6396">
        <v>57</v>
      </c>
      <c r="D6396" t="s">
        <v>111</v>
      </c>
      <c r="E6396" t="s">
        <v>7328</v>
      </c>
      <c r="F6396" t="s">
        <v>46</v>
      </c>
      <c r="G6396" t="s">
        <v>30</v>
      </c>
      <c r="J6396" t="s">
        <v>4888</v>
      </c>
    </row>
    <row r="6397" spans="1:23" x14ac:dyDescent="0.2">
      <c r="A6397">
        <v>6396</v>
      </c>
      <c r="B6397">
        <v>1995</v>
      </c>
      <c r="C6397">
        <v>58</v>
      </c>
      <c r="D6397" t="s">
        <v>51</v>
      </c>
      <c r="E6397" t="s">
        <v>7329</v>
      </c>
      <c r="F6397" t="s">
        <v>39</v>
      </c>
      <c r="G6397" t="s">
        <v>35</v>
      </c>
      <c r="H6397">
        <v>18</v>
      </c>
      <c r="I6397">
        <v>2000</v>
      </c>
      <c r="J6397" t="s">
        <v>64</v>
      </c>
      <c r="K6397">
        <v>35</v>
      </c>
      <c r="L6397">
        <v>0</v>
      </c>
      <c r="M6397">
        <v>6</v>
      </c>
      <c r="N6397">
        <v>6</v>
      </c>
      <c r="O6397">
        <v>-2</v>
      </c>
      <c r="P6397">
        <v>10</v>
      </c>
      <c r="W6397">
        <v>-0.1</v>
      </c>
    </row>
    <row r="6398" spans="1:23" x14ac:dyDescent="0.2">
      <c r="A6398">
        <v>6397</v>
      </c>
      <c r="B6398">
        <v>1995</v>
      </c>
      <c r="C6398">
        <v>59</v>
      </c>
      <c r="D6398" t="s">
        <v>146</v>
      </c>
      <c r="E6398" t="s">
        <v>7330</v>
      </c>
      <c r="F6398" t="s">
        <v>60</v>
      </c>
      <c r="G6398" t="s">
        <v>26</v>
      </c>
      <c r="H6398">
        <v>26</v>
      </c>
      <c r="I6398">
        <v>2001</v>
      </c>
      <c r="J6398" t="s">
        <v>6623</v>
      </c>
      <c r="K6398">
        <v>331</v>
      </c>
      <c r="L6398">
        <v>69</v>
      </c>
      <c r="M6398">
        <v>101</v>
      </c>
      <c r="N6398">
        <v>170</v>
      </c>
      <c r="O6398">
        <v>42</v>
      </c>
      <c r="P6398">
        <v>90</v>
      </c>
      <c r="W6398">
        <v>18</v>
      </c>
    </row>
    <row r="6399" spans="1:23" x14ac:dyDescent="0.2">
      <c r="A6399">
        <v>6398</v>
      </c>
      <c r="B6399">
        <v>1995</v>
      </c>
      <c r="C6399">
        <v>60</v>
      </c>
      <c r="D6399" t="s">
        <v>23</v>
      </c>
      <c r="E6399" t="s">
        <v>7331</v>
      </c>
      <c r="F6399" t="s">
        <v>46</v>
      </c>
      <c r="G6399" t="s">
        <v>30</v>
      </c>
      <c r="H6399">
        <v>18</v>
      </c>
      <c r="I6399">
        <v>2000</v>
      </c>
      <c r="J6399" t="s">
        <v>7332</v>
      </c>
      <c r="K6399">
        <v>36</v>
      </c>
      <c r="L6399">
        <v>1</v>
      </c>
      <c r="M6399">
        <v>3</v>
      </c>
      <c r="N6399">
        <v>4</v>
      </c>
      <c r="O6399">
        <v>-6</v>
      </c>
      <c r="P6399">
        <v>16</v>
      </c>
      <c r="W6399">
        <v>0.9</v>
      </c>
    </row>
    <row r="6400" spans="1:23" x14ac:dyDescent="0.2">
      <c r="A6400">
        <v>6399</v>
      </c>
      <c r="B6400">
        <v>1995</v>
      </c>
      <c r="C6400">
        <v>61</v>
      </c>
      <c r="D6400" t="s">
        <v>69</v>
      </c>
      <c r="E6400" t="s">
        <v>7333</v>
      </c>
      <c r="F6400" t="s">
        <v>39</v>
      </c>
      <c r="G6400" t="s">
        <v>26</v>
      </c>
      <c r="H6400">
        <v>20</v>
      </c>
      <c r="I6400">
        <v>1998</v>
      </c>
      <c r="J6400" t="s">
        <v>552</v>
      </c>
      <c r="K6400">
        <v>33</v>
      </c>
      <c r="L6400">
        <v>1</v>
      </c>
      <c r="M6400">
        <v>2</v>
      </c>
      <c r="N6400">
        <v>3</v>
      </c>
      <c r="O6400">
        <v>-10</v>
      </c>
      <c r="P6400">
        <v>16</v>
      </c>
      <c r="W6400">
        <v>-1</v>
      </c>
    </row>
    <row r="6401" spans="1:23" x14ac:dyDescent="0.2">
      <c r="A6401">
        <v>6400</v>
      </c>
      <c r="B6401">
        <v>1995</v>
      </c>
      <c r="C6401">
        <v>62</v>
      </c>
      <c r="D6401" t="s">
        <v>222</v>
      </c>
      <c r="E6401" t="s">
        <v>7334</v>
      </c>
      <c r="F6401" t="s">
        <v>39</v>
      </c>
      <c r="G6401" t="s">
        <v>30</v>
      </c>
      <c r="J6401" t="s">
        <v>896</v>
      </c>
    </row>
    <row r="6402" spans="1:23" x14ac:dyDescent="0.2">
      <c r="A6402">
        <v>6401</v>
      </c>
      <c r="B6402">
        <v>1995</v>
      </c>
      <c r="C6402">
        <v>63</v>
      </c>
      <c r="D6402" t="s">
        <v>78</v>
      </c>
      <c r="E6402" t="s">
        <v>7335</v>
      </c>
      <c r="F6402" t="s">
        <v>46</v>
      </c>
      <c r="G6402" t="s">
        <v>30</v>
      </c>
      <c r="H6402">
        <v>18</v>
      </c>
      <c r="I6402">
        <v>2003</v>
      </c>
      <c r="J6402" t="s">
        <v>1334</v>
      </c>
      <c r="K6402">
        <v>157</v>
      </c>
      <c r="L6402">
        <v>9</v>
      </c>
      <c r="M6402">
        <v>22</v>
      </c>
      <c r="N6402">
        <v>31</v>
      </c>
      <c r="O6402">
        <v>-25</v>
      </c>
      <c r="P6402">
        <v>94</v>
      </c>
      <c r="W6402">
        <v>5.5</v>
      </c>
    </row>
    <row r="6403" spans="1:23" x14ac:dyDescent="0.2">
      <c r="A6403">
        <v>6402</v>
      </c>
      <c r="B6403">
        <v>1995</v>
      </c>
      <c r="C6403">
        <v>64</v>
      </c>
      <c r="D6403" t="s">
        <v>100</v>
      </c>
      <c r="E6403" t="s">
        <v>7336</v>
      </c>
      <c r="F6403" t="s">
        <v>76</v>
      </c>
      <c r="G6403" t="s">
        <v>68</v>
      </c>
      <c r="J6403" t="s">
        <v>582</v>
      </c>
    </row>
    <row r="6404" spans="1:23" x14ac:dyDescent="0.2">
      <c r="A6404">
        <v>6403</v>
      </c>
      <c r="B6404">
        <v>1995</v>
      </c>
      <c r="C6404">
        <v>65</v>
      </c>
      <c r="D6404" t="s">
        <v>171</v>
      </c>
      <c r="E6404" t="s">
        <v>7337</v>
      </c>
      <c r="F6404" t="s">
        <v>39</v>
      </c>
      <c r="G6404" t="s">
        <v>30</v>
      </c>
      <c r="J6404" t="s">
        <v>305</v>
      </c>
    </row>
    <row r="6405" spans="1:23" x14ac:dyDescent="0.2">
      <c r="A6405">
        <v>6404</v>
      </c>
      <c r="B6405">
        <v>1995</v>
      </c>
      <c r="C6405">
        <v>66</v>
      </c>
      <c r="D6405" t="s">
        <v>69</v>
      </c>
      <c r="E6405" t="s">
        <v>7338</v>
      </c>
      <c r="F6405" t="s">
        <v>39</v>
      </c>
      <c r="G6405" t="s">
        <v>26</v>
      </c>
      <c r="H6405">
        <v>18</v>
      </c>
      <c r="I6405">
        <v>2011</v>
      </c>
      <c r="J6405" t="s">
        <v>510</v>
      </c>
      <c r="K6405">
        <v>572</v>
      </c>
      <c r="L6405">
        <v>99</v>
      </c>
      <c r="M6405">
        <v>162</v>
      </c>
      <c r="N6405">
        <v>261</v>
      </c>
      <c r="O6405">
        <v>60</v>
      </c>
      <c r="P6405">
        <v>200</v>
      </c>
      <c r="W6405">
        <v>23.8</v>
      </c>
    </row>
    <row r="6406" spans="1:23" x14ac:dyDescent="0.2">
      <c r="A6406">
        <v>6405</v>
      </c>
      <c r="B6406">
        <v>1995</v>
      </c>
      <c r="C6406">
        <v>67</v>
      </c>
      <c r="D6406" t="s">
        <v>66</v>
      </c>
      <c r="E6406" t="s">
        <v>7339</v>
      </c>
      <c r="F6406" t="s">
        <v>39</v>
      </c>
      <c r="G6406" t="s">
        <v>26</v>
      </c>
      <c r="H6406">
        <v>18</v>
      </c>
      <c r="I6406">
        <v>2008</v>
      </c>
      <c r="J6406" t="s">
        <v>3458</v>
      </c>
      <c r="K6406">
        <v>541</v>
      </c>
      <c r="L6406">
        <v>106</v>
      </c>
      <c r="M6406">
        <v>116</v>
      </c>
      <c r="N6406">
        <v>222</v>
      </c>
      <c r="O6406">
        <v>-43</v>
      </c>
      <c r="P6406">
        <v>615</v>
      </c>
      <c r="W6406">
        <v>19.399999999999999</v>
      </c>
    </row>
    <row r="6407" spans="1:23" x14ac:dyDescent="0.2">
      <c r="A6407">
        <v>6406</v>
      </c>
      <c r="B6407">
        <v>1995</v>
      </c>
      <c r="C6407">
        <v>68</v>
      </c>
      <c r="D6407" t="s">
        <v>55</v>
      </c>
      <c r="E6407" t="s">
        <v>7340</v>
      </c>
      <c r="F6407" t="s">
        <v>39</v>
      </c>
      <c r="G6407" t="s">
        <v>68</v>
      </c>
      <c r="J6407" t="s">
        <v>106</v>
      </c>
    </row>
    <row r="6408" spans="1:23" x14ac:dyDescent="0.2">
      <c r="A6408">
        <v>6407</v>
      </c>
      <c r="B6408">
        <v>1995</v>
      </c>
      <c r="C6408">
        <v>69</v>
      </c>
      <c r="D6408" t="s">
        <v>78</v>
      </c>
      <c r="E6408" t="s">
        <v>7341</v>
      </c>
      <c r="F6408" t="s">
        <v>60</v>
      </c>
      <c r="G6408" t="s">
        <v>30</v>
      </c>
      <c r="H6408">
        <v>20</v>
      </c>
      <c r="I6408">
        <v>2001</v>
      </c>
      <c r="J6408" t="s">
        <v>5974</v>
      </c>
      <c r="K6408">
        <v>89</v>
      </c>
      <c r="L6408">
        <v>4</v>
      </c>
      <c r="M6408">
        <v>10</v>
      </c>
      <c r="N6408">
        <v>14</v>
      </c>
      <c r="O6408">
        <v>-20</v>
      </c>
      <c r="P6408">
        <v>34</v>
      </c>
      <c r="W6408">
        <v>2.1</v>
      </c>
    </row>
    <row r="6409" spans="1:23" x14ac:dyDescent="0.2">
      <c r="A6409">
        <v>6408</v>
      </c>
      <c r="B6409">
        <v>1995</v>
      </c>
      <c r="C6409">
        <v>70</v>
      </c>
      <c r="D6409" t="s">
        <v>28</v>
      </c>
      <c r="E6409" t="s">
        <v>7342</v>
      </c>
      <c r="F6409" t="s">
        <v>60</v>
      </c>
      <c r="G6409" t="s">
        <v>30</v>
      </c>
      <c r="H6409">
        <v>20</v>
      </c>
      <c r="I6409">
        <v>2001</v>
      </c>
      <c r="J6409" t="s">
        <v>1545</v>
      </c>
      <c r="K6409">
        <v>30</v>
      </c>
      <c r="L6409">
        <v>2</v>
      </c>
      <c r="M6409">
        <v>5</v>
      </c>
      <c r="N6409">
        <v>7</v>
      </c>
      <c r="O6409">
        <v>-10</v>
      </c>
      <c r="P6409">
        <v>16</v>
      </c>
      <c r="W6409">
        <v>0.7</v>
      </c>
    </row>
    <row r="6410" spans="1:23" x14ac:dyDescent="0.2">
      <c r="A6410">
        <v>6409</v>
      </c>
      <c r="B6410">
        <v>1995</v>
      </c>
      <c r="C6410">
        <v>71</v>
      </c>
      <c r="D6410" t="s">
        <v>48</v>
      </c>
      <c r="E6410" t="s">
        <v>7343</v>
      </c>
      <c r="F6410" t="s">
        <v>39</v>
      </c>
      <c r="G6410" t="s">
        <v>30</v>
      </c>
      <c r="J6410" t="s">
        <v>64</v>
      </c>
    </row>
    <row r="6411" spans="1:23" x14ac:dyDescent="0.2">
      <c r="A6411">
        <v>6410</v>
      </c>
      <c r="B6411">
        <v>1995</v>
      </c>
      <c r="C6411">
        <v>72</v>
      </c>
      <c r="D6411" t="s">
        <v>162</v>
      </c>
      <c r="E6411" t="s">
        <v>7344</v>
      </c>
      <c r="F6411" t="s">
        <v>39</v>
      </c>
      <c r="G6411" t="s">
        <v>30</v>
      </c>
      <c r="H6411">
        <v>18</v>
      </c>
      <c r="I6411">
        <v>2002</v>
      </c>
      <c r="J6411" t="s">
        <v>673</v>
      </c>
      <c r="K6411">
        <v>25</v>
      </c>
      <c r="L6411">
        <v>0</v>
      </c>
      <c r="M6411">
        <v>0</v>
      </c>
      <c r="N6411">
        <v>0</v>
      </c>
      <c r="O6411">
        <v>0</v>
      </c>
      <c r="P6411">
        <v>117</v>
      </c>
      <c r="W6411">
        <v>0.1</v>
      </c>
    </row>
    <row r="6412" spans="1:23" x14ac:dyDescent="0.2">
      <c r="A6412">
        <v>6411</v>
      </c>
      <c r="B6412">
        <v>1995</v>
      </c>
      <c r="C6412">
        <v>73</v>
      </c>
      <c r="D6412" t="s">
        <v>152</v>
      </c>
      <c r="E6412" t="s">
        <v>7345</v>
      </c>
      <c r="F6412" t="s">
        <v>34</v>
      </c>
      <c r="G6412" t="s">
        <v>35</v>
      </c>
      <c r="J6412" t="s">
        <v>7269</v>
      </c>
    </row>
    <row r="6413" spans="1:23" x14ac:dyDescent="0.2">
      <c r="A6413">
        <v>6412</v>
      </c>
      <c r="B6413">
        <v>1995</v>
      </c>
      <c r="C6413">
        <v>74</v>
      </c>
      <c r="D6413" t="s">
        <v>23</v>
      </c>
      <c r="E6413" t="s">
        <v>7346</v>
      </c>
      <c r="F6413" t="s">
        <v>53</v>
      </c>
      <c r="G6413" t="s">
        <v>26</v>
      </c>
      <c r="J6413" t="s">
        <v>241</v>
      </c>
    </row>
    <row r="6414" spans="1:23" x14ac:dyDescent="0.2">
      <c r="A6414">
        <v>6413</v>
      </c>
      <c r="B6414">
        <v>1995</v>
      </c>
      <c r="C6414">
        <v>75</v>
      </c>
      <c r="D6414" t="s">
        <v>92</v>
      </c>
      <c r="E6414" t="s">
        <v>7347</v>
      </c>
      <c r="F6414" t="s">
        <v>39</v>
      </c>
      <c r="G6414" t="s">
        <v>128</v>
      </c>
      <c r="J6414" t="s">
        <v>5484</v>
      </c>
    </row>
    <row r="6415" spans="1:23" x14ac:dyDescent="0.2">
      <c r="A6415">
        <v>6414</v>
      </c>
      <c r="B6415">
        <v>1995</v>
      </c>
      <c r="C6415">
        <v>76</v>
      </c>
      <c r="D6415" t="s">
        <v>87</v>
      </c>
      <c r="E6415" t="s">
        <v>7348</v>
      </c>
      <c r="F6415" t="s">
        <v>39</v>
      </c>
      <c r="G6415" t="s">
        <v>128</v>
      </c>
      <c r="H6415">
        <v>18</v>
      </c>
      <c r="I6415">
        <v>2008</v>
      </c>
      <c r="J6415" t="s">
        <v>6598</v>
      </c>
      <c r="K6415">
        <v>218</v>
      </c>
      <c r="L6415">
        <v>0</v>
      </c>
      <c r="M6415">
        <v>3</v>
      </c>
      <c r="N6415">
        <v>3</v>
      </c>
      <c r="O6415">
        <v>0</v>
      </c>
      <c r="P6415">
        <v>10</v>
      </c>
      <c r="Q6415">
        <v>218</v>
      </c>
      <c r="R6415">
        <v>80</v>
      </c>
      <c r="S6415">
        <v>83</v>
      </c>
      <c r="T6415">
        <v>16</v>
      </c>
      <c r="U6415">
        <v>0.9</v>
      </c>
      <c r="V6415">
        <v>2.96</v>
      </c>
      <c r="W6415">
        <v>29.3</v>
      </c>
    </row>
    <row r="6416" spans="1:23" x14ac:dyDescent="0.2">
      <c r="A6416">
        <v>6415</v>
      </c>
      <c r="B6416">
        <v>1995</v>
      </c>
      <c r="C6416">
        <v>77</v>
      </c>
      <c r="D6416" t="s">
        <v>384</v>
      </c>
      <c r="E6416" t="s">
        <v>6800</v>
      </c>
      <c r="F6416" t="s">
        <v>39</v>
      </c>
      <c r="G6416" t="s">
        <v>68</v>
      </c>
      <c r="H6416">
        <v>18</v>
      </c>
      <c r="I6416">
        <v>2004</v>
      </c>
      <c r="J6416" t="s">
        <v>552</v>
      </c>
      <c r="K6416">
        <v>43</v>
      </c>
      <c r="L6416">
        <v>2</v>
      </c>
      <c r="M6416">
        <v>7</v>
      </c>
      <c r="N6416">
        <v>9</v>
      </c>
      <c r="O6416">
        <v>-3</v>
      </c>
      <c r="P6416">
        <v>35</v>
      </c>
      <c r="W6416">
        <v>0.5</v>
      </c>
    </row>
    <row r="6417" spans="1:23" x14ac:dyDescent="0.2">
      <c r="A6417">
        <v>6416</v>
      </c>
      <c r="B6417">
        <v>1995</v>
      </c>
      <c r="C6417">
        <v>78</v>
      </c>
      <c r="D6417" t="s">
        <v>28</v>
      </c>
      <c r="E6417" t="s">
        <v>7349</v>
      </c>
      <c r="F6417" t="s">
        <v>39</v>
      </c>
      <c r="G6417" t="s">
        <v>68</v>
      </c>
      <c r="H6417">
        <v>18</v>
      </c>
      <c r="I6417">
        <v>2002</v>
      </c>
      <c r="J6417" t="s">
        <v>6598</v>
      </c>
      <c r="K6417">
        <v>13</v>
      </c>
      <c r="L6417">
        <v>2</v>
      </c>
      <c r="M6417">
        <v>1</v>
      </c>
      <c r="N6417">
        <v>3</v>
      </c>
      <c r="O6417">
        <v>-5</v>
      </c>
      <c r="P6417">
        <v>11</v>
      </c>
      <c r="W6417">
        <v>0.1</v>
      </c>
    </row>
    <row r="6418" spans="1:23" x14ac:dyDescent="0.2">
      <c r="A6418">
        <v>6417</v>
      </c>
      <c r="B6418">
        <v>1995</v>
      </c>
      <c r="C6418">
        <v>79</v>
      </c>
      <c r="D6418" t="s">
        <v>28</v>
      </c>
      <c r="E6418" t="s">
        <v>7350</v>
      </c>
      <c r="F6418" t="s">
        <v>39</v>
      </c>
      <c r="G6418" t="s">
        <v>35</v>
      </c>
      <c r="H6418">
        <v>18</v>
      </c>
      <c r="I6418">
        <v>2007</v>
      </c>
      <c r="J6418" t="s">
        <v>196</v>
      </c>
      <c r="K6418">
        <v>488</v>
      </c>
      <c r="L6418">
        <v>69</v>
      </c>
      <c r="M6418">
        <v>97</v>
      </c>
      <c r="N6418">
        <v>166</v>
      </c>
      <c r="O6418">
        <v>25</v>
      </c>
      <c r="P6418">
        <v>116</v>
      </c>
      <c r="W6418">
        <v>13.9</v>
      </c>
    </row>
    <row r="6419" spans="1:23" x14ac:dyDescent="0.2">
      <c r="A6419">
        <v>6418</v>
      </c>
      <c r="B6419">
        <v>1995</v>
      </c>
      <c r="C6419">
        <v>80</v>
      </c>
      <c r="D6419" t="s">
        <v>222</v>
      </c>
      <c r="E6419" t="s">
        <v>7351</v>
      </c>
      <c r="F6419" t="s">
        <v>39</v>
      </c>
      <c r="G6419" t="s">
        <v>26</v>
      </c>
      <c r="H6419">
        <v>18</v>
      </c>
      <c r="I6419">
        <v>2000</v>
      </c>
      <c r="J6419" t="s">
        <v>278</v>
      </c>
      <c r="K6419">
        <v>2</v>
      </c>
      <c r="L6419">
        <v>0</v>
      </c>
      <c r="M6419">
        <v>0</v>
      </c>
      <c r="N6419">
        <v>0</v>
      </c>
      <c r="O6419">
        <v>0</v>
      </c>
      <c r="P6419">
        <v>0</v>
      </c>
      <c r="W6419">
        <v>0</v>
      </c>
    </row>
    <row r="6420" spans="1:23" x14ac:dyDescent="0.2">
      <c r="A6420">
        <v>6419</v>
      </c>
      <c r="B6420">
        <v>1995</v>
      </c>
      <c r="C6420">
        <v>81</v>
      </c>
      <c r="D6420" t="s">
        <v>384</v>
      </c>
      <c r="E6420" t="s">
        <v>7352</v>
      </c>
      <c r="F6420" t="s">
        <v>76</v>
      </c>
      <c r="G6420" t="s">
        <v>26</v>
      </c>
      <c r="H6420">
        <v>18</v>
      </c>
      <c r="I6420">
        <v>2003</v>
      </c>
      <c r="J6420" t="s">
        <v>7272</v>
      </c>
      <c r="K6420">
        <v>140</v>
      </c>
      <c r="L6420">
        <v>24</v>
      </c>
      <c r="M6420">
        <v>31</v>
      </c>
      <c r="N6420">
        <v>55</v>
      </c>
      <c r="O6420">
        <v>-21</v>
      </c>
      <c r="P6420">
        <v>48</v>
      </c>
      <c r="W6420">
        <v>3.9</v>
      </c>
    </row>
    <row r="6421" spans="1:23" x14ac:dyDescent="0.2">
      <c r="A6421">
        <v>6420</v>
      </c>
      <c r="B6421">
        <v>1995</v>
      </c>
      <c r="C6421">
        <v>82</v>
      </c>
      <c r="D6421" t="s">
        <v>48</v>
      </c>
      <c r="E6421" t="s">
        <v>7353</v>
      </c>
      <c r="F6421" t="s">
        <v>39</v>
      </c>
      <c r="G6421" t="s">
        <v>30</v>
      </c>
      <c r="J6421" t="s">
        <v>305</v>
      </c>
    </row>
    <row r="6422" spans="1:23" x14ac:dyDescent="0.2">
      <c r="A6422">
        <v>6421</v>
      </c>
      <c r="B6422">
        <v>1995</v>
      </c>
      <c r="C6422">
        <v>83</v>
      </c>
      <c r="D6422" t="s">
        <v>111</v>
      </c>
      <c r="E6422" t="s">
        <v>7354</v>
      </c>
      <c r="F6422" t="s">
        <v>39</v>
      </c>
      <c r="G6422" t="s">
        <v>128</v>
      </c>
      <c r="H6422">
        <v>18</v>
      </c>
      <c r="I6422">
        <v>2000</v>
      </c>
      <c r="J6422" t="s">
        <v>7355</v>
      </c>
      <c r="K6422">
        <v>1</v>
      </c>
      <c r="L6422">
        <v>0</v>
      </c>
      <c r="M6422">
        <v>0</v>
      </c>
      <c r="N6422">
        <v>0</v>
      </c>
      <c r="O6422">
        <v>0</v>
      </c>
      <c r="P6422">
        <v>0</v>
      </c>
      <c r="Q6422">
        <v>1</v>
      </c>
      <c r="R6422">
        <v>1</v>
      </c>
      <c r="S6422">
        <v>0</v>
      </c>
      <c r="T6422">
        <v>0</v>
      </c>
      <c r="U6422">
        <v>0.91700000000000004</v>
      </c>
      <c r="V6422">
        <v>3</v>
      </c>
      <c r="W6422">
        <v>0.3</v>
      </c>
    </row>
    <row r="6423" spans="1:23" x14ac:dyDescent="0.2">
      <c r="A6423">
        <v>6422</v>
      </c>
      <c r="B6423">
        <v>1995</v>
      </c>
      <c r="C6423">
        <v>84</v>
      </c>
      <c r="D6423" t="s">
        <v>66</v>
      </c>
      <c r="E6423" t="s">
        <v>7356</v>
      </c>
      <c r="F6423" t="s">
        <v>39</v>
      </c>
      <c r="G6423" t="s">
        <v>30</v>
      </c>
      <c r="H6423">
        <v>18</v>
      </c>
      <c r="I6423">
        <v>2002</v>
      </c>
      <c r="J6423" t="s">
        <v>510</v>
      </c>
      <c r="K6423">
        <v>27</v>
      </c>
      <c r="L6423">
        <v>3</v>
      </c>
      <c r="M6423">
        <v>5</v>
      </c>
      <c r="N6423">
        <v>8</v>
      </c>
      <c r="O6423">
        <v>-4</v>
      </c>
      <c r="P6423">
        <v>14</v>
      </c>
      <c r="W6423">
        <v>1.2</v>
      </c>
    </row>
    <row r="6424" spans="1:23" x14ac:dyDescent="0.2">
      <c r="A6424">
        <v>6423</v>
      </c>
      <c r="B6424">
        <v>1995</v>
      </c>
      <c r="C6424">
        <v>85</v>
      </c>
      <c r="D6424" t="s">
        <v>7049</v>
      </c>
      <c r="E6424" t="s">
        <v>7357</v>
      </c>
      <c r="F6424" t="s">
        <v>39</v>
      </c>
      <c r="G6424" t="s">
        <v>35</v>
      </c>
      <c r="H6424">
        <v>18</v>
      </c>
      <c r="I6424">
        <v>2003</v>
      </c>
      <c r="J6424" t="s">
        <v>552</v>
      </c>
      <c r="K6424">
        <v>2</v>
      </c>
      <c r="L6424">
        <v>0</v>
      </c>
      <c r="M6424">
        <v>0</v>
      </c>
      <c r="N6424">
        <v>0</v>
      </c>
      <c r="O6424">
        <v>1</v>
      </c>
      <c r="P6424">
        <v>0</v>
      </c>
      <c r="W6424">
        <v>0</v>
      </c>
    </row>
    <row r="6425" spans="1:23" x14ac:dyDescent="0.2">
      <c r="A6425">
        <v>6424</v>
      </c>
      <c r="B6425">
        <v>1995</v>
      </c>
      <c r="C6425">
        <v>86</v>
      </c>
      <c r="D6425" t="s">
        <v>23</v>
      </c>
      <c r="E6425" t="s">
        <v>7358</v>
      </c>
      <c r="F6425" t="s">
        <v>39</v>
      </c>
      <c r="G6425" t="s">
        <v>68</v>
      </c>
      <c r="H6425">
        <v>18</v>
      </c>
      <c r="I6425">
        <v>1999</v>
      </c>
      <c r="J6425" t="s">
        <v>5051</v>
      </c>
      <c r="K6425">
        <v>1</v>
      </c>
      <c r="L6425">
        <v>0</v>
      </c>
      <c r="M6425">
        <v>0</v>
      </c>
      <c r="N6425">
        <v>0</v>
      </c>
      <c r="O6425">
        <v>0</v>
      </c>
      <c r="P6425">
        <v>0</v>
      </c>
      <c r="W6425">
        <v>0</v>
      </c>
    </row>
    <row r="6426" spans="1:23" x14ac:dyDescent="0.2">
      <c r="A6426">
        <v>6425</v>
      </c>
      <c r="B6426">
        <v>1995</v>
      </c>
      <c r="C6426">
        <v>87</v>
      </c>
      <c r="D6426" t="s">
        <v>7049</v>
      </c>
      <c r="E6426" t="s">
        <v>7359</v>
      </c>
      <c r="F6426" t="s">
        <v>76</v>
      </c>
      <c r="G6426" t="s">
        <v>68</v>
      </c>
      <c r="H6426">
        <v>22</v>
      </c>
      <c r="I6426">
        <v>2008</v>
      </c>
      <c r="J6426" t="s">
        <v>755</v>
      </c>
      <c r="K6426">
        <v>831</v>
      </c>
      <c r="L6426">
        <v>189</v>
      </c>
      <c r="M6426">
        <v>269</v>
      </c>
      <c r="N6426">
        <v>458</v>
      </c>
      <c r="O6426">
        <v>-30</v>
      </c>
      <c r="P6426">
        <v>175</v>
      </c>
      <c r="W6426">
        <v>42.4</v>
      </c>
    </row>
    <row r="6427" spans="1:23" x14ac:dyDescent="0.2">
      <c r="A6427">
        <v>6426</v>
      </c>
      <c r="B6427">
        <v>1995</v>
      </c>
      <c r="C6427">
        <v>88</v>
      </c>
      <c r="D6427" t="s">
        <v>222</v>
      </c>
      <c r="E6427" t="s">
        <v>7360</v>
      </c>
      <c r="F6427" t="s">
        <v>43</v>
      </c>
      <c r="G6427" t="s">
        <v>30</v>
      </c>
      <c r="H6427">
        <v>18</v>
      </c>
      <c r="I6427">
        <v>2009</v>
      </c>
      <c r="J6427" t="s">
        <v>54</v>
      </c>
      <c r="K6427">
        <v>352</v>
      </c>
      <c r="L6427">
        <v>18</v>
      </c>
      <c r="M6427">
        <v>72</v>
      </c>
      <c r="N6427">
        <v>90</v>
      </c>
      <c r="O6427">
        <v>-53</v>
      </c>
      <c r="P6427">
        <v>130</v>
      </c>
      <c r="W6427">
        <v>15.9</v>
      </c>
    </row>
    <row r="6428" spans="1:23" x14ac:dyDescent="0.2">
      <c r="A6428">
        <v>6427</v>
      </c>
      <c r="B6428">
        <v>1995</v>
      </c>
      <c r="C6428">
        <v>89</v>
      </c>
      <c r="D6428" t="s">
        <v>173</v>
      </c>
      <c r="E6428" t="s">
        <v>6940</v>
      </c>
      <c r="F6428" t="s">
        <v>39</v>
      </c>
      <c r="G6428" t="s">
        <v>30</v>
      </c>
      <c r="J6428" t="s">
        <v>278</v>
      </c>
    </row>
    <row r="6429" spans="1:23" x14ac:dyDescent="0.2">
      <c r="A6429">
        <v>6428</v>
      </c>
      <c r="B6429">
        <v>1995</v>
      </c>
      <c r="C6429">
        <v>90</v>
      </c>
      <c r="D6429" t="s">
        <v>100</v>
      </c>
      <c r="E6429" t="s">
        <v>7361</v>
      </c>
      <c r="F6429" t="s">
        <v>76</v>
      </c>
      <c r="G6429" t="s">
        <v>128</v>
      </c>
      <c r="H6429">
        <v>18</v>
      </c>
      <c r="I6429">
        <v>2010</v>
      </c>
      <c r="J6429" t="s">
        <v>685</v>
      </c>
      <c r="K6429">
        <v>266</v>
      </c>
      <c r="L6429">
        <v>0</v>
      </c>
      <c r="M6429">
        <v>10</v>
      </c>
      <c r="N6429">
        <v>10</v>
      </c>
      <c r="O6429">
        <v>0</v>
      </c>
      <c r="P6429">
        <v>16</v>
      </c>
      <c r="Q6429">
        <v>266</v>
      </c>
      <c r="R6429">
        <v>129</v>
      </c>
      <c r="S6429">
        <v>82</v>
      </c>
      <c r="T6429">
        <v>30</v>
      </c>
      <c r="U6429">
        <v>0.90200000000000002</v>
      </c>
      <c r="V6429">
        <v>2.76</v>
      </c>
      <c r="W6429">
        <v>38</v>
      </c>
    </row>
    <row r="6430" spans="1:23" x14ac:dyDescent="0.2">
      <c r="A6430">
        <v>6429</v>
      </c>
      <c r="B6430">
        <v>1995</v>
      </c>
      <c r="C6430">
        <v>91</v>
      </c>
      <c r="D6430" t="s">
        <v>171</v>
      </c>
      <c r="E6430" t="s">
        <v>7362</v>
      </c>
      <c r="F6430" t="s">
        <v>39</v>
      </c>
      <c r="G6430" t="s">
        <v>35</v>
      </c>
      <c r="H6430">
        <v>18</v>
      </c>
      <c r="I6430">
        <v>2011</v>
      </c>
      <c r="J6430" t="s">
        <v>552</v>
      </c>
      <c r="K6430">
        <v>807</v>
      </c>
      <c r="L6430">
        <v>207</v>
      </c>
      <c r="M6430">
        <v>499</v>
      </c>
      <c r="N6430">
        <v>706</v>
      </c>
      <c r="O6430">
        <v>-54</v>
      </c>
      <c r="P6430">
        <v>737</v>
      </c>
      <c r="W6430">
        <v>67.7</v>
      </c>
    </row>
    <row r="6431" spans="1:23" x14ac:dyDescent="0.2">
      <c r="A6431">
        <v>6430</v>
      </c>
      <c r="B6431">
        <v>1995</v>
      </c>
      <c r="C6431">
        <v>92</v>
      </c>
      <c r="D6431" t="s">
        <v>69</v>
      </c>
      <c r="E6431" t="s">
        <v>7363</v>
      </c>
      <c r="F6431" t="s">
        <v>39</v>
      </c>
      <c r="G6431" t="s">
        <v>30</v>
      </c>
      <c r="J6431" t="s">
        <v>50</v>
      </c>
    </row>
    <row r="6432" spans="1:23" x14ac:dyDescent="0.2">
      <c r="A6432">
        <v>6431</v>
      </c>
      <c r="B6432">
        <v>1995</v>
      </c>
      <c r="C6432">
        <v>93</v>
      </c>
      <c r="D6432" t="s">
        <v>84</v>
      </c>
      <c r="E6432" t="s">
        <v>7364</v>
      </c>
      <c r="F6432" t="s">
        <v>39</v>
      </c>
      <c r="G6432" t="s">
        <v>128</v>
      </c>
      <c r="H6432">
        <v>18</v>
      </c>
      <c r="I6432">
        <v>2004</v>
      </c>
      <c r="J6432" t="s">
        <v>6534</v>
      </c>
      <c r="K6432">
        <v>26</v>
      </c>
      <c r="L6432">
        <v>0</v>
      </c>
      <c r="M6432">
        <v>0</v>
      </c>
      <c r="N6432">
        <v>0</v>
      </c>
      <c r="O6432">
        <v>0</v>
      </c>
      <c r="P6432">
        <v>0</v>
      </c>
      <c r="Q6432">
        <v>26</v>
      </c>
      <c r="R6432">
        <v>6</v>
      </c>
      <c r="S6432">
        <v>14</v>
      </c>
      <c r="T6432">
        <v>1</v>
      </c>
      <c r="U6432">
        <v>0.90200000000000002</v>
      </c>
      <c r="V6432">
        <v>2.93</v>
      </c>
      <c r="W6432">
        <v>3.5</v>
      </c>
    </row>
    <row r="6433" spans="1:23" x14ac:dyDescent="0.2">
      <c r="A6433">
        <v>6432</v>
      </c>
      <c r="B6433">
        <v>1995</v>
      </c>
      <c r="C6433">
        <v>94</v>
      </c>
      <c r="D6433" t="s">
        <v>55</v>
      </c>
      <c r="E6433" t="s">
        <v>7365</v>
      </c>
      <c r="F6433" t="s">
        <v>39</v>
      </c>
      <c r="G6433" t="s">
        <v>68</v>
      </c>
      <c r="H6433">
        <v>18</v>
      </c>
      <c r="I6433">
        <v>2003</v>
      </c>
      <c r="J6433" t="s">
        <v>3458</v>
      </c>
      <c r="K6433">
        <v>56</v>
      </c>
      <c r="L6433">
        <v>5</v>
      </c>
      <c r="M6433">
        <v>7</v>
      </c>
      <c r="N6433">
        <v>12</v>
      </c>
      <c r="O6433">
        <v>-21</v>
      </c>
      <c r="P6433">
        <v>28</v>
      </c>
      <c r="W6433">
        <v>0</v>
      </c>
    </row>
    <row r="6434" spans="1:23" x14ac:dyDescent="0.2">
      <c r="A6434">
        <v>6433</v>
      </c>
      <c r="B6434">
        <v>1995</v>
      </c>
      <c r="C6434">
        <v>95</v>
      </c>
      <c r="D6434" t="s">
        <v>84</v>
      </c>
      <c r="E6434" t="s">
        <v>7366</v>
      </c>
      <c r="F6434" t="s">
        <v>39</v>
      </c>
      <c r="G6434" t="s">
        <v>30</v>
      </c>
      <c r="J6434" t="s">
        <v>6874</v>
      </c>
    </row>
    <row r="6435" spans="1:23" x14ac:dyDescent="0.2">
      <c r="A6435">
        <v>6434</v>
      </c>
      <c r="B6435">
        <v>1995</v>
      </c>
      <c r="C6435">
        <v>96</v>
      </c>
      <c r="D6435" t="s">
        <v>28</v>
      </c>
      <c r="E6435" t="s">
        <v>7367</v>
      </c>
      <c r="F6435" t="s">
        <v>43</v>
      </c>
      <c r="G6435" t="s">
        <v>30</v>
      </c>
      <c r="J6435" t="s">
        <v>276</v>
      </c>
    </row>
    <row r="6436" spans="1:23" x14ac:dyDescent="0.2">
      <c r="A6436">
        <v>6435</v>
      </c>
      <c r="B6436">
        <v>1995</v>
      </c>
      <c r="C6436">
        <v>97</v>
      </c>
      <c r="D6436" t="s">
        <v>48</v>
      </c>
      <c r="E6436" t="s">
        <v>7368</v>
      </c>
      <c r="F6436" t="s">
        <v>46</v>
      </c>
      <c r="G6436" t="s">
        <v>30</v>
      </c>
      <c r="J6436" t="s">
        <v>327</v>
      </c>
    </row>
    <row r="6437" spans="1:23" x14ac:dyDescent="0.2">
      <c r="A6437">
        <v>6436</v>
      </c>
      <c r="B6437">
        <v>1995</v>
      </c>
      <c r="C6437">
        <v>98</v>
      </c>
      <c r="D6437" t="s">
        <v>162</v>
      </c>
      <c r="E6437" t="s">
        <v>7369</v>
      </c>
      <c r="F6437" t="s">
        <v>43</v>
      </c>
      <c r="G6437" t="s">
        <v>26</v>
      </c>
      <c r="J6437" t="s">
        <v>276</v>
      </c>
    </row>
    <row r="6438" spans="1:23" x14ac:dyDescent="0.2">
      <c r="A6438">
        <v>6437</v>
      </c>
      <c r="B6438">
        <v>1995</v>
      </c>
      <c r="C6438">
        <v>99</v>
      </c>
      <c r="D6438" t="s">
        <v>152</v>
      </c>
      <c r="E6438" t="s">
        <v>7370</v>
      </c>
      <c r="F6438" t="s">
        <v>39</v>
      </c>
      <c r="G6438" t="s">
        <v>68</v>
      </c>
      <c r="H6438">
        <v>18</v>
      </c>
      <c r="I6438">
        <v>2003</v>
      </c>
      <c r="J6438" t="s">
        <v>278</v>
      </c>
      <c r="K6438">
        <v>93</v>
      </c>
      <c r="L6438">
        <v>14</v>
      </c>
      <c r="M6438">
        <v>10</v>
      </c>
      <c r="N6438">
        <v>24</v>
      </c>
      <c r="O6438">
        <v>-7</v>
      </c>
      <c r="P6438">
        <v>40</v>
      </c>
      <c r="W6438">
        <v>2.1</v>
      </c>
    </row>
    <row r="6439" spans="1:23" x14ac:dyDescent="0.2">
      <c r="A6439">
        <v>6438</v>
      </c>
      <c r="B6439">
        <v>1995</v>
      </c>
      <c r="C6439">
        <v>100</v>
      </c>
      <c r="D6439" t="s">
        <v>41</v>
      </c>
      <c r="E6439" t="s">
        <v>7371</v>
      </c>
      <c r="F6439" t="s">
        <v>25</v>
      </c>
      <c r="G6439" t="s">
        <v>68</v>
      </c>
      <c r="H6439">
        <v>18</v>
      </c>
      <c r="I6439">
        <v>2004</v>
      </c>
      <c r="J6439" t="s">
        <v>5761</v>
      </c>
      <c r="K6439">
        <v>113</v>
      </c>
      <c r="L6439">
        <v>12</v>
      </c>
      <c r="M6439">
        <v>20</v>
      </c>
      <c r="N6439">
        <v>32</v>
      </c>
      <c r="O6439">
        <v>7</v>
      </c>
      <c r="P6439">
        <v>27</v>
      </c>
      <c r="W6439">
        <v>2.6</v>
      </c>
    </row>
    <row r="6440" spans="1:23" x14ac:dyDescent="0.2">
      <c r="A6440">
        <v>6439</v>
      </c>
      <c r="B6440">
        <v>1995</v>
      </c>
      <c r="C6440">
        <v>101</v>
      </c>
      <c r="D6440" t="s">
        <v>92</v>
      </c>
      <c r="E6440" t="s">
        <v>7372</v>
      </c>
      <c r="F6440" t="s">
        <v>25</v>
      </c>
      <c r="G6440" t="s">
        <v>35</v>
      </c>
      <c r="H6440">
        <v>18</v>
      </c>
      <c r="I6440">
        <v>2014</v>
      </c>
      <c r="J6440" t="s">
        <v>7373</v>
      </c>
      <c r="K6440">
        <v>1009</v>
      </c>
      <c r="L6440">
        <v>185</v>
      </c>
      <c r="M6440">
        <v>298</v>
      </c>
      <c r="N6440">
        <v>483</v>
      </c>
      <c r="O6440">
        <v>14</v>
      </c>
      <c r="P6440">
        <v>498</v>
      </c>
      <c r="W6440">
        <v>43.2</v>
      </c>
    </row>
    <row r="6441" spans="1:23" x14ac:dyDescent="0.2">
      <c r="A6441">
        <v>6440</v>
      </c>
      <c r="B6441">
        <v>1995</v>
      </c>
      <c r="C6441">
        <v>102</v>
      </c>
      <c r="D6441" t="s">
        <v>87</v>
      </c>
      <c r="E6441" t="s">
        <v>7374</v>
      </c>
      <c r="F6441" t="s">
        <v>60</v>
      </c>
      <c r="G6441" t="s">
        <v>35</v>
      </c>
      <c r="J6441" t="s">
        <v>482</v>
      </c>
    </row>
    <row r="6442" spans="1:23" x14ac:dyDescent="0.2">
      <c r="A6442">
        <v>6441</v>
      </c>
      <c r="B6442">
        <v>1995</v>
      </c>
      <c r="C6442">
        <v>103</v>
      </c>
      <c r="D6442" t="s">
        <v>173</v>
      </c>
      <c r="E6442" t="s">
        <v>7375</v>
      </c>
      <c r="F6442" t="s">
        <v>39</v>
      </c>
      <c r="G6442" t="s">
        <v>26</v>
      </c>
      <c r="J6442" t="s">
        <v>234</v>
      </c>
    </row>
    <row r="6443" spans="1:23" x14ac:dyDescent="0.2">
      <c r="A6443">
        <v>6442</v>
      </c>
      <c r="B6443">
        <v>1995</v>
      </c>
      <c r="C6443">
        <v>104</v>
      </c>
      <c r="D6443" t="s">
        <v>51</v>
      </c>
      <c r="E6443" t="s">
        <v>7376</v>
      </c>
      <c r="F6443" t="s">
        <v>60</v>
      </c>
      <c r="G6443" t="s">
        <v>26</v>
      </c>
      <c r="J6443" t="s">
        <v>6484</v>
      </c>
    </row>
    <row r="6444" spans="1:23" x14ac:dyDescent="0.2">
      <c r="A6444">
        <v>6443</v>
      </c>
      <c r="B6444">
        <v>1995</v>
      </c>
      <c r="C6444">
        <v>105</v>
      </c>
      <c r="D6444" t="s">
        <v>84</v>
      </c>
      <c r="E6444" t="s">
        <v>7377</v>
      </c>
      <c r="F6444" t="s">
        <v>39</v>
      </c>
      <c r="G6444" t="s">
        <v>35</v>
      </c>
      <c r="H6444">
        <v>18</v>
      </c>
      <c r="I6444">
        <v>2004</v>
      </c>
      <c r="J6444" t="s">
        <v>6534</v>
      </c>
      <c r="K6444">
        <v>58</v>
      </c>
      <c r="L6444">
        <v>6</v>
      </c>
      <c r="M6444">
        <v>10</v>
      </c>
      <c r="N6444">
        <v>16</v>
      </c>
      <c r="O6444">
        <v>0</v>
      </c>
      <c r="P6444">
        <v>58</v>
      </c>
      <c r="W6444">
        <v>1.3</v>
      </c>
    </row>
    <row r="6445" spans="1:23" x14ac:dyDescent="0.2">
      <c r="A6445">
        <v>6444</v>
      </c>
      <c r="B6445">
        <v>1995</v>
      </c>
      <c r="C6445">
        <v>106</v>
      </c>
      <c r="D6445" t="s">
        <v>176</v>
      </c>
      <c r="E6445" t="s">
        <v>7378</v>
      </c>
      <c r="F6445" t="s">
        <v>25</v>
      </c>
      <c r="G6445" t="s">
        <v>68</v>
      </c>
      <c r="H6445">
        <v>18</v>
      </c>
      <c r="I6445">
        <v>2006</v>
      </c>
      <c r="J6445" t="s">
        <v>7373</v>
      </c>
      <c r="K6445">
        <v>289</v>
      </c>
      <c r="L6445">
        <v>54</v>
      </c>
      <c r="M6445">
        <v>65</v>
      </c>
      <c r="N6445">
        <v>119</v>
      </c>
      <c r="O6445">
        <v>-22</v>
      </c>
      <c r="P6445">
        <v>194</v>
      </c>
      <c r="W6445">
        <v>10.7</v>
      </c>
    </row>
    <row r="6446" spans="1:23" x14ac:dyDescent="0.2">
      <c r="A6446">
        <v>6445</v>
      </c>
      <c r="B6446">
        <v>1995</v>
      </c>
      <c r="C6446">
        <v>107</v>
      </c>
      <c r="D6446" t="s">
        <v>58</v>
      </c>
      <c r="E6446" t="s">
        <v>7379</v>
      </c>
      <c r="F6446" t="s">
        <v>60</v>
      </c>
      <c r="G6446" t="s">
        <v>68</v>
      </c>
      <c r="H6446">
        <v>23</v>
      </c>
      <c r="J6446" t="s">
        <v>721</v>
      </c>
    </row>
    <row r="6447" spans="1:23" x14ac:dyDescent="0.2">
      <c r="A6447">
        <v>6446</v>
      </c>
      <c r="B6447">
        <v>1995</v>
      </c>
      <c r="C6447">
        <v>108</v>
      </c>
      <c r="D6447" t="s">
        <v>109</v>
      </c>
      <c r="E6447" t="s">
        <v>7380</v>
      </c>
      <c r="F6447" t="s">
        <v>695</v>
      </c>
      <c r="G6447" t="s">
        <v>68</v>
      </c>
      <c r="J6447" t="s">
        <v>5858</v>
      </c>
    </row>
    <row r="6448" spans="1:23" x14ac:dyDescent="0.2">
      <c r="A6448">
        <v>6447</v>
      </c>
      <c r="B6448">
        <v>1995</v>
      </c>
      <c r="C6448">
        <v>109</v>
      </c>
      <c r="D6448" t="s">
        <v>111</v>
      </c>
      <c r="E6448" t="s">
        <v>7381</v>
      </c>
      <c r="F6448" t="s">
        <v>46</v>
      </c>
      <c r="G6448" t="s">
        <v>30</v>
      </c>
      <c r="J6448" t="s">
        <v>552</v>
      </c>
    </row>
    <row r="6449" spans="1:23" x14ac:dyDescent="0.2">
      <c r="A6449">
        <v>6448</v>
      </c>
      <c r="B6449">
        <v>1995</v>
      </c>
      <c r="C6449">
        <v>110</v>
      </c>
      <c r="D6449" t="s">
        <v>171</v>
      </c>
      <c r="E6449" t="s">
        <v>7382</v>
      </c>
      <c r="F6449" t="s">
        <v>60</v>
      </c>
      <c r="G6449" t="s">
        <v>30</v>
      </c>
      <c r="H6449">
        <v>18</v>
      </c>
      <c r="I6449">
        <v>2000</v>
      </c>
      <c r="J6449" t="s">
        <v>6490</v>
      </c>
      <c r="K6449">
        <v>1</v>
      </c>
      <c r="L6449">
        <v>0</v>
      </c>
      <c r="M6449">
        <v>0</v>
      </c>
      <c r="N6449">
        <v>0</v>
      </c>
      <c r="O6449">
        <v>-1</v>
      </c>
      <c r="P6449">
        <v>2</v>
      </c>
      <c r="W6449">
        <v>-0.1</v>
      </c>
    </row>
    <row r="6450" spans="1:23" x14ac:dyDescent="0.2">
      <c r="A6450">
        <v>6449</v>
      </c>
      <c r="B6450">
        <v>1995</v>
      </c>
      <c r="C6450">
        <v>111</v>
      </c>
      <c r="D6450" t="s">
        <v>55</v>
      </c>
      <c r="E6450" t="s">
        <v>7383</v>
      </c>
      <c r="F6450" t="s">
        <v>46</v>
      </c>
      <c r="G6450" t="s">
        <v>30</v>
      </c>
      <c r="J6450" t="s">
        <v>1996</v>
      </c>
    </row>
    <row r="6451" spans="1:23" x14ac:dyDescent="0.2">
      <c r="A6451">
        <v>6450</v>
      </c>
      <c r="B6451">
        <v>1995</v>
      </c>
      <c r="C6451">
        <v>112</v>
      </c>
      <c r="D6451" t="s">
        <v>23</v>
      </c>
      <c r="E6451" t="s">
        <v>7384</v>
      </c>
      <c r="F6451" t="s">
        <v>43</v>
      </c>
      <c r="G6451" t="s">
        <v>68</v>
      </c>
      <c r="J6451" t="s">
        <v>73</v>
      </c>
    </row>
    <row r="6452" spans="1:23" x14ac:dyDescent="0.2">
      <c r="A6452">
        <v>6451</v>
      </c>
      <c r="B6452">
        <v>1995</v>
      </c>
      <c r="C6452">
        <v>113</v>
      </c>
      <c r="D6452" t="s">
        <v>7049</v>
      </c>
      <c r="E6452" t="s">
        <v>7385</v>
      </c>
      <c r="F6452" t="s">
        <v>39</v>
      </c>
      <c r="G6452" t="s">
        <v>30</v>
      </c>
      <c r="J6452" t="s">
        <v>251</v>
      </c>
    </row>
    <row r="6453" spans="1:23" x14ac:dyDescent="0.2">
      <c r="A6453">
        <v>6452</v>
      </c>
      <c r="B6453">
        <v>1995</v>
      </c>
      <c r="C6453">
        <v>114</v>
      </c>
      <c r="D6453" t="s">
        <v>222</v>
      </c>
      <c r="E6453" t="s">
        <v>7386</v>
      </c>
      <c r="F6453" t="s">
        <v>39</v>
      </c>
      <c r="G6453" t="s">
        <v>26</v>
      </c>
      <c r="J6453" t="s">
        <v>5051</v>
      </c>
    </row>
    <row r="6454" spans="1:23" x14ac:dyDescent="0.2">
      <c r="A6454">
        <v>6453</v>
      </c>
      <c r="B6454">
        <v>1995</v>
      </c>
      <c r="C6454">
        <v>115</v>
      </c>
      <c r="D6454" t="s">
        <v>78</v>
      </c>
      <c r="E6454" t="s">
        <v>7387</v>
      </c>
      <c r="F6454" t="s">
        <v>39</v>
      </c>
      <c r="G6454" t="s">
        <v>30</v>
      </c>
      <c r="J6454" t="s">
        <v>478</v>
      </c>
    </row>
    <row r="6455" spans="1:23" x14ac:dyDescent="0.2">
      <c r="A6455">
        <v>6454</v>
      </c>
      <c r="B6455">
        <v>1995</v>
      </c>
      <c r="C6455">
        <v>116</v>
      </c>
      <c r="D6455" t="s">
        <v>100</v>
      </c>
      <c r="E6455" t="s">
        <v>7388</v>
      </c>
      <c r="F6455" t="s">
        <v>76</v>
      </c>
      <c r="G6455" t="s">
        <v>128</v>
      </c>
      <c r="H6455">
        <v>18</v>
      </c>
      <c r="I6455">
        <v>2013</v>
      </c>
      <c r="J6455" t="s">
        <v>582</v>
      </c>
      <c r="K6455">
        <v>623</v>
      </c>
      <c r="L6455">
        <v>0</v>
      </c>
      <c r="M6455">
        <v>10</v>
      </c>
      <c r="N6455">
        <v>10</v>
      </c>
      <c r="O6455">
        <v>0</v>
      </c>
      <c r="P6455">
        <v>47</v>
      </c>
      <c r="Q6455">
        <v>623</v>
      </c>
      <c r="R6455">
        <v>319</v>
      </c>
      <c r="S6455">
        <v>213</v>
      </c>
      <c r="T6455">
        <v>71</v>
      </c>
      <c r="U6455">
        <v>0.91200000000000003</v>
      </c>
      <c r="V6455">
        <v>2.4900000000000002</v>
      </c>
      <c r="W6455">
        <v>109.9</v>
      </c>
    </row>
    <row r="6456" spans="1:23" x14ac:dyDescent="0.2">
      <c r="A6456">
        <v>6455</v>
      </c>
      <c r="B6456">
        <v>1995</v>
      </c>
      <c r="C6456">
        <v>117</v>
      </c>
      <c r="D6456" t="s">
        <v>171</v>
      </c>
      <c r="E6456" t="s">
        <v>7389</v>
      </c>
      <c r="F6456" t="s">
        <v>34</v>
      </c>
      <c r="G6456" t="s">
        <v>30</v>
      </c>
      <c r="H6456">
        <v>18</v>
      </c>
      <c r="I6456">
        <v>2004</v>
      </c>
      <c r="J6456" t="s">
        <v>7279</v>
      </c>
      <c r="K6456">
        <v>181</v>
      </c>
      <c r="L6456">
        <v>4</v>
      </c>
      <c r="M6456">
        <v>16</v>
      </c>
      <c r="N6456">
        <v>20</v>
      </c>
      <c r="O6456">
        <v>-3</v>
      </c>
      <c r="P6456">
        <v>578</v>
      </c>
      <c r="W6456">
        <v>3.5</v>
      </c>
    </row>
    <row r="6457" spans="1:23" x14ac:dyDescent="0.2">
      <c r="A6457">
        <v>6456</v>
      </c>
      <c r="B6457">
        <v>1995</v>
      </c>
      <c r="C6457">
        <v>118</v>
      </c>
      <c r="D6457" t="s">
        <v>146</v>
      </c>
      <c r="E6457" t="s">
        <v>7390</v>
      </c>
      <c r="F6457" t="s">
        <v>39</v>
      </c>
      <c r="G6457" t="s">
        <v>35</v>
      </c>
      <c r="H6457">
        <v>18</v>
      </c>
      <c r="I6457">
        <v>2007</v>
      </c>
      <c r="J6457" t="s">
        <v>40</v>
      </c>
      <c r="K6457">
        <v>44</v>
      </c>
      <c r="L6457">
        <v>2</v>
      </c>
      <c r="M6457">
        <v>5</v>
      </c>
      <c r="N6457">
        <v>7</v>
      </c>
      <c r="O6457">
        <v>-9</v>
      </c>
      <c r="P6457">
        <v>18</v>
      </c>
      <c r="W6457">
        <v>-0.2</v>
      </c>
    </row>
    <row r="6458" spans="1:23" x14ac:dyDescent="0.2">
      <c r="A6458">
        <v>6457</v>
      </c>
      <c r="B6458">
        <v>1995</v>
      </c>
      <c r="C6458">
        <v>119</v>
      </c>
      <c r="D6458" t="s">
        <v>55</v>
      </c>
      <c r="E6458" t="s">
        <v>7391</v>
      </c>
      <c r="F6458" t="s">
        <v>39</v>
      </c>
      <c r="G6458" t="s">
        <v>30</v>
      </c>
      <c r="J6458" t="s">
        <v>50</v>
      </c>
    </row>
    <row r="6459" spans="1:23" x14ac:dyDescent="0.2">
      <c r="A6459">
        <v>6458</v>
      </c>
      <c r="B6459">
        <v>1995</v>
      </c>
      <c r="C6459">
        <v>120</v>
      </c>
      <c r="D6459" t="s">
        <v>69</v>
      </c>
      <c r="E6459" t="s">
        <v>7392</v>
      </c>
      <c r="F6459" t="s">
        <v>39</v>
      </c>
      <c r="G6459" t="s">
        <v>26</v>
      </c>
      <c r="J6459" t="s">
        <v>154</v>
      </c>
    </row>
    <row r="6460" spans="1:23" x14ac:dyDescent="0.2">
      <c r="A6460">
        <v>6459</v>
      </c>
      <c r="B6460">
        <v>1995</v>
      </c>
      <c r="C6460">
        <v>121</v>
      </c>
      <c r="D6460" t="s">
        <v>66</v>
      </c>
      <c r="E6460" t="s">
        <v>7393</v>
      </c>
      <c r="F6460" t="s">
        <v>34</v>
      </c>
      <c r="G6460" t="s">
        <v>128</v>
      </c>
      <c r="J6460" t="s">
        <v>510</v>
      </c>
    </row>
    <row r="6461" spans="1:23" x14ac:dyDescent="0.2">
      <c r="A6461">
        <v>6460</v>
      </c>
      <c r="B6461">
        <v>1995</v>
      </c>
      <c r="C6461">
        <v>122</v>
      </c>
      <c r="D6461" t="s">
        <v>28</v>
      </c>
      <c r="E6461" t="s">
        <v>7394</v>
      </c>
      <c r="F6461" t="s">
        <v>39</v>
      </c>
      <c r="G6461" t="s">
        <v>128</v>
      </c>
      <c r="H6461">
        <v>19</v>
      </c>
      <c r="I6461">
        <v>2013</v>
      </c>
      <c r="J6461" t="s">
        <v>241</v>
      </c>
      <c r="K6461">
        <v>317</v>
      </c>
      <c r="L6461">
        <v>1</v>
      </c>
      <c r="M6461">
        <v>3</v>
      </c>
      <c r="N6461">
        <v>4</v>
      </c>
      <c r="O6461">
        <v>0</v>
      </c>
      <c r="P6461">
        <v>12</v>
      </c>
      <c r="Q6461">
        <v>317</v>
      </c>
      <c r="R6461">
        <v>137</v>
      </c>
      <c r="S6461">
        <v>113</v>
      </c>
      <c r="T6461">
        <v>32</v>
      </c>
      <c r="U6461">
        <v>0.90900000000000003</v>
      </c>
      <c r="V6461">
        <v>2.66</v>
      </c>
      <c r="W6461">
        <v>50.4</v>
      </c>
    </row>
    <row r="6462" spans="1:23" x14ac:dyDescent="0.2">
      <c r="A6462">
        <v>6461</v>
      </c>
      <c r="B6462">
        <v>1995</v>
      </c>
      <c r="C6462">
        <v>123</v>
      </c>
      <c r="D6462" t="s">
        <v>55</v>
      </c>
      <c r="E6462" t="s">
        <v>7395</v>
      </c>
      <c r="F6462" t="s">
        <v>39</v>
      </c>
      <c r="G6462" t="s">
        <v>26</v>
      </c>
      <c r="J6462" t="s">
        <v>635</v>
      </c>
    </row>
    <row r="6463" spans="1:23" x14ac:dyDescent="0.2">
      <c r="A6463">
        <v>6462</v>
      </c>
      <c r="B6463">
        <v>1995</v>
      </c>
      <c r="C6463">
        <v>124</v>
      </c>
      <c r="D6463" t="s">
        <v>84</v>
      </c>
      <c r="E6463" t="s">
        <v>7396</v>
      </c>
      <c r="F6463" t="s">
        <v>39</v>
      </c>
      <c r="G6463" t="s">
        <v>30</v>
      </c>
      <c r="J6463" t="s">
        <v>154</v>
      </c>
    </row>
    <row r="6464" spans="1:23" x14ac:dyDescent="0.2">
      <c r="A6464">
        <v>6463</v>
      </c>
      <c r="B6464">
        <v>1995</v>
      </c>
      <c r="C6464">
        <v>125</v>
      </c>
      <c r="D6464" t="s">
        <v>51</v>
      </c>
      <c r="E6464" t="s">
        <v>7397</v>
      </c>
      <c r="F6464" t="s">
        <v>39</v>
      </c>
      <c r="G6464" t="s">
        <v>30</v>
      </c>
      <c r="J6464" t="s">
        <v>478</v>
      </c>
    </row>
    <row r="6465" spans="1:23" x14ac:dyDescent="0.2">
      <c r="A6465">
        <v>6464</v>
      </c>
      <c r="B6465">
        <v>1995</v>
      </c>
      <c r="C6465">
        <v>126</v>
      </c>
      <c r="D6465" t="s">
        <v>51</v>
      </c>
      <c r="E6465" t="s">
        <v>7398</v>
      </c>
      <c r="F6465" t="s">
        <v>133</v>
      </c>
      <c r="G6465" t="s">
        <v>128</v>
      </c>
      <c r="J6465" t="s">
        <v>106</v>
      </c>
    </row>
    <row r="6466" spans="1:23" x14ac:dyDescent="0.2">
      <c r="A6466">
        <v>6465</v>
      </c>
      <c r="B6466">
        <v>1995</v>
      </c>
      <c r="C6466">
        <v>127</v>
      </c>
      <c r="D6466" t="s">
        <v>92</v>
      </c>
      <c r="E6466" t="s">
        <v>7399</v>
      </c>
      <c r="F6466" t="s">
        <v>39</v>
      </c>
      <c r="G6466" t="s">
        <v>26</v>
      </c>
      <c r="J6466" t="s">
        <v>2404</v>
      </c>
    </row>
    <row r="6467" spans="1:23" x14ac:dyDescent="0.2">
      <c r="A6467">
        <v>6466</v>
      </c>
      <c r="B6467">
        <v>1995</v>
      </c>
      <c r="C6467">
        <v>128</v>
      </c>
      <c r="D6467" t="s">
        <v>87</v>
      </c>
      <c r="E6467" t="s">
        <v>7400</v>
      </c>
      <c r="F6467" t="s">
        <v>46</v>
      </c>
      <c r="G6467" t="s">
        <v>35</v>
      </c>
      <c r="H6467">
        <v>19</v>
      </c>
      <c r="I6467">
        <v>2006</v>
      </c>
      <c r="J6467" t="s">
        <v>50</v>
      </c>
      <c r="K6467">
        <v>513</v>
      </c>
      <c r="L6467">
        <v>101</v>
      </c>
      <c r="M6467">
        <v>196</v>
      </c>
      <c r="N6467">
        <v>297</v>
      </c>
      <c r="O6467">
        <v>13</v>
      </c>
      <c r="P6467">
        <v>341</v>
      </c>
      <c r="W6467">
        <v>26.1</v>
      </c>
    </row>
    <row r="6468" spans="1:23" x14ac:dyDescent="0.2">
      <c r="A6468">
        <v>6467</v>
      </c>
      <c r="B6468">
        <v>1995</v>
      </c>
      <c r="C6468">
        <v>129</v>
      </c>
      <c r="D6468" t="s">
        <v>384</v>
      </c>
      <c r="E6468" t="s">
        <v>544</v>
      </c>
      <c r="F6468" t="s">
        <v>34</v>
      </c>
      <c r="G6468" t="s">
        <v>128</v>
      </c>
      <c r="H6468">
        <v>18</v>
      </c>
      <c r="I6468">
        <v>2012</v>
      </c>
      <c r="J6468" t="s">
        <v>6739</v>
      </c>
      <c r="K6468">
        <v>309</v>
      </c>
      <c r="L6468">
        <v>0</v>
      </c>
      <c r="M6468">
        <v>10</v>
      </c>
      <c r="N6468">
        <v>10</v>
      </c>
      <c r="O6468">
        <v>0</v>
      </c>
      <c r="P6468">
        <v>52</v>
      </c>
      <c r="Q6468">
        <v>309</v>
      </c>
      <c r="R6468">
        <v>140</v>
      </c>
      <c r="S6468">
        <v>112</v>
      </c>
      <c r="T6468">
        <v>31</v>
      </c>
      <c r="U6468">
        <v>0.90400000000000003</v>
      </c>
      <c r="V6468">
        <v>2.63</v>
      </c>
      <c r="W6468">
        <v>43.2</v>
      </c>
    </row>
    <row r="6469" spans="1:23" x14ac:dyDescent="0.2">
      <c r="A6469">
        <v>6468</v>
      </c>
      <c r="B6469">
        <v>1995</v>
      </c>
      <c r="C6469">
        <v>130</v>
      </c>
      <c r="D6469" t="s">
        <v>100</v>
      </c>
      <c r="E6469" t="s">
        <v>7401</v>
      </c>
      <c r="F6469" t="s">
        <v>46</v>
      </c>
      <c r="G6469" t="s">
        <v>35</v>
      </c>
      <c r="J6469" t="s">
        <v>7402</v>
      </c>
    </row>
    <row r="6470" spans="1:23" x14ac:dyDescent="0.2">
      <c r="A6470">
        <v>6469</v>
      </c>
      <c r="B6470">
        <v>1995</v>
      </c>
      <c r="C6470">
        <v>131</v>
      </c>
      <c r="D6470" t="s">
        <v>173</v>
      </c>
      <c r="E6470" t="s">
        <v>7403</v>
      </c>
      <c r="F6470" t="s">
        <v>46</v>
      </c>
      <c r="G6470" t="s">
        <v>68</v>
      </c>
      <c r="J6470" t="s">
        <v>866</v>
      </c>
    </row>
    <row r="6471" spans="1:23" x14ac:dyDescent="0.2">
      <c r="A6471">
        <v>6470</v>
      </c>
      <c r="B6471">
        <v>1995</v>
      </c>
      <c r="C6471">
        <v>132</v>
      </c>
      <c r="D6471" t="s">
        <v>41</v>
      </c>
      <c r="E6471" t="s">
        <v>7404</v>
      </c>
      <c r="F6471" t="s">
        <v>60</v>
      </c>
      <c r="G6471" t="s">
        <v>30</v>
      </c>
      <c r="H6471">
        <v>18</v>
      </c>
      <c r="I6471">
        <v>1999</v>
      </c>
      <c r="J6471" t="s">
        <v>1264</v>
      </c>
      <c r="K6471">
        <v>62</v>
      </c>
      <c r="L6471">
        <v>2</v>
      </c>
      <c r="M6471">
        <v>8</v>
      </c>
      <c r="N6471">
        <v>10</v>
      </c>
      <c r="O6471">
        <v>-1</v>
      </c>
      <c r="P6471">
        <v>30</v>
      </c>
      <c r="W6471">
        <v>2.4</v>
      </c>
    </row>
    <row r="6472" spans="1:23" x14ac:dyDescent="0.2">
      <c r="A6472">
        <v>6471</v>
      </c>
      <c r="B6472">
        <v>1995</v>
      </c>
      <c r="C6472">
        <v>133</v>
      </c>
      <c r="D6472" t="s">
        <v>58</v>
      </c>
      <c r="E6472" t="s">
        <v>7405</v>
      </c>
      <c r="F6472" t="s">
        <v>39</v>
      </c>
      <c r="G6472" t="s">
        <v>68</v>
      </c>
      <c r="H6472">
        <v>20</v>
      </c>
      <c r="I6472">
        <v>1998</v>
      </c>
      <c r="J6472" t="s">
        <v>249</v>
      </c>
      <c r="K6472">
        <v>35</v>
      </c>
      <c r="L6472">
        <v>2</v>
      </c>
      <c r="M6472">
        <v>1</v>
      </c>
      <c r="N6472">
        <v>3</v>
      </c>
      <c r="O6472">
        <v>-1</v>
      </c>
      <c r="P6472">
        <v>176</v>
      </c>
      <c r="W6472">
        <v>-0.5</v>
      </c>
    </row>
    <row r="6473" spans="1:23" x14ac:dyDescent="0.2">
      <c r="A6473">
        <v>6472</v>
      </c>
      <c r="B6473">
        <v>1995</v>
      </c>
      <c r="C6473">
        <v>134</v>
      </c>
      <c r="D6473" t="s">
        <v>109</v>
      </c>
      <c r="E6473" t="s">
        <v>7406</v>
      </c>
      <c r="F6473" t="s">
        <v>60</v>
      </c>
      <c r="G6473" t="s">
        <v>68</v>
      </c>
      <c r="J6473" t="s">
        <v>5858</v>
      </c>
    </row>
    <row r="6474" spans="1:23" x14ac:dyDescent="0.2">
      <c r="A6474">
        <v>6473</v>
      </c>
      <c r="B6474">
        <v>1995</v>
      </c>
      <c r="C6474">
        <v>135</v>
      </c>
      <c r="D6474" t="s">
        <v>41</v>
      </c>
      <c r="E6474" t="s">
        <v>7407</v>
      </c>
      <c r="F6474" t="s">
        <v>39</v>
      </c>
      <c r="G6474" t="s">
        <v>30</v>
      </c>
      <c r="J6474" t="s">
        <v>2404</v>
      </c>
    </row>
    <row r="6475" spans="1:23" x14ac:dyDescent="0.2">
      <c r="A6475">
        <v>6474</v>
      </c>
      <c r="B6475">
        <v>1995</v>
      </c>
      <c r="C6475">
        <v>136</v>
      </c>
      <c r="D6475" t="s">
        <v>66</v>
      </c>
      <c r="E6475" t="s">
        <v>7408</v>
      </c>
      <c r="F6475" t="s">
        <v>39</v>
      </c>
      <c r="G6475" t="s">
        <v>128</v>
      </c>
      <c r="J6475" t="s">
        <v>265</v>
      </c>
    </row>
    <row r="6476" spans="1:23" x14ac:dyDescent="0.2">
      <c r="A6476">
        <v>6475</v>
      </c>
      <c r="B6476">
        <v>1995</v>
      </c>
      <c r="C6476">
        <v>137</v>
      </c>
      <c r="D6476" t="s">
        <v>146</v>
      </c>
      <c r="E6476" t="s">
        <v>7409</v>
      </c>
      <c r="F6476" t="s">
        <v>60</v>
      </c>
      <c r="G6476" t="s">
        <v>26</v>
      </c>
      <c r="J6476" t="s">
        <v>6484</v>
      </c>
    </row>
    <row r="6477" spans="1:23" x14ac:dyDescent="0.2">
      <c r="A6477">
        <v>6476</v>
      </c>
      <c r="B6477">
        <v>1995</v>
      </c>
      <c r="C6477">
        <v>138</v>
      </c>
      <c r="D6477" t="s">
        <v>23</v>
      </c>
      <c r="E6477" t="s">
        <v>7410</v>
      </c>
      <c r="F6477" t="s">
        <v>39</v>
      </c>
      <c r="G6477" t="s">
        <v>35</v>
      </c>
      <c r="J6477" t="s">
        <v>327</v>
      </c>
    </row>
    <row r="6478" spans="1:23" x14ac:dyDescent="0.2">
      <c r="A6478">
        <v>6477</v>
      </c>
      <c r="B6478">
        <v>1995</v>
      </c>
      <c r="C6478">
        <v>139</v>
      </c>
      <c r="D6478" t="s">
        <v>121</v>
      </c>
      <c r="E6478" t="s">
        <v>7411</v>
      </c>
      <c r="F6478" t="s">
        <v>34</v>
      </c>
      <c r="G6478" t="s">
        <v>128</v>
      </c>
      <c r="J6478" t="s">
        <v>50</v>
      </c>
    </row>
    <row r="6479" spans="1:23" x14ac:dyDescent="0.2">
      <c r="A6479">
        <v>6478</v>
      </c>
      <c r="B6479">
        <v>1995</v>
      </c>
      <c r="C6479">
        <v>140</v>
      </c>
      <c r="D6479" t="s">
        <v>100</v>
      </c>
      <c r="E6479" t="s">
        <v>7412</v>
      </c>
      <c r="F6479" t="s">
        <v>76</v>
      </c>
      <c r="G6479" t="s">
        <v>35</v>
      </c>
      <c r="J6479" t="s">
        <v>808</v>
      </c>
    </row>
    <row r="6480" spans="1:23" x14ac:dyDescent="0.2">
      <c r="A6480">
        <v>6479</v>
      </c>
      <c r="B6480">
        <v>1995</v>
      </c>
      <c r="C6480">
        <v>141</v>
      </c>
      <c r="D6480" t="s">
        <v>78</v>
      </c>
      <c r="E6480" t="s">
        <v>7413</v>
      </c>
      <c r="F6480" t="s">
        <v>39</v>
      </c>
      <c r="G6480" t="s">
        <v>30</v>
      </c>
      <c r="J6480" t="s">
        <v>1133</v>
      </c>
    </row>
    <row r="6481" spans="1:23" x14ac:dyDescent="0.2">
      <c r="A6481">
        <v>6480</v>
      </c>
      <c r="B6481">
        <v>1995</v>
      </c>
      <c r="C6481">
        <v>142</v>
      </c>
      <c r="D6481" t="s">
        <v>100</v>
      </c>
      <c r="E6481" t="s">
        <v>7414</v>
      </c>
      <c r="F6481" t="s">
        <v>46</v>
      </c>
      <c r="G6481" t="s">
        <v>26</v>
      </c>
      <c r="J6481" t="s">
        <v>7415</v>
      </c>
    </row>
    <row r="6482" spans="1:23" x14ac:dyDescent="0.2">
      <c r="A6482">
        <v>6481</v>
      </c>
      <c r="B6482">
        <v>1995</v>
      </c>
      <c r="C6482">
        <v>143</v>
      </c>
      <c r="D6482" t="s">
        <v>171</v>
      </c>
      <c r="E6482" t="s">
        <v>7416</v>
      </c>
      <c r="F6482" t="s">
        <v>25</v>
      </c>
      <c r="G6482" t="s">
        <v>26</v>
      </c>
      <c r="J6482" t="s">
        <v>7417</v>
      </c>
    </row>
    <row r="6483" spans="1:23" x14ac:dyDescent="0.2">
      <c r="A6483">
        <v>6482</v>
      </c>
      <c r="B6483">
        <v>1995</v>
      </c>
      <c r="C6483">
        <v>144</v>
      </c>
      <c r="D6483" t="s">
        <v>69</v>
      </c>
      <c r="E6483" t="s">
        <v>7418</v>
      </c>
      <c r="F6483" t="s">
        <v>39</v>
      </c>
      <c r="G6483" t="s">
        <v>30</v>
      </c>
      <c r="H6483">
        <v>18</v>
      </c>
      <c r="I6483">
        <v>2011</v>
      </c>
      <c r="J6483" t="s">
        <v>89</v>
      </c>
      <c r="K6483">
        <v>659</v>
      </c>
      <c r="L6483">
        <v>44</v>
      </c>
      <c r="M6483">
        <v>174</v>
      </c>
      <c r="N6483">
        <v>218</v>
      </c>
      <c r="O6483">
        <v>32</v>
      </c>
      <c r="P6483">
        <v>309</v>
      </c>
      <c r="W6483">
        <v>40.9</v>
      </c>
    </row>
    <row r="6484" spans="1:23" x14ac:dyDescent="0.2">
      <c r="A6484">
        <v>6483</v>
      </c>
      <c r="B6484">
        <v>1995</v>
      </c>
      <c r="C6484">
        <v>145</v>
      </c>
      <c r="D6484" t="s">
        <v>121</v>
      </c>
      <c r="E6484" t="s">
        <v>7419</v>
      </c>
      <c r="F6484" t="s">
        <v>39</v>
      </c>
      <c r="G6484" t="s">
        <v>30</v>
      </c>
      <c r="H6484">
        <v>19</v>
      </c>
      <c r="I6484">
        <v>2007</v>
      </c>
      <c r="J6484" t="s">
        <v>6874</v>
      </c>
      <c r="K6484">
        <v>390</v>
      </c>
      <c r="L6484">
        <v>38</v>
      </c>
      <c r="M6484">
        <v>87</v>
      </c>
      <c r="N6484">
        <v>125</v>
      </c>
      <c r="O6484">
        <v>-119</v>
      </c>
      <c r="P6484">
        <v>178</v>
      </c>
      <c r="W6484">
        <v>15.4</v>
      </c>
    </row>
    <row r="6485" spans="1:23" x14ac:dyDescent="0.2">
      <c r="A6485">
        <v>6484</v>
      </c>
      <c r="B6485">
        <v>1995</v>
      </c>
      <c r="C6485">
        <v>146</v>
      </c>
      <c r="D6485" t="s">
        <v>48</v>
      </c>
      <c r="E6485" t="s">
        <v>7420</v>
      </c>
      <c r="F6485" t="s">
        <v>34</v>
      </c>
      <c r="G6485" t="s">
        <v>128</v>
      </c>
      <c r="J6485" t="s">
        <v>362</v>
      </c>
    </row>
    <row r="6486" spans="1:23" x14ac:dyDescent="0.2">
      <c r="A6486">
        <v>6485</v>
      </c>
      <c r="B6486">
        <v>1995</v>
      </c>
      <c r="C6486">
        <v>147</v>
      </c>
      <c r="D6486" t="s">
        <v>84</v>
      </c>
      <c r="E6486" t="s">
        <v>7421</v>
      </c>
      <c r="F6486" t="s">
        <v>39</v>
      </c>
      <c r="G6486" t="s">
        <v>30</v>
      </c>
      <c r="J6486" t="s">
        <v>6534</v>
      </c>
    </row>
    <row r="6487" spans="1:23" x14ac:dyDescent="0.2">
      <c r="A6487">
        <v>6486</v>
      </c>
      <c r="B6487">
        <v>1995</v>
      </c>
      <c r="C6487">
        <v>148</v>
      </c>
      <c r="D6487" t="s">
        <v>28</v>
      </c>
      <c r="E6487" t="s">
        <v>7422</v>
      </c>
      <c r="F6487" t="s">
        <v>39</v>
      </c>
      <c r="G6487" t="s">
        <v>30</v>
      </c>
      <c r="J6487" t="s">
        <v>305</v>
      </c>
    </row>
    <row r="6488" spans="1:23" x14ac:dyDescent="0.2">
      <c r="A6488">
        <v>6487</v>
      </c>
      <c r="B6488">
        <v>1995</v>
      </c>
      <c r="C6488">
        <v>149</v>
      </c>
      <c r="D6488" t="s">
        <v>48</v>
      </c>
      <c r="E6488" t="s">
        <v>7423</v>
      </c>
      <c r="F6488" t="s">
        <v>39</v>
      </c>
      <c r="G6488" t="s">
        <v>30</v>
      </c>
      <c r="J6488" t="s">
        <v>552</v>
      </c>
    </row>
    <row r="6489" spans="1:23" x14ac:dyDescent="0.2">
      <c r="A6489">
        <v>6488</v>
      </c>
      <c r="B6489">
        <v>1995</v>
      </c>
      <c r="C6489">
        <v>150</v>
      </c>
      <c r="D6489" t="s">
        <v>162</v>
      </c>
      <c r="E6489" t="s">
        <v>7424</v>
      </c>
      <c r="F6489" t="s">
        <v>39</v>
      </c>
      <c r="G6489" t="s">
        <v>35</v>
      </c>
      <c r="H6489">
        <v>18</v>
      </c>
      <c r="I6489">
        <v>2006</v>
      </c>
      <c r="J6489" t="s">
        <v>421</v>
      </c>
      <c r="K6489">
        <v>455</v>
      </c>
      <c r="L6489">
        <v>37</v>
      </c>
      <c r="M6489">
        <v>60</v>
      </c>
      <c r="N6489">
        <v>97</v>
      </c>
      <c r="O6489">
        <v>-33</v>
      </c>
      <c r="P6489">
        <v>336</v>
      </c>
      <c r="W6489">
        <v>3.2</v>
      </c>
    </row>
    <row r="6490" spans="1:23" x14ac:dyDescent="0.2">
      <c r="A6490">
        <v>6489</v>
      </c>
      <c r="B6490">
        <v>1995</v>
      </c>
      <c r="C6490">
        <v>151</v>
      </c>
      <c r="D6490" t="s">
        <v>152</v>
      </c>
      <c r="E6490" t="s">
        <v>7425</v>
      </c>
      <c r="F6490" t="s">
        <v>60</v>
      </c>
      <c r="G6490" t="s">
        <v>30</v>
      </c>
      <c r="H6490">
        <v>20</v>
      </c>
      <c r="I6490">
        <v>1997</v>
      </c>
      <c r="J6490" t="s">
        <v>6484</v>
      </c>
      <c r="K6490">
        <v>3</v>
      </c>
      <c r="L6490">
        <v>1</v>
      </c>
      <c r="M6490">
        <v>0</v>
      </c>
      <c r="N6490">
        <v>1</v>
      </c>
      <c r="O6490">
        <v>-2</v>
      </c>
      <c r="P6490">
        <v>0</v>
      </c>
      <c r="W6490">
        <v>0.1</v>
      </c>
    </row>
    <row r="6491" spans="1:23" x14ac:dyDescent="0.2">
      <c r="A6491">
        <v>6490</v>
      </c>
      <c r="B6491">
        <v>1995</v>
      </c>
      <c r="C6491">
        <v>152</v>
      </c>
      <c r="D6491" t="s">
        <v>41</v>
      </c>
      <c r="E6491" t="s">
        <v>7426</v>
      </c>
      <c r="F6491" t="s">
        <v>46</v>
      </c>
      <c r="G6491" t="s">
        <v>26</v>
      </c>
      <c r="H6491">
        <v>18</v>
      </c>
      <c r="I6491">
        <v>2002</v>
      </c>
      <c r="J6491" t="s">
        <v>6389</v>
      </c>
      <c r="K6491">
        <v>10</v>
      </c>
      <c r="L6491">
        <v>2</v>
      </c>
      <c r="M6491">
        <v>0</v>
      </c>
      <c r="N6491">
        <v>2</v>
      </c>
      <c r="O6491">
        <v>-3</v>
      </c>
      <c r="P6491">
        <v>4</v>
      </c>
      <c r="W6491">
        <v>0.1</v>
      </c>
    </row>
    <row r="6492" spans="1:23" x14ac:dyDescent="0.2">
      <c r="A6492">
        <v>6491</v>
      </c>
      <c r="B6492">
        <v>1995</v>
      </c>
      <c r="C6492">
        <v>153</v>
      </c>
      <c r="D6492" t="s">
        <v>92</v>
      </c>
      <c r="E6492" t="s">
        <v>7427</v>
      </c>
      <c r="F6492" t="s">
        <v>39</v>
      </c>
      <c r="G6492" t="s">
        <v>26</v>
      </c>
      <c r="H6492">
        <v>18</v>
      </c>
      <c r="I6492">
        <v>2007</v>
      </c>
      <c r="J6492" t="s">
        <v>764</v>
      </c>
      <c r="K6492">
        <v>192</v>
      </c>
      <c r="L6492">
        <v>19</v>
      </c>
      <c r="M6492">
        <v>12</v>
      </c>
      <c r="N6492">
        <v>31</v>
      </c>
      <c r="O6492">
        <v>-10</v>
      </c>
      <c r="P6492">
        <v>77</v>
      </c>
      <c r="W6492">
        <v>1.8</v>
      </c>
    </row>
    <row r="6493" spans="1:23" x14ac:dyDescent="0.2">
      <c r="A6493">
        <v>6492</v>
      </c>
      <c r="B6493">
        <v>1995</v>
      </c>
      <c r="C6493">
        <v>154</v>
      </c>
      <c r="D6493" t="s">
        <v>87</v>
      </c>
      <c r="E6493" t="s">
        <v>7428</v>
      </c>
      <c r="F6493" t="s">
        <v>60</v>
      </c>
      <c r="G6493" t="s">
        <v>35</v>
      </c>
      <c r="J6493" t="s">
        <v>7068</v>
      </c>
    </row>
    <row r="6494" spans="1:23" x14ac:dyDescent="0.2">
      <c r="A6494">
        <v>6493</v>
      </c>
      <c r="B6494">
        <v>1995</v>
      </c>
      <c r="C6494">
        <v>155</v>
      </c>
      <c r="D6494" t="s">
        <v>384</v>
      </c>
      <c r="E6494" t="s">
        <v>7429</v>
      </c>
      <c r="F6494" t="s">
        <v>39</v>
      </c>
      <c r="G6494" t="s">
        <v>68</v>
      </c>
      <c r="J6494" t="s">
        <v>251</v>
      </c>
    </row>
    <row r="6495" spans="1:23" x14ac:dyDescent="0.2">
      <c r="A6495">
        <v>6494</v>
      </c>
      <c r="B6495">
        <v>1995</v>
      </c>
      <c r="C6495">
        <v>156</v>
      </c>
      <c r="D6495" t="s">
        <v>51</v>
      </c>
      <c r="E6495" t="s">
        <v>7430</v>
      </c>
      <c r="F6495" t="s">
        <v>39</v>
      </c>
      <c r="G6495" t="s">
        <v>35</v>
      </c>
      <c r="J6495" t="s">
        <v>50</v>
      </c>
    </row>
    <row r="6496" spans="1:23" x14ac:dyDescent="0.2">
      <c r="A6496">
        <v>6495</v>
      </c>
      <c r="B6496">
        <v>1995</v>
      </c>
      <c r="C6496">
        <v>157</v>
      </c>
      <c r="D6496" t="s">
        <v>146</v>
      </c>
      <c r="E6496" t="s">
        <v>7431</v>
      </c>
      <c r="F6496" t="s">
        <v>39</v>
      </c>
      <c r="G6496" t="s">
        <v>30</v>
      </c>
      <c r="J6496" t="s">
        <v>6598</v>
      </c>
    </row>
    <row r="6497" spans="1:23" x14ac:dyDescent="0.2">
      <c r="A6497">
        <v>6496</v>
      </c>
      <c r="B6497">
        <v>1995</v>
      </c>
      <c r="C6497">
        <v>158</v>
      </c>
      <c r="D6497" t="s">
        <v>176</v>
      </c>
      <c r="E6497" t="s">
        <v>7432</v>
      </c>
      <c r="F6497" t="s">
        <v>39</v>
      </c>
      <c r="G6497" t="s">
        <v>26</v>
      </c>
      <c r="J6497" t="s">
        <v>7269</v>
      </c>
    </row>
    <row r="6498" spans="1:23" x14ac:dyDescent="0.2">
      <c r="A6498">
        <v>6497</v>
      </c>
      <c r="B6498">
        <v>1995</v>
      </c>
      <c r="C6498">
        <v>159</v>
      </c>
      <c r="D6498" t="s">
        <v>58</v>
      </c>
      <c r="E6498" t="s">
        <v>7433</v>
      </c>
      <c r="F6498" t="s">
        <v>39</v>
      </c>
      <c r="G6498" t="s">
        <v>30</v>
      </c>
      <c r="J6498" t="s">
        <v>6064</v>
      </c>
    </row>
    <row r="6499" spans="1:23" x14ac:dyDescent="0.2">
      <c r="A6499">
        <v>6498</v>
      </c>
      <c r="B6499">
        <v>1995</v>
      </c>
      <c r="C6499">
        <v>160</v>
      </c>
      <c r="D6499" t="s">
        <v>109</v>
      </c>
      <c r="E6499" t="s">
        <v>7434</v>
      </c>
      <c r="F6499" t="s">
        <v>39</v>
      </c>
      <c r="G6499" t="s">
        <v>30</v>
      </c>
      <c r="J6499" t="s">
        <v>232</v>
      </c>
    </row>
    <row r="6500" spans="1:23" x14ac:dyDescent="0.2">
      <c r="A6500">
        <v>6499</v>
      </c>
      <c r="B6500">
        <v>1995</v>
      </c>
      <c r="C6500">
        <v>161</v>
      </c>
      <c r="D6500" t="s">
        <v>111</v>
      </c>
      <c r="E6500" t="s">
        <v>7435</v>
      </c>
      <c r="F6500" t="s">
        <v>25</v>
      </c>
      <c r="G6500" t="s">
        <v>35</v>
      </c>
      <c r="J6500" t="s">
        <v>3125</v>
      </c>
    </row>
    <row r="6501" spans="1:23" x14ac:dyDescent="0.2">
      <c r="A6501">
        <v>6500</v>
      </c>
      <c r="B6501">
        <v>1995</v>
      </c>
      <c r="C6501">
        <v>162</v>
      </c>
      <c r="D6501" t="s">
        <v>66</v>
      </c>
      <c r="E6501" t="s">
        <v>7436</v>
      </c>
      <c r="F6501" t="s">
        <v>39</v>
      </c>
      <c r="G6501" t="s">
        <v>30</v>
      </c>
      <c r="J6501" t="s">
        <v>490</v>
      </c>
    </row>
    <row r="6502" spans="1:23" x14ac:dyDescent="0.2">
      <c r="A6502">
        <v>6501</v>
      </c>
      <c r="B6502">
        <v>1995</v>
      </c>
      <c r="C6502">
        <v>163</v>
      </c>
      <c r="D6502" t="s">
        <v>146</v>
      </c>
      <c r="E6502" t="s">
        <v>7437</v>
      </c>
      <c r="F6502" t="s">
        <v>76</v>
      </c>
      <c r="G6502" t="s">
        <v>35</v>
      </c>
      <c r="J6502" t="s">
        <v>1726</v>
      </c>
    </row>
    <row r="6503" spans="1:23" x14ac:dyDescent="0.2">
      <c r="A6503">
        <v>6502</v>
      </c>
      <c r="B6503">
        <v>1995</v>
      </c>
      <c r="C6503">
        <v>164</v>
      </c>
      <c r="D6503" t="s">
        <v>23</v>
      </c>
      <c r="E6503" t="s">
        <v>7438</v>
      </c>
      <c r="F6503" t="s">
        <v>39</v>
      </c>
      <c r="G6503" t="s">
        <v>30</v>
      </c>
      <c r="H6503">
        <v>18</v>
      </c>
      <c r="I6503">
        <v>2015</v>
      </c>
      <c r="J6503" t="s">
        <v>265</v>
      </c>
      <c r="K6503">
        <v>937</v>
      </c>
      <c r="L6503">
        <v>57</v>
      </c>
      <c r="M6503">
        <v>201</v>
      </c>
      <c r="N6503">
        <v>258</v>
      </c>
      <c r="O6503">
        <v>16</v>
      </c>
      <c r="P6503">
        <v>713</v>
      </c>
      <c r="W6503">
        <v>55</v>
      </c>
    </row>
    <row r="6504" spans="1:23" x14ac:dyDescent="0.2">
      <c r="A6504">
        <v>6503</v>
      </c>
      <c r="B6504">
        <v>1995</v>
      </c>
      <c r="C6504">
        <v>165</v>
      </c>
      <c r="D6504" t="s">
        <v>7049</v>
      </c>
      <c r="E6504" t="s">
        <v>7439</v>
      </c>
      <c r="F6504" t="s">
        <v>39</v>
      </c>
      <c r="G6504" t="s">
        <v>35</v>
      </c>
      <c r="H6504">
        <v>18</v>
      </c>
      <c r="I6504">
        <v>2008</v>
      </c>
      <c r="J6504" t="s">
        <v>896</v>
      </c>
      <c r="K6504">
        <v>324</v>
      </c>
      <c r="L6504">
        <v>25</v>
      </c>
      <c r="M6504">
        <v>33</v>
      </c>
      <c r="N6504">
        <v>58</v>
      </c>
      <c r="O6504">
        <v>-35</v>
      </c>
      <c r="P6504">
        <v>373</v>
      </c>
      <c r="W6504">
        <v>1.6</v>
      </c>
    </row>
    <row r="6505" spans="1:23" x14ac:dyDescent="0.2">
      <c r="A6505">
        <v>6504</v>
      </c>
      <c r="B6505">
        <v>1995</v>
      </c>
      <c r="C6505">
        <v>166</v>
      </c>
      <c r="D6505" t="s">
        <v>222</v>
      </c>
      <c r="E6505" t="s">
        <v>7440</v>
      </c>
      <c r="F6505" t="s">
        <v>39</v>
      </c>
      <c r="G6505" t="s">
        <v>26</v>
      </c>
      <c r="H6505">
        <v>18</v>
      </c>
      <c r="I6505">
        <v>2004</v>
      </c>
      <c r="J6505" t="s">
        <v>5051</v>
      </c>
      <c r="K6505">
        <v>391</v>
      </c>
      <c r="L6505">
        <v>19</v>
      </c>
      <c r="M6505">
        <v>27</v>
      </c>
      <c r="N6505">
        <v>46</v>
      </c>
      <c r="O6505">
        <v>-48</v>
      </c>
      <c r="P6505">
        <v>1554</v>
      </c>
      <c r="W6505">
        <v>-0.5</v>
      </c>
    </row>
    <row r="6506" spans="1:23" x14ac:dyDescent="0.2">
      <c r="A6506">
        <v>6505</v>
      </c>
      <c r="B6506">
        <v>1995</v>
      </c>
      <c r="C6506">
        <v>167</v>
      </c>
      <c r="D6506" t="s">
        <v>100</v>
      </c>
      <c r="E6506" t="s">
        <v>7441</v>
      </c>
      <c r="F6506" t="s">
        <v>39</v>
      </c>
      <c r="G6506" t="s">
        <v>68</v>
      </c>
      <c r="J6506" t="s">
        <v>896</v>
      </c>
    </row>
    <row r="6507" spans="1:23" x14ac:dyDescent="0.2">
      <c r="A6507">
        <v>6506</v>
      </c>
      <c r="B6507">
        <v>1995</v>
      </c>
      <c r="C6507">
        <v>168</v>
      </c>
      <c r="D6507" t="s">
        <v>100</v>
      </c>
      <c r="E6507" t="s">
        <v>7442</v>
      </c>
      <c r="F6507" t="s">
        <v>46</v>
      </c>
      <c r="G6507" t="s">
        <v>30</v>
      </c>
      <c r="J6507" t="s">
        <v>47</v>
      </c>
    </row>
    <row r="6508" spans="1:23" x14ac:dyDescent="0.2">
      <c r="A6508">
        <v>6507</v>
      </c>
      <c r="B6508">
        <v>1995</v>
      </c>
      <c r="C6508">
        <v>169</v>
      </c>
      <c r="D6508" t="s">
        <v>171</v>
      </c>
      <c r="E6508" t="s">
        <v>7443</v>
      </c>
      <c r="F6508" t="s">
        <v>34</v>
      </c>
      <c r="G6508" t="s">
        <v>128</v>
      </c>
      <c r="J6508" t="s">
        <v>7444</v>
      </c>
    </row>
    <row r="6509" spans="1:23" x14ac:dyDescent="0.2">
      <c r="A6509">
        <v>6508</v>
      </c>
      <c r="B6509">
        <v>1995</v>
      </c>
      <c r="C6509">
        <v>170</v>
      </c>
      <c r="D6509" t="s">
        <v>69</v>
      </c>
      <c r="E6509" t="s">
        <v>7445</v>
      </c>
      <c r="F6509" t="s">
        <v>39</v>
      </c>
      <c r="G6509" t="s">
        <v>35</v>
      </c>
      <c r="J6509" t="s">
        <v>3912</v>
      </c>
    </row>
    <row r="6510" spans="1:23" x14ac:dyDescent="0.2">
      <c r="A6510">
        <v>6509</v>
      </c>
      <c r="B6510">
        <v>1995</v>
      </c>
      <c r="C6510">
        <v>171</v>
      </c>
      <c r="D6510" t="s">
        <v>121</v>
      </c>
      <c r="E6510" t="s">
        <v>7446</v>
      </c>
      <c r="F6510" t="s">
        <v>46</v>
      </c>
      <c r="G6510" t="s">
        <v>35</v>
      </c>
      <c r="J6510" t="s">
        <v>7122</v>
      </c>
    </row>
    <row r="6511" spans="1:23" x14ac:dyDescent="0.2">
      <c r="A6511">
        <v>6510</v>
      </c>
      <c r="B6511">
        <v>1995</v>
      </c>
      <c r="C6511">
        <v>172</v>
      </c>
      <c r="D6511" t="s">
        <v>55</v>
      </c>
      <c r="E6511" t="s">
        <v>7447</v>
      </c>
      <c r="F6511" t="s">
        <v>39</v>
      </c>
      <c r="G6511" t="s">
        <v>26</v>
      </c>
      <c r="J6511" t="s">
        <v>490</v>
      </c>
    </row>
    <row r="6512" spans="1:23" x14ac:dyDescent="0.2">
      <c r="A6512">
        <v>6511</v>
      </c>
      <c r="B6512">
        <v>1995</v>
      </c>
      <c r="C6512">
        <v>173</v>
      </c>
      <c r="D6512" t="s">
        <v>78</v>
      </c>
      <c r="E6512" t="s">
        <v>7448</v>
      </c>
      <c r="F6512" t="s">
        <v>39</v>
      </c>
      <c r="G6512" t="s">
        <v>68</v>
      </c>
      <c r="J6512" t="s">
        <v>64</v>
      </c>
    </row>
    <row r="6513" spans="1:23" x14ac:dyDescent="0.2">
      <c r="A6513">
        <v>6512</v>
      </c>
      <c r="B6513">
        <v>1995</v>
      </c>
      <c r="C6513">
        <v>174</v>
      </c>
      <c r="D6513" t="s">
        <v>28</v>
      </c>
      <c r="E6513" t="s">
        <v>7449</v>
      </c>
      <c r="F6513" t="s">
        <v>39</v>
      </c>
      <c r="G6513" t="s">
        <v>35</v>
      </c>
      <c r="J6513" t="s">
        <v>169</v>
      </c>
    </row>
    <row r="6514" spans="1:23" x14ac:dyDescent="0.2">
      <c r="A6514">
        <v>6513</v>
      </c>
      <c r="B6514">
        <v>1995</v>
      </c>
      <c r="C6514">
        <v>175</v>
      </c>
      <c r="D6514" t="s">
        <v>48</v>
      </c>
      <c r="E6514" t="s">
        <v>7450</v>
      </c>
      <c r="F6514" t="s">
        <v>39</v>
      </c>
      <c r="G6514" t="s">
        <v>35</v>
      </c>
      <c r="J6514" t="s">
        <v>106</v>
      </c>
    </row>
    <row r="6515" spans="1:23" x14ac:dyDescent="0.2">
      <c r="A6515">
        <v>6514</v>
      </c>
      <c r="B6515">
        <v>1995</v>
      </c>
      <c r="C6515">
        <v>176</v>
      </c>
      <c r="D6515" t="s">
        <v>162</v>
      </c>
      <c r="E6515" t="s">
        <v>7451</v>
      </c>
      <c r="F6515" t="s">
        <v>39</v>
      </c>
      <c r="G6515" t="s">
        <v>30</v>
      </c>
      <c r="J6515" t="s">
        <v>5484</v>
      </c>
    </row>
    <row r="6516" spans="1:23" x14ac:dyDescent="0.2">
      <c r="A6516">
        <v>6515</v>
      </c>
      <c r="B6516">
        <v>1995</v>
      </c>
      <c r="C6516">
        <v>177</v>
      </c>
      <c r="D6516" t="s">
        <v>152</v>
      </c>
      <c r="E6516" t="s">
        <v>7452</v>
      </c>
      <c r="F6516" t="s">
        <v>43</v>
      </c>
      <c r="G6516" t="s">
        <v>26</v>
      </c>
      <c r="H6516">
        <v>20</v>
      </c>
      <c r="I6516">
        <v>2009</v>
      </c>
      <c r="J6516" t="s">
        <v>4780</v>
      </c>
      <c r="K6516">
        <v>797</v>
      </c>
      <c r="L6516">
        <v>103</v>
      </c>
      <c r="M6516">
        <v>184</v>
      </c>
      <c r="N6516">
        <v>287</v>
      </c>
      <c r="O6516">
        <v>-26</v>
      </c>
      <c r="P6516">
        <v>276</v>
      </c>
      <c r="W6516">
        <v>18.2</v>
      </c>
    </row>
    <row r="6517" spans="1:23" x14ac:dyDescent="0.2">
      <c r="A6517">
        <v>6516</v>
      </c>
      <c r="B6517">
        <v>1995</v>
      </c>
      <c r="C6517">
        <v>178</v>
      </c>
      <c r="D6517" t="s">
        <v>41</v>
      </c>
      <c r="E6517" t="s">
        <v>7453</v>
      </c>
      <c r="F6517" t="s">
        <v>46</v>
      </c>
      <c r="G6517" t="s">
        <v>68</v>
      </c>
      <c r="J6517" t="s">
        <v>7454</v>
      </c>
    </row>
    <row r="6518" spans="1:23" x14ac:dyDescent="0.2">
      <c r="A6518">
        <v>6517</v>
      </c>
      <c r="B6518">
        <v>1995</v>
      </c>
      <c r="C6518">
        <v>179</v>
      </c>
      <c r="D6518" t="s">
        <v>92</v>
      </c>
      <c r="E6518" t="s">
        <v>7455</v>
      </c>
      <c r="F6518" t="s">
        <v>39</v>
      </c>
      <c r="G6518" t="s">
        <v>30</v>
      </c>
      <c r="H6518">
        <v>18</v>
      </c>
      <c r="I6518">
        <v>2004</v>
      </c>
      <c r="J6518" t="s">
        <v>635</v>
      </c>
      <c r="K6518">
        <v>269</v>
      </c>
      <c r="L6518">
        <v>7</v>
      </c>
      <c r="M6518">
        <v>13</v>
      </c>
      <c r="N6518">
        <v>20</v>
      </c>
      <c r="O6518">
        <v>-54</v>
      </c>
      <c r="P6518">
        <v>311</v>
      </c>
      <c r="W6518">
        <v>3.8</v>
      </c>
    </row>
    <row r="6519" spans="1:23" x14ac:dyDescent="0.2">
      <c r="A6519">
        <v>6518</v>
      </c>
      <c r="B6519">
        <v>1995</v>
      </c>
      <c r="C6519">
        <v>180</v>
      </c>
      <c r="D6519" t="s">
        <v>87</v>
      </c>
      <c r="E6519" t="s">
        <v>7456</v>
      </c>
      <c r="F6519" t="s">
        <v>39</v>
      </c>
      <c r="G6519" t="s">
        <v>68</v>
      </c>
      <c r="J6519" t="s">
        <v>230</v>
      </c>
    </row>
    <row r="6520" spans="1:23" x14ac:dyDescent="0.2">
      <c r="A6520">
        <v>6519</v>
      </c>
      <c r="B6520">
        <v>1995</v>
      </c>
      <c r="C6520">
        <v>181</v>
      </c>
      <c r="D6520" t="s">
        <v>384</v>
      </c>
      <c r="E6520" t="s">
        <v>7457</v>
      </c>
      <c r="F6520" t="s">
        <v>39</v>
      </c>
      <c r="G6520" t="s">
        <v>30</v>
      </c>
      <c r="H6520">
        <v>18</v>
      </c>
      <c r="I6520">
        <v>2006</v>
      </c>
      <c r="J6520" t="s">
        <v>7458</v>
      </c>
      <c r="K6520">
        <v>22</v>
      </c>
      <c r="L6520">
        <v>0</v>
      </c>
      <c r="M6520">
        <v>0</v>
      </c>
      <c r="N6520">
        <v>0</v>
      </c>
      <c r="O6520">
        <v>8</v>
      </c>
      <c r="P6520">
        <v>16</v>
      </c>
      <c r="W6520">
        <v>0.9</v>
      </c>
    </row>
    <row r="6521" spans="1:23" x14ac:dyDescent="0.2">
      <c r="A6521">
        <v>6520</v>
      </c>
      <c r="B6521">
        <v>1995</v>
      </c>
      <c r="C6521">
        <v>182</v>
      </c>
      <c r="D6521" t="s">
        <v>51</v>
      </c>
      <c r="E6521" t="s">
        <v>7459</v>
      </c>
      <c r="F6521" t="s">
        <v>43</v>
      </c>
      <c r="G6521" t="s">
        <v>26</v>
      </c>
      <c r="J6521" t="s">
        <v>71</v>
      </c>
    </row>
    <row r="6522" spans="1:23" x14ac:dyDescent="0.2">
      <c r="A6522">
        <v>6521</v>
      </c>
      <c r="B6522">
        <v>1995</v>
      </c>
      <c r="C6522">
        <v>183</v>
      </c>
      <c r="D6522" t="s">
        <v>173</v>
      </c>
      <c r="E6522" t="s">
        <v>7460</v>
      </c>
      <c r="F6522" t="s">
        <v>76</v>
      </c>
      <c r="G6522" t="s">
        <v>30</v>
      </c>
      <c r="J6522" t="s">
        <v>1258</v>
      </c>
    </row>
    <row r="6523" spans="1:23" x14ac:dyDescent="0.2">
      <c r="A6523">
        <v>6522</v>
      </c>
      <c r="B6523">
        <v>1995</v>
      </c>
      <c r="C6523">
        <v>184</v>
      </c>
      <c r="D6523" t="s">
        <v>173</v>
      </c>
      <c r="E6523" t="s">
        <v>7461</v>
      </c>
      <c r="F6523" t="s">
        <v>39</v>
      </c>
      <c r="G6523" t="s">
        <v>30</v>
      </c>
      <c r="H6523">
        <v>18</v>
      </c>
      <c r="I6523">
        <v>2003</v>
      </c>
      <c r="J6523" t="s">
        <v>327</v>
      </c>
      <c r="K6523">
        <v>45</v>
      </c>
      <c r="L6523">
        <v>0</v>
      </c>
      <c r="M6523">
        <v>4</v>
      </c>
      <c r="N6523">
        <v>4</v>
      </c>
      <c r="O6523">
        <v>-1</v>
      </c>
      <c r="P6523">
        <v>155</v>
      </c>
      <c r="W6523">
        <v>1.1000000000000001</v>
      </c>
    </row>
    <row r="6524" spans="1:23" x14ac:dyDescent="0.2">
      <c r="A6524">
        <v>6523</v>
      </c>
      <c r="B6524">
        <v>1995</v>
      </c>
      <c r="C6524">
        <v>185</v>
      </c>
      <c r="D6524" t="s">
        <v>58</v>
      </c>
      <c r="E6524" t="s">
        <v>7462</v>
      </c>
      <c r="F6524" t="s">
        <v>695</v>
      </c>
      <c r="G6524" t="s">
        <v>128</v>
      </c>
      <c r="J6524" t="s">
        <v>7463</v>
      </c>
    </row>
    <row r="6525" spans="1:23" x14ac:dyDescent="0.2">
      <c r="A6525">
        <v>6524</v>
      </c>
      <c r="B6525">
        <v>1995</v>
      </c>
      <c r="C6525">
        <v>186</v>
      </c>
      <c r="D6525" t="s">
        <v>109</v>
      </c>
      <c r="E6525" t="s">
        <v>7464</v>
      </c>
      <c r="F6525" t="s">
        <v>39</v>
      </c>
      <c r="G6525" t="s">
        <v>26</v>
      </c>
      <c r="J6525" t="s">
        <v>251</v>
      </c>
    </row>
    <row r="6526" spans="1:23" x14ac:dyDescent="0.2">
      <c r="A6526">
        <v>6525</v>
      </c>
      <c r="B6526">
        <v>1995</v>
      </c>
      <c r="C6526">
        <v>187</v>
      </c>
      <c r="D6526" t="s">
        <v>111</v>
      </c>
      <c r="E6526" t="s">
        <v>7465</v>
      </c>
      <c r="F6526" t="s">
        <v>39</v>
      </c>
      <c r="G6526" t="s">
        <v>30</v>
      </c>
      <c r="J6526" t="s">
        <v>7059</v>
      </c>
    </row>
    <row r="6527" spans="1:23" x14ac:dyDescent="0.2">
      <c r="A6527">
        <v>6526</v>
      </c>
      <c r="B6527">
        <v>1995</v>
      </c>
      <c r="C6527">
        <v>188</v>
      </c>
      <c r="D6527" t="s">
        <v>66</v>
      </c>
      <c r="E6527" t="s">
        <v>7466</v>
      </c>
      <c r="F6527" t="s">
        <v>25</v>
      </c>
      <c r="G6527" t="s">
        <v>30</v>
      </c>
      <c r="H6527">
        <v>19</v>
      </c>
      <c r="I6527">
        <v>2002</v>
      </c>
      <c r="J6527" t="s">
        <v>7467</v>
      </c>
      <c r="K6527">
        <v>7</v>
      </c>
      <c r="L6527">
        <v>0</v>
      </c>
      <c r="M6527">
        <v>0</v>
      </c>
      <c r="N6527">
        <v>0</v>
      </c>
      <c r="O6527">
        <v>1</v>
      </c>
      <c r="P6527">
        <v>2</v>
      </c>
      <c r="W6527">
        <v>0.2</v>
      </c>
    </row>
    <row r="6528" spans="1:23" x14ac:dyDescent="0.2">
      <c r="A6528">
        <v>6527</v>
      </c>
      <c r="B6528">
        <v>1995</v>
      </c>
      <c r="C6528">
        <v>189</v>
      </c>
      <c r="D6528" t="s">
        <v>66</v>
      </c>
      <c r="E6528" t="s">
        <v>7468</v>
      </c>
      <c r="F6528" t="s">
        <v>43</v>
      </c>
      <c r="G6528" t="s">
        <v>35</v>
      </c>
      <c r="J6528" t="s">
        <v>71</v>
      </c>
    </row>
    <row r="6529" spans="1:23" x14ac:dyDescent="0.2">
      <c r="A6529">
        <v>6528</v>
      </c>
      <c r="B6529">
        <v>1995</v>
      </c>
      <c r="C6529">
        <v>190</v>
      </c>
      <c r="D6529" t="s">
        <v>23</v>
      </c>
      <c r="E6529" t="s">
        <v>7469</v>
      </c>
      <c r="F6529" t="s">
        <v>39</v>
      </c>
      <c r="G6529" t="s">
        <v>68</v>
      </c>
      <c r="J6529" t="s">
        <v>123</v>
      </c>
    </row>
    <row r="6530" spans="1:23" x14ac:dyDescent="0.2">
      <c r="A6530">
        <v>6529</v>
      </c>
      <c r="B6530">
        <v>1995</v>
      </c>
      <c r="C6530">
        <v>191</v>
      </c>
      <c r="D6530" t="s">
        <v>7049</v>
      </c>
      <c r="E6530" t="s">
        <v>7470</v>
      </c>
      <c r="F6530" t="s">
        <v>25</v>
      </c>
      <c r="G6530" t="s">
        <v>68</v>
      </c>
      <c r="J6530" t="s">
        <v>7269</v>
      </c>
    </row>
    <row r="6531" spans="1:23" x14ac:dyDescent="0.2">
      <c r="A6531">
        <v>6530</v>
      </c>
      <c r="B6531">
        <v>1995</v>
      </c>
      <c r="C6531">
        <v>192</v>
      </c>
      <c r="D6531" t="s">
        <v>222</v>
      </c>
      <c r="E6531" t="s">
        <v>7471</v>
      </c>
      <c r="F6531" t="s">
        <v>46</v>
      </c>
      <c r="G6531" t="s">
        <v>30</v>
      </c>
      <c r="H6531">
        <v>18</v>
      </c>
      <c r="I6531">
        <v>2013</v>
      </c>
      <c r="J6531" t="s">
        <v>4393</v>
      </c>
      <c r="K6531">
        <v>836</v>
      </c>
      <c r="L6531">
        <v>70</v>
      </c>
      <c r="M6531">
        <v>263</v>
      </c>
      <c r="N6531">
        <v>333</v>
      </c>
      <c r="O6531">
        <v>-56</v>
      </c>
      <c r="P6531">
        <v>361</v>
      </c>
      <c r="W6531">
        <v>63.5</v>
      </c>
    </row>
    <row r="6532" spans="1:23" x14ac:dyDescent="0.2">
      <c r="A6532">
        <v>6531</v>
      </c>
      <c r="B6532">
        <v>1995</v>
      </c>
      <c r="C6532">
        <v>193</v>
      </c>
      <c r="D6532" t="s">
        <v>78</v>
      </c>
      <c r="E6532" t="s">
        <v>7472</v>
      </c>
      <c r="F6532" t="s">
        <v>695</v>
      </c>
      <c r="G6532" t="s">
        <v>68</v>
      </c>
      <c r="J6532" t="s">
        <v>7463</v>
      </c>
    </row>
    <row r="6533" spans="1:23" x14ac:dyDescent="0.2">
      <c r="A6533">
        <v>6532</v>
      </c>
      <c r="B6533">
        <v>1995</v>
      </c>
      <c r="C6533">
        <v>194</v>
      </c>
      <c r="D6533" t="s">
        <v>100</v>
      </c>
      <c r="E6533" t="s">
        <v>7473</v>
      </c>
      <c r="F6533" t="s">
        <v>34</v>
      </c>
      <c r="G6533" t="s">
        <v>35</v>
      </c>
      <c r="H6533">
        <v>19</v>
      </c>
      <c r="I6533">
        <v>2003</v>
      </c>
      <c r="J6533" t="s">
        <v>3430</v>
      </c>
      <c r="K6533">
        <v>7</v>
      </c>
      <c r="L6533">
        <v>0</v>
      </c>
      <c r="M6533">
        <v>1</v>
      </c>
      <c r="N6533">
        <v>1</v>
      </c>
      <c r="O6533">
        <v>2</v>
      </c>
      <c r="P6533">
        <v>0</v>
      </c>
      <c r="W6533">
        <v>0.1</v>
      </c>
    </row>
    <row r="6534" spans="1:23" x14ac:dyDescent="0.2">
      <c r="A6534">
        <v>6533</v>
      </c>
      <c r="B6534">
        <v>1995</v>
      </c>
      <c r="C6534">
        <v>195</v>
      </c>
      <c r="D6534" t="s">
        <v>171</v>
      </c>
      <c r="E6534" t="s">
        <v>7474</v>
      </c>
      <c r="F6534" t="s">
        <v>60</v>
      </c>
      <c r="G6534" t="s">
        <v>30</v>
      </c>
      <c r="J6534" t="s">
        <v>6484</v>
      </c>
    </row>
    <row r="6535" spans="1:23" x14ac:dyDescent="0.2">
      <c r="A6535">
        <v>6534</v>
      </c>
      <c r="B6535">
        <v>1995</v>
      </c>
      <c r="C6535">
        <v>196</v>
      </c>
      <c r="D6535" t="s">
        <v>69</v>
      </c>
      <c r="E6535" t="s">
        <v>7475</v>
      </c>
      <c r="F6535" t="s">
        <v>39</v>
      </c>
      <c r="G6535" t="s">
        <v>68</v>
      </c>
      <c r="J6535" t="s">
        <v>89</v>
      </c>
    </row>
    <row r="6536" spans="1:23" x14ac:dyDescent="0.2">
      <c r="A6536">
        <v>6535</v>
      </c>
      <c r="B6536">
        <v>1995</v>
      </c>
      <c r="C6536">
        <v>197</v>
      </c>
      <c r="D6536" t="s">
        <v>121</v>
      </c>
      <c r="E6536" t="s">
        <v>7476</v>
      </c>
      <c r="F6536" t="s">
        <v>34</v>
      </c>
      <c r="G6536" t="s">
        <v>26</v>
      </c>
      <c r="J6536" t="s">
        <v>7477</v>
      </c>
    </row>
    <row r="6537" spans="1:23" x14ac:dyDescent="0.2">
      <c r="A6537">
        <v>6536</v>
      </c>
      <c r="B6537">
        <v>1995</v>
      </c>
      <c r="C6537">
        <v>198</v>
      </c>
      <c r="D6537" t="s">
        <v>55</v>
      </c>
      <c r="E6537" t="s">
        <v>7478</v>
      </c>
      <c r="F6537" t="s">
        <v>39</v>
      </c>
      <c r="G6537" t="s">
        <v>35</v>
      </c>
      <c r="J6537" t="s">
        <v>552</v>
      </c>
    </row>
    <row r="6538" spans="1:23" x14ac:dyDescent="0.2">
      <c r="A6538">
        <v>6537</v>
      </c>
      <c r="B6538">
        <v>1995</v>
      </c>
      <c r="C6538">
        <v>199</v>
      </c>
      <c r="D6538" t="s">
        <v>84</v>
      </c>
      <c r="E6538" t="s">
        <v>7479</v>
      </c>
      <c r="F6538" t="s">
        <v>60</v>
      </c>
      <c r="G6538" t="s">
        <v>30</v>
      </c>
      <c r="J6538" t="s">
        <v>482</v>
      </c>
    </row>
    <row r="6539" spans="1:23" x14ac:dyDescent="0.2">
      <c r="A6539">
        <v>6538</v>
      </c>
      <c r="B6539">
        <v>1995</v>
      </c>
      <c r="C6539">
        <v>200</v>
      </c>
      <c r="D6539" t="s">
        <v>28</v>
      </c>
      <c r="E6539" t="s">
        <v>7480</v>
      </c>
      <c r="F6539" t="s">
        <v>39</v>
      </c>
      <c r="G6539" t="s">
        <v>128</v>
      </c>
      <c r="J6539" t="s">
        <v>7325</v>
      </c>
    </row>
    <row r="6540" spans="1:23" x14ac:dyDescent="0.2">
      <c r="A6540">
        <v>6539</v>
      </c>
      <c r="B6540">
        <v>1995</v>
      </c>
      <c r="C6540">
        <v>201</v>
      </c>
      <c r="D6540" t="s">
        <v>48</v>
      </c>
      <c r="E6540" t="s">
        <v>7481</v>
      </c>
      <c r="F6540" t="s">
        <v>34</v>
      </c>
      <c r="G6540" t="s">
        <v>26</v>
      </c>
      <c r="H6540">
        <v>19</v>
      </c>
      <c r="I6540">
        <v>2004</v>
      </c>
      <c r="J6540" t="s">
        <v>3430</v>
      </c>
      <c r="K6540">
        <v>18</v>
      </c>
      <c r="L6540">
        <v>0</v>
      </c>
      <c r="M6540">
        <v>1</v>
      </c>
      <c r="N6540">
        <v>1</v>
      </c>
      <c r="O6540">
        <v>-5</v>
      </c>
      <c r="P6540">
        <v>13</v>
      </c>
      <c r="W6540">
        <v>-0.3</v>
      </c>
    </row>
    <row r="6541" spans="1:23" x14ac:dyDescent="0.2">
      <c r="A6541">
        <v>6540</v>
      </c>
      <c r="B6541">
        <v>1995</v>
      </c>
      <c r="C6541">
        <v>202</v>
      </c>
      <c r="D6541" t="s">
        <v>78</v>
      </c>
      <c r="E6541" t="s">
        <v>7482</v>
      </c>
      <c r="F6541" t="s">
        <v>60</v>
      </c>
      <c r="G6541" t="s">
        <v>35</v>
      </c>
      <c r="J6541" t="s">
        <v>5858</v>
      </c>
    </row>
    <row r="6542" spans="1:23" x14ac:dyDescent="0.2">
      <c r="A6542">
        <v>6541</v>
      </c>
      <c r="B6542">
        <v>1995</v>
      </c>
      <c r="C6542">
        <v>203</v>
      </c>
      <c r="D6542" t="s">
        <v>152</v>
      </c>
      <c r="E6542" t="s">
        <v>7483</v>
      </c>
      <c r="F6542" t="s">
        <v>60</v>
      </c>
      <c r="G6542" t="s">
        <v>30</v>
      </c>
      <c r="J6542" t="s">
        <v>6484</v>
      </c>
    </row>
    <row r="6543" spans="1:23" x14ac:dyDescent="0.2">
      <c r="A6543">
        <v>6542</v>
      </c>
      <c r="B6543">
        <v>1995</v>
      </c>
      <c r="C6543">
        <v>204</v>
      </c>
      <c r="D6543" t="s">
        <v>41</v>
      </c>
      <c r="E6543" t="s">
        <v>7484</v>
      </c>
      <c r="F6543" t="s">
        <v>60</v>
      </c>
      <c r="G6543" t="s">
        <v>35</v>
      </c>
      <c r="J6543" t="s">
        <v>760</v>
      </c>
    </row>
    <row r="6544" spans="1:23" x14ac:dyDescent="0.2">
      <c r="A6544">
        <v>6543</v>
      </c>
      <c r="B6544">
        <v>1995</v>
      </c>
      <c r="C6544">
        <v>205</v>
      </c>
      <c r="D6544" t="s">
        <v>92</v>
      </c>
      <c r="E6544" t="s">
        <v>7485</v>
      </c>
      <c r="F6544" t="s">
        <v>39</v>
      </c>
      <c r="G6544" t="s">
        <v>26</v>
      </c>
      <c r="H6544">
        <v>20</v>
      </c>
      <c r="I6544">
        <v>2004</v>
      </c>
      <c r="J6544" t="s">
        <v>7486</v>
      </c>
      <c r="K6544">
        <v>11</v>
      </c>
      <c r="L6544">
        <v>0</v>
      </c>
      <c r="M6544">
        <v>0</v>
      </c>
      <c r="N6544">
        <v>0</v>
      </c>
      <c r="O6544">
        <v>-1</v>
      </c>
      <c r="P6544">
        <v>6</v>
      </c>
      <c r="W6544">
        <v>-0.2</v>
      </c>
    </row>
    <row r="6545" spans="1:23" x14ac:dyDescent="0.2">
      <c r="A6545">
        <v>6544</v>
      </c>
      <c r="B6545">
        <v>1995</v>
      </c>
      <c r="C6545">
        <v>206</v>
      </c>
      <c r="D6545" t="s">
        <v>87</v>
      </c>
      <c r="E6545" t="s">
        <v>7487</v>
      </c>
      <c r="F6545" t="s">
        <v>60</v>
      </c>
      <c r="G6545" t="s">
        <v>30</v>
      </c>
      <c r="J6545" t="s">
        <v>1545</v>
      </c>
    </row>
    <row r="6546" spans="1:23" x14ac:dyDescent="0.2">
      <c r="A6546">
        <v>6545</v>
      </c>
      <c r="B6546">
        <v>1995</v>
      </c>
      <c r="C6546">
        <v>207</v>
      </c>
      <c r="D6546" t="s">
        <v>384</v>
      </c>
      <c r="E6546" t="s">
        <v>7488</v>
      </c>
      <c r="F6546" t="s">
        <v>76</v>
      </c>
      <c r="G6546" t="s">
        <v>35</v>
      </c>
      <c r="J6546" t="s">
        <v>685</v>
      </c>
    </row>
    <row r="6547" spans="1:23" x14ac:dyDescent="0.2">
      <c r="A6547">
        <v>6546</v>
      </c>
      <c r="B6547">
        <v>1995</v>
      </c>
      <c r="C6547">
        <v>208</v>
      </c>
      <c r="D6547" t="s">
        <v>51</v>
      </c>
      <c r="E6547" t="s">
        <v>7489</v>
      </c>
      <c r="F6547" t="s">
        <v>60</v>
      </c>
      <c r="G6547" t="s">
        <v>68</v>
      </c>
      <c r="J6547" t="s">
        <v>7490</v>
      </c>
    </row>
    <row r="6548" spans="1:23" x14ac:dyDescent="0.2">
      <c r="A6548">
        <v>6547</v>
      </c>
      <c r="B6548">
        <v>1995</v>
      </c>
      <c r="C6548">
        <v>209</v>
      </c>
      <c r="D6548" t="s">
        <v>92</v>
      </c>
      <c r="E6548" t="s">
        <v>7491</v>
      </c>
      <c r="F6548" t="s">
        <v>46</v>
      </c>
      <c r="G6548" t="s">
        <v>30</v>
      </c>
      <c r="H6548">
        <v>21</v>
      </c>
      <c r="I6548">
        <v>1998</v>
      </c>
      <c r="J6548" t="s">
        <v>4888</v>
      </c>
      <c r="K6548">
        <v>40</v>
      </c>
      <c r="L6548">
        <v>1</v>
      </c>
      <c r="M6548">
        <v>6</v>
      </c>
      <c r="N6548">
        <v>7</v>
      </c>
      <c r="O6548">
        <v>-4</v>
      </c>
      <c r="P6548">
        <v>50</v>
      </c>
      <c r="W6548">
        <v>1.7</v>
      </c>
    </row>
    <row r="6549" spans="1:23" x14ac:dyDescent="0.2">
      <c r="A6549">
        <v>6548</v>
      </c>
      <c r="B6549">
        <v>1995</v>
      </c>
      <c r="C6549">
        <v>210</v>
      </c>
      <c r="D6549" t="s">
        <v>176</v>
      </c>
      <c r="E6549" t="s">
        <v>4861</v>
      </c>
      <c r="F6549" t="s">
        <v>39</v>
      </c>
      <c r="G6549" t="s">
        <v>128</v>
      </c>
      <c r="J6549" t="s">
        <v>169</v>
      </c>
    </row>
    <row r="6550" spans="1:23" x14ac:dyDescent="0.2">
      <c r="A6550">
        <v>6549</v>
      </c>
      <c r="B6550">
        <v>1995</v>
      </c>
      <c r="C6550">
        <v>211</v>
      </c>
      <c r="D6550" t="s">
        <v>176</v>
      </c>
      <c r="E6550" t="s">
        <v>7492</v>
      </c>
      <c r="F6550" t="s">
        <v>39</v>
      </c>
      <c r="G6550" t="s">
        <v>26</v>
      </c>
      <c r="J6550" t="s">
        <v>64</v>
      </c>
    </row>
    <row r="6551" spans="1:23" x14ac:dyDescent="0.2">
      <c r="A6551">
        <v>6550</v>
      </c>
      <c r="B6551">
        <v>1995</v>
      </c>
      <c r="C6551">
        <v>212</v>
      </c>
      <c r="D6551" t="s">
        <v>109</v>
      </c>
      <c r="E6551" t="s">
        <v>7493</v>
      </c>
      <c r="F6551" t="s">
        <v>39</v>
      </c>
      <c r="G6551" t="s">
        <v>128</v>
      </c>
      <c r="H6551">
        <v>18</v>
      </c>
      <c r="I6551">
        <v>2004</v>
      </c>
      <c r="J6551" t="s">
        <v>278</v>
      </c>
      <c r="K6551">
        <v>47</v>
      </c>
      <c r="L6551">
        <v>0</v>
      </c>
      <c r="M6551">
        <v>1</v>
      </c>
      <c r="N6551">
        <v>1</v>
      </c>
      <c r="O6551">
        <v>0</v>
      </c>
      <c r="P6551">
        <v>6</v>
      </c>
      <c r="Q6551">
        <v>47</v>
      </c>
      <c r="R6551">
        <v>9</v>
      </c>
      <c r="S6551">
        <v>20</v>
      </c>
      <c r="T6551">
        <v>5</v>
      </c>
      <c r="U6551">
        <v>0.90100000000000002</v>
      </c>
      <c r="V6551">
        <v>3.18</v>
      </c>
      <c r="W6551">
        <v>6.2</v>
      </c>
    </row>
    <row r="6552" spans="1:23" x14ac:dyDescent="0.2">
      <c r="A6552">
        <v>6551</v>
      </c>
      <c r="B6552">
        <v>1995</v>
      </c>
      <c r="C6552">
        <v>213</v>
      </c>
      <c r="D6552" t="s">
        <v>111</v>
      </c>
      <c r="E6552" t="s">
        <v>7494</v>
      </c>
      <c r="F6552" t="s">
        <v>46</v>
      </c>
      <c r="G6552" t="s">
        <v>30</v>
      </c>
      <c r="J6552" t="s">
        <v>2110</v>
      </c>
    </row>
    <row r="6553" spans="1:23" x14ac:dyDescent="0.2">
      <c r="A6553">
        <v>6552</v>
      </c>
      <c r="B6553">
        <v>1995</v>
      </c>
      <c r="C6553">
        <v>214</v>
      </c>
      <c r="D6553" t="s">
        <v>66</v>
      </c>
      <c r="E6553" t="s">
        <v>7495</v>
      </c>
      <c r="F6553" t="s">
        <v>39</v>
      </c>
      <c r="G6553" t="s">
        <v>35</v>
      </c>
      <c r="J6553" t="s">
        <v>490</v>
      </c>
    </row>
    <row r="6554" spans="1:23" x14ac:dyDescent="0.2">
      <c r="A6554">
        <v>6553</v>
      </c>
      <c r="B6554">
        <v>1995</v>
      </c>
      <c r="C6554">
        <v>215</v>
      </c>
      <c r="D6554" t="s">
        <v>146</v>
      </c>
      <c r="E6554" t="s">
        <v>7496</v>
      </c>
      <c r="F6554" t="s">
        <v>39</v>
      </c>
      <c r="G6554" t="s">
        <v>30</v>
      </c>
      <c r="J6554" t="s">
        <v>232</v>
      </c>
    </row>
    <row r="6555" spans="1:23" x14ac:dyDescent="0.2">
      <c r="A6555">
        <v>6554</v>
      </c>
      <c r="B6555">
        <v>1995</v>
      </c>
      <c r="C6555">
        <v>216</v>
      </c>
      <c r="D6555" t="s">
        <v>23</v>
      </c>
      <c r="E6555" t="s">
        <v>7497</v>
      </c>
      <c r="F6555" t="s">
        <v>39</v>
      </c>
      <c r="G6555" t="s">
        <v>35</v>
      </c>
      <c r="H6555">
        <v>18</v>
      </c>
      <c r="I6555">
        <v>1999</v>
      </c>
      <c r="J6555" t="s">
        <v>230</v>
      </c>
      <c r="K6555">
        <v>30</v>
      </c>
      <c r="L6555">
        <v>2</v>
      </c>
      <c r="M6555">
        <v>3</v>
      </c>
      <c r="N6555">
        <v>5</v>
      </c>
      <c r="O6555">
        <v>-4</v>
      </c>
      <c r="P6555">
        <v>4</v>
      </c>
      <c r="W6555">
        <v>-0.1</v>
      </c>
    </row>
    <row r="6556" spans="1:23" x14ac:dyDescent="0.2">
      <c r="A6556">
        <v>6555</v>
      </c>
      <c r="B6556">
        <v>1995</v>
      </c>
      <c r="C6556">
        <v>217</v>
      </c>
      <c r="D6556" t="s">
        <v>7049</v>
      </c>
      <c r="E6556" t="s">
        <v>7498</v>
      </c>
      <c r="F6556" t="s">
        <v>34</v>
      </c>
      <c r="G6556" t="s">
        <v>30</v>
      </c>
      <c r="H6556">
        <v>20</v>
      </c>
      <c r="I6556">
        <v>2001</v>
      </c>
      <c r="J6556" t="s">
        <v>7269</v>
      </c>
      <c r="K6556">
        <v>26</v>
      </c>
      <c r="L6556">
        <v>0</v>
      </c>
      <c r="M6556">
        <v>2</v>
      </c>
      <c r="N6556">
        <v>2</v>
      </c>
      <c r="O6556">
        <v>1</v>
      </c>
      <c r="P6556">
        <v>10</v>
      </c>
      <c r="W6556">
        <v>0.7</v>
      </c>
    </row>
    <row r="6557" spans="1:23" x14ac:dyDescent="0.2">
      <c r="A6557">
        <v>6556</v>
      </c>
      <c r="B6557">
        <v>1995</v>
      </c>
      <c r="C6557">
        <v>218</v>
      </c>
      <c r="D6557" t="s">
        <v>222</v>
      </c>
      <c r="E6557" t="s">
        <v>7499</v>
      </c>
      <c r="F6557" t="s">
        <v>39</v>
      </c>
      <c r="G6557" t="s">
        <v>128</v>
      </c>
      <c r="J6557" t="s">
        <v>251</v>
      </c>
    </row>
    <row r="6558" spans="1:23" x14ac:dyDescent="0.2">
      <c r="A6558">
        <v>6557</v>
      </c>
      <c r="B6558">
        <v>1995</v>
      </c>
      <c r="C6558">
        <v>219</v>
      </c>
      <c r="D6558" t="s">
        <v>78</v>
      </c>
      <c r="E6558" t="s">
        <v>7500</v>
      </c>
      <c r="F6558" t="s">
        <v>39</v>
      </c>
      <c r="G6558" t="s">
        <v>35</v>
      </c>
      <c r="J6558" t="s">
        <v>232</v>
      </c>
    </row>
    <row r="6559" spans="1:23" x14ac:dyDescent="0.2">
      <c r="A6559">
        <v>6558</v>
      </c>
      <c r="B6559">
        <v>1995</v>
      </c>
      <c r="C6559">
        <v>220</v>
      </c>
      <c r="D6559" t="s">
        <v>100</v>
      </c>
      <c r="E6559" t="s">
        <v>7501</v>
      </c>
      <c r="F6559" t="s">
        <v>76</v>
      </c>
      <c r="G6559" t="s">
        <v>68</v>
      </c>
      <c r="J6559" t="s">
        <v>582</v>
      </c>
    </row>
    <row r="6560" spans="1:23" x14ac:dyDescent="0.2">
      <c r="A6560">
        <v>6559</v>
      </c>
      <c r="B6560">
        <v>1995</v>
      </c>
      <c r="C6560">
        <v>221</v>
      </c>
      <c r="D6560" t="s">
        <v>171</v>
      </c>
      <c r="E6560" t="s">
        <v>7502</v>
      </c>
      <c r="F6560" t="s">
        <v>39</v>
      </c>
      <c r="G6560" t="s">
        <v>35</v>
      </c>
      <c r="J6560" t="s">
        <v>123</v>
      </c>
    </row>
    <row r="6561" spans="1:23" x14ac:dyDescent="0.2">
      <c r="A6561">
        <v>6560</v>
      </c>
      <c r="B6561">
        <v>1995</v>
      </c>
      <c r="C6561">
        <v>222</v>
      </c>
      <c r="D6561" t="s">
        <v>69</v>
      </c>
      <c r="E6561" t="s">
        <v>7503</v>
      </c>
      <c r="F6561" t="s">
        <v>39</v>
      </c>
      <c r="G6561" t="s">
        <v>128</v>
      </c>
      <c r="J6561" t="s">
        <v>7504</v>
      </c>
    </row>
    <row r="6562" spans="1:23" x14ac:dyDescent="0.2">
      <c r="A6562">
        <v>6561</v>
      </c>
      <c r="B6562">
        <v>1995</v>
      </c>
      <c r="C6562">
        <v>223</v>
      </c>
      <c r="D6562" t="s">
        <v>121</v>
      </c>
      <c r="E6562" t="s">
        <v>7505</v>
      </c>
      <c r="F6562" t="s">
        <v>60</v>
      </c>
      <c r="G6562" t="s">
        <v>30</v>
      </c>
      <c r="H6562">
        <v>19</v>
      </c>
      <c r="I6562">
        <v>2007</v>
      </c>
      <c r="J6562" t="s">
        <v>819</v>
      </c>
      <c r="K6562">
        <v>538</v>
      </c>
      <c r="L6562">
        <v>29</v>
      </c>
      <c r="M6562">
        <v>118</v>
      </c>
      <c r="N6562">
        <v>147</v>
      </c>
      <c r="O6562">
        <v>47</v>
      </c>
      <c r="P6562">
        <v>456</v>
      </c>
      <c r="W6562">
        <v>31.9</v>
      </c>
    </row>
    <row r="6563" spans="1:23" x14ac:dyDescent="0.2">
      <c r="A6563">
        <v>6562</v>
      </c>
      <c r="B6563">
        <v>1995</v>
      </c>
      <c r="C6563">
        <v>224</v>
      </c>
      <c r="D6563" t="s">
        <v>55</v>
      </c>
      <c r="E6563" t="s">
        <v>7506</v>
      </c>
      <c r="F6563" t="s">
        <v>39</v>
      </c>
      <c r="G6563" t="s">
        <v>26</v>
      </c>
      <c r="H6563">
        <v>19</v>
      </c>
      <c r="I6563">
        <v>2004</v>
      </c>
      <c r="J6563" t="s">
        <v>123</v>
      </c>
      <c r="K6563">
        <v>8</v>
      </c>
      <c r="L6563">
        <v>1</v>
      </c>
      <c r="M6563">
        <v>0</v>
      </c>
      <c r="N6563">
        <v>1</v>
      </c>
      <c r="O6563">
        <v>1</v>
      </c>
      <c r="P6563">
        <v>22</v>
      </c>
      <c r="W6563">
        <v>0.2</v>
      </c>
    </row>
    <row r="6564" spans="1:23" x14ac:dyDescent="0.2">
      <c r="A6564">
        <v>6563</v>
      </c>
      <c r="B6564">
        <v>1995</v>
      </c>
      <c r="C6564">
        <v>225</v>
      </c>
      <c r="D6564" t="s">
        <v>84</v>
      </c>
      <c r="E6564" t="s">
        <v>7507</v>
      </c>
      <c r="F6564" t="s">
        <v>34</v>
      </c>
      <c r="G6564" t="s">
        <v>30</v>
      </c>
      <c r="J6564" t="s">
        <v>350</v>
      </c>
    </row>
    <row r="6565" spans="1:23" x14ac:dyDescent="0.2">
      <c r="A6565">
        <v>6564</v>
      </c>
      <c r="B6565">
        <v>1995</v>
      </c>
      <c r="C6565">
        <v>226</v>
      </c>
      <c r="D6565" t="s">
        <v>28</v>
      </c>
      <c r="E6565" t="s">
        <v>7508</v>
      </c>
      <c r="F6565" t="s">
        <v>39</v>
      </c>
      <c r="G6565" t="s">
        <v>30</v>
      </c>
      <c r="J6565" t="s">
        <v>3345</v>
      </c>
    </row>
    <row r="6566" spans="1:23" x14ac:dyDescent="0.2">
      <c r="A6566">
        <v>6565</v>
      </c>
      <c r="B6566">
        <v>1995</v>
      </c>
      <c r="C6566">
        <v>227</v>
      </c>
      <c r="D6566" t="s">
        <v>48</v>
      </c>
      <c r="E6566" t="s">
        <v>7509</v>
      </c>
      <c r="F6566" t="s">
        <v>39</v>
      </c>
      <c r="G6566" t="s">
        <v>35</v>
      </c>
      <c r="J6566" t="s">
        <v>154</v>
      </c>
    </row>
    <row r="6567" spans="1:23" x14ac:dyDescent="0.2">
      <c r="A6567">
        <v>6566</v>
      </c>
      <c r="B6567">
        <v>1995</v>
      </c>
      <c r="C6567">
        <v>228</v>
      </c>
      <c r="D6567" t="s">
        <v>384</v>
      </c>
      <c r="E6567" t="s">
        <v>7510</v>
      </c>
      <c r="F6567" t="s">
        <v>39</v>
      </c>
      <c r="G6567" t="s">
        <v>68</v>
      </c>
      <c r="J6567" t="s">
        <v>546</v>
      </c>
    </row>
    <row r="6568" spans="1:23" x14ac:dyDescent="0.2">
      <c r="A6568">
        <v>6567</v>
      </c>
      <c r="B6568">
        <v>1995</v>
      </c>
      <c r="C6568">
        <v>229</v>
      </c>
      <c r="D6568" t="s">
        <v>152</v>
      </c>
      <c r="E6568" t="s">
        <v>7511</v>
      </c>
      <c r="F6568" t="s">
        <v>39</v>
      </c>
      <c r="G6568" t="s">
        <v>30</v>
      </c>
      <c r="J6568" t="s">
        <v>278</v>
      </c>
    </row>
    <row r="6569" spans="1:23" x14ac:dyDescent="0.2">
      <c r="A6569">
        <v>6568</v>
      </c>
      <c r="B6569">
        <v>1995</v>
      </c>
      <c r="C6569">
        <v>230</v>
      </c>
      <c r="D6569" t="s">
        <v>41</v>
      </c>
      <c r="E6569" t="s">
        <v>7512</v>
      </c>
      <c r="F6569" t="s">
        <v>39</v>
      </c>
      <c r="G6569" t="s">
        <v>30</v>
      </c>
      <c r="H6569">
        <v>20</v>
      </c>
      <c r="I6569">
        <v>2000</v>
      </c>
      <c r="J6569" t="s">
        <v>474</v>
      </c>
      <c r="K6569">
        <v>2</v>
      </c>
      <c r="L6569">
        <v>0</v>
      </c>
      <c r="M6569">
        <v>0</v>
      </c>
      <c r="N6569">
        <v>0</v>
      </c>
      <c r="O6569">
        <v>0</v>
      </c>
      <c r="P6569">
        <v>2</v>
      </c>
      <c r="W6569">
        <v>0</v>
      </c>
    </row>
    <row r="6570" spans="1:23" x14ac:dyDescent="0.2">
      <c r="A6570">
        <v>6569</v>
      </c>
      <c r="B6570">
        <v>1995</v>
      </c>
      <c r="C6570">
        <v>231</v>
      </c>
      <c r="D6570" t="s">
        <v>173</v>
      </c>
      <c r="E6570" t="s">
        <v>7513</v>
      </c>
      <c r="F6570" t="s">
        <v>34</v>
      </c>
      <c r="G6570" t="s">
        <v>68</v>
      </c>
      <c r="J6570" t="s">
        <v>4850</v>
      </c>
    </row>
    <row r="6571" spans="1:23" x14ac:dyDescent="0.2">
      <c r="A6571">
        <v>6570</v>
      </c>
      <c r="B6571">
        <v>1995</v>
      </c>
      <c r="C6571">
        <v>232</v>
      </c>
      <c r="D6571" t="s">
        <v>87</v>
      </c>
      <c r="E6571" t="s">
        <v>7514</v>
      </c>
      <c r="F6571" t="s">
        <v>39</v>
      </c>
      <c r="G6571" t="s">
        <v>128</v>
      </c>
      <c r="J6571" t="s">
        <v>552</v>
      </c>
    </row>
    <row r="6572" spans="1:23" x14ac:dyDescent="0.2">
      <c r="A6572">
        <v>6571</v>
      </c>
      <c r="B6572">
        <v>1995</v>
      </c>
      <c r="C6572">
        <v>233</v>
      </c>
      <c r="D6572" t="s">
        <v>162</v>
      </c>
      <c r="E6572" t="s">
        <v>7515</v>
      </c>
      <c r="F6572" t="s">
        <v>34</v>
      </c>
      <c r="G6572" t="s">
        <v>30</v>
      </c>
      <c r="J6572" t="s">
        <v>2629</v>
      </c>
    </row>
    <row r="6573" spans="1:23" x14ac:dyDescent="0.2">
      <c r="A6573">
        <v>6572</v>
      </c>
      <c r="B6573">
        <v>1995</v>
      </c>
      <c r="C6573">
        <v>234</v>
      </c>
      <c r="D6573" t="s">
        <v>51</v>
      </c>
      <c r="E6573" t="s">
        <v>7516</v>
      </c>
      <c r="F6573" t="s">
        <v>43</v>
      </c>
      <c r="G6573" t="s">
        <v>35</v>
      </c>
      <c r="J6573" t="s">
        <v>7517</v>
      </c>
    </row>
    <row r="6574" spans="1:23" x14ac:dyDescent="0.2">
      <c r="A6574">
        <v>6573</v>
      </c>
      <c r="B6574">
        <v>1994</v>
      </c>
      <c r="C6574">
        <v>1</v>
      </c>
      <c r="D6574" t="s">
        <v>222</v>
      </c>
      <c r="E6574" t="s">
        <v>7518</v>
      </c>
      <c r="F6574" t="s">
        <v>39</v>
      </c>
      <c r="G6574" t="s">
        <v>30</v>
      </c>
      <c r="H6574">
        <v>18</v>
      </c>
      <c r="I6574">
        <v>2014</v>
      </c>
      <c r="J6574" t="s">
        <v>305</v>
      </c>
      <c r="K6574">
        <v>1128</v>
      </c>
      <c r="L6574">
        <v>137</v>
      </c>
      <c r="M6574">
        <v>363</v>
      </c>
      <c r="N6574">
        <v>500</v>
      </c>
      <c r="O6574">
        <v>-86</v>
      </c>
      <c r="P6574">
        <v>1491</v>
      </c>
      <c r="W6574">
        <v>85.2</v>
      </c>
    </row>
    <row r="6575" spans="1:23" x14ac:dyDescent="0.2">
      <c r="A6575">
        <v>6574</v>
      </c>
      <c r="B6575">
        <v>1994</v>
      </c>
      <c r="C6575">
        <v>2</v>
      </c>
      <c r="D6575" t="s">
        <v>58</v>
      </c>
      <c r="E6575" t="s">
        <v>7519</v>
      </c>
      <c r="F6575" t="s">
        <v>695</v>
      </c>
      <c r="G6575" t="s">
        <v>30</v>
      </c>
      <c r="H6575">
        <v>18</v>
      </c>
      <c r="I6575">
        <v>2007</v>
      </c>
      <c r="J6575" t="s">
        <v>6348</v>
      </c>
      <c r="K6575">
        <v>713</v>
      </c>
      <c r="L6575">
        <v>77</v>
      </c>
      <c r="M6575">
        <v>240</v>
      </c>
      <c r="N6575">
        <v>317</v>
      </c>
      <c r="O6575">
        <v>-21</v>
      </c>
      <c r="P6575">
        <v>291</v>
      </c>
      <c r="W6575">
        <v>56.4</v>
      </c>
    </row>
    <row r="6576" spans="1:23" x14ac:dyDescent="0.2">
      <c r="A6576">
        <v>6575</v>
      </c>
      <c r="B6576">
        <v>1994</v>
      </c>
      <c r="C6576">
        <v>3</v>
      </c>
      <c r="D6576" t="s">
        <v>173</v>
      </c>
      <c r="E6576" t="s">
        <v>7520</v>
      </c>
      <c r="F6576" t="s">
        <v>46</v>
      </c>
      <c r="G6576" t="s">
        <v>35</v>
      </c>
      <c r="H6576">
        <v>18</v>
      </c>
      <c r="I6576">
        <v>2009</v>
      </c>
      <c r="J6576" t="s">
        <v>6777</v>
      </c>
      <c r="K6576">
        <v>969</v>
      </c>
      <c r="L6576">
        <v>194</v>
      </c>
      <c r="M6576">
        <v>303</v>
      </c>
      <c r="N6576">
        <v>497</v>
      </c>
      <c r="O6576">
        <v>-22</v>
      </c>
      <c r="P6576">
        <v>581</v>
      </c>
      <c r="W6576">
        <v>45</v>
      </c>
    </row>
    <row r="6577" spans="1:23" x14ac:dyDescent="0.2">
      <c r="A6577">
        <v>6576</v>
      </c>
      <c r="B6577">
        <v>1994</v>
      </c>
      <c r="C6577">
        <v>4</v>
      </c>
      <c r="D6577" t="s">
        <v>111</v>
      </c>
      <c r="E6577" t="s">
        <v>7521</v>
      </c>
      <c r="F6577" t="s">
        <v>34</v>
      </c>
      <c r="G6577" t="s">
        <v>35</v>
      </c>
      <c r="H6577">
        <v>18</v>
      </c>
      <c r="I6577">
        <v>1999</v>
      </c>
      <c r="J6577" t="s">
        <v>7059</v>
      </c>
      <c r="K6577">
        <v>79</v>
      </c>
      <c r="L6577">
        <v>3</v>
      </c>
      <c r="M6577">
        <v>13</v>
      </c>
      <c r="N6577">
        <v>16</v>
      </c>
      <c r="O6577">
        <v>-22</v>
      </c>
      <c r="P6577">
        <v>34</v>
      </c>
      <c r="W6577">
        <v>-0.4</v>
      </c>
    </row>
    <row r="6578" spans="1:23" x14ac:dyDescent="0.2">
      <c r="A6578">
        <v>6577</v>
      </c>
      <c r="B6578">
        <v>1994</v>
      </c>
      <c r="C6578">
        <v>5</v>
      </c>
      <c r="D6578" t="s">
        <v>7049</v>
      </c>
      <c r="E6578" t="s">
        <v>7522</v>
      </c>
      <c r="F6578" t="s">
        <v>39</v>
      </c>
      <c r="G6578" t="s">
        <v>68</v>
      </c>
      <c r="H6578">
        <v>18</v>
      </c>
      <c r="I6578">
        <v>2007</v>
      </c>
      <c r="J6578" t="s">
        <v>154</v>
      </c>
      <c r="K6578">
        <v>821</v>
      </c>
      <c r="L6578">
        <v>237</v>
      </c>
      <c r="M6578">
        <v>259</v>
      </c>
      <c r="N6578">
        <v>496</v>
      </c>
      <c r="O6578">
        <v>-115</v>
      </c>
      <c r="P6578">
        <v>670</v>
      </c>
      <c r="W6578">
        <v>49.8</v>
      </c>
    </row>
    <row r="6579" spans="1:23" x14ac:dyDescent="0.2">
      <c r="A6579">
        <v>6578</v>
      </c>
      <c r="B6579">
        <v>1994</v>
      </c>
      <c r="C6579">
        <v>6</v>
      </c>
      <c r="D6579" t="s">
        <v>111</v>
      </c>
      <c r="E6579" t="s">
        <v>7523</v>
      </c>
      <c r="F6579" t="s">
        <v>39</v>
      </c>
      <c r="G6579" t="s">
        <v>26</v>
      </c>
      <c r="H6579">
        <v>18</v>
      </c>
      <c r="I6579">
        <v>2014</v>
      </c>
      <c r="J6579" t="s">
        <v>64</v>
      </c>
      <c r="K6579">
        <v>1270</v>
      </c>
      <c r="L6579">
        <v>386</v>
      </c>
      <c r="M6579">
        <v>456</v>
      </c>
      <c r="N6579">
        <v>842</v>
      </c>
      <c r="O6579">
        <v>-54</v>
      </c>
      <c r="P6579">
        <v>976</v>
      </c>
      <c r="W6579">
        <v>87.9</v>
      </c>
    </row>
    <row r="6580" spans="1:23" x14ac:dyDescent="0.2">
      <c r="A6580">
        <v>6579</v>
      </c>
      <c r="B6580">
        <v>1994</v>
      </c>
      <c r="C6580">
        <v>7</v>
      </c>
      <c r="D6580" t="s">
        <v>146</v>
      </c>
      <c r="E6580" t="s">
        <v>7524</v>
      </c>
      <c r="F6580" t="s">
        <v>39</v>
      </c>
      <c r="G6580" t="s">
        <v>128</v>
      </c>
      <c r="H6580">
        <v>18</v>
      </c>
      <c r="I6580">
        <v>2004</v>
      </c>
      <c r="J6580" t="s">
        <v>6739</v>
      </c>
      <c r="K6580">
        <v>219</v>
      </c>
      <c r="L6580">
        <v>0</v>
      </c>
      <c r="M6580">
        <v>3</v>
      </c>
      <c r="N6580">
        <v>3</v>
      </c>
      <c r="O6580">
        <v>0</v>
      </c>
      <c r="P6580">
        <v>26</v>
      </c>
      <c r="Q6580">
        <v>219</v>
      </c>
      <c r="R6580">
        <v>85</v>
      </c>
      <c r="S6580">
        <v>86</v>
      </c>
      <c r="T6580">
        <v>23</v>
      </c>
      <c r="U6580">
        <v>0.90800000000000003</v>
      </c>
      <c r="V6580">
        <v>2.5499999999999998</v>
      </c>
      <c r="W6580">
        <v>33.200000000000003</v>
      </c>
    </row>
    <row r="6581" spans="1:23" x14ac:dyDescent="0.2">
      <c r="A6581">
        <v>6580</v>
      </c>
      <c r="B6581">
        <v>1994</v>
      </c>
      <c r="C6581">
        <v>8</v>
      </c>
      <c r="D6581" t="s">
        <v>109</v>
      </c>
      <c r="E6581" t="s">
        <v>7525</v>
      </c>
      <c r="F6581" t="s">
        <v>39</v>
      </c>
      <c r="G6581" t="s">
        <v>35</v>
      </c>
      <c r="H6581">
        <v>18</v>
      </c>
      <c r="I6581">
        <v>2006</v>
      </c>
      <c r="J6581" t="s">
        <v>3458</v>
      </c>
      <c r="K6581">
        <v>726</v>
      </c>
      <c r="L6581">
        <v>90</v>
      </c>
      <c r="M6581">
        <v>112</v>
      </c>
      <c r="N6581">
        <v>202</v>
      </c>
      <c r="O6581">
        <v>-81</v>
      </c>
      <c r="P6581">
        <v>1420</v>
      </c>
      <c r="W6581">
        <v>10.9</v>
      </c>
    </row>
    <row r="6582" spans="1:23" x14ac:dyDescent="0.2">
      <c r="A6582">
        <v>6581</v>
      </c>
      <c r="B6582">
        <v>1994</v>
      </c>
      <c r="C6582">
        <v>9</v>
      </c>
      <c r="D6582" t="s">
        <v>176</v>
      </c>
      <c r="E6582" t="s">
        <v>7526</v>
      </c>
      <c r="F6582" t="s">
        <v>39</v>
      </c>
      <c r="G6582" t="s">
        <v>68</v>
      </c>
      <c r="H6582">
        <v>18</v>
      </c>
      <c r="I6582">
        <v>1996</v>
      </c>
      <c r="J6582" t="s">
        <v>40</v>
      </c>
      <c r="K6582">
        <v>51</v>
      </c>
      <c r="L6582">
        <v>2</v>
      </c>
      <c r="M6582">
        <v>5</v>
      </c>
      <c r="N6582">
        <v>7</v>
      </c>
      <c r="O6582">
        <v>-14</v>
      </c>
      <c r="P6582">
        <v>147</v>
      </c>
      <c r="W6582">
        <v>-0.9</v>
      </c>
    </row>
    <row r="6583" spans="1:23" x14ac:dyDescent="0.2">
      <c r="A6583">
        <v>6582</v>
      </c>
      <c r="B6583">
        <v>1994</v>
      </c>
      <c r="C6583">
        <v>10</v>
      </c>
      <c r="D6583" t="s">
        <v>84</v>
      </c>
      <c r="E6583" t="s">
        <v>7527</v>
      </c>
      <c r="F6583" t="s">
        <v>39</v>
      </c>
      <c r="G6583" t="s">
        <v>30</v>
      </c>
      <c r="H6583">
        <v>18</v>
      </c>
      <c r="I6583">
        <v>2010</v>
      </c>
      <c r="J6583" t="s">
        <v>123</v>
      </c>
      <c r="K6583">
        <v>143</v>
      </c>
      <c r="L6583">
        <v>7</v>
      </c>
      <c r="M6583">
        <v>40</v>
      </c>
      <c r="N6583">
        <v>47</v>
      </c>
      <c r="O6583">
        <v>11</v>
      </c>
      <c r="P6583">
        <v>69</v>
      </c>
      <c r="W6583">
        <v>8.4</v>
      </c>
    </row>
    <row r="6584" spans="1:23" x14ac:dyDescent="0.2">
      <c r="A6584">
        <v>6583</v>
      </c>
      <c r="B6584">
        <v>1994</v>
      </c>
      <c r="C6584">
        <v>11</v>
      </c>
      <c r="D6584" t="s">
        <v>100</v>
      </c>
      <c r="E6584" t="s">
        <v>7528</v>
      </c>
      <c r="F6584" t="s">
        <v>39</v>
      </c>
      <c r="G6584" t="s">
        <v>26</v>
      </c>
      <c r="H6584">
        <v>18</v>
      </c>
      <c r="I6584">
        <v>2007</v>
      </c>
      <c r="J6584" t="s">
        <v>478</v>
      </c>
      <c r="K6584">
        <v>893</v>
      </c>
      <c r="L6584">
        <v>218</v>
      </c>
      <c r="M6584">
        <v>298</v>
      </c>
      <c r="N6584">
        <v>516</v>
      </c>
      <c r="O6584">
        <v>-8</v>
      </c>
      <c r="P6584">
        <v>488</v>
      </c>
      <c r="W6584">
        <v>51.2</v>
      </c>
    </row>
    <row r="6585" spans="1:23" x14ac:dyDescent="0.2">
      <c r="A6585">
        <v>6584</v>
      </c>
      <c r="B6585">
        <v>1994</v>
      </c>
      <c r="C6585">
        <v>12</v>
      </c>
      <c r="D6585" t="s">
        <v>7529</v>
      </c>
      <c r="E6585" t="s">
        <v>7530</v>
      </c>
      <c r="F6585" t="s">
        <v>39</v>
      </c>
      <c r="G6585" t="s">
        <v>68</v>
      </c>
      <c r="H6585">
        <v>18</v>
      </c>
      <c r="I6585">
        <v>2011</v>
      </c>
      <c r="J6585" t="s">
        <v>421</v>
      </c>
      <c r="K6585">
        <v>549</v>
      </c>
      <c r="L6585">
        <v>8</v>
      </c>
      <c r="M6585">
        <v>25</v>
      </c>
      <c r="N6585">
        <v>33</v>
      </c>
      <c r="O6585">
        <v>-38</v>
      </c>
      <c r="P6585">
        <v>1263</v>
      </c>
      <c r="W6585">
        <v>4</v>
      </c>
    </row>
    <row r="6586" spans="1:23" x14ac:dyDescent="0.2">
      <c r="A6586">
        <v>6585</v>
      </c>
      <c r="B6586">
        <v>1994</v>
      </c>
      <c r="C6586">
        <v>13</v>
      </c>
      <c r="D6586" t="s">
        <v>69</v>
      </c>
      <c r="E6586" t="s">
        <v>7531</v>
      </c>
      <c r="F6586" t="s">
        <v>43</v>
      </c>
      <c r="G6586" t="s">
        <v>30</v>
      </c>
      <c r="H6586">
        <v>18</v>
      </c>
      <c r="I6586">
        <v>2011</v>
      </c>
      <c r="J6586" t="s">
        <v>7532</v>
      </c>
      <c r="K6586">
        <v>909</v>
      </c>
      <c r="L6586">
        <v>93</v>
      </c>
      <c r="M6586">
        <v>250</v>
      </c>
      <c r="N6586">
        <v>343</v>
      </c>
      <c r="O6586">
        <v>-6</v>
      </c>
      <c r="P6586">
        <v>885</v>
      </c>
      <c r="W6586">
        <v>65.8</v>
      </c>
    </row>
    <row r="6587" spans="1:23" x14ac:dyDescent="0.2">
      <c r="A6587">
        <v>6586</v>
      </c>
      <c r="B6587">
        <v>1994</v>
      </c>
      <c r="C6587">
        <v>14</v>
      </c>
      <c r="D6587" t="s">
        <v>48</v>
      </c>
      <c r="E6587" t="s">
        <v>7533</v>
      </c>
      <c r="F6587" t="s">
        <v>39</v>
      </c>
      <c r="G6587" t="s">
        <v>26</v>
      </c>
      <c r="H6587">
        <v>18</v>
      </c>
      <c r="I6587">
        <v>2012</v>
      </c>
      <c r="J6587" t="s">
        <v>7059</v>
      </c>
      <c r="K6587">
        <v>928</v>
      </c>
      <c r="L6587">
        <v>147</v>
      </c>
      <c r="M6587">
        <v>140</v>
      </c>
      <c r="N6587">
        <v>287</v>
      </c>
      <c r="O6587">
        <v>-15</v>
      </c>
      <c r="P6587">
        <v>1110</v>
      </c>
      <c r="W6587">
        <v>21.5</v>
      </c>
    </row>
    <row r="6588" spans="1:23" x14ac:dyDescent="0.2">
      <c r="A6588">
        <v>6587</v>
      </c>
      <c r="B6588">
        <v>1994</v>
      </c>
      <c r="C6588">
        <v>15</v>
      </c>
      <c r="D6588" t="s">
        <v>84</v>
      </c>
      <c r="E6588" t="s">
        <v>7534</v>
      </c>
      <c r="F6588" t="s">
        <v>60</v>
      </c>
      <c r="G6588" t="s">
        <v>35</v>
      </c>
      <c r="J6588" t="s">
        <v>482</v>
      </c>
    </row>
    <row r="6589" spans="1:23" x14ac:dyDescent="0.2">
      <c r="A6589">
        <v>6588</v>
      </c>
      <c r="B6589">
        <v>1994</v>
      </c>
      <c r="C6589">
        <v>16</v>
      </c>
      <c r="D6589" t="s">
        <v>121</v>
      </c>
      <c r="E6589" t="s">
        <v>7535</v>
      </c>
      <c r="F6589" t="s">
        <v>39</v>
      </c>
      <c r="G6589" t="s">
        <v>128</v>
      </c>
      <c r="H6589">
        <v>18</v>
      </c>
      <c r="I6589">
        <v>2001</v>
      </c>
      <c r="J6589" t="s">
        <v>764</v>
      </c>
      <c r="K6589">
        <v>95</v>
      </c>
      <c r="L6589">
        <v>0</v>
      </c>
      <c r="M6589">
        <v>1</v>
      </c>
      <c r="N6589">
        <v>1</v>
      </c>
      <c r="O6589">
        <v>0</v>
      </c>
      <c r="P6589">
        <v>4</v>
      </c>
      <c r="Q6589">
        <v>95</v>
      </c>
      <c r="R6589">
        <v>22</v>
      </c>
      <c r="S6589">
        <v>47</v>
      </c>
      <c r="T6589">
        <v>10</v>
      </c>
      <c r="U6589">
        <v>0.89700000000000002</v>
      </c>
      <c r="V6589">
        <v>3.14</v>
      </c>
      <c r="W6589">
        <v>12.2</v>
      </c>
    </row>
    <row r="6590" spans="1:23" x14ac:dyDescent="0.2">
      <c r="A6590">
        <v>6589</v>
      </c>
      <c r="B6590">
        <v>1994</v>
      </c>
      <c r="C6590">
        <v>17</v>
      </c>
      <c r="D6590" t="s">
        <v>55</v>
      </c>
      <c r="E6590" t="s">
        <v>7536</v>
      </c>
      <c r="F6590" t="s">
        <v>39</v>
      </c>
      <c r="G6590" t="s">
        <v>35</v>
      </c>
      <c r="H6590">
        <v>18</v>
      </c>
      <c r="I6590">
        <v>2010</v>
      </c>
      <c r="J6590" t="s">
        <v>6739</v>
      </c>
      <c r="K6590">
        <v>774</v>
      </c>
      <c r="L6590">
        <v>69</v>
      </c>
      <c r="M6590">
        <v>125</v>
      </c>
      <c r="N6590">
        <v>194</v>
      </c>
      <c r="O6590">
        <v>-95</v>
      </c>
      <c r="P6590">
        <v>789</v>
      </c>
      <c r="W6590">
        <v>5.4</v>
      </c>
    </row>
    <row r="6591" spans="1:23" x14ac:dyDescent="0.2">
      <c r="A6591">
        <v>6590</v>
      </c>
      <c r="B6591">
        <v>1994</v>
      </c>
      <c r="C6591">
        <v>18</v>
      </c>
      <c r="D6591" t="s">
        <v>23</v>
      </c>
      <c r="E6591" t="s">
        <v>7537</v>
      </c>
      <c r="F6591" t="s">
        <v>39</v>
      </c>
      <c r="G6591" t="s">
        <v>30</v>
      </c>
      <c r="H6591">
        <v>18</v>
      </c>
      <c r="I6591">
        <v>2004</v>
      </c>
      <c r="J6591" t="s">
        <v>5484</v>
      </c>
      <c r="K6591">
        <v>330</v>
      </c>
      <c r="L6591">
        <v>2</v>
      </c>
      <c r="M6591">
        <v>27</v>
      </c>
      <c r="N6591">
        <v>29</v>
      </c>
      <c r="O6591">
        <v>-16</v>
      </c>
      <c r="P6591">
        <v>747</v>
      </c>
      <c r="W6591">
        <v>6</v>
      </c>
    </row>
    <row r="6592" spans="1:23" x14ac:dyDescent="0.2">
      <c r="A6592">
        <v>6591</v>
      </c>
      <c r="B6592">
        <v>1994</v>
      </c>
      <c r="C6592">
        <v>19</v>
      </c>
      <c r="D6592" t="s">
        <v>162</v>
      </c>
      <c r="E6592" t="s">
        <v>7538</v>
      </c>
      <c r="F6592" t="s">
        <v>39</v>
      </c>
      <c r="G6592" t="s">
        <v>26</v>
      </c>
      <c r="H6592">
        <v>18</v>
      </c>
      <c r="I6592">
        <v>2006</v>
      </c>
      <c r="J6592" t="s">
        <v>510</v>
      </c>
      <c r="K6592">
        <v>385</v>
      </c>
      <c r="L6592">
        <v>15</v>
      </c>
      <c r="M6592">
        <v>19</v>
      </c>
      <c r="N6592">
        <v>34</v>
      </c>
      <c r="O6592">
        <v>-58</v>
      </c>
      <c r="P6592">
        <v>769</v>
      </c>
      <c r="W6592">
        <v>-3</v>
      </c>
    </row>
    <row r="6593" spans="1:23" x14ac:dyDescent="0.2">
      <c r="A6593">
        <v>6592</v>
      </c>
      <c r="B6593">
        <v>1994</v>
      </c>
      <c r="C6593">
        <v>20</v>
      </c>
      <c r="D6593" t="s">
        <v>78</v>
      </c>
      <c r="E6593" t="s">
        <v>7539</v>
      </c>
      <c r="F6593" t="s">
        <v>39</v>
      </c>
      <c r="G6593" t="s">
        <v>26</v>
      </c>
      <c r="H6593">
        <v>18</v>
      </c>
      <c r="I6593">
        <v>2004</v>
      </c>
      <c r="J6593" t="s">
        <v>2574</v>
      </c>
      <c r="K6593">
        <v>88</v>
      </c>
      <c r="L6593">
        <v>5</v>
      </c>
      <c r="M6593">
        <v>9</v>
      </c>
      <c r="N6593">
        <v>14</v>
      </c>
      <c r="O6593">
        <v>-16</v>
      </c>
      <c r="P6593">
        <v>89</v>
      </c>
      <c r="W6593">
        <v>0</v>
      </c>
    </row>
    <row r="6594" spans="1:23" x14ac:dyDescent="0.2">
      <c r="A6594">
        <v>6593</v>
      </c>
      <c r="B6594">
        <v>1994</v>
      </c>
      <c r="C6594">
        <v>21</v>
      </c>
      <c r="D6594" t="s">
        <v>152</v>
      </c>
      <c r="E6594" t="s">
        <v>7540</v>
      </c>
      <c r="F6594" t="s">
        <v>60</v>
      </c>
      <c r="G6594" t="s">
        <v>128</v>
      </c>
      <c r="J6594" t="s">
        <v>7318</v>
      </c>
    </row>
    <row r="6595" spans="1:23" x14ac:dyDescent="0.2">
      <c r="A6595">
        <v>6594</v>
      </c>
      <c r="B6595">
        <v>1994</v>
      </c>
      <c r="C6595">
        <v>22</v>
      </c>
      <c r="D6595" t="s">
        <v>7529</v>
      </c>
      <c r="E6595" t="s">
        <v>7541</v>
      </c>
      <c r="F6595" t="s">
        <v>34</v>
      </c>
      <c r="G6595" t="s">
        <v>30</v>
      </c>
      <c r="J6595" t="s">
        <v>4924</v>
      </c>
    </row>
    <row r="6596" spans="1:23" x14ac:dyDescent="0.2">
      <c r="A6596">
        <v>6595</v>
      </c>
      <c r="B6596">
        <v>1994</v>
      </c>
      <c r="C6596">
        <v>23</v>
      </c>
      <c r="D6596" t="s">
        <v>51</v>
      </c>
      <c r="E6596" t="s">
        <v>7542</v>
      </c>
      <c r="F6596" t="s">
        <v>60</v>
      </c>
      <c r="G6596" t="s">
        <v>30</v>
      </c>
      <c r="H6596">
        <v>18</v>
      </c>
      <c r="I6596">
        <v>2001</v>
      </c>
      <c r="J6596" t="s">
        <v>3527</v>
      </c>
      <c r="K6596">
        <v>56</v>
      </c>
      <c r="L6596">
        <v>1</v>
      </c>
      <c r="M6596">
        <v>7</v>
      </c>
      <c r="N6596">
        <v>8</v>
      </c>
      <c r="O6596">
        <v>11</v>
      </c>
      <c r="P6596">
        <v>32</v>
      </c>
      <c r="W6596">
        <v>2.5</v>
      </c>
    </row>
    <row r="6597" spans="1:23" x14ac:dyDescent="0.2">
      <c r="A6597">
        <v>6596</v>
      </c>
      <c r="B6597">
        <v>1994</v>
      </c>
      <c r="C6597">
        <v>24</v>
      </c>
      <c r="D6597" t="s">
        <v>87</v>
      </c>
      <c r="E6597" t="s">
        <v>7543</v>
      </c>
      <c r="F6597" t="s">
        <v>39</v>
      </c>
      <c r="G6597" t="s">
        <v>35</v>
      </c>
      <c r="H6597">
        <v>18</v>
      </c>
      <c r="I6597">
        <v>2000</v>
      </c>
      <c r="J6597" t="s">
        <v>50</v>
      </c>
      <c r="K6597">
        <v>195</v>
      </c>
      <c r="L6597">
        <v>9</v>
      </c>
      <c r="M6597">
        <v>20</v>
      </c>
      <c r="N6597">
        <v>29</v>
      </c>
      <c r="O6597">
        <v>-6</v>
      </c>
      <c r="P6597">
        <v>193</v>
      </c>
      <c r="W6597">
        <v>-1.6</v>
      </c>
    </row>
    <row r="6598" spans="1:23" x14ac:dyDescent="0.2">
      <c r="A6598">
        <v>6597</v>
      </c>
      <c r="B6598">
        <v>1994</v>
      </c>
      <c r="C6598">
        <v>25</v>
      </c>
      <c r="D6598" t="s">
        <v>28</v>
      </c>
      <c r="E6598" t="s">
        <v>7544</v>
      </c>
      <c r="F6598" t="s">
        <v>60</v>
      </c>
      <c r="G6598" t="s">
        <v>26</v>
      </c>
      <c r="H6598">
        <v>18</v>
      </c>
      <c r="I6598">
        <v>2000</v>
      </c>
      <c r="J6598" t="s">
        <v>760</v>
      </c>
      <c r="K6598">
        <v>92</v>
      </c>
      <c r="L6598">
        <v>16</v>
      </c>
      <c r="M6598">
        <v>21</v>
      </c>
      <c r="N6598">
        <v>37</v>
      </c>
      <c r="O6598">
        <v>-2</v>
      </c>
      <c r="P6598">
        <v>50</v>
      </c>
      <c r="W6598">
        <v>3.3</v>
      </c>
    </row>
    <row r="6599" spans="1:23" x14ac:dyDescent="0.2">
      <c r="A6599">
        <v>6598</v>
      </c>
      <c r="B6599">
        <v>1994</v>
      </c>
      <c r="C6599">
        <v>26</v>
      </c>
      <c r="D6599" t="s">
        <v>171</v>
      </c>
      <c r="E6599" t="s">
        <v>7545</v>
      </c>
      <c r="F6599" t="s">
        <v>39</v>
      </c>
      <c r="G6599" t="s">
        <v>128</v>
      </c>
      <c r="H6599">
        <v>18</v>
      </c>
      <c r="I6599">
        <v>2008</v>
      </c>
      <c r="J6599" t="s">
        <v>232</v>
      </c>
      <c r="K6599">
        <v>351</v>
      </c>
      <c r="L6599">
        <v>0</v>
      </c>
      <c r="M6599">
        <v>5</v>
      </c>
      <c r="N6599">
        <v>5</v>
      </c>
      <c r="O6599">
        <v>0</v>
      </c>
      <c r="P6599">
        <v>147</v>
      </c>
      <c r="Q6599">
        <v>351</v>
      </c>
      <c r="R6599">
        <v>139</v>
      </c>
      <c r="S6599">
        <v>142</v>
      </c>
      <c r="T6599">
        <v>37</v>
      </c>
      <c r="U6599">
        <v>0.89900000000000002</v>
      </c>
      <c r="V6599">
        <v>2.76</v>
      </c>
      <c r="W6599">
        <v>44.5</v>
      </c>
    </row>
    <row r="6600" spans="1:23" x14ac:dyDescent="0.2">
      <c r="A6600">
        <v>6599</v>
      </c>
      <c r="B6600">
        <v>1994</v>
      </c>
      <c r="C6600">
        <v>27</v>
      </c>
      <c r="D6600" t="s">
        <v>222</v>
      </c>
      <c r="E6600" t="s">
        <v>7546</v>
      </c>
      <c r="F6600" t="s">
        <v>39</v>
      </c>
      <c r="G6600" t="s">
        <v>30</v>
      </c>
      <c r="H6600">
        <v>18</v>
      </c>
      <c r="I6600">
        <v>2008</v>
      </c>
      <c r="J6600" t="s">
        <v>421</v>
      </c>
      <c r="K6600">
        <v>714</v>
      </c>
      <c r="L6600">
        <v>24</v>
      </c>
      <c r="M6600">
        <v>82</v>
      </c>
      <c r="N6600">
        <v>106</v>
      </c>
      <c r="O6600">
        <v>73</v>
      </c>
      <c r="P6600">
        <v>899</v>
      </c>
      <c r="W6600">
        <v>36.799999999999997</v>
      </c>
    </row>
    <row r="6601" spans="1:23" x14ac:dyDescent="0.2">
      <c r="A6601">
        <v>6600</v>
      </c>
      <c r="B6601">
        <v>1994</v>
      </c>
      <c r="C6601">
        <v>28</v>
      </c>
      <c r="D6601" t="s">
        <v>58</v>
      </c>
      <c r="E6601" t="s">
        <v>7547</v>
      </c>
      <c r="F6601" t="s">
        <v>43</v>
      </c>
      <c r="G6601" t="s">
        <v>35</v>
      </c>
      <c r="H6601">
        <v>18</v>
      </c>
      <c r="I6601">
        <v>2000</v>
      </c>
      <c r="J6601" t="s">
        <v>468</v>
      </c>
      <c r="K6601">
        <v>83</v>
      </c>
      <c r="L6601">
        <v>6</v>
      </c>
      <c r="M6601">
        <v>9</v>
      </c>
      <c r="N6601">
        <v>15</v>
      </c>
      <c r="O6601">
        <v>-9</v>
      </c>
      <c r="P6601">
        <v>16</v>
      </c>
      <c r="W6601">
        <v>0.5</v>
      </c>
    </row>
    <row r="6602" spans="1:23" x14ac:dyDescent="0.2">
      <c r="A6602">
        <v>6601</v>
      </c>
      <c r="B6602">
        <v>1994</v>
      </c>
      <c r="C6602">
        <v>29</v>
      </c>
      <c r="D6602" t="s">
        <v>173</v>
      </c>
      <c r="E6602" t="s">
        <v>7548</v>
      </c>
      <c r="F6602" t="s">
        <v>46</v>
      </c>
      <c r="G6602" t="s">
        <v>30</v>
      </c>
      <c r="H6602">
        <v>18</v>
      </c>
      <c r="I6602">
        <v>2004</v>
      </c>
      <c r="J6602" t="s">
        <v>4888</v>
      </c>
      <c r="K6602">
        <v>510</v>
      </c>
      <c r="L6602">
        <v>12</v>
      </c>
      <c r="M6602">
        <v>41</v>
      </c>
      <c r="N6602">
        <v>53</v>
      </c>
      <c r="O6602">
        <v>-71</v>
      </c>
      <c r="P6602">
        <v>316</v>
      </c>
      <c r="W6602">
        <v>15</v>
      </c>
    </row>
    <row r="6603" spans="1:23" x14ac:dyDescent="0.2">
      <c r="A6603">
        <v>6602</v>
      </c>
      <c r="B6603">
        <v>1994</v>
      </c>
      <c r="C6603">
        <v>30</v>
      </c>
      <c r="D6603" t="s">
        <v>66</v>
      </c>
      <c r="E6603" t="s">
        <v>7549</v>
      </c>
      <c r="F6603" t="s">
        <v>34</v>
      </c>
      <c r="G6603" t="s">
        <v>30</v>
      </c>
      <c r="H6603">
        <v>18</v>
      </c>
      <c r="I6603">
        <v>2007</v>
      </c>
      <c r="J6603" t="s">
        <v>50</v>
      </c>
      <c r="K6603">
        <v>463</v>
      </c>
      <c r="L6603">
        <v>46</v>
      </c>
      <c r="M6603">
        <v>97</v>
      </c>
      <c r="N6603">
        <v>143</v>
      </c>
      <c r="O6603">
        <v>-108</v>
      </c>
      <c r="P6603">
        <v>166</v>
      </c>
      <c r="W6603">
        <v>21.8</v>
      </c>
    </row>
    <row r="6604" spans="1:23" x14ac:dyDescent="0.2">
      <c r="A6604">
        <v>6603</v>
      </c>
      <c r="B6604">
        <v>1994</v>
      </c>
      <c r="C6604">
        <v>31</v>
      </c>
      <c r="D6604" t="s">
        <v>222</v>
      </c>
      <c r="E6604" t="s">
        <v>7550</v>
      </c>
      <c r="F6604" t="s">
        <v>39</v>
      </c>
      <c r="G6604" t="s">
        <v>68</v>
      </c>
      <c r="H6604">
        <v>18</v>
      </c>
      <c r="I6604">
        <v>2002</v>
      </c>
      <c r="J6604" t="s">
        <v>251</v>
      </c>
      <c r="K6604">
        <v>41</v>
      </c>
      <c r="L6604">
        <v>1</v>
      </c>
      <c r="M6604">
        <v>5</v>
      </c>
      <c r="N6604">
        <v>6</v>
      </c>
      <c r="O6604">
        <v>-8</v>
      </c>
      <c r="P6604">
        <v>19</v>
      </c>
      <c r="W6604">
        <v>-0.5</v>
      </c>
    </row>
    <row r="6605" spans="1:23" x14ac:dyDescent="0.2">
      <c r="A6605">
        <v>6604</v>
      </c>
      <c r="B6605">
        <v>1994</v>
      </c>
      <c r="C6605">
        <v>32</v>
      </c>
      <c r="D6605" t="s">
        <v>111</v>
      </c>
      <c r="E6605" t="s">
        <v>7551</v>
      </c>
      <c r="F6605" t="s">
        <v>39</v>
      </c>
      <c r="G6605" t="s">
        <v>26</v>
      </c>
      <c r="H6605">
        <v>18</v>
      </c>
      <c r="I6605">
        <v>2003</v>
      </c>
      <c r="J6605" t="s">
        <v>7477</v>
      </c>
      <c r="K6605">
        <v>157</v>
      </c>
      <c r="L6605">
        <v>15</v>
      </c>
      <c r="M6605">
        <v>26</v>
      </c>
      <c r="N6605">
        <v>41</v>
      </c>
      <c r="O6605">
        <v>-17</v>
      </c>
      <c r="P6605">
        <v>41</v>
      </c>
      <c r="W6605">
        <v>2.4</v>
      </c>
    </row>
    <row r="6606" spans="1:23" x14ac:dyDescent="0.2">
      <c r="A6606">
        <v>6605</v>
      </c>
      <c r="B6606">
        <v>1994</v>
      </c>
      <c r="C6606">
        <v>33</v>
      </c>
      <c r="D6606" t="s">
        <v>146</v>
      </c>
      <c r="E6606" t="s">
        <v>7552</v>
      </c>
      <c r="F6606" t="s">
        <v>39</v>
      </c>
      <c r="G6606" t="s">
        <v>26</v>
      </c>
      <c r="H6606">
        <v>18</v>
      </c>
      <c r="I6606">
        <v>2004</v>
      </c>
      <c r="J6606" t="s">
        <v>278</v>
      </c>
      <c r="K6606">
        <v>473</v>
      </c>
      <c r="L6606">
        <v>23</v>
      </c>
      <c r="M6606">
        <v>20</v>
      </c>
      <c r="N6606">
        <v>43</v>
      </c>
      <c r="O6606">
        <v>-51</v>
      </c>
      <c r="P6606">
        <v>1523</v>
      </c>
      <c r="W6606">
        <v>-2</v>
      </c>
    </row>
    <row r="6607" spans="1:23" x14ac:dyDescent="0.2">
      <c r="A6607">
        <v>6606</v>
      </c>
      <c r="B6607">
        <v>1994</v>
      </c>
      <c r="C6607">
        <v>34</v>
      </c>
      <c r="D6607" t="s">
        <v>109</v>
      </c>
      <c r="E6607" t="s">
        <v>7553</v>
      </c>
      <c r="F6607" t="s">
        <v>39</v>
      </c>
      <c r="G6607" t="s">
        <v>35</v>
      </c>
      <c r="J6607" t="s">
        <v>510</v>
      </c>
    </row>
    <row r="6608" spans="1:23" x14ac:dyDescent="0.2">
      <c r="A6608">
        <v>6607</v>
      </c>
      <c r="B6608">
        <v>1994</v>
      </c>
      <c r="C6608">
        <v>35</v>
      </c>
      <c r="D6608" t="s">
        <v>7529</v>
      </c>
      <c r="E6608" t="s">
        <v>7554</v>
      </c>
      <c r="F6608" t="s">
        <v>46</v>
      </c>
      <c r="G6608" t="s">
        <v>35</v>
      </c>
      <c r="H6608">
        <v>18</v>
      </c>
      <c r="I6608">
        <v>2001</v>
      </c>
      <c r="J6608" t="s">
        <v>7555</v>
      </c>
      <c r="K6608">
        <v>159</v>
      </c>
      <c r="L6608">
        <v>21</v>
      </c>
      <c r="M6608">
        <v>32</v>
      </c>
      <c r="N6608">
        <v>53</v>
      </c>
      <c r="O6608">
        <v>-8</v>
      </c>
      <c r="P6608">
        <v>32</v>
      </c>
      <c r="W6608">
        <v>3.6</v>
      </c>
    </row>
    <row r="6609" spans="1:23" x14ac:dyDescent="0.2">
      <c r="A6609">
        <v>6608</v>
      </c>
      <c r="B6609">
        <v>1994</v>
      </c>
      <c r="C6609">
        <v>36</v>
      </c>
      <c r="D6609" t="s">
        <v>222</v>
      </c>
      <c r="E6609" t="s">
        <v>1035</v>
      </c>
      <c r="F6609" t="s">
        <v>39</v>
      </c>
      <c r="G6609" t="s">
        <v>35</v>
      </c>
      <c r="H6609">
        <v>18</v>
      </c>
      <c r="I6609">
        <v>2011</v>
      </c>
      <c r="J6609" t="s">
        <v>6105</v>
      </c>
      <c r="K6609">
        <v>701</v>
      </c>
      <c r="L6609">
        <v>38</v>
      </c>
      <c r="M6609">
        <v>84</v>
      </c>
      <c r="N6609">
        <v>122</v>
      </c>
      <c r="O6609">
        <v>-87</v>
      </c>
      <c r="P6609">
        <v>250</v>
      </c>
      <c r="W6609">
        <v>-0.9</v>
      </c>
    </row>
    <row r="6610" spans="1:23" x14ac:dyDescent="0.2">
      <c r="A6610">
        <v>6609</v>
      </c>
      <c r="B6610">
        <v>1994</v>
      </c>
      <c r="C6610">
        <v>37</v>
      </c>
      <c r="D6610" t="s">
        <v>100</v>
      </c>
      <c r="E6610" t="s">
        <v>7556</v>
      </c>
      <c r="F6610" t="s">
        <v>46</v>
      </c>
      <c r="G6610" t="s">
        <v>30</v>
      </c>
      <c r="J6610" t="s">
        <v>7140</v>
      </c>
    </row>
    <row r="6611" spans="1:23" x14ac:dyDescent="0.2">
      <c r="A6611">
        <v>6610</v>
      </c>
      <c r="B6611">
        <v>1994</v>
      </c>
      <c r="C6611">
        <v>38</v>
      </c>
      <c r="D6611" t="s">
        <v>176</v>
      </c>
      <c r="E6611" t="s">
        <v>7557</v>
      </c>
      <c r="F6611" t="s">
        <v>39</v>
      </c>
      <c r="G6611" t="s">
        <v>30</v>
      </c>
      <c r="H6611">
        <v>18</v>
      </c>
      <c r="I6611">
        <v>2004</v>
      </c>
      <c r="J6611" t="s">
        <v>123</v>
      </c>
      <c r="K6611">
        <v>81</v>
      </c>
      <c r="L6611">
        <v>4</v>
      </c>
      <c r="M6611">
        <v>5</v>
      </c>
      <c r="N6611">
        <v>9</v>
      </c>
      <c r="O6611">
        <v>1</v>
      </c>
      <c r="P6611">
        <v>36</v>
      </c>
      <c r="W6611">
        <v>2.9</v>
      </c>
    </row>
    <row r="6612" spans="1:23" x14ac:dyDescent="0.2">
      <c r="A6612">
        <v>6611</v>
      </c>
      <c r="B6612">
        <v>1994</v>
      </c>
      <c r="C6612">
        <v>39</v>
      </c>
      <c r="D6612" t="s">
        <v>69</v>
      </c>
      <c r="E6612" t="s">
        <v>7558</v>
      </c>
      <c r="F6612" t="s">
        <v>39</v>
      </c>
      <c r="G6612" t="s">
        <v>35</v>
      </c>
      <c r="H6612">
        <v>18</v>
      </c>
      <c r="I6612">
        <v>1999</v>
      </c>
      <c r="J6612" t="s">
        <v>7486</v>
      </c>
      <c r="K6612">
        <v>4</v>
      </c>
      <c r="L6612">
        <v>0</v>
      </c>
      <c r="M6612">
        <v>0</v>
      </c>
      <c r="N6612">
        <v>0</v>
      </c>
      <c r="O6612">
        <v>0</v>
      </c>
      <c r="P6612">
        <v>2</v>
      </c>
      <c r="W6612">
        <v>-0.1</v>
      </c>
    </row>
    <row r="6613" spans="1:23" x14ac:dyDescent="0.2">
      <c r="A6613">
        <v>6612</v>
      </c>
      <c r="B6613">
        <v>1994</v>
      </c>
      <c r="C6613">
        <v>40</v>
      </c>
      <c r="D6613" t="s">
        <v>48</v>
      </c>
      <c r="E6613" t="s">
        <v>7559</v>
      </c>
      <c r="F6613" t="s">
        <v>39</v>
      </c>
      <c r="G6613" t="s">
        <v>26</v>
      </c>
      <c r="H6613">
        <v>18</v>
      </c>
      <c r="I6613">
        <v>2001</v>
      </c>
      <c r="J6613" t="s">
        <v>6874</v>
      </c>
      <c r="K6613">
        <v>220</v>
      </c>
      <c r="L6613">
        <v>16</v>
      </c>
      <c r="M6613">
        <v>22</v>
      </c>
      <c r="N6613">
        <v>38</v>
      </c>
      <c r="O6613">
        <v>-27</v>
      </c>
      <c r="P6613">
        <v>146</v>
      </c>
      <c r="W6613">
        <v>0</v>
      </c>
    </row>
    <row r="6614" spans="1:23" x14ac:dyDescent="0.2">
      <c r="A6614">
        <v>6613</v>
      </c>
      <c r="B6614">
        <v>1994</v>
      </c>
      <c r="C6614">
        <v>41</v>
      </c>
      <c r="D6614" t="s">
        <v>84</v>
      </c>
      <c r="E6614" t="s">
        <v>7560</v>
      </c>
      <c r="F6614" t="s">
        <v>39</v>
      </c>
      <c r="G6614" t="s">
        <v>26</v>
      </c>
      <c r="J6614" t="s">
        <v>5484</v>
      </c>
    </row>
    <row r="6615" spans="1:23" x14ac:dyDescent="0.2">
      <c r="A6615">
        <v>6614</v>
      </c>
      <c r="B6615">
        <v>1994</v>
      </c>
      <c r="C6615">
        <v>42</v>
      </c>
      <c r="D6615" t="s">
        <v>69</v>
      </c>
      <c r="E6615" t="s">
        <v>7561</v>
      </c>
      <c r="F6615" t="s">
        <v>39</v>
      </c>
      <c r="G6615" t="s">
        <v>35</v>
      </c>
      <c r="H6615">
        <v>18</v>
      </c>
      <c r="I6615">
        <v>2011</v>
      </c>
      <c r="J6615" t="s">
        <v>3458</v>
      </c>
      <c r="K6615">
        <v>659</v>
      </c>
      <c r="L6615">
        <v>128</v>
      </c>
      <c r="M6615">
        <v>141</v>
      </c>
      <c r="N6615">
        <v>269</v>
      </c>
      <c r="O6615">
        <v>-38</v>
      </c>
      <c r="P6615">
        <v>1040</v>
      </c>
      <c r="W6615">
        <v>24.3</v>
      </c>
    </row>
    <row r="6616" spans="1:23" x14ac:dyDescent="0.2">
      <c r="A6616">
        <v>6615</v>
      </c>
      <c r="B6616">
        <v>1994</v>
      </c>
      <c r="C6616">
        <v>43</v>
      </c>
      <c r="D6616" t="s">
        <v>55</v>
      </c>
      <c r="E6616" t="s">
        <v>7562</v>
      </c>
      <c r="F6616" t="s">
        <v>39</v>
      </c>
      <c r="G6616" t="s">
        <v>1637</v>
      </c>
      <c r="H6616">
        <v>18</v>
      </c>
      <c r="I6616">
        <v>2008</v>
      </c>
      <c r="J6616" t="s">
        <v>64</v>
      </c>
      <c r="K6616">
        <v>736</v>
      </c>
      <c r="L6616">
        <v>129</v>
      </c>
      <c r="M6616">
        <v>171</v>
      </c>
      <c r="N6616">
        <v>300</v>
      </c>
      <c r="O6616">
        <v>70</v>
      </c>
      <c r="P6616">
        <v>398</v>
      </c>
      <c r="W6616">
        <v>28.9</v>
      </c>
    </row>
    <row r="6617" spans="1:23" x14ac:dyDescent="0.2">
      <c r="A6617">
        <v>6616</v>
      </c>
      <c r="B6617">
        <v>1994</v>
      </c>
      <c r="C6617">
        <v>44</v>
      </c>
      <c r="D6617" t="s">
        <v>23</v>
      </c>
      <c r="E6617" t="s">
        <v>7563</v>
      </c>
      <c r="F6617" t="s">
        <v>39</v>
      </c>
      <c r="G6617" t="s">
        <v>128</v>
      </c>
      <c r="H6617">
        <v>18</v>
      </c>
      <c r="I6617">
        <v>2013</v>
      </c>
      <c r="J6617" t="s">
        <v>7302</v>
      </c>
      <c r="K6617">
        <v>648</v>
      </c>
      <c r="L6617">
        <v>1</v>
      </c>
      <c r="M6617">
        <v>16</v>
      </c>
      <c r="N6617">
        <v>17</v>
      </c>
      <c r="O6617">
        <v>0</v>
      </c>
      <c r="P6617">
        <v>40</v>
      </c>
      <c r="Q6617">
        <v>648</v>
      </c>
      <c r="R6617">
        <v>286</v>
      </c>
      <c r="S6617">
        <v>254</v>
      </c>
      <c r="T6617">
        <v>69</v>
      </c>
      <c r="U6617">
        <v>0.90900000000000003</v>
      </c>
      <c r="V6617">
        <v>2.68</v>
      </c>
      <c r="W6617">
        <v>111</v>
      </c>
    </row>
    <row r="6618" spans="1:23" x14ac:dyDescent="0.2">
      <c r="A6618">
        <v>6617</v>
      </c>
      <c r="B6618">
        <v>1994</v>
      </c>
      <c r="C6618">
        <v>45</v>
      </c>
      <c r="D6618" t="s">
        <v>162</v>
      </c>
      <c r="E6618" t="s">
        <v>7564</v>
      </c>
      <c r="F6618" t="s">
        <v>1038</v>
      </c>
      <c r="G6618" t="s">
        <v>30</v>
      </c>
      <c r="J6618" t="s">
        <v>3527</v>
      </c>
    </row>
    <row r="6619" spans="1:23" x14ac:dyDescent="0.2">
      <c r="A6619">
        <v>6618</v>
      </c>
      <c r="B6619">
        <v>1994</v>
      </c>
      <c r="C6619">
        <v>46</v>
      </c>
      <c r="D6619" t="s">
        <v>78</v>
      </c>
      <c r="E6619" t="s">
        <v>7565</v>
      </c>
      <c r="F6619" t="s">
        <v>39</v>
      </c>
      <c r="G6619" t="s">
        <v>35</v>
      </c>
      <c r="J6619" t="s">
        <v>5484</v>
      </c>
    </row>
    <row r="6620" spans="1:23" x14ac:dyDescent="0.2">
      <c r="A6620">
        <v>6619</v>
      </c>
      <c r="B6620">
        <v>1994</v>
      </c>
      <c r="C6620">
        <v>47</v>
      </c>
      <c r="D6620" t="s">
        <v>152</v>
      </c>
      <c r="E6620" t="s">
        <v>7065</v>
      </c>
      <c r="F6620" t="s">
        <v>39</v>
      </c>
      <c r="G6620" t="s">
        <v>26</v>
      </c>
      <c r="H6620">
        <v>18</v>
      </c>
      <c r="I6620">
        <v>2000</v>
      </c>
      <c r="J6620" t="s">
        <v>7566</v>
      </c>
      <c r="K6620">
        <v>53</v>
      </c>
      <c r="L6620">
        <v>12</v>
      </c>
      <c r="M6620">
        <v>3</v>
      </c>
      <c r="N6620">
        <v>15</v>
      </c>
      <c r="O6620">
        <v>-10</v>
      </c>
      <c r="P6620">
        <v>14</v>
      </c>
      <c r="W6620">
        <v>0.7</v>
      </c>
    </row>
    <row r="6621" spans="1:23" x14ac:dyDescent="0.2">
      <c r="A6621">
        <v>6620</v>
      </c>
      <c r="B6621">
        <v>1994</v>
      </c>
      <c r="C6621">
        <v>48</v>
      </c>
      <c r="D6621" t="s">
        <v>121</v>
      </c>
      <c r="E6621" t="s">
        <v>7567</v>
      </c>
      <c r="F6621" t="s">
        <v>34</v>
      </c>
      <c r="G6621" t="s">
        <v>26</v>
      </c>
      <c r="H6621">
        <v>18</v>
      </c>
      <c r="I6621">
        <v>2001</v>
      </c>
      <c r="J6621" t="s">
        <v>7269</v>
      </c>
      <c r="K6621">
        <v>14</v>
      </c>
      <c r="L6621">
        <v>1</v>
      </c>
      <c r="M6621">
        <v>2</v>
      </c>
      <c r="N6621">
        <v>3</v>
      </c>
      <c r="O6621">
        <v>1</v>
      </c>
      <c r="P6621">
        <v>4</v>
      </c>
      <c r="W6621">
        <v>0.2</v>
      </c>
    </row>
    <row r="6622" spans="1:23" x14ac:dyDescent="0.2">
      <c r="A6622">
        <v>6621</v>
      </c>
      <c r="B6622">
        <v>1994</v>
      </c>
      <c r="C6622">
        <v>49</v>
      </c>
      <c r="D6622" t="s">
        <v>51</v>
      </c>
      <c r="E6622" t="s">
        <v>7568</v>
      </c>
      <c r="F6622" t="s">
        <v>39</v>
      </c>
      <c r="G6622" t="s">
        <v>30</v>
      </c>
      <c r="H6622">
        <v>18</v>
      </c>
      <c r="I6622">
        <v>2009</v>
      </c>
      <c r="J6622" t="s">
        <v>6598</v>
      </c>
      <c r="K6622">
        <v>868</v>
      </c>
      <c r="L6622">
        <v>68</v>
      </c>
      <c r="M6622">
        <v>135</v>
      </c>
      <c r="N6622">
        <v>203</v>
      </c>
      <c r="O6622">
        <v>42</v>
      </c>
      <c r="P6622">
        <v>516</v>
      </c>
      <c r="W6622">
        <v>30.1</v>
      </c>
    </row>
    <row r="6623" spans="1:23" x14ac:dyDescent="0.2">
      <c r="A6623">
        <v>6622</v>
      </c>
      <c r="B6623">
        <v>1994</v>
      </c>
      <c r="C6623">
        <v>50</v>
      </c>
      <c r="D6623" t="s">
        <v>87</v>
      </c>
      <c r="E6623" t="s">
        <v>7569</v>
      </c>
      <c r="F6623" t="s">
        <v>7570</v>
      </c>
      <c r="G6623" t="s">
        <v>68</v>
      </c>
      <c r="H6623">
        <v>18</v>
      </c>
      <c r="I6623">
        <v>2012</v>
      </c>
      <c r="J6623" t="s">
        <v>2404</v>
      </c>
      <c r="K6623">
        <v>738</v>
      </c>
      <c r="L6623">
        <v>102</v>
      </c>
      <c r="M6623">
        <v>139</v>
      </c>
      <c r="N6623">
        <v>241</v>
      </c>
      <c r="O6623">
        <v>-30</v>
      </c>
      <c r="P6623">
        <v>266</v>
      </c>
      <c r="W6623">
        <v>16.600000000000001</v>
      </c>
    </row>
    <row r="6624" spans="1:23" x14ac:dyDescent="0.2">
      <c r="A6624">
        <v>6623</v>
      </c>
      <c r="B6624">
        <v>1994</v>
      </c>
      <c r="C6624">
        <v>51</v>
      </c>
      <c r="D6624" t="s">
        <v>28</v>
      </c>
      <c r="E6624" t="s">
        <v>7571</v>
      </c>
      <c r="F6624" t="s">
        <v>46</v>
      </c>
      <c r="G6624" t="s">
        <v>26</v>
      </c>
      <c r="H6624">
        <v>18</v>
      </c>
      <c r="I6624">
        <v>2016</v>
      </c>
      <c r="J6624" t="s">
        <v>4119</v>
      </c>
      <c r="K6624">
        <v>1240</v>
      </c>
      <c r="L6624">
        <v>408</v>
      </c>
      <c r="M6624">
        <v>617</v>
      </c>
      <c r="N6624">
        <v>1025</v>
      </c>
      <c r="O6624">
        <v>172</v>
      </c>
      <c r="P6624">
        <v>549</v>
      </c>
      <c r="W6624">
        <v>124.7</v>
      </c>
    </row>
    <row r="6625" spans="1:23" x14ac:dyDescent="0.2">
      <c r="A6625">
        <v>6624</v>
      </c>
      <c r="B6625">
        <v>1994</v>
      </c>
      <c r="C6625">
        <v>52</v>
      </c>
      <c r="D6625" t="s">
        <v>171</v>
      </c>
      <c r="E6625" t="s">
        <v>7572</v>
      </c>
      <c r="F6625" t="s">
        <v>25</v>
      </c>
      <c r="G6625" t="s">
        <v>26</v>
      </c>
      <c r="J6625" t="s">
        <v>5493</v>
      </c>
    </row>
    <row r="6626" spans="1:23" x14ac:dyDescent="0.2">
      <c r="A6626">
        <v>6625</v>
      </c>
      <c r="B6626">
        <v>1994</v>
      </c>
      <c r="C6626">
        <v>53</v>
      </c>
      <c r="D6626" t="s">
        <v>111</v>
      </c>
      <c r="E6626" t="s">
        <v>7573</v>
      </c>
      <c r="F6626" t="s">
        <v>39</v>
      </c>
      <c r="G6626" t="s">
        <v>30</v>
      </c>
      <c r="J6626" t="s">
        <v>5484</v>
      </c>
    </row>
    <row r="6627" spans="1:23" x14ac:dyDescent="0.2">
      <c r="A6627">
        <v>6626</v>
      </c>
      <c r="B6627">
        <v>1994</v>
      </c>
      <c r="C6627">
        <v>54</v>
      </c>
      <c r="D6627" t="s">
        <v>23</v>
      </c>
      <c r="E6627" t="s">
        <v>7574</v>
      </c>
      <c r="F6627" t="s">
        <v>39</v>
      </c>
      <c r="G6627" t="s">
        <v>68</v>
      </c>
      <c r="H6627">
        <v>19</v>
      </c>
      <c r="I6627">
        <v>2000</v>
      </c>
      <c r="J6627" t="s">
        <v>123</v>
      </c>
      <c r="K6627">
        <v>242</v>
      </c>
      <c r="L6627">
        <v>16</v>
      </c>
      <c r="M6627">
        <v>18</v>
      </c>
      <c r="N6627">
        <v>34</v>
      </c>
      <c r="O6627">
        <v>-8</v>
      </c>
      <c r="P6627">
        <v>550</v>
      </c>
      <c r="W6627">
        <v>-0.5</v>
      </c>
    </row>
    <row r="6628" spans="1:23" x14ac:dyDescent="0.2">
      <c r="A6628">
        <v>6627</v>
      </c>
      <c r="B6628">
        <v>1994</v>
      </c>
      <c r="C6628">
        <v>55</v>
      </c>
      <c r="D6628" t="s">
        <v>109</v>
      </c>
      <c r="E6628" t="s">
        <v>7575</v>
      </c>
      <c r="F6628" t="s">
        <v>60</v>
      </c>
      <c r="G6628" t="s">
        <v>35</v>
      </c>
      <c r="J6628" t="s">
        <v>819</v>
      </c>
    </row>
    <row r="6629" spans="1:23" x14ac:dyDescent="0.2">
      <c r="A6629">
        <v>6628</v>
      </c>
      <c r="B6629">
        <v>1994</v>
      </c>
      <c r="C6629">
        <v>56</v>
      </c>
      <c r="D6629" t="s">
        <v>66</v>
      </c>
      <c r="E6629" t="s">
        <v>7576</v>
      </c>
      <c r="F6629" t="s">
        <v>39</v>
      </c>
      <c r="G6629" t="s">
        <v>35</v>
      </c>
      <c r="J6629" t="s">
        <v>7577</v>
      </c>
    </row>
    <row r="6630" spans="1:23" x14ac:dyDescent="0.2">
      <c r="A6630">
        <v>6629</v>
      </c>
      <c r="B6630">
        <v>1994</v>
      </c>
      <c r="C6630">
        <v>57</v>
      </c>
      <c r="D6630" t="s">
        <v>87</v>
      </c>
      <c r="E6630" t="s">
        <v>7578</v>
      </c>
      <c r="F6630" t="s">
        <v>133</v>
      </c>
      <c r="G6630" t="s">
        <v>30</v>
      </c>
      <c r="H6630">
        <v>18</v>
      </c>
      <c r="I6630">
        <v>2006</v>
      </c>
      <c r="J6630" t="s">
        <v>510</v>
      </c>
      <c r="K6630">
        <v>140</v>
      </c>
      <c r="L6630">
        <v>2</v>
      </c>
      <c r="M6630">
        <v>12</v>
      </c>
      <c r="N6630">
        <v>14</v>
      </c>
      <c r="O6630">
        <v>-10</v>
      </c>
      <c r="P6630">
        <v>86</v>
      </c>
      <c r="W6630">
        <v>2.4</v>
      </c>
    </row>
    <row r="6631" spans="1:23" x14ac:dyDescent="0.2">
      <c r="A6631">
        <v>6630</v>
      </c>
      <c r="B6631">
        <v>1994</v>
      </c>
      <c r="C6631">
        <v>58</v>
      </c>
      <c r="D6631" t="s">
        <v>66</v>
      </c>
      <c r="E6631" t="s">
        <v>7579</v>
      </c>
      <c r="F6631" t="s">
        <v>39</v>
      </c>
      <c r="G6631" t="s">
        <v>68</v>
      </c>
      <c r="H6631">
        <v>19</v>
      </c>
      <c r="I6631">
        <v>2001</v>
      </c>
      <c r="J6631" t="s">
        <v>7279</v>
      </c>
      <c r="K6631">
        <v>34</v>
      </c>
      <c r="L6631">
        <v>2</v>
      </c>
      <c r="M6631">
        <v>1</v>
      </c>
      <c r="N6631">
        <v>3</v>
      </c>
      <c r="O6631">
        <v>-5</v>
      </c>
      <c r="P6631">
        <v>16</v>
      </c>
      <c r="W6631">
        <v>-0.1</v>
      </c>
    </row>
    <row r="6632" spans="1:23" x14ac:dyDescent="0.2">
      <c r="A6632">
        <v>6631</v>
      </c>
      <c r="B6632">
        <v>1994</v>
      </c>
      <c r="C6632">
        <v>59</v>
      </c>
      <c r="D6632" t="s">
        <v>146</v>
      </c>
      <c r="E6632" t="s">
        <v>7580</v>
      </c>
      <c r="F6632" t="s">
        <v>60</v>
      </c>
      <c r="G6632" t="s">
        <v>26</v>
      </c>
      <c r="H6632">
        <v>19</v>
      </c>
      <c r="I6632">
        <v>2003</v>
      </c>
      <c r="J6632" t="s">
        <v>5484</v>
      </c>
      <c r="K6632">
        <v>487</v>
      </c>
      <c r="L6632">
        <v>83</v>
      </c>
      <c r="M6632">
        <v>133</v>
      </c>
      <c r="N6632">
        <v>216</v>
      </c>
      <c r="O6632">
        <v>-30</v>
      </c>
      <c r="P6632">
        <v>88</v>
      </c>
      <c r="W6632">
        <v>16.3</v>
      </c>
    </row>
    <row r="6633" spans="1:23" x14ac:dyDescent="0.2">
      <c r="A6633">
        <v>6632</v>
      </c>
      <c r="B6633">
        <v>1994</v>
      </c>
      <c r="C6633">
        <v>60</v>
      </c>
      <c r="D6633" t="s">
        <v>111</v>
      </c>
      <c r="E6633" t="s">
        <v>7581</v>
      </c>
      <c r="F6633" t="s">
        <v>39</v>
      </c>
      <c r="G6633" t="s">
        <v>30</v>
      </c>
      <c r="J6633" t="s">
        <v>3458</v>
      </c>
    </row>
    <row r="6634" spans="1:23" x14ac:dyDescent="0.2">
      <c r="A6634">
        <v>6633</v>
      </c>
      <c r="B6634">
        <v>1994</v>
      </c>
      <c r="C6634">
        <v>61</v>
      </c>
      <c r="D6634" t="s">
        <v>7529</v>
      </c>
      <c r="E6634" t="s">
        <v>7582</v>
      </c>
      <c r="F6634" t="s">
        <v>39</v>
      </c>
      <c r="G6634" t="s">
        <v>30</v>
      </c>
      <c r="J6634" t="s">
        <v>106</v>
      </c>
    </row>
    <row r="6635" spans="1:23" x14ac:dyDescent="0.2">
      <c r="A6635">
        <v>6634</v>
      </c>
      <c r="B6635">
        <v>1994</v>
      </c>
      <c r="C6635">
        <v>62</v>
      </c>
      <c r="D6635" t="s">
        <v>41</v>
      </c>
      <c r="E6635" t="s">
        <v>4166</v>
      </c>
      <c r="F6635" t="s">
        <v>60</v>
      </c>
      <c r="G6635" t="s">
        <v>30</v>
      </c>
      <c r="J6635" t="s">
        <v>7583</v>
      </c>
    </row>
    <row r="6636" spans="1:23" x14ac:dyDescent="0.2">
      <c r="A6636">
        <v>6635</v>
      </c>
      <c r="B6636">
        <v>1994</v>
      </c>
      <c r="C6636">
        <v>63</v>
      </c>
      <c r="D6636" t="s">
        <v>176</v>
      </c>
      <c r="E6636" t="s">
        <v>7584</v>
      </c>
      <c r="F6636" t="s">
        <v>39</v>
      </c>
      <c r="G6636" t="s">
        <v>30</v>
      </c>
      <c r="H6636">
        <v>19</v>
      </c>
      <c r="I6636">
        <v>2011</v>
      </c>
      <c r="J6636" t="s">
        <v>123</v>
      </c>
      <c r="K6636">
        <v>674</v>
      </c>
      <c r="L6636">
        <v>13</v>
      </c>
      <c r="M6636">
        <v>42</v>
      </c>
      <c r="N6636">
        <v>55</v>
      </c>
      <c r="O6636">
        <v>-82</v>
      </c>
      <c r="P6636">
        <v>811</v>
      </c>
      <c r="W6636">
        <v>9.6</v>
      </c>
    </row>
    <row r="6637" spans="1:23" x14ac:dyDescent="0.2">
      <c r="A6637">
        <v>6636</v>
      </c>
      <c r="B6637">
        <v>1994</v>
      </c>
      <c r="C6637">
        <v>64</v>
      </c>
      <c r="D6637" t="s">
        <v>121</v>
      </c>
      <c r="E6637" t="s">
        <v>7585</v>
      </c>
      <c r="F6637" t="s">
        <v>43</v>
      </c>
      <c r="G6637" t="s">
        <v>26</v>
      </c>
      <c r="H6637">
        <v>19</v>
      </c>
      <c r="I6637">
        <v>2011</v>
      </c>
      <c r="J6637" t="s">
        <v>7586</v>
      </c>
      <c r="K6637">
        <v>898</v>
      </c>
      <c r="L6637">
        <v>232</v>
      </c>
      <c r="M6637">
        <v>230</v>
      </c>
      <c r="N6637">
        <v>462</v>
      </c>
      <c r="O6637">
        <v>-11</v>
      </c>
      <c r="P6637">
        <v>453</v>
      </c>
      <c r="W6637">
        <v>47</v>
      </c>
    </row>
    <row r="6638" spans="1:23" x14ac:dyDescent="0.2">
      <c r="A6638">
        <v>6637</v>
      </c>
      <c r="B6638">
        <v>1994</v>
      </c>
      <c r="C6638">
        <v>65</v>
      </c>
      <c r="D6638" t="s">
        <v>69</v>
      </c>
      <c r="E6638" t="s">
        <v>7587</v>
      </c>
      <c r="F6638" t="s">
        <v>39</v>
      </c>
      <c r="G6638" t="s">
        <v>30</v>
      </c>
      <c r="J6638" t="s">
        <v>421</v>
      </c>
    </row>
    <row r="6639" spans="1:23" x14ac:dyDescent="0.2">
      <c r="A6639">
        <v>6638</v>
      </c>
      <c r="B6639">
        <v>1994</v>
      </c>
      <c r="C6639">
        <v>66</v>
      </c>
      <c r="D6639" t="s">
        <v>100</v>
      </c>
      <c r="E6639" t="s">
        <v>7588</v>
      </c>
      <c r="F6639" t="s">
        <v>60</v>
      </c>
      <c r="G6639" t="s">
        <v>68</v>
      </c>
      <c r="H6639">
        <v>19</v>
      </c>
      <c r="I6639">
        <v>1997</v>
      </c>
      <c r="J6639" t="s">
        <v>501</v>
      </c>
      <c r="K6639">
        <v>11</v>
      </c>
      <c r="L6639">
        <v>3</v>
      </c>
      <c r="M6639">
        <v>3</v>
      </c>
      <c r="N6639">
        <v>6</v>
      </c>
      <c r="O6639">
        <v>-4</v>
      </c>
      <c r="P6639">
        <v>2</v>
      </c>
      <c r="W6639">
        <v>0.4</v>
      </c>
    </row>
    <row r="6640" spans="1:23" x14ac:dyDescent="0.2">
      <c r="A6640">
        <v>6639</v>
      </c>
      <c r="B6640">
        <v>1994</v>
      </c>
      <c r="C6640">
        <v>67</v>
      </c>
      <c r="D6640" t="s">
        <v>58</v>
      </c>
      <c r="E6640" t="s">
        <v>7589</v>
      </c>
      <c r="F6640" t="s">
        <v>39</v>
      </c>
      <c r="G6640" t="s">
        <v>68</v>
      </c>
      <c r="H6640">
        <v>20</v>
      </c>
      <c r="I6640">
        <v>1997</v>
      </c>
      <c r="J6640" t="s">
        <v>249</v>
      </c>
      <c r="K6640">
        <v>3</v>
      </c>
      <c r="L6640">
        <v>0</v>
      </c>
      <c r="M6640">
        <v>0</v>
      </c>
      <c r="N6640">
        <v>0</v>
      </c>
      <c r="O6640">
        <v>-2</v>
      </c>
      <c r="P6640">
        <v>0</v>
      </c>
      <c r="W6640">
        <v>-0.2</v>
      </c>
    </row>
    <row r="6641" spans="1:23" x14ac:dyDescent="0.2">
      <c r="A6641">
        <v>6640</v>
      </c>
      <c r="B6641">
        <v>1994</v>
      </c>
      <c r="C6641">
        <v>68</v>
      </c>
      <c r="D6641" t="s">
        <v>92</v>
      </c>
      <c r="E6641" t="s">
        <v>7590</v>
      </c>
      <c r="F6641" t="s">
        <v>39</v>
      </c>
      <c r="G6641" t="s">
        <v>35</v>
      </c>
      <c r="J6641" t="s">
        <v>635</v>
      </c>
    </row>
    <row r="6642" spans="1:23" x14ac:dyDescent="0.2">
      <c r="A6642">
        <v>6641</v>
      </c>
      <c r="B6642">
        <v>1994</v>
      </c>
      <c r="C6642">
        <v>69</v>
      </c>
      <c r="D6642" t="s">
        <v>55</v>
      </c>
      <c r="E6642" t="s">
        <v>7591</v>
      </c>
      <c r="F6642" t="s">
        <v>3934</v>
      </c>
      <c r="G6642" t="s">
        <v>30</v>
      </c>
      <c r="H6642">
        <v>19</v>
      </c>
      <c r="I6642">
        <v>2000</v>
      </c>
      <c r="J6642" t="s">
        <v>154</v>
      </c>
      <c r="K6642">
        <v>69</v>
      </c>
      <c r="L6642">
        <v>2</v>
      </c>
      <c r="M6642">
        <v>3</v>
      </c>
      <c r="N6642">
        <v>5</v>
      </c>
      <c r="O6642">
        <v>-18</v>
      </c>
      <c r="P6642">
        <v>137</v>
      </c>
      <c r="W6642">
        <v>0.4</v>
      </c>
    </row>
    <row r="6643" spans="1:23" x14ac:dyDescent="0.2">
      <c r="A6643">
        <v>6642</v>
      </c>
      <c r="B6643">
        <v>1994</v>
      </c>
      <c r="C6643">
        <v>70</v>
      </c>
      <c r="D6643" t="s">
        <v>23</v>
      </c>
      <c r="E6643" t="s">
        <v>7592</v>
      </c>
      <c r="F6643" t="s">
        <v>76</v>
      </c>
      <c r="G6643" t="s">
        <v>30</v>
      </c>
      <c r="H6643">
        <v>22</v>
      </c>
      <c r="I6643">
        <v>2002</v>
      </c>
      <c r="J6643" t="s">
        <v>27</v>
      </c>
      <c r="K6643">
        <v>51</v>
      </c>
      <c r="L6643">
        <v>0</v>
      </c>
      <c r="M6643">
        <v>10</v>
      </c>
      <c r="N6643">
        <v>10</v>
      </c>
      <c r="O6643">
        <v>-3</v>
      </c>
      <c r="P6643">
        <v>12</v>
      </c>
      <c r="W6643">
        <v>1.8</v>
      </c>
    </row>
    <row r="6644" spans="1:23" x14ac:dyDescent="0.2">
      <c r="A6644">
        <v>6643</v>
      </c>
      <c r="B6644">
        <v>1994</v>
      </c>
      <c r="C6644">
        <v>71</v>
      </c>
      <c r="D6644" t="s">
        <v>28</v>
      </c>
      <c r="E6644" t="s">
        <v>7593</v>
      </c>
      <c r="F6644" t="s">
        <v>39</v>
      </c>
      <c r="G6644" t="s">
        <v>30</v>
      </c>
      <c r="H6644">
        <v>18</v>
      </c>
      <c r="I6644">
        <v>2013</v>
      </c>
      <c r="J6644" t="s">
        <v>327</v>
      </c>
      <c r="K6644">
        <v>758</v>
      </c>
      <c r="L6644">
        <v>109</v>
      </c>
      <c r="M6644">
        <v>191</v>
      </c>
      <c r="N6644">
        <v>300</v>
      </c>
      <c r="O6644">
        <v>-22</v>
      </c>
      <c r="P6644">
        <v>1145</v>
      </c>
      <c r="W6644">
        <v>58.9</v>
      </c>
    </row>
    <row r="6645" spans="1:23" x14ac:dyDescent="0.2">
      <c r="A6645">
        <v>6644</v>
      </c>
      <c r="B6645">
        <v>1994</v>
      </c>
      <c r="C6645">
        <v>72</v>
      </c>
      <c r="D6645" t="s">
        <v>7529</v>
      </c>
      <c r="E6645" t="s">
        <v>7594</v>
      </c>
      <c r="F6645" t="s">
        <v>34</v>
      </c>
      <c r="G6645" t="s">
        <v>35</v>
      </c>
      <c r="H6645">
        <v>18</v>
      </c>
      <c r="I6645">
        <v>2011</v>
      </c>
      <c r="J6645" t="s">
        <v>7595</v>
      </c>
      <c r="K6645">
        <v>892</v>
      </c>
      <c r="L6645">
        <v>255</v>
      </c>
      <c r="M6645">
        <v>360</v>
      </c>
      <c r="N6645">
        <v>615</v>
      </c>
      <c r="O6645">
        <v>-6</v>
      </c>
      <c r="P6645">
        <v>468</v>
      </c>
      <c r="W6645">
        <v>63.9</v>
      </c>
    </row>
    <row r="6646" spans="1:23" x14ac:dyDescent="0.2">
      <c r="A6646">
        <v>6645</v>
      </c>
      <c r="B6646">
        <v>1994</v>
      </c>
      <c r="C6646">
        <v>73</v>
      </c>
      <c r="D6646" t="s">
        <v>87</v>
      </c>
      <c r="E6646" t="s">
        <v>7596</v>
      </c>
      <c r="F6646" t="s">
        <v>39</v>
      </c>
      <c r="G6646" t="s">
        <v>26</v>
      </c>
      <c r="H6646">
        <v>18</v>
      </c>
      <c r="I6646">
        <v>2001</v>
      </c>
      <c r="J6646" t="s">
        <v>957</v>
      </c>
      <c r="K6646">
        <v>1</v>
      </c>
      <c r="L6646">
        <v>0</v>
      </c>
      <c r="M6646">
        <v>0</v>
      </c>
      <c r="N6646">
        <v>0</v>
      </c>
      <c r="O6646">
        <v>0</v>
      </c>
      <c r="P6646">
        <v>0</v>
      </c>
      <c r="W6646">
        <v>0</v>
      </c>
    </row>
    <row r="6647" spans="1:23" x14ac:dyDescent="0.2">
      <c r="A6647">
        <v>6646</v>
      </c>
      <c r="B6647">
        <v>1994</v>
      </c>
      <c r="C6647">
        <v>74</v>
      </c>
      <c r="D6647" t="s">
        <v>23</v>
      </c>
      <c r="E6647" t="s">
        <v>7597</v>
      </c>
      <c r="F6647" t="s">
        <v>39</v>
      </c>
      <c r="G6647" t="s">
        <v>30</v>
      </c>
      <c r="J6647" t="s">
        <v>7325</v>
      </c>
    </row>
    <row r="6648" spans="1:23" x14ac:dyDescent="0.2">
      <c r="A6648">
        <v>6647</v>
      </c>
      <c r="B6648">
        <v>1994</v>
      </c>
      <c r="C6648">
        <v>75</v>
      </c>
      <c r="D6648" t="s">
        <v>51</v>
      </c>
      <c r="E6648" t="s">
        <v>7598</v>
      </c>
      <c r="F6648" t="s">
        <v>39</v>
      </c>
      <c r="G6648" t="s">
        <v>30</v>
      </c>
      <c r="J6648" t="s">
        <v>251</v>
      </c>
    </row>
    <row r="6649" spans="1:23" x14ac:dyDescent="0.2">
      <c r="A6649">
        <v>6648</v>
      </c>
      <c r="B6649">
        <v>1994</v>
      </c>
      <c r="C6649">
        <v>76</v>
      </c>
      <c r="D6649" t="s">
        <v>87</v>
      </c>
      <c r="E6649" t="s">
        <v>7599</v>
      </c>
      <c r="F6649" t="s">
        <v>60</v>
      </c>
      <c r="G6649" t="s">
        <v>30</v>
      </c>
      <c r="J6649" t="s">
        <v>482</v>
      </c>
    </row>
    <row r="6650" spans="1:23" x14ac:dyDescent="0.2">
      <c r="A6650">
        <v>6649</v>
      </c>
      <c r="B6650">
        <v>1994</v>
      </c>
      <c r="C6650">
        <v>77</v>
      </c>
      <c r="D6650" t="s">
        <v>162</v>
      </c>
      <c r="E6650" t="s">
        <v>7600</v>
      </c>
      <c r="F6650" t="s">
        <v>34</v>
      </c>
      <c r="G6650" t="s">
        <v>68</v>
      </c>
      <c r="H6650">
        <v>18</v>
      </c>
      <c r="I6650">
        <v>2011</v>
      </c>
      <c r="J6650" t="s">
        <v>7043</v>
      </c>
      <c r="K6650">
        <v>607</v>
      </c>
      <c r="L6650">
        <v>103</v>
      </c>
      <c r="M6650">
        <v>111</v>
      </c>
      <c r="N6650">
        <v>214</v>
      </c>
      <c r="O6650">
        <v>-48</v>
      </c>
      <c r="P6650">
        <v>700</v>
      </c>
      <c r="W6650">
        <v>16.399999999999999</v>
      </c>
    </row>
    <row r="6651" spans="1:23" x14ac:dyDescent="0.2">
      <c r="A6651">
        <v>6650</v>
      </c>
      <c r="B6651">
        <v>1994</v>
      </c>
      <c r="C6651">
        <v>78</v>
      </c>
      <c r="D6651" t="s">
        <v>171</v>
      </c>
      <c r="E6651" t="s">
        <v>1980</v>
      </c>
      <c r="F6651" t="s">
        <v>39</v>
      </c>
      <c r="G6651" t="s">
        <v>30</v>
      </c>
      <c r="J6651" t="s">
        <v>7279</v>
      </c>
    </row>
    <row r="6652" spans="1:23" x14ac:dyDescent="0.2">
      <c r="A6652">
        <v>6651</v>
      </c>
      <c r="B6652">
        <v>1994</v>
      </c>
      <c r="C6652">
        <v>79</v>
      </c>
      <c r="D6652" t="s">
        <v>111</v>
      </c>
      <c r="E6652" t="s">
        <v>7601</v>
      </c>
      <c r="F6652" t="s">
        <v>39</v>
      </c>
      <c r="G6652" t="s">
        <v>68</v>
      </c>
      <c r="J6652" t="s">
        <v>7602</v>
      </c>
    </row>
    <row r="6653" spans="1:23" x14ac:dyDescent="0.2">
      <c r="A6653">
        <v>6652</v>
      </c>
      <c r="B6653">
        <v>1994</v>
      </c>
      <c r="C6653">
        <v>80</v>
      </c>
      <c r="D6653" t="s">
        <v>58</v>
      </c>
      <c r="E6653" t="s">
        <v>7603</v>
      </c>
      <c r="F6653" t="s">
        <v>39</v>
      </c>
      <c r="G6653" t="s">
        <v>30</v>
      </c>
      <c r="J6653" t="s">
        <v>249</v>
      </c>
    </row>
    <row r="6654" spans="1:23" x14ac:dyDescent="0.2">
      <c r="A6654">
        <v>6653</v>
      </c>
      <c r="B6654">
        <v>1994</v>
      </c>
      <c r="C6654">
        <v>81</v>
      </c>
      <c r="D6654" t="s">
        <v>173</v>
      </c>
      <c r="E6654" t="s">
        <v>7604</v>
      </c>
      <c r="F6654" t="s">
        <v>34</v>
      </c>
      <c r="G6654" t="s">
        <v>128</v>
      </c>
      <c r="J6654" t="s">
        <v>2629</v>
      </c>
    </row>
    <row r="6655" spans="1:23" x14ac:dyDescent="0.2">
      <c r="A6655">
        <v>6654</v>
      </c>
      <c r="B6655">
        <v>1994</v>
      </c>
      <c r="C6655">
        <v>82</v>
      </c>
      <c r="D6655" t="s">
        <v>66</v>
      </c>
      <c r="E6655" t="s">
        <v>7605</v>
      </c>
      <c r="F6655" t="s">
        <v>39</v>
      </c>
      <c r="G6655" t="s">
        <v>30</v>
      </c>
      <c r="J6655" t="s">
        <v>673</v>
      </c>
    </row>
    <row r="6656" spans="1:23" x14ac:dyDescent="0.2">
      <c r="A6656">
        <v>6655</v>
      </c>
      <c r="B6656">
        <v>1994</v>
      </c>
      <c r="C6656">
        <v>83</v>
      </c>
      <c r="D6656" t="s">
        <v>7049</v>
      </c>
      <c r="E6656" t="s">
        <v>7606</v>
      </c>
      <c r="F6656" t="s">
        <v>39</v>
      </c>
      <c r="G6656" t="s">
        <v>26</v>
      </c>
      <c r="H6656">
        <v>18</v>
      </c>
      <c r="I6656">
        <v>2003</v>
      </c>
      <c r="J6656" t="s">
        <v>123</v>
      </c>
      <c r="K6656">
        <v>267</v>
      </c>
      <c r="L6656">
        <v>52</v>
      </c>
      <c r="M6656">
        <v>61</v>
      </c>
      <c r="N6656">
        <v>113</v>
      </c>
      <c r="O6656">
        <v>-56</v>
      </c>
      <c r="P6656">
        <v>104</v>
      </c>
      <c r="W6656">
        <v>8.6</v>
      </c>
    </row>
    <row r="6657" spans="1:23" x14ac:dyDescent="0.2">
      <c r="A6657">
        <v>6656</v>
      </c>
      <c r="B6657">
        <v>1994</v>
      </c>
      <c r="C6657">
        <v>84</v>
      </c>
      <c r="D6657" t="s">
        <v>222</v>
      </c>
      <c r="E6657" t="s">
        <v>7607</v>
      </c>
      <c r="F6657" t="s">
        <v>39</v>
      </c>
      <c r="G6657" t="s">
        <v>68</v>
      </c>
      <c r="H6657">
        <v>18</v>
      </c>
      <c r="I6657">
        <v>1999</v>
      </c>
      <c r="J6657" t="s">
        <v>196</v>
      </c>
      <c r="K6657">
        <v>91</v>
      </c>
      <c r="L6657">
        <v>16</v>
      </c>
      <c r="M6657">
        <v>22</v>
      </c>
      <c r="N6657">
        <v>38</v>
      </c>
      <c r="O6657">
        <v>-2</v>
      </c>
      <c r="P6657">
        <v>42</v>
      </c>
      <c r="W6657">
        <v>3</v>
      </c>
    </row>
    <row r="6658" spans="1:23" x14ac:dyDescent="0.2">
      <c r="A6658">
        <v>6657</v>
      </c>
      <c r="B6658">
        <v>1994</v>
      </c>
      <c r="C6658">
        <v>85</v>
      </c>
      <c r="D6658" t="s">
        <v>48</v>
      </c>
      <c r="E6658" t="s">
        <v>7608</v>
      </c>
      <c r="F6658" t="s">
        <v>39</v>
      </c>
      <c r="G6658" t="s">
        <v>30</v>
      </c>
      <c r="H6658">
        <v>19</v>
      </c>
      <c r="I6658">
        <v>2004</v>
      </c>
      <c r="J6658" t="s">
        <v>5484</v>
      </c>
      <c r="K6658">
        <v>6</v>
      </c>
      <c r="L6658">
        <v>0</v>
      </c>
      <c r="M6658">
        <v>0</v>
      </c>
      <c r="N6658">
        <v>0</v>
      </c>
      <c r="O6658">
        <v>0</v>
      </c>
      <c r="P6658">
        <v>25</v>
      </c>
      <c r="W6658">
        <v>0</v>
      </c>
    </row>
    <row r="6659" spans="1:23" x14ac:dyDescent="0.2">
      <c r="A6659">
        <v>6658</v>
      </c>
      <c r="B6659">
        <v>1994</v>
      </c>
      <c r="C6659">
        <v>86</v>
      </c>
      <c r="D6659" t="s">
        <v>109</v>
      </c>
      <c r="E6659" t="s">
        <v>7609</v>
      </c>
      <c r="F6659" t="s">
        <v>60</v>
      </c>
      <c r="G6659" t="s">
        <v>68</v>
      </c>
      <c r="J6659" t="s">
        <v>819</v>
      </c>
    </row>
    <row r="6660" spans="1:23" x14ac:dyDescent="0.2">
      <c r="A6660">
        <v>6659</v>
      </c>
      <c r="B6660">
        <v>1994</v>
      </c>
      <c r="C6660">
        <v>87</v>
      </c>
      <c r="D6660" t="s">
        <v>7529</v>
      </c>
      <c r="E6660" t="s">
        <v>7610</v>
      </c>
      <c r="F6660" t="s">
        <v>46</v>
      </c>
      <c r="G6660" t="s">
        <v>68</v>
      </c>
      <c r="H6660">
        <v>18</v>
      </c>
      <c r="I6660">
        <v>2013</v>
      </c>
      <c r="J6660" t="s">
        <v>2110</v>
      </c>
      <c r="K6660">
        <v>1020</v>
      </c>
      <c r="L6660">
        <v>375</v>
      </c>
      <c r="M6660">
        <v>430</v>
      </c>
      <c r="N6660">
        <v>805</v>
      </c>
      <c r="O6660">
        <v>101</v>
      </c>
      <c r="P6660">
        <v>316</v>
      </c>
      <c r="W6660">
        <v>95</v>
      </c>
    </row>
    <row r="6661" spans="1:23" x14ac:dyDescent="0.2">
      <c r="A6661">
        <v>6660</v>
      </c>
      <c r="B6661">
        <v>1994</v>
      </c>
      <c r="C6661">
        <v>88</v>
      </c>
      <c r="D6661" t="s">
        <v>41</v>
      </c>
      <c r="E6661" t="s">
        <v>7611</v>
      </c>
      <c r="F6661" t="s">
        <v>39</v>
      </c>
      <c r="G6661" t="s">
        <v>30</v>
      </c>
      <c r="J6661" t="s">
        <v>510</v>
      </c>
    </row>
    <row r="6662" spans="1:23" x14ac:dyDescent="0.2">
      <c r="A6662">
        <v>6661</v>
      </c>
      <c r="B6662">
        <v>1994</v>
      </c>
      <c r="C6662">
        <v>89</v>
      </c>
      <c r="D6662" t="s">
        <v>100</v>
      </c>
      <c r="E6662" t="s">
        <v>7612</v>
      </c>
      <c r="F6662" t="s">
        <v>46</v>
      </c>
      <c r="G6662" t="s">
        <v>68</v>
      </c>
      <c r="H6662">
        <v>18</v>
      </c>
      <c r="I6662">
        <v>2006</v>
      </c>
      <c r="J6662" t="s">
        <v>4142</v>
      </c>
      <c r="K6662">
        <v>493</v>
      </c>
      <c r="L6662">
        <v>58</v>
      </c>
      <c r="M6662">
        <v>125</v>
      </c>
      <c r="N6662">
        <v>183</v>
      </c>
      <c r="O6662">
        <v>19</v>
      </c>
      <c r="P6662">
        <v>410</v>
      </c>
      <c r="W6662">
        <v>14.2</v>
      </c>
    </row>
    <row r="6663" spans="1:23" x14ac:dyDescent="0.2">
      <c r="A6663">
        <v>6662</v>
      </c>
      <c r="B6663">
        <v>1994</v>
      </c>
      <c r="C6663">
        <v>90</v>
      </c>
      <c r="D6663" t="s">
        <v>176</v>
      </c>
      <c r="E6663" t="s">
        <v>7613</v>
      </c>
      <c r="F6663" t="s">
        <v>39</v>
      </c>
      <c r="G6663" t="s">
        <v>30</v>
      </c>
      <c r="H6663">
        <v>18</v>
      </c>
      <c r="I6663">
        <v>2011</v>
      </c>
      <c r="J6663" t="s">
        <v>123</v>
      </c>
      <c r="K6663">
        <v>658</v>
      </c>
      <c r="L6663">
        <v>23</v>
      </c>
      <c r="M6663">
        <v>90</v>
      </c>
      <c r="N6663">
        <v>113</v>
      </c>
      <c r="O6663">
        <v>45</v>
      </c>
      <c r="P6663">
        <v>369</v>
      </c>
      <c r="W6663">
        <v>31.4</v>
      </c>
    </row>
    <row r="6664" spans="1:23" x14ac:dyDescent="0.2">
      <c r="A6664">
        <v>6663</v>
      </c>
      <c r="B6664">
        <v>1994</v>
      </c>
      <c r="C6664">
        <v>91</v>
      </c>
      <c r="D6664" t="s">
        <v>162</v>
      </c>
      <c r="E6664" t="s">
        <v>7614</v>
      </c>
      <c r="F6664" t="s">
        <v>39</v>
      </c>
      <c r="G6664" t="s">
        <v>35</v>
      </c>
      <c r="J6664" t="s">
        <v>251</v>
      </c>
    </row>
    <row r="6665" spans="1:23" x14ac:dyDescent="0.2">
      <c r="A6665">
        <v>6664</v>
      </c>
      <c r="B6665">
        <v>1994</v>
      </c>
      <c r="C6665">
        <v>92</v>
      </c>
      <c r="D6665" t="s">
        <v>69</v>
      </c>
      <c r="E6665" t="s">
        <v>7615</v>
      </c>
      <c r="F6665" t="s">
        <v>39</v>
      </c>
      <c r="G6665" t="s">
        <v>68</v>
      </c>
      <c r="J6665" t="s">
        <v>510</v>
      </c>
    </row>
    <row r="6666" spans="1:23" x14ac:dyDescent="0.2">
      <c r="A6666">
        <v>6665</v>
      </c>
      <c r="B6666">
        <v>1994</v>
      </c>
      <c r="C6666">
        <v>93</v>
      </c>
      <c r="D6666" t="s">
        <v>84</v>
      </c>
      <c r="E6666" t="s">
        <v>7616</v>
      </c>
      <c r="F6666" t="s">
        <v>34</v>
      </c>
      <c r="G6666" t="s">
        <v>35</v>
      </c>
      <c r="H6666">
        <v>18</v>
      </c>
      <c r="I6666">
        <v>2003</v>
      </c>
      <c r="J6666" t="s">
        <v>2629</v>
      </c>
      <c r="K6666">
        <v>58</v>
      </c>
      <c r="L6666">
        <v>4</v>
      </c>
      <c r="M6666">
        <v>5</v>
      </c>
      <c r="N6666">
        <v>9</v>
      </c>
      <c r="O6666">
        <v>-6</v>
      </c>
      <c r="P6666">
        <v>25</v>
      </c>
      <c r="W6666">
        <v>0.3</v>
      </c>
    </row>
    <row r="6667" spans="1:23" x14ac:dyDescent="0.2">
      <c r="A6667">
        <v>6666</v>
      </c>
      <c r="B6667">
        <v>1994</v>
      </c>
      <c r="C6667">
        <v>94</v>
      </c>
      <c r="D6667" t="s">
        <v>92</v>
      </c>
      <c r="E6667" t="s">
        <v>7617</v>
      </c>
      <c r="F6667" t="s">
        <v>39</v>
      </c>
      <c r="G6667" t="s">
        <v>30</v>
      </c>
      <c r="J6667" t="s">
        <v>7618</v>
      </c>
    </row>
    <row r="6668" spans="1:23" x14ac:dyDescent="0.2">
      <c r="A6668">
        <v>6667</v>
      </c>
      <c r="B6668">
        <v>1994</v>
      </c>
      <c r="C6668">
        <v>95</v>
      </c>
      <c r="D6668" t="s">
        <v>111</v>
      </c>
      <c r="E6668" t="s">
        <v>7619</v>
      </c>
      <c r="F6668" t="s">
        <v>76</v>
      </c>
      <c r="G6668" t="s">
        <v>35</v>
      </c>
      <c r="J6668" t="s">
        <v>1557</v>
      </c>
    </row>
    <row r="6669" spans="1:23" x14ac:dyDescent="0.2">
      <c r="A6669">
        <v>6668</v>
      </c>
      <c r="B6669">
        <v>1994</v>
      </c>
      <c r="C6669">
        <v>96</v>
      </c>
      <c r="D6669" t="s">
        <v>23</v>
      </c>
      <c r="E6669" t="s">
        <v>7620</v>
      </c>
      <c r="F6669" t="s">
        <v>76</v>
      </c>
      <c r="G6669" t="s">
        <v>35</v>
      </c>
      <c r="J6669" t="s">
        <v>939</v>
      </c>
    </row>
    <row r="6670" spans="1:23" x14ac:dyDescent="0.2">
      <c r="A6670">
        <v>6669</v>
      </c>
      <c r="B6670">
        <v>1994</v>
      </c>
      <c r="C6670">
        <v>97</v>
      </c>
      <c r="D6670" t="s">
        <v>162</v>
      </c>
      <c r="E6670" t="s">
        <v>7621</v>
      </c>
      <c r="F6670" t="s">
        <v>43</v>
      </c>
      <c r="G6670" t="s">
        <v>30</v>
      </c>
      <c r="J6670" t="s">
        <v>54</v>
      </c>
    </row>
    <row r="6671" spans="1:23" x14ac:dyDescent="0.2">
      <c r="A6671">
        <v>6670</v>
      </c>
      <c r="B6671">
        <v>1994</v>
      </c>
      <c r="C6671">
        <v>98</v>
      </c>
      <c r="D6671" t="s">
        <v>78</v>
      </c>
      <c r="E6671" t="s">
        <v>7622</v>
      </c>
      <c r="F6671" t="s">
        <v>39</v>
      </c>
      <c r="G6671" t="s">
        <v>26</v>
      </c>
      <c r="H6671">
        <v>18</v>
      </c>
      <c r="I6671">
        <v>2003</v>
      </c>
      <c r="J6671" t="s">
        <v>154</v>
      </c>
      <c r="K6671">
        <v>124</v>
      </c>
      <c r="L6671">
        <v>12</v>
      </c>
      <c r="M6671">
        <v>20</v>
      </c>
      <c r="N6671">
        <v>32</v>
      </c>
      <c r="O6671">
        <v>12</v>
      </c>
      <c r="P6671">
        <v>54</v>
      </c>
      <c r="W6671">
        <v>2.8</v>
      </c>
    </row>
    <row r="6672" spans="1:23" x14ac:dyDescent="0.2">
      <c r="A6672">
        <v>6671</v>
      </c>
      <c r="B6672">
        <v>1994</v>
      </c>
      <c r="C6672">
        <v>99</v>
      </c>
      <c r="D6672" t="s">
        <v>152</v>
      </c>
      <c r="E6672" t="s">
        <v>7623</v>
      </c>
      <c r="F6672" t="s">
        <v>34</v>
      </c>
      <c r="G6672" t="s">
        <v>68</v>
      </c>
      <c r="H6672">
        <v>19</v>
      </c>
      <c r="I6672">
        <v>2006</v>
      </c>
      <c r="J6672" t="s">
        <v>2179</v>
      </c>
      <c r="K6672">
        <v>118</v>
      </c>
      <c r="L6672">
        <v>15</v>
      </c>
      <c r="M6672">
        <v>23</v>
      </c>
      <c r="N6672">
        <v>38</v>
      </c>
      <c r="O6672">
        <v>-11</v>
      </c>
      <c r="P6672">
        <v>82</v>
      </c>
      <c r="W6672">
        <v>3.2</v>
      </c>
    </row>
    <row r="6673" spans="1:23" x14ac:dyDescent="0.2">
      <c r="A6673">
        <v>6672</v>
      </c>
      <c r="B6673">
        <v>1994</v>
      </c>
      <c r="C6673">
        <v>100</v>
      </c>
      <c r="D6673" t="s">
        <v>171</v>
      </c>
      <c r="E6673" t="s">
        <v>7624</v>
      </c>
      <c r="F6673" t="s">
        <v>60</v>
      </c>
      <c r="G6673" t="s">
        <v>30</v>
      </c>
      <c r="J6673" t="s">
        <v>3628</v>
      </c>
    </row>
    <row r="6674" spans="1:23" x14ac:dyDescent="0.2">
      <c r="A6674">
        <v>6673</v>
      </c>
      <c r="B6674">
        <v>1994</v>
      </c>
      <c r="C6674">
        <v>101</v>
      </c>
      <c r="D6674" t="s">
        <v>41</v>
      </c>
      <c r="E6674" t="s">
        <v>7625</v>
      </c>
      <c r="F6674" t="s">
        <v>39</v>
      </c>
      <c r="G6674" t="s">
        <v>35</v>
      </c>
      <c r="J6674" t="s">
        <v>1133</v>
      </c>
    </row>
    <row r="6675" spans="1:23" x14ac:dyDescent="0.2">
      <c r="A6675">
        <v>6674</v>
      </c>
      <c r="B6675">
        <v>1994</v>
      </c>
      <c r="C6675">
        <v>102</v>
      </c>
      <c r="D6675" t="s">
        <v>87</v>
      </c>
      <c r="E6675" t="s">
        <v>7626</v>
      </c>
      <c r="F6675" t="s">
        <v>34</v>
      </c>
      <c r="G6675" t="s">
        <v>30</v>
      </c>
      <c r="J6675" t="s">
        <v>7043</v>
      </c>
    </row>
    <row r="6676" spans="1:23" x14ac:dyDescent="0.2">
      <c r="A6676">
        <v>6675</v>
      </c>
      <c r="B6676">
        <v>1994</v>
      </c>
      <c r="C6676">
        <v>103</v>
      </c>
      <c r="D6676" t="s">
        <v>28</v>
      </c>
      <c r="E6676" t="s">
        <v>7627</v>
      </c>
      <c r="F6676" t="s">
        <v>46</v>
      </c>
      <c r="G6676" t="s">
        <v>68</v>
      </c>
      <c r="J6676" t="s">
        <v>7140</v>
      </c>
    </row>
    <row r="6677" spans="1:23" x14ac:dyDescent="0.2">
      <c r="A6677">
        <v>6676</v>
      </c>
      <c r="B6677">
        <v>1994</v>
      </c>
      <c r="C6677">
        <v>104</v>
      </c>
      <c r="D6677" t="s">
        <v>171</v>
      </c>
      <c r="E6677" t="s">
        <v>7628</v>
      </c>
      <c r="F6677" t="s">
        <v>39</v>
      </c>
      <c r="G6677" t="s">
        <v>26</v>
      </c>
      <c r="H6677">
        <v>20</v>
      </c>
      <c r="I6677">
        <v>2003</v>
      </c>
      <c r="J6677" t="s">
        <v>7566</v>
      </c>
      <c r="K6677">
        <v>115</v>
      </c>
      <c r="L6677">
        <v>3</v>
      </c>
      <c r="M6677">
        <v>4</v>
      </c>
      <c r="N6677">
        <v>7</v>
      </c>
      <c r="O6677">
        <v>-20</v>
      </c>
      <c r="P6677">
        <v>336</v>
      </c>
      <c r="W6677">
        <v>-1</v>
      </c>
    </row>
    <row r="6678" spans="1:23" x14ac:dyDescent="0.2">
      <c r="A6678">
        <v>6677</v>
      </c>
      <c r="B6678">
        <v>1994</v>
      </c>
      <c r="C6678">
        <v>105</v>
      </c>
      <c r="D6678" t="s">
        <v>222</v>
      </c>
      <c r="E6678" t="s">
        <v>7629</v>
      </c>
      <c r="F6678" t="s">
        <v>39</v>
      </c>
      <c r="G6678" t="s">
        <v>30</v>
      </c>
      <c r="J6678" t="s">
        <v>305</v>
      </c>
    </row>
    <row r="6679" spans="1:23" x14ac:dyDescent="0.2">
      <c r="A6679">
        <v>6678</v>
      </c>
      <c r="B6679">
        <v>1994</v>
      </c>
      <c r="C6679">
        <v>106</v>
      </c>
      <c r="D6679" t="s">
        <v>58</v>
      </c>
      <c r="E6679" t="s">
        <v>7630</v>
      </c>
      <c r="F6679" t="s">
        <v>46</v>
      </c>
      <c r="G6679" t="s">
        <v>30</v>
      </c>
      <c r="H6679">
        <v>18</v>
      </c>
      <c r="I6679">
        <v>2004</v>
      </c>
      <c r="J6679" t="s">
        <v>47</v>
      </c>
      <c r="K6679">
        <v>411</v>
      </c>
      <c r="L6679">
        <v>14</v>
      </c>
      <c r="M6679">
        <v>63</v>
      </c>
      <c r="N6679">
        <v>77</v>
      </c>
      <c r="O6679">
        <v>-12</v>
      </c>
      <c r="P6679">
        <v>323</v>
      </c>
      <c r="W6679">
        <v>18.5</v>
      </c>
    </row>
    <row r="6680" spans="1:23" x14ac:dyDescent="0.2">
      <c r="A6680">
        <v>6679</v>
      </c>
      <c r="B6680">
        <v>1994</v>
      </c>
      <c r="C6680">
        <v>107</v>
      </c>
      <c r="D6680" t="s">
        <v>162</v>
      </c>
      <c r="E6680" t="s">
        <v>7631</v>
      </c>
      <c r="F6680" t="s">
        <v>43</v>
      </c>
      <c r="G6680" t="s">
        <v>26</v>
      </c>
      <c r="H6680">
        <v>18</v>
      </c>
      <c r="I6680">
        <v>2007</v>
      </c>
      <c r="J6680" t="s">
        <v>4209</v>
      </c>
      <c r="K6680">
        <v>264</v>
      </c>
      <c r="L6680">
        <v>60</v>
      </c>
      <c r="M6680">
        <v>91</v>
      </c>
      <c r="N6680">
        <v>151</v>
      </c>
      <c r="O6680">
        <v>13</v>
      </c>
      <c r="P6680">
        <v>188</v>
      </c>
      <c r="W6680">
        <v>15.9</v>
      </c>
    </row>
    <row r="6681" spans="1:23" x14ac:dyDescent="0.2">
      <c r="A6681">
        <v>6680</v>
      </c>
      <c r="B6681">
        <v>1994</v>
      </c>
      <c r="C6681">
        <v>108</v>
      </c>
      <c r="D6681" t="s">
        <v>66</v>
      </c>
      <c r="E6681" t="s">
        <v>7632</v>
      </c>
      <c r="F6681" t="s">
        <v>39</v>
      </c>
      <c r="G6681" t="s">
        <v>68</v>
      </c>
      <c r="H6681">
        <v>18</v>
      </c>
      <c r="I6681">
        <v>1999</v>
      </c>
      <c r="J6681" t="s">
        <v>2404</v>
      </c>
      <c r="K6681">
        <v>31</v>
      </c>
      <c r="L6681">
        <v>0</v>
      </c>
      <c r="M6681">
        <v>5</v>
      </c>
      <c r="N6681">
        <v>5</v>
      </c>
      <c r="O6681">
        <v>-1</v>
      </c>
      <c r="P6681">
        <v>36</v>
      </c>
      <c r="W6681">
        <v>-0.2</v>
      </c>
    </row>
    <row r="6682" spans="1:23" x14ac:dyDescent="0.2">
      <c r="A6682">
        <v>6681</v>
      </c>
      <c r="B6682">
        <v>1994</v>
      </c>
      <c r="C6682">
        <v>109</v>
      </c>
      <c r="D6682" t="s">
        <v>7049</v>
      </c>
      <c r="E6682" t="s">
        <v>7633</v>
      </c>
      <c r="F6682" t="s">
        <v>39</v>
      </c>
      <c r="G6682" t="s">
        <v>30</v>
      </c>
      <c r="J6682" t="s">
        <v>154</v>
      </c>
    </row>
    <row r="6683" spans="1:23" x14ac:dyDescent="0.2">
      <c r="A6683">
        <v>6682</v>
      </c>
      <c r="B6683">
        <v>1994</v>
      </c>
      <c r="C6683">
        <v>110</v>
      </c>
      <c r="D6683" t="s">
        <v>111</v>
      </c>
      <c r="E6683" t="s">
        <v>7634</v>
      </c>
      <c r="F6683" t="s">
        <v>34</v>
      </c>
      <c r="G6683" t="s">
        <v>30</v>
      </c>
      <c r="J6683" t="s">
        <v>243</v>
      </c>
    </row>
    <row r="6684" spans="1:23" x14ac:dyDescent="0.2">
      <c r="A6684">
        <v>6683</v>
      </c>
      <c r="B6684">
        <v>1994</v>
      </c>
      <c r="C6684">
        <v>111</v>
      </c>
      <c r="D6684" t="s">
        <v>146</v>
      </c>
      <c r="E6684" t="s">
        <v>7635</v>
      </c>
      <c r="F6684" t="s">
        <v>39</v>
      </c>
      <c r="G6684" t="s">
        <v>7636</v>
      </c>
      <c r="H6684">
        <v>18</v>
      </c>
      <c r="I6684">
        <v>2003</v>
      </c>
      <c r="J6684" t="s">
        <v>50</v>
      </c>
      <c r="K6684">
        <v>10</v>
      </c>
      <c r="L6684">
        <v>0</v>
      </c>
      <c r="M6684">
        <v>2</v>
      </c>
      <c r="N6684">
        <v>2</v>
      </c>
      <c r="O6684">
        <v>-1</v>
      </c>
      <c r="P6684">
        <v>5</v>
      </c>
      <c r="W6684">
        <v>0</v>
      </c>
    </row>
    <row r="6685" spans="1:23" x14ac:dyDescent="0.2">
      <c r="A6685">
        <v>6684</v>
      </c>
      <c r="B6685">
        <v>1994</v>
      </c>
      <c r="C6685">
        <v>112</v>
      </c>
      <c r="D6685" t="s">
        <v>176</v>
      </c>
      <c r="E6685" t="s">
        <v>7637</v>
      </c>
      <c r="F6685" t="s">
        <v>39</v>
      </c>
      <c r="G6685" t="s">
        <v>128</v>
      </c>
      <c r="J6685" t="s">
        <v>154</v>
      </c>
    </row>
    <row r="6686" spans="1:23" x14ac:dyDescent="0.2">
      <c r="A6686">
        <v>6685</v>
      </c>
      <c r="B6686">
        <v>1994</v>
      </c>
      <c r="C6686">
        <v>113</v>
      </c>
      <c r="D6686" t="s">
        <v>7529</v>
      </c>
      <c r="E6686" t="s">
        <v>7638</v>
      </c>
      <c r="F6686" t="s">
        <v>34</v>
      </c>
      <c r="G6686" t="s">
        <v>68</v>
      </c>
      <c r="H6686">
        <v>18</v>
      </c>
      <c r="I6686">
        <v>2002</v>
      </c>
      <c r="J6686" t="s">
        <v>3386</v>
      </c>
      <c r="K6686">
        <v>9</v>
      </c>
      <c r="L6686">
        <v>0</v>
      </c>
      <c r="M6686">
        <v>0</v>
      </c>
      <c r="N6686">
        <v>0</v>
      </c>
      <c r="O6686">
        <v>-4</v>
      </c>
      <c r="P6686">
        <v>7</v>
      </c>
      <c r="W6686">
        <v>-0.2</v>
      </c>
    </row>
    <row r="6687" spans="1:23" x14ac:dyDescent="0.2">
      <c r="A6687">
        <v>6686</v>
      </c>
      <c r="B6687">
        <v>1994</v>
      </c>
      <c r="C6687">
        <v>114</v>
      </c>
      <c r="D6687" t="s">
        <v>51</v>
      </c>
      <c r="E6687" t="s">
        <v>7639</v>
      </c>
      <c r="F6687" t="s">
        <v>39</v>
      </c>
      <c r="G6687" t="s">
        <v>128</v>
      </c>
      <c r="J6687" t="s">
        <v>7325</v>
      </c>
    </row>
    <row r="6688" spans="1:23" x14ac:dyDescent="0.2">
      <c r="A6688">
        <v>6687</v>
      </c>
      <c r="B6688">
        <v>1994</v>
      </c>
      <c r="C6688">
        <v>115</v>
      </c>
      <c r="D6688" t="s">
        <v>100</v>
      </c>
      <c r="E6688" t="s">
        <v>7640</v>
      </c>
      <c r="F6688" t="s">
        <v>34</v>
      </c>
      <c r="G6688" t="s">
        <v>35</v>
      </c>
      <c r="H6688">
        <v>18</v>
      </c>
      <c r="I6688">
        <v>2004</v>
      </c>
      <c r="J6688" t="s">
        <v>350</v>
      </c>
      <c r="K6688">
        <v>70</v>
      </c>
      <c r="L6688">
        <v>4</v>
      </c>
      <c r="M6688">
        <v>13</v>
      </c>
      <c r="N6688">
        <v>17</v>
      </c>
      <c r="O6688">
        <v>-9</v>
      </c>
      <c r="P6688">
        <v>16</v>
      </c>
      <c r="W6688">
        <v>0.5</v>
      </c>
    </row>
    <row r="6689" spans="1:23" x14ac:dyDescent="0.2">
      <c r="A6689">
        <v>6688</v>
      </c>
      <c r="B6689">
        <v>1994</v>
      </c>
      <c r="C6689">
        <v>116</v>
      </c>
      <c r="D6689" t="s">
        <v>176</v>
      </c>
      <c r="E6689" t="s">
        <v>7641</v>
      </c>
      <c r="F6689" t="s">
        <v>34</v>
      </c>
      <c r="G6689" t="s">
        <v>26</v>
      </c>
      <c r="J6689" t="s">
        <v>325</v>
      </c>
    </row>
    <row r="6690" spans="1:23" x14ac:dyDescent="0.2">
      <c r="A6690">
        <v>6689</v>
      </c>
      <c r="B6690">
        <v>1994</v>
      </c>
      <c r="C6690">
        <v>117</v>
      </c>
      <c r="D6690" t="s">
        <v>69</v>
      </c>
      <c r="E6690" t="s">
        <v>7642</v>
      </c>
      <c r="F6690" t="s">
        <v>39</v>
      </c>
      <c r="G6690" t="s">
        <v>35</v>
      </c>
      <c r="J6690" t="s">
        <v>7566</v>
      </c>
    </row>
    <row r="6691" spans="1:23" x14ac:dyDescent="0.2">
      <c r="A6691">
        <v>6690</v>
      </c>
      <c r="B6691">
        <v>1994</v>
      </c>
      <c r="C6691">
        <v>118</v>
      </c>
      <c r="D6691" t="s">
        <v>48</v>
      </c>
      <c r="E6691" t="s">
        <v>7643</v>
      </c>
      <c r="F6691" t="s">
        <v>39</v>
      </c>
      <c r="G6691" t="s">
        <v>30</v>
      </c>
      <c r="J6691" t="s">
        <v>2404</v>
      </c>
    </row>
    <row r="6692" spans="1:23" x14ac:dyDescent="0.2">
      <c r="A6692">
        <v>6691</v>
      </c>
      <c r="B6692">
        <v>1994</v>
      </c>
      <c r="C6692">
        <v>119</v>
      </c>
      <c r="D6692" t="s">
        <v>84</v>
      </c>
      <c r="E6692" t="s">
        <v>7644</v>
      </c>
      <c r="F6692" t="s">
        <v>39</v>
      </c>
      <c r="G6692" t="s">
        <v>30</v>
      </c>
      <c r="J6692" t="s">
        <v>764</v>
      </c>
    </row>
    <row r="6693" spans="1:23" x14ac:dyDescent="0.2">
      <c r="A6693">
        <v>6692</v>
      </c>
      <c r="B6693">
        <v>1994</v>
      </c>
      <c r="C6693">
        <v>120</v>
      </c>
      <c r="D6693" t="s">
        <v>92</v>
      </c>
      <c r="E6693" t="s">
        <v>7645</v>
      </c>
      <c r="F6693" t="s">
        <v>43</v>
      </c>
      <c r="G6693" t="s">
        <v>30</v>
      </c>
      <c r="J6693" t="s">
        <v>7646</v>
      </c>
    </row>
    <row r="6694" spans="1:23" x14ac:dyDescent="0.2">
      <c r="A6694">
        <v>6693</v>
      </c>
      <c r="B6694">
        <v>1994</v>
      </c>
      <c r="C6694">
        <v>121</v>
      </c>
      <c r="D6694" t="s">
        <v>55</v>
      </c>
      <c r="E6694" t="s">
        <v>7647</v>
      </c>
      <c r="F6694" t="s">
        <v>695</v>
      </c>
      <c r="G6694" t="s">
        <v>30</v>
      </c>
      <c r="J6694" t="s">
        <v>673</v>
      </c>
    </row>
    <row r="6695" spans="1:23" x14ac:dyDescent="0.2">
      <c r="A6695">
        <v>6694</v>
      </c>
      <c r="B6695">
        <v>1994</v>
      </c>
      <c r="C6695">
        <v>122</v>
      </c>
      <c r="D6695" t="s">
        <v>23</v>
      </c>
      <c r="E6695" t="s">
        <v>7648</v>
      </c>
      <c r="F6695" t="s">
        <v>39</v>
      </c>
      <c r="G6695" t="s">
        <v>30</v>
      </c>
      <c r="J6695" t="s">
        <v>7046</v>
      </c>
    </row>
    <row r="6696" spans="1:23" x14ac:dyDescent="0.2">
      <c r="A6696">
        <v>6695</v>
      </c>
      <c r="B6696">
        <v>1994</v>
      </c>
      <c r="C6696">
        <v>123</v>
      </c>
      <c r="D6696" t="s">
        <v>162</v>
      </c>
      <c r="E6696" t="s">
        <v>7649</v>
      </c>
      <c r="F6696" t="s">
        <v>133</v>
      </c>
      <c r="G6696" t="s">
        <v>30</v>
      </c>
      <c r="J6696" t="s">
        <v>7181</v>
      </c>
    </row>
    <row r="6697" spans="1:23" x14ac:dyDescent="0.2">
      <c r="A6697">
        <v>6696</v>
      </c>
      <c r="B6697">
        <v>1994</v>
      </c>
      <c r="C6697">
        <v>124</v>
      </c>
      <c r="D6697" t="s">
        <v>78</v>
      </c>
      <c r="E6697" t="s">
        <v>7650</v>
      </c>
      <c r="F6697" t="s">
        <v>39</v>
      </c>
      <c r="G6697" t="s">
        <v>128</v>
      </c>
      <c r="H6697">
        <v>19</v>
      </c>
      <c r="I6697">
        <v>2012</v>
      </c>
      <c r="J6697" t="s">
        <v>4086</v>
      </c>
      <c r="K6697">
        <v>543</v>
      </c>
      <c r="L6697">
        <v>0</v>
      </c>
      <c r="M6697">
        <v>22</v>
      </c>
      <c r="N6697">
        <v>22</v>
      </c>
      <c r="O6697">
        <v>0</v>
      </c>
      <c r="P6697">
        <v>168</v>
      </c>
      <c r="Q6697">
        <v>543</v>
      </c>
      <c r="R6697">
        <v>275</v>
      </c>
      <c r="S6697">
        <v>167</v>
      </c>
      <c r="T6697">
        <v>66</v>
      </c>
      <c r="U6697">
        <v>0.91</v>
      </c>
      <c r="V6697">
        <v>2.36</v>
      </c>
      <c r="W6697">
        <v>83.9</v>
      </c>
    </row>
    <row r="6698" spans="1:23" x14ac:dyDescent="0.2">
      <c r="A6698">
        <v>6697</v>
      </c>
      <c r="B6698">
        <v>1994</v>
      </c>
      <c r="C6698">
        <v>125</v>
      </c>
      <c r="D6698" t="s">
        <v>152</v>
      </c>
      <c r="E6698" t="s">
        <v>7651</v>
      </c>
      <c r="F6698" t="s">
        <v>39</v>
      </c>
      <c r="G6698" t="s">
        <v>30</v>
      </c>
      <c r="J6698" t="s">
        <v>474</v>
      </c>
    </row>
    <row r="6699" spans="1:23" x14ac:dyDescent="0.2">
      <c r="A6699">
        <v>6698</v>
      </c>
      <c r="B6699">
        <v>1994</v>
      </c>
      <c r="C6699">
        <v>126</v>
      </c>
      <c r="D6699" t="s">
        <v>121</v>
      </c>
      <c r="E6699" t="s">
        <v>7652</v>
      </c>
      <c r="F6699" t="s">
        <v>39</v>
      </c>
      <c r="G6699" t="s">
        <v>35</v>
      </c>
      <c r="J6699" t="s">
        <v>421</v>
      </c>
    </row>
    <row r="6700" spans="1:23" x14ac:dyDescent="0.2">
      <c r="A6700">
        <v>6699</v>
      </c>
      <c r="B6700">
        <v>1994</v>
      </c>
      <c r="C6700">
        <v>127</v>
      </c>
      <c r="D6700" t="s">
        <v>51</v>
      </c>
      <c r="E6700" t="s">
        <v>7653</v>
      </c>
      <c r="F6700" t="s">
        <v>39</v>
      </c>
      <c r="G6700" t="s">
        <v>26</v>
      </c>
      <c r="J6700" t="s">
        <v>7654</v>
      </c>
    </row>
    <row r="6701" spans="1:23" x14ac:dyDescent="0.2">
      <c r="A6701">
        <v>6700</v>
      </c>
      <c r="B6701">
        <v>1994</v>
      </c>
      <c r="C6701">
        <v>128</v>
      </c>
      <c r="D6701" t="s">
        <v>87</v>
      </c>
      <c r="E6701" t="s">
        <v>7655</v>
      </c>
      <c r="F6701" t="s">
        <v>34</v>
      </c>
      <c r="G6701" t="s">
        <v>26</v>
      </c>
      <c r="J6701" t="s">
        <v>1126</v>
      </c>
    </row>
    <row r="6702" spans="1:23" x14ac:dyDescent="0.2">
      <c r="A6702">
        <v>6701</v>
      </c>
      <c r="B6702">
        <v>1994</v>
      </c>
      <c r="C6702">
        <v>129</v>
      </c>
      <c r="D6702" t="s">
        <v>28</v>
      </c>
      <c r="E6702" t="s">
        <v>7656</v>
      </c>
      <c r="F6702" t="s">
        <v>39</v>
      </c>
      <c r="G6702" t="s">
        <v>30</v>
      </c>
      <c r="J6702" t="s">
        <v>7046</v>
      </c>
    </row>
    <row r="6703" spans="1:23" x14ac:dyDescent="0.2">
      <c r="A6703">
        <v>6702</v>
      </c>
      <c r="B6703">
        <v>1994</v>
      </c>
      <c r="C6703">
        <v>130</v>
      </c>
      <c r="D6703" t="s">
        <v>171</v>
      </c>
      <c r="E6703" t="s">
        <v>7657</v>
      </c>
      <c r="F6703" t="s">
        <v>39</v>
      </c>
      <c r="G6703" t="s">
        <v>30</v>
      </c>
      <c r="J6703" t="s">
        <v>6874</v>
      </c>
    </row>
    <row r="6704" spans="1:23" x14ac:dyDescent="0.2">
      <c r="A6704">
        <v>6703</v>
      </c>
      <c r="B6704">
        <v>1994</v>
      </c>
      <c r="C6704">
        <v>131</v>
      </c>
      <c r="D6704" t="s">
        <v>173</v>
      </c>
      <c r="E6704" t="s">
        <v>7658</v>
      </c>
      <c r="F6704" t="s">
        <v>34</v>
      </c>
      <c r="G6704" t="s">
        <v>30</v>
      </c>
      <c r="J6704" t="s">
        <v>2658</v>
      </c>
    </row>
    <row r="6705" spans="1:23" x14ac:dyDescent="0.2">
      <c r="A6705">
        <v>6704</v>
      </c>
      <c r="B6705">
        <v>1994</v>
      </c>
      <c r="C6705">
        <v>132</v>
      </c>
      <c r="D6705" t="s">
        <v>58</v>
      </c>
      <c r="E6705" t="s">
        <v>7659</v>
      </c>
      <c r="F6705" t="s">
        <v>34</v>
      </c>
      <c r="G6705" t="s">
        <v>26</v>
      </c>
      <c r="H6705">
        <v>18</v>
      </c>
      <c r="I6705">
        <v>2008</v>
      </c>
      <c r="J6705" t="s">
        <v>7660</v>
      </c>
      <c r="K6705">
        <v>580</v>
      </c>
      <c r="L6705">
        <v>80</v>
      </c>
      <c r="M6705">
        <v>118</v>
      </c>
      <c r="N6705">
        <v>198</v>
      </c>
      <c r="O6705">
        <v>-34</v>
      </c>
      <c r="P6705">
        <v>385</v>
      </c>
      <c r="W6705">
        <v>14.3</v>
      </c>
    </row>
    <row r="6706" spans="1:23" x14ac:dyDescent="0.2">
      <c r="A6706">
        <v>6705</v>
      </c>
      <c r="B6706">
        <v>1994</v>
      </c>
      <c r="C6706">
        <v>133</v>
      </c>
      <c r="D6706" t="s">
        <v>173</v>
      </c>
      <c r="E6706" t="s">
        <v>7661</v>
      </c>
      <c r="F6706" t="s">
        <v>43</v>
      </c>
      <c r="G6706" t="s">
        <v>68</v>
      </c>
      <c r="H6706">
        <v>21</v>
      </c>
      <c r="I6706">
        <v>2014</v>
      </c>
      <c r="J6706" t="s">
        <v>5282</v>
      </c>
      <c r="K6706">
        <v>1246</v>
      </c>
      <c r="L6706">
        <v>444</v>
      </c>
      <c r="M6706">
        <v>713</v>
      </c>
      <c r="N6706">
        <v>1157</v>
      </c>
      <c r="O6706">
        <v>155</v>
      </c>
      <c r="P6706">
        <v>510</v>
      </c>
      <c r="W6706">
        <v>133.6</v>
      </c>
    </row>
    <row r="6707" spans="1:23" x14ac:dyDescent="0.2">
      <c r="A6707">
        <v>6706</v>
      </c>
      <c r="B6707">
        <v>1994</v>
      </c>
      <c r="C6707">
        <v>134</v>
      </c>
      <c r="D6707" t="s">
        <v>28</v>
      </c>
      <c r="E6707" t="s">
        <v>7662</v>
      </c>
      <c r="F6707" t="s">
        <v>34</v>
      </c>
      <c r="G6707" t="s">
        <v>35</v>
      </c>
      <c r="J6707" t="s">
        <v>7663</v>
      </c>
    </row>
    <row r="6708" spans="1:23" x14ac:dyDescent="0.2">
      <c r="A6708">
        <v>6707</v>
      </c>
      <c r="B6708">
        <v>1994</v>
      </c>
      <c r="C6708">
        <v>135</v>
      </c>
      <c r="D6708" t="s">
        <v>171</v>
      </c>
      <c r="E6708" t="s">
        <v>7664</v>
      </c>
      <c r="F6708" t="s">
        <v>695</v>
      </c>
      <c r="G6708" t="s">
        <v>35</v>
      </c>
      <c r="J6708" t="s">
        <v>6348</v>
      </c>
    </row>
    <row r="6709" spans="1:23" x14ac:dyDescent="0.2">
      <c r="A6709">
        <v>6708</v>
      </c>
      <c r="B6709">
        <v>1994</v>
      </c>
      <c r="C6709">
        <v>136</v>
      </c>
      <c r="D6709" t="s">
        <v>111</v>
      </c>
      <c r="E6709" t="s">
        <v>7665</v>
      </c>
      <c r="F6709" t="s">
        <v>34</v>
      </c>
      <c r="G6709" t="s">
        <v>26</v>
      </c>
      <c r="J6709" t="s">
        <v>7666</v>
      </c>
    </row>
    <row r="6710" spans="1:23" x14ac:dyDescent="0.2">
      <c r="A6710">
        <v>6709</v>
      </c>
      <c r="B6710">
        <v>1994</v>
      </c>
      <c r="C6710">
        <v>137</v>
      </c>
      <c r="D6710" t="s">
        <v>109</v>
      </c>
      <c r="E6710" t="s">
        <v>7667</v>
      </c>
      <c r="F6710" t="s">
        <v>34</v>
      </c>
      <c r="G6710" t="s">
        <v>68</v>
      </c>
      <c r="J6710" t="s">
        <v>3311</v>
      </c>
    </row>
    <row r="6711" spans="1:23" x14ac:dyDescent="0.2">
      <c r="A6711">
        <v>6710</v>
      </c>
      <c r="B6711">
        <v>1994</v>
      </c>
      <c r="C6711">
        <v>138</v>
      </c>
      <c r="D6711" t="s">
        <v>109</v>
      </c>
      <c r="E6711" t="s">
        <v>7668</v>
      </c>
      <c r="F6711" t="s">
        <v>39</v>
      </c>
      <c r="G6711" t="s">
        <v>30</v>
      </c>
      <c r="H6711">
        <v>18</v>
      </c>
      <c r="I6711">
        <v>2015</v>
      </c>
      <c r="J6711" t="s">
        <v>896</v>
      </c>
      <c r="K6711">
        <v>786</v>
      </c>
      <c r="L6711">
        <v>24</v>
      </c>
      <c r="M6711">
        <v>86</v>
      </c>
      <c r="N6711">
        <v>110</v>
      </c>
      <c r="O6711">
        <v>-9</v>
      </c>
      <c r="P6711">
        <v>696</v>
      </c>
      <c r="W6711">
        <v>31.3</v>
      </c>
    </row>
    <row r="6712" spans="1:23" x14ac:dyDescent="0.2">
      <c r="A6712">
        <v>6711</v>
      </c>
      <c r="B6712">
        <v>1994</v>
      </c>
      <c r="C6712">
        <v>139</v>
      </c>
      <c r="D6712" t="s">
        <v>7529</v>
      </c>
      <c r="E6712" t="s">
        <v>7669</v>
      </c>
      <c r="F6712" t="s">
        <v>39</v>
      </c>
      <c r="G6712" t="s">
        <v>30</v>
      </c>
      <c r="J6712" t="s">
        <v>7207</v>
      </c>
    </row>
    <row r="6713" spans="1:23" x14ac:dyDescent="0.2">
      <c r="A6713">
        <v>6712</v>
      </c>
      <c r="B6713">
        <v>1994</v>
      </c>
      <c r="C6713">
        <v>140</v>
      </c>
      <c r="D6713" t="s">
        <v>41</v>
      </c>
      <c r="E6713" t="s">
        <v>7670</v>
      </c>
      <c r="F6713" t="s">
        <v>60</v>
      </c>
      <c r="G6713" t="s">
        <v>68</v>
      </c>
      <c r="H6713">
        <v>23</v>
      </c>
      <c r="I6713">
        <v>2001</v>
      </c>
      <c r="J6713" t="s">
        <v>819</v>
      </c>
      <c r="K6713">
        <v>459</v>
      </c>
      <c r="L6713">
        <v>121</v>
      </c>
      <c r="M6713">
        <v>114</v>
      </c>
      <c r="N6713">
        <v>235</v>
      </c>
      <c r="O6713">
        <v>-57</v>
      </c>
      <c r="P6713">
        <v>379</v>
      </c>
      <c r="W6713">
        <v>22.3</v>
      </c>
    </row>
    <row r="6714" spans="1:23" x14ac:dyDescent="0.2">
      <c r="A6714">
        <v>6713</v>
      </c>
      <c r="B6714">
        <v>1994</v>
      </c>
      <c r="C6714">
        <v>141</v>
      </c>
      <c r="D6714" t="s">
        <v>100</v>
      </c>
      <c r="E6714" t="s">
        <v>7671</v>
      </c>
      <c r="F6714" t="s">
        <v>60</v>
      </c>
      <c r="G6714" t="s">
        <v>26</v>
      </c>
      <c r="H6714">
        <v>18</v>
      </c>
      <c r="I6714">
        <v>2004</v>
      </c>
      <c r="J6714" t="s">
        <v>6348</v>
      </c>
      <c r="K6714">
        <v>296</v>
      </c>
      <c r="L6714">
        <v>62</v>
      </c>
      <c r="M6714">
        <v>80</v>
      </c>
      <c r="N6714">
        <v>142</v>
      </c>
      <c r="O6714">
        <v>26</v>
      </c>
      <c r="P6714">
        <v>140</v>
      </c>
      <c r="W6714">
        <v>16.100000000000001</v>
      </c>
    </row>
    <row r="6715" spans="1:23" x14ac:dyDescent="0.2">
      <c r="A6715">
        <v>6714</v>
      </c>
      <c r="B6715">
        <v>1994</v>
      </c>
      <c r="C6715">
        <v>142</v>
      </c>
      <c r="D6715" t="s">
        <v>176</v>
      </c>
      <c r="E6715" t="s">
        <v>7672</v>
      </c>
      <c r="F6715" t="s">
        <v>34</v>
      </c>
      <c r="G6715" t="s">
        <v>68</v>
      </c>
      <c r="J6715" t="s">
        <v>7673</v>
      </c>
    </row>
    <row r="6716" spans="1:23" x14ac:dyDescent="0.2">
      <c r="A6716">
        <v>6715</v>
      </c>
      <c r="B6716">
        <v>1994</v>
      </c>
      <c r="C6716">
        <v>143</v>
      </c>
      <c r="D6716" t="s">
        <v>66</v>
      </c>
      <c r="E6716" t="s">
        <v>7674</v>
      </c>
      <c r="F6716" t="s">
        <v>39</v>
      </c>
      <c r="G6716" t="s">
        <v>128</v>
      </c>
      <c r="J6716" t="s">
        <v>6874</v>
      </c>
    </row>
    <row r="6717" spans="1:23" x14ac:dyDescent="0.2">
      <c r="A6717">
        <v>6716</v>
      </c>
      <c r="B6717">
        <v>1994</v>
      </c>
      <c r="C6717">
        <v>144</v>
      </c>
      <c r="D6717" t="s">
        <v>48</v>
      </c>
      <c r="E6717" t="s">
        <v>7675</v>
      </c>
      <c r="F6717" t="s">
        <v>39</v>
      </c>
      <c r="G6717" t="s">
        <v>35</v>
      </c>
      <c r="J6717" t="s">
        <v>5484</v>
      </c>
    </row>
    <row r="6718" spans="1:23" x14ac:dyDescent="0.2">
      <c r="A6718">
        <v>6717</v>
      </c>
      <c r="B6718">
        <v>1994</v>
      </c>
      <c r="C6718">
        <v>145</v>
      </c>
      <c r="D6718" t="s">
        <v>84</v>
      </c>
      <c r="E6718" t="s">
        <v>7676</v>
      </c>
      <c r="F6718" t="s">
        <v>60</v>
      </c>
      <c r="G6718" t="s">
        <v>30</v>
      </c>
      <c r="J6718" t="s">
        <v>1475</v>
      </c>
    </row>
    <row r="6719" spans="1:23" x14ac:dyDescent="0.2">
      <c r="A6719">
        <v>6718</v>
      </c>
      <c r="B6719">
        <v>1994</v>
      </c>
      <c r="C6719">
        <v>146</v>
      </c>
      <c r="D6719" t="s">
        <v>66</v>
      </c>
      <c r="E6719" t="s">
        <v>7677</v>
      </c>
      <c r="F6719" t="s">
        <v>39</v>
      </c>
      <c r="G6719" t="s">
        <v>30</v>
      </c>
      <c r="J6719" t="s">
        <v>249</v>
      </c>
    </row>
    <row r="6720" spans="1:23" x14ac:dyDescent="0.2">
      <c r="A6720">
        <v>6719</v>
      </c>
      <c r="B6720">
        <v>1994</v>
      </c>
      <c r="C6720">
        <v>147</v>
      </c>
      <c r="D6720" t="s">
        <v>55</v>
      </c>
      <c r="E6720" t="s">
        <v>7678</v>
      </c>
      <c r="F6720" t="s">
        <v>39</v>
      </c>
      <c r="G6720" t="s">
        <v>30</v>
      </c>
      <c r="J6720" t="s">
        <v>673</v>
      </c>
    </row>
    <row r="6721" spans="1:23" x14ac:dyDescent="0.2">
      <c r="A6721">
        <v>6720</v>
      </c>
      <c r="B6721">
        <v>1994</v>
      </c>
      <c r="C6721">
        <v>148</v>
      </c>
      <c r="D6721" t="s">
        <v>23</v>
      </c>
      <c r="E6721" t="s">
        <v>7679</v>
      </c>
      <c r="F6721" t="s">
        <v>39</v>
      </c>
      <c r="G6721" t="s">
        <v>35</v>
      </c>
      <c r="J6721" t="s">
        <v>7680</v>
      </c>
    </row>
    <row r="6722" spans="1:23" x14ac:dyDescent="0.2">
      <c r="A6722">
        <v>6721</v>
      </c>
      <c r="B6722">
        <v>1994</v>
      </c>
      <c r="C6722">
        <v>149</v>
      </c>
      <c r="D6722" t="s">
        <v>162</v>
      </c>
      <c r="E6722" t="s">
        <v>7681</v>
      </c>
      <c r="F6722" t="s">
        <v>43</v>
      </c>
      <c r="G6722" t="s">
        <v>128</v>
      </c>
      <c r="J6722" t="s">
        <v>733</v>
      </c>
    </row>
    <row r="6723" spans="1:23" x14ac:dyDescent="0.2">
      <c r="A6723">
        <v>6722</v>
      </c>
      <c r="B6723">
        <v>1994</v>
      </c>
      <c r="C6723">
        <v>150</v>
      </c>
      <c r="D6723" t="s">
        <v>78</v>
      </c>
      <c r="E6723" t="s">
        <v>7682</v>
      </c>
      <c r="F6723" t="s">
        <v>60</v>
      </c>
      <c r="G6723" t="s">
        <v>30</v>
      </c>
      <c r="J6723" t="s">
        <v>819</v>
      </c>
    </row>
    <row r="6724" spans="1:23" x14ac:dyDescent="0.2">
      <c r="A6724">
        <v>6723</v>
      </c>
      <c r="B6724">
        <v>1994</v>
      </c>
      <c r="C6724">
        <v>151</v>
      </c>
      <c r="D6724" t="s">
        <v>152</v>
      </c>
      <c r="E6724" t="s">
        <v>7683</v>
      </c>
      <c r="F6724" t="s">
        <v>34</v>
      </c>
      <c r="G6724" t="s">
        <v>68</v>
      </c>
      <c r="H6724">
        <v>19</v>
      </c>
      <c r="I6724">
        <v>2009</v>
      </c>
      <c r="J6724" t="s">
        <v>764</v>
      </c>
      <c r="K6724">
        <v>515</v>
      </c>
      <c r="L6724">
        <v>35</v>
      </c>
      <c r="M6724">
        <v>33</v>
      </c>
      <c r="N6724">
        <v>68</v>
      </c>
      <c r="O6724">
        <v>-17</v>
      </c>
      <c r="P6724">
        <v>1169</v>
      </c>
      <c r="W6724">
        <v>4.3</v>
      </c>
    </row>
    <row r="6725" spans="1:23" x14ac:dyDescent="0.2">
      <c r="A6725">
        <v>6724</v>
      </c>
      <c r="B6725">
        <v>1994</v>
      </c>
      <c r="C6725">
        <v>152</v>
      </c>
      <c r="D6725" t="s">
        <v>121</v>
      </c>
      <c r="E6725" t="s">
        <v>7684</v>
      </c>
      <c r="F6725" t="s">
        <v>39</v>
      </c>
      <c r="G6725" t="s">
        <v>30</v>
      </c>
      <c r="J6725" t="s">
        <v>7685</v>
      </c>
    </row>
    <row r="6726" spans="1:23" x14ac:dyDescent="0.2">
      <c r="A6726">
        <v>6725</v>
      </c>
      <c r="B6726">
        <v>1994</v>
      </c>
      <c r="C6726">
        <v>153</v>
      </c>
      <c r="D6726" t="s">
        <v>51</v>
      </c>
      <c r="E6726" t="s">
        <v>7686</v>
      </c>
      <c r="F6726" t="s">
        <v>60</v>
      </c>
      <c r="G6726" t="s">
        <v>68</v>
      </c>
      <c r="J6726" t="s">
        <v>6348</v>
      </c>
    </row>
    <row r="6727" spans="1:23" x14ac:dyDescent="0.2">
      <c r="A6727">
        <v>6726</v>
      </c>
      <c r="B6727">
        <v>1994</v>
      </c>
      <c r="C6727">
        <v>154</v>
      </c>
      <c r="D6727" t="s">
        <v>87</v>
      </c>
      <c r="E6727" t="s">
        <v>7687</v>
      </c>
      <c r="F6727" t="s">
        <v>60</v>
      </c>
      <c r="G6727" t="s">
        <v>35</v>
      </c>
      <c r="J6727" t="s">
        <v>482</v>
      </c>
    </row>
    <row r="6728" spans="1:23" x14ac:dyDescent="0.2">
      <c r="A6728">
        <v>6727</v>
      </c>
      <c r="B6728">
        <v>1994</v>
      </c>
      <c r="C6728">
        <v>155</v>
      </c>
      <c r="D6728" t="s">
        <v>28</v>
      </c>
      <c r="E6728" t="s">
        <v>7688</v>
      </c>
      <c r="F6728" t="s">
        <v>39</v>
      </c>
      <c r="G6728" t="s">
        <v>128</v>
      </c>
      <c r="J6728" t="s">
        <v>2209</v>
      </c>
    </row>
    <row r="6729" spans="1:23" x14ac:dyDescent="0.2">
      <c r="A6729">
        <v>6728</v>
      </c>
      <c r="B6729">
        <v>1994</v>
      </c>
      <c r="C6729">
        <v>156</v>
      </c>
      <c r="D6729" t="s">
        <v>171</v>
      </c>
      <c r="E6729" t="s">
        <v>7689</v>
      </c>
      <c r="F6729" t="s">
        <v>39</v>
      </c>
      <c r="G6729" t="s">
        <v>35</v>
      </c>
      <c r="J6729" t="s">
        <v>265</v>
      </c>
    </row>
    <row r="6730" spans="1:23" x14ac:dyDescent="0.2">
      <c r="A6730">
        <v>6729</v>
      </c>
      <c r="B6730">
        <v>1994</v>
      </c>
      <c r="C6730">
        <v>157</v>
      </c>
      <c r="D6730" t="s">
        <v>222</v>
      </c>
      <c r="E6730" t="s">
        <v>7690</v>
      </c>
      <c r="F6730" t="s">
        <v>39</v>
      </c>
      <c r="G6730" t="s">
        <v>26</v>
      </c>
      <c r="J6730" t="s">
        <v>490</v>
      </c>
    </row>
    <row r="6731" spans="1:23" x14ac:dyDescent="0.2">
      <c r="A6731">
        <v>6730</v>
      </c>
      <c r="B6731">
        <v>1994</v>
      </c>
      <c r="C6731">
        <v>158</v>
      </c>
      <c r="D6731" t="s">
        <v>58</v>
      </c>
      <c r="E6731" t="s">
        <v>7691</v>
      </c>
      <c r="F6731" t="s">
        <v>34</v>
      </c>
      <c r="G6731" t="s">
        <v>30</v>
      </c>
      <c r="J6731" t="s">
        <v>7692</v>
      </c>
    </row>
    <row r="6732" spans="1:23" x14ac:dyDescent="0.2">
      <c r="A6732">
        <v>6731</v>
      </c>
      <c r="B6732">
        <v>1994</v>
      </c>
      <c r="C6732">
        <v>159</v>
      </c>
      <c r="D6732" t="s">
        <v>173</v>
      </c>
      <c r="E6732" t="s">
        <v>7693</v>
      </c>
      <c r="F6732" t="s">
        <v>34</v>
      </c>
      <c r="G6732" t="s">
        <v>26</v>
      </c>
      <c r="J6732" t="s">
        <v>2629</v>
      </c>
    </row>
    <row r="6733" spans="1:23" x14ac:dyDescent="0.2">
      <c r="A6733">
        <v>6732</v>
      </c>
      <c r="B6733">
        <v>1994</v>
      </c>
      <c r="C6733">
        <v>160</v>
      </c>
      <c r="D6733" t="s">
        <v>111</v>
      </c>
      <c r="E6733" t="s">
        <v>7694</v>
      </c>
      <c r="F6733" t="s">
        <v>39</v>
      </c>
      <c r="G6733" t="s">
        <v>26</v>
      </c>
      <c r="J6733" t="s">
        <v>2368</v>
      </c>
    </row>
    <row r="6734" spans="1:23" x14ac:dyDescent="0.2">
      <c r="A6734">
        <v>6733</v>
      </c>
      <c r="B6734">
        <v>1994</v>
      </c>
      <c r="C6734">
        <v>161</v>
      </c>
      <c r="D6734" t="s">
        <v>87</v>
      </c>
      <c r="E6734" t="s">
        <v>7695</v>
      </c>
      <c r="F6734" t="s">
        <v>39</v>
      </c>
      <c r="G6734" t="s">
        <v>26</v>
      </c>
      <c r="H6734">
        <v>19</v>
      </c>
      <c r="I6734">
        <v>2006</v>
      </c>
      <c r="J6734" t="s">
        <v>7325</v>
      </c>
      <c r="K6734">
        <v>374</v>
      </c>
      <c r="L6734">
        <v>44</v>
      </c>
      <c r="M6734">
        <v>64</v>
      </c>
      <c r="N6734">
        <v>108</v>
      </c>
      <c r="O6734">
        <v>-45</v>
      </c>
      <c r="P6734">
        <v>361</v>
      </c>
      <c r="W6734">
        <v>5.7</v>
      </c>
    </row>
    <row r="6735" spans="1:23" x14ac:dyDescent="0.2">
      <c r="A6735">
        <v>6734</v>
      </c>
      <c r="B6735">
        <v>1994</v>
      </c>
      <c r="C6735">
        <v>162</v>
      </c>
      <c r="D6735" t="s">
        <v>111</v>
      </c>
      <c r="E6735" t="s">
        <v>7696</v>
      </c>
      <c r="F6735" t="s">
        <v>60</v>
      </c>
      <c r="G6735" t="s">
        <v>68</v>
      </c>
      <c r="J6735" t="s">
        <v>4854</v>
      </c>
    </row>
    <row r="6736" spans="1:23" x14ac:dyDescent="0.2">
      <c r="A6736">
        <v>6735</v>
      </c>
      <c r="B6736">
        <v>1994</v>
      </c>
      <c r="C6736">
        <v>163</v>
      </c>
      <c r="D6736" t="s">
        <v>146</v>
      </c>
      <c r="E6736" t="s">
        <v>7697</v>
      </c>
      <c r="F6736" t="s">
        <v>39</v>
      </c>
      <c r="G6736" t="s">
        <v>68</v>
      </c>
      <c r="J6736" t="s">
        <v>169</v>
      </c>
    </row>
    <row r="6737" spans="1:23" x14ac:dyDescent="0.2">
      <c r="A6737">
        <v>6736</v>
      </c>
      <c r="B6737">
        <v>1994</v>
      </c>
      <c r="C6737">
        <v>164</v>
      </c>
      <c r="D6737" t="s">
        <v>109</v>
      </c>
      <c r="E6737" t="s">
        <v>7698</v>
      </c>
      <c r="F6737" t="s">
        <v>39</v>
      </c>
      <c r="G6737" t="s">
        <v>30</v>
      </c>
      <c r="J6737" t="s">
        <v>249</v>
      </c>
    </row>
    <row r="6738" spans="1:23" x14ac:dyDescent="0.2">
      <c r="A6738">
        <v>6737</v>
      </c>
      <c r="B6738">
        <v>1994</v>
      </c>
      <c r="C6738">
        <v>165</v>
      </c>
      <c r="D6738" t="s">
        <v>7529</v>
      </c>
      <c r="E6738" t="s">
        <v>7699</v>
      </c>
      <c r="F6738" t="s">
        <v>39</v>
      </c>
      <c r="G6738" t="s">
        <v>30</v>
      </c>
      <c r="J6738" t="s">
        <v>7486</v>
      </c>
    </row>
    <row r="6739" spans="1:23" x14ac:dyDescent="0.2">
      <c r="A6739">
        <v>6738</v>
      </c>
      <c r="B6739">
        <v>1994</v>
      </c>
      <c r="C6739">
        <v>166</v>
      </c>
      <c r="D6739" t="s">
        <v>41</v>
      </c>
      <c r="E6739" t="s">
        <v>7700</v>
      </c>
      <c r="F6739" t="s">
        <v>39</v>
      </c>
      <c r="G6739" t="s">
        <v>35</v>
      </c>
      <c r="H6739">
        <v>18</v>
      </c>
      <c r="I6739">
        <v>2006</v>
      </c>
      <c r="J6739" t="s">
        <v>850</v>
      </c>
      <c r="K6739">
        <v>311</v>
      </c>
      <c r="L6739">
        <v>33</v>
      </c>
      <c r="M6739">
        <v>28</v>
      </c>
      <c r="N6739">
        <v>61</v>
      </c>
      <c r="O6739">
        <v>-20</v>
      </c>
      <c r="P6739">
        <v>213</v>
      </c>
      <c r="W6739">
        <v>3</v>
      </c>
    </row>
    <row r="6740" spans="1:23" x14ac:dyDescent="0.2">
      <c r="A6740">
        <v>6739</v>
      </c>
      <c r="B6740">
        <v>1994</v>
      </c>
      <c r="C6740">
        <v>167</v>
      </c>
      <c r="D6740" t="s">
        <v>100</v>
      </c>
      <c r="E6740" t="s">
        <v>7701</v>
      </c>
      <c r="F6740" t="s">
        <v>60</v>
      </c>
      <c r="G6740" t="s">
        <v>68</v>
      </c>
      <c r="J6740" t="s">
        <v>3527</v>
      </c>
    </row>
    <row r="6741" spans="1:23" x14ac:dyDescent="0.2">
      <c r="A6741">
        <v>6740</v>
      </c>
      <c r="B6741">
        <v>1994</v>
      </c>
      <c r="C6741">
        <v>168</v>
      </c>
      <c r="D6741" t="s">
        <v>55</v>
      </c>
      <c r="E6741" t="s">
        <v>7702</v>
      </c>
      <c r="F6741" t="s">
        <v>39</v>
      </c>
      <c r="G6741" t="s">
        <v>128</v>
      </c>
      <c r="J6741" t="s">
        <v>7325</v>
      </c>
    </row>
    <row r="6742" spans="1:23" x14ac:dyDescent="0.2">
      <c r="A6742">
        <v>6741</v>
      </c>
      <c r="B6742">
        <v>1994</v>
      </c>
      <c r="C6742">
        <v>169</v>
      </c>
      <c r="D6742" t="s">
        <v>69</v>
      </c>
      <c r="E6742" t="s">
        <v>7703</v>
      </c>
      <c r="F6742" t="s">
        <v>60</v>
      </c>
      <c r="G6742" t="s">
        <v>35</v>
      </c>
      <c r="J6742" t="s">
        <v>1475</v>
      </c>
    </row>
    <row r="6743" spans="1:23" x14ac:dyDescent="0.2">
      <c r="A6743">
        <v>6742</v>
      </c>
      <c r="B6743">
        <v>1994</v>
      </c>
      <c r="C6743">
        <v>170</v>
      </c>
      <c r="D6743" t="s">
        <v>48</v>
      </c>
      <c r="E6743" t="s">
        <v>7138</v>
      </c>
      <c r="F6743" t="s">
        <v>39</v>
      </c>
      <c r="G6743" t="s">
        <v>35</v>
      </c>
      <c r="J6743" t="s">
        <v>7279</v>
      </c>
    </row>
    <row r="6744" spans="1:23" x14ac:dyDescent="0.2">
      <c r="A6744">
        <v>6743</v>
      </c>
      <c r="B6744">
        <v>1994</v>
      </c>
      <c r="C6744">
        <v>171</v>
      </c>
      <c r="D6744" t="s">
        <v>84</v>
      </c>
      <c r="E6744" t="s">
        <v>7704</v>
      </c>
      <c r="F6744" t="s">
        <v>39</v>
      </c>
      <c r="G6744" t="s">
        <v>35</v>
      </c>
      <c r="J6744" t="s">
        <v>234</v>
      </c>
    </row>
    <row r="6745" spans="1:23" x14ac:dyDescent="0.2">
      <c r="A6745">
        <v>6744</v>
      </c>
      <c r="B6745">
        <v>1994</v>
      </c>
      <c r="C6745">
        <v>172</v>
      </c>
      <c r="D6745" t="s">
        <v>92</v>
      </c>
      <c r="E6745" t="s">
        <v>7705</v>
      </c>
      <c r="F6745" t="s">
        <v>46</v>
      </c>
      <c r="G6745" t="s">
        <v>35</v>
      </c>
      <c r="H6745">
        <v>18</v>
      </c>
      <c r="I6745">
        <v>1999</v>
      </c>
      <c r="J6745" t="s">
        <v>7140</v>
      </c>
      <c r="K6745">
        <v>133</v>
      </c>
      <c r="L6745">
        <v>6</v>
      </c>
      <c r="M6745">
        <v>14</v>
      </c>
      <c r="N6745">
        <v>20</v>
      </c>
      <c r="O6745">
        <v>-29</v>
      </c>
      <c r="P6745">
        <v>253</v>
      </c>
      <c r="W6745">
        <v>-1</v>
      </c>
    </row>
    <row r="6746" spans="1:23" x14ac:dyDescent="0.2">
      <c r="A6746">
        <v>6745</v>
      </c>
      <c r="B6746">
        <v>1994</v>
      </c>
      <c r="C6746">
        <v>173</v>
      </c>
      <c r="D6746" t="s">
        <v>55</v>
      </c>
      <c r="E6746" t="s">
        <v>7706</v>
      </c>
      <c r="F6746" t="s">
        <v>39</v>
      </c>
      <c r="G6746" t="s">
        <v>30</v>
      </c>
      <c r="H6746">
        <v>18</v>
      </c>
      <c r="I6746">
        <v>2011</v>
      </c>
      <c r="J6746" t="s">
        <v>474</v>
      </c>
      <c r="K6746">
        <v>550</v>
      </c>
      <c r="L6746">
        <v>16</v>
      </c>
      <c r="M6746">
        <v>55</v>
      </c>
      <c r="N6746">
        <v>71</v>
      </c>
      <c r="O6746">
        <v>14</v>
      </c>
      <c r="P6746">
        <v>633</v>
      </c>
      <c r="W6746">
        <v>16.7</v>
      </c>
    </row>
    <row r="6747" spans="1:23" x14ac:dyDescent="0.2">
      <c r="A6747">
        <v>6746</v>
      </c>
      <c r="B6747">
        <v>1994</v>
      </c>
      <c r="C6747">
        <v>174</v>
      </c>
      <c r="D6747" t="s">
        <v>23</v>
      </c>
      <c r="E6747" t="s">
        <v>7707</v>
      </c>
      <c r="F6747" t="s">
        <v>39</v>
      </c>
      <c r="G6747" t="s">
        <v>68</v>
      </c>
      <c r="J6747" t="s">
        <v>478</v>
      </c>
    </row>
    <row r="6748" spans="1:23" x14ac:dyDescent="0.2">
      <c r="A6748">
        <v>6747</v>
      </c>
      <c r="B6748">
        <v>1994</v>
      </c>
      <c r="C6748">
        <v>175</v>
      </c>
      <c r="D6748" t="s">
        <v>162</v>
      </c>
      <c r="E6748" t="s">
        <v>7708</v>
      </c>
      <c r="F6748" t="s">
        <v>46</v>
      </c>
      <c r="G6748" t="s">
        <v>68</v>
      </c>
      <c r="H6748">
        <v>19</v>
      </c>
      <c r="I6748">
        <v>2003</v>
      </c>
      <c r="J6748" t="s">
        <v>89</v>
      </c>
      <c r="K6748">
        <v>186</v>
      </c>
      <c r="L6748">
        <v>14</v>
      </c>
      <c r="M6748">
        <v>28</v>
      </c>
      <c r="N6748">
        <v>42</v>
      </c>
      <c r="O6748">
        <v>-41</v>
      </c>
      <c r="P6748">
        <v>125</v>
      </c>
      <c r="W6748">
        <v>0.4</v>
      </c>
    </row>
    <row r="6749" spans="1:23" x14ac:dyDescent="0.2">
      <c r="A6749">
        <v>6748</v>
      </c>
      <c r="B6749">
        <v>1994</v>
      </c>
      <c r="C6749">
        <v>176</v>
      </c>
      <c r="D6749" t="s">
        <v>55</v>
      </c>
      <c r="E6749" t="s">
        <v>7709</v>
      </c>
      <c r="F6749" t="s">
        <v>39</v>
      </c>
      <c r="G6749" t="s">
        <v>68</v>
      </c>
      <c r="H6749">
        <v>19</v>
      </c>
      <c r="I6749">
        <v>2004</v>
      </c>
      <c r="J6749" t="s">
        <v>278</v>
      </c>
      <c r="K6749">
        <v>321</v>
      </c>
      <c r="L6749">
        <v>5</v>
      </c>
      <c r="M6749">
        <v>13</v>
      </c>
      <c r="N6749">
        <v>18</v>
      </c>
      <c r="O6749">
        <v>-34</v>
      </c>
      <c r="P6749">
        <v>532</v>
      </c>
      <c r="W6749">
        <v>-3.1</v>
      </c>
    </row>
    <row r="6750" spans="1:23" x14ac:dyDescent="0.2">
      <c r="A6750">
        <v>6749</v>
      </c>
      <c r="B6750">
        <v>1994</v>
      </c>
      <c r="C6750">
        <v>177</v>
      </c>
      <c r="D6750" t="s">
        <v>152</v>
      </c>
      <c r="E6750" t="s">
        <v>7710</v>
      </c>
      <c r="F6750" t="s">
        <v>39</v>
      </c>
      <c r="G6750" t="s">
        <v>26</v>
      </c>
      <c r="J6750" t="s">
        <v>673</v>
      </c>
    </row>
    <row r="6751" spans="1:23" x14ac:dyDescent="0.2">
      <c r="A6751">
        <v>6750</v>
      </c>
      <c r="B6751">
        <v>1994</v>
      </c>
      <c r="C6751">
        <v>178</v>
      </c>
      <c r="D6751" t="s">
        <v>121</v>
      </c>
      <c r="E6751" t="s">
        <v>7711</v>
      </c>
      <c r="F6751" t="s">
        <v>76</v>
      </c>
      <c r="G6751" t="s">
        <v>30</v>
      </c>
      <c r="J6751" t="s">
        <v>493</v>
      </c>
    </row>
    <row r="6752" spans="1:23" x14ac:dyDescent="0.2">
      <c r="A6752">
        <v>6751</v>
      </c>
      <c r="B6752">
        <v>1994</v>
      </c>
      <c r="C6752">
        <v>179</v>
      </c>
      <c r="D6752" t="s">
        <v>111</v>
      </c>
      <c r="E6752" t="s">
        <v>7712</v>
      </c>
      <c r="F6752" t="s">
        <v>39</v>
      </c>
      <c r="G6752" t="s">
        <v>128</v>
      </c>
      <c r="J6752" t="s">
        <v>249</v>
      </c>
    </row>
    <row r="6753" spans="1:10" x14ac:dyDescent="0.2">
      <c r="A6753">
        <v>6752</v>
      </c>
      <c r="B6753">
        <v>1994</v>
      </c>
      <c r="C6753">
        <v>180</v>
      </c>
      <c r="D6753" t="s">
        <v>87</v>
      </c>
      <c r="E6753" t="s">
        <v>7713</v>
      </c>
      <c r="F6753" t="s">
        <v>34</v>
      </c>
      <c r="G6753" t="s">
        <v>30</v>
      </c>
      <c r="J6753" t="s">
        <v>50</v>
      </c>
    </row>
    <row r="6754" spans="1:10" x14ac:dyDescent="0.2">
      <c r="A6754">
        <v>6753</v>
      </c>
      <c r="B6754">
        <v>1994</v>
      </c>
      <c r="C6754">
        <v>181</v>
      </c>
      <c r="D6754" t="s">
        <v>28</v>
      </c>
      <c r="E6754" t="s">
        <v>7714</v>
      </c>
      <c r="F6754" t="s">
        <v>39</v>
      </c>
      <c r="G6754" t="s">
        <v>35</v>
      </c>
      <c r="J6754" t="s">
        <v>154</v>
      </c>
    </row>
    <row r="6755" spans="1:10" x14ac:dyDescent="0.2">
      <c r="A6755">
        <v>6754</v>
      </c>
      <c r="B6755">
        <v>1994</v>
      </c>
      <c r="C6755">
        <v>182</v>
      </c>
      <c r="D6755" t="s">
        <v>171</v>
      </c>
      <c r="E6755" t="s">
        <v>7715</v>
      </c>
      <c r="F6755" t="s">
        <v>695</v>
      </c>
      <c r="G6755" t="s">
        <v>26</v>
      </c>
      <c r="J6755" t="s">
        <v>3647</v>
      </c>
    </row>
    <row r="6756" spans="1:10" x14ac:dyDescent="0.2">
      <c r="A6756">
        <v>6755</v>
      </c>
      <c r="B6756">
        <v>1994</v>
      </c>
      <c r="C6756">
        <v>183</v>
      </c>
      <c r="D6756" t="s">
        <v>222</v>
      </c>
      <c r="E6756" t="s">
        <v>7716</v>
      </c>
      <c r="F6756" t="s">
        <v>39</v>
      </c>
      <c r="G6756" t="s">
        <v>35</v>
      </c>
      <c r="J6756" t="s">
        <v>7566</v>
      </c>
    </row>
    <row r="6757" spans="1:10" x14ac:dyDescent="0.2">
      <c r="A6757">
        <v>6756</v>
      </c>
      <c r="B6757">
        <v>1994</v>
      </c>
      <c r="C6757">
        <v>184</v>
      </c>
      <c r="D6757" t="s">
        <v>58</v>
      </c>
      <c r="E6757" t="s">
        <v>7717</v>
      </c>
      <c r="F6757" t="s">
        <v>39</v>
      </c>
      <c r="G6757" t="s">
        <v>35</v>
      </c>
      <c r="J6757" t="s">
        <v>1189</v>
      </c>
    </row>
    <row r="6758" spans="1:10" x14ac:dyDescent="0.2">
      <c r="A6758">
        <v>6757</v>
      </c>
      <c r="B6758">
        <v>1994</v>
      </c>
      <c r="C6758">
        <v>185</v>
      </c>
      <c r="D6758" t="s">
        <v>111</v>
      </c>
      <c r="E6758" t="s">
        <v>7718</v>
      </c>
      <c r="F6758" t="s">
        <v>39</v>
      </c>
      <c r="G6758" t="s">
        <v>30</v>
      </c>
      <c r="J6758" t="s">
        <v>7685</v>
      </c>
    </row>
    <row r="6759" spans="1:10" x14ac:dyDescent="0.2">
      <c r="A6759">
        <v>6758</v>
      </c>
      <c r="B6759">
        <v>1994</v>
      </c>
      <c r="C6759">
        <v>186</v>
      </c>
      <c r="D6759" t="s">
        <v>66</v>
      </c>
      <c r="E6759" t="s">
        <v>7719</v>
      </c>
      <c r="F6759" t="s">
        <v>60</v>
      </c>
      <c r="G6759" t="s">
        <v>35</v>
      </c>
      <c r="J6759" t="s">
        <v>1475</v>
      </c>
    </row>
    <row r="6760" spans="1:10" x14ac:dyDescent="0.2">
      <c r="A6760">
        <v>6759</v>
      </c>
      <c r="B6760">
        <v>1994</v>
      </c>
      <c r="C6760">
        <v>187</v>
      </c>
      <c r="D6760" t="s">
        <v>7049</v>
      </c>
      <c r="E6760" t="s">
        <v>7720</v>
      </c>
      <c r="F6760" t="s">
        <v>34</v>
      </c>
      <c r="G6760" t="s">
        <v>35</v>
      </c>
      <c r="J6760" t="s">
        <v>7721</v>
      </c>
    </row>
    <row r="6761" spans="1:10" x14ac:dyDescent="0.2">
      <c r="A6761">
        <v>6760</v>
      </c>
      <c r="B6761">
        <v>1994</v>
      </c>
      <c r="C6761">
        <v>188</v>
      </c>
      <c r="D6761" t="s">
        <v>111</v>
      </c>
      <c r="E6761" t="s">
        <v>7722</v>
      </c>
      <c r="F6761" t="s">
        <v>39</v>
      </c>
      <c r="G6761" t="s">
        <v>30</v>
      </c>
      <c r="J6761" t="s">
        <v>289</v>
      </c>
    </row>
    <row r="6762" spans="1:10" x14ac:dyDescent="0.2">
      <c r="A6762">
        <v>6761</v>
      </c>
      <c r="B6762">
        <v>1994</v>
      </c>
      <c r="C6762">
        <v>189</v>
      </c>
      <c r="D6762" t="s">
        <v>146</v>
      </c>
      <c r="E6762" t="s">
        <v>7723</v>
      </c>
      <c r="F6762" t="s">
        <v>39</v>
      </c>
      <c r="G6762" t="s">
        <v>68</v>
      </c>
      <c r="J6762" t="s">
        <v>169</v>
      </c>
    </row>
    <row r="6763" spans="1:10" x14ac:dyDescent="0.2">
      <c r="A6763">
        <v>6762</v>
      </c>
      <c r="B6763">
        <v>1994</v>
      </c>
      <c r="C6763">
        <v>190</v>
      </c>
      <c r="D6763" t="s">
        <v>109</v>
      </c>
      <c r="E6763" t="s">
        <v>7724</v>
      </c>
      <c r="F6763" t="s">
        <v>60</v>
      </c>
      <c r="G6763" t="s">
        <v>35</v>
      </c>
      <c r="J6763" t="s">
        <v>3527</v>
      </c>
    </row>
    <row r="6764" spans="1:10" x14ac:dyDescent="0.2">
      <c r="A6764">
        <v>6763</v>
      </c>
      <c r="B6764">
        <v>1994</v>
      </c>
      <c r="C6764">
        <v>191</v>
      </c>
      <c r="D6764" t="s">
        <v>7529</v>
      </c>
      <c r="E6764" t="s">
        <v>7225</v>
      </c>
      <c r="F6764" t="s">
        <v>39</v>
      </c>
      <c r="G6764" t="s">
        <v>68</v>
      </c>
      <c r="J6764" t="s">
        <v>251</v>
      </c>
    </row>
    <row r="6765" spans="1:10" x14ac:dyDescent="0.2">
      <c r="A6765">
        <v>6764</v>
      </c>
      <c r="B6765">
        <v>1994</v>
      </c>
      <c r="C6765">
        <v>192</v>
      </c>
      <c r="D6765" t="s">
        <v>41</v>
      </c>
      <c r="E6765" t="s">
        <v>7725</v>
      </c>
      <c r="F6765" t="s">
        <v>39</v>
      </c>
      <c r="G6765" t="s">
        <v>30</v>
      </c>
      <c r="J6765" t="s">
        <v>896</v>
      </c>
    </row>
    <row r="6766" spans="1:10" x14ac:dyDescent="0.2">
      <c r="A6766">
        <v>6765</v>
      </c>
      <c r="B6766">
        <v>1994</v>
      </c>
      <c r="C6766">
        <v>193</v>
      </c>
      <c r="D6766" t="s">
        <v>100</v>
      </c>
      <c r="E6766" t="s">
        <v>7726</v>
      </c>
      <c r="F6766" t="s">
        <v>39</v>
      </c>
      <c r="G6766" t="s">
        <v>68</v>
      </c>
      <c r="J6766" t="s">
        <v>154</v>
      </c>
    </row>
    <row r="6767" spans="1:10" x14ac:dyDescent="0.2">
      <c r="A6767">
        <v>6766</v>
      </c>
      <c r="B6767">
        <v>1994</v>
      </c>
      <c r="C6767">
        <v>194</v>
      </c>
      <c r="D6767" t="s">
        <v>176</v>
      </c>
      <c r="E6767" t="s">
        <v>7727</v>
      </c>
      <c r="F6767" t="s">
        <v>39</v>
      </c>
      <c r="G6767" t="s">
        <v>35</v>
      </c>
      <c r="J6767" t="s">
        <v>305</v>
      </c>
    </row>
    <row r="6768" spans="1:10" x14ac:dyDescent="0.2">
      <c r="A6768">
        <v>6767</v>
      </c>
      <c r="B6768">
        <v>1994</v>
      </c>
      <c r="C6768">
        <v>195</v>
      </c>
      <c r="D6768" t="s">
        <v>69</v>
      </c>
      <c r="E6768" t="s">
        <v>7728</v>
      </c>
      <c r="F6768" t="s">
        <v>39</v>
      </c>
      <c r="G6768" t="s">
        <v>35</v>
      </c>
      <c r="J6768" t="s">
        <v>64</v>
      </c>
    </row>
    <row r="6769" spans="1:23" x14ac:dyDescent="0.2">
      <c r="A6769">
        <v>6768</v>
      </c>
      <c r="B6769">
        <v>1994</v>
      </c>
      <c r="C6769">
        <v>196</v>
      </c>
      <c r="D6769" t="s">
        <v>48</v>
      </c>
      <c r="E6769" t="s">
        <v>7729</v>
      </c>
      <c r="F6769" t="s">
        <v>39</v>
      </c>
      <c r="G6769" t="s">
        <v>26</v>
      </c>
      <c r="J6769" t="s">
        <v>123</v>
      </c>
    </row>
    <row r="6770" spans="1:23" x14ac:dyDescent="0.2">
      <c r="A6770">
        <v>6769</v>
      </c>
      <c r="B6770">
        <v>1994</v>
      </c>
      <c r="C6770">
        <v>197</v>
      </c>
      <c r="D6770" t="s">
        <v>84</v>
      </c>
      <c r="E6770" t="s">
        <v>7730</v>
      </c>
      <c r="F6770" t="s">
        <v>34</v>
      </c>
      <c r="G6770" t="s">
        <v>26</v>
      </c>
      <c r="J6770" t="s">
        <v>2765</v>
      </c>
    </row>
    <row r="6771" spans="1:23" x14ac:dyDescent="0.2">
      <c r="A6771">
        <v>6770</v>
      </c>
      <c r="B6771">
        <v>1994</v>
      </c>
      <c r="C6771">
        <v>198</v>
      </c>
      <c r="D6771" t="s">
        <v>92</v>
      </c>
      <c r="E6771" t="s">
        <v>7731</v>
      </c>
      <c r="F6771" t="s">
        <v>39</v>
      </c>
      <c r="G6771" t="s">
        <v>35</v>
      </c>
      <c r="J6771" t="s">
        <v>7477</v>
      </c>
    </row>
    <row r="6772" spans="1:23" x14ac:dyDescent="0.2">
      <c r="A6772">
        <v>6771</v>
      </c>
      <c r="B6772">
        <v>1994</v>
      </c>
      <c r="C6772">
        <v>199</v>
      </c>
      <c r="D6772" t="s">
        <v>55</v>
      </c>
      <c r="E6772" t="s">
        <v>7732</v>
      </c>
      <c r="F6772" t="s">
        <v>39</v>
      </c>
      <c r="G6772" t="s">
        <v>26</v>
      </c>
      <c r="J6772" t="s">
        <v>123</v>
      </c>
    </row>
    <row r="6773" spans="1:23" x14ac:dyDescent="0.2">
      <c r="A6773">
        <v>6772</v>
      </c>
      <c r="B6773">
        <v>1994</v>
      </c>
      <c r="C6773">
        <v>200</v>
      </c>
      <c r="D6773" t="s">
        <v>23</v>
      </c>
      <c r="E6773" t="s">
        <v>7733</v>
      </c>
      <c r="F6773" t="s">
        <v>43</v>
      </c>
      <c r="G6773" t="s">
        <v>26</v>
      </c>
      <c r="J6773" t="s">
        <v>5282</v>
      </c>
    </row>
    <row r="6774" spans="1:23" x14ac:dyDescent="0.2">
      <c r="A6774">
        <v>6773</v>
      </c>
      <c r="B6774">
        <v>1994</v>
      </c>
      <c r="C6774">
        <v>201</v>
      </c>
      <c r="D6774" t="s">
        <v>162</v>
      </c>
      <c r="E6774" t="s">
        <v>7734</v>
      </c>
      <c r="F6774" t="s">
        <v>39</v>
      </c>
      <c r="G6774" t="s">
        <v>30</v>
      </c>
      <c r="J6774" t="s">
        <v>89</v>
      </c>
    </row>
    <row r="6775" spans="1:23" x14ac:dyDescent="0.2">
      <c r="A6775">
        <v>6774</v>
      </c>
      <c r="B6775">
        <v>1994</v>
      </c>
      <c r="C6775">
        <v>202</v>
      </c>
      <c r="D6775" t="s">
        <v>41</v>
      </c>
      <c r="E6775" t="s">
        <v>7735</v>
      </c>
      <c r="F6775" t="s">
        <v>39</v>
      </c>
      <c r="G6775" t="s">
        <v>30</v>
      </c>
      <c r="H6775">
        <v>18</v>
      </c>
      <c r="I6775">
        <v>2004</v>
      </c>
      <c r="J6775" t="s">
        <v>7736</v>
      </c>
      <c r="K6775">
        <v>38</v>
      </c>
      <c r="L6775">
        <v>0</v>
      </c>
      <c r="M6775">
        <v>13</v>
      </c>
      <c r="N6775">
        <v>13</v>
      </c>
      <c r="O6775">
        <v>-6</v>
      </c>
      <c r="P6775">
        <v>22</v>
      </c>
      <c r="W6775">
        <v>1.7</v>
      </c>
    </row>
    <row r="6776" spans="1:23" x14ac:dyDescent="0.2">
      <c r="A6776">
        <v>6775</v>
      </c>
      <c r="B6776">
        <v>1994</v>
      </c>
      <c r="C6776">
        <v>203</v>
      </c>
      <c r="D6776" t="s">
        <v>176</v>
      </c>
      <c r="E6776" t="s">
        <v>7737</v>
      </c>
      <c r="F6776" t="s">
        <v>43</v>
      </c>
      <c r="G6776" t="s">
        <v>35</v>
      </c>
      <c r="J6776" t="s">
        <v>5282</v>
      </c>
    </row>
    <row r="6777" spans="1:23" x14ac:dyDescent="0.2">
      <c r="A6777">
        <v>6776</v>
      </c>
      <c r="B6777">
        <v>1994</v>
      </c>
      <c r="C6777">
        <v>204</v>
      </c>
      <c r="D6777" t="s">
        <v>121</v>
      </c>
      <c r="E6777" t="s">
        <v>7738</v>
      </c>
      <c r="F6777" t="s">
        <v>39</v>
      </c>
      <c r="G6777" t="s">
        <v>26</v>
      </c>
      <c r="J6777" t="s">
        <v>7666</v>
      </c>
    </row>
    <row r="6778" spans="1:23" x14ac:dyDescent="0.2">
      <c r="A6778">
        <v>6777</v>
      </c>
      <c r="B6778">
        <v>1994</v>
      </c>
      <c r="C6778">
        <v>205</v>
      </c>
      <c r="D6778" t="s">
        <v>51</v>
      </c>
      <c r="E6778" t="s">
        <v>7739</v>
      </c>
      <c r="F6778" t="s">
        <v>39</v>
      </c>
      <c r="G6778" t="s">
        <v>128</v>
      </c>
      <c r="J6778" t="s">
        <v>7740</v>
      </c>
    </row>
    <row r="6779" spans="1:23" x14ac:dyDescent="0.2">
      <c r="A6779">
        <v>6778</v>
      </c>
      <c r="B6779">
        <v>1994</v>
      </c>
      <c r="C6779">
        <v>206</v>
      </c>
      <c r="D6779" t="s">
        <v>87</v>
      </c>
      <c r="E6779" t="s">
        <v>7741</v>
      </c>
      <c r="F6779" t="s">
        <v>563</v>
      </c>
      <c r="G6779" t="s">
        <v>68</v>
      </c>
      <c r="J6779" t="s">
        <v>482</v>
      </c>
    </row>
    <row r="6780" spans="1:23" x14ac:dyDescent="0.2">
      <c r="A6780">
        <v>6779</v>
      </c>
      <c r="B6780">
        <v>1994</v>
      </c>
      <c r="C6780">
        <v>207</v>
      </c>
      <c r="D6780" t="s">
        <v>28</v>
      </c>
      <c r="E6780" t="s">
        <v>7742</v>
      </c>
      <c r="F6780" t="s">
        <v>39</v>
      </c>
      <c r="G6780" t="s">
        <v>26</v>
      </c>
      <c r="H6780">
        <v>19</v>
      </c>
      <c r="I6780">
        <v>2001</v>
      </c>
      <c r="J6780" t="s">
        <v>7325</v>
      </c>
      <c r="K6780">
        <v>15</v>
      </c>
      <c r="L6780">
        <v>0</v>
      </c>
      <c r="M6780">
        <v>0</v>
      </c>
      <c r="N6780">
        <v>0</v>
      </c>
      <c r="O6780">
        <v>-6</v>
      </c>
      <c r="P6780">
        <v>4</v>
      </c>
      <c r="W6780">
        <v>-0.4</v>
      </c>
    </row>
    <row r="6781" spans="1:23" x14ac:dyDescent="0.2">
      <c r="A6781">
        <v>6780</v>
      </c>
      <c r="B6781">
        <v>1994</v>
      </c>
      <c r="C6781">
        <v>208</v>
      </c>
      <c r="D6781" t="s">
        <v>171</v>
      </c>
      <c r="E6781" t="s">
        <v>5655</v>
      </c>
      <c r="F6781" t="s">
        <v>34</v>
      </c>
      <c r="G6781" t="s">
        <v>30</v>
      </c>
      <c r="J6781" t="s">
        <v>7743</v>
      </c>
    </row>
    <row r="6782" spans="1:23" x14ac:dyDescent="0.2">
      <c r="A6782">
        <v>6781</v>
      </c>
      <c r="B6782">
        <v>1994</v>
      </c>
      <c r="C6782">
        <v>209</v>
      </c>
      <c r="D6782" t="s">
        <v>171</v>
      </c>
      <c r="E6782" t="s">
        <v>7744</v>
      </c>
      <c r="F6782" t="s">
        <v>563</v>
      </c>
      <c r="G6782" t="s">
        <v>128</v>
      </c>
      <c r="H6782">
        <v>18</v>
      </c>
      <c r="I6782">
        <v>2001</v>
      </c>
      <c r="J6782" t="s">
        <v>7490</v>
      </c>
      <c r="K6782">
        <v>4</v>
      </c>
      <c r="L6782">
        <v>0</v>
      </c>
      <c r="M6782">
        <v>0</v>
      </c>
      <c r="N6782">
        <v>0</v>
      </c>
      <c r="O6782">
        <v>0</v>
      </c>
      <c r="P6782">
        <v>0</v>
      </c>
      <c r="Q6782">
        <v>4</v>
      </c>
      <c r="R6782">
        <v>0</v>
      </c>
      <c r="S6782">
        <v>4</v>
      </c>
      <c r="T6782">
        <v>0</v>
      </c>
      <c r="U6782">
        <v>0.84599999999999997</v>
      </c>
      <c r="V6782">
        <v>4.5199999999999996</v>
      </c>
      <c r="W6782">
        <v>0</v>
      </c>
    </row>
    <row r="6783" spans="1:23" x14ac:dyDescent="0.2">
      <c r="A6783">
        <v>6782</v>
      </c>
      <c r="B6783">
        <v>1994</v>
      </c>
      <c r="C6783">
        <v>210</v>
      </c>
      <c r="D6783" t="s">
        <v>173</v>
      </c>
      <c r="E6783" t="s">
        <v>7745</v>
      </c>
      <c r="F6783" t="s">
        <v>39</v>
      </c>
      <c r="G6783" t="s">
        <v>128</v>
      </c>
      <c r="H6783">
        <v>19</v>
      </c>
      <c r="I6783">
        <v>2007</v>
      </c>
      <c r="J6783" t="s">
        <v>7046</v>
      </c>
      <c r="K6783">
        <v>13</v>
      </c>
      <c r="L6783">
        <v>0</v>
      </c>
      <c r="M6783">
        <v>0</v>
      </c>
      <c r="N6783">
        <v>0</v>
      </c>
      <c r="O6783">
        <v>0</v>
      </c>
      <c r="P6783">
        <v>0</v>
      </c>
      <c r="Q6783">
        <v>13</v>
      </c>
      <c r="R6783">
        <v>3</v>
      </c>
      <c r="S6783">
        <v>6</v>
      </c>
      <c r="T6783">
        <v>1</v>
      </c>
      <c r="U6783">
        <v>0.89200000000000002</v>
      </c>
      <c r="V6783">
        <v>3.64</v>
      </c>
      <c r="W6783">
        <v>1.6</v>
      </c>
    </row>
    <row r="6784" spans="1:23" x14ac:dyDescent="0.2">
      <c r="A6784">
        <v>6783</v>
      </c>
      <c r="B6784">
        <v>1994</v>
      </c>
      <c r="C6784">
        <v>211</v>
      </c>
      <c r="D6784" t="s">
        <v>173</v>
      </c>
      <c r="E6784" t="s">
        <v>7746</v>
      </c>
      <c r="F6784" t="s">
        <v>39</v>
      </c>
      <c r="G6784" t="s">
        <v>30</v>
      </c>
      <c r="J6784" t="s">
        <v>7566</v>
      </c>
    </row>
    <row r="6785" spans="1:23" x14ac:dyDescent="0.2">
      <c r="A6785">
        <v>6784</v>
      </c>
      <c r="B6785">
        <v>1994</v>
      </c>
      <c r="C6785">
        <v>212</v>
      </c>
      <c r="D6785" t="s">
        <v>66</v>
      </c>
      <c r="E6785" t="s">
        <v>7747</v>
      </c>
      <c r="F6785" t="s">
        <v>43</v>
      </c>
      <c r="G6785" t="s">
        <v>128</v>
      </c>
      <c r="J6785" t="s">
        <v>246</v>
      </c>
    </row>
    <row r="6786" spans="1:23" x14ac:dyDescent="0.2">
      <c r="A6786">
        <v>6785</v>
      </c>
      <c r="B6786">
        <v>1994</v>
      </c>
      <c r="C6786">
        <v>213</v>
      </c>
      <c r="D6786" t="s">
        <v>7049</v>
      </c>
      <c r="E6786" t="s">
        <v>7748</v>
      </c>
      <c r="F6786" t="s">
        <v>39</v>
      </c>
      <c r="G6786" t="s">
        <v>30</v>
      </c>
      <c r="J6786" t="s">
        <v>382</v>
      </c>
    </row>
    <row r="6787" spans="1:23" x14ac:dyDescent="0.2">
      <c r="A6787">
        <v>6786</v>
      </c>
      <c r="B6787">
        <v>1994</v>
      </c>
      <c r="C6787">
        <v>214</v>
      </c>
      <c r="D6787" t="s">
        <v>111</v>
      </c>
      <c r="E6787" t="s">
        <v>7749</v>
      </c>
      <c r="F6787" t="s">
        <v>39</v>
      </c>
      <c r="G6787" t="s">
        <v>128</v>
      </c>
      <c r="J6787" t="s">
        <v>7577</v>
      </c>
    </row>
    <row r="6788" spans="1:23" x14ac:dyDescent="0.2">
      <c r="A6788">
        <v>6787</v>
      </c>
      <c r="B6788">
        <v>1994</v>
      </c>
      <c r="C6788">
        <v>215</v>
      </c>
      <c r="D6788" t="s">
        <v>146</v>
      </c>
      <c r="E6788" t="s">
        <v>7750</v>
      </c>
      <c r="F6788" t="s">
        <v>46</v>
      </c>
      <c r="G6788" t="s">
        <v>30</v>
      </c>
      <c r="H6788">
        <v>18</v>
      </c>
      <c r="I6788">
        <v>2000</v>
      </c>
      <c r="J6788" t="s">
        <v>4888</v>
      </c>
      <c r="K6788">
        <v>7</v>
      </c>
      <c r="L6788">
        <v>1</v>
      </c>
      <c r="M6788">
        <v>0</v>
      </c>
      <c r="N6788">
        <v>1</v>
      </c>
      <c r="O6788">
        <v>-1</v>
      </c>
      <c r="P6788">
        <v>4</v>
      </c>
      <c r="W6788">
        <v>0.3</v>
      </c>
    </row>
    <row r="6789" spans="1:23" x14ac:dyDescent="0.2">
      <c r="A6789">
        <v>6788</v>
      </c>
      <c r="B6789">
        <v>1994</v>
      </c>
      <c r="C6789">
        <v>216</v>
      </c>
      <c r="D6789" t="s">
        <v>109</v>
      </c>
      <c r="E6789" t="s">
        <v>7751</v>
      </c>
      <c r="F6789" t="s">
        <v>60</v>
      </c>
      <c r="G6789" t="s">
        <v>35</v>
      </c>
      <c r="J6789" t="s">
        <v>819</v>
      </c>
    </row>
    <row r="6790" spans="1:23" x14ac:dyDescent="0.2">
      <c r="A6790">
        <v>6789</v>
      </c>
      <c r="B6790">
        <v>1994</v>
      </c>
      <c r="C6790">
        <v>217</v>
      </c>
      <c r="D6790" t="s">
        <v>7529</v>
      </c>
      <c r="E6790" t="s">
        <v>7752</v>
      </c>
      <c r="F6790" t="s">
        <v>34</v>
      </c>
      <c r="G6790" t="s">
        <v>128</v>
      </c>
      <c r="H6790">
        <v>20</v>
      </c>
      <c r="I6790">
        <v>2014</v>
      </c>
      <c r="J6790" t="s">
        <v>4534</v>
      </c>
      <c r="K6790">
        <v>426</v>
      </c>
      <c r="L6790">
        <v>0</v>
      </c>
      <c r="M6790">
        <v>7</v>
      </c>
      <c r="N6790">
        <v>7</v>
      </c>
      <c r="O6790">
        <v>0</v>
      </c>
      <c r="P6790">
        <v>43</v>
      </c>
      <c r="Q6790">
        <v>426</v>
      </c>
      <c r="R6790">
        <v>214</v>
      </c>
      <c r="S6790">
        <v>145</v>
      </c>
      <c r="T6790">
        <v>49</v>
      </c>
      <c r="U6790">
        <v>0.92</v>
      </c>
      <c r="V6790">
        <v>2.52</v>
      </c>
      <c r="W6790">
        <v>92.8</v>
      </c>
    </row>
    <row r="6791" spans="1:23" x14ac:dyDescent="0.2">
      <c r="A6791">
        <v>6790</v>
      </c>
      <c r="B6791">
        <v>1994</v>
      </c>
      <c r="C6791">
        <v>218</v>
      </c>
      <c r="D6791" t="s">
        <v>41</v>
      </c>
      <c r="E6791" t="s">
        <v>7753</v>
      </c>
      <c r="F6791" t="s">
        <v>43</v>
      </c>
      <c r="G6791" t="s">
        <v>128</v>
      </c>
      <c r="H6791">
        <v>21</v>
      </c>
      <c r="I6791">
        <v>2013</v>
      </c>
      <c r="J6791" t="s">
        <v>81</v>
      </c>
      <c r="K6791">
        <v>373</v>
      </c>
      <c r="L6791">
        <v>0</v>
      </c>
      <c r="M6791">
        <v>10</v>
      </c>
      <c r="N6791">
        <v>10</v>
      </c>
      <c r="O6791">
        <v>0</v>
      </c>
      <c r="P6791">
        <v>96</v>
      </c>
      <c r="Q6791">
        <v>373</v>
      </c>
      <c r="R6791">
        <v>161</v>
      </c>
      <c r="S6791">
        <v>143</v>
      </c>
      <c r="T6791">
        <v>36</v>
      </c>
      <c r="U6791">
        <v>0.90100000000000002</v>
      </c>
      <c r="V6791">
        <v>2.82</v>
      </c>
      <c r="W6791">
        <v>51.6</v>
      </c>
    </row>
    <row r="6792" spans="1:23" x14ac:dyDescent="0.2">
      <c r="A6792">
        <v>6791</v>
      </c>
      <c r="B6792">
        <v>1994</v>
      </c>
      <c r="C6792">
        <v>219</v>
      </c>
      <c r="D6792" t="s">
        <v>100</v>
      </c>
      <c r="E6792" t="s">
        <v>7754</v>
      </c>
      <c r="F6792" t="s">
        <v>563</v>
      </c>
      <c r="G6792" t="s">
        <v>128</v>
      </c>
      <c r="H6792">
        <v>19</v>
      </c>
      <c r="I6792">
        <v>2015</v>
      </c>
      <c r="J6792" t="s">
        <v>7490</v>
      </c>
      <c r="K6792">
        <v>697</v>
      </c>
      <c r="L6792">
        <v>1</v>
      </c>
      <c r="M6792">
        <v>15</v>
      </c>
      <c r="N6792">
        <v>16</v>
      </c>
      <c r="O6792">
        <v>0</v>
      </c>
      <c r="P6792">
        <v>118</v>
      </c>
      <c r="Q6792">
        <v>697</v>
      </c>
      <c r="R6792">
        <v>353</v>
      </c>
      <c r="S6792">
        <v>227</v>
      </c>
      <c r="T6792">
        <v>86</v>
      </c>
      <c r="U6792">
        <v>0.91100000000000003</v>
      </c>
      <c r="V6792">
        <v>2.44</v>
      </c>
      <c r="W6792">
        <v>117.5</v>
      </c>
    </row>
    <row r="6793" spans="1:23" x14ac:dyDescent="0.2">
      <c r="A6793">
        <v>6792</v>
      </c>
      <c r="B6793">
        <v>1994</v>
      </c>
      <c r="C6793">
        <v>220</v>
      </c>
      <c r="D6793" t="s">
        <v>176</v>
      </c>
      <c r="E6793" t="s">
        <v>7755</v>
      </c>
      <c r="F6793" t="s">
        <v>39</v>
      </c>
      <c r="G6793" t="s">
        <v>26</v>
      </c>
      <c r="J6793" t="s">
        <v>40</v>
      </c>
    </row>
    <row r="6794" spans="1:23" x14ac:dyDescent="0.2">
      <c r="A6794">
        <v>6793</v>
      </c>
      <c r="B6794">
        <v>1994</v>
      </c>
      <c r="C6794">
        <v>221</v>
      </c>
      <c r="D6794" t="s">
        <v>69</v>
      </c>
      <c r="E6794" t="s">
        <v>7756</v>
      </c>
      <c r="F6794" t="s">
        <v>39</v>
      </c>
      <c r="G6794" t="s">
        <v>68</v>
      </c>
      <c r="H6794">
        <v>20</v>
      </c>
      <c r="I6794">
        <v>2003</v>
      </c>
      <c r="J6794" t="s">
        <v>7504</v>
      </c>
      <c r="K6794">
        <v>256</v>
      </c>
      <c r="L6794">
        <v>40</v>
      </c>
      <c r="M6794">
        <v>57</v>
      </c>
      <c r="N6794">
        <v>97</v>
      </c>
      <c r="O6794">
        <v>0</v>
      </c>
      <c r="P6794">
        <v>204</v>
      </c>
      <c r="W6794">
        <v>8.9</v>
      </c>
    </row>
    <row r="6795" spans="1:23" x14ac:dyDescent="0.2">
      <c r="A6795">
        <v>6794</v>
      </c>
      <c r="B6795">
        <v>1994</v>
      </c>
      <c r="C6795">
        <v>222</v>
      </c>
      <c r="D6795" t="s">
        <v>48</v>
      </c>
      <c r="E6795" t="s">
        <v>7757</v>
      </c>
      <c r="F6795" t="s">
        <v>46</v>
      </c>
      <c r="G6795" t="s">
        <v>30</v>
      </c>
      <c r="J6795" t="s">
        <v>1996</v>
      </c>
    </row>
    <row r="6796" spans="1:23" x14ac:dyDescent="0.2">
      <c r="A6796">
        <v>6795</v>
      </c>
      <c r="B6796">
        <v>1994</v>
      </c>
      <c r="C6796">
        <v>223</v>
      </c>
      <c r="D6796" t="s">
        <v>84</v>
      </c>
      <c r="E6796" t="s">
        <v>7758</v>
      </c>
      <c r="F6796" t="s">
        <v>34</v>
      </c>
      <c r="G6796" t="s">
        <v>30</v>
      </c>
      <c r="J6796" t="s">
        <v>2765</v>
      </c>
    </row>
    <row r="6797" spans="1:23" x14ac:dyDescent="0.2">
      <c r="A6797">
        <v>6796</v>
      </c>
      <c r="B6797">
        <v>1994</v>
      </c>
      <c r="C6797">
        <v>224</v>
      </c>
      <c r="D6797" t="s">
        <v>92</v>
      </c>
      <c r="E6797" t="s">
        <v>7759</v>
      </c>
      <c r="F6797" t="s">
        <v>39</v>
      </c>
      <c r="G6797" t="s">
        <v>35</v>
      </c>
      <c r="J6797" t="s">
        <v>327</v>
      </c>
    </row>
    <row r="6798" spans="1:23" x14ac:dyDescent="0.2">
      <c r="A6798">
        <v>6797</v>
      </c>
      <c r="B6798">
        <v>1994</v>
      </c>
      <c r="C6798">
        <v>225</v>
      </c>
      <c r="D6798" t="s">
        <v>55</v>
      </c>
      <c r="E6798" t="s">
        <v>7760</v>
      </c>
      <c r="F6798" t="s">
        <v>39</v>
      </c>
      <c r="G6798" t="s">
        <v>30</v>
      </c>
      <c r="H6798">
        <v>18</v>
      </c>
      <c r="I6798">
        <v>2001</v>
      </c>
      <c r="J6798" t="s">
        <v>89</v>
      </c>
      <c r="K6798">
        <v>114</v>
      </c>
      <c r="L6798">
        <v>8</v>
      </c>
      <c r="M6798">
        <v>14</v>
      </c>
      <c r="N6798">
        <v>22</v>
      </c>
      <c r="O6798">
        <v>-22</v>
      </c>
      <c r="P6798">
        <v>73</v>
      </c>
      <c r="W6798">
        <v>3.6</v>
      </c>
    </row>
    <row r="6799" spans="1:23" x14ac:dyDescent="0.2">
      <c r="A6799">
        <v>6798</v>
      </c>
      <c r="B6799">
        <v>1994</v>
      </c>
      <c r="C6799">
        <v>226</v>
      </c>
      <c r="D6799" t="s">
        <v>23</v>
      </c>
      <c r="E6799" t="s">
        <v>7761</v>
      </c>
      <c r="F6799" t="s">
        <v>46</v>
      </c>
      <c r="G6799" t="s">
        <v>128</v>
      </c>
      <c r="H6799">
        <v>18</v>
      </c>
      <c r="I6799">
        <v>2013</v>
      </c>
      <c r="J6799" t="s">
        <v>4119</v>
      </c>
      <c r="K6799">
        <v>700</v>
      </c>
      <c r="L6799">
        <v>0</v>
      </c>
      <c r="M6799">
        <v>23</v>
      </c>
      <c r="N6799">
        <v>23</v>
      </c>
      <c r="O6799">
        <v>0</v>
      </c>
      <c r="P6799">
        <v>125</v>
      </c>
      <c r="Q6799">
        <v>700</v>
      </c>
      <c r="R6799">
        <v>300</v>
      </c>
      <c r="S6799">
        <v>288</v>
      </c>
      <c r="T6799">
        <v>78</v>
      </c>
      <c r="U6799">
        <v>0.91700000000000004</v>
      </c>
      <c r="V6799">
        <v>2.56</v>
      </c>
      <c r="W6799">
        <v>142.30000000000001</v>
      </c>
    </row>
    <row r="6800" spans="1:23" x14ac:dyDescent="0.2">
      <c r="A6800">
        <v>6799</v>
      </c>
      <c r="B6800">
        <v>1994</v>
      </c>
      <c r="C6800">
        <v>227</v>
      </c>
      <c r="D6800" t="s">
        <v>162</v>
      </c>
      <c r="E6800" t="s">
        <v>7762</v>
      </c>
      <c r="F6800" t="s">
        <v>43</v>
      </c>
      <c r="G6800" t="s">
        <v>26</v>
      </c>
      <c r="H6800">
        <v>21</v>
      </c>
      <c r="I6800">
        <v>2000</v>
      </c>
      <c r="J6800" t="s">
        <v>54</v>
      </c>
      <c r="K6800">
        <v>81</v>
      </c>
      <c r="L6800">
        <v>12</v>
      </c>
      <c r="M6800">
        <v>19</v>
      </c>
      <c r="N6800">
        <v>31</v>
      </c>
      <c r="O6800">
        <v>-8</v>
      </c>
      <c r="P6800">
        <v>16</v>
      </c>
      <c r="W6800">
        <v>2</v>
      </c>
    </row>
    <row r="6801" spans="1:23" x14ac:dyDescent="0.2">
      <c r="A6801">
        <v>6800</v>
      </c>
      <c r="B6801">
        <v>1994</v>
      </c>
      <c r="C6801">
        <v>228</v>
      </c>
      <c r="D6801" t="s">
        <v>78</v>
      </c>
      <c r="E6801" t="s">
        <v>7763</v>
      </c>
      <c r="F6801" t="s">
        <v>39</v>
      </c>
      <c r="G6801" t="s">
        <v>68</v>
      </c>
      <c r="J6801" t="s">
        <v>7279</v>
      </c>
    </row>
    <row r="6802" spans="1:23" x14ac:dyDescent="0.2">
      <c r="A6802">
        <v>6801</v>
      </c>
      <c r="B6802">
        <v>1994</v>
      </c>
      <c r="C6802">
        <v>229</v>
      </c>
      <c r="D6802" t="s">
        <v>152</v>
      </c>
      <c r="E6802" t="s">
        <v>7764</v>
      </c>
      <c r="F6802" t="s">
        <v>34</v>
      </c>
      <c r="G6802" t="s">
        <v>128</v>
      </c>
      <c r="H6802">
        <v>19</v>
      </c>
      <c r="I6802">
        <v>2008</v>
      </c>
      <c r="J6802" t="s">
        <v>126</v>
      </c>
      <c r="K6802">
        <v>224</v>
      </c>
      <c r="L6802">
        <v>0</v>
      </c>
      <c r="M6802">
        <v>9</v>
      </c>
      <c r="N6802">
        <v>9</v>
      </c>
      <c r="O6802">
        <v>0</v>
      </c>
      <c r="P6802">
        <v>51</v>
      </c>
      <c r="Q6802">
        <v>224</v>
      </c>
      <c r="R6802">
        <v>97</v>
      </c>
      <c r="S6802">
        <v>86</v>
      </c>
      <c r="T6802">
        <v>18</v>
      </c>
      <c r="U6802">
        <v>0.89800000000000002</v>
      </c>
      <c r="V6802">
        <v>2.78</v>
      </c>
      <c r="W6802">
        <v>29.2</v>
      </c>
    </row>
    <row r="6803" spans="1:23" x14ac:dyDescent="0.2">
      <c r="A6803">
        <v>6802</v>
      </c>
      <c r="B6803">
        <v>1994</v>
      </c>
      <c r="C6803">
        <v>230</v>
      </c>
      <c r="D6803" t="s">
        <v>7049</v>
      </c>
      <c r="E6803" t="s">
        <v>7765</v>
      </c>
      <c r="F6803" t="s">
        <v>39</v>
      </c>
      <c r="G6803" t="s">
        <v>68</v>
      </c>
      <c r="J6803" t="s">
        <v>7269</v>
      </c>
    </row>
    <row r="6804" spans="1:23" x14ac:dyDescent="0.2">
      <c r="A6804">
        <v>6803</v>
      </c>
      <c r="B6804">
        <v>1994</v>
      </c>
      <c r="C6804">
        <v>231</v>
      </c>
      <c r="D6804" t="s">
        <v>51</v>
      </c>
      <c r="E6804" t="s">
        <v>7766</v>
      </c>
      <c r="F6804" t="s">
        <v>34</v>
      </c>
      <c r="G6804" t="s">
        <v>35</v>
      </c>
      <c r="J6804" t="s">
        <v>2209</v>
      </c>
    </row>
    <row r="6805" spans="1:23" x14ac:dyDescent="0.2">
      <c r="A6805">
        <v>6804</v>
      </c>
      <c r="B6805">
        <v>1994</v>
      </c>
      <c r="C6805">
        <v>232</v>
      </c>
      <c r="D6805" t="s">
        <v>87</v>
      </c>
      <c r="E6805" t="s">
        <v>7767</v>
      </c>
      <c r="F6805" t="s">
        <v>34</v>
      </c>
      <c r="G6805" t="s">
        <v>30</v>
      </c>
      <c r="J6805" t="s">
        <v>1900</v>
      </c>
    </row>
    <row r="6806" spans="1:23" x14ac:dyDescent="0.2">
      <c r="A6806">
        <v>6805</v>
      </c>
      <c r="B6806">
        <v>1994</v>
      </c>
      <c r="C6806">
        <v>233</v>
      </c>
      <c r="D6806" t="s">
        <v>28</v>
      </c>
      <c r="E6806" t="s">
        <v>7768</v>
      </c>
      <c r="F6806" t="s">
        <v>39</v>
      </c>
      <c r="G6806" t="s">
        <v>68</v>
      </c>
      <c r="H6806">
        <v>20</v>
      </c>
      <c r="I6806">
        <v>2013</v>
      </c>
      <c r="J6806" t="s">
        <v>232</v>
      </c>
      <c r="K6806">
        <v>1011</v>
      </c>
      <c r="L6806">
        <v>290</v>
      </c>
      <c r="M6806">
        <v>457</v>
      </c>
      <c r="N6806">
        <v>747</v>
      </c>
      <c r="O6806">
        <v>93</v>
      </c>
      <c r="P6806">
        <v>587</v>
      </c>
      <c r="W6806">
        <v>81.2</v>
      </c>
    </row>
    <row r="6807" spans="1:23" x14ac:dyDescent="0.2">
      <c r="A6807">
        <v>6806</v>
      </c>
      <c r="B6807">
        <v>1994</v>
      </c>
      <c r="C6807">
        <v>234</v>
      </c>
      <c r="D6807" t="s">
        <v>171</v>
      </c>
      <c r="E6807" t="s">
        <v>7769</v>
      </c>
      <c r="F6807" t="s">
        <v>39</v>
      </c>
      <c r="G6807" t="s">
        <v>26</v>
      </c>
      <c r="H6807">
        <v>18</v>
      </c>
      <c r="I6807">
        <v>2016</v>
      </c>
      <c r="J6807" t="s">
        <v>552</v>
      </c>
      <c r="K6807">
        <v>654</v>
      </c>
      <c r="L6807">
        <v>31</v>
      </c>
      <c r="M6807">
        <v>48</v>
      </c>
      <c r="N6807">
        <v>79</v>
      </c>
      <c r="O6807">
        <v>-38</v>
      </c>
      <c r="P6807">
        <v>1421</v>
      </c>
      <c r="W6807">
        <v>2.5</v>
      </c>
    </row>
    <row r="6808" spans="1:23" x14ac:dyDescent="0.2">
      <c r="A6808">
        <v>6807</v>
      </c>
      <c r="B6808">
        <v>1994</v>
      </c>
      <c r="C6808">
        <v>235</v>
      </c>
      <c r="D6808" t="s">
        <v>222</v>
      </c>
      <c r="E6808" t="s">
        <v>7770</v>
      </c>
      <c r="F6808" t="s">
        <v>76</v>
      </c>
      <c r="G6808" t="s">
        <v>26</v>
      </c>
      <c r="J6808" t="s">
        <v>7283</v>
      </c>
    </row>
    <row r="6809" spans="1:23" x14ac:dyDescent="0.2">
      <c r="A6809">
        <v>6808</v>
      </c>
      <c r="B6809">
        <v>1994</v>
      </c>
      <c r="C6809">
        <v>236</v>
      </c>
      <c r="D6809" t="s">
        <v>58</v>
      </c>
      <c r="E6809" t="s">
        <v>7771</v>
      </c>
      <c r="F6809" t="s">
        <v>76</v>
      </c>
      <c r="G6809" t="s">
        <v>35</v>
      </c>
      <c r="J6809" t="s">
        <v>1557</v>
      </c>
    </row>
    <row r="6810" spans="1:23" x14ac:dyDescent="0.2">
      <c r="A6810">
        <v>6809</v>
      </c>
      <c r="B6810">
        <v>1994</v>
      </c>
      <c r="C6810">
        <v>237</v>
      </c>
      <c r="D6810" t="s">
        <v>173</v>
      </c>
      <c r="E6810" t="s">
        <v>7772</v>
      </c>
      <c r="F6810" t="s">
        <v>34</v>
      </c>
      <c r="G6810" t="s">
        <v>26</v>
      </c>
      <c r="J6810" t="s">
        <v>2179</v>
      </c>
    </row>
    <row r="6811" spans="1:23" x14ac:dyDescent="0.2">
      <c r="A6811">
        <v>6810</v>
      </c>
      <c r="B6811">
        <v>1994</v>
      </c>
      <c r="C6811">
        <v>238</v>
      </c>
      <c r="D6811" t="s">
        <v>66</v>
      </c>
      <c r="E6811" t="s">
        <v>7773</v>
      </c>
      <c r="F6811" t="s">
        <v>34</v>
      </c>
      <c r="G6811" t="s">
        <v>68</v>
      </c>
      <c r="J6811" t="s">
        <v>3111</v>
      </c>
    </row>
    <row r="6812" spans="1:23" x14ac:dyDescent="0.2">
      <c r="A6812">
        <v>6811</v>
      </c>
      <c r="B6812">
        <v>1994</v>
      </c>
      <c r="C6812">
        <v>239</v>
      </c>
      <c r="D6812" t="s">
        <v>7049</v>
      </c>
      <c r="E6812" t="s">
        <v>7774</v>
      </c>
      <c r="F6812" t="s">
        <v>34</v>
      </c>
      <c r="G6812" t="s">
        <v>128</v>
      </c>
      <c r="J6812" t="s">
        <v>3907</v>
      </c>
    </row>
    <row r="6813" spans="1:23" x14ac:dyDescent="0.2">
      <c r="A6813">
        <v>6812</v>
      </c>
      <c r="B6813">
        <v>1994</v>
      </c>
      <c r="C6813">
        <v>240</v>
      </c>
      <c r="D6813" t="s">
        <v>100</v>
      </c>
      <c r="E6813" t="s">
        <v>7775</v>
      </c>
      <c r="F6813" t="s">
        <v>46</v>
      </c>
      <c r="G6813" t="s">
        <v>68</v>
      </c>
      <c r="J6813" t="s">
        <v>2110</v>
      </c>
    </row>
    <row r="6814" spans="1:23" x14ac:dyDescent="0.2">
      <c r="A6814">
        <v>6813</v>
      </c>
      <c r="B6814">
        <v>1994</v>
      </c>
      <c r="C6814">
        <v>241</v>
      </c>
      <c r="D6814" t="s">
        <v>146</v>
      </c>
      <c r="E6814" t="s">
        <v>7776</v>
      </c>
      <c r="F6814" t="s">
        <v>60</v>
      </c>
      <c r="G6814" t="s">
        <v>26</v>
      </c>
      <c r="J6814" t="s">
        <v>819</v>
      </c>
    </row>
    <row r="6815" spans="1:23" x14ac:dyDescent="0.2">
      <c r="A6815">
        <v>6814</v>
      </c>
      <c r="B6815">
        <v>1994</v>
      </c>
      <c r="C6815">
        <v>242</v>
      </c>
      <c r="D6815" t="s">
        <v>109</v>
      </c>
      <c r="E6815" t="s">
        <v>7777</v>
      </c>
      <c r="F6815" t="s">
        <v>39</v>
      </c>
      <c r="G6815" t="s">
        <v>35</v>
      </c>
      <c r="J6815" t="s">
        <v>50</v>
      </c>
    </row>
    <row r="6816" spans="1:23" x14ac:dyDescent="0.2">
      <c r="A6816">
        <v>6815</v>
      </c>
      <c r="B6816">
        <v>1994</v>
      </c>
      <c r="C6816">
        <v>243</v>
      </c>
      <c r="D6816" t="s">
        <v>7529</v>
      </c>
      <c r="E6816" t="s">
        <v>7778</v>
      </c>
      <c r="F6816" t="s">
        <v>39</v>
      </c>
      <c r="G6816" t="s">
        <v>26</v>
      </c>
      <c r="J6816" t="s">
        <v>490</v>
      </c>
    </row>
    <row r="6817" spans="1:23" x14ac:dyDescent="0.2">
      <c r="A6817">
        <v>6816</v>
      </c>
      <c r="B6817">
        <v>1994</v>
      </c>
      <c r="C6817">
        <v>244</v>
      </c>
      <c r="D6817" t="s">
        <v>41</v>
      </c>
      <c r="E6817" t="s">
        <v>7779</v>
      </c>
      <c r="F6817" t="s">
        <v>39</v>
      </c>
      <c r="G6817" t="s">
        <v>35</v>
      </c>
      <c r="J6817" t="s">
        <v>232</v>
      </c>
    </row>
    <row r="6818" spans="1:23" x14ac:dyDescent="0.2">
      <c r="A6818">
        <v>6817</v>
      </c>
      <c r="B6818">
        <v>1994</v>
      </c>
      <c r="C6818">
        <v>245</v>
      </c>
      <c r="D6818" t="s">
        <v>100</v>
      </c>
      <c r="E6818" t="s">
        <v>7780</v>
      </c>
      <c r="F6818" t="s">
        <v>34</v>
      </c>
      <c r="G6818" t="s">
        <v>26</v>
      </c>
      <c r="J6818" t="s">
        <v>7781</v>
      </c>
    </row>
    <row r="6819" spans="1:23" x14ac:dyDescent="0.2">
      <c r="A6819">
        <v>6818</v>
      </c>
      <c r="B6819">
        <v>1994</v>
      </c>
      <c r="C6819">
        <v>246</v>
      </c>
      <c r="D6819" t="s">
        <v>176</v>
      </c>
      <c r="E6819" t="s">
        <v>7782</v>
      </c>
      <c r="F6819" t="s">
        <v>39</v>
      </c>
      <c r="G6819" t="s">
        <v>30</v>
      </c>
      <c r="J6819" t="s">
        <v>896</v>
      </c>
    </row>
    <row r="6820" spans="1:23" x14ac:dyDescent="0.2">
      <c r="A6820">
        <v>6819</v>
      </c>
      <c r="B6820">
        <v>1994</v>
      </c>
      <c r="C6820">
        <v>247</v>
      </c>
      <c r="D6820" t="s">
        <v>69</v>
      </c>
      <c r="E6820" t="s">
        <v>7783</v>
      </c>
      <c r="F6820" t="s">
        <v>39</v>
      </c>
      <c r="G6820" t="s">
        <v>26</v>
      </c>
      <c r="H6820">
        <v>19</v>
      </c>
      <c r="I6820">
        <v>2006</v>
      </c>
      <c r="J6820" t="s">
        <v>123</v>
      </c>
      <c r="K6820">
        <v>374</v>
      </c>
      <c r="L6820">
        <v>27</v>
      </c>
      <c r="M6820">
        <v>37</v>
      </c>
      <c r="N6820">
        <v>64</v>
      </c>
      <c r="O6820">
        <v>2</v>
      </c>
      <c r="P6820">
        <v>673</v>
      </c>
      <c r="W6820">
        <v>3.1</v>
      </c>
    </row>
    <row r="6821" spans="1:23" x14ac:dyDescent="0.2">
      <c r="A6821">
        <v>6820</v>
      </c>
      <c r="B6821">
        <v>1994</v>
      </c>
      <c r="C6821">
        <v>248</v>
      </c>
      <c r="D6821" t="s">
        <v>48</v>
      </c>
      <c r="E6821" t="s">
        <v>7784</v>
      </c>
      <c r="F6821" t="s">
        <v>80</v>
      </c>
      <c r="G6821" t="s">
        <v>128</v>
      </c>
      <c r="J6821" t="s">
        <v>2313</v>
      </c>
    </row>
    <row r="6822" spans="1:23" x14ac:dyDescent="0.2">
      <c r="A6822">
        <v>6821</v>
      </c>
      <c r="B6822">
        <v>1994</v>
      </c>
      <c r="C6822">
        <v>249</v>
      </c>
      <c r="D6822" t="s">
        <v>84</v>
      </c>
      <c r="E6822" t="s">
        <v>7785</v>
      </c>
      <c r="F6822" t="s">
        <v>25</v>
      </c>
      <c r="G6822" t="s">
        <v>68</v>
      </c>
      <c r="H6822">
        <v>18</v>
      </c>
      <c r="I6822">
        <v>2009</v>
      </c>
      <c r="J6822" t="s">
        <v>7373</v>
      </c>
      <c r="K6822">
        <v>745</v>
      </c>
      <c r="L6822">
        <v>200</v>
      </c>
      <c r="M6822">
        <v>179</v>
      </c>
      <c r="N6822">
        <v>379</v>
      </c>
      <c r="O6822">
        <v>-16</v>
      </c>
      <c r="P6822">
        <v>563</v>
      </c>
      <c r="W6822">
        <v>40</v>
      </c>
    </row>
    <row r="6823" spans="1:23" x14ac:dyDescent="0.2">
      <c r="A6823">
        <v>6822</v>
      </c>
      <c r="B6823">
        <v>1994</v>
      </c>
      <c r="C6823">
        <v>250</v>
      </c>
      <c r="D6823" t="s">
        <v>92</v>
      </c>
      <c r="E6823" t="s">
        <v>7786</v>
      </c>
      <c r="F6823" t="s">
        <v>39</v>
      </c>
      <c r="G6823" t="s">
        <v>30</v>
      </c>
      <c r="J6823" t="s">
        <v>7787</v>
      </c>
    </row>
    <row r="6824" spans="1:23" x14ac:dyDescent="0.2">
      <c r="A6824">
        <v>6823</v>
      </c>
      <c r="B6824">
        <v>1994</v>
      </c>
      <c r="C6824">
        <v>251</v>
      </c>
      <c r="D6824" t="s">
        <v>55</v>
      </c>
      <c r="E6824" t="s">
        <v>7788</v>
      </c>
      <c r="F6824" t="s">
        <v>39</v>
      </c>
      <c r="G6824" t="s">
        <v>35</v>
      </c>
      <c r="J6824" t="s">
        <v>673</v>
      </c>
    </row>
    <row r="6825" spans="1:23" x14ac:dyDescent="0.2">
      <c r="A6825">
        <v>6824</v>
      </c>
      <c r="B6825">
        <v>1994</v>
      </c>
      <c r="C6825">
        <v>252</v>
      </c>
      <c r="D6825" t="s">
        <v>23</v>
      </c>
      <c r="E6825" t="s">
        <v>7789</v>
      </c>
      <c r="F6825" t="s">
        <v>34</v>
      </c>
      <c r="G6825" t="s">
        <v>30</v>
      </c>
      <c r="J6825" t="s">
        <v>1674</v>
      </c>
    </row>
    <row r="6826" spans="1:23" x14ac:dyDescent="0.2">
      <c r="A6826">
        <v>6825</v>
      </c>
      <c r="B6826">
        <v>1994</v>
      </c>
      <c r="C6826">
        <v>253</v>
      </c>
      <c r="D6826" t="s">
        <v>162</v>
      </c>
      <c r="E6826" t="s">
        <v>7790</v>
      </c>
      <c r="F6826" t="s">
        <v>34</v>
      </c>
      <c r="G6826" t="s">
        <v>68</v>
      </c>
      <c r="H6826">
        <v>20</v>
      </c>
      <c r="I6826">
        <v>2004</v>
      </c>
      <c r="J6826" t="s">
        <v>350</v>
      </c>
      <c r="K6826">
        <v>38</v>
      </c>
      <c r="L6826">
        <v>4</v>
      </c>
      <c r="M6826">
        <v>2</v>
      </c>
      <c r="N6826">
        <v>6</v>
      </c>
      <c r="O6826">
        <v>-3</v>
      </c>
      <c r="P6826">
        <v>19</v>
      </c>
      <c r="W6826">
        <v>0.3</v>
      </c>
    </row>
    <row r="6827" spans="1:23" x14ac:dyDescent="0.2">
      <c r="A6827">
        <v>6826</v>
      </c>
      <c r="B6827">
        <v>1994</v>
      </c>
      <c r="C6827">
        <v>254</v>
      </c>
      <c r="D6827" t="s">
        <v>78</v>
      </c>
      <c r="E6827" t="s">
        <v>7791</v>
      </c>
      <c r="F6827" t="s">
        <v>39</v>
      </c>
      <c r="G6827" t="s">
        <v>35</v>
      </c>
      <c r="J6827" t="s">
        <v>6105</v>
      </c>
    </row>
    <row r="6828" spans="1:23" x14ac:dyDescent="0.2">
      <c r="A6828">
        <v>6827</v>
      </c>
      <c r="B6828">
        <v>1994</v>
      </c>
      <c r="C6828">
        <v>255</v>
      </c>
      <c r="D6828" t="s">
        <v>152</v>
      </c>
      <c r="E6828" t="s">
        <v>7792</v>
      </c>
      <c r="F6828" t="s">
        <v>39</v>
      </c>
      <c r="G6828" t="s">
        <v>128</v>
      </c>
      <c r="J6828" t="s">
        <v>5051</v>
      </c>
    </row>
    <row r="6829" spans="1:23" x14ac:dyDescent="0.2">
      <c r="A6829">
        <v>6828</v>
      </c>
      <c r="B6829">
        <v>1994</v>
      </c>
      <c r="C6829">
        <v>256</v>
      </c>
      <c r="D6829" t="s">
        <v>121</v>
      </c>
      <c r="E6829" t="s">
        <v>7793</v>
      </c>
      <c r="F6829" t="s">
        <v>60</v>
      </c>
      <c r="G6829" t="s">
        <v>26</v>
      </c>
      <c r="H6829">
        <v>22</v>
      </c>
      <c r="I6829">
        <v>2003</v>
      </c>
      <c r="J6829" t="s">
        <v>7794</v>
      </c>
      <c r="K6829">
        <v>502</v>
      </c>
      <c r="L6829">
        <v>160</v>
      </c>
      <c r="M6829">
        <v>126</v>
      </c>
      <c r="N6829">
        <v>286</v>
      </c>
      <c r="O6829">
        <v>29</v>
      </c>
      <c r="P6829">
        <v>54</v>
      </c>
      <c r="W6829">
        <v>33</v>
      </c>
    </row>
    <row r="6830" spans="1:23" x14ac:dyDescent="0.2">
      <c r="A6830">
        <v>6829</v>
      </c>
      <c r="B6830">
        <v>1994</v>
      </c>
      <c r="C6830">
        <v>257</v>
      </c>
      <c r="D6830" t="s">
        <v>51</v>
      </c>
      <c r="E6830" t="s">
        <v>7795</v>
      </c>
      <c r="F6830" t="s">
        <v>43</v>
      </c>
      <c r="G6830" t="s">
        <v>26</v>
      </c>
      <c r="H6830">
        <v>21</v>
      </c>
      <c r="I6830">
        <v>2012</v>
      </c>
      <c r="J6830" t="s">
        <v>7796</v>
      </c>
      <c r="K6830">
        <v>1026</v>
      </c>
      <c r="L6830">
        <v>243</v>
      </c>
      <c r="M6830">
        <v>287</v>
      </c>
      <c r="N6830">
        <v>530</v>
      </c>
      <c r="O6830">
        <v>28</v>
      </c>
      <c r="P6830">
        <v>769</v>
      </c>
      <c r="W6830">
        <v>57</v>
      </c>
    </row>
    <row r="6831" spans="1:23" x14ac:dyDescent="0.2">
      <c r="A6831">
        <v>6830</v>
      </c>
      <c r="B6831">
        <v>1994</v>
      </c>
      <c r="C6831">
        <v>258</v>
      </c>
      <c r="D6831" t="s">
        <v>87</v>
      </c>
      <c r="E6831" t="s">
        <v>7797</v>
      </c>
      <c r="F6831" t="s">
        <v>60</v>
      </c>
      <c r="G6831" t="s">
        <v>26</v>
      </c>
      <c r="J6831" t="s">
        <v>6484</v>
      </c>
    </row>
    <row r="6832" spans="1:23" x14ac:dyDescent="0.2">
      <c r="A6832">
        <v>6831</v>
      </c>
      <c r="B6832">
        <v>1994</v>
      </c>
      <c r="C6832">
        <v>259</v>
      </c>
      <c r="D6832" t="s">
        <v>28</v>
      </c>
      <c r="E6832" t="s">
        <v>7798</v>
      </c>
      <c r="F6832" t="s">
        <v>34</v>
      </c>
      <c r="G6832" t="s">
        <v>128</v>
      </c>
      <c r="J6832" t="s">
        <v>339</v>
      </c>
    </row>
    <row r="6833" spans="1:23" x14ac:dyDescent="0.2">
      <c r="A6833">
        <v>6832</v>
      </c>
      <c r="B6833">
        <v>1994</v>
      </c>
      <c r="C6833">
        <v>260</v>
      </c>
      <c r="D6833" t="s">
        <v>171</v>
      </c>
      <c r="E6833" t="s">
        <v>7799</v>
      </c>
      <c r="F6833" t="s">
        <v>25</v>
      </c>
      <c r="G6833" t="s">
        <v>68</v>
      </c>
      <c r="J6833" t="s">
        <v>5493</v>
      </c>
    </row>
    <row r="6834" spans="1:23" x14ac:dyDescent="0.2">
      <c r="A6834">
        <v>6833</v>
      </c>
      <c r="B6834">
        <v>1994</v>
      </c>
      <c r="C6834">
        <v>261</v>
      </c>
      <c r="D6834" t="s">
        <v>222</v>
      </c>
      <c r="E6834" t="s">
        <v>7800</v>
      </c>
      <c r="F6834" t="s">
        <v>43</v>
      </c>
      <c r="G6834" t="s">
        <v>30</v>
      </c>
      <c r="H6834">
        <v>24</v>
      </c>
      <c r="I6834">
        <v>1998</v>
      </c>
      <c r="J6834" t="s">
        <v>468</v>
      </c>
      <c r="K6834">
        <v>89</v>
      </c>
      <c r="L6834">
        <v>8</v>
      </c>
      <c r="M6834">
        <v>27</v>
      </c>
      <c r="N6834">
        <v>35</v>
      </c>
      <c r="O6834">
        <v>9</v>
      </c>
      <c r="P6834">
        <v>38</v>
      </c>
      <c r="W6834">
        <v>7.9</v>
      </c>
    </row>
    <row r="6835" spans="1:23" x14ac:dyDescent="0.2">
      <c r="A6835">
        <v>6834</v>
      </c>
      <c r="B6835">
        <v>1994</v>
      </c>
      <c r="C6835">
        <v>262</v>
      </c>
      <c r="D6835" t="s">
        <v>58</v>
      </c>
      <c r="E6835" t="s">
        <v>7801</v>
      </c>
      <c r="F6835" t="s">
        <v>34</v>
      </c>
      <c r="G6835" t="s">
        <v>26</v>
      </c>
      <c r="H6835">
        <v>20</v>
      </c>
      <c r="I6835">
        <v>2006</v>
      </c>
      <c r="J6835" t="s">
        <v>232</v>
      </c>
      <c r="K6835">
        <v>207</v>
      </c>
      <c r="L6835">
        <v>19</v>
      </c>
      <c r="M6835">
        <v>19</v>
      </c>
      <c r="N6835">
        <v>38</v>
      </c>
      <c r="O6835">
        <v>-6</v>
      </c>
      <c r="P6835">
        <v>451</v>
      </c>
      <c r="W6835">
        <v>2.2000000000000002</v>
      </c>
    </row>
    <row r="6836" spans="1:23" x14ac:dyDescent="0.2">
      <c r="A6836">
        <v>6835</v>
      </c>
      <c r="B6836">
        <v>1994</v>
      </c>
      <c r="C6836">
        <v>263</v>
      </c>
      <c r="D6836" t="s">
        <v>48</v>
      </c>
      <c r="E6836" t="s">
        <v>7802</v>
      </c>
      <c r="F6836" t="s">
        <v>34</v>
      </c>
      <c r="G6836" t="s">
        <v>68</v>
      </c>
      <c r="J6836" t="s">
        <v>399</v>
      </c>
    </row>
    <row r="6837" spans="1:23" x14ac:dyDescent="0.2">
      <c r="A6837">
        <v>6836</v>
      </c>
      <c r="B6837">
        <v>1994</v>
      </c>
      <c r="C6837">
        <v>264</v>
      </c>
      <c r="D6837" t="s">
        <v>66</v>
      </c>
      <c r="E6837" t="s">
        <v>7803</v>
      </c>
      <c r="F6837" t="s">
        <v>39</v>
      </c>
      <c r="G6837" t="s">
        <v>26</v>
      </c>
      <c r="J6837" t="s">
        <v>474</v>
      </c>
    </row>
    <row r="6838" spans="1:23" x14ac:dyDescent="0.2">
      <c r="A6838">
        <v>6837</v>
      </c>
      <c r="B6838">
        <v>1994</v>
      </c>
      <c r="C6838">
        <v>265</v>
      </c>
      <c r="D6838" t="s">
        <v>7049</v>
      </c>
      <c r="E6838" t="s">
        <v>7804</v>
      </c>
      <c r="F6838" t="s">
        <v>39</v>
      </c>
      <c r="G6838" t="s">
        <v>26</v>
      </c>
      <c r="J6838" t="s">
        <v>7059</v>
      </c>
    </row>
    <row r="6839" spans="1:23" x14ac:dyDescent="0.2">
      <c r="A6839">
        <v>6838</v>
      </c>
      <c r="B6839">
        <v>1994</v>
      </c>
      <c r="C6839">
        <v>266</v>
      </c>
      <c r="D6839" t="s">
        <v>111</v>
      </c>
      <c r="E6839" t="s">
        <v>7805</v>
      </c>
      <c r="F6839" t="s">
        <v>46</v>
      </c>
      <c r="G6839" t="s">
        <v>30</v>
      </c>
      <c r="H6839">
        <v>19</v>
      </c>
      <c r="I6839">
        <v>2003</v>
      </c>
      <c r="J6839" t="s">
        <v>7806</v>
      </c>
      <c r="K6839">
        <v>161</v>
      </c>
      <c r="L6839">
        <v>3</v>
      </c>
      <c r="M6839">
        <v>12</v>
      </c>
      <c r="N6839">
        <v>15</v>
      </c>
      <c r="O6839">
        <v>-28</v>
      </c>
      <c r="P6839">
        <v>74</v>
      </c>
      <c r="W6839">
        <v>4</v>
      </c>
    </row>
    <row r="6840" spans="1:23" x14ac:dyDescent="0.2">
      <c r="A6840">
        <v>6839</v>
      </c>
      <c r="B6840">
        <v>1994</v>
      </c>
      <c r="C6840">
        <v>267</v>
      </c>
      <c r="D6840" t="s">
        <v>171</v>
      </c>
      <c r="E6840" t="s">
        <v>7807</v>
      </c>
      <c r="F6840" t="s">
        <v>39</v>
      </c>
      <c r="G6840" t="s">
        <v>26</v>
      </c>
      <c r="J6840" t="s">
        <v>7279</v>
      </c>
    </row>
    <row r="6841" spans="1:23" x14ac:dyDescent="0.2">
      <c r="A6841">
        <v>6840</v>
      </c>
      <c r="B6841">
        <v>1994</v>
      </c>
      <c r="C6841">
        <v>268</v>
      </c>
      <c r="D6841" t="s">
        <v>109</v>
      </c>
      <c r="E6841" t="s">
        <v>7808</v>
      </c>
      <c r="F6841" t="s">
        <v>34</v>
      </c>
      <c r="G6841" t="s">
        <v>30</v>
      </c>
      <c r="H6841">
        <v>18</v>
      </c>
      <c r="I6841">
        <v>1999</v>
      </c>
      <c r="J6841" t="s">
        <v>7809</v>
      </c>
      <c r="K6841">
        <v>2</v>
      </c>
      <c r="L6841">
        <v>0</v>
      </c>
      <c r="M6841">
        <v>0</v>
      </c>
      <c r="N6841">
        <v>0</v>
      </c>
      <c r="O6841">
        <v>0</v>
      </c>
      <c r="P6841">
        <v>0</v>
      </c>
      <c r="W6841">
        <v>0</v>
      </c>
    </row>
    <row r="6842" spans="1:23" x14ac:dyDescent="0.2">
      <c r="A6842">
        <v>6841</v>
      </c>
      <c r="B6842">
        <v>1994</v>
      </c>
      <c r="C6842">
        <v>269</v>
      </c>
      <c r="D6842" t="s">
        <v>28</v>
      </c>
      <c r="E6842" t="s">
        <v>7810</v>
      </c>
      <c r="F6842" t="s">
        <v>34</v>
      </c>
      <c r="G6842" t="s">
        <v>35</v>
      </c>
      <c r="J6842" t="s">
        <v>7811</v>
      </c>
    </row>
    <row r="6843" spans="1:23" x14ac:dyDescent="0.2">
      <c r="A6843">
        <v>6842</v>
      </c>
      <c r="B6843">
        <v>1994</v>
      </c>
      <c r="C6843">
        <v>270</v>
      </c>
      <c r="D6843" t="s">
        <v>41</v>
      </c>
      <c r="E6843" t="s">
        <v>7812</v>
      </c>
      <c r="F6843" t="s">
        <v>46</v>
      </c>
      <c r="G6843" t="s">
        <v>26</v>
      </c>
      <c r="J6843" t="s">
        <v>5493</v>
      </c>
    </row>
    <row r="6844" spans="1:23" x14ac:dyDescent="0.2">
      <c r="A6844">
        <v>6843</v>
      </c>
      <c r="B6844">
        <v>1994</v>
      </c>
      <c r="C6844">
        <v>271</v>
      </c>
      <c r="D6844" t="s">
        <v>100</v>
      </c>
      <c r="E6844" t="s">
        <v>7813</v>
      </c>
      <c r="F6844" t="s">
        <v>39</v>
      </c>
      <c r="G6844" t="s">
        <v>26</v>
      </c>
      <c r="J6844" t="s">
        <v>7046</v>
      </c>
    </row>
    <row r="6845" spans="1:23" x14ac:dyDescent="0.2">
      <c r="A6845">
        <v>6844</v>
      </c>
      <c r="B6845">
        <v>1994</v>
      </c>
      <c r="C6845">
        <v>272</v>
      </c>
      <c r="D6845" t="s">
        <v>176</v>
      </c>
      <c r="E6845" t="s">
        <v>7814</v>
      </c>
      <c r="F6845" t="s">
        <v>43</v>
      </c>
      <c r="G6845" t="s">
        <v>30</v>
      </c>
      <c r="H6845">
        <v>19</v>
      </c>
      <c r="I6845">
        <v>2008</v>
      </c>
      <c r="J6845" t="s">
        <v>2546</v>
      </c>
      <c r="K6845">
        <v>306</v>
      </c>
      <c r="L6845">
        <v>35</v>
      </c>
      <c r="M6845">
        <v>105</v>
      </c>
      <c r="N6845">
        <v>140</v>
      </c>
      <c r="O6845">
        <v>-86</v>
      </c>
      <c r="P6845">
        <v>254</v>
      </c>
      <c r="W6845">
        <v>18.399999999999999</v>
      </c>
    </row>
    <row r="6846" spans="1:23" x14ac:dyDescent="0.2">
      <c r="A6846">
        <v>6845</v>
      </c>
      <c r="B6846">
        <v>1994</v>
      </c>
      <c r="C6846">
        <v>273</v>
      </c>
      <c r="D6846" t="s">
        <v>69</v>
      </c>
      <c r="E6846" t="s">
        <v>7815</v>
      </c>
      <c r="F6846" t="s">
        <v>39</v>
      </c>
      <c r="G6846" t="s">
        <v>35</v>
      </c>
      <c r="J6846" t="s">
        <v>673</v>
      </c>
    </row>
    <row r="6847" spans="1:23" x14ac:dyDescent="0.2">
      <c r="A6847">
        <v>6846</v>
      </c>
      <c r="B6847">
        <v>1994</v>
      </c>
      <c r="C6847">
        <v>274</v>
      </c>
      <c r="D6847" t="s">
        <v>173</v>
      </c>
      <c r="E6847" t="s">
        <v>7816</v>
      </c>
      <c r="F6847" t="s">
        <v>76</v>
      </c>
      <c r="G6847" t="s">
        <v>68</v>
      </c>
      <c r="H6847">
        <v>23</v>
      </c>
      <c r="I6847">
        <v>1996</v>
      </c>
      <c r="J6847" t="s">
        <v>2721</v>
      </c>
      <c r="K6847">
        <v>50</v>
      </c>
      <c r="L6847">
        <v>7</v>
      </c>
      <c r="M6847">
        <v>8</v>
      </c>
      <c r="N6847">
        <v>15</v>
      </c>
      <c r="O6847">
        <v>-15</v>
      </c>
      <c r="P6847">
        <v>28</v>
      </c>
      <c r="W6847">
        <v>0.4</v>
      </c>
    </row>
    <row r="6848" spans="1:23" x14ac:dyDescent="0.2">
      <c r="A6848">
        <v>6847</v>
      </c>
      <c r="B6848">
        <v>1994</v>
      </c>
      <c r="C6848">
        <v>275</v>
      </c>
      <c r="D6848" t="s">
        <v>84</v>
      </c>
      <c r="E6848" t="s">
        <v>7817</v>
      </c>
      <c r="F6848" t="s">
        <v>60</v>
      </c>
      <c r="G6848" t="s">
        <v>30</v>
      </c>
      <c r="J6848" t="s">
        <v>1264</v>
      </c>
    </row>
    <row r="6849" spans="1:23" x14ac:dyDescent="0.2">
      <c r="A6849">
        <v>6848</v>
      </c>
      <c r="B6849">
        <v>1994</v>
      </c>
      <c r="C6849">
        <v>276</v>
      </c>
      <c r="D6849" t="s">
        <v>92</v>
      </c>
      <c r="E6849" t="s">
        <v>7818</v>
      </c>
      <c r="F6849" t="s">
        <v>34</v>
      </c>
      <c r="G6849" t="s">
        <v>128</v>
      </c>
      <c r="H6849">
        <v>19</v>
      </c>
      <c r="I6849">
        <v>2001</v>
      </c>
      <c r="J6849" t="s">
        <v>3111</v>
      </c>
      <c r="K6849">
        <v>23</v>
      </c>
      <c r="L6849">
        <v>0</v>
      </c>
      <c r="M6849">
        <v>0</v>
      </c>
      <c r="N6849">
        <v>0</v>
      </c>
      <c r="O6849">
        <v>0</v>
      </c>
      <c r="P6849">
        <v>6</v>
      </c>
      <c r="Q6849">
        <v>23</v>
      </c>
      <c r="R6849">
        <v>4</v>
      </c>
      <c r="S6849">
        <v>12</v>
      </c>
      <c r="T6849">
        <v>2</v>
      </c>
      <c r="U6849">
        <v>0.89400000000000002</v>
      </c>
      <c r="V6849">
        <v>3.25</v>
      </c>
      <c r="W6849">
        <v>3</v>
      </c>
    </row>
    <row r="6850" spans="1:23" x14ac:dyDescent="0.2">
      <c r="A6850">
        <v>6849</v>
      </c>
      <c r="B6850">
        <v>1994</v>
      </c>
      <c r="C6850">
        <v>277</v>
      </c>
      <c r="D6850" t="s">
        <v>55</v>
      </c>
      <c r="E6850" t="s">
        <v>7819</v>
      </c>
      <c r="F6850" t="s">
        <v>39</v>
      </c>
      <c r="G6850" t="s">
        <v>30</v>
      </c>
      <c r="J6850" t="s">
        <v>6739</v>
      </c>
    </row>
    <row r="6851" spans="1:23" x14ac:dyDescent="0.2">
      <c r="A6851">
        <v>6850</v>
      </c>
      <c r="B6851">
        <v>1994</v>
      </c>
      <c r="C6851">
        <v>278</v>
      </c>
      <c r="D6851" t="s">
        <v>23</v>
      </c>
      <c r="E6851" t="s">
        <v>7820</v>
      </c>
      <c r="F6851" t="s">
        <v>39</v>
      </c>
      <c r="G6851" t="s">
        <v>30</v>
      </c>
      <c r="J6851" t="s">
        <v>478</v>
      </c>
    </row>
    <row r="6852" spans="1:23" x14ac:dyDescent="0.2">
      <c r="A6852">
        <v>6851</v>
      </c>
      <c r="B6852">
        <v>1994</v>
      </c>
      <c r="C6852">
        <v>279</v>
      </c>
      <c r="D6852" t="s">
        <v>162</v>
      </c>
      <c r="E6852" t="s">
        <v>7821</v>
      </c>
      <c r="F6852" t="s">
        <v>60</v>
      </c>
      <c r="G6852" t="s">
        <v>26</v>
      </c>
      <c r="H6852">
        <v>28</v>
      </c>
      <c r="I6852">
        <v>2000</v>
      </c>
      <c r="J6852" t="s">
        <v>27</v>
      </c>
      <c r="K6852">
        <v>55</v>
      </c>
      <c r="L6852">
        <v>6</v>
      </c>
      <c r="M6852">
        <v>14</v>
      </c>
      <c r="N6852">
        <v>20</v>
      </c>
      <c r="O6852">
        <v>3</v>
      </c>
      <c r="P6852">
        <v>20</v>
      </c>
      <c r="W6852">
        <v>1.1000000000000001</v>
      </c>
    </row>
    <row r="6853" spans="1:23" x14ac:dyDescent="0.2">
      <c r="A6853">
        <v>6852</v>
      </c>
      <c r="B6853">
        <v>1994</v>
      </c>
      <c r="C6853">
        <v>280</v>
      </c>
      <c r="D6853" t="s">
        <v>78</v>
      </c>
      <c r="E6853" t="s">
        <v>7822</v>
      </c>
      <c r="F6853" t="s">
        <v>39</v>
      </c>
      <c r="G6853" t="s">
        <v>68</v>
      </c>
      <c r="J6853" t="s">
        <v>89</v>
      </c>
    </row>
    <row r="6854" spans="1:23" x14ac:dyDescent="0.2">
      <c r="A6854">
        <v>6853</v>
      </c>
      <c r="B6854">
        <v>1994</v>
      </c>
      <c r="C6854">
        <v>281</v>
      </c>
      <c r="D6854" t="s">
        <v>152</v>
      </c>
      <c r="E6854" t="s">
        <v>7823</v>
      </c>
      <c r="F6854" t="s">
        <v>60</v>
      </c>
      <c r="G6854" t="s">
        <v>30</v>
      </c>
      <c r="J6854" t="s">
        <v>760</v>
      </c>
    </row>
    <row r="6855" spans="1:23" x14ac:dyDescent="0.2">
      <c r="A6855">
        <v>6854</v>
      </c>
      <c r="B6855">
        <v>1994</v>
      </c>
      <c r="C6855">
        <v>282</v>
      </c>
      <c r="D6855" t="s">
        <v>121</v>
      </c>
      <c r="E6855" t="s">
        <v>7824</v>
      </c>
      <c r="F6855" t="s">
        <v>34</v>
      </c>
      <c r="G6855" t="s">
        <v>26</v>
      </c>
      <c r="J6855" t="s">
        <v>4924</v>
      </c>
    </row>
    <row r="6856" spans="1:23" x14ac:dyDescent="0.2">
      <c r="A6856">
        <v>6855</v>
      </c>
      <c r="B6856">
        <v>1994</v>
      </c>
      <c r="C6856">
        <v>283</v>
      </c>
      <c r="D6856" t="s">
        <v>51</v>
      </c>
      <c r="E6856" t="s">
        <v>7825</v>
      </c>
      <c r="F6856" t="s">
        <v>4311</v>
      </c>
      <c r="G6856" t="s">
        <v>26</v>
      </c>
      <c r="J6856" t="s">
        <v>6348</v>
      </c>
    </row>
    <row r="6857" spans="1:23" x14ac:dyDescent="0.2">
      <c r="A6857">
        <v>6856</v>
      </c>
      <c r="B6857">
        <v>1994</v>
      </c>
      <c r="C6857">
        <v>284</v>
      </c>
      <c r="D6857" t="s">
        <v>87</v>
      </c>
      <c r="E6857" t="s">
        <v>7826</v>
      </c>
      <c r="F6857" t="s">
        <v>34</v>
      </c>
      <c r="G6857" t="s">
        <v>128</v>
      </c>
      <c r="J6857" t="s">
        <v>126</v>
      </c>
    </row>
    <row r="6858" spans="1:23" x14ac:dyDescent="0.2">
      <c r="A6858">
        <v>6857</v>
      </c>
      <c r="B6858">
        <v>1994</v>
      </c>
      <c r="C6858">
        <v>285</v>
      </c>
      <c r="D6858" t="s">
        <v>7529</v>
      </c>
      <c r="E6858" t="s">
        <v>7827</v>
      </c>
      <c r="F6858" t="s">
        <v>39</v>
      </c>
      <c r="G6858" t="s">
        <v>30</v>
      </c>
      <c r="J6858" t="s">
        <v>6598</v>
      </c>
    </row>
    <row r="6859" spans="1:23" x14ac:dyDescent="0.2">
      <c r="A6859">
        <v>6858</v>
      </c>
      <c r="B6859">
        <v>1994</v>
      </c>
      <c r="C6859">
        <v>286</v>
      </c>
      <c r="D6859" t="s">
        <v>171</v>
      </c>
      <c r="E6859" t="s">
        <v>7828</v>
      </c>
      <c r="F6859" t="s">
        <v>43</v>
      </c>
      <c r="G6859" t="s">
        <v>30</v>
      </c>
      <c r="H6859">
        <v>18</v>
      </c>
      <c r="I6859">
        <v>2010</v>
      </c>
      <c r="J6859" t="s">
        <v>7108</v>
      </c>
      <c r="K6859">
        <v>739</v>
      </c>
      <c r="L6859">
        <v>67</v>
      </c>
      <c r="M6859">
        <v>217</v>
      </c>
      <c r="N6859">
        <v>284</v>
      </c>
      <c r="O6859">
        <v>27</v>
      </c>
      <c r="P6859">
        <v>406</v>
      </c>
      <c r="W6859">
        <v>58.8</v>
      </c>
    </row>
    <row r="6860" spans="1:23" x14ac:dyDescent="0.2">
      <c r="A6860">
        <v>6859</v>
      </c>
      <c r="B6860">
        <v>1993</v>
      </c>
      <c r="C6860">
        <v>1</v>
      </c>
      <c r="D6860" t="s">
        <v>173</v>
      </c>
      <c r="E6860" t="s">
        <v>7829</v>
      </c>
      <c r="F6860" t="s">
        <v>39</v>
      </c>
      <c r="G6860" t="s">
        <v>35</v>
      </c>
      <c r="H6860">
        <v>18</v>
      </c>
      <c r="I6860">
        <v>2006</v>
      </c>
      <c r="J6860" t="s">
        <v>1133</v>
      </c>
      <c r="K6860">
        <v>616</v>
      </c>
      <c r="L6860">
        <v>129</v>
      </c>
      <c r="M6860">
        <v>198</v>
      </c>
      <c r="N6860">
        <v>327</v>
      </c>
      <c r="O6860">
        <v>-176</v>
      </c>
      <c r="P6860">
        <v>186</v>
      </c>
      <c r="W6860">
        <v>25.8</v>
      </c>
    </row>
    <row r="6861" spans="1:23" x14ac:dyDescent="0.2">
      <c r="A6861">
        <v>6860</v>
      </c>
      <c r="B6861">
        <v>1993</v>
      </c>
      <c r="C6861">
        <v>2</v>
      </c>
      <c r="D6861" t="s">
        <v>7049</v>
      </c>
      <c r="E6861" t="s">
        <v>7830</v>
      </c>
      <c r="F6861" t="s">
        <v>39</v>
      </c>
      <c r="G6861" t="s">
        <v>30</v>
      </c>
      <c r="H6861">
        <v>18</v>
      </c>
      <c r="I6861">
        <v>2012</v>
      </c>
      <c r="J6861" t="s">
        <v>278</v>
      </c>
      <c r="K6861">
        <v>1167</v>
      </c>
      <c r="L6861">
        <v>157</v>
      </c>
      <c r="M6861">
        <v>541</v>
      </c>
      <c r="N6861">
        <v>698</v>
      </c>
      <c r="O6861">
        <v>183</v>
      </c>
      <c r="P6861">
        <v>1590</v>
      </c>
      <c r="W6861">
        <v>139.4</v>
      </c>
    </row>
    <row r="6862" spans="1:23" x14ac:dyDescent="0.2">
      <c r="A6862">
        <v>6861</v>
      </c>
      <c r="B6862">
        <v>1993</v>
      </c>
      <c r="C6862">
        <v>3</v>
      </c>
      <c r="D6862" t="s">
        <v>109</v>
      </c>
      <c r="E6862" t="s">
        <v>7831</v>
      </c>
      <c r="F6862" t="s">
        <v>39</v>
      </c>
      <c r="G6862" t="s">
        <v>35</v>
      </c>
      <c r="H6862">
        <v>18</v>
      </c>
      <c r="I6862">
        <v>2009</v>
      </c>
      <c r="J6862" t="s">
        <v>40</v>
      </c>
      <c r="K6862">
        <v>1092</v>
      </c>
      <c r="L6862">
        <v>214</v>
      </c>
      <c r="M6862">
        <v>354</v>
      </c>
      <c r="N6862">
        <v>568</v>
      </c>
      <c r="O6862">
        <v>-143</v>
      </c>
      <c r="P6862">
        <v>1638</v>
      </c>
      <c r="W6862">
        <v>46.5</v>
      </c>
    </row>
    <row r="6863" spans="1:23" x14ac:dyDescent="0.2">
      <c r="A6863">
        <v>6862</v>
      </c>
      <c r="B6863">
        <v>1993</v>
      </c>
      <c r="C6863">
        <v>4</v>
      </c>
      <c r="D6863" t="s">
        <v>58</v>
      </c>
      <c r="E6863" t="s">
        <v>7832</v>
      </c>
      <c r="F6863" t="s">
        <v>39</v>
      </c>
      <c r="G6863" t="s">
        <v>26</v>
      </c>
      <c r="H6863">
        <v>18</v>
      </c>
      <c r="I6863">
        <v>2010</v>
      </c>
      <c r="J6863" t="s">
        <v>4174</v>
      </c>
      <c r="K6863">
        <v>989</v>
      </c>
      <c r="L6863">
        <v>402</v>
      </c>
      <c r="M6863">
        <v>587</v>
      </c>
      <c r="N6863">
        <v>989</v>
      </c>
      <c r="O6863">
        <v>31</v>
      </c>
      <c r="P6863">
        <v>399</v>
      </c>
      <c r="W6863">
        <v>109.3</v>
      </c>
    </row>
    <row r="6864" spans="1:23" x14ac:dyDescent="0.2">
      <c r="A6864">
        <v>6863</v>
      </c>
      <c r="B6864">
        <v>1993</v>
      </c>
      <c r="C6864">
        <v>5</v>
      </c>
      <c r="D6864" t="s">
        <v>222</v>
      </c>
      <c r="E6864" t="s">
        <v>7833</v>
      </c>
      <c r="F6864" t="s">
        <v>39</v>
      </c>
      <c r="G6864" t="s">
        <v>35</v>
      </c>
      <c r="H6864">
        <v>18</v>
      </c>
      <c r="I6864">
        <v>2011</v>
      </c>
      <c r="J6864" t="s">
        <v>673</v>
      </c>
      <c r="K6864">
        <v>1153</v>
      </c>
      <c r="L6864">
        <v>186</v>
      </c>
      <c r="M6864">
        <v>283</v>
      </c>
      <c r="N6864">
        <v>469</v>
      </c>
      <c r="O6864">
        <v>-123</v>
      </c>
      <c r="P6864">
        <v>904</v>
      </c>
      <c r="W6864">
        <v>28.4</v>
      </c>
    </row>
    <row r="6865" spans="1:23" x14ac:dyDescent="0.2">
      <c r="A6865">
        <v>6864</v>
      </c>
      <c r="B6865">
        <v>1993</v>
      </c>
      <c r="C6865">
        <v>6</v>
      </c>
      <c r="D6865" t="s">
        <v>100</v>
      </c>
      <c r="E6865" t="s">
        <v>7834</v>
      </c>
      <c r="F6865" t="s">
        <v>60</v>
      </c>
      <c r="G6865" t="s">
        <v>35</v>
      </c>
      <c r="H6865">
        <v>18</v>
      </c>
      <c r="I6865">
        <v>2009</v>
      </c>
      <c r="J6865" t="s">
        <v>1545</v>
      </c>
      <c r="K6865">
        <v>897</v>
      </c>
      <c r="L6865">
        <v>198</v>
      </c>
      <c r="M6865">
        <v>339</v>
      </c>
      <c r="N6865">
        <v>537</v>
      </c>
      <c r="O6865">
        <v>-3</v>
      </c>
      <c r="P6865">
        <v>248</v>
      </c>
      <c r="W6865">
        <v>50.2</v>
      </c>
    </row>
    <row r="6866" spans="1:23" x14ac:dyDescent="0.2">
      <c r="A6866">
        <v>6865</v>
      </c>
      <c r="B6866">
        <v>1993</v>
      </c>
      <c r="C6866">
        <v>7</v>
      </c>
      <c r="D6866" t="s">
        <v>111</v>
      </c>
      <c r="E6866" t="s">
        <v>7835</v>
      </c>
      <c r="F6866" t="s">
        <v>39</v>
      </c>
      <c r="G6866" t="s">
        <v>35</v>
      </c>
      <c r="H6866">
        <v>18</v>
      </c>
      <c r="I6866">
        <v>2012</v>
      </c>
      <c r="J6866" t="s">
        <v>552</v>
      </c>
      <c r="K6866">
        <v>1244</v>
      </c>
      <c r="L6866">
        <v>417</v>
      </c>
      <c r="M6866">
        <v>521</v>
      </c>
      <c r="N6866">
        <v>938</v>
      </c>
      <c r="O6866">
        <v>81</v>
      </c>
      <c r="P6866">
        <v>1242</v>
      </c>
      <c r="W6866">
        <v>106.6</v>
      </c>
    </row>
    <row r="6867" spans="1:23" x14ac:dyDescent="0.2">
      <c r="A6867">
        <v>6866</v>
      </c>
      <c r="B6867">
        <v>1993</v>
      </c>
      <c r="C6867">
        <v>8</v>
      </c>
      <c r="D6867" t="s">
        <v>171</v>
      </c>
      <c r="E6867" t="s">
        <v>7836</v>
      </c>
      <c r="F6867" t="s">
        <v>43</v>
      </c>
      <c r="G6867" t="s">
        <v>68</v>
      </c>
      <c r="H6867">
        <v>18</v>
      </c>
      <c r="I6867">
        <v>2006</v>
      </c>
      <c r="J6867" t="s">
        <v>6203</v>
      </c>
      <c r="K6867">
        <v>750</v>
      </c>
      <c r="L6867">
        <v>117</v>
      </c>
      <c r="M6867">
        <v>232</v>
      </c>
      <c r="N6867">
        <v>349</v>
      </c>
      <c r="O6867">
        <v>45</v>
      </c>
      <c r="P6867">
        <v>256</v>
      </c>
      <c r="W6867">
        <v>29</v>
      </c>
    </row>
    <row r="6868" spans="1:23" x14ac:dyDescent="0.2">
      <c r="A6868">
        <v>6867</v>
      </c>
      <c r="B6868">
        <v>1993</v>
      </c>
      <c r="C6868">
        <v>9</v>
      </c>
      <c r="D6868" t="s">
        <v>78</v>
      </c>
      <c r="E6868" t="s">
        <v>7837</v>
      </c>
      <c r="F6868" t="s">
        <v>39</v>
      </c>
      <c r="G6868" t="s">
        <v>7838</v>
      </c>
      <c r="H6868">
        <v>18</v>
      </c>
      <c r="I6868">
        <v>2006</v>
      </c>
      <c r="J6868" t="s">
        <v>7269</v>
      </c>
      <c r="K6868">
        <v>671</v>
      </c>
      <c r="L6868">
        <v>91</v>
      </c>
      <c r="M6868">
        <v>132</v>
      </c>
      <c r="N6868">
        <v>223</v>
      </c>
      <c r="O6868">
        <v>19</v>
      </c>
      <c r="P6868">
        <v>950</v>
      </c>
      <c r="W6868">
        <v>18.3</v>
      </c>
    </row>
    <row r="6869" spans="1:23" x14ac:dyDescent="0.2">
      <c r="A6869">
        <v>6868</v>
      </c>
      <c r="B6869">
        <v>1993</v>
      </c>
      <c r="C6869">
        <v>10</v>
      </c>
      <c r="D6869" t="s">
        <v>7529</v>
      </c>
      <c r="E6869" t="s">
        <v>7839</v>
      </c>
      <c r="F6869" t="s">
        <v>39</v>
      </c>
      <c r="G6869" t="s">
        <v>128</v>
      </c>
      <c r="H6869">
        <v>18</v>
      </c>
      <c r="I6869">
        <v>2008</v>
      </c>
      <c r="J6869" t="s">
        <v>6598</v>
      </c>
      <c r="K6869">
        <v>586</v>
      </c>
      <c r="L6869">
        <v>0</v>
      </c>
      <c r="M6869">
        <v>6</v>
      </c>
      <c r="N6869">
        <v>6</v>
      </c>
      <c r="O6869">
        <v>0</v>
      </c>
      <c r="P6869">
        <v>18</v>
      </c>
      <c r="Q6869">
        <v>586</v>
      </c>
      <c r="R6869">
        <v>238</v>
      </c>
      <c r="S6869">
        <v>238</v>
      </c>
      <c r="T6869">
        <v>75</v>
      </c>
      <c r="U6869">
        <v>0.90400000000000003</v>
      </c>
      <c r="V6869">
        <v>2.75</v>
      </c>
      <c r="W6869">
        <v>90.7</v>
      </c>
    </row>
    <row r="6870" spans="1:23" x14ac:dyDescent="0.2">
      <c r="A6870">
        <v>6869</v>
      </c>
      <c r="B6870">
        <v>1993</v>
      </c>
      <c r="C6870">
        <v>11</v>
      </c>
      <c r="D6870" t="s">
        <v>84</v>
      </c>
      <c r="E6870" t="s">
        <v>7840</v>
      </c>
      <c r="F6870" t="s">
        <v>39</v>
      </c>
      <c r="G6870" t="s">
        <v>30</v>
      </c>
      <c r="H6870">
        <v>18</v>
      </c>
      <c r="I6870">
        <v>2010</v>
      </c>
      <c r="J6870" t="s">
        <v>50</v>
      </c>
      <c r="K6870">
        <v>890</v>
      </c>
      <c r="L6870">
        <v>25</v>
      </c>
      <c r="M6870">
        <v>96</v>
      </c>
      <c r="N6870">
        <v>121</v>
      </c>
      <c r="O6870">
        <v>-91</v>
      </c>
      <c r="P6870">
        <v>1424</v>
      </c>
      <c r="W6870">
        <v>27.9</v>
      </c>
    </row>
    <row r="6871" spans="1:23" x14ac:dyDescent="0.2">
      <c r="A6871">
        <v>6870</v>
      </c>
      <c r="B6871">
        <v>1993</v>
      </c>
      <c r="C6871">
        <v>12</v>
      </c>
      <c r="D6871" t="s">
        <v>121</v>
      </c>
      <c r="E6871" t="s">
        <v>7841</v>
      </c>
      <c r="F6871" t="s">
        <v>43</v>
      </c>
      <c r="G6871" t="s">
        <v>30</v>
      </c>
      <c r="H6871">
        <v>18</v>
      </c>
      <c r="I6871">
        <v>2004</v>
      </c>
      <c r="J6871" t="s">
        <v>54</v>
      </c>
      <c r="K6871">
        <v>686</v>
      </c>
      <c r="L6871">
        <v>63</v>
      </c>
      <c r="M6871">
        <v>204</v>
      </c>
      <c r="N6871">
        <v>267</v>
      </c>
      <c r="O6871">
        <v>-16</v>
      </c>
      <c r="P6871">
        <v>298</v>
      </c>
      <c r="W6871">
        <v>50.4</v>
      </c>
    </row>
    <row r="6872" spans="1:23" x14ac:dyDescent="0.2">
      <c r="A6872">
        <v>6871</v>
      </c>
      <c r="B6872">
        <v>1993</v>
      </c>
      <c r="C6872">
        <v>13</v>
      </c>
      <c r="D6872" t="s">
        <v>28</v>
      </c>
      <c r="E6872" t="s">
        <v>7842</v>
      </c>
      <c r="F6872" t="s">
        <v>39</v>
      </c>
      <c r="G6872" t="s">
        <v>1954</v>
      </c>
      <c r="H6872">
        <v>18</v>
      </c>
      <c r="I6872">
        <v>2003</v>
      </c>
      <c r="J6872" t="s">
        <v>474</v>
      </c>
      <c r="K6872">
        <v>435</v>
      </c>
      <c r="L6872">
        <v>57</v>
      </c>
      <c r="M6872">
        <v>71</v>
      </c>
      <c r="N6872">
        <v>128</v>
      </c>
      <c r="O6872">
        <v>-18</v>
      </c>
      <c r="P6872">
        <v>398</v>
      </c>
      <c r="W6872">
        <v>8.3000000000000007</v>
      </c>
    </row>
    <row r="6873" spans="1:23" x14ac:dyDescent="0.2">
      <c r="A6873">
        <v>6872</v>
      </c>
      <c r="B6873">
        <v>1993</v>
      </c>
      <c r="C6873">
        <v>14</v>
      </c>
      <c r="D6873" t="s">
        <v>7529</v>
      </c>
      <c r="E6873" t="s">
        <v>7843</v>
      </c>
      <c r="F6873" t="s">
        <v>39</v>
      </c>
      <c r="G6873" t="s">
        <v>68</v>
      </c>
      <c r="H6873">
        <v>18</v>
      </c>
      <c r="I6873">
        <v>2003</v>
      </c>
      <c r="J6873" t="s">
        <v>3458</v>
      </c>
      <c r="K6873">
        <v>567</v>
      </c>
      <c r="L6873">
        <v>184</v>
      </c>
      <c r="M6873">
        <v>189</v>
      </c>
      <c r="N6873">
        <v>373</v>
      </c>
      <c r="O6873">
        <v>43</v>
      </c>
      <c r="P6873">
        <v>819</v>
      </c>
      <c r="W6873">
        <v>39.5</v>
      </c>
    </row>
    <row r="6874" spans="1:23" x14ac:dyDescent="0.2">
      <c r="A6874">
        <v>6873</v>
      </c>
      <c r="B6874">
        <v>1993</v>
      </c>
      <c r="C6874">
        <v>15</v>
      </c>
      <c r="D6874" t="s">
        <v>66</v>
      </c>
      <c r="E6874" t="s">
        <v>247</v>
      </c>
      <c r="F6874" t="s">
        <v>43</v>
      </c>
      <c r="G6874" t="s">
        <v>1637</v>
      </c>
      <c r="H6874">
        <v>18</v>
      </c>
      <c r="I6874">
        <v>2003</v>
      </c>
      <c r="J6874" t="s">
        <v>6986</v>
      </c>
      <c r="K6874">
        <v>387</v>
      </c>
      <c r="L6874">
        <v>54</v>
      </c>
      <c r="M6874">
        <v>74</v>
      </c>
      <c r="N6874">
        <v>128</v>
      </c>
      <c r="O6874">
        <v>1</v>
      </c>
      <c r="P6874">
        <v>146</v>
      </c>
      <c r="W6874">
        <v>9.6999999999999993</v>
      </c>
    </row>
    <row r="6875" spans="1:23" x14ac:dyDescent="0.2">
      <c r="A6875">
        <v>6874</v>
      </c>
      <c r="B6875">
        <v>1993</v>
      </c>
      <c r="C6875">
        <v>16</v>
      </c>
      <c r="D6875" t="s">
        <v>111</v>
      </c>
      <c r="E6875" t="s">
        <v>7844</v>
      </c>
      <c r="F6875" t="s">
        <v>39</v>
      </c>
      <c r="G6875" t="s">
        <v>30</v>
      </c>
      <c r="H6875">
        <v>18</v>
      </c>
      <c r="I6875">
        <v>1996</v>
      </c>
      <c r="J6875" t="s">
        <v>234</v>
      </c>
      <c r="K6875">
        <v>2</v>
      </c>
      <c r="L6875">
        <v>0</v>
      </c>
      <c r="M6875">
        <v>0</v>
      </c>
      <c r="N6875">
        <v>0</v>
      </c>
      <c r="O6875">
        <v>2</v>
      </c>
      <c r="P6875">
        <v>4</v>
      </c>
      <c r="W6875">
        <v>0.2</v>
      </c>
    </row>
    <row r="6876" spans="1:23" x14ac:dyDescent="0.2">
      <c r="A6876">
        <v>6875</v>
      </c>
      <c r="B6876">
        <v>1993</v>
      </c>
      <c r="C6876">
        <v>17</v>
      </c>
      <c r="D6876" t="s">
        <v>84</v>
      </c>
      <c r="E6876" t="s">
        <v>7845</v>
      </c>
      <c r="F6876" t="s">
        <v>39</v>
      </c>
      <c r="G6876" t="s">
        <v>35</v>
      </c>
      <c r="H6876">
        <v>18</v>
      </c>
      <c r="I6876">
        <v>2006</v>
      </c>
      <c r="J6876" t="s">
        <v>234</v>
      </c>
      <c r="K6876">
        <v>552</v>
      </c>
      <c r="L6876">
        <v>154</v>
      </c>
      <c r="M6876">
        <v>331</v>
      </c>
      <c r="N6876">
        <v>485</v>
      </c>
      <c r="O6876">
        <v>17</v>
      </c>
      <c r="P6876">
        <v>441</v>
      </c>
      <c r="W6876">
        <v>49.5</v>
      </c>
    </row>
    <row r="6877" spans="1:23" x14ac:dyDescent="0.2">
      <c r="A6877">
        <v>6876</v>
      </c>
      <c r="B6877">
        <v>1993</v>
      </c>
      <c r="C6877">
        <v>18</v>
      </c>
      <c r="D6877" t="s">
        <v>162</v>
      </c>
      <c r="E6877" t="s">
        <v>7846</v>
      </c>
      <c r="F6877" t="s">
        <v>43</v>
      </c>
      <c r="G6877" t="s">
        <v>35</v>
      </c>
      <c r="J6877" t="s">
        <v>7847</v>
      </c>
    </row>
    <row r="6878" spans="1:23" x14ac:dyDescent="0.2">
      <c r="A6878">
        <v>6877</v>
      </c>
      <c r="B6878">
        <v>1993</v>
      </c>
      <c r="C6878">
        <v>19</v>
      </c>
      <c r="D6878" t="s">
        <v>121</v>
      </c>
      <c r="E6878" t="s">
        <v>7848</v>
      </c>
      <c r="F6878" t="s">
        <v>34</v>
      </c>
      <c r="G6878" t="s">
        <v>68</v>
      </c>
      <c r="H6878">
        <v>18</v>
      </c>
      <c r="I6878">
        <v>2009</v>
      </c>
      <c r="J6878" t="s">
        <v>243</v>
      </c>
      <c r="K6878">
        <v>375</v>
      </c>
      <c r="L6878">
        <v>53</v>
      </c>
      <c r="M6878">
        <v>66</v>
      </c>
      <c r="N6878">
        <v>119</v>
      </c>
      <c r="O6878">
        <v>5</v>
      </c>
      <c r="P6878">
        <v>352</v>
      </c>
      <c r="W6878">
        <v>10.4</v>
      </c>
    </row>
    <row r="6879" spans="1:23" x14ac:dyDescent="0.2">
      <c r="A6879">
        <v>6878</v>
      </c>
      <c r="B6879">
        <v>1993</v>
      </c>
      <c r="C6879">
        <v>20</v>
      </c>
      <c r="D6879" t="s">
        <v>69</v>
      </c>
      <c r="E6879" t="s">
        <v>7849</v>
      </c>
      <c r="F6879" t="s">
        <v>39</v>
      </c>
      <c r="G6879" t="s">
        <v>30</v>
      </c>
      <c r="H6879">
        <v>18</v>
      </c>
      <c r="I6879">
        <v>2003</v>
      </c>
      <c r="J6879" t="s">
        <v>169</v>
      </c>
      <c r="K6879">
        <v>336</v>
      </c>
      <c r="L6879">
        <v>16</v>
      </c>
      <c r="M6879">
        <v>41</v>
      </c>
      <c r="N6879">
        <v>57</v>
      </c>
      <c r="O6879">
        <v>43</v>
      </c>
      <c r="P6879">
        <v>264</v>
      </c>
      <c r="W6879">
        <v>17.7</v>
      </c>
    </row>
    <row r="6880" spans="1:23" x14ac:dyDescent="0.2">
      <c r="A6880">
        <v>6879</v>
      </c>
      <c r="B6880">
        <v>1993</v>
      </c>
      <c r="C6880">
        <v>21</v>
      </c>
      <c r="D6880" t="s">
        <v>23</v>
      </c>
      <c r="E6880" t="s">
        <v>7850</v>
      </c>
      <c r="F6880" t="s">
        <v>76</v>
      </c>
      <c r="G6880" t="s">
        <v>35</v>
      </c>
      <c r="H6880">
        <v>18</v>
      </c>
      <c r="I6880">
        <v>2014</v>
      </c>
      <c r="J6880" t="s">
        <v>27</v>
      </c>
      <c r="K6880">
        <v>1124</v>
      </c>
      <c r="L6880">
        <v>255</v>
      </c>
      <c r="M6880">
        <v>577</v>
      </c>
      <c r="N6880">
        <v>832</v>
      </c>
      <c r="O6880">
        <v>10</v>
      </c>
      <c r="P6880">
        <v>809</v>
      </c>
      <c r="W6880">
        <v>79.599999999999994</v>
      </c>
    </row>
    <row r="6881" spans="1:23" x14ac:dyDescent="0.2">
      <c r="A6881">
        <v>6880</v>
      </c>
      <c r="B6881">
        <v>1993</v>
      </c>
      <c r="C6881">
        <v>22</v>
      </c>
      <c r="D6881" t="s">
        <v>51</v>
      </c>
      <c r="E6881" t="s">
        <v>7851</v>
      </c>
      <c r="F6881" t="s">
        <v>43</v>
      </c>
      <c r="G6881" t="s">
        <v>30</v>
      </c>
      <c r="H6881">
        <v>18</v>
      </c>
      <c r="I6881">
        <v>2010</v>
      </c>
      <c r="J6881" t="s">
        <v>6203</v>
      </c>
      <c r="K6881">
        <v>572</v>
      </c>
      <c r="L6881">
        <v>22</v>
      </c>
      <c r="M6881">
        <v>154</v>
      </c>
      <c r="N6881">
        <v>176</v>
      </c>
      <c r="O6881">
        <v>43</v>
      </c>
      <c r="P6881">
        <v>242</v>
      </c>
      <c r="W6881">
        <v>36.6</v>
      </c>
    </row>
    <row r="6882" spans="1:23" x14ac:dyDescent="0.2">
      <c r="A6882">
        <v>6881</v>
      </c>
      <c r="B6882">
        <v>1993</v>
      </c>
      <c r="C6882">
        <v>23</v>
      </c>
      <c r="D6882" t="s">
        <v>176</v>
      </c>
      <c r="E6882" t="s">
        <v>7852</v>
      </c>
      <c r="F6882" t="s">
        <v>39</v>
      </c>
      <c r="G6882" t="s">
        <v>68</v>
      </c>
      <c r="H6882">
        <v>18</v>
      </c>
      <c r="I6882">
        <v>2014</v>
      </c>
      <c r="J6882" t="s">
        <v>154</v>
      </c>
      <c r="K6882">
        <v>1159</v>
      </c>
      <c r="L6882">
        <v>314</v>
      </c>
      <c r="M6882">
        <v>456</v>
      </c>
      <c r="N6882">
        <v>770</v>
      </c>
      <c r="O6882">
        <v>-44</v>
      </c>
      <c r="P6882">
        <v>1478</v>
      </c>
      <c r="W6882">
        <v>77.400000000000006</v>
      </c>
    </row>
    <row r="6883" spans="1:23" x14ac:dyDescent="0.2">
      <c r="A6883">
        <v>6882</v>
      </c>
      <c r="B6883">
        <v>1993</v>
      </c>
      <c r="C6883">
        <v>24</v>
      </c>
      <c r="D6883" t="s">
        <v>48</v>
      </c>
      <c r="E6883" t="s">
        <v>7853</v>
      </c>
      <c r="F6883" t="s">
        <v>39</v>
      </c>
      <c r="G6883" t="s">
        <v>26</v>
      </c>
      <c r="J6883" t="s">
        <v>5051</v>
      </c>
    </row>
    <row r="6884" spans="1:23" x14ac:dyDescent="0.2">
      <c r="A6884">
        <v>6883</v>
      </c>
      <c r="B6884">
        <v>1993</v>
      </c>
      <c r="C6884">
        <v>25</v>
      </c>
      <c r="D6884" t="s">
        <v>152</v>
      </c>
      <c r="E6884" t="s">
        <v>7854</v>
      </c>
      <c r="F6884" t="s">
        <v>34</v>
      </c>
      <c r="G6884" t="s">
        <v>35</v>
      </c>
      <c r="H6884">
        <v>18</v>
      </c>
      <c r="I6884">
        <v>2008</v>
      </c>
      <c r="J6884" t="s">
        <v>3517</v>
      </c>
      <c r="K6884">
        <v>540</v>
      </c>
      <c r="L6884">
        <v>59</v>
      </c>
      <c r="M6884">
        <v>77</v>
      </c>
      <c r="N6884">
        <v>136</v>
      </c>
      <c r="O6884">
        <v>-38</v>
      </c>
      <c r="P6884">
        <v>317</v>
      </c>
      <c r="W6884">
        <v>7.6</v>
      </c>
    </row>
    <row r="6885" spans="1:23" x14ac:dyDescent="0.2">
      <c r="A6885">
        <v>6884</v>
      </c>
      <c r="B6885">
        <v>1993</v>
      </c>
      <c r="C6885">
        <v>26</v>
      </c>
      <c r="D6885" t="s">
        <v>87</v>
      </c>
      <c r="E6885" t="s">
        <v>7855</v>
      </c>
      <c r="F6885" t="s">
        <v>43</v>
      </c>
      <c r="G6885" t="s">
        <v>30</v>
      </c>
      <c r="H6885">
        <v>18</v>
      </c>
      <c r="I6885">
        <v>1997</v>
      </c>
      <c r="J6885" t="s">
        <v>81</v>
      </c>
      <c r="K6885">
        <v>7</v>
      </c>
      <c r="L6885">
        <v>0</v>
      </c>
      <c r="M6885">
        <v>0</v>
      </c>
      <c r="N6885">
        <v>0</v>
      </c>
      <c r="O6885">
        <v>-1</v>
      </c>
      <c r="P6885">
        <v>9</v>
      </c>
      <c r="W6885">
        <v>0</v>
      </c>
    </row>
    <row r="6886" spans="1:23" x14ac:dyDescent="0.2">
      <c r="A6886">
        <v>6885</v>
      </c>
      <c r="B6886">
        <v>1993</v>
      </c>
      <c r="C6886">
        <v>27</v>
      </c>
      <c r="D6886" t="s">
        <v>173</v>
      </c>
      <c r="E6886" t="s">
        <v>7856</v>
      </c>
      <c r="F6886" t="s">
        <v>46</v>
      </c>
      <c r="G6886" t="s">
        <v>30</v>
      </c>
      <c r="H6886">
        <v>18</v>
      </c>
      <c r="I6886">
        <v>2002</v>
      </c>
      <c r="J6886" t="s">
        <v>7857</v>
      </c>
      <c r="K6886">
        <v>122</v>
      </c>
      <c r="L6886">
        <v>1</v>
      </c>
      <c r="M6886">
        <v>11</v>
      </c>
      <c r="N6886">
        <v>12</v>
      </c>
      <c r="O6886">
        <v>-12</v>
      </c>
      <c r="P6886">
        <v>62</v>
      </c>
      <c r="W6886">
        <v>3.4</v>
      </c>
    </row>
    <row r="6887" spans="1:23" x14ac:dyDescent="0.2">
      <c r="A6887">
        <v>6886</v>
      </c>
      <c r="B6887">
        <v>1993</v>
      </c>
      <c r="C6887">
        <v>28</v>
      </c>
      <c r="D6887" t="s">
        <v>100</v>
      </c>
      <c r="E6887" t="s">
        <v>7858</v>
      </c>
      <c r="F6887" t="s">
        <v>39</v>
      </c>
      <c r="G6887" t="s">
        <v>68</v>
      </c>
      <c r="H6887">
        <v>18</v>
      </c>
      <c r="I6887">
        <v>2010</v>
      </c>
      <c r="J6887" t="s">
        <v>196</v>
      </c>
      <c r="K6887">
        <v>951</v>
      </c>
      <c r="L6887">
        <v>112</v>
      </c>
      <c r="M6887">
        <v>129</v>
      </c>
      <c r="N6887">
        <v>241</v>
      </c>
      <c r="O6887">
        <v>-90</v>
      </c>
      <c r="P6887">
        <v>705</v>
      </c>
      <c r="W6887">
        <v>13.3</v>
      </c>
    </row>
    <row r="6888" spans="1:23" x14ac:dyDescent="0.2">
      <c r="A6888">
        <v>6887</v>
      </c>
      <c r="B6888">
        <v>1993</v>
      </c>
      <c r="C6888">
        <v>29</v>
      </c>
      <c r="D6888" t="s">
        <v>109</v>
      </c>
      <c r="E6888" t="s">
        <v>7859</v>
      </c>
      <c r="F6888" t="s">
        <v>39</v>
      </c>
      <c r="G6888" t="s">
        <v>128</v>
      </c>
      <c r="H6888">
        <v>18</v>
      </c>
      <c r="I6888">
        <v>2003</v>
      </c>
      <c r="J6888" t="s">
        <v>40</v>
      </c>
      <c r="K6888">
        <v>30</v>
      </c>
      <c r="L6888">
        <v>0</v>
      </c>
      <c r="M6888">
        <v>1</v>
      </c>
      <c r="N6888">
        <v>1</v>
      </c>
      <c r="O6888">
        <v>0</v>
      </c>
      <c r="P6888">
        <v>0</v>
      </c>
      <c r="Q6888">
        <v>30</v>
      </c>
      <c r="R6888">
        <v>6</v>
      </c>
      <c r="S6888">
        <v>16</v>
      </c>
      <c r="T6888">
        <v>1</v>
      </c>
      <c r="U6888">
        <v>0.89100000000000001</v>
      </c>
      <c r="V6888">
        <v>3.25</v>
      </c>
      <c r="W6888">
        <v>3.3</v>
      </c>
    </row>
    <row r="6889" spans="1:23" x14ac:dyDescent="0.2">
      <c r="A6889">
        <v>6888</v>
      </c>
      <c r="B6889">
        <v>1993</v>
      </c>
      <c r="C6889">
        <v>30</v>
      </c>
      <c r="D6889" t="s">
        <v>58</v>
      </c>
      <c r="E6889" t="s">
        <v>7860</v>
      </c>
      <c r="F6889" t="s">
        <v>60</v>
      </c>
      <c r="G6889" t="s">
        <v>30</v>
      </c>
      <c r="H6889">
        <v>18</v>
      </c>
      <c r="I6889">
        <v>1997</v>
      </c>
      <c r="J6889" t="s">
        <v>760</v>
      </c>
      <c r="K6889">
        <v>22</v>
      </c>
      <c r="L6889">
        <v>0</v>
      </c>
      <c r="M6889">
        <v>1</v>
      </c>
      <c r="N6889">
        <v>1</v>
      </c>
      <c r="O6889">
        <v>-5</v>
      </c>
      <c r="P6889">
        <v>8</v>
      </c>
      <c r="W6889">
        <v>0.3</v>
      </c>
    </row>
    <row r="6890" spans="1:23" x14ac:dyDescent="0.2">
      <c r="A6890">
        <v>6889</v>
      </c>
      <c r="B6890">
        <v>1993</v>
      </c>
      <c r="C6890">
        <v>31</v>
      </c>
      <c r="D6890" t="s">
        <v>66</v>
      </c>
      <c r="E6890" t="s">
        <v>7861</v>
      </c>
      <c r="F6890" t="s">
        <v>39</v>
      </c>
      <c r="G6890" t="s">
        <v>128</v>
      </c>
      <c r="H6890">
        <v>18</v>
      </c>
      <c r="I6890">
        <v>2000</v>
      </c>
      <c r="J6890" t="s">
        <v>3458</v>
      </c>
      <c r="K6890">
        <v>20</v>
      </c>
      <c r="L6890">
        <v>0</v>
      </c>
      <c r="M6890">
        <v>0</v>
      </c>
      <c r="N6890">
        <v>0</v>
      </c>
      <c r="O6890">
        <v>0</v>
      </c>
      <c r="P6890">
        <v>0</v>
      </c>
      <c r="Q6890">
        <v>20</v>
      </c>
      <c r="R6890">
        <v>3</v>
      </c>
      <c r="S6890">
        <v>12</v>
      </c>
      <c r="T6890">
        <v>1</v>
      </c>
      <c r="U6890">
        <v>0.85699999999999998</v>
      </c>
      <c r="V6890">
        <v>4.32</v>
      </c>
      <c r="W6890">
        <v>0.4</v>
      </c>
    </row>
    <row r="6891" spans="1:23" x14ac:dyDescent="0.2">
      <c r="A6891">
        <v>6890</v>
      </c>
      <c r="B6891">
        <v>1993</v>
      </c>
      <c r="C6891">
        <v>32</v>
      </c>
      <c r="D6891" t="s">
        <v>28</v>
      </c>
      <c r="E6891" t="s">
        <v>7862</v>
      </c>
      <c r="F6891" t="s">
        <v>34</v>
      </c>
      <c r="G6891" t="s">
        <v>26</v>
      </c>
      <c r="H6891">
        <v>18</v>
      </c>
      <c r="I6891">
        <v>2013</v>
      </c>
      <c r="J6891" t="s">
        <v>1258</v>
      </c>
      <c r="K6891">
        <v>899</v>
      </c>
      <c r="L6891">
        <v>100</v>
      </c>
      <c r="M6891">
        <v>126</v>
      </c>
      <c r="N6891">
        <v>226</v>
      </c>
      <c r="O6891">
        <v>-1</v>
      </c>
      <c r="P6891">
        <v>164</v>
      </c>
      <c r="W6891">
        <v>11.8</v>
      </c>
    </row>
    <row r="6892" spans="1:23" x14ac:dyDescent="0.2">
      <c r="A6892">
        <v>6891</v>
      </c>
      <c r="B6892">
        <v>1993</v>
      </c>
      <c r="C6892">
        <v>33</v>
      </c>
      <c r="D6892" t="s">
        <v>111</v>
      </c>
      <c r="E6892" t="s">
        <v>7863</v>
      </c>
      <c r="F6892" t="s">
        <v>46</v>
      </c>
      <c r="G6892" t="s">
        <v>68</v>
      </c>
      <c r="H6892">
        <v>18</v>
      </c>
      <c r="I6892">
        <v>2008</v>
      </c>
      <c r="J6892" t="s">
        <v>7864</v>
      </c>
      <c r="K6892">
        <v>543</v>
      </c>
      <c r="L6892">
        <v>113</v>
      </c>
      <c r="M6892">
        <v>204</v>
      </c>
      <c r="N6892">
        <v>317</v>
      </c>
      <c r="O6892">
        <v>-48</v>
      </c>
      <c r="P6892">
        <v>228</v>
      </c>
      <c r="W6892">
        <v>28.9</v>
      </c>
    </row>
    <row r="6893" spans="1:23" x14ac:dyDescent="0.2">
      <c r="A6893">
        <v>6892</v>
      </c>
      <c r="B6893">
        <v>1993</v>
      </c>
      <c r="C6893">
        <v>34</v>
      </c>
      <c r="D6893" t="s">
        <v>171</v>
      </c>
      <c r="E6893" t="s">
        <v>7865</v>
      </c>
      <c r="F6893" t="s">
        <v>39</v>
      </c>
      <c r="G6893" t="s">
        <v>30</v>
      </c>
      <c r="H6893">
        <v>18</v>
      </c>
      <c r="I6893">
        <v>2000</v>
      </c>
      <c r="J6893" t="s">
        <v>896</v>
      </c>
      <c r="K6893">
        <v>3</v>
      </c>
      <c r="L6893">
        <v>0</v>
      </c>
      <c r="M6893">
        <v>0</v>
      </c>
      <c r="N6893">
        <v>0</v>
      </c>
      <c r="O6893">
        <v>-3</v>
      </c>
      <c r="P6893">
        <v>0</v>
      </c>
      <c r="W6893">
        <v>-0.2</v>
      </c>
    </row>
    <row r="6894" spans="1:23" x14ac:dyDescent="0.2">
      <c r="A6894">
        <v>6893</v>
      </c>
      <c r="B6894">
        <v>1993</v>
      </c>
      <c r="C6894">
        <v>35</v>
      </c>
      <c r="D6894" t="s">
        <v>78</v>
      </c>
      <c r="E6894" t="s">
        <v>7866</v>
      </c>
      <c r="F6894" t="s">
        <v>34</v>
      </c>
      <c r="G6894" t="s">
        <v>68</v>
      </c>
      <c r="H6894">
        <v>18</v>
      </c>
      <c r="I6894">
        <v>2013</v>
      </c>
      <c r="J6894" t="s">
        <v>3750</v>
      </c>
      <c r="K6894">
        <v>1109</v>
      </c>
      <c r="L6894">
        <v>243</v>
      </c>
      <c r="M6894">
        <v>420</v>
      </c>
      <c r="N6894">
        <v>663</v>
      </c>
      <c r="O6894">
        <v>62</v>
      </c>
      <c r="P6894">
        <v>837</v>
      </c>
      <c r="W6894">
        <v>67.3</v>
      </c>
    </row>
    <row r="6895" spans="1:23" x14ac:dyDescent="0.2">
      <c r="A6895">
        <v>6894</v>
      </c>
      <c r="B6895">
        <v>1993</v>
      </c>
      <c r="C6895">
        <v>36</v>
      </c>
      <c r="D6895" t="s">
        <v>41</v>
      </c>
      <c r="E6895" t="s">
        <v>7867</v>
      </c>
      <c r="F6895" t="s">
        <v>76</v>
      </c>
      <c r="G6895" t="s">
        <v>30</v>
      </c>
      <c r="H6895">
        <v>18</v>
      </c>
      <c r="I6895">
        <v>2007</v>
      </c>
      <c r="J6895" t="s">
        <v>6826</v>
      </c>
      <c r="K6895">
        <v>741</v>
      </c>
      <c r="L6895">
        <v>54</v>
      </c>
      <c r="M6895">
        <v>265</v>
      </c>
      <c r="N6895">
        <v>319</v>
      </c>
      <c r="O6895">
        <v>43</v>
      </c>
      <c r="P6895">
        <v>733</v>
      </c>
      <c r="W6895">
        <v>59.2</v>
      </c>
    </row>
    <row r="6896" spans="1:23" x14ac:dyDescent="0.2">
      <c r="A6896">
        <v>6895</v>
      </c>
      <c r="B6896">
        <v>1993</v>
      </c>
      <c r="C6896">
        <v>37</v>
      </c>
      <c r="D6896" t="s">
        <v>92</v>
      </c>
      <c r="E6896" t="s">
        <v>7868</v>
      </c>
      <c r="F6896" t="s">
        <v>60</v>
      </c>
      <c r="G6896" t="s">
        <v>26</v>
      </c>
      <c r="H6896">
        <v>19</v>
      </c>
      <c r="I6896">
        <v>1994</v>
      </c>
      <c r="J6896" t="s">
        <v>251</v>
      </c>
      <c r="K6896">
        <v>3</v>
      </c>
      <c r="L6896">
        <v>0</v>
      </c>
      <c r="M6896">
        <v>0</v>
      </c>
      <c r="N6896">
        <v>0</v>
      </c>
      <c r="O6896">
        <v>-3</v>
      </c>
      <c r="P6896">
        <v>0</v>
      </c>
      <c r="W6896">
        <v>-0.2</v>
      </c>
    </row>
    <row r="6897" spans="1:23" x14ac:dyDescent="0.2">
      <c r="A6897">
        <v>6896</v>
      </c>
      <c r="B6897">
        <v>1993</v>
      </c>
      <c r="C6897">
        <v>38</v>
      </c>
      <c r="D6897" t="s">
        <v>55</v>
      </c>
      <c r="E6897" t="s">
        <v>7869</v>
      </c>
      <c r="F6897" t="s">
        <v>60</v>
      </c>
      <c r="G6897" t="s">
        <v>30</v>
      </c>
      <c r="H6897">
        <v>22</v>
      </c>
      <c r="I6897">
        <v>1996</v>
      </c>
      <c r="J6897" t="s">
        <v>3493</v>
      </c>
      <c r="K6897">
        <v>51</v>
      </c>
      <c r="L6897">
        <v>1</v>
      </c>
      <c r="M6897">
        <v>5</v>
      </c>
      <c r="N6897">
        <v>6</v>
      </c>
      <c r="O6897">
        <v>-4</v>
      </c>
      <c r="P6897">
        <v>45</v>
      </c>
      <c r="W6897">
        <v>1.7</v>
      </c>
    </row>
    <row r="6898" spans="1:23" x14ac:dyDescent="0.2">
      <c r="A6898">
        <v>6897</v>
      </c>
      <c r="B6898">
        <v>1993</v>
      </c>
      <c r="C6898">
        <v>39</v>
      </c>
      <c r="D6898" t="s">
        <v>28</v>
      </c>
      <c r="E6898" t="s">
        <v>7870</v>
      </c>
      <c r="F6898" t="s">
        <v>39</v>
      </c>
      <c r="G6898" t="s">
        <v>35</v>
      </c>
      <c r="H6898">
        <v>18</v>
      </c>
      <c r="I6898">
        <v>2012</v>
      </c>
      <c r="J6898" t="s">
        <v>7415</v>
      </c>
      <c r="K6898">
        <v>934</v>
      </c>
      <c r="L6898">
        <v>200</v>
      </c>
      <c r="M6898">
        <v>401</v>
      </c>
      <c r="N6898">
        <v>601</v>
      </c>
      <c r="O6898">
        <v>86</v>
      </c>
      <c r="P6898">
        <v>452</v>
      </c>
      <c r="W6898">
        <v>58.7</v>
      </c>
    </row>
    <row r="6899" spans="1:23" x14ac:dyDescent="0.2">
      <c r="A6899">
        <v>6898</v>
      </c>
      <c r="B6899">
        <v>1993</v>
      </c>
      <c r="C6899">
        <v>40</v>
      </c>
      <c r="D6899" t="s">
        <v>176</v>
      </c>
      <c r="E6899" t="s">
        <v>7871</v>
      </c>
      <c r="F6899" t="s">
        <v>39</v>
      </c>
      <c r="G6899" t="s">
        <v>30</v>
      </c>
      <c r="H6899">
        <v>18</v>
      </c>
      <c r="I6899">
        <v>2011</v>
      </c>
      <c r="J6899" t="s">
        <v>251</v>
      </c>
      <c r="K6899">
        <v>1135</v>
      </c>
      <c r="L6899">
        <v>145</v>
      </c>
      <c r="M6899">
        <v>383</v>
      </c>
      <c r="N6899">
        <v>528</v>
      </c>
      <c r="O6899">
        <v>34</v>
      </c>
      <c r="P6899">
        <v>1732</v>
      </c>
      <c r="W6899">
        <v>97.9</v>
      </c>
    </row>
    <row r="6900" spans="1:23" x14ac:dyDescent="0.2">
      <c r="A6900">
        <v>6899</v>
      </c>
      <c r="B6900">
        <v>1993</v>
      </c>
      <c r="C6900">
        <v>41</v>
      </c>
      <c r="D6900" t="s">
        <v>222</v>
      </c>
      <c r="E6900" t="s">
        <v>7872</v>
      </c>
      <c r="F6900" t="s">
        <v>39</v>
      </c>
      <c r="G6900" t="s">
        <v>128</v>
      </c>
      <c r="H6900">
        <v>18</v>
      </c>
      <c r="I6900">
        <v>2009</v>
      </c>
      <c r="J6900" t="s">
        <v>6739</v>
      </c>
      <c r="K6900">
        <v>348</v>
      </c>
      <c r="L6900">
        <v>0</v>
      </c>
      <c r="M6900">
        <v>3</v>
      </c>
      <c r="N6900">
        <v>3</v>
      </c>
      <c r="O6900">
        <v>0</v>
      </c>
      <c r="P6900">
        <v>18</v>
      </c>
      <c r="Q6900">
        <v>348</v>
      </c>
      <c r="R6900">
        <v>105</v>
      </c>
      <c r="S6900">
        <v>163</v>
      </c>
      <c r="T6900">
        <v>39</v>
      </c>
      <c r="U6900">
        <v>0.90300000000000002</v>
      </c>
      <c r="V6900">
        <v>2.87</v>
      </c>
      <c r="W6900">
        <v>52.6</v>
      </c>
    </row>
    <row r="6901" spans="1:23" x14ac:dyDescent="0.2">
      <c r="A6901">
        <v>6900</v>
      </c>
      <c r="B6901">
        <v>1993</v>
      </c>
      <c r="C6901">
        <v>42</v>
      </c>
      <c r="D6901" t="s">
        <v>146</v>
      </c>
      <c r="E6901" t="s">
        <v>7873</v>
      </c>
      <c r="F6901" t="s">
        <v>39</v>
      </c>
      <c r="G6901" t="s">
        <v>68</v>
      </c>
      <c r="H6901">
        <v>18</v>
      </c>
      <c r="I6901">
        <v>1997</v>
      </c>
      <c r="J6901" t="s">
        <v>474</v>
      </c>
      <c r="K6901">
        <v>3</v>
      </c>
      <c r="L6901">
        <v>0</v>
      </c>
      <c r="M6901">
        <v>0</v>
      </c>
      <c r="N6901">
        <v>0</v>
      </c>
      <c r="O6901">
        <v>0</v>
      </c>
      <c r="P6901">
        <v>7</v>
      </c>
      <c r="W6901">
        <v>-0.1</v>
      </c>
    </row>
    <row r="6902" spans="1:23" x14ac:dyDescent="0.2">
      <c r="A6902">
        <v>6901</v>
      </c>
      <c r="B6902">
        <v>1993</v>
      </c>
      <c r="C6902">
        <v>43</v>
      </c>
      <c r="D6902" t="s">
        <v>66</v>
      </c>
      <c r="E6902" t="s">
        <v>7874</v>
      </c>
      <c r="F6902" t="s">
        <v>60</v>
      </c>
      <c r="G6902" t="s">
        <v>35</v>
      </c>
      <c r="J6902" t="s">
        <v>7875</v>
      </c>
    </row>
    <row r="6903" spans="1:23" x14ac:dyDescent="0.2">
      <c r="A6903">
        <v>6902</v>
      </c>
      <c r="B6903">
        <v>1993</v>
      </c>
      <c r="C6903">
        <v>44</v>
      </c>
      <c r="D6903" t="s">
        <v>162</v>
      </c>
      <c r="E6903" t="s">
        <v>7876</v>
      </c>
      <c r="F6903" t="s">
        <v>39</v>
      </c>
      <c r="G6903" t="s">
        <v>30</v>
      </c>
      <c r="H6903">
        <v>18</v>
      </c>
      <c r="I6903">
        <v>2006</v>
      </c>
      <c r="J6903" t="s">
        <v>7269</v>
      </c>
      <c r="K6903">
        <v>372</v>
      </c>
      <c r="L6903">
        <v>7</v>
      </c>
      <c r="M6903">
        <v>23</v>
      </c>
      <c r="N6903">
        <v>30</v>
      </c>
      <c r="O6903">
        <v>-34</v>
      </c>
      <c r="P6903">
        <v>639</v>
      </c>
      <c r="W6903">
        <v>6.3</v>
      </c>
    </row>
    <row r="6904" spans="1:23" x14ac:dyDescent="0.2">
      <c r="A6904">
        <v>6903</v>
      </c>
      <c r="B6904">
        <v>1993</v>
      </c>
      <c r="C6904">
        <v>45</v>
      </c>
      <c r="D6904" t="s">
        <v>100</v>
      </c>
      <c r="E6904" t="s">
        <v>7877</v>
      </c>
      <c r="F6904" t="s">
        <v>46</v>
      </c>
      <c r="G6904" t="s">
        <v>30</v>
      </c>
      <c r="H6904">
        <v>18</v>
      </c>
      <c r="I6904">
        <v>1998</v>
      </c>
      <c r="J6904" t="s">
        <v>7878</v>
      </c>
      <c r="K6904">
        <v>105</v>
      </c>
      <c r="L6904">
        <v>4</v>
      </c>
      <c r="M6904">
        <v>19</v>
      </c>
      <c r="N6904">
        <v>23</v>
      </c>
      <c r="O6904">
        <v>-46</v>
      </c>
      <c r="P6904">
        <v>66</v>
      </c>
      <c r="W6904">
        <v>2.2000000000000002</v>
      </c>
    </row>
    <row r="6905" spans="1:23" x14ac:dyDescent="0.2">
      <c r="A6905">
        <v>6904</v>
      </c>
      <c r="B6905">
        <v>1993</v>
      </c>
      <c r="C6905">
        <v>46</v>
      </c>
      <c r="D6905" t="s">
        <v>69</v>
      </c>
      <c r="E6905" t="s">
        <v>7879</v>
      </c>
      <c r="F6905" t="s">
        <v>39</v>
      </c>
      <c r="G6905" t="s">
        <v>35</v>
      </c>
      <c r="J6905" t="s">
        <v>89</v>
      </c>
    </row>
    <row r="6906" spans="1:23" x14ac:dyDescent="0.2">
      <c r="A6906">
        <v>6905</v>
      </c>
      <c r="B6906">
        <v>1993</v>
      </c>
      <c r="C6906">
        <v>47</v>
      </c>
      <c r="D6906" t="s">
        <v>23</v>
      </c>
      <c r="E6906" t="s">
        <v>7880</v>
      </c>
      <c r="F6906" t="s">
        <v>34</v>
      </c>
      <c r="G6906" t="s">
        <v>30</v>
      </c>
      <c r="H6906">
        <v>18</v>
      </c>
      <c r="I6906">
        <v>2008</v>
      </c>
      <c r="J6906" t="s">
        <v>169</v>
      </c>
      <c r="K6906">
        <v>287</v>
      </c>
      <c r="L6906">
        <v>10</v>
      </c>
      <c r="M6906">
        <v>25</v>
      </c>
      <c r="N6906">
        <v>35</v>
      </c>
      <c r="O6906">
        <v>-48</v>
      </c>
      <c r="P6906">
        <v>201</v>
      </c>
      <c r="W6906">
        <v>7</v>
      </c>
    </row>
    <row r="6907" spans="1:23" x14ac:dyDescent="0.2">
      <c r="A6907">
        <v>6906</v>
      </c>
      <c r="B6907">
        <v>1993</v>
      </c>
      <c r="C6907">
        <v>48</v>
      </c>
      <c r="D6907" t="s">
        <v>51</v>
      </c>
      <c r="E6907" t="s">
        <v>7881</v>
      </c>
      <c r="F6907" t="s">
        <v>34</v>
      </c>
      <c r="G6907" t="s">
        <v>30</v>
      </c>
      <c r="J6907" t="s">
        <v>3426</v>
      </c>
    </row>
    <row r="6908" spans="1:23" x14ac:dyDescent="0.2">
      <c r="A6908">
        <v>6907</v>
      </c>
      <c r="B6908">
        <v>1993</v>
      </c>
      <c r="C6908">
        <v>49</v>
      </c>
      <c r="D6908" t="s">
        <v>7529</v>
      </c>
      <c r="E6908" t="s">
        <v>7882</v>
      </c>
      <c r="F6908" t="s">
        <v>39</v>
      </c>
      <c r="G6908" t="s">
        <v>68</v>
      </c>
      <c r="J6908" t="s">
        <v>89</v>
      </c>
    </row>
    <row r="6909" spans="1:23" x14ac:dyDescent="0.2">
      <c r="A6909">
        <v>6908</v>
      </c>
      <c r="B6909">
        <v>1993</v>
      </c>
      <c r="C6909">
        <v>50</v>
      </c>
      <c r="D6909" t="s">
        <v>48</v>
      </c>
      <c r="E6909" t="s">
        <v>7883</v>
      </c>
      <c r="F6909" t="s">
        <v>39</v>
      </c>
      <c r="G6909" t="s">
        <v>35</v>
      </c>
      <c r="H6909">
        <v>18</v>
      </c>
      <c r="I6909">
        <v>2004</v>
      </c>
      <c r="J6909" t="s">
        <v>490</v>
      </c>
      <c r="K6909">
        <v>37</v>
      </c>
      <c r="L6909">
        <v>2</v>
      </c>
      <c r="M6909">
        <v>4</v>
      </c>
      <c r="N6909">
        <v>6</v>
      </c>
      <c r="O6909">
        <v>0</v>
      </c>
      <c r="P6909">
        <v>8</v>
      </c>
      <c r="W6909">
        <v>0.2</v>
      </c>
    </row>
    <row r="6910" spans="1:23" x14ac:dyDescent="0.2">
      <c r="A6910">
        <v>6909</v>
      </c>
      <c r="B6910">
        <v>1993</v>
      </c>
      <c r="C6910">
        <v>51</v>
      </c>
      <c r="D6910" t="s">
        <v>152</v>
      </c>
      <c r="E6910" t="s">
        <v>7884</v>
      </c>
      <c r="F6910" t="s">
        <v>34</v>
      </c>
      <c r="G6910" t="s">
        <v>68</v>
      </c>
      <c r="J6910" t="s">
        <v>7043</v>
      </c>
    </row>
    <row r="6911" spans="1:23" x14ac:dyDescent="0.2">
      <c r="A6911">
        <v>6910</v>
      </c>
      <c r="B6911">
        <v>1993</v>
      </c>
      <c r="C6911">
        <v>52</v>
      </c>
      <c r="D6911" t="s">
        <v>87</v>
      </c>
      <c r="E6911" t="s">
        <v>7885</v>
      </c>
      <c r="F6911" t="s">
        <v>39</v>
      </c>
      <c r="G6911" t="s">
        <v>35</v>
      </c>
      <c r="H6911">
        <v>18</v>
      </c>
      <c r="I6911">
        <v>2004</v>
      </c>
      <c r="J6911" t="s">
        <v>896</v>
      </c>
      <c r="K6911">
        <v>86</v>
      </c>
      <c r="L6911">
        <v>5</v>
      </c>
      <c r="M6911">
        <v>11</v>
      </c>
      <c r="N6911">
        <v>16</v>
      </c>
      <c r="O6911">
        <v>-8</v>
      </c>
      <c r="P6911">
        <v>71</v>
      </c>
      <c r="W6911">
        <v>0.3</v>
      </c>
    </row>
    <row r="6912" spans="1:23" x14ac:dyDescent="0.2">
      <c r="A6912">
        <v>6911</v>
      </c>
      <c r="B6912">
        <v>1993</v>
      </c>
      <c r="C6912">
        <v>53</v>
      </c>
      <c r="D6912" t="s">
        <v>173</v>
      </c>
      <c r="E6912" t="s">
        <v>7886</v>
      </c>
      <c r="F6912" t="s">
        <v>39</v>
      </c>
      <c r="G6912" t="s">
        <v>128</v>
      </c>
      <c r="J6912" t="s">
        <v>1133</v>
      </c>
    </row>
    <row r="6913" spans="1:23" x14ac:dyDescent="0.2">
      <c r="A6913">
        <v>6912</v>
      </c>
      <c r="B6913">
        <v>1993</v>
      </c>
      <c r="C6913">
        <v>54</v>
      </c>
      <c r="D6913" t="s">
        <v>48</v>
      </c>
      <c r="E6913" t="s">
        <v>7887</v>
      </c>
      <c r="F6913" t="s">
        <v>695</v>
      </c>
      <c r="G6913" t="s">
        <v>68</v>
      </c>
      <c r="J6913" t="s">
        <v>7059</v>
      </c>
    </row>
    <row r="6914" spans="1:23" x14ac:dyDescent="0.2">
      <c r="A6914">
        <v>6913</v>
      </c>
      <c r="B6914">
        <v>1993</v>
      </c>
      <c r="C6914">
        <v>55</v>
      </c>
      <c r="D6914" t="s">
        <v>109</v>
      </c>
      <c r="E6914" t="s">
        <v>7888</v>
      </c>
      <c r="F6914" t="s">
        <v>39</v>
      </c>
      <c r="G6914" t="s">
        <v>35</v>
      </c>
      <c r="H6914">
        <v>20</v>
      </c>
      <c r="I6914">
        <v>1998</v>
      </c>
      <c r="J6914" t="s">
        <v>7279</v>
      </c>
      <c r="K6914">
        <v>17</v>
      </c>
      <c r="L6914">
        <v>0</v>
      </c>
      <c r="M6914">
        <v>0</v>
      </c>
      <c r="N6914">
        <v>0</v>
      </c>
      <c r="O6914">
        <v>-3</v>
      </c>
      <c r="P6914">
        <v>16</v>
      </c>
      <c r="W6914">
        <v>-0.5</v>
      </c>
    </row>
    <row r="6915" spans="1:23" x14ac:dyDescent="0.2">
      <c r="A6915">
        <v>6914</v>
      </c>
      <c r="B6915">
        <v>1993</v>
      </c>
      <c r="C6915">
        <v>56</v>
      </c>
      <c r="D6915" t="s">
        <v>58</v>
      </c>
      <c r="E6915" t="s">
        <v>7889</v>
      </c>
      <c r="F6915" t="s">
        <v>60</v>
      </c>
      <c r="G6915" t="s">
        <v>68</v>
      </c>
      <c r="H6915">
        <v>22</v>
      </c>
      <c r="I6915">
        <v>1997</v>
      </c>
      <c r="J6915" t="s">
        <v>1264</v>
      </c>
      <c r="K6915">
        <v>76</v>
      </c>
      <c r="L6915">
        <v>14</v>
      </c>
      <c r="M6915">
        <v>15</v>
      </c>
      <c r="N6915">
        <v>29</v>
      </c>
      <c r="O6915">
        <v>-7</v>
      </c>
      <c r="P6915">
        <v>32</v>
      </c>
      <c r="W6915">
        <v>1.5</v>
      </c>
    </row>
    <row r="6916" spans="1:23" x14ac:dyDescent="0.2">
      <c r="A6916">
        <v>6915</v>
      </c>
      <c r="B6916">
        <v>1993</v>
      </c>
      <c r="C6916">
        <v>57</v>
      </c>
      <c r="D6916" t="s">
        <v>222</v>
      </c>
      <c r="E6916" t="s">
        <v>7890</v>
      </c>
      <c r="F6916" t="s">
        <v>39</v>
      </c>
      <c r="G6916" t="s">
        <v>30</v>
      </c>
      <c r="H6916">
        <v>18</v>
      </c>
      <c r="I6916">
        <v>2004</v>
      </c>
      <c r="J6916" t="s">
        <v>64</v>
      </c>
      <c r="K6916">
        <v>7</v>
      </c>
      <c r="L6916">
        <v>0</v>
      </c>
      <c r="M6916">
        <v>1</v>
      </c>
      <c r="N6916">
        <v>1</v>
      </c>
      <c r="O6916">
        <v>-4</v>
      </c>
      <c r="P6916">
        <v>0</v>
      </c>
      <c r="W6916">
        <v>0</v>
      </c>
    </row>
    <row r="6917" spans="1:23" x14ac:dyDescent="0.2">
      <c r="A6917">
        <v>6916</v>
      </c>
      <c r="B6917">
        <v>1993</v>
      </c>
      <c r="C6917">
        <v>58</v>
      </c>
      <c r="D6917" t="s">
        <v>100</v>
      </c>
      <c r="E6917" t="s">
        <v>7891</v>
      </c>
      <c r="F6917" t="s">
        <v>76</v>
      </c>
      <c r="G6917" t="s">
        <v>26</v>
      </c>
      <c r="H6917">
        <v>20</v>
      </c>
      <c r="I6917">
        <v>2009</v>
      </c>
      <c r="J6917" t="s">
        <v>755</v>
      </c>
      <c r="K6917">
        <v>382</v>
      </c>
      <c r="L6917">
        <v>52</v>
      </c>
      <c r="M6917">
        <v>96</v>
      </c>
      <c r="N6917">
        <v>148</v>
      </c>
      <c r="O6917">
        <v>-11</v>
      </c>
      <c r="P6917">
        <v>119</v>
      </c>
      <c r="W6917">
        <v>10.1</v>
      </c>
    </row>
    <row r="6918" spans="1:23" x14ac:dyDescent="0.2">
      <c r="A6918">
        <v>6917</v>
      </c>
      <c r="B6918">
        <v>1993</v>
      </c>
      <c r="C6918">
        <v>59</v>
      </c>
      <c r="D6918" t="s">
        <v>111</v>
      </c>
      <c r="E6918" t="s">
        <v>7892</v>
      </c>
      <c r="F6918" t="s">
        <v>34</v>
      </c>
      <c r="G6918" t="s">
        <v>1637</v>
      </c>
      <c r="J6918" t="s">
        <v>7269</v>
      </c>
    </row>
    <row r="6919" spans="1:23" x14ac:dyDescent="0.2">
      <c r="A6919">
        <v>6918</v>
      </c>
      <c r="B6919">
        <v>1993</v>
      </c>
      <c r="C6919">
        <v>60</v>
      </c>
      <c r="D6919" t="s">
        <v>111</v>
      </c>
      <c r="E6919" t="s">
        <v>7893</v>
      </c>
      <c r="F6919" t="s">
        <v>60</v>
      </c>
      <c r="G6919" t="s">
        <v>26</v>
      </c>
      <c r="H6919">
        <v>26</v>
      </c>
      <c r="I6919">
        <v>1994</v>
      </c>
      <c r="J6919" t="s">
        <v>7894</v>
      </c>
      <c r="K6919">
        <v>5</v>
      </c>
      <c r="L6919">
        <v>0</v>
      </c>
      <c r="M6919">
        <v>0</v>
      </c>
      <c r="N6919">
        <v>0</v>
      </c>
      <c r="O6919">
        <v>-8</v>
      </c>
      <c r="P6919">
        <v>2</v>
      </c>
      <c r="W6919">
        <v>-0.4</v>
      </c>
    </row>
    <row r="6920" spans="1:23" x14ac:dyDescent="0.2">
      <c r="A6920">
        <v>6919</v>
      </c>
      <c r="B6920">
        <v>1993</v>
      </c>
      <c r="C6920">
        <v>61</v>
      </c>
      <c r="D6920" t="s">
        <v>171</v>
      </c>
      <c r="E6920" t="s">
        <v>7895</v>
      </c>
      <c r="F6920" t="s">
        <v>60</v>
      </c>
      <c r="G6920" t="s">
        <v>30</v>
      </c>
      <c r="H6920">
        <v>19</v>
      </c>
      <c r="I6920">
        <v>2001</v>
      </c>
      <c r="J6920" t="s">
        <v>3493</v>
      </c>
      <c r="K6920">
        <v>122</v>
      </c>
      <c r="L6920">
        <v>8</v>
      </c>
      <c r="M6920">
        <v>12</v>
      </c>
      <c r="N6920">
        <v>20</v>
      </c>
      <c r="O6920">
        <v>-24</v>
      </c>
      <c r="P6920">
        <v>44</v>
      </c>
      <c r="W6920">
        <v>3.3</v>
      </c>
    </row>
    <row r="6921" spans="1:23" x14ac:dyDescent="0.2">
      <c r="A6921">
        <v>6920</v>
      </c>
      <c r="B6921">
        <v>1993</v>
      </c>
      <c r="C6921">
        <v>62</v>
      </c>
      <c r="D6921" t="s">
        <v>87</v>
      </c>
      <c r="E6921" t="s">
        <v>7896</v>
      </c>
      <c r="F6921" t="s">
        <v>39</v>
      </c>
      <c r="G6921" t="s">
        <v>26</v>
      </c>
      <c r="H6921">
        <v>18</v>
      </c>
      <c r="I6921">
        <v>2002</v>
      </c>
      <c r="J6921" t="s">
        <v>278</v>
      </c>
      <c r="K6921">
        <v>171</v>
      </c>
      <c r="L6921">
        <v>15</v>
      </c>
      <c r="M6921">
        <v>15</v>
      </c>
      <c r="N6921">
        <v>30</v>
      </c>
      <c r="O6921">
        <v>-20</v>
      </c>
      <c r="P6921">
        <v>334</v>
      </c>
      <c r="W6921">
        <v>-1.2</v>
      </c>
    </row>
    <row r="6922" spans="1:23" x14ac:dyDescent="0.2">
      <c r="A6922">
        <v>6921</v>
      </c>
      <c r="B6922">
        <v>1993</v>
      </c>
      <c r="C6922">
        <v>63</v>
      </c>
      <c r="D6922" t="s">
        <v>92</v>
      </c>
      <c r="E6922" t="s">
        <v>7897</v>
      </c>
      <c r="F6922" t="s">
        <v>39</v>
      </c>
      <c r="G6922" t="s">
        <v>30</v>
      </c>
      <c r="H6922">
        <v>18</v>
      </c>
      <c r="I6922">
        <v>2007</v>
      </c>
      <c r="J6922" t="s">
        <v>169</v>
      </c>
      <c r="K6922">
        <v>454</v>
      </c>
      <c r="L6922">
        <v>17</v>
      </c>
      <c r="M6922">
        <v>49</v>
      </c>
      <c r="N6922">
        <v>66</v>
      </c>
      <c r="O6922">
        <v>4</v>
      </c>
      <c r="P6922">
        <v>385</v>
      </c>
      <c r="W6922">
        <v>15.7</v>
      </c>
    </row>
    <row r="6923" spans="1:23" x14ac:dyDescent="0.2">
      <c r="A6923">
        <v>6922</v>
      </c>
      <c r="B6923">
        <v>1993</v>
      </c>
      <c r="C6923">
        <v>64</v>
      </c>
      <c r="D6923" t="s">
        <v>55</v>
      </c>
      <c r="E6923" t="s">
        <v>7898</v>
      </c>
      <c r="F6923" t="s">
        <v>34</v>
      </c>
      <c r="G6923" t="s">
        <v>68</v>
      </c>
      <c r="J6923" t="s">
        <v>3426</v>
      </c>
    </row>
    <row r="6924" spans="1:23" x14ac:dyDescent="0.2">
      <c r="A6924">
        <v>6923</v>
      </c>
      <c r="B6924">
        <v>1993</v>
      </c>
      <c r="C6924">
        <v>65</v>
      </c>
      <c r="D6924" t="s">
        <v>28</v>
      </c>
      <c r="E6924" t="s">
        <v>7899</v>
      </c>
      <c r="F6924" t="s">
        <v>341</v>
      </c>
      <c r="G6924" t="s">
        <v>26</v>
      </c>
      <c r="H6924">
        <v>20</v>
      </c>
      <c r="I6924">
        <v>2006</v>
      </c>
      <c r="J6924" t="s">
        <v>6911</v>
      </c>
      <c r="K6924">
        <v>410</v>
      </c>
      <c r="L6924">
        <v>17</v>
      </c>
      <c r="M6924">
        <v>28</v>
      </c>
      <c r="N6924">
        <v>45</v>
      </c>
      <c r="O6924">
        <v>-17</v>
      </c>
      <c r="P6924">
        <v>1447</v>
      </c>
      <c r="W6924">
        <v>0.7</v>
      </c>
    </row>
    <row r="6925" spans="1:23" x14ac:dyDescent="0.2">
      <c r="A6925">
        <v>6924</v>
      </c>
      <c r="B6925">
        <v>1993</v>
      </c>
      <c r="C6925">
        <v>66</v>
      </c>
      <c r="D6925" t="s">
        <v>176</v>
      </c>
      <c r="E6925" t="s">
        <v>7900</v>
      </c>
      <c r="F6925" t="s">
        <v>60</v>
      </c>
      <c r="G6925" t="s">
        <v>30</v>
      </c>
      <c r="H6925">
        <v>18</v>
      </c>
      <c r="I6925">
        <v>2002</v>
      </c>
      <c r="J6925" t="s">
        <v>7875</v>
      </c>
      <c r="K6925">
        <v>62</v>
      </c>
      <c r="L6925">
        <v>2</v>
      </c>
      <c r="M6925">
        <v>7</v>
      </c>
      <c r="N6925">
        <v>9</v>
      </c>
      <c r="O6925">
        <v>7</v>
      </c>
      <c r="P6925">
        <v>52</v>
      </c>
      <c r="W6925">
        <v>2.7</v>
      </c>
    </row>
    <row r="6926" spans="1:23" x14ac:dyDescent="0.2">
      <c r="A6926">
        <v>6925</v>
      </c>
      <c r="B6926">
        <v>1993</v>
      </c>
      <c r="C6926">
        <v>67</v>
      </c>
      <c r="D6926" t="s">
        <v>222</v>
      </c>
      <c r="E6926" t="s">
        <v>7901</v>
      </c>
      <c r="F6926" t="s">
        <v>43</v>
      </c>
      <c r="G6926" t="s">
        <v>30</v>
      </c>
      <c r="J6926" t="s">
        <v>5378</v>
      </c>
    </row>
    <row r="6927" spans="1:23" x14ac:dyDescent="0.2">
      <c r="A6927">
        <v>6926</v>
      </c>
      <c r="B6927">
        <v>1993</v>
      </c>
      <c r="C6927">
        <v>68</v>
      </c>
      <c r="D6927" t="s">
        <v>146</v>
      </c>
      <c r="E6927" t="s">
        <v>7902</v>
      </c>
      <c r="F6927" t="s">
        <v>34</v>
      </c>
      <c r="G6927" t="s">
        <v>1954</v>
      </c>
      <c r="H6927">
        <v>18</v>
      </c>
      <c r="I6927">
        <v>1998</v>
      </c>
      <c r="J6927" t="s">
        <v>7269</v>
      </c>
      <c r="K6927">
        <v>7</v>
      </c>
      <c r="L6927">
        <v>0</v>
      </c>
      <c r="M6927">
        <v>0</v>
      </c>
      <c r="N6927">
        <v>0</v>
      </c>
      <c r="O6927">
        <v>0</v>
      </c>
      <c r="P6927">
        <v>7</v>
      </c>
      <c r="W6927">
        <v>-0.2</v>
      </c>
    </row>
    <row r="6928" spans="1:23" x14ac:dyDescent="0.2">
      <c r="A6928">
        <v>6927</v>
      </c>
      <c r="B6928">
        <v>1993</v>
      </c>
      <c r="C6928">
        <v>69</v>
      </c>
      <c r="D6928" t="s">
        <v>84</v>
      </c>
      <c r="E6928" t="s">
        <v>7903</v>
      </c>
      <c r="F6928" t="s">
        <v>39</v>
      </c>
      <c r="G6928" t="s">
        <v>30</v>
      </c>
      <c r="H6928">
        <v>18</v>
      </c>
      <c r="I6928">
        <v>2004</v>
      </c>
      <c r="J6928" t="s">
        <v>7566</v>
      </c>
      <c r="K6928">
        <v>48</v>
      </c>
      <c r="L6928">
        <v>5</v>
      </c>
      <c r="M6928">
        <v>11</v>
      </c>
      <c r="N6928">
        <v>16</v>
      </c>
      <c r="O6928">
        <v>-13</v>
      </c>
      <c r="P6928">
        <v>26</v>
      </c>
      <c r="W6928">
        <v>1.8</v>
      </c>
    </row>
    <row r="6929" spans="1:23" x14ac:dyDescent="0.2">
      <c r="A6929">
        <v>6928</v>
      </c>
      <c r="B6929">
        <v>1993</v>
      </c>
      <c r="C6929">
        <v>70</v>
      </c>
      <c r="D6929" t="s">
        <v>162</v>
      </c>
      <c r="E6929" t="s">
        <v>7904</v>
      </c>
      <c r="F6929" t="s">
        <v>34</v>
      </c>
      <c r="G6929" t="s">
        <v>26</v>
      </c>
      <c r="J6929" t="s">
        <v>350</v>
      </c>
    </row>
    <row r="6930" spans="1:23" x14ac:dyDescent="0.2">
      <c r="A6930">
        <v>6929</v>
      </c>
      <c r="B6930">
        <v>1993</v>
      </c>
      <c r="C6930">
        <v>71</v>
      </c>
      <c r="D6930" t="s">
        <v>41</v>
      </c>
      <c r="E6930" t="s">
        <v>7905</v>
      </c>
      <c r="F6930" t="s">
        <v>46</v>
      </c>
      <c r="G6930" t="s">
        <v>35</v>
      </c>
      <c r="H6930">
        <v>18</v>
      </c>
      <c r="I6930">
        <v>2013</v>
      </c>
      <c r="J6930" t="s">
        <v>7906</v>
      </c>
      <c r="K6930">
        <v>1108</v>
      </c>
      <c r="L6930">
        <v>255</v>
      </c>
      <c r="M6930">
        <v>510</v>
      </c>
      <c r="N6930">
        <v>765</v>
      </c>
      <c r="O6930">
        <v>-57</v>
      </c>
      <c r="P6930">
        <v>581</v>
      </c>
      <c r="W6930">
        <v>74.5</v>
      </c>
    </row>
    <row r="6931" spans="1:23" x14ac:dyDescent="0.2">
      <c r="A6931">
        <v>6930</v>
      </c>
      <c r="B6931">
        <v>1993</v>
      </c>
      <c r="C6931">
        <v>72</v>
      </c>
      <c r="D6931" t="s">
        <v>7049</v>
      </c>
      <c r="E6931" t="s">
        <v>7907</v>
      </c>
      <c r="F6931" t="s">
        <v>46</v>
      </c>
      <c r="G6931" t="s">
        <v>30</v>
      </c>
      <c r="H6931">
        <v>18</v>
      </c>
      <c r="I6931">
        <v>2009</v>
      </c>
      <c r="J6931" t="s">
        <v>7908</v>
      </c>
      <c r="K6931">
        <v>691</v>
      </c>
      <c r="L6931">
        <v>33</v>
      </c>
      <c r="M6931">
        <v>135</v>
      </c>
      <c r="N6931">
        <v>168</v>
      </c>
      <c r="O6931">
        <v>133</v>
      </c>
      <c r="P6931">
        <v>620</v>
      </c>
      <c r="W6931">
        <v>47.2</v>
      </c>
    </row>
    <row r="6932" spans="1:23" x14ac:dyDescent="0.2">
      <c r="A6932">
        <v>6931</v>
      </c>
      <c r="B6932">
        <v>1993</v>
      </c>
      <c r="C6932">
        <v>73</v>
      </c>
      <c r="D6932" t="s">
        <v>23</v>
      </c>
      <c r="E6932" t="s">
        <v>7909</v>
      </c>
      <c r="F6932" t="s">
        <v>39</v>
      </c>
      <c r="G6932" t="s">
        <v>35</v>
      </c>
      <c r="H6932">
        <v>18</v>
      </c>
      <c r="I6932">
        <v>2002</v>
      </c>
      <c r="J6932" t="s">
        <v>5051</v>
      </c>
      <c r="K6932">
        <v>251</v>
      </c>
      <c r="L6932">
        <v>37</v>
      </c>
      <c r="M6932">
        <v>61</v>
      </c>
      <c r="N6932">
        <v>98</v>
      </c>
      <c r="O6932">
        <v>-31</v>
      </c>
      <c r="P6932">
        <v>118</v>
      </c>
      <c r="W6932">
        <v>6.4</v>
      </c>
    </row>
    <row r="6933" spans="1:23" x14ac:dyDescent="0.2">
      <c r="A6933">
        <v>6932</v>
      </c>
      <c r="B6933">
        <v>1993</v>
      </c>
      <c r="C6933">
        <v>74</v>
      </c>
      <c r="D6933" t="s">
        <v>51</v>
      </c>
      <c r="E6933" t="s">
        <v>7910</v>
      </c>
      <c r="F6933" t="s">
        <v>34</v>
      </c>
      <c r="G6933" t="s">
        <v>35</v>
      </c>
      <c r="J6933" t="s">
        <v>2574</v>
      </c>
    </row>
    <row r="6934" spans="1:23" x14ac:dyDescent="0.2">
      <c r="A6934">
        <v>6933</v>
      </c>
      <c r="B6934">
        <v>1993</v>
      </c>
      <c r="C6934">
        <v>75</v>
      </c>
      <c r="D6934" t="s">
        <v>7529</v>
      </c>
      <c r="E6934" t="s">
        <v>7911</v>
      </c>
      <c r="F6934" t="s">
        <v>34</v>
      </c>
      <c r="G6934" t="s">
        <v>35</v>
      </c>
      <c r="J6934" t="s">
        <v>957</v>
      </c>
    </row>
    <row r="6935" spans="1:23" x14ac:dyDescent="0.2">
      <c r="A6935">
        <v>6934</v>
      </c>
      <c r="B6935">
        <v>1993</v>
      </c>
      <c r="C6935">
        <v>76</v>
      </c>
      <c r="D6935" t="s">
        <v>48</v>
      </c>
      <c r="E6935" t="s">
        <v>7912</v>
      </c>
      <c r="F6935" t="s">
        <v>39</v>
      </c>
      <c r="G6935" t="s">
        <v>26</v>
      </c>
      <c r="H6935">
        <v>18</v>
      </c>
      <c r="I6935">
        <v>1998</v>
      </c>
      <c r="J6935" t="s">
        <v>123</v>
      </c>
      <c r="K6935">
        <v>1</v>
      </c>
      <c r="L6935">
        <v>0</v>
      </c>
      <c r="M6935">
        <v>0</v>
      </c>
      <c r="N6935">
        <v>0</v>
      </c>
      <c r="O6935">
        <v>0</v>
      </c>
      <c r="P6935">
        <v>0</v>
      </c>
      <c r="W6935">
        <v>0</v>
      </c>
    </row>
    <row r="6936" spans="1:23" x14ac:dyDescent="0.2">
      <c r="A6936">
        <v>6935</v>
      </c>
      <c r="B6936">
        <v>1993</v>
      </c>
      <c r="C6936">
        <v>77</v>
      </c>
      <c r="D6936" t="s">
        <v>41</v>
      </c>
      <c r="E6936" t="s">
        <v>7913</v>
      </c>
      <c r="F6936" t="s">
        <v>46</v>
      </c>
      <c r="G6936" t="s">
        <v>30</v>
      </c>
      <c r="H6936">
        <v>22</v>
      </c>
      <c r="I6936">
        <v>1996</v>
      </c>
      <c r="J6936" t="s">
        <v>7914</v>
      </c>
      <c r="K6936">
        <v>49</v>
      </c>
      <c r="L6936">
        <v>5</v>
      </c>
      <c r="M6936">
        <v>11</v>
      </c>
      <c r="N6936">
        <v>16</v>
      </c>
      <c r="O6936">
        <v>-12</v>
      </c>
      <c r="P6936">
        <v>42</v>
      </c>
      <c r="W6936">
        <v>2.2000000000000002</v>
      </c>
    </row>
    <row r="6937" spans="1:23" x14ac:dyDescent="0.2">
      <c r="A6937">
        <v>6936</v>
      </c>
      <c r="B6937">
        <v>1993</v>
      </c>
      <c r="C6937">
        <v>78</v>
      </c>
      <c r="D6937" t="s">
        <v>222</v>
      </c>
      <c r="E6937" t="s">
        <v>7915</v>
      </c>
      <c r="F6937" t="s">
        <v>39</v>
      </c>
      <c r="G6937" t="s">
        <v>35</v>
      </c>
      <c r="H6937">
        <v>18</v>
      </c>
      <c r="I6937">
        <v>2001</v>
      </c>
      <c r="J6937" t="s">
        <v>196</v>
      </c>
      <c r="K6937">
        <v>93</v>
      </c>
      <c r="L6937">
        <v>14</v>
      </c>
      <c r="M6937">
        <v>15</v>
      </c>
      <c r="N6937">
        <v>29</v>
      </c>
      <c r="O6937">
        <v>-4</v>
      </c>
      <c r="P6937">
        <v>42</v>
      </c>
      <c r="W6937">
        <v>2</v>
      </c>
    </row>
    <row r="6938" spans="1:23" x14ac:dyDescent="0.2">
      <c r="A6938">
        <v>6937</v>
      </c>
      <c r="B6938">
        <v>1993</v>
      </c>
      <c r="C6938">
        <v>79</v>
      </c>
      <c r="D6938" t="s">
        <v>66</v>
      </c>
      <c r="E6938" t="s">
        <v>7916</v>
      </c>
      <c r="F6938" t="s">
        <v>60</v>
      </c>
      <c r="G6938" t="s">
        <v>30</v>
      </c>
      <c r="H6938">
        <v>18</v>
      </c>
      <c r="I6938">
        <v>1996</v>
      </c>
      <c r="J6938" t="s">
        <v>5858</v>
      </c>
      <c r="K6938">
        <v>2</v>
      </c>
      <c r="L6938">
        <v>0</v>
      </c>
      <c r="M6938">
        <v>0</v>
      </c>
      <c r="N6938">
        <v>0</v>
      </c>
      <c r="O6938">
        <v>0</v>
      </c>
      <c r="P6938">
        <v>6</v>
      </c>
      <c r="W6938">
        <v>0.1</v>
      </c>
    </row>
    <row r="6939" spans="1:23" x14ac:dyDescent="0.2">
      <c r="A6939">
        <v>6938</v>
      </c>
      <c r="B6939">
        <v>1993</v>
      </c>
      <c r="C6939">
        <v>80</v>
      </c>
      <c r="D6939" t="s">
        <v>100</v>
      </c>
      <c r="E6939" t="s">
        <v>7917</v>
      </c>
      <c r="F6939" t="s">
        <v>60</v>
      </c>
      <c r="G6939" t="s">
        <v>30</v>
      </c>
      <c r="J6939" t="s">
        <v>482</v>
      </c>
    </row>
    <row r="6940" spans="1:23" x14ac:dyDescent="0.2">
      <c r="A6940">
        <v>6939</v>
      </c>
      <c r="B6940">
        <v>1993</v>
      </c>
      <c r="C6940">
        <v>81</v>
      </c>
      <c r="D6940" t="s">
        <v>109</v>
      </c>
      <c r="E6940" t="s">
        <v>7918</v>
      </c>
      <c r="F6940" t="s">
        <v>46</v>
      </c>
      <c r="G6940" t="s">
        <v>68</v>
      </c>
      <c r="J6940" t="s">
        <v>6739</v>
      </c>
    </row>
    <row r="6941" spans="1:23" x14ac:dyDescent="0.2">
      <c r="A6941">
        <v>6940</v>
      </c>
      <c r="B6941">
        <v>1993</v>
      </c>
      <c r="C6941">
        <v>82</v>
      </c>
      <c r="D6941" t="s">
        <v>58</v>
      </c>
      <c r="E6941" t="s">
        <v>7919</v>
      </c>
      <c r="F6941" t="s">
        <v>39</v>
      </c>
      <c r="G6941" t="s">
        <v>128</v>
      </c>
      <c r="J6941" t="s">
        <v>552</v>
      </c>
    </row>
    <row r="6942" spans="1:23" x14ac:dyDescent="0.2">
      <c r="A6942">
        <v>6941</v>
      </c>
      <c r="B6942">
        <v>1993</v>
      </c>
      <c r="C6942">
        <v>83</v>
      </c>
      <c r="D6942" t="s">
        <v>222</v>
      </c>
      <c r="E6942" t="s">
        <v>7345</v>
      </c>
      <c r="F6942" t="s">
        <v>34</v>
      </c>
      <c r="G6942" t="s">
        <v>35</v>
      </c>
      <c r="J6942" t="s">
        <v>7269</v>
      </c>
    </row>
    <row r="6943" spans="1:23" x14ac:dyDescent="0.2">
      <c r="A6943">
        <v>6942</v>
      </c>
      <c r="B6943">
        <v>1993</v>
      </c>
      <c r="C6943">
        <v>84</v>
      </c>
      <c r="D6943" t="s">
        <v>7049</v>
      </c>
      <c r="E6943" t="s">
        <v>7920</v>
      </c>
      <c r="F6943" t="s">
        <v>34</v>
      </c>
      <c r="G6943" t="s">
        <v>68</v>
      </c>
      <c r="J6943" t="s">
        <v>7921</v>
      </c>
    </row>
    <row r="6944" spans="1:23" x14ac:dyDescent="0.2">
      <c r="A6944">
        <v>6943</v>
      </c>
      <c r="B6944">
        <v>1993</v>
      </c>
      <c r="C6944">
        <v>85</v>
      </c>
      <c r="D6944" t="s">
        <v>23</v>
      </c>
      <c r="E6944" t="s">
        <v>7922</v>
      </c>
      <c r="F6944" t="s">
        <v>34</v>
      </c>
      <c r="G6944" t="s">
        <v>30</v>
      </c>
      <c r="J6944" t="s">
        <v>7043</v>
      </c>
    </row>
    <row r="6945" spans="1:23" x14ac:dyDescent="0.2">
      <c r="A6945">
        <v>6944</v>
      </c>
      <c r="B6945">
        <v>1993</v>
      </c>
      <c r="C6945">
        <v>86</v>
      </c>
      <c r="D6945" t="s">
        <v>171</v>
      </c>
      <c r="E6945" t="s">
        <v>7923</v>
      </c>
      <c r="F6945" t="s">
        <v>435</v>
      </c>
      <c r="G6945" t="s">
        <v>26</v>
      </c>
      <c r="J6945" t="s">
        <v>541</v>
      </c>
    </row>
    <row r="6946" spans="1:23" x14ac:dyDescent="0.2">
      <c r="A6946">
        <v>6945</v>
      </c>
      <c r="B6946">
        <v>1993</v>
      </c>
      <c r="C6946">
        <v>87</v>
      </c>
      <c r="D6946" t="s">
        <v>78</v>
      </c>
      <c r="E6946" t="s">
        <v>7924</v>
      </c>
      <c r="F6946" t="s">
        <v>39</v>
      </c>
      <c r="G6946" t="s">
        <v>128</v>
      </c>
      <c r="J6946" t="s">
        <v>278</v>
      </c>
    </row>
    <row r="6947" spans="1:23" x14ac:dyDescent="0.2">
      <c r="A6947">
        <v>6946</v>
      </c>
      <c r="B6947">
        <v>1993</v>
      </c>
      <c r="C6947">
        <v>88</v>
      </c>
      <c r="D6947" t="s">
        <v>152</v>
      </c>
      <c r="E6947" t="s">
        <v>7925</v>
      </c>
      <c r="F6947" t="s">
        <v>39</v>
      </c>
      <c r="G6947" t="s">
        <v>30</v>
      </c>
      <c r="J6947" t="s">
        <v>6598</v>
      </c>
    </row>
    <row r="6948" spans="1:23" x14ac:dyDescent="0.2">
      <c r="A6948">
        <v>6947</v>
      </c>
      <c r="B6948">
        <v>1993</v>
      </c>
      <c r="C6948">
        <v>89</v>
      </c>
      <c r="D6948" t="s">
        <v>92</v>
      </c>
      <c r="E6948" t="s">
        <v>7926</v>
      </c>
      <c r="F6948" t="s">
        <v>39</v>
      </c>
      <c r="G6948" t="s">
        <v>68</v>
      </c>
      <c r="H6948">
        <v>18</v>
      </c>
      <c r="I6948">
        <v>2013</v>
      </c>
      <c r="J6948" t="s">
        <v>3122</v>
      </c>
      <c r="K6948">
        <v>915</v>
      </c>
      <c r="L6948">
        <v>90</v>
      </c>
      <c r="M6948">
        <v>129</v>
      </c>
      <c r="N6948">
        <v>219</v>
      </c>
      <c r="O6948">
        <v>-87</v>
      </c>
      <c r="P6948">
        <v>1200</v>
      </c>
      <c r="W6948">
        <v>11</v>
      </c>
    </row>
    <row r="6949" spans="1:23" x14ac:dyDescent="0.2">
      <c r="A6949">
        <v>6948</v>
      </c>
      <c r="B6949">
        <v>1993</v>
      </c>
      <c r="C6949">
        <v>90</v>
      </c>
      <c r="D6949" t="s">
        <v>48</v>
      </c>
      <c r="E6949" t="s">
        <v>7927</v>
      </c>
      <c r="F6949" t="s">
        <v>39</v>
      </c>
      <c r="G6949" t="s">
        <v>68</v>
      </c>
      <c r="H6949">
        <v>18</v>
      </c>
      <c r="I6949">
        <v>2006</v>
      </c>
      <c r="J6949" t="s">
        <v>6874</v>
      </c>
      <c r="K6949">
        <v>601</v>
      </c>
      <c r="L6949">
        <v>226</v>
      </c>
      <c r="M6949">
        <v>172</v>
      </c>
      <c r="N6949">
        <v>398</v>
      </c>
      <c r="O6949">
        <v>8</v>
      </c>
      <c r="P6949">
        <v>176</v>
      </c>
      <c r="W6949">
        <v>46.7</v>
      </c>
    </row>
    <row r="6950" spans="1:23" x14ac:dyDescent="0.2">
      <c r="A6950">
        <v>6949</v>
      </c>
      <c r="B6950">
        <v>1993</v>
      </c>
      <c r="C6950">
        <v>91</v>
      </c>
      <c r="D6950" t="s">
        <v>173</v>
      </c>
      <c r="E6950" t="s">
        <v>7928</v>
      </c>
      <c r="F6950" t="s">
        <v>39</v>
      </c>
      <c r="G6950" t="s">
        <v>35</v>
      </c>
      <c r="J6950" t="s">
        <v>1133</v>
      </c>
    </row>
    <row r="6951" spans="1:23" x14ac:dyDescent="0.2">
      <c r="A6951">
        <v>6950</v>
      </c>
      <c r="B6951">
        <v>1993</v>
      </c>
      <c r="C6951">
        <v>92</v>
      </c>
      <c r="D6951" t="s">
        <v>176</v>
      </c>
      <c r="E6951" t="s">
        <v>7929</v>
      </c>
      <c r="F6951" t="s">
        <v>39</v>
      </c>
      <c r="G6951" t="s">
        <v>68</v>
      </c>
      <c r="H6951">
        <v>18</v>
      </c>
      <c r="I6951">
        <v>2000</v>
      </c>
      <c r="J6951" t="s">
        <v>6064</v>
      </c>
      <c r="K6951">
        <v>29</v>
      </c>
      <c r="L6951">
        <v>0</v>
      </c>
      <c r="M6951">
        <v>1</v>
      </c>
      <c r="N6951">
        <v>1</v>
      </c>
      <c r="O6951">
        <v>-10</v>
      </c>
      <c r="P6951">
        <v>21</v>
      </c>
      <c r="W6951">
        <v>-0.8</v>
      </c>
    </row>
    <row r="6952" spans="1:23" x14ac:dyDescent="0.2">
      <c r="A6952">
        <v>6951</v>
      </c>
      <c r="B6952">
        <v>1993</v>
      </c>
      <c r="C6952">
        <v>93</v>
      </c>
      <c r="D6952" t="s">
        <v>66</v>
      </c>
      <c r="E6952" t="s">
        <v>7930</v>
      </c>
      <c r="F6952" t="s">
        <v>60</v>
      </c>
      <c r="G6952" t="s">
        <v>26</v>
      </c>
      <c r="H6952">
        <v>21</v>
      </c>
      <c r="I6952">
        <v>1996</v>
      </c>
      <c r="J6952" t="s">
        <v>1264</v>
      </c>
      <c r="K6952">
        <v>4</v>
      </c>
      <c r="L6952">
        <v>0</v>
      </c>
      <c r="M6952">
        <v>0</v>
      </c>
      <c r="N6952">
        <v>0</v>
      </c>
      <c r="O6952">
        <v>-3</v>
      </c>
      <c r="P6952">
        <v>0</v>
      </c>
      <c r="W6952">
        <v>-0.2</v>
      </c>
    </row>
    <row r="6953" spans="1:23" x14ac:dyDescent="0.2">
      <c r="A6953">
        <v>6952</v>
      </c>
      <c r="B6953">
        <v>1993</v>
      </c>
      <c r="C6953">
        <v>94</v>
      </c>
      <c r="D6953" t="s">
        <v>146</v>
      </c>
      <c r="E6953" t="s">
        <v>7931</v>
      </c>
      <c r="F6953" t="s">
        <v>39</v>
      </c>
      <c r="G6953" t="s">
        <v>35</v>
      </c>
      <c r="H6953">
        <v>18</v>
      </c>
      <c r="I6953">
        <v>2002</v>
      </c>
      <c r="J6953" t="s">
        <v>7269</v>
      </c>
      <c r="K6953">
        <v>5</v>
      </c>
      <c r="L6953">
        <v>0</v>
      </c>
      <c r="M6953">
        <v>0</v>
      </c>
      <c r="N6953">
        <v>0</v>
      </c>
      <c r="O6953">
        <v>0</v>
      </c>
      <c r="P6953">
        <v>0</v>
      </c>
      <c r="W6953">
        <v>-0.1</v>
      </c>
    </row>
    <row r="6954" spans="1:23" x14ac:dyDescent="0.2">
      <c r="A6954">
        <v>6953</v>
      </c>
      <c r="B6954">
        <v>1993</v>
      </c>
      <c r="C6954">
        <v>95</v>
      </c>
      <c r="D6954" t="s">
        <v>162</v>
      </c>
      <c r="E6954" t="s">
        <v>5153</v>
      </c>
      <c r="F6954" t="s">
        <v>39</v>
      </c>
      <c r="G6954" t="s">
        <v>30</v>
      </c>
      <c r="J6954" t="s">
        <v>5848</v>
      </c>
    </row>
    <row r="6955" spans="1:23" x14ac:dyDescent="0.2">
      <c r="A6955">
        <v>6954</v>
      </c>
      <c r="B6955">
        <v>1993</v>
      </c>
      <c r="C6955">
        <v>96</v>
      </c>
      <c r="D6955" t="s">
        <v>162</v>
      </c>
      <c r="E6955" t="s">
        <v>7932</v>
      </c>
      <c r="F6955" t="s">
        <v>39</v>
      </c>
      <c r="G6955" t="s">
        <v>35</v>
      </c>
      <c r="H6955">
        <v>18</v>
      </c>
      <c r="I6955">
        <v>2007</v>
      </c>
      <c r="J6955" t="s">
        <v>510</v>
      </c>
      <c r="K6955">
        <v>261</v>
      </c>
      <c r="L6955">
        <v>31</v>
      </c>
      <c r="M6955">
        <v>42</v>
      </c>
      <c r="N6955">
        <v>73</v>
      </c>
      <c r="O6955">
        <v>5</v>
      </c>
      <c r="P6955">
        <v>41</v>
      </c>
      <c r="W6955">
        <v>6</v>
      </c>
    </row>
    <row r="6956" spans="1:23" x14ac:dyDescent="0.2">
      <c r="A6956">
        <v>6955</v>
      </c>
      <c r="B6956">
        <v>1993</v>
      </c>
      <c r="C6956">
        <v>97</v>
      </c>
      <c r="D6956" t="s">
        <v>51</v>
      </c>
      <c r="E6956" t="s">
        <v>7933</v>
      </c>
      <c r="F6956" t="s">
        <v>39</v>
      </c>
      <c r="G6956" t="s">
        <v>30</v>
      </c>
      <c r="H6956">
        <v>18</v>
      </c>
      <c r="I6956">
        <v>2003</v>
      </c>
      <c r="J6956" t="s">
        <v>7934</v>
      </c>
      <c r="K6956">
        <v>113</v>
      </c>
      <c r="L6956">
        <v>1</v>
      </c>
      <c r="M6956">
        <v>6</v>
      </c>
      <c r="N6956">
        <v>7</v>
      </c>
      <c r="O6956">
        <v>-8</v>
      </c>
      <c r="P6956">
        <v>145</v>
      </c>
      <c r="W6956">
        <v>1.7</v>
      </c>
    </row>
    <row r="6957" spans="1:23" x14ac:dyDescent="0.2">
      <c r="A6957">
        <v>6956</v>
      </c>
      <c r="B6957">
        <v>1993</v>
      </c>
      <c r="C6957">
        <v>98</v>
      </c>
      <c r="D6957" t="s">
        <v>69</v>
      </c>
      <c r="E6957" t="s">
        <v>7935</v>
      </c>
      <c r="F6957" t="s">
        <v>39</v>
      </c>
      <c r="G6957" t="s">
        <v>128</v>
      </c>
      <c r="H6957">
        <v>19</v>
      </c>
      <c r="I6957">
        <v>2003</v>
      </c>
      <c r="J6957" t="s">
        <v>7504</v>
      </c>
      <c r="K6957">
        <v>21</v>
      </c>
      <c r="L6957">
        <v>0</v>
      </c>
      <c r="M6957">
        <v>0</v>
      </c>
      <c r="N6957">
        <v>0</v>
      </c>
      <c r="O6957">
        <v>0</v>
      </c>
      <c r="P6957">
        <v>0</v>
      </c>
      <c r="Q6957">
        <v>21</v>
      </c>
      <c r="R6957">
        <v>1</v>
      </c>
      <c r="S6957">
        <v>11</v>
      </c>
      <c r="T6957">
        <v>1</v>
      </c>
      <c r="U6957">
        <v>0.86199999999999999</v>
      </c>
      <c r="V6957">
        <v>3.96</v>
      </c>
      <c r="W6957">
        <v>0.5</v>
      </c>
    </row>
    <row r="6958" spans="1:23" x14ac:dyDescent="0.2">
      <c r="A6958">
        <v>6957</v>
      </c>
      <c r="B6958">
        <v>1993</v>
      </c>
      <c r="C6958">
        <v>99</v>
      </c>
      <c r="D6958" t="s">
        <v>23</v>
      </c>
      <c r="E6958" t="s">
        <v>7936</v>
      </c>
      <c r="F6958" t="s">
        <v>39</v>
      </c>
      <c r="G6958" t="s">
        <v>26</v>
      </c>
      <c r="J6958" t="s">
        <v>1674</v>
      </c>
    </row>
    <row r="6959" spans="1:23" x14ac:dyDescent="0.2">
      <c r="A6959">
        <v>6958</v>
      </c>
      <c r="B6959">
        <v>1993</v>
      </c>
      <c r="C6959">
        <v>100</v>
      </c>
      <c r="D6959" t="s">
        <v>51</v>
      </c>
      <c r="E6959" t="s">
        <v>7431</v>
      </c>
      <c r="F6959" t="s">
        <v>39</v>
      </c>
      <c r="G6959" t="s">
        <v>30</v>
      </c>
      <c r="J6959" t="s">
        <v>7566</v>
      </c>
    </row>
    <row r="6960" spans="1:23" x14ac:dyDescent="0.2">
      <c r="A6960">
        <v>6959</v>
      </c>
      <c r="B6960">
        <v>1993</v>
      </c>
      <c r="C6960">
        <v>101</v>
      </c>
      <c r="D6960" t="s">
        <v>7529</v>
      </c>
      <c r="E6960" t="s">
        <v>7937</v>
      </c>
      <c r="F6960" t="s">
        <v>39</v>
      </c>
      <c r="G6960" t="s">
        <v>30</v>
      </c>
      <c r="J6960" t="s">
        <v>7059</v>
      </c>
    </row>
    <row r="6961" spans="1:23" x14ac:dyDescent="0.2">
      <c r="A6961">
        <v>6960</v>
      </c>
      <c r="B6961">
        <v>1993</v>
      </c>
      <c r="C6961">
        <v>102</v>
      </c>
      <c r="D6961" t="s">
        <v>48</v>
      </c>
      <c r="E6961" t="s">
        <v>7938</v>
      </c>
      <c r="F6961" t="s">
        <v>341</v>
      </c>
      <c r="G6961" t="s">
        <v>35</v>
      </c>
      <c r="J6961" t="s">
        <v>7939</v>
      </c>
    </row>
    <row r="6962" spans="1:23" x14ac:dyDescent="0.2">
      <c r="A6962">
        <v>6961</v>
      </c>
      <c r="B6962">
        <v>1993</v>
      </c>
      <c r="C6962">
        <v>103</v>
      </c>
      <c r="D6962" t="s">
        <v>152</v>
      </c>
      <c r="E6962" t="s">
        <v>7940</v>
      </c>
      <c r="F6962" t="s">
        <v>34</v>
      </c>
      <c r="G6962" t="s">
        <v>35</v>
      </c>
      <c r="H6962">
        <v>18</v>
      </c>
      <c r="I6962">
        <v>2008</v>
      </c>
      <c r="J6962" t="s">
        <v>7941</v>
      </c>
      <c r="K6962">
        <v>465</v>
      </c>
      <c r="L6962">
        <v>72</v>
      </c>
      <c r="M6962">
        <v>126</v>
      </c>
      <c r="N6962">
        <v>198</v>
      </c>
      <c r="O6962">
        <v>-28</v>
      </c>
      <c r="P6962">
        <v>266</v>
      </c>
      <c r="W6962">
        <v>15</v>
      </c>
    </row>
    <row r="6963" spans="1:23" x14ac:dyDescent="0.2">
      <c r="A6963">
        <v>6962</v>
      </c>
      <c r="B6963">
        <v>1993</v>
      </c>
      <c r="C6963">
        <v>104</v>
      </c>
      <c r="D6963" t="s">
        <v>87</v>
      </c>
      <c r="E6963" t="s">
        <v>7942</v>
      </c>
      <c r="F6963" t="s">
        <v>43</v>
      </c>
      <c r="G6963" t="s">
        <v>30</v>
      </c>
      <c r="J6963" t="s">
        <v>7943</v>
      </c>
    </row>
    <row r="6964" spans="1:23" x14ac:dyDescent="0.2">
      <c r="A6964">
        <v>6963</v>
      </c>
      <c r="B6964">
        <v>1993</v>
      </c>
      <c r="C6964">
        <v>105</v>
      </c>
      <c r="D6964" t="s">
        <v>146</v>
      </c>
      <c r="E6964" t="s">
        <v>7944</v>
      </c>
      <c r="F6964" t="s">
        <v>39</v>
      </c>
      <c r="G6964" t="s">
        <v>128</v>
      </c>
      <c r="J6964" t="s">
        <v>7046</v>
      </c>
    </row>
    <row r="6965" spans="1:23" x14ac:dyDescent="0.2">
      <c r="A6965">
        <v>6964</v>
      </c>
      <c r="B6965">
        <v>1993</v>
      </c>
      <c r="C6965">
        <v>106</v>
      </c>
      <c r="D6965" t="s">
        <v>100</v>
      </c>
      <c r="E6965" t="s">
        <v>7945</v>
      </c>
      <c r="F6965" t="s">
        <v>695</v>
      </c>
      <c r="G6965" t="s">
        <v>30</v>
      </c>
      <c r="J6965" t="s">
        <v>7463</v>
      </c>
    </row>
    <row r="6966" spans="1:23" x14ac:dyDescent="0.2">
      <c r="A6966">
        <v>6965</v>
      </c>
      <c r="B6966">
        <v>1993</v>
      </c>
      <c r="C6966">
        <v>107</v>
      </c>
      <c r="D6966" t="s">
        <v>109</v>
      </c>
      <c r="E6966" t="s">
        <v>7946</v>
      </c>
      <c r="F6966" t="s">
        <v>39</v>
      </c>
      <c r="G6966" t="s">
        <v>30</v>
      </c>
      <c r="J6966" t="s">
        <v>89</v>
      </c>
    </row>
    <row r="6967" spans="1:23" x14ac:dyDescent="0.2">
      <c r="A6967">
        <v>6966</v>
      </c>
      <c r="B6967">
        <v>1993</v>
      </c>
      <c r="C6967">
        <v>108</v>
      </c>
      <c r="D6967" t="s">
        <v>58</v>
      </c>
      <c r="E6967" t="s">
        <v>7947</v>
      </c>
      <c r="F6967" t="s">
        <v>60</v>
      </c>
      <c r="G6967" t="s">
        <v>128</v>
      </c>
      <c r="H6967">
        <v>27</v>
      </c>
      <c r="I6967">
        <v>2000</v>
      </c>
      <c r="J6967" t="s">
        <v>7948</v>
      </c>
      <c r="K6967">
        <v>190</v>
      </c>
      <c r="L6967">
        <v>0</v>
      </c>
      <c r="M6967">
        <v>6</v>
      </c>
      <c r="N6967">
        <v>6</v>
      </c>
      <c r="O6967">
        <v>0</v>
      </c>
      <c r="P6967">
        <v>14</v>
      </c>
      <c r="Q6967">
        <v>190</v>
      </c>
      <c r="R6967">
        <v>62</v>
      </c>
      <c r="S6967">
        <v>82</v>
      </c>
      <c r="T6967">
        <v>19</v>
      </c>
      <c r="U6967">
        <v>0.89800000000000002</v>
      </c>
      <c r="V6967">
        <v>2.89</v>
      </c>
      <c r="W6967">
        <v>24.4</v>
      </c>
    </row>
    <row r="6968" spans="1:23" x14ac:dyDescent="0.2">
      <c r="A6968">
        <v>6967</v>
      </c>
      <c r="B6968">
        <v>1993</v>
      </c>
      <c r="C6968">
        <v>109</v>
      </c>
      <c r="D6968" t="s">
        <v>222</v>
      </c>
      <c r="E6968" t="s">
        <v>7949</v>
      </c>
      <c r="F6968" t="s">
        <v>39</v>
      </c>
      <c r="G6968" t="s">
        <v>128</v>
      </c>
      <c r="J6968" t="s">
        <v>7279</v>
      </c>
    </row>
    <row r="6969" spans="1:23" x14ac:dyDescent="0.2">
      <c r="A6969">
        <v>6968</v>
      </c>
      <c r="B6969">
        <v>1993</v>
      </c>
      <c r="C6969">
        <v>110</v>
      </c>
      <c r="D6969" t="s">
        <v>28</v>
      </c>
      <c r="E6969" t="s">
        <v>7950</v>
      </c>
      <c r="F6969" t="s">
        <v>39</v>
      </c>
      <c r="G6969" t="s">
        <v>68</v>
      </c>
      <c r="J6969" t="s">
        <v>234</v>
      </c>
    </row>
    <row r="6970" spans="1:23" x14ac:dyDescent="0.2">
      <c r="A6970">
        <v>6969</v>
      </c>
      <c r="B6970">
        <v>1993</v>
      </c>
      <c r="C6970">
        <v>111</v>
      </c>
      <c r="D6970" t="s">
        <v>111</v>
      </c>
      <c r="E6970" t="s">
        <v>7951</v>
      </c>
      <c r="F6970" t="s">
        <v>25</v>
      </c>
      <c r="G6970" t="s">
        <v>26</v>
      </c>
      <c r="H6970">
        <v>18</v>
      </c>
      <c r="I6970">
        <v>2010</v>
      </c>
      <c r="J6970" t="s">
        <v>7952</v>
      </c>
      <c r="K6970">
        <v>1050</v>
      </c>
      <c r="L6970">
        <v>363</v>
      </c>
      <c r="M6970">
        <v>372</v>
      </c>
      <c r="N6970">
        <v>735</v>
      </c>
      <c r="O6970">
        <v>20</v>
      </c>
      <c r="P6970">
        <v>464</v>
      </c>
      <c r="W6970">
        <v>82.3</v>
      </c>
    </row>
    <row r="6971" spans="1:23" x14ac:dyDescent="0.2">
      <c r="A6971">
        <v>6970</v>
      </c>
      <c r="B6971">
        <v>1993</v>
      </c>
      <c r="C6971">
        <v>112</v>
      </c>
      <c r="D6971" t="s">
        <v>171</v>
      </c>
      <c r="E6971" t="s">
        <v>7953</v>
      </c>
      <c r="F6971" t="s">
        <v>39</v>
      </c>
      <c r="G6971" t="s">
        <v>30</v>
      </c>
      <c r="J6971" t="s">
        <v>232</v>
      </c>
    </row>
    <row r="6972" spans="1:23" x14ac:dyDescent="0.2">
      <c r="A6972">
        <v>6971</v>
      </c>
      <c r="B6972">
        <v>1993</v>
      </c>
      <c r="C6972">
        <v>113</v>
      </c>
      <c r="D6972" t="s">
        <v>23</v>
      </c>
      <c r="E6972" t="s">
        <v>7512</v>
      </c>
      <c r="F6972" t="s">
        <v>39</v>
      </c>
      <c r="G6972" t="s">
        <v>30</v>
      </c>
      <c r="H6972">
        <v>18</v>
      </c>
      <c r="I6972">
        <v>2000</v>
      </c>
      <c r="J6972" t="s">
        <v>474</v>
      </c>
      <c r="K6972">
        <v>2</v>
      </c>
      <c r="L6972">
        <v>0</v>
      </c>
      <c r="M6972">
        <v>0</v>
      </c>
      <c r="N6972">
        <v>0</v>
      </c>
      <c r="O6972">
        <v>0</v>
      </c>
      <c r="P6972">
        <v>2</v>
      </c>
      <c r="W6972">
        <v>0</v>
      </c>
    </row>
    <row r="6973" spans="1:23" x14ac:dyDescent="0.2">
      <c r="A6973">
        <v>6972</v>
      </c>
      <c r="B6973">
        <v>1993</v>
      </c>
      <c r="C6973">
        <v>114</v>
      </c>
      <c r="D6973" t="s">
        <v>41</v>
      </c>
      <c r="E6973" t="s">
        <v>7954</v>
      </c>
      <c r="F6973" t="s">
        <v>60</v>
      </c>
      <c r="G6973" t="s">
        <v>26</v>
      </c>
      <c r="J6973" t="s">
        <v>3628</v>
      </c>
    </row>
    <row r="6974" spans="1:23" x14ac:dyDescent="0.2">
      <c r="A6974">
        <v>6973</v>
      </c>
      <c r="B6974">
        <v>1993</v>
      </c>
      <c r="C6974">
        <v>115</v>
      </c>
      <c r="D6974" t="s">
        <v>7049</v>
      </c>
      <c r="E6974" t="s">
        <v>7955</v>
      </c>
      <c r="F6974" t="s">
        <v>39</v>
      </c>
      <c r="G6974" t="s">
        <v>30</v>
      </c>
      <c r="H6974">
        <v>18</v>
      </c>
      <c r="I6974">
        <v>2008</v>
      </c>
      <c r="J6974" t="s">
        <v>3458</v>
      </c>
      <c r="K6974">
        <v>592</v>
      </c>
      <c r="L6974">
        <v>9</v>
      </c>
      <c r="M6974">
        <v>56</v>
      </c>
      <c r="N6974">
        <v>65</v>
      </c>
      <c r="O6974">
        <v>2</v>
      </c>
      <c r="P6974">
        <v>537</v>
      </c>
      <c r="W6974">
        <v>18.8</v>
      </c>
    </row>
    <row r="6975" spans="1:23" x14ac:dyDescent="0.2">
      <c r="A6975">
        <v>6974</v>
      </c>
      <c r="B6975">
        <v>1993</v>
      </c>
      <c r="C6975">
        <v>116</v>
      </c>
      <c r="D6975" t="s">
        <v>55</v>
      </c>
      <c r="E6975" t="s">
        <v>7956</v>
      </c>
      <c r="F6975" t="s">
        <v>25</v>
      </c>
      <c r="G6975" t="s">
        <v>26</v>
      </c>
      <c r="J6975" t="s">
        <v>7957</v>
      </c>
    </row>
    <row r="6976" spans="1:23" x14ac:dyDescent="0.2">
      <c r="A6976">
        <v>6975</v>
      </c>
      <c r="B6976">
        <v>1993</v>
      </c>
      <c r="C6976">
        <v>117</v>
      </c>
      <c r="D6976" t="s">
        <v>146</v>
      </c>
      <c r="E6976" t="s">
        <v>7958</v>
      </c>
      <c r="F6976" t="s">
        <v>34</v>
      </c>
      <c r="G6976" t="s">
        <v>128</v>
      </c>
      <c r="J6976" t="s">
        <v>7269</v>
      </c>
    </row>
    <row r="6977" spans="1:23" x14ac:dyDescent="0.2">
      <c r="A6977">
        <v>6976</v>
      </c>
      <c r="B6977">
        <v>1993</v>
      </c>
      <c r="C6977">
        <v>118</v>
      </c>
      <c r="D6977" t="s">
        <v>176</v>
      </c>
      <c r="E6977" t="s">
        <v>7959</v>
      </c>
      <c r="F6977" t="s">
        <v>43</v>
      </c>
      <c r="G6977" t="s">
        <v>128</v>
      </c>
      <c r="H6977">
        <v>22</v>
      </c>
      <c r="I6977">
        <v>2004</v>
      </c>
      <c r="J6977" t="s">
        <v>7646</v>
      </c>
      <c r="K6977">
        <v>526</v>
      </c>
      <c r="L6977">
        <v>0</v>
      </c>
      <c r="M6977">
        <v>7</v>
      </c>
      <c r="N6977">
        <v>7</v>
      </c>
      <c r="O6977">
        <v>0</v>
      </c>
      <c r="P6977">
        <v>67</v>
      </c>
      <c r="Q6977">
        <v>526</v>
      </c>
      <c r="R6977">
        <v>210</v>
      </c>
      <c r="S6977">
        <v>225</v>
      </c>
      <c r="T6977">
        <v>73</v>
      </c>
      <c r="U6977">
        <v>0.90500000000000003</v>
      </c>
      <c r="V6977">
        <v>2.5499999999999998</v>
      </c>
      <c r="W6977">
        <v>78.599999999999994</v>
      </c>
    </row>
    <row r="6978" spans="1:23" x14ac:dyDescent="0.2">
      <c r="A6978">
        <v>6977</v>
      </c>
      <c r="B6978">
        <v>1993</v>
      </c>
      <c r="C6978">
        <v>119</v>
      </c>
      <c r="D6978" t="s">
        <v>66</v>
      </c>
      <c r="E6978" t="s">
        <v>7333</v>
      </c>
      <c r="F6978" t="s">
        <v>39</v>
      </c>
      <c r="G6978" t="s">
        <v>26</v>
      </c>
      <c r="H6978">
        <v>18</v>
      </c>
      <c r="I6978">
        <v>1998</v>
      </c>
      <c r="J6978" t="s">
        <v>7685</v>
      </c>
      <c r="K6978">
        <v>33</v>
      </c>
      <c r="L6978">
        <v>1</v>
      </c>
      <c r="M6978">
        <v>2</v>
      </c>
      <c r="N6978">
        <v>3</v>
      </c>
      <c r="O6978">
        <v>-10</v>
      </c>
      <c r="P6978">
        <v>16</v>
      </c>
      <c r="W6978">
        <v>-1</v>
      </c>
    </row>
    <row r="6979" spans="1:23" x14ac:dyDescent="0.2">
      <c r="A6979">
        <v>6978</v>
      </c>
      <c r="B6979">
        <v>1993</v>
      </c>
      <c r="C6979">
        <v>120</v>
      </c>
      <c r="D6979" t="s">
        <v>146</v>
      </c>
      <c r="E6979" t="s">
        <v>7960</v>
      </c>
      <c r="F6979" t="s">
        <v>46</v>
      </c>
      <c r="G6979" t="s">
        <v>35</v>
      </c>
      <c r="H6979">
        <v>18</v>
      </c>
      <c r="I6979">
        <v>2001</v>
      </c>
      <c r="J6979" t="s">
        <v>7961</v>
      </c>
      <c r="K6979">
        <v>10</v>
      </c>
      <c r="L6979">
        <v>1</v>
      </c>
      <c r="M6979">
        <v>3</v>
      </c>
      <c r="N6979">
        <v>4</v>
      </c>
      <c r="O6979">
        <v>4</v>
      </c>
      <c r="P6979">
        <v>2</v>
      </c>
      <c r="W6979">
        <v>0.4</v>
      </c>
    </row>
    <row r="6980" spans="1:23" x14ac:dyDescent="0.2">
      <c r="A6980">
        <v>6979</v>
      </c>
      <c r="B6980">
        <v>1993</v>
      </c>
      <c r="C6980">
        <v>121</v>
      </c>
      <c r="D6980" t="s">
        <v>162</v>
      </c>
      <c r="E6980" t="s">
        <v>7962</v>
      </c>
      <c r="F6980" t="s">
        <v>39</v>
      </c>
      <c r="G6980" t="s">
        <v>35</v>
      </c>
      <c r="J6980" t="s">
        <v>552</v>
      </c>
    </row>
    <row r="6981" spans="1:23" x14ac:dyDescent="0.2">
      <c r="A6981">
        <v>6980</v>
      </c>
      <c r="B6981">
        <v>1993</v>
      </c>
      <c r="C6981">
        <v>122</v>
      </c>
      <c r="D6981" t="s">
        <v>162</v>
      </c>
      <c r="E6981" t="s">
        <v>7963</v>
      </c>
      <c r="F6981" t="s">
        <v>34</v>
      </c>
      <c r="G6981" t="s">
        <v>35</v>
      </c>
      <c r="H6981">
        <v>19</v>
      </c>
      <c r="I6981">
        <v>2002</v>
      </c>
      <c r="J6981" t="s">
        <v>4256</v>
      </c>
      <c r="K6981">
        <v>85</v>
      </c>
      <c r="L6981">
        <v>2</v>
      </c>
      <c r="M6981">
        <v>4</v>
      </c>
      <c r="N6981">
        <v>6</v>
      </c>
      <c r="O6981">
        <v>-11</v>
      </c>
      <c r="P6981">
        <v>64</v>
      </c>
      <c r="W6981">
        <v>-0.9</v>
      </c>
    </row>
    <row r="6982" spans="1:23" x14ac:dyDescent="0.2">
      <c r="A6982">
        <v>6981</v>
      </c>
      <c r="B6982">
        <v>1993</v>
      </c>
      <c r="C6982">
        <v>123</v>
      </c>
      <c r="D6982" t="s">
        <v>121</v>
      </c>
      <c r="E6982" t="s">
        <v>7964</v>
      </c>
      <c r="F6982" t="s">
        <v>46</v>
      </c>
      <c r="G6982" t="s">
        <v>68</v>
      </c>
      <c r="H6982">
        <v>18</v>
      </c>
      <c r="I6982">
        <v>1997</v>
      </c>
      <c r="J6982" t="s">
        <v>169</v>
      </c>
      <c r="K6982">
        <v>31</v>
      </c>
      <c r="L6982">
        <v>4</v>
      </c>
      <c r="M6982">
        <v>6</v>
      </c>
      <c r="N6982">
        <v>10</v>
      </c>
      <c r="O6982">
        <v>3</v>
      </c>
      <c r="P6982">
        <v>14</v>
      </c>
      <c r="W6982">
        <v>0.6</v>
      </c>
    </row>
    <row r="6983" spans="1:23" x14ac:dyDescent="0.2">
      <c r="A6983">
        <v>6982</v>
      </c>
      <c r="B6983">
        <v>1993</v>
      </c>
      <c r="C6983">
        <v>124</v>
      </c>
      <c r="D6983" t="s">
        <v>69</v>
      </c>
      <c r="E6983" t="s">
        <v>7965</v>
      </c>
      <c r="F6983" t="s">
        <v>39</v>
      </c>
      <c r="G6983" t="s">
        <v>68</v>
      </c>
      <c r="H6983">
        <v>20</v>
      </c>
      <c r="I6983">
        <v>2010</v>
      </c>
      <c r="J6983" t="s">
        <v>6739</v>
      </c>
      <c r="K6983">
        <v>829</v>
      </c>
      <c r="L6983">
        <v>151</v>
      </c>
      <c r="M6983">
        <v>246</v>
      </c>
      <c r="N6983">
        <v>397</v>
      </c>
      <c r="O6983">
        <v>-56</v>
      </c>
      <c r="P6983">
        <v>1162</v>
      </c>
      <c r="W6983">
        <v>35.5</v>
      </c>
    </row>
    <row r="6984" spans="1:23" x14ac:dyDescent="0.2">
      <c r="A6984">
        <v>6983</v>
      </c>
      <c r="B6984">
        <v>1993</v>
      </c>
      <c r="C6984">
        <v>125</v>
      </c>
      <c r="D6984" t="s">
        <v>23</v>
      </c>
      <c r="E6984" t="s">
        <v>7966</v>
      </c>
      <c r="F6984" t="s">
        <v>39</v>
      </c>
      <c r="G6984" t="s">
        <v>30</v>
      </c>
      <c r="J6984" t="s">
        <v>251</v>
      </c>
    </row>
    <row r="6985" spans="1:23" x14ac:dyDescent="0.2">
      <c r="A6985">
        <v>6984</v>
      </c>
      <c r="B6985">
        <v>1993</v>
      </c>
      <c r="C6985">
        <v>126</v>
      </c>
      <c r="D6985" t="s">
        <v>51</v>
      </c>
      <c r="E6985" t="s">
        <v>7967</v>
      </c>
      <c r="F6985" t="s">
        <v>39</v>
      </c>
      <c r="G6985" t="s">
        <v>128</v>
      </c>
      <c r="H6985">
        <v>18</v>
      </c>
      <c r="I6985">
        <v>2002</v>
      </c>
      <c r="J6985" t="s">
        <v>421</v>
      </c>
      <c r="K6985">
        <v>66</v>
      </c>
      <c r="L6985">
        <v>0</v>
      </c>
      <c r="M6985">
        <v>0</v>
      </c>
      <c r="N6985">
        <v>0</v>
      </c>
      <c r="O6985">
        <v>0</v>
      </c>
      <c r="P6985">
        <v>0</v>
      </c>
      <c r="Q6985">
        <v>66</v>
      </c>
      <c r="R6985">
        <v>14</v>
      </c>
      <c r="S6985">
        <v>33</v>
      </c>
      <c r="T6985">
        <v>8</v>
      </c>
      <c r="U6985">
        <v>0.89700000000000002</v>
      </c>
      <c r="V6985">
        <v>3.1</v>
      </c>
      <c r="W6985">
        <v>8.9</v>
      </c>
    </row>
    <row r="6986" spans="1:23" x14ac:dyDescent="0.2">
      <c r="A6986">
        <v>6985</v>
      </c>
      <c r="B6986">
        <v>1993</v>
      </c>
      <c r="C6986">
        <v>127</v>
      </c>
      <c r="D6986" t="s">
        <v>7529</v>
      </c>
      <c r="E6986" t="s">
        <v>7968</v>
      </c>
      <c r="F6986" t="s">
        <v>584</v>
      </c>
      <c r="G6986" t="s">
        <v>30</v>
      </c>
      <c r="H6986">
        <v>18</v>
      </c>
      <c r="I6986">
        <v>2004</v>
      </c>
      <c r="J6986" t="s">
        <v>733</v>
      </c>
      <c r="K6986">
        <v>33</v>
      </c>
      <c r="L6986">
        <v>0</v>
      </c>
      <c r="M6986">
        <v>5</v>
      </c>
      <c r="N6986">
        <v>5</v>
      </c>
      <c r="O6986">
        <v>-6</v>
      </c>
      <c r="P6986">
        <v>12</v>
      </c>
      <c r="W6986">
        <v>0.5</v>
      </c>
    </row>
    <row r="6987" spans="1:23" x14ac:dyDescent="0.2">
      <c r="A6987">
        <v>6986</v>
      </c>
      <c r="B6987">
        <v>1993</v>
      </c>
      <c r="C6987">
        <v>128</v>
      </c>
      <c r="D6987" t="s">
        <v>48</v>
      </c>
      <c r="E6987" t="s">
        <v>7969</v>
      </c>
      <c r="F6987" t="s">
        <v>76</v>
      </c>
      <c r="G6987" t="s">
        <v>68</v>
      </c>
      <c r="J6987" t="s">
        <v>7970</v>
      </c>
    </row>
    <row r="6988" spans="1:23" x14ac:dyDescent="0.2">
      <c r="A6988">
        <v>6987</v>
      </c>
      <c r="B6988">
        <v>1993</v>
      </c>
      <c r="C6988">
        <v>129</v>
      </c>
      <c r="D6988" t="s">
        <v>152</v>
      </c>
      <c r="E6988" t="s">
        <v>7971</v>
      </c>
      <c r="F6988" t="s">
        <v>60</v>
      </c>
      <c r="G6988" t="s">
        <v>30</v>
      </c>
      <c r="J6988" t="s">
        <v>1264</v>
      </c>
    </row>
    <row r="6989" spans="1:23" x14ac:dyDescent="0.2">
      <c r="A6989">
        <v>6988</v>
      </c>
      <c r="B6989">
        <v>1993</v>
      </c>
      <c r="C6989">
        <v>130</v>
      </c>
      <c r="D6989" t="s">
        <v>87</v>
      </c>
      <c r="E6989" t="s">
        <v>7972</v>
      </c>
      <c r="F6989" t="s">
        <v>34</v>
      </c>
      <c r="G6989" t="s">
        <v>30</v>
      </c>
      <c r="H6989">
        <v>18</v>
      </c>
      <c r="I6989">
        <v>2002</v>
      </c>
      <c r="J6989" t="s">
        <v>325</v>
      </c>
      <c r="K6989">
        <v>1</v>
      </c>
      <c r="L6989">
        <v>0</v>
      </c>
      <c r="M6989">
        <v>0</v>
      </c>
      <c r="N6989">
        <v>0</v>
      </c>
      <c r="O6989">
        <v>0</v>
      </c>
      <c r="P6989">
        <v>0</v>
      </c>
      <c r="W6989">
        <v>0</v>
      </c>
    </row>
    <row r="6990" spans="1:23" x14ac:dyDescent="0.2">
      <c r="A6990">
        <v>6989</v>
      </c>
      <c r="B6990">
        <v>1993</v>
      </c>
      <c r="C6990">
        <v>131</v>
      </c>
      <c r="D6990" t="s">
        <v>173</v>
      </c>
      <c r="E6990" t="s">
        <v>7973</v>
      </c>
      <c r="F6990" t="s">
        <v>39</v>
      </c>
      <c r="G6990" t="s">
        <v>35</v>
      </c>
      <c r="J6990" t="s">
        <v>169</v>
      </c>
    </row>
    <row r="6991" spans="1:23" x14ac:dyDescent="0.2">
      <c r="A6991">
        <v>6990</v>
      </c>
      <c r="B6991">
        <v>1993</v>
      </c>
      <c r="C6991">
        <v>132</v>
      </c>
      <c r="D6991" t="s">
        <v>100</v>
      </c>
      <c r="E6991" t="s">
        <v>7974</v>
      </c>
      <c r="F6991" t="s">
        <v>76</v>
      </c>
      <c r="G6991" t="s">
        <v>26</v>
      </c>
      <c r="H6991">
        <v>24</v>
      </c>
      <c r="I6991">
        <v>1998</v>
      </c>
      <c r="J6991" t="s">
        <v>808</v>
      </c>
      <c r="K6991">
        <v>1</v>
      </c>
      <c r="L6991">
        <v>0</v>
      </c>
      <c r="M6991">
        <v>0</v>
      </c>
      <c r="N6991">
        <v>0</v>
      </c>
      <c r="O6991">
        <v>0</v>
      </c>
      <c r="P6991">
        <v>0</v>
      </c>
      <c r="W6991">
        <v>0</v>
      </c>
    </row>
    <row r="6992" spans="1:23" x14ac:dyDescent="0.2">
      <c r="A6992">
        <v>6991</v>
      </c>
      <c r="B6992">
        <v>1993</v>
      </c>
      <c r="C6992">
        <v>133</v>
      </c>
      <c r="D6992" t="s">
        <v>109</v>
      </c>
      <c r="E6992" t="s">
        <v>7975</v>
      </c>
      <c r="F6992" t="s">
        <v>39</v>
      </c>
      <c r="G6992" t="s">
        <v>26</v>
      </c>
      <c r="J6992" t="s">
        <v>232</v>
      </c>
    </row>
    <row r="6993" spans="1:23" x14ac:dyDescent="0.2">
      <c r="A6993">
        <v>6992</v>
      </c>
      <c r="B6993">
        <v>1993</v>
      </c>
      <c r="C6993">
        <v>134</v>
      </c>
      <c r="D6993" t="s">
        <v>58</v>
      </c>
      <c r="E6993" t="s">
        <v>7976</v>
      </c>
      <c r="F6993" t="s">
        <v>76</v>
      </c>
      <c r="G6993" t="s">
        <v>35</v>
      </c>
      <c r="H6993">
        <v>18</v>
      </c>
      <c r="I6993">
        <v>2001</v>
      </c>
      <c r="J6993" t="s">
        <v>582</v>
      </c>
      <c r="K6993">
        <v>151</v>
      </c>
      <c r="L6993">
        <v>11</v>
      </c>
      <c r="M6993">
        <v>17</v>
      </c>
      <c r="N6993">
        <v>28</v>
      </c>
      <c r="O6993">
        <v>-25</v>
      </c>
      <c r="P6993">
        <v>52</v>
      </c>
      <c r="W6993">
        <v>0.4</v>
      </c>
    </row>
    <row r="6994" spans="1:23" x14ac:dyDescent="0.2">
      <c r="A6994">
        <v>6993</v>
      </c>
      <c r="B6994">
        <v>1993</v>
      </c>
      <c r="C6994">
        <v>135</v>
      </c>
      <c r="D6994" t="s">
        <v>222</v>
      </c>
      <c r="E6994" t="s">
        <v>7977</v>
      </c>
      <c r="F6994" t="s">
        <v>39</v>
      </c>
      <c r="G6994" t="s">
        <v>30</v>
      </c>
      <c r="H6994">
        <v>18</v>
      </c>
      <c r="I6994">
        <v>2008</v>
      </c>
      <c r="J6994" t="s">
        <v>106</v>
      </c>
      <c r="K6994">
        <v>74</v>
      </c>
      <c r="L6994">
        <v>1</v>
      </c>
      <c r="M6994">
        <v>4</v>
      </c>
      <c r="N6994">
        <v>5</v>
      </c>
      <c r="O6994">
        <v>9</v>
      </c>
      <c r="P6994">
        <v>84</v>
      </c>
      <c r="W6994">
        <v>2.2000000000000002</v>
      </c>
    </row>
    <row r="6995" spans="1:23" x14ac:dyDescent="0.2">
      <c r="A6995">
        <v>6994</v>
      </c>
      <c r="B6995">
        <v>1993</v>
      </c>
      <c r="C6995">
        <v>136</v>
      </c>
      <c r="D6995" t="s">
        <v>78</v>
      </c>
      <c r="E6995" t="s">
        <v>7978</v>
      </c>
      <c r="F6995" t="s">
        <v>34</v>
      </c>
      <c r="G6995" t="s">
        <v>35</v>
      </c>
      <c r="H6995">
        <v>18</v>
      </c>
      <c r="I6995">
        <v>2003</v>
      </c>
      <c r="J6995" t="s">
        <v>3750</v>
      </c>
      <c r="K6995">
        <v>2</v>
      </c>
      <c r="L6995">
        <v>0</v>
      </c>
      <c r="M6995">
        <v>0</v>
      </c>
      <c r="N6995">
        <v>0</v>
      </c>
      <c r="O6995">
        <v>0</v>
      </c>
      <c r="P6995">
        <v>0</v>
      </c>
      <c r="W6995">
        <v>0</v>
      </c>
    </row>
    <row r="6996" spans="1:23" x14ac:dyDescent="0.2">
      <c r="A6996">
        <v>6995</v>
      </c>
      <c r="B6996">
        <v>1993</v>
      </c>
      <c r="C6996">
        <v>137</v>
      </c>
      <c r="D6996" t="s">
        <v>7529</v>
      </c>
      <c r="E6996" t="s">
        <v>7979</v>
      </c>
      <c r="F6996" t="s">
        <v>34</v>
      </c>
      <c r="G6996" t="s">
        <v>35</v>
      </c>
      <c r="J6996" t="s">
        <v>3296</v>
      </c>
    </row>
    <row r="6997" spans="1:23" x14ac:dyDescent="0.2">
      <c r="A6997">
        <v>6996</v>
      </c>
      <c r="B6997">
        <v>1993</v>
      </c>
      <c r="C6997">
        <v>138</v>
      </c>
      <c r="D6997" t="s">
        <v>171</v>
      </c>
      <c r="E6997" t="s">
        <v>7980</v>
      </c>
      <c r="F6997" t="s">
        <v>39</v>
      </c>
      <c r="G6997" t="s">
        <v>128</v>
      </c>
      <c r="J6997" t="s">
        <v>896</v>
      </c>
    </row>
    <row r="6998" spans="1:23" x14ac:dyDescent="0.2">
      <c r="A6998">
        <v>6997</v>
      </c>
      <c r="B6998">
        <v>1993</v>
      </c>
      <c r="C6998">
        <v>139</v>
      </c>
      <c r="D6998" t="s">
        <v>78</v>
      </c>
      <c r="E6998" t="s">
        <v>7981</v>
      </c>
      <c r="F6998" t="s">
        <v>43</v>
      </c>
      <c r="G6998" t="s">
        <v>35</v>
      </c>
      <c r="H6998">
        <v>18</v>
      </c>
      <c r="I6998">
        <v>2003</v>
      </c>
      <c r="J6998" t="s">
        <v>5378</v>
      </c>
      <c r="K6998">
        <v>247</v>
      </c>
      <c r="L6998">
        <v>17</v>
      </c>
      <c r="M6998">
        <v>34</v>
      </c>
      <c r="N6998">
        <v>51</v>
      </c>
      <c r="O6998">
        <v>-37</v>
      </c>
      <c r="P6998">
        <v>58</v>
      </c>
      <c r="W6998">
        <v>0</v>
      </c>
    </row>
    <row r="6999" spans="1:23" x14ac:dyDescent="0.2">
      <c r="A6999">
        <v>6998</v>
      </c>
      <c r="B6999">
        <v>1993</v>
      </c>
      <c r="C6999">
        <v>140</v>
      </c>
      <c r="D6999" t="s">
        <v>41</v>
      </c>
      <c r="E6999" t="s">
        <v>7982</v>
      </c>
      <c r="F6999" t="s">
        <v>34</v>
      </c>
      <c r="G6999" t="s">
        <v>30</v>
      </c>
      <c r="H6999">
        <v>18</v>
      </c>
      <c r="I6999">
        <v>2001</v>
      </c>
      <c r="J6999" t="s">
        <v>3296</v>
      </c>
      <c r="K6999">
        <v>67</v>
      </c>
      <c r="L6999">
        <v>5</v>
      </c>
      <c r="M6999">
        <v>15</v>
      </c>
      <c r="N6999">
        <v>20</v>
      </c>
      <c r="O6999">
        <v>-26</v>
      </c>
      <c r="P6999">
        <v>44</v>
      </c>
      <c r="W6999">
        <v>2.2000000000000002</v>
      </c>
    </row>
    <row r="7000" spans="1:23" x14ac:dyDescent="0.2">
      <c r="A7000">
        <v>6999</v>
      </c>
      <c r="B7000">
        <v>1993</v>
      </c>
      <c r="C7000">
        <v>141</v>
      </c>
      <c r="D7000" t="s">
        <v>92</v>
      </c>
      <c r="E7000" t="s">
        <v>7983</v>
      </c>
      <c r="F7000" t="s">
        <v>39</v>
      </c>
      <c r="G7000" t="s">
        <v>30</v>
      </c>
      <c r="J7000" t="s">
        <v>7618</v>
      </c>
    </row>
    <row r="7001" spans="1:23" x14ac:dyDescent="0.2">
      <c r="A7001">
        <v>7000</v>
      </c>
      <c r="B7001">
        <v>1993</v>
      </c>
      <c r="C7001">
        <v>142</v>
      </c>
      <c r="D7001" t="s">
        <v>55</v>
      </c>
      <c r="E7001" t="s">
        <v>7984</v>
      </c>
      <c r="F7001" t="s">
        <v>39</v>
      </c>
      <c r="G7001" t="s">
        <v>30</v>
      </c>
      <c r="J7001" t="s">
        <v>64</v>
      </c>
    </row>
    <row r="7002" spans="1:23" x14ac:dyDescent="0.2">
      <c r="A7002">
        <v>7001</v>
      </c>
      <c r="B7002">
        <v>1993</v>
      </c>
      <c r="C7002">
        <v>143</v>
      </c>
      <c r="D7002" t="s">
        <v>28</v>
      </c>
      <c r="E7002" t="s">
        <v>7985</v>
      </c>
      <c r="F7002" t="s">
        <v>39</v>
      </c>
      <c r="G7002" t="s">
        <v>68</v>
      </c>
      <c r="H7002">
        <v>18</v>
      </c>
      <c r="I7002">
        <v>2003</v>
      </c>
      <c r="J7002" t="s">
        <v>7302</v>
      </c>
      <c r="K7002">
        <v>2</v>
      </c>
      <c r="L7002">
        <v>0</v>
      </c>
      <c r="M7002">
        <v>0</v>
      </c>
      <c r="N7002">
        <v>0</v>
      </c>
      <c r="O7002">
        <v>0</v>
      </c>
      <c r="P7002">
        <v>0</v>
      </c>
      <c r="W7002">
        <v>0</v>
      </c>
    </row>
    <row r="7003" spans="1:23" x14ac:dyDescent="0.2">
      <c r="A7003">
        <v>7002</v>
      </c>
      <c r="B7003">
        <v>1993</v>
      </c>
      <c r="C7003">
        <v>144</v>
      </c>
      <c r="D7003" t="s">
        <v>176</v>
      </c>
      <c r="E7003" t="s">
        <v>7405</v>
      </c>
      <c r="F7003" t="s">
        <v>39</v>
      </c>
      <c r="G7003" t="s">
        <v>68</v>
      </c>
      <c r="H7003">
        <v>18</v>
      </c>
      <c r="I7003">
        <v>1998</v>
      </c>
      <c r="J7003" t="s">
        <v>249</v>
      </c>
      <c r="K7003">
        <v>35</v>
      </c>
      <c r="L7003">
        <v>2</v>
      </c>
      <c r="M7003">
        <v>1</v>
      </c>
      <c r="N7003">
        <v>3</v>
      </c>
      <c r="O7003">
        <v>-1</v>
      </c>
      <c r="P7003">
        <v>176</v>
      </c>
      <c r="W7003">
        <v>-0.5</v>
      </c>
    </row>
    <row r="7004" spans="1:23" x14ac:dyDescent="0.2">
      <c r="A7004">
        <v>7003</v>
      </c>
      <c r="B7004">
        <v>1993</v>
      </c>
      <c r="C7004">
        <v>145</v>
      </c>
      <c r="D7004" t="s">
        <v>66</v>
      </c>
      <c r="E7004" t="s">
        <v>7986</v>
      </c>
      <c r="F7004" t="s">
        <v>46</v>
      </c>
      <c r="G7004" t="s">
        <v>26</v>
      </c>
      <c r="H7004">
        <v>18</v>
      </c>
      <c r="I7004">
        <v>2004</v>
      </c>
      <c r="J7004" t="s">
        <v>7987</v>
      </c>
      <c r="K7004">
        <v>526</v>
      </c>
      <c r="L7004">
        <v>84</v>
      </c>
      <c r="M7004">
        <v>137</v>
      </c>
      <c r="N7004">
        <v>221</v>
      </c>
      <c r="O7004">
        <v>51</v>
      </c>
      <c r="P7004">
        <v>509</v>
      </c>
      <c r="W7004">
        <v>19.7</v>
      </c>
    </row>
    <row r="7005" spans="1:23" x14ac:dyDescent="0.2">
      <c r="A7005">
        <v>7004</v>
      </c>
      <c r="B7005">
        <v>1993</v>
      </c>
      <c r="C7005">
        <v>146</v>
      </c>
      <c r="D7005" t="s">
        <v>146</v>
      </c>
      <c r="E7005" t="s">
        <v>7988</v>
      </c>
      <c r="F7005" t="s">
        <v>76</v>
      </c>
      <c r="G7005" t="s">
        <v>30</v>
      </c>
      <c r="H7005">
        <v>18</v>
      </c>
      <c r="I7005">
        <v>2002</v>
      </c>
      <c r="J7005" t="s">
        <v>192</v>
      </c>
      <c r="K7005">
        <v>149</v>
      </c>
      <c r="L7005">
        <v>8</v>
      </c>
      <c r="M7005">
        <v>19</v>
      </c>
      <c r="N7005">
        <v>27</v>
      </c>
      <c r="O7005">
        <v>5</v>
      </c>
      <c r="P7005">
        <v>97</v>
      </c>
      <c r="W7005">
        <v>6.3</v>
      </c>
    </row>
    <row r="7006" spans="1:23" x14ac:dyDescent="0.2">
      <c r="A7006">
        <v>7005</v>
      </c>
      <c r="B7006">
        <v>1993</v>
      </c>
      <c r="C7006">
        <v>147</v>
      </c>
      <c r="D7006" t="s">
        <v>84</v>
      </c>
      <c r="E7006" t="s">
        <v>7989</v>
      </c>
      <c r="F7006" t="s">
        <v>39</v>
      </c>
      <c r="G7006" t="s">
        <v>68</v>
      </c>
      <c r="H7006">
        <v>18</v>
      </c>
      <c r="I7006">
        <v>2003</v>
      </c>
      <c r="J7006" t="s">
        <v>421</v>
      </c>
      <c r="K7006">
        <v>32</v>
      </c>
      <c r="L7006">
        <v>9</v>
      </c>
      <c r="M7006">
        <v>2</v>
      </c>
      <c r="N7006">
        <v>11</v>
      </c>
      <c r="O7006">
        <v>-9</v>
      </c>
      <c r="P7006">
        <v>16</v>
      </c>
      <c r="W7006">
        <v>1.1000000000000001</v>
      </c>
    </row>
    <row r="7007" spans="1:23" x14ac:dyDescent="0.2">
      <c r="A7007">
        <v>7006</v>
      </c>
      <c r="B7007">
        <v>1993</v>
      </c>
      <c r="C7007">
        <v>148</v>
      </c>
      <c r="D7007" t="s">
        <v>162</v>
      </c>
      <c r="E7007" t="s">
        <v>7990</v>
      </c>
      <c r="F7007" t="s">
        <v>43</v>
      </c>
      <c r="G7007" t="s">
        <v>35</v>
      </c>
      <c r="H7007">
        <v>18</v>
      </c>
      <c r="I7007">
        <v>2008</v>
      </c>
      <c r="J7007" t="s">
        <v>81</v>
      </c>
      <c r="K7007">
        <v>264</v>
      </c>
      <c r="L7007">
        <v>16</v>
      </c>
      <c r="M7007">
        <v>35</v>
      </c>
      <c r="N7007">
        <v>51</v>
      </c>
      <c r="O7007">
        <v>-38</v>
      </c>
      <c r="P7007">
        <v>72</v>
      </c>
      <c r="W7007">
        <v>0.5</v>
      </c>
    </row>
    <row r="7008" spans="1:23" x14ac:dyDescent="0.2">
      <c r="A7008">
        <v>7007</v>
      </c>
      <c r="B7008">
        <v>1993</v>
      </c>
      <c r="C7008">
        <v>149</v>
      </c>
      <c r="D7008" t="s">
        <v>121</v>
      </c>
      <c r="E7008" t="s">
        <v>7991</v>
      </c>
      <c r="F7008" t="s">
        <v>34</v>
      </c>
      <c r="G7008" t="s">
        <v>35</v>
      </c>
      <c r="J7008" t="s">
        <v>2179</v>
      </c>
    </row>
    <row r="7009" spans="1:23" x14ac:dyDescent="0.2">
      <c r="A7009">
        <v>7008</v>
      </c>
      <c r="B7009">
        <v>1993</v>
      </c>
      <c r="C7009">
        <v>150</v>
      </c>
      <c r="D7009" t="s">
        <v>69</v>
      </c>
      <c r="E7009" t="s">
        <v>7992</v>
      </c>
      <c r="F7009" t="s">
        <v>39</v>
      </c>
      <c r="G7009" t="s">
        <v>30</v>
      </c>
      <c r="J7009" t="s">
        <v>4494</v>
      </c>
    </row>
    <row r="7010" spans="1:23" x14ac:dyDescent="0.2">
      <c r="A7010">
        <v>7009</v>
      </c>
      <c r="B7010">
        <v>1993</v>
      </c>
      <c r="C7010">
        <v>151</v>
      </c>
      <c r="D7010" t="s">
        <v>23</v>
      </c>
      <c r="E7010" t="s">
        <v>7993</v>
      </c>
      <c r="F7010" t="s">
        <v>39</v>
      </c>
      <c r="G7010" t="s">
        <v>68</v>
      </c>
      <c r="H7010">
        <v>18</v>
      </c>
      <c r="I7010">
        <v>2010</v>
      </c>
      <c r="J7010" t="s">
        <v>123</v>
      </c>
      <c r="K7010">
        <v>947</v>
      </c>
      <c r="L7010">
        <v>215</v>
      </c>
      <c r="M7010">
        <v>261</v>
      </c>
      <c r="N7010">
        <v>476</v>
      </c>
      <c r="O7010">
        <v>-86</v>
      </c>
      <c r="P7010">
        <v>1410</v>
      </c>
      <c r="W7010">
        <v>41</v>
      </c>
    </row>
    <row r="7011" spans="1:23" x14ac:dyDescent="0.2">
      <c r="A7011">
        <v>7010</v>
      </c>
      <c r="B7011">
        <v>1993</v>
      </c>
      <c r="C7011">
        <v>152</v>
      </c>
      <c r="D7011" t="s">
        <v>51</v>
      </c>
      <c r="E7011" t="s">
        <v>7994</v>
      </c>
      <c r="F7011" t="s">
        <v>39</v>
      </c>
      <c r="G7011" t="s">
        <v>68</v>
      </c>
      <c r="J7011" t="s">
        <v>490</v>
      </c>
    </row>
    <row r="7012" spans="1:23" x14ac:dyDescent="0.2">
      <c r="A7012">
        <v>7011</v>
      </c>
      <c r="B7012">
        <v>1993</v>
      </c>
      <c r="C7012">
        <v>153</v>
      </c>
      <c r="D7012" t="s">
        <v>7529</v>
      </c>
      <c r="E7012" t="s">
        <v>7995</v>
      </c>
      <c r="F7012" t="s">
        <v>39</v>
      </c>
      <c r="G7012" t="s">
        <v>68</v>
      </c>
      <c r="H7012">
        <v>18</v>
      </c>
      <c r="I7012">
        <v>2001</v>
      </c>
      <c r="J7012" t="s">
        <v>7325</v>
      </c>
      <c r="K7012">
        <v>25</v>
      </c>
      <c r="L7012">
        <v>2</v>
      </c>
      <c r="M7012">
        <v>3</v>
      </c>
      <c r="N7012">
        <v>5</v>
      </c>
      <c r="O7012">
        <v>-3</v>
      </c>
      <c r="P7012">
        <v>12</v>
      </c>
      <c r="W7012">
        <v>0.1</v>
      </c>
    </row>
    <row r="7013" spans="1:23" x14ac:dyDescent="0.2">
      <c r="A7013">
        <v>7012</v>
      </c>
      <c r="B7013">
        <v>1993</v>
      </c>
      <c r="C7013">
        <v>154</v>
      </c>
      <c r="D7013" t="s">
        <v>100</v>
      </c>
      <c r="E7013" t="s">
        <v>7996</v>
      </c>
      <c r="F7013" t="s">
        <v>43</v>
      </c>
      <c r="G7013" t="s">
        <v>26</v>
      </c>
      <c r="J7013" t="s">
        <v>196</v>
      </c>
    </row>
    <row r="7014" spans="1:23" x14ac:dyDescent="0.2">
      <c r="A7014">
        <v>7013</v>
      </c>
      <c r="B7014">
        <v>1993</v>
      </c>
      <c r="C7014">
        <v>155</v>
      </c>
      <c r="D7014" t="s">
        <v>152</v>
      </c>
      <c r="E7014" t="s">
        <v>7997</v>
      </c>
      <c r="F7014" t="s">
        <v>39</v>
      </c>
      <c r="G7014" t="s">
        <v>30</v>
      </c>
      <c r="J7014" t="s">
        <v>50</v>
      </c>
    </row>
    <row r="7015" spans="1:23" x14ac:dyDescent="0.2">
      <c r="A7015">
        <v>7014</v>
      </c>
      <c r="B7015">
        <v>1993</v>
      </c>
      <c r="C7015">
        <v>156</v>
      </c>
      <c r="D7015" t="s">
        <v>87</v>
      </c>
      <c r="E7015" t="s">
        <v>7998</v>
      </c>
      <c r="F7015" t="s">
        <v>39</v>
      </c>
      <c r="G7015" t="s">
        <v>128</v>
      </c>
      <c r="H7015">
        <v>19</v>
      </c>
      <c r="I7015">
        <v>2011</v>
      </c>
      <c r="J7015" t="s">
        <v>265</v>
      </c>
      <c r="K7015">
        <v>444</v>
      </c>
      <c r="L7015">
        <v>0</v>
      </c>
      <c r="M7015">
        <v>6</v>
      </c>
      <c r="N7015">
        <v>6</v>
      </c>
      <c r="O7015">
        <v>0</v>
      </c>
      <c r="P7015">
        <v>58</v>
      </c>
      <c r="Q7015">
        <v>444</v>
      </c>
      <c r="R7015">
        <v>200</v>
      </c>
      <c r="S7015">
        <v>174</v>
      </c>
      <c r="T7015">
        <v>48</v>
      </c>
      <c r="U7015">
        <v>0.90500000000000003</v>
      </c>
      <c r="V7015">
        <v>2.58</v>
      </c>
      <c r="W7015">
        <v>65.5</v>
      </c>
    </row>
    <row r="7016" spans="1:23" x14ac:dyDescent="0.2">
      <c r="A7016">
        <v>7015</v>
      </c>
      <c r="B7016">
        <v>1993</v>
      </c>
      <c r="C7016">
        <v>157</v>
      </c>
      <c r="D7016" t="s">
        <v>173</v>
      </c>
      <c r="E7016" t="s">
        <v>7999</v>
      </c>
      <c r="F7016" t="s">
        <v>60</v>
      </c>
      <c r="G7016" t="s">
        <v>30</v>
      </c>
      <c r="J7016" t="s">
        <v>7068</v>
      </c>
    </row>
    <row r="7017" spans="1:23" x14ac:dyDescent="0.2">
      <c r="A7017">
        <v>7016</v>
      </c>
      <c r="B7017">
        <v>1993</v>
      </c>
      <c r="C7017">
        <v>158</v>
      </c>
      <c r="D7017" t="s">
        <v>100</v>
      </c>
      <c r="E7017" t="s">
        <v>8000</v>
      </c>
      <c r="F7017" t="s">
        <v>563</v>
      </c>
      <c r="G7017" t="s">
        <v>68</v>
      </c>
      <c r="J7017" t="s">
        <v>7490</v>
      </c>
    </row>
    <row r="7018" spans="1:23" x14ac:dyDescent="0.2">
      <c r="A7018">
        <v>7017</v>
      </c>
      <c r="B7018">
        <v>1993</v>
      </c>
      <c r="C7018">
        <v>159</v>
      </c>
      <c r="D7018" t="s">
        <v>109</v>
      </c>
      <c r="E7018" t="s">
        <v>8001</v>
      </c>
      <c r="F7018" t="s">
        <v>39</v>
      </c>
      <c r="G7018" t="s">
        <v>30</v>
      </c>
      <c r="J7018" t="s">
        <v>1133</v>
      </c>
    </row>
    <row r="7019" spans="1:23" x14ac:dyDescent="0.2">
      <c r="A7019">
        <v>7018</v>
      </c>
      <c r="B7019">
        <v>1993</v>
      </c>
      <c r="C7019">
        <v>160</v>
      </c>
      <c r="D7019" t="s">
        <v>58</v>
      </c>
      <c r="E7019" t="s">
        <v>8002</v>
      </c>
      <c r="F7019" t="s">
        <v>34</v>
      </c>
      <c r="G7019" t="s">
        <v>30</v>
      </c>
      <c r="J7019" t="s">
        <v>8003</v>
      </c>
    </row>
    <row r="7020" spans="1:23" x14ac:dyDescent="0.2">
      <c r="A7020">
        <v>7019</v>
      </c>
      <c r="B7020">
        <v>1993</v>
      </c>
      <c r="C7020">
        <v>161</v>
      </c>
      <c r="D7020" t="s">
        <v>222</v>
      </c>
      <c r="E7020" t="s">
        <v>8004</v>
      </c>
      <c r="F7020" t="s">
        <v>39</v>
      </c>
      <c r="G7020" t="s">
        <v>30</v>
      </c>
      <c r="J7020" t="s">
        <v>40</v>
      </c>
    </row>
    <row r="7021" spans="1:23" x14ac:dyDescent="0.2">
      <c r="A7021">
        <v>7020</v>
      </c>
      <c r="B7021">
        <v>1993</v>
      </c>
      <c r="C7021">
        <v>162</v>
      </c>
      <c r="D7021" t="s">
        <v>171</v>
      </c>
      <c r="E7021" t="s">
        <v>8005</v>
      </c>
      <c r="F7021" t="s">
        <v>60</v>
      </c>
      <c r="G7021" t="s">
        <v>68</v>
      </c>
      <c r="J7021" t="s">
        <v>8006</v>
      </c>
    </row>
    <row r="7022" spans="1:23" x14ac:dyDescent="0.2">
      <c r="A7022">
        <v>7021</v>
      </c>
      <c r="B7022">
        <v>1993</v>
      </c>
      <c r="C7022">
        <v>163</v>
      </c>
      <c r="D7022" t="s">
        <v>111</v>
      </c>
      <c r="E7022" t="s">
        <v>8007</v>
      </c>
      <c r="F7022" t="s">
        <v>60</v>
      </c>
      <c r="G7022" t="s">
        <v>30</v>
      </c>
      <c r="J7022" t="s">
        <v>8008</v>
      </c>
    </row>
    <row r="7023" spans="1:23" x14ac:dyDescent="0.2">
      <c r="A7023">
        <v>7022</v>
      </c>
      <c r="B7023">
        <v>1993</v>
      </c>
      <c r="C7023">
        <v>164</v>
      </c>
      <c r="D7023" t="s">
        <v>171</v>
      </c>
      <c r="E7023" t="s">
        <v>8009</v>
      </c>
      <c r="F7023" t="s">
        <v>34</v>
      </c>
      <c r="G7023" t="s">
        <v>35</v>
      </c>
      <c r="H7023">
        <v>20</v>
      </c>
      <c r="I7023">
        <v>2011</v>
      </c>
      <c r="J7023" t="s">
        <v>3378</v>
      </c>
      <c r="K7023">
        <v>1195</v>
      </c>
      <c r="L7023">
        <v>186</v>
      </c>
      <c r="M7023">
        <v>312</v>
      </c>
      <c r="N7023">
        <v>498</v>
      </c>
      <c r="O7023">
        <v>-20</v>
      </c>
      <c r="P7023">
        <v>774</v>
      </c>
      <c r="W7023">
        <v>36.200000000000003</v>
      </c>
    </row>
    <row r="7024" spans="1:23" x14ac:dyDescent="0.2">
      <c r="A7024">
        <v>7023</v>
      </c>
      <c r="B7024">
        <v>1993</v>
      </c>
      <c r="C7024">
        <v>165</v>
      </c>
      <c r="D7024" t="s">
        <v>78</v>
      </c>
      <c r="E7024" t="s">
        <v>8010</v>
      </c>
      <c r="F7024" t="s">
        <v>39</v>
      </c>
      <c r="G7024" t="s">
        <v>68</v>
      </c>
      <c r="J7024" t="s">
        <v>251</v>
      </c>
    </row>
    <row r="7025" spans="1:23" x14ac:dyDescent="0.2">
      <c r="A7025">
        <v>7024</v>
      </c>
      <c r="B7025">
        <v>1993</v>
      </c>
      <c r="C7025">
        <v>166</v>
      </c>
      <c r="D7025" t="s">
        <v>41</v>
      </c>
      <c r="E7025" t="s">
        <v>8011</v>
      </c>
      <c r="F7025" t="s">
        <v>34</v>
      </c>
      <c r="G7025" t="s">
        <v>128</v>
      </c>
      <c r="J7025" t="s">
        <v>382</v>
      </c>
    </row>
    <row r="7026" spans="1:23" x14ac:dyDescent="0.2">
      <c r="A7026">
        <v>7025</v>
      </c>
      <c r="B7026">
        <v>1993</v>
      </c>
      <c r="C7026">
        <v>167</v>
      </c>
      <c r="D7026" t="s">
        <v>92</v>
      </c>
      <c r="E7026" t="s">
        <v>8012</v>
      </c>
      <c r="F7026" t="s">
        <v>39</v>
      </c>
      <c r="G7026" t="s">
        <v>128</v>
      </c>
      <c r="J7026" t="s">
        <v>3386</v>
      </c>
    </row>
    <row r="7027" spans="1:23" x14ac:dyDescent="0.2">
      <c r="A7027">
        <v>7026</v>
      </c>
      <c r="B7027">
        <v>1993</v>
      </c>
      <c r="C7027">
        <v>168</v>
      </c>
      <c r="D7027" t="s">
        <v>55</v>
      </c>
      <c r="E7027" t="s">
        <v>8013</v>
      </c>
      <c r="F7027" t="s">
        <v>695</v>
      </c>
      <c r="G7027" t="s">
        <v>26</v>
      </c>
      <c r="H7027">
        <v>25</v>
      </c>
      <c r="I7027">
        <v>1994</v>
      </c>
      <c r="J7027" t="s">
        <v>1545</v>
      </c>
      <c r="K7027">
        <v>14</v>
      </c>
      <c r="L7027">
        <v>0</v>
      </c>
      <c r="M7027">
        <v>4</v>
      </c>
      <c r="N7027">
        <v>4</v>
      </c>
      <c r="O7027">
        <v>-3</v>
      </c>
      <c r="P7027">
        <v>0</v>
      </c>
      <c r="W7027">
        <v>-0.1</v>
      </c>
    </row>
    <row r="7028" spans="1:23" x14ac:dyDescent="0.2">
      <c r="A7028">
        <v>7027</v>
      </c>
      <c r="B7028">
        <v>1993</v>
      </c>
      <c r="C7028">
        <v>169</v>
      </c>
      <c r="D7028" t="s">
        <v>28</v>
      </c>
      <c r="E7028" t="s">
        <v>8014</v>
      </c>
      <c r="F7028" t="s">
        <v>60</v>
      </c>
      <c r="G7028" t="s">
        <v>35</v>
      </c>
      <c r="J7028" t="s">
        <v>760</v>
      </c>
    </row>
    <row r="7029" spans="1:23" x14ac:dyDescent="0.2">
      <c r="A7029">
        <v>7028</v>
      </c>
      <c r="B7029">
        <v>1993</v>
      </c>
      <c r="C7029">
        <v>170</v>
      </c>
      <c r="D7029" t="s">
        <v>176</v>
      </c>
      <c r="E7029" t="s">
        <v>8015</v>
      </c>
      <c r="F7029" t="s">
        <v>39</v>
      </c>
      <c r="G7029" t="s">
        <v>30</v>
      </c>
      <c r="H7029">
        <v>20</v>
      </c>
      <c r="I7029">
        <v>2003</v>
      </c>
      <c r="J7029" t="s">
        <v>249</v>
      </c>
      <c r="K7029">
        <v>411</v>
      </c>
      <c r="L7029">
        <v>25</v>
      </c>
      <c r="M7029">
        <v>90</v>
      </c>
      <c r="N7029">
        <v>115</v>
      </c>
      <c r="O7029">
        <v>-22</v>
      </c>
      <c r="P7029">
        <v>397</v>
      </c>
      <c r="W7029">
        <v>22.4</v>
      </c>
    </row>
    <row r="7030" spans="1:23" x14ac:dyDescent="0.2">
      <c r="A7030">
        <v>7029</v>
      </c>
      <c r="B7030">
        <v>1993</v>
      </c>
      <c r="C7030">
        <v>171</v>
      </c>
      <c r="D7030" t="s">
        <v>66</v>
      </c>
      <c r="E7030" t="s">
        <v>8016</v>
      </c>
      <c r="F7030" t="s">
        <v>39</v>
      </c>
      <c r="G7030" t="s">
        <v>30</v>
      </c>
      <c r="J7030" t="s">
        <v>1133</v>
      </c>
    </row>
    <row r="7031" spans="1:23" x14ac:dyDescent="0.2">
      <c r="A7031">
        <v>7030</v>
      </c>
      <c r="B7031">
        <v>1993</v>
      </c>
      <c r="C7031">
        <v>172</v>
      </c>
      <c r="D7031" t="s">
        <v>146</v>
      </c>
      <c r="E7031" t="s">
        <v>8017</v>
      </c>
      <c r="F7031" t="s">
        <v>34</v>
      </c>
      <c r="G7031" t="s">
        <v>68</v>
      </c>
      <c r="J7031" t="s">
        <v>8018</v>
      </c>
    </row>
    <row r="7032" spans="1:23" x14ac:dyDescent="0.2">
      <c r="A7032">
        <v>7031</v>
      </c>
      <c r="B7032">
        <v>1993</v>
      </c>
      <c r="C7032">
        <v>173</v>
      </c>
      <c r="D7032" t="s">
        <v>84</v>
      </c>
      <c r="E7032" t="s">
        <v>8019</v>
      </c>
      <c r="F7032" t="s">
        <v>34</v>
      </c>
      <c r="G7032" t="s">
        <v>68</v>
      </c>
      <c r="J7032" t="s">
        <v>8020</v>
      </c>
    </row>
    <row r="7033" spans="1:23" x14ac:dyDescent="0.2">
      <c r="A7033">
        <v>7032</v>
      </c>
      <c r="B7033">
        <v>1993</v>
      </c>
      <c r="C7033">
        <v>174</v>
      </c>
      <c r="D7033" t="s">
        <v>84</v>
      </c>
      <c r="E7033" t="s">
        <v>8021</v>
      </c>
      <c r="F7033" t="s">
        <v>39</v>
      </c>
      <c r="G7033" t="s">
        <v>26</v>
      </c>
      <c r="H7033">
        <v>20</v>
      </c>
      <c r="I7033">
        <v>2012</v>
      </c>
      <c r="J7033" t="s">
        <v>6739</v>
      </c>
      <c r="K7033">
        <v>1110</v>
      </c>
      <c r="L7033">
        <v>268</v>
      </c>
      <c r="M7033">
        <v>465</v>
      </c>
      <c r="N7033">
        <v>733</v>
      </c>
      <c r="O7033">
        <v>-78</v>
      </c>
      <c r="P7033">
        <v>314</v>
      </c>
      <c r="W7033">
        <v>73.400000000000006</v>
      </c>
    </row>
    <row r="7034" spans="1:23" x14ac:dyDescent="0.2">
      <c r="A7034">
        <v>7033</v>
      </c>
      <c r="B7034">
        <v>1993</v>
      </c>
      <c r="C7034">
        <v>175</v>
      </c>
      <c r="D7034" t="s">
        <v>121</v>
      </c>
      <c r="E7034" t="s">
        <v>8022</v>
      </c>
      <c r="F7034" t="s">
        <v>39</v>
      </c>
      <c r="G7034" t="s">
        <v>26</v>
      </c>
      <c r="J7034" t="s">
        <v>5484</v>
      </c>
    </row>
    <row r="7035" spans="1:23" x14ac:dyDescent="0.2">
      <c r="A7035">
        <v>7034</v>
      </c>
      <c r="B7035">
        <v>1993</v>
      </c>
      <c r="C7035">
        <v>176</v>
      </c>
      <c r="D7035" t="s">
        <v>69</v>
      </c>
      <c r="E7035" t="s">
        <v>8023</v>
      </c>
      <c r="F7035" t="s">
        <v>60</v>
      </c>
      <c r="G7035" t="s">
        <v>35</v>
      </c>
      <c r="J7035" t="s">
        <v>8024</v>
      </c>
    </row>
    <row r="7036" spans="1:23" x14ac:dyDescent="0.2">
      <c r="A7036">
        <v>7035</v>
      </c>
      <c r="B7036">
        <v>1993</v>
      </c>
      <c r="C7036">
        <v>177</v>
      </c>
      <c r="D7036" t="s">
        <v>23</v>
      </c>
      <c r="E7036" t="s">
        <v>8025</v>
      </c>
      <c r="F7036" t="s">
        <v>34</v>
      </c>
      <c r="G7036" t="s">
        <v>26</v>
      </c>
      <c r="J7036" t="s">
        <v>990</v>
      </c>
    </row>
    <row r="7037" spans="1:23" x14ac:dyDescent="0.2">
      <c r="A7037">
        <v>7036</v>
      </c>
      <c r="B7037">
        <v>1993</v>
      </c>
      <c r="C7037">
        <v>178</v>
      </c>
      <c r="D7037" t="s">
        <v>51</v>
      </c>
      <c r="E7037" t="s">
        <v>8026</v>
      </c>
      <c r="F7037" t="s">
        <v>60</v>
      </c>
      <c r="G7037" t="s">
        <v>30</v>
      </c>
      <c r="J7037" t="s">
        <v>482</v>
      </c>
    </row>
    <row r="7038" spans="1:23" x14ac:dyDescent="0.2">
      <c r="A7038">
        <v>7037</v>
      </c>
      <c r="B7038">
        <v>1993</v>
      </c>
      <c r="C7038">
        <v>179</v>
      </c>
      <c r="D7038" t="s">
        <v>7529</v>
      </c>
      <c r="E7038" t="s">
        <v>8027</v>
      </c>
      <c r="F7038" t="s">
        <v>39</v>
      </c>
      <c r="G7038" t="s">
        <v>68</v>
      </c>
      <c r="H7038">
        <v>18</v>
      </c>
      <c r="I7038">
        <v>2004</v>
      </c>
      <c r="J7038" t="s">
        <v>40</v>
      </c>
      <c r="K7038">
        <v>93</v>
      </c>
      <c r="L7038">
        <v>4</v>
      </c>
      <c r="M7038">
        <v>4</v>
      </c>
      <c r="N7038">
        <v>8</v>
      </c>
      <c r="O7038">
        <v>-11</v>
      </c>
      <c r="P7038">
        <v>191</v>
      </c>
      <c r="W7038">
        <v>-0.2</v>
      </c>
    </row>
    <row r="7039" spans="1:23" x14ac:dyDescent="0.2">
      <c r="A7039">
        <v>7038</v>
      </c>
      <c r="B7039">
        <v>1993</v>
      </c>
      <c r="C7039">
        <v>180</v>
      </c>
      <c r="D7039" t="s">
        <v>48</v>
      </c>
      <c r="E7039" t="s">
        <v>8028</v>
      </c>
      <c r="F7039" t="s">
        <v>34</v>
      </c>
      <c r="G7039" t="s">
        <v>35</v>
      </c>
      <c r="J7039" t="s">
        <v>3907</v>
      </c>
    </row>
    <row r="7040" spans="1:23" x14ac:dyDescent="0.2">
      <c r="A7040">
        <v>7039</v>
      </c>
      <c r="B7040">
        <v>1993</v>
      </c>
      <c r="C7040">
        <v>181</v>
      </c>
      <c r="D7040" t="s">
        <v>152</v>
      </c>
      <c r="E7040" t="s">
        <v>8029</v>
      </c>
      <c r="F7040" t="s">
        <v>34</v>
      </c>
      <c r="G7040" t="s">
        <v>35</v>
      </c>
      <c r="J7040" t="s">
        <v>8030</v>
      </c>
    </row>
    <row r="7041" spans="1:23" x14ac:dyDescent="0.2">
      <c r="A7041">
        <v>7040</v>
      </c>
      <c r="B7041">
        <v>1993</v>
      </c>
      <c r="C7041">
        <v>182</v>
      </c>
      <c r="D7041" t="s">
        <v>87</v>
      </c>
      <c r="E7041" t="s">
        <v>8031</v>
      </c>
      <c r="F7041" t="s">
        <v>39</v>
      </c>
      <c r="G7041" t="s">
        <v>26</v>
      </c>
      <c r="H7041">
        <v>18</v>
      </c>
      <c r="I7041">
        <v>2001</v>
      </c>
      <c r="J7041" t="s">
        <v>249</v>
      </c>
      <c r="K7041">
        <v>1</v>
      </c>
      <c r="L7041">
        <v>0</v>
      </c>
      <c r="M7041">
        <v>0</v>
      </c>
      <c r="N7041">
        <v>0</v>
      </c>
      <c r="O7041">
        <v>0</v>
      </c>
      <c r="P7041">
        <v>5</v>
      </c>
      <c r="W7041">
        <v>0</v>
      </c>
    </row>
    <row r="7042" spans="1:23" x14ac:dyDescent="0.2">
      <c r="A7042">
        <v>7041</v>
      </c>
      <c r="B7042">
        <v>1993</v>
      </c>
      <c r="C7042">
        <v>183</v>
      </c>
      <c r="D7042" t="s">
        <v>173</v>
      </c>
      <c r="E7042" t="s">
        <v>8032</v>
      </c>
      <c r="F7042" t="s">
        <v>39</v>
      </c>
      <c r="G7042" t="s">
        <v>30</v>
      </c>
      <c r="J7042" t="s">
        <v>40</v>
      </c>
    </row>
    <row r="7043" spans="1:23" x14ac:dyDescent="0.2">
      <c r="A7043">
        <v>7042</v>
      </c>
      <c r="B7043">
        <v>1993</v>
      </c>
      <c r="C7043">
        <v>184</v>
      </c>
      <c r="D7043" t="s">
        <v>100</v>
      </c>
      <c r="E7043" t="s">
        <v>8033</v>
      </c>
      <c r="F7043" t="s">
        <v>39</v>
      </c>
      <c r="G7043" t="s">
        <v>68</v>
      </c>
      <c r="J7043" t="s">
        <v>89</v>
      </c>
    </row>
    <row r="7044" spans="1:23" x14ac:dyDescent="0.2">
      <c r="A7044">
        <v>7043</v>
      </c>
      <c r="B7044">
        <v>1993</v>
      </c>
      <c r="C7044">
        <v>185</v>
      </c>
      <c r="D7044" t="s">
        <v>109</v>
      </c>
      <c r="E7044" t="s">
        <v>8034</v>
      </c>
      <c r="F7044" t="s">
        <v>39</v>
      </c>
      <c r="G7044" t="s">
        <v>26</v>
      </c>
      <c r="J7044" t="s">
        <v>278</v>
      </c>
    </row>
    <row r="7045" spans="1:23" x14ac:dyDescent="0.2">
      <c r="A7045">
        <v>7044</v>
      </c>
      <c r="B7045">
        <v>1993</v>
      </c>
      <c r="C7045">
        <v>186</v>
      </c>
      <c r="D7045" t="s">
        <v>58</v>
      </c>
      <c r="E7045" t="s">
        <v>8035</v>
      </c>
      <c r="F7045" t="s">
        <v>34</v>
      </c>
      <c r="G7045" t="s">
        <v>128</v>
      </c>
      <c r="H7045">
        <v>18</v>
      </c>
      <c r="I7045">
        <v>1998</v>
      </c>
      <c r="J7045" t="s">
        <v>4403</v>
      </c>
      <c r="K7045">
        <v>7</v>
      </c>
      <c r="L7045">
        <v>0</v>
      </c>
      <c r="M7045">
        <v>0</v>
      </c>
      <c r="N7045">
        <v>0</v>
      </c>
      <c r="O7045">
        <v>0</v>
      </c>
      <c r="P7045">
        <v>0</v>
      </c>
      <c r="Q7045">
        <v>7</v>
      </c>
      <c r="R7045">
        <v>0</v>
      </c>
      <c r="S7045">
        <v>1</v>
      </c>
      <c r="T7045">
        <v>2</v>
      </c>
      <c r="U7045">
        <v>0.89400000000000002</v>
      </c>
      <c r="V7045">
        <v>2.64</v>
      </c>
      <c r="W7045">
        <v>0.5</v>
      </c>
    </row>
    <row r="7046" spans="1:23" x14ac:dyDescent="0.2">
      <c r="A7046">
        <v>7045</v>
      </c>
      <c r="B7046">
        <v>1993</v>
      </c>
      <c r="C7046">
        <v>187</v>
      </c>
      <c r="D7046" t="s">
        <v>222</v>
      </c>
      <c r="E7046" t="s">
        <v>8036</v>
      </c>
      <c r="F7046" t="s">
        <v>39</v>
      </c>
      <c r="G7046" t="s">
        <v>30</v>
      </c>
      <c r="J7046" t="s">
        <v>232</v>
      </c>
    </row>
    <row r="7047" spans="1:23" x14ac:dyDescent="0.2">
      <c r="A7047">
        <v>7046</v>
      </c>
      <c r="B7047">
        <v>1993</v>
      </c>
      <c r="C7047">
        <v>188</v>
      </c>
      <c r="D7047" t="s">
        <v>7049</v>
      </c>
      <c r="E7047" t="s">
        <v>8037</v>
      </c>
      <c r="F7047" t="s">
        <v>39</v>
      </c>
      <c r="G7047" t="s">
        <v>128</v>
      </c>
      <c r="H7047">
        <v>20</v>
      </c>
      <c r="I7047">
        <v>2010</v>
      </c>
      <c r="J7047" t="s">
        <v>7059</v>
      </c>
      <c r="K7047">
        <v>365</v>
      </c>
      <c r="L7047">
        <v>0</v>
      </c>
      <c r="M7047">
        <v>9</v>
      </c>
      <c r="N7047">
        <v>9</v>
      </c>
      <c r="O7047">
        <v>0</v>
      </c>
      <c r="P7047">
        <v>12</v>
      </c>
      <c r="Q7047">
        <v>365</v>
      </c>
      <c r="R7047">
        <v>187</v>
      </c>
      <c r="S7047">
        <v>99</v>
      </c>
      <c r="T7047">
        <v>41</v>
      </c>
      <c r="U7047">
        <v>0.91200000000000003</v>
      </c>
      <c r="V7047">
        <v>2.41</v>
      </c>
      <c r="W7047">
        <v>60.2</v>
      </c>
    </row>
    <row r="7048" spans="1:23" x14ac:dyDescent="0.2">
      <c r="A7048">
        <v>7047</v>
      </c>
      <c r="B7048">
        <v>1993</v>
      </c>
      <c r="C7048">
        <v>189</v>
      </c>
      <c r="D7048" t="s">
        <v>111</v>
      </c>
      <c r="E7048" t="s">
        <v>8038</v>
      </c>
      <c r="F7048" t="s">
        <v>46</v>
      </c>
      <c r="G7048" t="s">
        <v>30</v>
      </c>
      <c r="J7048" t="s">
        <v>8039</v>
      </c>
    </row>
    <row r="7049" spans="1:23" x14ac:dyDescent="0.2">
      <c r="A7049">
        <v>7048</v>
      </c>
      <c r="B7049">
        <v>1993</v>
      </c>
      <c r="C7049">
        <v>190</v>
      </c>
      <c r="D7049" t="s">
        <v>171</v>
      </c>
      <c r="E7049" t="s">
        <v>8040</v>
      </c>
      <c r="F7049" t="s">
        <v>34</v>
      </c>
      <c r="G7049" t="s">
        <v>30</v>
      </c>
      <c r="J7049" t="s">
        <v>350</v>
      </c>
    </row>
    <row r="7050" spans="1:23" x14ac:dyDescent="0.2">
      <c r="A7050">
        <v>7049</v>
      </c>
      <c r="B7050">
        <v>1993</v>
      </c>
      <c r="C7050">
        <v>191</v>
      </c>
      <c r="D7050" t="s">
        <v>78</v>
      </c>
      <c r="E7050" t="s">
        <v>8041</v>
      </c>
      <c r="F7050" t="s">
        <v>34</v>
      </c>
      <c r="G7050" t="s">
        <v>26</v>
      </c>
      <c r="J7050" t="s">
        <v>2615</v>
      </c>
    </row>
    <row r="7051" spans="1:23" x14ac:dyDescent="0.2">
      <c r="A7051">
        <v>7050</v>
      </c>
      <c r="B7051">
        <v>1993</v>
      </c>
      <c r="C7051">
        <v>192</v>
      </c>
      <c r="D7051" t="s">
        <v>41</v>
      </c>
      <c r="E7051" t="s">
        <v>8042</v>
      </c>
      <c r="F7051" t="s">
        <v>39</v>
      </c>
      <c r="G7051" t="s">
        <v>26</v>
      </c>
      <c r="H7051">
        <v>18</v>
      </c>
      <c r="I7051">
        <v>2006</v>
      </c>
      <c r="J7051" t="s">
        <v>474</v>
      </c>
      <c r="K7051">
        <v>77</v>
      </c>
      <c r="L7051">
        <v>6</v>
      </c>
      <c r="M7051">
        <v>14</v>
      </c>
      <c r="N7051">
        <v>20</v>
      </c>
      <c r="O7051">
        <v>15</v>
      </c>
      <c r="P7051">
        <v>44</v>
      </c>
      <c r="W7051">
        <v>1.8</v>
      </c>
    </row>
    <row r="7052" spans="1:23" x14ac:dyDescent="0.2">
      <c r="A7052">
        <v>7051</v>
      </c>
      <c r="B7052">
        <v>1993</v>
      </c>
      <c r="C7052">
        <v>193</v>
      </c>
      <c r="D7052" t="s">
        <v>92</v>
      </c>
      <c r="E7052" t="s">
        <v>8043</v>
      </c>
      <c r="F7052" t="s">
        <v>34</v>
      </c>
      <c r="G7052" t="s">
        <v>35</v>
      </c>
      <c r="H7052">
        <v>18</v>
      </c>
      <c r="I7052">
        <v>2007</v>
      </c>
      <c r="J7052" t="s">
        <v>3907</v>
      </c>
      <c r="K7052">
        <v>178</v>
      </c>
      <c r="L7052">
        <v>34</v>
      </c>
      <c r="M7052">
        <v>42</v>
      </c>
      <c r="N7052">
        <v>76</v>
      </c>
      <c r="O7052">
        <v>14</v>
      </c>
      <c r="P7052">
        <v>105</v>
      </c>
      <c r="W7052">
        <v>8.3000000000000007</v>
      </c>
    </row>
    <row r="7053" spans="1:23" x14ac:dyDescent="0.2">
      <c r="A7053">
        <v>7052</v>
      </c>
      <c r="B7053">
        <v>1993</v>
      </c>
      <c r="C7053">
        <v>194</v>
      </c>
      <c r="D7053" t="s">
        <v>55</v>
      </c>
      <c r="E7053" t="s">
        <v>8044</v>
      </c>
      <c r="F7053" t="s">
        <v>39</v>
      </c>
      <c r="G7053" t="s">
        <v>35</v>
      </c>
      <c r="J7053" t="s">
        <v>7577</v>
      </c>
    </row>
    <row r="7054" spans="1:23" x14ac:dyDescent="0.2">
      <c r="A7054">
        <v>7053</v>
      </c>
      <c r="B7054">
        <v>1993</v>
      </c>
      <c r="C7054">
        <v>195</v>
      </c>
      <c r="D7054" t="s">
        <v>28</v>
      </c>
      <c r="E7054" t="s">
        <v>8045</v>
      </c>
      <c r="F7054" t="s">
        <v>39</v>
      </c>
      <c r="G7054" t="s">
        <v>30</v>
      </c>
      <c r="J7054" t="s">
        <v>7787</v>
      </c>
    </row>
    <row r="7055" spans="1:23" x14ac:dyDescent="0.2">
      <c r="A7055">
        <v>7054</v>
      </c>
      <c r="B7055">
        <v>1993</v>
      </c>
      <c r="C7055">
        <v>196</v>
      </c>
      <c r="D7055" t="s">
        <v>176</v>
      </c>
      <c r="E7055" t="s">
        <v>8046</v>
      </c>
      <c r="F7055" t="s">
        <v>39</v>
      </c>
      <c r="G7055" t="s">
        <v>35</v>
      </c>
      <c r="J7055" t="s">
        <v>169</v>
      </c>
    </row>
    <row r="7056" spans="1:23" x14ac:dyDescent="0.2">
      <c r="A7056">
        <v>7055</v>
      </c>
      <c r="B7056">
        <v>1993</v>
      </c>
      <c r="C7056">
        <v>197</v>
      </c>
      <c r="D7056" t="s">
        <v>66</v>
      </c>
      <c r="E7056" t="s">
        <v>8047</v>
      </c>
      <c r="F7056" t="s">
        <v>39</v>
      </c>
      <c r="G7056" t="s">
        <v>30</v>
      </c>
      <c r="J7056" t="s">
        <v>7685</v>
      </c>
    </row>
    <row r="7057" spans="1:23" x14ac:dyDescent="0.2">
      <c r="A7057">
        <v>7056</v>
      </c>
      <c r="B7057">
        <v>1993</v>
      </c>
      <c r="C7057">
        <v>198</v>
      </c>
      <c r="D7057" t="s">
        <v>146</v>
      </c>
      <c r="E7057" t="s">
        <v>8048</v>
      </c>
      <c r="F7057" t="s">
        <v>39</v>
      </c>
      <c r="G7057" t="s">
        <v>35</v>
      </c>
      <c r="J7057" t="s">
        <v>8049</v>
      </c>
    </row>
    <row r="7058" spans="1:23" x14ac:dyDescent="0.2">
      <c r="A7058">
        <v>7057</v>
      </c>
      <c r="B7058">
        <v>1993</v>
      </c>
      <c r="C7058">
        <v>199</v>
      </c>
      <c r="D7058" t="s">
        <v>84</v>
      </c>
      <c r="E7058" t="s">
        <v>8050</v>
      </c>
      <c r="F7058" t="s">
        <v>39</v>
      </c>
      <c r="G7058" t="s">
        <v>26</v>
      </c>
      <c r="J7058" t="s">
        <v>169</v>
      </c>
    </row>
    <row r="7059" spans="1:23" x14ac:dyDescent="0.2">
      <c r="A7059">
        <v>7058</v>
      </c>
      <c r="B7059">
        <v>1993</v>
      </c>
      <c r="C7059">
        <v>200</v>
      </c>
      <c r="D7059" t="s">
        <v>162</v>
      </c>
      <c r="E7059" t="s">
        <v>8051</v>
      </c>
      <c r="F7059" t="s">
        <v>34</v>
      </c>
      <c r="G7059" t="s">
        <v>68</v>
      </c>
      <c r="J7059" t="s">
        <v>8052</v>
      </c>
    </row>
    <row r="7060" spans="1:23" x14ac:dyDescent="0.2">
      <c r="A7060">
        <v>7059</v>
      </c>
      <c r="B7060">
        <v>1993</v>
      </c>
      <c r="C7060">
        <v>201</v>
      </c>
      <c r="D7060" t="s">
        <v>121</v>
      </c>
      <c r="E7060" t="s">
        <v>8053</v>
      </c>
      <c r="F7060" t="s">
        <v>39</v>
      </c>
      <c r="G7060" t="s">
        <v>128</v>
      </c>
      <c r="J7060" t="s">
        <v>327</v>
      </c>
    </row>
    <row r="7061" spans="1:23" x14ac:dyDescent="0.2">
      <c r="A7061">
        <v>7060</v>
      </c>
      <c r="B7061">
        <v>1993</v>
      </c>
      <c r="C7061">
        <v>202</v>
      </c>
      <c r="D7061" t="s">
        <v>69</v>
      </c>
      <c r="E7061" t="s">
        <v>8054</v>
      </c>
      <c r="F7061" t="s">
        <v>39</v>
      </c>
      <c r="G7061" t="s">
        <v>68</v>
      </c>
      <c r="J7061" t="s">
        <v>3405</v>
      </c>
    </row>
    <row r="7062" spans="1:23" x14ac:dyDescent="0.2">
      <c r="A7062">
        <v>7061</v>
      </c>
      <c r="B7062">
        <v>1993</v>
      </c>
      <c r="C7062">
        <v>203</v>
      </c>
      <c r="D7062" t="s">
        <v>23</v>
      </c>
      <c r="E7062" t="s">
        <v>8055</v>
      </c>
      <c r="F7062" t="s">
        <v>39</v>
      </c>
      <c r="G7062" t="s">
        <v>30</v>
      </c>
      <c r="H7062">
        <v>18</v>
      </c>
      <c r="I7062">
        <v>2003</v>
      </c>
      <c r="J7062" t="s">
        <v>7685</v>
      </c>
      <c r="K7062">
        <v>14</v>
      </c>
      <c r="L7062">
        <v>0</v>
      </c>
      <c r="M7062">
        <v>0</v>
      </c>
      <c r="N7062">
        <v>0</v>
      </c>
      <c r="O7062">
        <v>-8</v>
      </c>
      <c r="P7062">
        <v>2</v>
      </c>
      <c r="W7062">
        <v>-0.4</v>
      </c>
    </row>
    <row r="7063" spans="1:23" x14ac:dyDescent="0.2">
      <c r="A7063">
        <v>7062</v>
      </c>
      <c r="B7063">
        <v>1993</v>
      </c>
      <c r="C7063">
        <v>204</v>
      </c>
      <c r="D7063" t="s">
        <v>51</v>
      </c>
      <c r="E7063" t="s">
        <v>8056</v>
      </c>
      <c r="F7063" t="s">
        <v>46</v>
      </c>
      <c r="G7063" t="s">
        <v>30</v>
      </c>
      <c r="J7063" t="s">
        <v>7914</v>
      </c>
    </row>
    <row r="7064" spans="1:23" x14ac:dyDescent="0.2">
      <c r="A7064">
        <v>7063</v>
      </c>
      <c r="B7064">
        <v>1993</v>
      </c>
      <c r="C7064">
        <v>205</v>
      </c>
      <c r="D7064" t="s">
        <v>7529</v>
      </c>
      <c r="E7064" t="s">
        <v>8057</v>
      </c>
      <c r="F7064" t="s">
        <v>46</v>
      </c>
      <c r="G7064" t="s">
        <v>128</v>
      </c>
      <c r="J7064" t="s">
        <v>7878</v>
      </c>
    </row>
    <row r="7065" spans="1:23" x14ac:dyDescent="0.2">
      <c r="A7065">
        <v>7064</v>
      </c>
      <c r="B7065">
        <v>1993</v>
      </c>
      <c r="C7065">
        <v>206</v>
      </c>
      <c r="D7065" t="s">
        <v>48</v>
      </c>
      <c r="E7065" t="s">
        <v>8058</v>
      </c>
      <c r="F7065" t="s">
        <v>60</v>
      </c>
      <c r="G7065" t="s">
        <v>26</v>
      </c>
      <c r="J7065" t="s">
        <v>3750</v>
      </c>
    </row>
    <row r="7066" spans="1:23" x14ac:dyDescent="0.2">
      <c r="A7066">
        <v>7065</v>
      </c>
      <c r="B7066">
        <v>1993</v>
      </c>
      <c r="C7066">
        <v>207</v>
      </c>
      <c r="D7066" t="s">
        <v>152</v>
      </c>
      <c r="E7066" t="s">
        <v>8059</v>
      </c>
      <c r="F7066" t="s">
        <v>34</v>
      </c>
      <c r="G7066" t="s">
        <v>30</v>
      </c>
      <c r="H7066">
        <v>18</v>
      </c>
      <c r="I7066">
        <v>2014</v>
      </c>
      <c r="J7066" t="s">
        <v>8060</v>
      </c>
      <c r="K7066">
        <v>1108</v>
      </c>
      <c r="L7066">
        <v>36</v>
      </c>
      <c r="M7066">
        <v>148</v>
      </c>
      <c r="N7066">
        <v>184</v>
      </c>
      <c r="O7066">
        <v>44</v>
      </c>
      <c r="P7066">
        <v>962</v>
      </c>
      <c r="W7066">
        <v>48</v>
      </c>
    </row>
    <row r="7067" spans="1:23" x14ac:dyDescent="0.2">
      <c r="A7067">
        <v>7066</v>
      </c>
      <c r="B7067">
        <v>1993</v>
      </c>
      <c r="C7067">
        <v>208</v>
      </c>
      <c r="D7067" t="s">
        <v>87</v>
      </c>
      <c r="E7067" t="s">
        <v>8061</v>
      </c>
      <c r="F7067" t="s">
        <v>39</v>
      </c>
      <c r="G7067" t="s">
        <v>35</v>
      </c>
      <c r="J7067" t="s">
        <v>50</v>
      </c>
    </row>
    <row r="7068" spans="1:23" x14ac:dyDescent="0.2">
      <c r="A7068">
        <v>7067</v>
      </c>
      <c r="B7068">
        <v>1993</v>
      </c>
      <c r="C7068">
        <v>209</v>
      </c>
      <c r="D7068" t="s">
        <v>173</v>
      </c>
      <c r="E7068" t="s">
        <v>8062</v>
      </c>
      <c r="F7068" t="s">
        <v>34</v>
      </c>
      <c r="G7068" t="s">
        <v>128</v>
      </c>
      <c r="J7068" t="s">
        <v>8063</v>
      </c>
    </row>
    <row r="7069" spans="1:23" x14ac:dyDescent="0.2">
      <c r="A7069">
        <v>7068</v>
      </c>
      <c r="B7069">
        <v>1993</v>
      </c>
      <c r="C7069">
        <v>210</v>
      </c>
      <c r="D7069" t="s">
        <v>100</v>
      </c>
      <c r="E7069" t="s">
        <v>8064</v>
      </c>
      <c r="F7069" t="s">
        <v>43</v>
      </c>
      <c r="G7069" t="s">
        <v>128</v>
      </c>
      <c r="J7069" t="s">
        <v>71</v>
      </c>
    </row>
    <row r="7070" spans="1:23" x14ac:dyDescent="0.2">
      <c r="A7070">
        <v>7069</v>
      </c>
      <c r="B7070">
        <v>1993</v>
      </c>
      <c r="C7070">
        <v>211</v>
      </c>
      <c r="D7070" t="s">
        <v>109</v>
      </c>
      <c r="E7070" t="s">
        <v>8065</v>
      </c>
      <c r="F7070" t="s">
        <v>39</v>
      </c>
      <c r="G7070" t="s">
        <v>30</v>
      </c>
      <c r="J7070" t="s">
        <v>1133</v>
      </c>
    </row>
    <row r="7071" spans="1:23" x14ac:dyDescent="0.2">
      <c r="A7071">
        <v>7070</v>
      </c>
      <c r="B7071">
        <v>1993</v>
      </c>
      <c r="C7071">
        <v>212</v>
      </c>
      <c r="D7071" t="s">
        <v>58</v>
      </c>
      <c r="E7071" t="s">
        <v>8066</v>
      </c>
      <c r="F7071" t="s">
        <v>435</v>
      </c>
      <c r="G7071" t="s">
        <v>35</v>
      </c>
      <c r="J7071" t="s">
        <v>8067</v>
      </c>
    </row>
    <row r="7072" spans="1:23" x14ac:dyDescent="0.2">
      <c r="A7072">
        <v>7071</v>
      </c>
      <c r="B7072">
        <v>1993</v>
      </c>
      <c r="C7072">
        <v>213</v>
      </c>
      <c r="D7072" t="s">
        <v>222</v>
      </c>
      <c r="E7072" t="s">
        <v>8068</v>
      </c>
      <c r="F7072" t="s">
        <v>39</v>
      </c>
      <c r="G7072" t="s">
        <v>26</v>
      </c>
      <c r="J7072" t="s">
        <v>327</v>
      </c>
    </row>
    <row r="7073" spans="1:23" x14ac:dyDescent="0.2">
      <c r="A7073">
        <v>7072</v>
      </c>
      <c r="B7073">
        <v>1993</v>
      </c>
      <c r="C7073">
        <v>214</v>
      </c>
      <c r="D7073" t="s">
        <v>7049</v>
      </c>
      <c r="E7073" t="s">
        <v>8069</v>
      </c>
      <c r="F7073" t="s">
        <v>60</v>
      </c>
      <c r="G7073" t="s">
        <v>26</v>
      </c>
      <c r="J7073" t="s">
        <v>482</v>
      </c>
    </row>
    <row r="7074" spans="1:23" x14ac:dyDescent="0.2">
      <c r="A7074">
        <v>7073</v>
      </c>
      <c r="B7074">
        <v>1993</v>
      </c>
      <c r="C7074">
        <v>215</v>
      </c>
      <c r="D7074" t="s">
        <v>111</v>
      </c>
      <c r="E7074" t="s">
        <v>8070</v>
      </c>
      <c r="F7074" t="s">
        <v>34</v>
      </c>
      <c r="G7074" t="s">
        <v>30</v>
      </c>
      <c r="H7074">
        <v>18</v>
      </c>
      <c r="I7074">
        <v>2007</v>
      </c>
      <c r="J7074" t="s">
        <v>2179</v>
      </c>
      <c r="K7074">
        <v>124</v>
      </c>
      <c r="L7074">
        <v>3</v>
      </c>
      <c r="M7074">
        <v>8</v>
      </c>
      <c r="N7074">
        <v>11</v>
      </c>
      <c r="O7074">
        <v>-3</v>
      </c>
      <c r="P7074">
        <v>287</v>
      </c>
      <c r="W7074">
        <v>2.2999999999999998</v>
      </c>
    </row>
    <row r="7075" spans="1:23" x14ac:dyDescent="0.2">
      <c r="A7075">
        <v>7074</v>
      </c>
      <c r="B7075">
        <v>1993</v>
      </c>
      <c r="C7075">
        <v>216</v>
      </c>
      <c r="D7075" t="s">
        <v>171</v>
      </c>
      <c r="E7075" t="s">
        <v>8071</v>
      </c>
      <c r="F7075" t="s">
        <v>39</v>
      </c>
      <c r="G7075" t="s">
        <v>128</v>
      </c>
      <c r="J7075" t="s">
        <v>552</v>
      </c>
    </row>
    <row r="7076" spans="1:23" x14ac:dyDescent="0.2">
      <c r="A7076">
        <v>7075</v>
      </c>
      <c r="B7076">
        <v>1993</v>
      </c>
      <c r="C7076">
        <v>217</v>
      </c>
      <c r="D7076" t="s">
        <v>66</v>
      </c>
      <c r="E7076" t="s">
        <v>8072</v>
      </c>
      <c r="F7076" t="s">
        <v>60</v>
      </c>
      <c r="G7076" t="s">
        <v>68</v>
      </c>
      <c r="J7076" t="s">
        <v>7875</v>
      </c>
    </row>
    <row r="7077" spans="1:23" x14ac:dyDescent="0.2">
      <c r="A7077">
        <v>7076</v>
      </c>
      <c r="B7077">
        <v>1993</v>
      </c>
      <c r="C7077">
        <v>218</v>
      </c>
      <c r="D7077" t="s">
        <v>41</v>
      </c>
      <c r="E7077" t="s">
        <v>8073</v>
      </c>
      <c r="F7077" t="s">
        <v>34</v>
      </c>
      <c r="G7077" t="s">
        <v>128</v>
      </c>
      <c r="J7077" t="s">
        <v>382</v>
      </c>
    </row>
    <row r="7078" spans="1:23" x14ac:dyDescent="0.2">
      <c r="A7078">
        <v>7077</v>
      </c>
      <c r="B7078">
        <v>1993</v>
      </c>
      <c r="C7078">
        <v>219</v>
      </c>
      <c r="D7078" t="s">
        <v>92</v>
      </c>
      <c r="E7078" t="s">
        <v>8074</v>
      </c>
      <c r="F7078" t="s">
        <v>34</v>
      </c>
      <c r="G7078" t="s">
        <v>68</v>
      </c>
      <c r="H7078">
        <v>18</v>
      </c>
      <c r="I7078">
        <v>2011</v>
      </c>
      <c r="J7078" t="s">
        <v>325</v>
      </c>
      <c r="K7078">
        <v>1060</v>
      </c>
      <c r="L7078">
        <v>162</v>
      </c>
      <c r="M7078">
        <v>221</v>
      </c>
      <c r="N7078">
        <v>383</v>
      </c>
      <c r="O7078">
        <v>-9</v>
      </c>
      <c r="P7078">
        <v>510</v>
      </c>
      <c r="W7078">
        <v>28.2</v>
      </c>
    </row>
    <row r="7079" spans="1:23" x14ac:dyDescent="0.2">
      <c r="A7079">
        <v>7078</v>
      </c>
      <c r="B7079">
        <v>1993</v>
      </c>
      <c r="C7079">
        <v>220</v>
      </c>
      <c r="D7079" t="s">
        <v>55</v>
      </c>
      <c r="E7079" t="s">
        <v>8075</v>
      </c>
      <c r="F7079" t="s">
        <v>39</v>
      </c>
      <c r="G7079" t="s">
        <v>26</v>
      </c>
      <c r="H7079">
        <v>18</v>
      </c>
      <c r="I7079">
        <v>2000</v>
      </c>
      <c r="J7079" t="s">
        <v>169</v>
      </c>
      <c r="K7079">
        <v>39</v>
      </c>
      <c r="L7079">
        <v>2</v>
      </c>
      <c r="M7079">
        <v>6</v>
      </c>
      <c r="N7079">
        <v>8</v>
      </c>
      <c r="O7079">
        <v>1</v>
      </c>
      <c r="P7079">
        <v>18</v>
      </c>
      <c r="W7079">
        <v>-0.1</v>
      </c>
    </row>
    <row r="7080" spans="1:23" x14ac:dyDescent="0.2">
      <c r="A7080">
        <v>7079</v>
      </c>
      <c r="B7080">
        <v>1993</v>
      </c>
      <c r="C7080">
        <v>221</v>
      </c>
      <c r="D7080" t="s">
        <v>28</v>
      </c>
      <c r="E7080" t="s">
        <v>8076</v>
      </c>
      <c r="F7080" t="s">
        <v>39</v>
      </c>
      <c r="G7080" t="s">
        <v>128</v>
      </c>
      <c r="J7080" t="s">
        <v>7355</v>
      </c>
    </row>
    <row r="7081" spans="1:23" x14ac:dyDescent="0.2">
      <c r="A7081">
        <v>7080</v>
      </c>
      <c r="B7081">
        <v>1993</v>
      </c>
      <c r="C7081">
        <v>222</v>
      </c>
      <c r="D7081" t="s">
        <v>176</v>
      </c>
      <c r="E7081" t="s">
        <v>6322</v>
      </c>
      <c r="F7081" t="s">
        <v>43</v>
      </c>
      <c r="G7081" t="s">
        <v>30</v>
      </c>
      <c r="J7081" t="s">
        <v>54</v>
      </c>
    </row>
    <row r="7082" spans="1:23" x14ac:dyDescent="0.2">
      <c r="A7082">
        <v>7081</v>
      </c>
      <c r="B7082">
        <v>1993</v>
      </c>
      <c r="C7082">
        <v>223</v>
      </c>
      <c r="D7082" t="s">
        <v>66</v>
      </c>
      <c r="E7082" t="s">
        <v>8077</v>
      </c>
      <c r="F7082" t="s">
        <v>60</v>
      </c>
      <c r="G7082" t="s">
        <v>30</v>
      </c>
      <c r="J7082" t="s">
        <v>6348</v>
      </c>
    </row>
    <row r="7083" spans="1:23" x14ac:dyDescent="0.2">
      <c r="A7083">
        <v>7082</v>
      </c>
      <c r="B7083">
        <v>1993</v>
      </c>
      <c r="C7083">
        <v>224</v>
      </c>
      <c r="D7083" t="s">
        <v>146</v>
      </c>
      <c r="E7083" t="s">
        <v>8078</v>
      </c>
      <c r="F7083" t="s">
        <v>25</v>
      </c>
      <c r="G7083" t="s">
        <v>30</v>
      </c>
      <c r="H7083">
        <v>18</v>
      </c>
      <c r="I7083">
        <v>2004</v>
      </c>
      <c r="J7083" t="s">
        <v>8079</v>
      </c>
      <c r="K7083">
        <v>49</v>
      </c>
      <c r="L7083">
        <v>5</v>
      </c>
      <c r="M7083">
        <v>11</v>
      </c>
      <c r="N7083">
        <v>16</v>
      </c>
      <c r="O7083">
        <v>-10</v>
      </c>
      <c r="P7083">
        <v>46</v>
      </c>
      <c r="W7083">
        <v>2.2999999999999998</v>
      </c>
    </row>
    <row r="7084" spans="1:23" x14ac:dyDescent="0.2">
      <c r="A7084">
        <v>7083</v>
      </c>
      <c r="B7084">
        <v>1993</v>
      </c>
      <c r="C7084">
        <v>225</v>
      </c>
      <c r="D7084" t="s">
        <v>84</v>
      </c>
      <c r="E7084" t="s">
        <v>8080</v>
      </c>
      <c r="F7084" t="s">
        <v>39</v>
      </c>
      <c r="G7084" t="s">
        <v>30</v>
      </c>
      <c r="J7084" t="s">
        <v>490</v>
      </c>
    </row>
    <row r="7085" spans="1:23" x14ac:dyDescent="0.2">
      <c r="A7085">
        <v>7084</v>
      </c>
      <c r="B7085">
        <v>1993</v>
      </c>
      <c r="C7085">
        <v>226</v>
      </c>
      <c r="D7085" t="s">
        <v>41</v>
      </c>
      <c r="E7085" t="s">
        <v>8081</v>
      </c>
      <c r="F7085" t="s">
        <v>34</v>
      </c>
      <c r="G7085" t="s">
        <v>35</v>
      </c>
      <c r="J7085" t="s">
        <v>4348</v>
      </c>
    </row>
    <row r="7086" spans="1:23" x14ac:dyDescent="0.2">
      <c r="A7086">
        <v>7085</v>
      </c>
      <c r="B7086">
        <v>1993</v>
      </c>
      <c r="C7086">
        <v>227</v>
      </c>
      <c r="D7086" t="s">
        <v>173</v>
      </c>
      <c r="E7086" t="s">
        <v>8082</v>
      </c>
      <c r="F7086" t="s">
        <v>25</v>
      </c>
      <c r="G7086" t="s">
        <v>26</v>
      </c>
      <c r="H7086">
        <v>18</v>
      </c>
      <c r="I7086">
        <v>2010</v>
      </c>
      <c r="J7086" t="s">
        <v>7952</v>
      </c>
      <c r="K7086">
        <v>847</v>
      </c>
      <c r="L7086">
        <v>304</v>
      </c>
      <c r="M7086">
        <v>464</v>
      </c>
      <c r="N7086">
        <v>768</v>
      </c>
      <c r="O7086">
        <v>124</v>
      </c>
      <c r="P7086">
        <v>284</v>
      </c>
      <c r="W7086">
        <v>90</v>
      </c>
    </row>
    <row r="7087" spans="1:23" x14ac:dyDescent="0.2">
      <c r="A7087">
        <v>7086</v>
      </c>
      <c r="B7087">
        <v>1993</v>
      </c>
      <c r="C7087">
        <v>228</v>
      </c>
      <c r="D7087" t="s">
        <v>66</v>
      </c>
      <c r="E7087" t="s">
        <v>8083</v>
      </c>
      <c r="F7087" t="s">
        <v>270</v>
      </c>
      <c r="G7087" t="s">
        <v>35</v>
      </c>
      <c r="H7087">
        <v>25</v>
      </c>
      <c r="I7087">
        <v>1994</v>
      </c>
      <c r="J7087" t="s">
        <v>5293</v>
      </c>
      <c r="K7087">
        <v>8</v>
      </c>
      <c r="L7087">
        <v>0</v>
      </c>
      <c r="M7087">
        <v>0</v>
      </c>
      <c r="N7087">
        <v>0</v>
      </c>
      <c r="O7087">
        <v>0</v>
      </c>
      <c r="P7087">
        <v>4</v>
      </c>
      <c r="W7087">
        <v>-0.2</v>
      </c>
    </row>
    <row r="7088" spans="1:23" x14ac:dyDescent="0.2">
      <c r="A7088">
        <v>7087</v>
      </c>
      <c r="B7088">
        <v>1993</v>
      </c>
      <c r="C7088">
        <v>229</v>
      </c>
      <c r="D7088" t="s">
        <v>23</v>
      </c>
      <c r="E7088" t="s">
        <v>8084</v>
      </c>
      <c r="F7088" t="s">
        <v>39</v>
      </c>
      <c r="G7088" t="s">
        <v>26</v>
      </c>
      <c r="J7088" t="s">
        <v>106</v>
      </c>
    </row>
    <row r="7089" spans="1:23" x14ac:dyDescent="0.2">
      <c r="A7089">
        <v>7088</v>
      </c>
      <c r="B7089">
        <v>1993</v>
      </c>
      <c r="C7089">
        <v>230</v>
      </c>
      <c r="D7089" t="s">
        <v>51</v>
      </c>
      <c r="E7089" t="s">
        <v>8085</v>
      </c>
      <c r="F7089" t="s">
        <v>34</v>
      </c>
      <c r="G7089" t="s">
        <v>68</v>
      </c>
      <c r="J7089" t="s">
        <v>169</v>
      </c>
    </row>
    <row r="7090" spans="1:23" x14ac:dyDescent="0.2">
      <c r="A7090">
        <v>7089</v>
      </c>
      <c r="B7090">
        <v>1993</v>
      </c>
      <c r="C7090">
        <v>231</v>
      </c>
      <c r="D7090" t="s">
        <v>7529</v>
      </c>
      <c r="E7090" t="s">
        <v>8086</v>
      </c>
      <c r="F7090" t="s">
        <v>39</v>
      </c>
      <c r="G7090" t="s">
        <v>35</v>
      </c>
      <c r="J7090" t="s">
        <v>8087</v>
      </c>
    </row>
    <row r="7091" spans="1:23" x14ac:dyDescent="0.2">
      <c r="A7091">
        <v>7090</v>
      </c>
      <c r="B7091">
        <v>1993</v>
      </c>
      <c r="C7091">
        <v>232</v>
      </c>
      <c r="D7091" t="s">
        <v>48</v>
      </c>
      <c r="E7091" t="s">
        <v>8088</v>
      </c>
      <c r="F7091" t="s">
        <v>39</v>
      </c>
      <c r="G7091" t="s">
        <v>30</v>
      </c>
      <c r="J7091" t="s">
        <v>154</v>
      </c>
    </row>
    <row r="7092" spans="1:23" x14ac:dyDescent="0.2">
      <c r="A7092">
        <v>7091</v>
      </c>
      <c r="B7092">
        <v>1993</v>
      </c>
      <c r="C7092">
        <v>233</v>
      </c>
      <c r="D7092" t="s">
        <v>152</v>
      </c>
      <c r="E7092" t="s">
        <v>8089</v>
      </c>
      <c r="F7092" t="s">
        <v>39</v>
      </c>
      <c r="G7092" t="s">
        <v>35</v>
      </c>
      <c r="H7092">
        <v>18</v>
      </c>
      <c r="I7092">
        <v>2001</v>
      </c>
      <c r="J7092" t="s">
        <v>8090</v>
      </c>
      <c r="K7092">
        <v>18</v>
      </c>
      <c r="L7092">
        <v>0</v>
      </c>
      <c r="M7092">
        <v>3</v>
      </c>
      <c r="N7092">
        <v>3</v>
      </c>
      <c r="O7092">
        <v>-6</v>
      </c>
      <c r="P7092">
        <v>4</v>
      </c>
      <c r="W7092">
        <v>-0.1</v>
      </c>
    </row>
    <row r="7093" spans="1:23" x14ac:dyDescent="0.2">
      <c r="A7093">
        <v>7092</v>
      </c>
      <c r="B7093">
        <v>1993</v>
      </c>
      <c r="C7093">
        <v>234</v>
      </c>
      <c r="D7093" t="s">
        <v>87</v>
      </c>
      <c r="E7093" t="s">
        <v>8091</v>
      </c>
      <c r="F7093" t="s">
        <v>34</v>
      </c>
      <c r="G7093" t="s">
        <v>35</v>
      </c>
      <c r="J7093" t="s">
        <v>2998</v>
      </c>
    </row>
    <row r="7094" spans="1:23" x14ac:dyDescent="0.2">
      <c r="A7094">
        <v>7093</v>
      </c>
      <c r="B7094">
        <v>1993</v>
      </c>
      <c r="C7094">
        <v>235</v>
      </c>
      <c r="D7094" t="s">
        <v>173</v>
      </c>
      <c r="E7094" t="s">
        <v>8092</v>
      </c>
      <c r="F7094" t="s">
        <v>34</v>
      </c>
      <c r="G7094" t="s">
        <v>30</v>
      </c>
      <c r="J7094" t="s">
        <v>5240</v>
      </c>
    </row>
    <row r="7095" spans="1:23" x14ac:dyDescent="0.2">
      <c r="A7095">
        <v>7094</v>
      </c>
      <c r="B7095">
        <v>1993</v>
      </c>
      <c r="C7095">
        <v>236</v>
      </c>
      <c r="D7095" t="s">
        <v>100</v>
      </c>
      <c r="E7095" t="s">
        <v>8093</v>
      </c>
      <c r="F7095" t="s">
        <v>39</v>
      </c>
      <c r="G7095" t="s">
        <v>128</v>
      </c>
      <c r="J7095" t="s">
        <v>196</v>
      </c>
    </row>
    <row r="7096" spans="1:23" x14ac:dyDescent="0.2">
      <c r="A7096">
        <v>7095</v>
      </c>
      <c r="B7096">
        <v>1993</v>
      </c>
      <c r="C7096">
        <v>237</v>
      </c>
      <c r="D7096" t="s">
        <v>109</v>
      </c>
      <c r="E7096" t="s">
        <v>8094</v>
      </c>
      <c r="F7096" t="s">
        <v>39</v>
      </c>
      <c r="G7096" t="s">
        <v>30</v>
      </c>
      <c r="J7096" t="s">
        <v>50</v>
      </c>
    </row>
    <row r="7097" spans="1:23" x14ac:dyDescent="0.2">
      <c r="A7097">
        <v>7096</v>
      </c>
      <c r="B7097">
        <v>1993</v>
      </c>
      <c r="C7097">
        <v>238</v>
      </c>
      <c r="D7097" t="s">
        <v>58</v>
      </c>
      <c r="E7097" t="s">
        <v>8095</v>
      </c>
      <c r="F7097" t="s">
        <v>60</v>
      </c>
      <c r="G7097" t="s">
        <v>30</v>
      </c>
      <c r="H7097">
        <v>27</v>
      </c>
      <c r="I7097">
        <v>1994</v>
      </c>
      <c r="J7097" t="s">
        <v>8096</v>
      </c>
      <c r="K7097">
        <v>4</v>
      </c>
      <c r="L7097">
        <v>0</v>
      </c>
      <c r="M7097">
        <v>2</v>
      </c>
      <c r="N7097">
        <v>2</v>
      </c>
      <c r="O7097">
        <v>0</v>
      </c>
      <c r="P7097">
        <v>0</v>
      </c>
      <c r="W7097">
        <v>0.3</v>
      </c>
    </row>
    <row r="7098" spans="1:23" x14ac:dyDescent="0.2">
      <c r="A7098">
        <v>7097</v>
      </c>
      <c r="B7098">
        <v>1993</v>
      </c>
      <c r="C7098">
        <v>239</v>
      </c>
      <c r="D7098" t="s">
        <v>222</v>
      </c>
      <c r="E7098" t="s">
        <v>8097</v>
      </c>
      <c r="F7098" t="s">
        <v>34</v>
      </c>
      <c r="G7098" t="s">
        <v>30</v>
      </c>
      <c r="J7098" t="s">
        <v>8098</v>
      </c>
    </row>
    <row r="7099" spans="1:23" x14ac:dyDescent="0.2">
      <c r="A7099">
        <v>7098</v>
      </c>
      <c r="B7099">
        <v>1993</v>
      </c>
      <c r="C7099">
        <v>240</v>
      </c>
      <c r="D7099" t="s">
        <v>7049</v>
      </c>
      <c r="E7099" t="s">
        <v>8099</v>
      </c>
      <c r="F7099" t="s">
        <v>39</v>
      </c>
      <c r="G7099" t="s">
        <v>30</v>
      </c>
      <c r="J7099" t="s">
        <v>490</v>
      </c>
    </row>
    <row r="7100" spans="1:23" x14ac:dyDescent="0.2">
      <c r="A7100">
        <v>7099</v>
      </c>
      <c r="B7100">
        <v>1993</v>
      </c>
      <c r="C7100">
        <v>241</v>
      </c>
      <c r="D7100" t="s">
        <v>111</v>
      </c>
      <c r="E7100" t="s">
        <v>8100</v>
      </c>
      <c r="F7100" t="s">
        <v>60</v>
      </c>
      <c r="G7100" t="s">
        <v>26</v>
      </c>
      <c r="J7100" t="s">
        <v>1264</v>
      </c>
    </row>
    <row r="7101" spans="1:23" x14ac:dyDescent="0.2">
      <c r="A7101">
        <v>7100</v>
      </c>
      <c r="B7101">
        <v>1993</v>
      </c>
      <c r="C7101">
        <v>242</v>
      </c>
      <c r="D7101" t="s">
        <v>171</v>
      </c>
      <c r="E7101" t="s">
        <v>8101</v>
      </c>
      <c r="F7101" t="s">
        <v>60</v>
      </c>
      <c r="G7101" t="s">
        <v>68</v>
      </c>
      <c r="J7101" t="s">
        <v>1264</v>
      </c>
    </row>
    <row r="7102" spans="1:23" x14ac:dyDescent="0.2">
      <c r="A7102">
        <v>7101</v>
      </c>
      <c r="B7102">
        <v>1993</v>
      </c>
      <c r="C7102">
        <v>243</v>
      </c>
      <c r="D7102" t="s">
        <v>78</v>
      </c>
      <c r="E7102" t="s">
        <v>8102</v>
      </c>
      <c r="F7102" t="s">
        <v>39</v>
      </c>
      <c r="G7102" t="s">
        <v>128</v>
      </c>
      <c r="H7102">
        <v>18</v>
      </c>
      <c r="I7102">
        <v>1996</v>
      </c>
      <c r="J7102" t="s">
        <v>234</v>
      </c>
      <c r="K7102">
        <v>1</v>
      </c>
      <c r="L7102">
        <v>0</v>
      </c>
      <c r="M7102">
        <v>0</v>
      </c>
      <c r="N7102">
        <v>0</v>
      </c>
      <c r="O7102">
        <v>0</v>
      </c>
      <c r="P7102">
        <v>0</v>
      </c>
      <c r="Q7102">
        <v>1</v>
      </c>
      <c r="R7102">
        <v>0</v>
      </c>
      <c r="S7102">
        <v>1</v>
      </c>
      <c r="T7102">
        <v>0</v>
      </c>
      <c r="U7102">
        <v>0.92900000000000005</v>
      </c>
      <c r="V7102">
        <v>3.2</v>
      </c>
      <c r="W7102">
        <v>0.1</v>
      </c>
    </row>
    <row r="7103" spans="1:23" x14ac:dyDescent="0.2">
      <c r="A7103">
        <v>7102</v>
      </c>
      <c r="B7103">
        <v>1993</v>
      </c>
      <c r="C7103">
        <v>244</v>
      </c>
      <c r="D7103" t="s">
        <v>41</v>
      </c>
      <c r="E7103" t="s">
        <v>8103</v>
      </c>
      <c r="F7103" t="s">
        <v>39</v>
      </c>
      <c r="G7103" t="s">
        <v>30</v>
      </c>
      <c r="J7103" t="s">
        <v>510</v>
      </c>
    </row>
    <row r="7104" spans="1:23" x14ac:dyDescent="0.2">
      <c r="A7104">
        <v>7103</v>
      </c>
      <c r="B7104">
        <v>1993</v>
      </c>
      <c r="C7104">
        <v>245</v>
      </c>
      <c r="D7104" t="s">
        <v>92</v>
      </c>
      <c r="E7104" t="s">
        <v>8104</v>
      </c>
      <c r="F7104" t="s">
        <v>46</v>
      </c>
      <c r="G7104" t="s">
        <v>30</v>
      </c>
      <c r="J7104" t="s">
        <v>8105</v>
      </c>
    </row>
    <row r="7105" spans="1:23" x14ac:dyDescent="0.2">
      <c r="A7105">
        <v>7104</v>
      </c>
      <c r="B7105">
        <v>1993</v>
      </c>
      <c r="C7105">
        <v>246</v>
      </c>
      <c r="D7105" t="s">
        <v>55</v>
      </c>
      <c r="E7105" t="s">
        <v>8106</v>
      </c>
      <c r="F7105" t="s">
        <v>39</v>
      </c>
      <c r="G7105" t="s">
        <v>128</v>
      </c>
      <c r="J7105" t="s">
        <v>6064</v>
      </c>
    </row>
    <row r="7106" spans="1:23" x14ac:dyDescent="0.2">
      <c r="A7106">
        <v>7105</v>
      </c>
      <c r="B7106">
        <v>1993</v>
      </c>
      <c r="C7106">
        <v>247</v>
      </c>
      <c r="D7106" t="s">
        <v>28</v>
      </c>
      <c r="E7106" t="s">
        <v>8107</v>
      </c>
      <c r="F7106" t="s">
        <v>39</v>
      </c>
      <c r="G7106" t="s">
        <v>68</v>
      </c>
      <c r="J7106" t="s">
        <v>7302</v>
      </c>
    </row>
    <row r="7107" spans="1:23" x14ac:dyDescent="0.2">
      <c r="A7107">
        <v>7106</v>
      </c>
      <c r="B7107">
        <v>1993</v>
      </c>
      <c r="C7107">
        <v>248</v>
      </c>
      <c r="D7107" t="s">
        <v>176</v>
      </c>
      <c r="E7107" t="s">
        <v>8108</v>
      </c>
      <c r="F7107" t="s">
        <v>39</v>
      </c>
      <c r="G7107" t="s">
        <v>68</v>
      </c>
      <c r="J7107" t="s">
        <v>6598</v>
      </c>
    </row>
    <row r="7108" spans="1:23" x14ac:dyDescent="0.2">
      <c r="A7108">
        <v>7107</v>
      </c>
      <c r="B7108">
        <v>1993</v>
      </c>
      <c r="C7108">
        <v>249</v>
      </c>
      <c r="D7108" t="s">
        <v>78</v>
      </c>
      <c r="E7108" t="s">
        <v>8109</v>
      </c>
      <c r="F7108" t="s">
        <v>39</v>
      </c>
      <c r="G7108" t="s">
        <v>35</v>
      </c>
      <c r="J7108" t="s">
        <v>5484</v>
      </c>
    </row>
    <row r="7109" spans="1:23" x14ac:dyDescent="0.2">
      <c r="A7109">
        <v>7108</v>
      </c>
      <c r="B7109">
        <v>1993</v>
      </c>
      <c r="C7109">
        <v>250</v>
      </c>
      <c r="D7109" t="s">
        <v>146</v>
      </c>
      <c r="E7109" t="s">
        <v>8110</v>
      </c>
      <c r="F7109" t="s">
        <v>76</v>
      </c>
      <c r="G7109" t="s">
        <v>30</v>
      </c>
      <c r="H7109">
        <v>18</v>
      </c>
      <c r="I7109">
        <v>2015</v>
      </c>
      <c r="J7109" t="s">
        <v>1557</v>
      </c>
      <c r="K7109">
        <v>1108</v>
      </c>
      <c r="L7109">
        <v>117</v>
      </c>
      <c r="M7109">
        <v>454</v>
      </c>
      <c r="N7109">
        <v>571</v>
      </c>
      <c r="O7109">
        <v>35</v>
      </c>
      <c r="P7109">
        <v>654</v>
      </c>
      <c r="W7109">
        <v>101.4</v>
      </c>
    </row>
    <row r="7110" spans="1:23" x14ac:dyDescent="0.2">
      <c r="A7110">
        <v>7109</v>
      </c>
      <c r="B7110">
        <v>1993</v>
      </c>
      <c r="C7110">
        <v>251</v>
      </c>
      <c r="D7110" t="s">
        <v>84</v>
      </c>
      <c r="E7110" t="s">
        <v>8111</v>
      </c>
      <c r="F7110" t="s">
        <v>133</v>
      </c>
      <c r="G7110" t="s">
        <v>128</v>
      </c>
      <c r="J7110" t="s">
        <v>8112</v>
      </c>
    </row>
    <row r="7111" spans="1:23" x14ac:dyDescent="0.2">
      <c r="A7111">
        <v>7110</v>
      </c>
      <c r="B7111">
        <v>1993</v>
      </c>
      <c r="C7111">
        <v>252</v>
      </c>
      <c r="D7111" t="s">
        <v>162</v>
      </c>
      <c r="E7111" t="s">
        <v>8113</v>
      </c>
      <c r="F7111" t="s">
        <v>60</v>
      </c>
      <c r="G7111" t="s">
        <v>26</v>
      </c>
      <c r="H7111">
        <v>27</v>
      </c>
      <c r="I7111">
        <v>2002</v>
      </c>
      <c r="J7111" t="s">
        <v>27</v>
      </c>
      <c r="K7111">
        <v>624</v>
      </c>
      <c r="L7111">
        <v>157</v>
      </c>
      <c r="M7111">
        <v>220</v>
      </c>
      <c r="N7111">
        <v>377</v>
      </c>
      <c r="O7111">
        <v>22</v>
      </c>
      <c r="P7111">
        <v>311</v>
      </c>
      <c r="W7111">
        <v>35.5</v>
      </c>
    </row>
    <row r="7112" spans="1:23" x14ac:dyDescent="0.2">
      <c r="A7112">
        <v>7111</v>
      </c>
      <c r="B7112">
        <v>1993</v>
      </c>
      <c r="C7112">
        <v>253</v>
      </c>
      <c r="D7112" t="s">
        <v>121</v>
      </c>
      <c r="E7112" t="s">
        <v>8114</v>
      </c>
      <c r="F7112" t="s">
        <v>39</v>
      </c>
      <c r="G7112" t="s">
        <v>68</v>
      </c>
      <c r="J7112" t="s">
        <v>2209</v>
      </c>
    </row>
    <row r="7113" spans="1:23" x14ac:dyDescent="0.2">
      <c r="A7113">
        <v>7112</v>
      </c>
      <c r="B7113">
        <v>1993</v>
      </c>
      <c r="C7113">
        <v>254</v>
      </c>
      <c r="D7113" t="s">
        <v>69</v>
      </c>
      <c r="E7113" t="s">
        <v>8115</v>
      </c>
      <c r="F7113" t="s">
        <v>43</v>
      </c>
      <c r="G7113" t="s">
        <v>30</v>
      </c>
      <c r="H7113">
        <v>19</v>
      </c>
      <c r="I7113">
        <v>2001</v>
      </c>
      <c r="J7113" t="s">
        <v>281</v>
      </c>
      <c r="K7113">
        <v>123</v>
      </c>
      <c r="L7113">
        <v>4</v>
      </c>
      <c r="M7113">
        <v>10</v>
      </c>
      <c r="N7113">
        <v>14</v>
      </c>
      <c r="O7113">
        <v>-9</v>
      </c>
      <c r="P7113">
        <v>75</v>
      </c>
      <c r="W7113">
        <v>1.2</v>
      </c>
    </row>
    <row r="7114" spans="1:23" x14ac:dyDescent="0.2">
      <c r="A7114">
        <v>7113</v>
      </c>
      <c r="B7114">
        <v>1993</v>
      </c>
      <c r="C7114">
        <v>255</v>
      </c>
      <c r="D7114" t="s">
        <v>23</v>
      </c>
      <c r="E7114" t="s">
        <v>8116</v>
      </c>
      <c r="F7114" t="s">
        <v>34</v>
      </c>
      <c r="G7114" t="s">
        <v>128</v>
      </c>
      <c r="J7114" t="s">
        <v>2758</v>
      </c>
    </row>
    <row r="7115" spans="1:23" x14ac:dyDescent="0.2">
      <c r="A7115">
        <v>7114</v>
      </c>
      <c r="B7115">
        <v>1993</v>
      </c>
      <c r="C7115">
        <v>256</v>
      </c>
      <c r="D7115" t="s">
        <v>51</v>
      </c>
      <c r="E7115" t="s">
        <v>8117</v>
      </c>
      <c r="F7115" t="s">
        <v>34</v>
      </c>
      <c r="G7115" t="s">
        <v>128</v>
      </c>
      <c r="J7115" t="s">
        <v>5468</v>
      </c>
    </row>
    <row r="7116" spans="1:23" x14ac:dyDescent="0.2">
      <c r="A7116">
        <v>7115</v>
      </c>
      <c r="B7116">
        <v>1993</v>
      </c>
      <c r="C7116">
        <v>257</v>
      </c>
      <c r="D7116" t="s">
        <v>7529</v>
      </c>
      <c r="E7116" t="s">
        <v>8118</v>
      </c>
      <c r="F7116" t="s">
        <v>39</v>
      </c>
      <c r="G7116" t="s">
        <v>30</v>
      </c>
      <c r="J7116" t="s">
        <v>8119</v>
      </c>
    </row>
    <row r="7117" spans="1:23" x14ac:dyDescent="0.2">
      <c r="A7117">
        <v>7116</v>
      </c>
      <c r="B7117">
        <v>1993</v>
      </c>
      <c r="C7117">
        <v>258</v>
      </c>
      <c r="D7117" t="s">
        <v>48</v>
      </c>
      <c r="E7117" t="s">
        <v>8120</v>
      </c>
      <c r="F7117" t="s">
        <v>39</v>
      </c>
      <c r="G7117" t="s">
        <v>26</v>
      </c>
      <c r="J7117" t="s">
        <v>474</v>
      </c>
    </row>
    <row r="7118" spans="1:23" x14ac:dyDescent="0.2">
      <c r="A7118">
        <v>7117</v>
      </c>
      <c r="B7118">
        <v>1993</v>
      </c>
      <c r="C7118">
        <v>259</v>
      </c>
      <c r="D7118" t="s">
        <v>152</v>
      </c>
      <c r="E7118" t="s">
        <v>8121</v>
      </c>
      <c r="F7118" t="s">
        <v>43</v>
      </c>
      <c r="G7118" t="s">
        <v>128</v>
      </c>
      <c r="J7118" t="s">
        <v>4209</v>
      </c>
    </row>
    <row r="7119" spans="1:23" x14ac:dyDescent="0.2">
      <c r="A7119">
        <v>7118</v>
      </c>
      <c r="B7119">
        <v>1993</v>
      </c>
      <c r="C7119">
        <v>260</v>
      </c>
      <c r="D7119" t="s">
        <v>87</v>
      </c>
      <c r="E7119" t="s">
        <v>8122</v>
      </c>
      <c r="F7119" t="s">
        <v>60</v>
      </c>
      <c r="G7119" t="s">
        <v>35</v>
      </c>
      <c r="J7119" t="s">
        <v>8123</v>
      </c>
    </row>
    <row r="7120" spans="1:23" x14ac:dyDescent="0.2">
      <c r="A7120">
        <v>7119</v>
      </c>
      <c r="B7120">
        <v>1993</v>
      </c>
      <c r="C7120">
        <v>261</v>
      </c>
      <c r="D7120" t="s">
        <v>171</v>
      </c>
      <c r="E7120" t="s">
        <v>8124</v>
      </c>
      <c r="F7120" t="s">
        <v>60</v>
      </c>
      <c r="G7120" t="s">
        <v>30</v>
      </c>
      <c r="J7120" t="s">
        <v>6030</v>
      </c>
    </row>
    <row r="7121" spans="1:23" x14ac:dyDescent="0.2">
      <c r="A7121">
        <v>7120</v>
      </c>
      <c r="B7121">
        <v>1993</v>
      </c>
      <c r="C7121">
        <v>262</v>
      </c>
      <c r="D7121" t="s">
        <v>100</v>
      </c>
      <c r="E7121" t="s">
        <v>8125</v>
      </c>
      <c r="F7121" t="s">
        <v>39</v>
      </c>
      <c r="G7121" t="s">
        <v>35</v>
      </c>
      <c r="J7121" t="s">
        <v>169</v>
      </c>
    </row>
    <row r="7122" spans="1:23" x14ac:dyDescent="0.2">
      <c r="A7122">
        <v>7121</v>
      </c>
      <c r="B7122">
        <v>1993</v>
      </c>
      <c r="C7122">
        <v>263</v>
      </c>
      <c r="D7122" t="s">
        <v>109</v>
      </c>
      <c r="E7122" t="s">
        <v>8126</v>
      </c>
      <c r="F7122" t="s">
        <v>39</v>
      </c>
      <c r="G7122" t="s">
        <v>26</v>
      </c>
      <c r="J7122" t="s">
        <v>896</v>
      </c>
    </row>
    <row r="7123" spans="1:23" x14ac:dyDescent="0.2">
      <c r="A7123">
        <v>7122</v>
      </c>
      <c r="B7123">
        <v>1993</v>
      </c>
      <c r="C7123">
        <v>264</v>
      </c>
      <c r="D7123" t="s">
        <v>58</v>
      </c>
      <c r="E7123" t="s">
        <v>8127</v>
      </c>
      <c r="F7123" t="s">
        <v>34</v>
      </c>
      <c r="G7123" t="s">
        <v>26</v>
      </c>
      <c r="J7123" t="s">
        <v>4585</v>
      </c>
    </row>
    <row r="7124" spans="1:23" x14ac:dyDescent="0.2">
      <c r="A7124">
        <v>7123</v>
      </c>
      <c r="B7124">
        <v>1993</v>
      </c>
      <c r="C7124">
        <v>265</v>
      </c>
      <c r="D7124" t="s">
        <v>222</v>
      </c>
      <c r="E7124" t="s">
        <v>8128</v>
      </c>
      <c r="F7124" t="s">
        <v>39</v>
      </c>
      <c r="G7124" t="s">
        <v>35</v>
      </c>
      <c r="J7124" t="s">
        <v>764</v>
      </c>
    </row>
    <row r="7125" spans="1:23" x14ac:dyDescent="0.2">
      <c r="A7125">
        <v>7124</v>
      </c>
      <c r="B7125">
        <v>1993</v>
      </c>
      <c r="C7125">
        <v>266</v>
      </c>
      <c r="D7125" t="s">
        <v>7049</v>
      </c>
      <c r="E7125" t="s">
        <v>8129</v>
      </c>
      <c r="F7125" t="s">
        <v>60</v>
      </c>
      <c r="G7125" t="s">
        <v>35</v>
      </c>
      <c r="H7125">
        <v>25</v>
      </c>
      <c r="I7125">
        <v>1995</v>
      </c>
      <c r="J7125" t="s">
        <v>6623</v>
      </c>
      <c r="K7125">
        <v>45</v>
      </c>
      <c r="L7125">
        <v>7</v>
      </c>
      <c r="M7125">
        <v>12</v>
      </c>
      <c r="N7125">
        <v>19</v>
      </c>
      <c r="O7125">
        <v>8</v>
      </c>
      <c r="P7125">
        <v>2</v>
      </c>
      <c r="W7125">
        <v>1.4</v>
      </c>
    </row>
    <row r="7126" spans="1:23" x14ac:dyDescent="0.2">
      <c r="A7126">
        <v>7125</v>
      </c>
      <c r="B7126">
        <v>1993</v>
      </c>
      <c r="C7126">
        <v>267</v>
      </c>
      <c r="D7126" t="s">
        <v>111</v>
      </c>
      <c r="E7126" t="s">
        <v>8130</v>
      </c>
      <c r="F7126" t="s">
        <v>60</v>
      </c>
      <c r="G7126" t="s">
        <v>30</v>
      </c>
      <c r="H7126">
        <v>30</v>
      </c>
      <c r="I7126">
        <v>1995</v>
      </c>
      <c r="J7126" t="s">
        <v>7034</v>
      </c>
      <c r="K7126">
        <v>57</v>
      </c>
      <c r="L7126">
        <v>8</v>
      </c>
      <c r="M7126">
        <v>25</v>
      </c>
      <c r="N7126">
        <v>33</v>
      </c>
      <c r="O7126">
        <v>-12</v>
      </c>
      <c r="P7126">
        <v>44</v>
      </c>
      <c r="W7126">
        <v>4.0999999999999996</v>
      </c>
    </row>
    <row r="7127" spans="1:23" x14ac:dyDescent="0.2">
      <c r="A7127">
        <v>7126</v>
      </c>
      <c r="B7127">
        <v>1993</v>
      </c>
      <c r="C7127">
        <v>268</v>
      </c>
      <c r="D7127" t="s">
        <v>171</v>
      </c>
      <c r="E7127" t="s">
        <v>8131</v>
      </c>
      <c r="F7127" t="s">
        <v>60</v>
      </c>
      <c r="G7127" t="s">
        <v>68</v>
      </c>
      <c r="J7127" t="s">
        <v>1264</v>
      </c>
    </row>
    <row r="7128" spans="1:23" x14ac:dyDescent="0.2">
      <c r="A7128">
        <v>7127</v>
      </c>
      <c r="B7128">
        <v>1993</v>
      </c>
      <c r="C7128">
        <v>269</v>
      </c>
      <c r="D7128" t="s">
        <v>78</v>
      </c>
      <c r="E7128" t="s">
        <v>8132</v>
      </c>
      <c r="F7128" t="s">
        <v>34</v>
      </c>
      <c r="G7128" t="s">
        <v>30</v>
      </c>
      <c r="J7128" t="s">
        <v>3296</v>
      </c>
    </row>
    <row r="7129" spans="1:23" x14ac:dyDescent="0.2">
      <c r="A7129">
        <v>7128</v>
      </c>
      <c r="B7129">
        <v>1993</v>
      </c>
      <c r="C7129">
        <v>270</v>
      </c>
      <c r="D7129" t="s">
        <v>41</v>
      </c>
      <c r="E7129" t="s">
        <v>8133</v>
      </c>
      <c r="F7129" t="s">
        <v>34</v>
      </c>
      <c r="G7129" t="s">
        <v>30</v>
      </c>
      <c r="J7129" t="s">
        <v>8134</v>
      </c>
    </row>
    <row r="7130" spans="1:23" x14ac:dyDescent="0.2">
      <c r="A7130">
        <v>7129</v>
      </c>
      <c r="B7130">
        <v>1993</v>
      </c>
      <c r="C7130">
        <v>271</v>
      </c>
      <c r="D7130" t="s">
        <v>92</v>
      </c>
      <c r="E7130" t="s">
        <v>8135</v>
      </c>
      <c r="F7130" t="s">
        <v>695</v>
      </c>
      <c r="G7130" t="s">
        <v>68</v>
      </c>
      <c r="H7130">
        <v>18</v>
      </c>
      <c r="I7130">
        <v>1997</v>
      </c>
      <c r="J7130" t="s">
        <v>7577</v>
      </c>
      <c r="K7130">
        <v>4</v>
      </c>
      <c r="L7130">
        <v>0</v>
      </c>
      <c r="M7130">
        <v>0</v>
      </c>
      <c r="N7130">
        <v>0</v>
      </c>
      <c r="O7130">
        <v>-2</v>
      </c>
      <c r="P7130">
        <v>2</v>
      </c>
      <c r="W7130">
        <v>-0.2</v>
      </c>
    </row>
    <row r="7131" spans="1:23" x14ac:dyDescent="0.2">
      <c r="A7131">
        <v>7130</v>
      </c>
      <c r="B7131">
        <v>1993</v>
      </c>
      <c r="C7131">
        <v>272</v>
      </c>
      <c r="D7131" t="s">
        <v>55</v>
      </c>
      <c r="E7131" t="s">
        <v>8136</v>
      </c>
      <c r="F7131" t="s">
        <v>39</v>
      </c>
      <c r="G7131" t="s">
        <v>35</v>
      </c>
      <c r="H7131">
        <v>18</v>
      </c>
      <c r="I7131">
        <v>2013</v>
      </c>
      <c r="J7131" t="s">
        <v>3458</v>
      </c>
      <c r="K7131">
        <v>662</v>
      </c>
      <c r="L7131">
        <v>56</v>
      </c>
      <c r="M7131">
        <v>71</v>
      </c>
      <c r="N7131">
        <v>127</v>
      </c>
      <c r="O7131">
        <v>-20</v>
      </c>
      <c r="P7131">
        <v>916</v>
      </c>
      <c r="W7131">
        <v>5.4</v>
      </c>
    </row>
    <row r="7132" spans="1:23" x14ac:dyDescent="0.2">
      <c r="A7132">
        <v>7131</v>
      </c>
      <c r="B7132">
        <v>1993</v>
      </c>
      <c r="C7132">
        <v>273</v>
      </c>
      <c r="D7132" t="s">
        <v>28</v>
      </c>
      <c r="E7132" t="s">
        <v>8137</v>
      </c>
      <c r="F7132" t="s">
        <v>39</v>
      </c>
      <c r="G7132" t="s">
        <v>68</v>
      </c>
      <c r="J7132" t="s">
        <v>6371</v>
      </c>
    </row>
    <row r="7133" spans="1:23" x14ac:dyDescent="0.2">
      <c r="A7133">
        <v>7132</v>
      </c>
      <c r="B7133">
        <v>1993</v>
      </c>
      <c r="C7133">
        <v>274</v>
      </c>
      <c r="D7133" t="s">
        <v>176</v>
      </c>
      <c r="E7133" t="s">
        <v>8138</v>
      </c>
      <c r="F7133" t="s">
        <v>39</v>
      </c>
      <c r="G7133" t="s">
        <v>26</v>
      </c>
      <c r="J7133" t="s">
        <v>5051</v>
      </c>
    </row>
    <row r="7134" spans="1:23" x14ac:dyDescent="0.2">
      <c r="A7134">
        <v>7133</v>
      </c>
      <c r="B7134">
        <v>1993</v>
      </c>
      <c r="C7134">
        <v>275</v>
      </c>
      <c r="D7134" t="s">
        <v>92</v>
      </c>
      <c r="E7134" t="s">
        <v>8139</v>
      </c>
      <c r="F7134" t="s">
        <v>43</v>
      </c>
      <c r="G7134" t="s">
        <v>30</v>
      </c>
      <c r="H7134">
        <v>23</v>
      </c>
      <c r="I7134">
        <v>1997</v>
      </c>
      <c r="J7134" t="s">
        <v>1012</v>
      </c>
      <c r="K7134">
        <v>56</v>
      </c>
      <c r="L7134">
        <v>4</v>
      </c>
      <c r="M7134">
        <v>12</v>
      </c>
      <c r="N7134">
        <v>16</v>
      </c>
      <c r="O7134">
        <v>-10</v>
      </c>
      <c r="P7134">
        <v>24</v>
      </c>
      <c r="W7134">
        <v>3.3</v>
      </c>
    </row>
    <row r="7135" spans="1:23" x14ac:dyDescent="0.2">
      <c r="A7135">
        <v>7134</v>
      </c>
      <c r="B7135">
        <v>1993</v>
      </c>
      <c r="C7135">
        <v>276</v>
      </c>
      <c r="D7135" t="s">
        <v>146</v>
      </c>
      <c r="E7135" t="s">
        <v>8140</v>
      </c>
      <c r="F7135" t="s">
        <v>80</v>
      </c>
      <c r="G7135" t="s">
        <v>26</v>
      </c>
      <c r="J7135" t="s">
        <v>2313</v>
      </c>
    </row>
    <row r="7136" spans="1:23" x14ac:dyDescent="0.2">
      <c r="A7136">
        <v>7135</v>
      </c>
      <c r="B7136">
        <v>1993</v>
      </c>
      <c r="C7136">
        <v>277</v>
      </c>
      <c r="D7136" t="s">
        <v>84</v>
      </c>
      <c r="E7136" t="s">
        <v>8141</v>
      </c>
      <c r="F7136" t="s">
        <v>39</v>
      </c>
      <c r="G7136" t="s">
        <v>35</v>
      </c>
      <c r="J7136" t="s">
        <v>7415</v>
      </c>
    </row>
    <row r="7137" spans="1:23" x14ac:dyDescent="0.2">
      <c r="A7137">
        <v>7136</v>
      </c>
      <c r="B7137">
        <v>1993</v>
      </c>
      <c r="C7137">
        <v>278</v>
      </c>
      <c r="D7137" t="s">
        <v>162</v>
      </c>
      <c r="E7137" t="s">
        <v>8142</v>
      </c>
      <c r="F7137" t="s">
        <v>39</v>
      </c>
      <c r="G7137" t="s">
        <v>26</v>
      </c>
      <c r="J7137" t="s">
        <v>5452</v>
      </c>
    </row>
    <row r="7138" spans="1:23" x14ac:dyDescent="0.2">
      <c r="A7138">
        <v>7137</v>
      </c>
      <c r="B7138">
        <v>1993</v>
      </c>
      <c r="C7138">
        <v>279</v>
      </c>
      <c r="D7138" t="s">
        <v>121</v>
      </c>
      <c r="E7138" t="s">
        <v>8143</v>
      </c>
      <c r="F7138" t="s">
        <v>60</v>
      </c>
      <c r="G7138" t="s">
        <v>30</v>
      </c>
      <c r="J7138" t="s">
        <v>3122</v>
      </c>
    </row>
    <row r="7139" spans="1:23" x14ac:dyDescent="0.2">
      <c r="A7139">
        <v>7138</v>
      </c>
      <c r="B7139">
        <v>1993</v>
      </c>
      <c r="C7139">
        <v>280</v>
      </c>
      <c r="D7139" t="s">
        <v>69</v>
      </c>
      <c r="E7139" t="s">
        <v>8144</v>
      </c>
      <c r="F7139" t="s">
        <v>60</v>
      </c>
      <c r="G7139" t="s">
        <v>128</v>
      </c>
      <c r="J7139" t="s">
        <v>8145</v>
      </c>
    </row>
    <row r="7140" spans="1:23" x14ac:dyDescent="0.2">
      <c r="A7140">
        <v>7139</v>
      </c>
      <c r="B7140">
        <v>1993</v>
      </c>
      <c r="C7140">
        <v>281</v>
      </c>
      <c r="D7140" t="s">
        <v>23</v>
      </c>
      <c r="E7140" t="s">
        <v>8146</v>
      </c>
      <c r="F7140" t="s">
        <v>34</v>
      </c>
      <c r="G7140" t="s">
        <v>35</v>
      </c>
      <c r="J7140" t="s">
        <v>990</v>
      </c>
    </row>
    <row r="7141" spans="1:23" x14ac:dyDescent="0.2">
      <c r="A7141">
        <v>7140</v>
      </c>
      <c r="B7141">
        <v>1993</v>
      </c>
      <c r="C7141">
        <v>282</v>
      </c>
      <c r="D7141" t="s">
        <v>51</v>
      </c>
      <c r="E7141" t="s">
        <v>8147</v>
      </c>
      <c r="F7141" t="s">
        <v>34</v>
      </c>
      <c r="G7141" t="s">
        <v>35</v>
      </c>
      <c r="J7141" t="s">
        <v>5104</v>
      </c>
    </row>
    <row r="7142" spans="1:23" x14ac:dyDescent="0.2">
      <c r="A7142">
        <v>7141</v>
      </c>
      <c r="B7142">
        <v>1993</v>
      </c>
      <c r="C7142">
        <v>283</v>
      </c>
      <c r="D7142" t="s">
        <v>7529</v>
      </c>
      <c r="E7142" t="s">
        <v>8148</v>
      </c>
      <c r="F7142" t="s">
        <v>34</v>
      </c>
      <c r="G7142" t="s">
        <v>35</v>
      </c>
      <c r="J7142" t="s">
        <v>8020</v>
      </c>
    </row>
    <row r="7143" spans="1:23" x14ac:dyDescent="0.2">
      <c r="A7143">
        <v>7142</v>
      </c>
      <c r="B7143">
        <v>1993</v>
      </c>
      <c r="C7143">
        <v>284</v>
      </c>
      <c r="D7143" t="s">
        <v>48</v>
      </c>
      <c r="E7143" t="s">
        <v>8149</v>
      </c>
      <c r="F7143" t="s">
        <v>34</v>
      </c>
      <c r="G7143" t="s">
        <v>128</v>
      </c>
      <c r="J7143" t="s">
        <v>4924</v>
      </c>
    </row>
    <row r="7144" spans="1:23" x14ac:dyDescent="0.2">
      <c r="A7144">
        <v>7143</v>
      </c>
      <c r="B7144">
        <v>1993</v>
      </c>
      <c r="C7144">
        <v>285</v>
      </c>
      <c r="D7144" t="s">
        <v>66</v>
      </c>
      <c r="E7144" t="s">
        <v>8150</v>
      </c>
      <c r="F7144" t="s">
        <v>39</v>
      </c>
      <c r="G7144" t="s">
        <v>26</v>
      </c>
      <c r="J7144" t="s">
        <v>89</v>
      </c>
    </row>
    <row r="7145" spans="1:23" x14ac:dyDescent="0.2">
      <c r="A7145">
        <v>7144</v>
      </c>
      <c r="B7145">
        <v>1993</v>
      </c>
      <c r="C7145">
        <v>286</v>
      </c>
      <c r="D7145" t="s">
        <v>87</v>
      </c>
      <c r="E7145" t="s">
        <v>8151</v>
      </c>
      <c r="F7145" t="s">
        <v>43</v>
      </c>
      <c r="G7145" t="s">
        <v>30</v>
      </c>
      <c r="H7145">
        <v>20</v>
      </c>
      <c r="I7145">
        <v>2003</v>
      </c>
      <c r="J7145" t="s">
        <v>6203</v>
      </c>
      <c r="K7145">
        <v>242</v>
      </c>
      <c r="L7145">
        <v>10</v>
      </c>
      <c r="M7145">
        <v>38</v>
      </c>
      <c r="N7145">
        <v>48</v>
      </c>
      <c r="O7145">
        <v>-29</v>
      </c>
      <c r="P7145">
        <v>92</v>
      </c>
      <c r="W7145">
        <v>7.4</v>
      </c>
    </row>
    <row r="7146" spans="1:23" x14ac:dyDescent="0.2">
      <c r="A7146">
        <v>7145</v>
      </c>
      <c r="B7146">
        <v>1992</v>
      </c>
      <c r="C7146">
        <v>1</v>
      </c>
      <c r="D7146" t="s">
        <v>109</v>
      </c>
      <c r="E7146" t="s">
        <v>8152</v>
      </c>
      <c r="F7146" t="s">
        <v>46</v>
      </c>
      <c r="G7146" t="s">
        <v>30</v>
      </c>
      <c r="H7146">
        <v>18</v>
      </c>
      <c r="I7146">
        <v>2013</v>
      </c>
      <c r="J7146" t="s">
        <v>7987</v>
      </c>
      <c r="K7146">
        <v>1395</v>
      </c>
      <c r="L7146">
        <v>155</v>
      </c>
      <c r="M7146">
        <v>483</v>
      </c>
      <c r="N7146">
        <v>638</v>
      </c>
      <c r="O7146">
        <v>-49</v>
      </c>
      <c r="P7146">
        <v>1408</v>
      </c>
      <c r="W7146">
        <v>114.9</v>
      </c>
    </row>
    <row r="7147" spans="1:23" x14ac:dyDescent="0.2">
      <c r="A7147">
        <v>7146</v>
      </c>
      <c r="B7147">
        <v>1992</v>
      </c>
      <c r="C7147">
        <v>2</v>
      </c>
      <c r="D7147" t="s">
        <v>173</v>
      </c>
      <c r="E7147" t="s">
        <v>8153</v>
      </c>
      <c r="F7147" t="s">
        <v>60</v>
      </c>
      <c r="G7147" t="s">
        <v>35</v>
      </c>
      <c r="H7147">
        <v>18</v>
      </c>
      <c r="I7147">
        <v>2007</v>
      </c>
      <c r="J7147" t="s">
        <v>8154</v>
      </c>
      <c r="K7147">
        <v>850</v>
      </c>
      <c r="L7147">
        <v>337</v>
      </c>
      <c r="M7147">
        <v>444</v>
      </c>
      <c r="N7147">
        <v>781</v>
      </c>
      <c r="O7147">
        <v>-83</v>
      </c>
      <c r="P7147">
        <v>401</v>
      </c>
      <c r="W7147">
        <v>84.2</v>
      </c>
    </row>
    <row r="7148" spans="1:23" x14ac:dyDescent="0.2">
      <c r="A7148">
        <v>7147</v>
      </c>
      <c r="B7148">
        <v>1992</v>
      </c>
      <c r="C7148">
        <v>3</v>
      </c>
      <c r="D7148" t="s">
        <v>100</v>
      </c>
      <c r="E7148" t="s">
        <v>8155</v>
      </c>
      <c r="F7148" t="s">
        <v>39</v>
      </c>
      <c r="G7148" t="s">
        <v>30</v>
      </c>
      <c r="H7148">
        <v>18</v>
      </c>
      <c r="I7148">
        <v>2007</v>
      </c>
      <c r="J7148" t="s">
        <v>673</v>
      </c>
      <c r="K7148">
        <v>768</v>
      </c>
      <c r="L7148">
        <v>30</v>
      </c>
      <c r="M7148">
        <v>150</v>
      </c>
      <c r="N7148">
        <v>180</v>
      </c>
      <c r="O7148">
        <v>26</v>
      </c>
      <c r="P7148">
        <v>491</v>
      </c>
      <c r="W7148">
        <v>42.5</v>
      </c>
    </row>
    <row r="7149" spans="1:23" x14ac:dyDescent="0.2">
      <c r="A7149">
        <v>7148</v>
      </c>
      <c r="B7149">
        <v>1992</v>
      </c>
      <c r="C7149">
        <v>4</v>
      </c>
      <c r="D7149" t="s">
        <v>7529</v>
      </c>
      <c r="E7149" t="s">
        <v>8156</v>
      </c>
      <c r="F7149" t="s">
        <v>39</v>
      </c>
      <c r="G7149" t="s">
        <v>26</v>
      </c>
      <c r="H7149">
        <v>18</v>
      </c>
      <c r="I7149">
        <v>2003</v>
      </c>
      <c r="J7149" t="s">
        <v>305</v>
      </c>
      <c r="K7149">
        <v>453</v>
      </c>
      <c r="L7149">
        <v>65</v>
      </c>
      <c r="M7149">
        <v>89</v>
      </c>
      <c r="N7149">
        <v>154</v>
      </c>
      <c r="O7149">
        <v>-37</v>
      </c>
      <c r="P7149">
        <v>249</v>
      </c>
      <c r="W7149">
        <v>9.6</v>
      </c>
    </row>
    <row r="7150" spans="1:23" x14ac:dyDescent="0.2">
      <c r="A7150">
        <v>7149</v>
      </c>
      <c r="B7150">
        <v>1992</v>
      </c>
      <c r="C7150">
        <v>5</v>
      </c>
      <c r="D7150" t="s">
        <v>176</v>
      </c>
      <c r="E7150" t="s">
        <v>8157</v>
      </c>
      <c r="F7150" t="s">
        <v>3002</v>
      </c>
      <c r="G7150" t="s">
        <v>30</v>
      </c>
      <c r="H7150">
        <v>19</v>
      </c>
      <c r="I7150">
        <v>2007</v>
      </c>
      <c r="J7150" t="s">
        <v>8154</v>
      </c>
      <c r="K7150">
        <v>863</v>
      </c>
      <c r="L7150">
        <v>27</v>
      </c>
      <c r="M7150">
        <v>136</v>
      </c>
      <c r="N7150">
        <v>163</v>
      </c>
      <c r="O7150">
        <v>39</v>
      </c>
      <c r="P7150">
        <v>1379</v>
      </c>
      <c r="W7150">
        <v>37.799999999999997</v>
      </c>
    </row>
    <row r="7151" spans="1:23" x14ac:dyDescent="0.2">
      <c r="A7151">
        <v>7150</v>
      </c>
      <c r="B7151">
        <v>1992</v>
      </c>
      <c r="C7151">
        <v>6</v>
      </c>
      <c r="D7151" t="s">
        <v>162</v>
      </c>
      <c r="E7151" t="s">
        <v>5683</v>
      </c>
      <c r="F7151" t="s">
        <v>39</v>
      </c>
      <c r="G7151" t="s">
        <v>26</v>
      </c>
      <c r="H7151">
        <v>18</v>
      </c>
      <c r="I7151">
        <v>2011</v>
      </c>
      <c r="J7151" t="s">
        <v>305</v>
      </c>
      <c r="K7151">
        <v>1025</v>
      </c>
      <c r="L7151">
        <v>278</v>
      </c>
      <c r="M7151">
        <v>449</v>
      </c>
      <c r="N7151">
        <v>727</v>
      </c>
      <c r="O7151">
        <v>-20</v>
      </c>
      <c r="P7151">
        <v>489</v>
      </c>
      <c r="W7151">
        <v>73.7</v>
      </c>
    </row>
    <row r="7152" spans="1:23" x14ac:dyDescent="0.2">
      <c r="A7152">
        <v>7151</v>
      </c>
      <c r="B7152">
        <v>1992</v>
      </c>
      <c r="C7152">
        <v>7</v>
      </c>
      <c r="D7152" t="s">
        <v>41</v>
      </c>
      <c r="E7152" t="s">
        <v>8158</v>
      </c>
      <c r="F7152" t="s">
        <v>39</v>
      </c>
      <c r="G7152" t="s">
        <v>26</v>
      </c>
      <c r="J7152" t="s">
        <v>356</v>
      </c>
    </row>
    <row r="7153" spans="1:23" x14ac:dyDescent="0.2">
      <c r="A7153">
        <v>7152</v>
      </c>
      <c r="B7153">
        <v>1992</v>
      </c>
      <c r="C7153">
        <v>8</v>
      </c>
      <c r="D7153" t="s">
        <v>121</v>
      </c>
      <c r="E7153" t="s">
        <v>8159</v>
      </c>
      <c r="F7153" t="s">
        <v>39</v>
      </c>
      <c r="G7153" t="s">
        <v>35</v>
      </c>
      <c r="H7153">
        <v>18</v>
      </c>
      <c r="I7153">
        <v>1999</v>
      </c>
      <c r="J7153" t="s">
        <v>169</v>
      </c>
      <c r="K7153">
        <v>72</v>
      </c>
      <c r="L7153">
        <v>9</v>
      </c>
      <c r="M7153">
        <v>19</v>
      </c>
      <c r="N7153">
        <v>28</v>
      </c>
      <c r="O7153">
        <v>-12</v>
      </c>
      <c r="P7153">
        <v>36</v>
      </c>
      <c r="W7153">
        <v>1.5</v>
      </c>
    </row>
    <row r="7154" spans="1:23" x14ac:dyDescent="0.2">
      <c r="A7154">
        <v>7153</v>
      </c>
      <c r="B7154">
        <v>1992</v>
      </c>
      <c r="C7154">
        <v>9</v>
      </c>
      <c r="D7154" t="s">
        <v>7049</v>
      </c>
      <c r="E7154" t="s">
        <v>8160</v>
      </c>
      <c r="F7154" t="s">
        <v>25</v>
      </c>
      <c r="G7154" t="s">
        <v>35</v>
      </c>
      <c r="H7154">
        <v>18</v>
      </c>
      <c r="I7154">
        <v>2001</v>
      </c>
      <c r="J7154" t="s">
        <v>7952</v>
      </c>
      <c r="K7154">
        <v>208</v>
      </c>
      <c r="L7154">
        <v>27</v>
      </c>
      <c r="M7154">
        <v>38</v>
      </c>
      <c r="N7154">
        <v>65</v>
      </c>
      <c r="O7154">
        <v>-15</v>
      </c>
      <c r="P7154">
        <v>118</v>
      </c>
      <c r="W7154">
        <v>3.7</v>
      </c>
    </row>
    <row r="7155" spans="1:23" x14ac:dyDescent="0.2">
      <c r="A7155">
        <v>7154</v>
      </c>
      <c r="B7155">
        <v>1992</v>
      </c>
      <c r="C7155">
        <v>10</v>
      </c>
      <c r="D7155" t="s">
        <v>100</v>
      </c>
      <c r="E7155" t="s">
        <v>8161</v>
      </c>
      <c r="F7155" t="s">
        <v>60</v>
      </c>
      <c r="G7155" t="s">
        <v>26</v>
      </c>
      <c r="H7155">
        <v>18</v>
      </c>
      <c r="I7155">
        <v>2006</v>
      </c>
      <c r="J7155" t="s">
        <v>8162</v>
      </c>
      <c r="K7155">
        <v>571</v>
      </c>
      <c r="L7155">
        <v>53</v>
      </c>
      <c r="M7155">
        <v>71</v>
      </c>
      <c r="N7155">
        <v>124</v>
      </c>
      <c r="O7155">
        <v>-69</v>
      </c>
      <c r="P7155">
        <v>1409</v>
      </c>
      <c r="W7155">
        <v>5</v>
      </c>
    </row>
    <row r="7156" spans="1:23" x14ac:dyDescent="0.2">
      <c r="A7156">
        <v>7155</v>
      </c>
      <c r="B7156">
        <v>1992</v>
      </c>
      <c r="C7156">
        <v>11</v>
      </c>
      <c r="D7156" t="s">
        <v>55</v>
      </c>
      <c r="E7156" t="s">
        <v>8163</v>
      </c>
      <c r="F7156" t="s">
        <v>39</v>
      </c>
      <c r="G7156" t="s">
        <v>30</v>
      </c>
      <c r="H7156">
        <v>18</v>
      </c>
      <c r="I7156">
        <v>2001</v>
      </c>
      <c r="J7156" t="s">
        <v>673</v>
      </c>
      <c r="K7156">
        <v>30</v>
      </c>
      <c r="L7156">
        <v>3</v>
      </c>
      <c r="M7156">
        <v>7</v>
      </c>
      <c r="N7156">
        <v>10</v>
      </c>
      <c r="O7156">
        <v>-2</v>
      </c>
      <c r="P7156">
        <v>24</v>
      </c>
      <c r="W7156">
        <v>1.9</v>
      </c>
    </row>
    <row r="7157" spans="1:23" x14ac:dyDescent="0.2">
      <c r="A7157">
        <v>7156</v>
      </c>
      <c r="B7157">
        <v>1992</v>
      </c>
      <c r="C7157">
        <v>12</v>
      </c>
      <c r="D7157" t="s">
        <v>48</v>
      </c>
      <c r="E7157" t="s">
        <v>8164</v>
      </c>
      <c r="F7157" t="s">
        <v>60</v>
      </c>
      <c r="G7157" t="s">
        <v>68</v>
      </c>
      <c r="H7157">
        <v>18</v>
      </c>
      <c r="I7157">
        <v>2002</v>
      </c>
      <c r="J7157" t="s">
        <v>8165</v>
      </c>
      <c r="K7157">
        <v>450</v>
      </c>
      <c r="L7157">
        <v>86</v>
      </c>
      <c r="M7157">
        <v>109</v>
      </c>
      <c r="N7157">
        <v>195</v>
      </c>
      <c r="O7157">
        <v>0</v>
      </c>
      <c r="P7157">
        <v>288</v>
      </c>
      <c r="W7157">
        <v>17</v>
      </c>
    </row>
    <row r="7158" spans="1:23" x14ac:dyDescent="0.2">
      <c r="A7158">
        <v>7157</v>
      </c>
      <c r="B7158">
        <v>1992</v>
      </c>
      <c r="C7158">
        <v>13</v>
      </c>
      <c r="D7158" t="s">
        <v>111</v>
      </c>
      <c r="E7158" t="s">
        <v>8166</v>
      </c>
      <c r="F7158" t="s">
        <v>34</v>
      </c>
      <c r="G7158" t="s">
        <v>26</v>
      </c>
      <c r="H7158">
        <v>18</v>
      </c>
      <c r="I7158">
        <v>2001</v>
      </c>
      <c r="J7158" t="s">
        <v>325</v>
      </c>
      <c r="K7158">
        <v>55</v>
      </c>
      <c r="L7158">
        <v>4</v>
      </c>
      <c r="M7158">
        <v>4</v>
      </c>
      <c r="N7158">
        <v>8</v>
      </c>
      <c r="O7158">
        <v>-12</v>
      </c>
      <c r="P7158">
        <v>16</v>
      </c>
      <c r="W7158">
        <v>-0.2</v>
      </c>
    </row>
    <row r="7159" spans="1:23" x14ac:dyDescent="0.2">
      <c r="A7159">
        <v>7158</v>
      </c>
      <c r="B7159">
        <v>1992</v>
      </c>
      <c r="C7159">
        <v>14</v>
      </c>
      <c r="D7159" t="s">
        <v>84</v>
      </c>
      <c r="E7159" t="s">
        <v>8167</v>
      </c>
      <c r="F7159" t="s">
        <v>60</v>
      </c>
      <c r="G7159" t="s">
        <v>30</v>
      </c>
      <c r="H7159">
        <v>18</v>
      </c>
      <c r="I7159">
        <v>2015</v>
      </c>
      <c r="J7159" t="s">
        <v>8168</v>
      </c>
      <c r="K7159">
        <v>1301</v>
      </c>
      <c r="L7159">
        <v>220</v>
      </c>
      <c r="M7159">
        <v>591</v>
      </c>
      <c r="N7159">
        <v>811</v>
      </c>
      <c r="O7159">
        <v>33</v>
      </c>
      <c r="P7159">
        <v>981</v>
      </c>
      <c r="W7159">
        <v>141.9</v>
      </c>
    </row>
    <row r="7160" spans="1:23" x14ac:dyDescent="0.2">
      <c r="A7160">
        <v>7159</v>
      </c>
      <c r="B7160">
        <v>1992</v>
      </c>
      <c r="C7160">
        <v>15</v>
      </c>
      <c r="D7160" t="s">
        <v>41</v>
      </c>
      <c r="E7160" t="s">
        <v>8169</v>
      </c>
      <c r="F7160" t="s">
        <v>39</v>
      </c>
      <c r="G7160" t="s">
        <v>30</v>
      </c>
      <c r="H7160">
        <v>18</v>
      </c>
      <c r="I7160">
        <v>1998</v>
      </c>
      <c r="J7160" t="s">
        <v>327</v>
      </c>
      <c r="K7160">
        <v>77</v>
      </c>
      <c r="L7160">
        <v>2</v>
      </c>
      <c r="M7160">
        <v>6</v>
      </c>
      <c r="N7160">
        <v>8</v>
      </c>
      <c r="O7160">
        <v>12</v>
      </c>
      <c r="P7160">
        <v>109</v>
      </c>
      <c r="W7160">
        <v>3.2</v>
      </c>
    </row>
    <row r="7161" spans="1:23" x14ac:dyDescent="0.2">
      <c r="A7161">
        <v>7160</v>
      </c>
      <c r="B7161">
        <v>1992</v>
      </c>
      <c r="C7161">
        <v>16</v>
      </c>
      <c r="D7161" t="s">
        <v>152</v>
      </c>
      <c r="E7161" t="s">
        <v>8170</v>
      </c>
      <c r="F7161" t="s">
        <v>60</v>
      </c>
      <c r="G7161" t="s">
        <v>26</v>
      </c>
      <c r="H7161">
        <v>26</v>
      </c>
      <c r="I7161">
        <v>1994</v>
      </c>
      <c r="J7161" t="s">
        <v>8171</v>
      </c>
      <c r="K7161">
        <v>112</v>
      </c>
      <c r="L7161">
        <v>42</v>
      </c>
      <c r="M7161">
        <v>49</v>
      </c>
      <c r="N7161">
        <v>91</v>
      </c>
      <c r="O7161">
        <v>0</v>
      </c>
      <c r="P7161">
        <v>26</v>
      </c>
      <c r="W7161">
        <v>7.4</v>
      </c>
    </row>
    <row r="7162" spans="1:23" x14ac:dyDescent="0.2">
      <c r="A7162">
        <v>7161</v>
      </c>
      <c r="B7162">
        <v>1992</v>
      </c>
      <c r="C7162">
        <v>17</v>
      </c>
      <c r="D7162" t="s">
        <v>66</v>
      </c>
      <c r="E7162" t="s">
        <v>8172</v>
      </c>
      <c r="F7162" t="s">
        <v>60</v>
      </c>
      <c r="G7162" t="s">
        <v>30</v>
      </c>
      <c r="H7162">
        <v>25</v>
      </c>
      <c r="I7162">
        <v>1996</v>
      </c>
      <c r="J7162" t="s">
        <v>8154</v>
      </c>
      <c r="K7162">
        <v>132</v>
      </c>
      <c r="L7162">
        <v>5</v>
      </c>
      <c r="M7162">
        <v>25</v>
      </c>
      <c r="N7162">
        <v>30</v>
      </c>
      <c r="O7162">
        <v>-15</v>
      </c>
      <c r="P7162">
        <v>176</v>
      </c>
      <c r="W7162">
        <v>5.0999999999999996</v>
      </c>
    </row>
    <row r="7163" spans="1:23" x14ac:dyDescent="0.2">
      <c r="A7163">
        <v>7162</v>
      </c>
      <c r="B7163">
        <v>1992</v>
      </c>
      <c r="C7163">
        <v>18</v>
      </c>
      <c r="D7163" t="s">
        <v>28</v>
      </c>
      <c r="E7163" t="s">
        <v>5153</v>
      </c>
      <c r="F7163" t="s">
        <v>39</v>
      </c>
      <c r="G7163" t="s">
        <v>30</v>
      </c>
      <c r="H7163">
        <v>18</v>
      </c>
      <c r="I7163">
        <v>2009</v>
      </c>
      <c r="J7163" t="s">
        <v>478</v>
      </c>
      <c r="K7163">
        <v>1008</v>
      </c>
      <c r="L7163">
        <v>41</v>
      </c>
      <c r="M7163">
        <v>128</v>
      </c>
      <c r="N7163">
        <v>169</v>
      </c>
      <c r="O7163">
        <v>26</v>
      </c>
      <c r="P7163">
        <v>1099</v>
      </c>
      <c r="W7163">
        <v>48.3</v>
      </c>
    </row>
    <row r="7164" spans="1:23" x14ac:dyDescent="0.2">
      <c r="A7164">
        <v>7163</v>
      </c>
      <c r="B7164">
        <v>1992</v>
      </c>
      <c r="C7164">
        <v>19</v>
      </c>
      <c r="D7164" t="s">
        <v>87</v>
      </c>
      <c r="E7164" t="s">
        <v>8173</v>
      </c>
      <c r="F7164" t="s">
        <v>46</v>
      </c>
      <c r="G7164" t="s">
        <v>35</v>
      </c>
      <c r="H7164">
        <v>20</v>
      </c>
      <c r="I7164">
        <v>2008</v>
      </c>
      <c r="J7164" t="s">
        <v>8174</v>
      </c>
      <c r="K7164">
        <v>954</v>
      </c>
      <c r="L7164">
        <v>257</v>
      </c>
      <c r="M7164">
        <v>460</v>
      </c>
      <c r="N7164">
        <v>717</v>
      </c>
      <c r="O7164">
        <v>67</v>
      </c>
      <c r="P7164">
        <v>360</v>
      </c>
      <c r="W7164">
        <v>67.3</v>
      </c>
    </row>
    <row r="7165" spans="1:23" x14ac:dyDescent="0.2">
      <c r="A7165">
        <v>7164</v>
      </c>
      <c r="B7165">
        <v>1992</v>
      </c>
      <c r="C7165">
        <v>20</v>
      </c>
      <c r="D7165" t="s">
        <v>23</v>
      </c>
      <c r="E7165" t="s">
        <v>8175</v>
      </c>
      <c r="F7165" t="s">
        <v>34</v>
      </c>
      <c r="G7165" t="s">
        <v>30</v>
      </c>
      <c r="H7165">
        <v>18</v>
      </c>
      <c r="I7165">
        <v>2001</v>
      </c>
      <c r="J7165" t="s">
        <v>123</v>
      </c>
      <c r="K7165">
        <v>167</v>
      </c>
      <c r="L7165">
        <v>10</v>
      </c>
      <c r="M7165">
        <v>26</v>
      </c>
      <c r="N7165">
        <v>36</v>
      </c>
      <c r="O7165">
        <v>-62</v>
      </c>
      <c r="P7165">
        <v>165</v>
      </c>
      <c r="W7165">
        <v>3.2</v>
      </c>
    </row>
    <row r="7166" spans="1:23" x14ac:dyDescent="0.2">
      <c r="A7166">
        <v>7165</v>
      </c>
      <c r="B7166">
        <v>1992</v>
      </c>
      <c r="C7166">
        <v>21</v>
      </c>
      <c r="D7166" t="s">
        <v>69</v>
      </c>
      <c r="E7166" t="s">
        <v>8176</v>
      </c>
      <c r="F7166" t="s">
        <v>46</v>
      </c>
      <c r="G7166" t="s">
        <v>35</v>
      </c>
      <c r="J7166" t="s">
        <v>7914</v>
      </c>
    </row>
    <row r="7167" spans="1:23" x14ac:dyDescent="0.2">
      <c r="A7167">
        <v>7166</v>
      </c>
      <c r="B7167">
        <v>1992</v>
      </c>
      <c r="C7167">
        <v>22</v>
      </c>
      <c r="D7167" t="s">
        <v>51</v>
      </c>
      <c r="E7167" t="s">
        <v>8177</v>
      </c>
      <c r="F7167" t="s">
        <v>39</v>
      </c>
      <c r="G7167" t="s">
        <v>26</v>
      </c>
      <c r="J7167" t="s">
        <v>196</v>
      </c>
    </row>
    <row r="7168" spans="1:23" x14ac:dyDescent="0.2">
      <c r="A7168">
        <v>7167</v>
      </c>
      <c r="B7168">
        <v>1992</v>
      </c>
      <c r="C7168">
        <v>23</v>
      </c>
      <c r="D7168" t="s">
        <v>121</v>
      </c>
      <c r="E7168" t="s">
        <v>8178</v>
      </c>
      <c r="F7168" t="s">
        <v>39</v>
      </c>
      <c r="G7168" t="s">
        <v>68</v>
      </c>
      <c r="H7168">
        <v>19</v>
      </c>
      <c r="I7168">
        <v>2006</v>
      </c>
      <c r="J7168" t="s">
        <v>196</v>
      </c>
      <c r="K7168">
        <v>700</v>
      </c>
      <c r="L7168">
        <v>92</v>
      </c>
      <c r="M7168">
        <v>147</v>
      </c>
      <c r="N7168">
        <v>239</v>
      </c>
      <c r="O7168">
        <v>-57</v>
      </c>
      <c r="P7168">
        <v>793</v>
      </c>
      <c r="W7168">
        <v>16.899999999999999</v>
      </c>
    </row>
    <row r="7169" spans="1:23" x14ac:dyDescent="0.2">
      <c r="A7169">
        <v>7168</v>
      </c>
      <c r="B7169">
        <v>1992</v>
      </c>
      <c r="C7169">
        <v>24</v>
      </c>
      <c r="D7169" t="s">
        <v>171</v>
      </c>
      <c r="E7169" t="s">
        <v>8179</v>
      </c>
      <c r="F7169" t="s">
        <v>34</v>
      </c>
      <c r="G7169" t="s">
        <v>26</v>
      </c>
      <c r="H7169">
        <v>19</v>
      </c>
      <c r="I7169">
        <v>2002</v>
      </c>
      <c r="J7169" t="s">
        <v>339</v>
      </c>
      <c r="K7169">
        <v>92</v>
      </c>
      <c r="L7169">
        <v>9</v>
      </c>
      <c r="M7169">
        <v>15</v>
      </c>
      <c r="N7169">
        <v>24</v>
      </c>
      <c r="O7169">
        <v>-1</v>
      </c>
      <c r="P7169">
        <v>58</v>
      </c>
      <c r="W7169">
        <v>1.6</v>
      </c>
    </row>
    <row r="7170" spans="1:23" x14ac:dyDescent="0.2">
      <c r="A7170">
        <v>7169</v>
      </c>
      <c r="B7170">
        <v>1992</v>
      </c>
      <c r="C7170">
        <v>25</v>
      </c>
      <c r="D7170" t="s">
        <v>173</v>
      </c>
      <c r="E7170" t="s">
        <v>8180</v>
      </c>
      <c r="F7170" t="s">
        <v>39</v>
      </c>
      <c r="G7170" t="s">
        <v>26</v>
      </c>
      <c r="H7170">
        <v>18</v>
      </c>
      <c r="I7170">
        <v>1994</v>
      </c>
      <c r="J7170" t="s">
        <v>5484</v>
      </c>
      <c r="K7170">
        <v>3</v>
      </c>
      <c r="L7170">
        <v>0</v>
      </c>
      <c r="M7170">
        <v>0</v>
      </c>
      <c r="N7170">
        <v>0</v>
      </c>
      <c r="O7170">
        <v>-2</v>
      </c>
      <c r="P7170">
        <v>2</v>
      </c>
      <c r="W7170">
        <v>-0.1</v>
      </c>
    </row>
    <row r="7171" spans="1:23" x14ac:dyDescent="0.2">
      <c r="A7171">
        <v>7170</v>
      </c>
      <c r="B7171">
        <v>1992</v>
      </c>
      <c r="C7171">
        <v>26</v>
      </c>
      <c r="D7171" t="s">
        <v>109</v>
      </c>
      <c r="E7171" t="s">
        <v>8181</v>
      </c>
      <c r="F7171" t="s">
        <v>39</v>
      </c>
      <c r="G7171" t="s">
        <v>30</v>
      </c>
      <c r="H7171">
        <v>18</v>
      </c>
      <c r="I7171">
        <v>2002</v>
      </c>
      <c r="J7171" t="s">
        <v>232</v>
      </c>
      <c r="K7171">
        <v>164</v>
      </c>
      <c r="L7171">
        <v>5</v>
      </c>
      <c r="M7171">
        <v>25</v>
      </c>
      <c r="N7171">
        <v>30</v>
      </c>
      <c r="O7171">
        <v>-38</v>
      </c>
      <c r="P7171">
        <v>161</v>
      </c>
      <c r="W7171">
        <v>5.4</v>
      </c>
    </row>
    <row r="7172" spans="1:23" x14ac:dyDescent="0.2">
      <c r="A7172">
        <v>7171</v>
      </c>
      <c r="B7172">
        <v>1992</v>
      </c>
      <c r="C7172">
        <v>27</v>
      </c>
      <c r="D7172" t="s">
        <v>66</v>
      </c>
      <c r="E7172" t="s">
        <v>8182</v>
      </c>
      <c r="F7172" t="s">
        <v>60</v>
      </c>
      <c r="G7172" t="s">
        <v>30</v>
      </c>
      <c r="H7172">
        <v>20</v>
      </c>
      <c r="I7172">
        <v>2004</v>
      </c>
      <c r="J7172" t="s">
        <v>8165</v>
      </c>
      <c r="K7172">
        <v>716</v>
      </c>
      <c r="L7172">
        <v>76</v>
      </c>
      <c r="M7172">
        <v>231</v>
      </c>
      <c r="N7172">
        <v>307</v>
      </c>
      <c r="O7172">
        <v>-57</v>
      </c>
      <c r="P7172">
        <v>891</v>
      </c>
      <c r="W7172">
        <v>50.7</v>
      </c>
    </row>
    <row r="7173" spans="1:23" x14ac:dyDescent="0.2">
      <c r="A7173">
        <v>7172</v>
      </c>
      <c r="B7173">
        <v>1992</v>
      </c>
      <c r="C7173">
        <v>28</v>
      </c>
      <c r="D7173" t="s">
        <v>7529</v>
      </c>
      <c r="E7173" t="s">
        <v>8183</v>
      </c>
      <c r="F7173" t="s">
        <v>39</v>
      </c>
      <c r="G7173" t="s">
        <v>68</v>
      </c>
      <c r="H7173">
        <v>18</v>
      </c>
      <c r="I7173">
        <v>2001</v>
      </c>
      <c r="J7173" t="s">
        <v>5051</v>
      </c>
      <c r="K7173">
        <v>26</v>
      </c>
      <c r="L7173">
        <v>1</v>
      </c>
      <c r="M7173">
        <v>3</v>
      </c>
      <c r="N7173">
        <v>4</v>
      </c>
      <c r="O7173">
        <v>-3</v>
      </c>
      <c r="P7173">
        <v>29</v>
      </c>
      <c r="W7173">
        <v>-0.3</v>
      </c>
    </row>
    <row r="7174" spans="1:23" x14ac:dyDescent="0.2">
      <c r="A7174">
        <v>7173</v>
      </c>
      <c r="B7174">
        <v>1992</v>
      </c>
      <c r="C7174">
        <v>29</v>
      </c>
      <c r="D7174" t="s">
        <v>7529</v>
      </c>
      <c r="E7174" t="s">
        <v>8184</v>
      </c>
      <c r="F7174" t="s">
        <v>76</v>
      </c>
      <c r="G7174" t="s">
        <v>30</v>
      </c>
      <c r="H7174">
        <v>18</v>
      </c>
      <c r="I7174">
        <v>1998</v>
      </c>
      <c r="J7174" t="s">
        <v>7279</v>
      </c>
      <c r="K7174">
        <v>38</v>
      </c>
      <c r="L7174">
        <v>1</v>
      </c>
      <c r="M7174">
        <v>3</v>
      </c>
      <c r="N7174">
        <v>4</v>
      </c>
      <c r="O7174">
        <v>-1</v>
      </c>
      <c r="P7174">
        <v>38</v>
      </c>
      <c r="W7174">
        <v>1.7</v>
      </c>
    </row>
    <row r="7175" spans="1:23" x14ac:dyDescent="0.2">
      <c r="A7175">
        <v>7174</v>
      </c>
      <c r="B7175">
        <v>1992</v>
      </c>
      <c r="C7175">
        <v>30</v>
      </c>
      <c r="D7175" t="s">
        <v>162</v>
      </c>
      <c r="E7175" t="s">
        <v>8185</v>
      </c>
      <c r="F7175" t="s">
        <v>34</v>
      </c>
      <c r="G7175" t="s">
        <v>30</v>
      </c>
      <c r="H7175">
        <v>18</v>
      </c>
      <c r="I7175">
        <v>2003</v>
      </c>
      <c r="J7175" t="s">
        <v>4924</v>
      </c>
      <c r="K7175">
        <v>62</v>
      </c>
      <c r="L7175">
        <v>2</v>
      </c>
      <c r="M7175">
        <v>17</v>
      </c>
      <c r="N7175">
        <v>19</v>
      </c>
      <c r="O7175">
        <v>5</v>
      </c>
      <c r="P7175">
        <v>16</v>
      </c>
      <c r="W7175">
        <v>3.9</v>
      </c>
    </row>
    <row r="7176" spans="1:23" x14ac:dyDescent="0.2">
      <c r="A7176">
        <v>7175</v>
      </c>
      <c r="B7176">
        <v>1992</v>
      </c>
      <c r="C7176">
        <v>31</v>
      </c>
      <c r="D7176" t="s">
        <v>41</v>
      </c>
      <c r="E7176" t="s">
        <v>8186</v>
      </c>
      <c r="F7176" t="s">
        <v>60</v>
      </c>
      <c r="G7176" t="s">
        <v>35</v>
      </c>
      <c r="J7176" t="s">
        <v>8187</v>
      </c>
    </row>
    <row r="7177" spans="1:23" x14ac:dyDescent="0.2">
      <c r="A7177">
        <v>7176</v>
      </c>
      <c r="B7177">
        <v>1992</v>
      </c>
      <c r="C7177">
        <v>32</v>
      </c>
      <c r="D7177" t="s">
        <v>84</v>
      </c>
      <c r="E7177" t="s">
        <v>8188</v>
      </c>
      <c r="F7177" t="s">
        <v>34</v>
      </c>
      <c r="G7177" t="s">
        <v>128</v>
      </c>
      <c r="H7177">
        <v>18</v>
      </c>
      <c r="I7177">
        <v>1999</v>
      </c>
      <c r="J7177" t="s">
        <v>4924</v>
      </c>
      <c r="K7177">
        <v>172</v>
      </c>
      <c r="L7177">
        <v>0</v>
      </c>
      <c r="M7177">
        <v>1</v>
      </c>
      <c r="N7177">
        <v>1</v>
      </c>
      <c r="O7177">
        <v>0</v>
      </c>
      <c r="P7177">
        <v>8</v>
      </c>
      <c r="Q7177">
        <v>172</v>
      </c>
      <c r="R7177">
        <v>79</v>
      </c>
      <c r="S7177">
        <v>65</v>
      </c>
      <c r="T7177">
        <v>16</v>
      </c>
      <c r="U7177">
        <v>0.89800000000000002</v>
      </c>
      <c r="V7177">
        <v>2.58</v>
      </c>
      <c r="W7177">
        <v>20.5</v>
      </c>
    </row>
    <row r="7178" spans="1:23" x14ac:dyDescent="0.2">
      <c r="A7178">
        <v>7177</v>
      </c>
      <c r="B7178">
        <v>1992</v>
      </c>
      <c r="C7178">
        <v>33</v>
      </c>
      <c r="D7178" t="s">
        <v>23</v>
      </c>
      <c r="E7178" t="s">
        <v>8189</v>
      </c>
      <c r="F7178" t="s">
        <v>60</v>
      </c>
      <c r="G7178" t="s">
        <v>68</v>
      </c>
      <c r="H7178">
        <v>18</v>
      </c>
      <c r="I7178">
        <v>2004</v>
      </c>
      <c r="J7178" t="s">
        <v>251</v>
      </c>
      <c r="K7178">
        <v>621</v>
      </c>
      <c r="L7178">
        <v>174</v>
      </c>
      <c r="M7178">
        <v>226</v>
      </c>
      <c r="N7178">
        <v>400</v>
      </c>
      <c r="O7178">
        <v>-33</v>
      </c>
      <c r="P7178">
        <v>221</v>
      </c>
      <c r="W7178">
        <v>39</v>
      </c>
    </row>
    <row r="7179" spans="1:23" x14ac:dyDescent="0.2">
      <c r="A7179">
        <v>7178</v>
      </c>
      <c r="B7179">
        <v>1992</v>
      </c>
      <c r="C7179">
        <v>34</v>
      </c>
      <c r="D7179" t="s">
        <v>8190</v>
      </c>
      <c r="E7179" t="s">
        <v>8191</v>
      </c>
      <c r="F7179" t="s">
        <v>76</v>
      </c>
      <c r="G7179" t="s">
        <v>68</v>
      </c>
      <c r="H7179">
        <v>20</v>
      </c>
      <c r="I7179">
        <v>1995</v>
      </c>
      <c r="J7179" t="s">
        <v>388</v>
      </c>
      <c r="K7179">
        <v>13</v>
      </c>
      <c r="L7179">
        <v>3</v>
      </c>
      <c r="M7179">
        <v>4</v>
      </c>
      <c r="N7179">
        <v>7</v>
      </c>
      <c r="O7179">
        <v>2</v>
      </c>
      <c r="P7179">
        <v>4</v>
      </c>
      <c r="W7179">
        <v>0.6</v>
      </c>
    </row>
    <row r="7180" spans="1:23" x14ac:dyDescent="0.2">
      <c r="A7180">
        <v>7179</v>
      </c>
      <c r="B7180">
        <v>1992</v>
      </c>
      <c r="C7180">
        <v>35</v>
      </c>
      <c r="D7180" t="s">
        <v>55</v>
      </c>
      <c r="E7180" t="s">
        <v>8192</v>
      </c>
      <c r="F7180" t="s">
        <v>25</v>
      </c>
      <c r="G7180" t="s">
        <v>26</v>
      </c>
      <c r="H7180">
        <v>18</v>
      </c>
      <c r="I7180">
        <v>1994</v>
      </c>
      <c r="J7180" t="s">
        <v>8193</v>
      </c>
      <c r="K7180">
        <v>1</v>
      </c>
      <c r="L7180">
        <v>0</v>
      </c>
      <c r="M7180">
        <v>0</v>
      </c>
      <c r="N7180">
        <v>0</v>
      </c>
      <c r="O7180">
        <v>-1</v>
      </c>
      <c r="P7180">
        <v>0</v>
      </c>
      <c r="W7180">
        <v>-0.1</v>
      </c>
    </row>
    <row r="7181" spans="1:23" x14ac:dyDescent="0.2">
      <c r="A7181">
        <v>7180</v>
      </c>
      <c r="B7181">
        <v>1992</v>
      </c>
      <c r="C7181">
        <v>36</v>
      </c>
      <c r="D7181" t="s">
        <v>48</v>
      </c>
      <c r="E7181" t="s">
        <v>8194</v>
      </c>
      <c r="F7181" t="s">
        <v>39</v>
      </c>
      <c r="G7181" t="s">
        <v>35</v>
      </c>
      <c r="H7181">
        <v>18</v>
      </c>
      <c r="I7181">
        <v>2003</v>
      </c>
      <c r="J7181" t="s">
        <v>478</v>
      </c>
      <c r="K7181">
        <v>642</v>
      </c>
      <c r="L7181">
        <v>72</v>
      </c>
      <c r="M7181">
        <v>139</v>
      </c>
      <c r="N7181">
        <v>211</v>
      </c>
      <c r="O7181">
        <v>-1</v>
      </c>
      <c r="P7181">
        <v>341</v>
      </c>
      <c r="W7181">
        <v>11.2</v>
      </c>
    </row>
    <row r="7182" spans="1:23" x14ac:dyDescent="0.2">
      <c r="A7182">
        <v>7181</v>
      </c>
      <c r="B7182">
        <v>1992</v>
      </c>
      <c r="C7182">
        <v>37</v>
      </c>
      <c r="D7182" t="s">
        <v>111</v>
      </c>
      <c r="E7182" t="s">
        <v>8195</v>
      </c>
      <c r="F7182" t="s">
        <v>46</v>
      </c>
      <c r="G7182" t="s">
        <v>68</v>
      </c>
      <c r="J7182" t="s">
        <v>8196</v>
      </c>
    </row>
    <row r="7183" spans="1:23" x14ac:dyDescent="0.2">
      <c r="A7183">
        <v>7182</v>
      </c>
      <c r="B7183">
        <v>1992</v>
      </c>
      <c r="C7183">
        <v>38</v>
      </c>
      <c r="D7183" t="s">
        <v>92</v>
      </c>
      <c r="E7183" t="s">
        <v>8197</v>
      </c>
      <c r="F7183" t="s">
        <v>60</v>
      </c>
      <c r="G7183" t="s">
        <v>35</v>
      </c>
      <c r="H7183">
        <v>22</v>
      </c>
      <c r="I7183">
        <v>2004</v>
      </c>
      <c r="J7183" t="s">
        <v>8154</v>
      </c>
      <c r="K7183">
        <v>795</v>
      </c>
      <c r="L7183">
        <v>119</v>
      </c>
      <c r="M7183">
        <v>227</v>
      </c>
      <c r="N7183">
        <v>346</v>
      </c>
      <c r="O7183">
        <v>-29</v>
      </c>
      <c r="P7183">
        <v>330</v>
      </c>
      <c r="W7183">
        <v>22.9</v>
      </c>
    </row>
    <row r="7184" spans="1:23" x14ac:dyDescent="0.2">
      <c r="A7184">
        <v>7183</v>
      </c>
      <c r="B7184">
        <v>1992</v>
      </c>
      <c r="C7184">
        <v>39</v>
      </c>
      <c r="D7184" t="s">
        <v>146</v>
      </c>
      <c r="E7184" t="s">
        <v>8198</v>
      </c>
      <c r="F7184" t="s">
        <v>39</v>
      </c>
      <c r="G7184" t="s">
        <v>30</v>
      </c>
      <c r="H7184">
        <v>18</v>
      </c>
      <c r="I7184">
        <v>1994</v>
      </c>
      <c r="J7184" t="s">
        <v>251</v>
      </c>
      <c r="K7184">
        <v>1</v>
      </c>
      <c r="L7184">
        <v>0</v>
      </c>
      <c r="M7184">
        <v>0</v>
      </c>
      <c r="N7184">
        <v>0</v>
      </c>
      <c r="O7184">
        <v>0</v>
      </c>
      <c r="P7184">
        <v>0</v>
      </c>
      <c r="W7184">
        <v>0</v>
      </c>
    </row>
    <row r="7185" spans="1:23" x14ac:dyDescent="0.2">
      <c r="A7185">
        <v>7184</v>
      </c>
      <c r="B7185">
        <v>1992</v>
      </c>
      <c r="C7185">
        <v>40</v>
      </c>
      <c r="D7185" t="s">
        <v>69</v>
      </c>
      <c r="E7185" t="s">
        <v>8199</v>
      </c>
      <c r="F7185" t="s">
        <v>39</v>
      </c>
      <c r="G7185" t="s">
        <v>35</v>
      </c>
      <c r="H7185">
        <v>18</v>
      </c>
      <c r="I7185">
        <v>2009</v>
      </c>
      <c r="J7185" t="s">
        <v>196</v>
      </c>
      <c r="K7185">
        <v>864</v>
      </c>
      <c r="L7185">
        <v>176</v>
      </c>
      <c r="M7185">
        <v>289</v>
      </c>
      <c r="N7185">
        <v>465</v>
      </c>
      <c r="O7185">
        <v>66</v>
      </c>
      <c r="P7185">
        <v>798</v>
      </c>
      <c r="W7185">
        <v>42.2</v>
      </c>
    </row>
    <row r="7186" spans="1:23" x14ac:dyDescent="0.2">
      <c r="A7186">
        <v>7185</v>
      </c>
      <c r="B7186">
        <v>1992</v>
      </c>
      <c r="C7186">
        <v>41</v>
      </c>
      <c r="D7186" t="s">
        <v>48</v>
      </c>
      <c r="E7186" t="s">
        <v>8200</v>
      </c>
      <c r="F7186" t="s">
        <v>60</v>
      </c>
      <c r="G7186" t="s">
        <v>35</v>
      </c>
      <c r="H7186">
        <v>18</v>
      </c>
      <c r="I7186">
        <v>1997</v>
      </c>
      <c r="J7186" t="s">
        <v>8162</v>
      </c>
      <c r="K7186">
        <v>1</v>
      </c>
      <c r="L7186">
        <v>0</v>
      </c>
      <c r="M7186">
        <v>0</v>
      </c>
      <c r="N7186">
        <v>0</v>
      </c>
      <c r="O7186">
        <v>0</v>
      </c>
      <c r="P7186">
        <v>2</v>
      </c>
      <c r="W7186">
        <v>0</v>
      </c>
    </row>
    <row r="7187" spans="1:23" x14ac:dyDescent="0.2">
      <c r="A7187">
        <v>7186</v>
      </c>
      <c r="B7187">
        <v>1992</v>
      </c>
      <c r="C7187">
        <v>42</v>
      </c>
      <c r="D7187" t="s">
        <v>28</v>
      </c>
      <c r="E7187" t="s">
        <v>8201</v>
      </c>
      <c r="F7187" t="s">
        <v>60</v>
      </c>
      <c r="G7187" t="s">
        <v>26</v>
      </c>
      <c r="H7187">
        <v>18</v>
      </c>
      <c r="I7187">
        <v>2008</v>
      </c>
      <c r="J7187" t="s">
        <v>8165</v>
      </c>
      <c r="K7187">
        <v>765</v>
      </c>
      <c r="L7187">
        <v>129</v>
      </c>
      <c r="M7187">
        <v>179</v>
      </c>
      <c r="N7187">
        <v>308</v>
      </c>
      <c r="O7187">
        <v>49</v>
      </c>
      <c r="P7187">
        <v>273</v>
      </c>
      <c r="W7187">
        <v>28</v>
      </c>
    </row>
    <row r="7188" spans="1:23" x14ac:dyDescent="0.2">
      <c r="A7188">
        <v>7187</v>
      </c>
      <c r="B7188">
        <v>1992</v>
      </c>
      <c r="C7188">
        <v>43</v>
      </c>
      <c r="D7188" t="s">
        <v>87</v>
      </c>
      <c r="E7188" t="s">
        <v>8202</v>
      </c>
      <c r="F7188" t="s">
        <v>39</v>
      </c>
      <c r="G7188" t="s">
        <v>30</v>
      </c>
      <c r="J7188" t="s">
        <v>64</v>
      </c>
    </row>
    <row r="7189" spans="1:23" x14ac:dyDescent="0.2">
      <c r="A7189">
        <v>7188</v>
      </c>
      <c r="B7189">
        <v>1992</v>
      </c>
      <c r="C7189">
        <v>44</v>
      </c>
      <c r="D7189" t="s">
        <v>23</v>
      </c>
      <c r="E7189" t="s">
        <v>8203</v>
      </c>
      <c r="F7189" t="s">
        <v>39</v>
      </c>
      <c r="G7189" t="s">
        <v>35</v>
      </c>
      <c r="J7189" t="s">
        <v>40</v>
      </c>
    </row>
    <row r="7190" spans="1:23" x14ac:dyDescent="0.2">
      <c r="A7190">
        <v>7189</v>
      </c>
      <c r="B7190">
        <v>1992</v>
      </c>
      <c r="C7190">
        <v>45</v>
      </c>
      <c r="D7190" t="s">
        <v>69</v>
      </c>
      <c r="E7190" t="s">
        <v>8204</v>
      </c>
      <c r="F7190" t="s">
        <v>39</v>
      </c>
      <c r="G7190" t="s">
        <v>128</v>
      </c>
      <c r="H7190">
        <v>20</v>
      </c>
      <c r="I7190">
        <v>2001</v>
      </c>
      <c r="J7190" t="s">
        <v>552</v>
      </c>
      <c r="K7190">
        <v>11</v>
      </c>
      <c r="L7190">
        <v>0</v>
      </c>
      <c r="M7190">
        <v>0</v>
      </c>
      <c r="N7190">
        <v>0</v>
      </c>
      <c r="O7190">
        <v>0</v>
      </c>
      <c r="P7190">
        <v>2</v>
      </c>
      <c r="Q7190">
        <v>11</v>
      </c>
      <c r="R7190">
        <v>2</v>
      </c>
      <c r="S7190">
        <v>6</v>
      </c>
      <c r="T7190">
        <v>0</v>
      </c>
      <c r="U7190">
        <v>0.88</v>
      </c>
      <c r="V7190">
        <v>3.49</v>
      </c>
      <c r="W7190">
        <v>0.7</v>
      </c>
    </row>
    <row r="7191" spans="1:23" x14ac:dyDescent="0.2">
      <c r="A7191">
        <v>7190</v>
      </c>
      <c r="B7191">
        <v>1992</v>
      </c>
      <c r="C7191">
        <v>46</v>
      </c>
      <c r="D7191" t="s">
        <v>51</v>
      </c>
      <c r="E7191" t="s">
        <v>8205</v>
      </c>
      <c r="F7191" t="s">
        <v>39</v>
      </c>
      <c r="G7191" t="s">
        <v>68</v>
      </c>
      <c r="H7191">
        <v>20</v>
      </c>
      <c r="I7191">
        <v>2009</v>
      </c>
      <c r="J7191" t="s">
        <v>2404</v>
      </c>
      <c r="K7191">
        <v>758</v>
      </c>
      <c r="L7191">
        <v>127</v>
      </c>
      <c r="M7191">
        <v>161</v>
      </c>
      <c r="N7191">
        <v>288</v>
      </c>
      <c r="O7191">
        <v>61</v>
      </c>
      <c r="P7191">
        <v>1477</v>
      </c>
      <c r="W7191">
        <v>24.5</v>
      </c>
    </row>
    <row r="7192" spans="1:23" x14ac:dyDescent="0.2">
      <c r="A7192">
        <v>7191</v>
      </c>
      <c r="B7192">
        <v>1992</v>
      </c>
      <c r="C7192">
        <v>47</v>
      </c>
      <c r="D7192" t="s">
        <v>7049</v>
      </c>
      <c r="E7192" t="s">
        <v>8206</v>
      </c>
      <c r="F7192" t="s">
        <v>60</v>
      </c>
      <c r="G7192" t="s">
        <v>35</v>
      </c>
      <c r="H7192">
        <v>19</v>
      </c>
      <c r="I7192">
        <v>2004</v>
      </c>
      <c r="J7192" t="s">
        <v>8162</v>
      </c>
      <c r="K7192">
        <v>628</v>
      </c>
      <c r="L7192">
        <v>93</v>
      </c>
      <c r="M7192">
        <v>187</v>
      </c>
      <c r="N7192">
        <v>280</v>
      </c>
      <c r="O7192">
        <v>23</v>
      </c>
      <c r="P7192">
        <v>270</v>
      </c>
      <c r="W7192">
        <v>21.6</v>
      </c>
    </row>
    <row r="7193" spans="1:23" x14ac:dyDescent="0.2">
      <c r="A7193">
        <v>7192</v>
      </c>
      <c r="B7193">
        <v>1992</v>
      </c>
      <c r="C7193">
        <v>48</v>
      </c>
      <c r="D7193" t="s">
        <v>171</v>
      </c>
      <c r="E7193" t="s">
        <v>8207</v>
      </c>
      <c r="F7193" t="s">
        <v>43</v>
      </c>
      <c r="G7193" t="s">
        <v>30</v>
      </c>
      <c r="H7193">
        <v>20</v>
      </c>
      <c r="I7193">
        <v>2008</v>
      </c>
      <c r="J7193" t="s">
        <v>2546</v>
      </c>
      <c r="K7193">
        <v>903</v>
      </c>
      <c r="L7193">
        <v>18</v>
      </c>
      <c r="M7193">
        <v>147</v>
      </c>
      <c r="N7193">
        <v>165</v>
      </c>
      <c r="O7193">
        <v>8</v>
      </c>
      <c r="P7193">
        <v>661</v>
      </c>
      <c r="W7193">
        <v>40.1</v>
      </c>
    </row>
    <row r="7194" spans="1:23" x14ac:dyDescent="0.2">
      <c r="A7194">
        <v>7193</v>
      </c>
      <c r="B7194">
        <v>1992</v>
      </c>
      <c r="C7194">
        <v>49</v>
      </c>
      <c r="D7194" t="s">
        <v>109</v>
      </c>
      <c r="E7194" t="s">
        <v>8208</v>
      </c>
      <c r="F7194" t="s">
        <v>39</v>
      </c>
      <c r="G7194" t="s">
        <v>35</v>
      </c>
      <c r="H7194">
        <v>20</v>
      </c>
      <c r="I7194">
        <v>1995</v>
      </c>
      <c r="J7194" t="s">
        <v>2404</v>
      </c>
      <c r="K7194">
        <v>13</v>
      </c>
      <c r="L7194">
        <v>1</v>
      </c>
      <c r="M7194">
        <v>3</v>
      </c>
      <c r="N7194">
        <v>4</v>
      </c>
      <c r="O7194">
        <v>-2</v>
      </c>
      <c r="P7194">
        <v>2</v>
      </c>
      <c r="W7194">
        <v>0.1</v>
      </c>
    </row>
    <row r="7195" spans="1:23" x14ac:dyDescent="0.2">
      <c r="A7195">
        <v>7194</v>
      </c>
      <c r="B7195">
        <v>1992</v>
      </c>
      <c r="C7195">
        <v>50</v>
      </c>
      <c r="D7195" t="s">
        <v>173</v>
      </c>
      <c r="E7195" t="s">
        <v>8209</v>
      </c>
      <c r="F7195" t="s">
        <v>39</v>
      </c>
      <c r="G7195" t="s">
        <v>30</v>
      </c>
      <c r="H7195">
        <v>18</v>
      </c>
      <c r="I7195">
        <v>2006</v>
      </c>
      <c r="J7195" t="s">
        <v>265</v>
      </c>
      <c r="K7195">
        <v>279</v>
      </c>
      <c r="L7195">
        <v>14</v>
      </c>
      <c r="M7195">
        <v>51</v>
      </c>
      <c r="N7195">
        <v>65</v>
      </c>
      <c r="O7195">
        <v>2</v>
      </c>
      <c r="P7195">
        <v>113</v>
      </c>
      <c r="W7195">
        <v>14.1</v>
      </c>
    </row>
    <row r="7196" spans="1:23" x14ac:dyDescent="0.2">
      <c r="A7196">
        <v>7195</v>
      </c>
      <c r="B7196">
        <v>1992</v>
      </c>
      <c r="C7196">
        <v>51</v>
      </c>
      <c r="D7196" t="s">
        <v>100</v>
      </c>
      <c r="E7196" t="s">
        <v>8210</v>
      </c>
      <c r="F7196" t="s">
        <v>60</v>
      </c>
      <c r="G7196" t="s">
        <v>26</v>
      </c>
      <c r="J7196" t="s">
        <v>8211</v>
      </c>
    </row>
    <row r="7197" spans="1:23" x14ac:dyDescent="0.2">
      <c r="A7197">
        <v>7196</v>
      </c>
      <c r="B7197">
        <v>1992</v>
      </c>
      <c r="C7197">
        <v>52</v>
      </c>
      <c r="D7197" t="s">
        <v>7529</v>
      </c>
      <c r="E7197" t="s">
        <v>8212</v>
      </c>
      <c r="F7197" t="s">
        <v>39</v>
      </c>
      <c r="G7197" t="s">
        <v>128</v>
      </c>
      <c r="H7197">
        <v>18</v>
      </c>
      <c r="I7197">
        <v>2009</v>
      </c>
      <c r="J7197" t="s">
        <v>7566</v>
      </c>
      <c r="K7197">
        <v>325</v>
      </c>
      <c r="L7197">
        <v>0</v>
      </c>
      <c r="M7197">
        <v>6</v>
      </c>
      <c r="N7197">
        <v>6</v>
      </c>
      <c r="O7197">
        <v>0</v>
      </c>
      <c r="P7197">
        <v>40</v>
      </c>
      <c r="Q7197">
        <v>325</v>
      </c>
      <c r="R7197">
        <v>143</v>
      </c>
      <c r="S7197">
        <v>123</v>
      </c>
      <c r="T7197">
        <v>35</v>
      </c>
      <c r="U7197">
        <v>0.91200000000000003</v>
      </c>
      <c r="V7197">
        <v>2.5</v>
      </c>
      <c r="W7197">
        <v>59.4</v>
      </c>
    </row>
    <row r="7198" spans="1:23" x14ac:dyDescent="0.2">
      <c r="A7198">
        <v>7197</v>
      </c>
      <c r="B7198">
        <v>1992</v>
      </c>
      <c r="C7198">
        <v>53</v>
      </c>
      <c r="D7198" t="s">
        <v>84</v>
      </c>
      <c r="E7198" t="s">
        <v>8213</v>
      </c>
      <c r="F7198" t="s">
        <v>133</v>
      </c>
      <c r="G7198" t="s">
        <v>35</v>
      </c>
      <c r="H7198">
        <v>18</v>
      </c>
      <c r="I7198">
        <v>1997</v>
      </c>
      <c r="J7198" t="s">
        <v>8214</v>
      </c>
      <c r="K7198">
        <v>54</v>
      </c>
      <c r="L7198">
        <v>7</v>
      </c>
      <c r="M7198">
        <v>10</v>
      </c>
      <c r="N7198">
        <v>17</v>
      </c>
      <c r="O7198">
        <v>5</v>
      </c>
      <c r="P7198">
        <v>16</v>
      </c>
      <c r="W7198">
        <v>0.9</v>
      </c>
    </row>
    <row r="7199" spans="1:23" x14ac:dyDescent="0.2">
      <c r="A7199">
        <v>7198</v>
      </c>
      <c r="B7199">
        <v>1992</v>
      </c>
      <c r="C7199">
        <v>54</v>
      </c>
      <c r="D7199" t="s">
        <v>162</v>
      </c>
      <c r="E7199" t="s">
        <v>8215</v>
      </c>
      <c r="F7199" t="s">
        <v>43</v>
      </c>
      <c r="G7199" t="s">
        <v>35</v>
      </c>
      <c r="H7199">
        <v>18</v>
      </c>
      <c r="I7199">
        <v>2003</v>
      </c>
      <c r="J7199" t="s">
        <v>733</v>
      </c>
      <c r="K7199">
        <v>58</v>
      </c>
      <c r="L7199">
        <v>5</v>
      </c>
      <c r="M7199">
        <v>10</v>
      </c>
      <c r="N7199">
        <v>15</v>
      </c>
      <c r="O7199">
        <v>-14</v>
      </c>
      <c r="P7199">
        <v>16</v>
      </c>
      <c r="W7199">
        <v>0.4</v>
      </c>
    </row>
    <row r="7200" spans="1:23" x14ac:dyDescent="0.2">
      <c r="A7200">
        <v>7199</v>
      </c>
      <c r="B7200">
        <v>1992</v>
      </c>
      <c r="C7200">
        <v>55</v>
      </c>
      <c r="D7200" t="s">
        <v>152</v>
      </c>
      <c r="E7200" t="s">
        <v>8216</v>
      </c>
      <c r="F7200" t="s">
        <v>270</v>
      </c>
      <c r="G7200" t="s">
        <v>35</v>
      </c>
      <c r="H7200">
        <v>19</v>
      </c>
      <c r="I7200">
        <v>2004</v>
      </c>
      <c r="J7200" t="s">
        <v>8217</v>
      </c>
      <c r="K7200">
        <v>588</v>
      </c>
      <c r="L7200">
        <v>111</v>
      </c>
      <c r="M7200">
        <v>147</v>
      </c>
      <c r="N7200">
        <v>258</v>
      </c>
      <c r="O7200">
        <v>-35</v>
      </c>
      <c r="P7200">
        <v>166</v>
      </c>
      <c r="W7200">
        <v>24.3</v>
      </c>
    </row>
    <row r="7201" spans="1:23" x14ac:dyDescent="0.2">
      <c r="A7201">
        <v>7200</v>
      </c>
      <c r="B7201">
        <v>1992</v>
      </c>
      <c r="C7201">
        <v>56</v>
      </c>
      <c r="D7201" t="s">
        <v>176</v>
      </c>
      <c r="E7201" t="s">
        <v>8218</v>
      </c>
      <c r="F7201" t="s">
        <v>39</v>
      </c>
      <c r="G7201" t="s">
        <v>26</v>
      </c>
      <c r="H7201">
        <v>18</v>
      </c>
      <c r="I7201">
        <v>1997</v>
      </c>
      <c r="J7201" t="s">
        <v>123</v>
      </c>
      <c r="K7201">
        <v>15</v>
      </c>
      <c r="L7201">
        <v>0</v>
      </c>
      <c r="M7201">
        <v>1</v>
      </c>
      <c r="N7201">
        <v>1</v>
      </c>
      <c r="O7201">
        <v>-1</v>
      </c>
      <c r="P7201">
        <v>11</v>
      </c>
      <c r="W7201">
        <v>-0.3</v>
      </c>
    </row>
    <row r="7202" spans="1:23" x14ac:dyDescent="0.2">
      <c r="A7202">
        <v>7201</v>
      </c>
      <c r="B7202">
        <v>1992</v>
      </c>
      <c r="C7202">
        <v>57</v>
      </c>
      <c r="D7202" t="s">
        <v>7049</v>
      </c>
      <c r="E7202" t="s">
        <v>8219</v>
      </c>
      <c r="F7202" t="s">
        <v>46</v>
      </c>
      <c r="G7202" t="s">
        <v>30</v>
      </c>
      <c r="H7202">
        <v>19</v>
      </c>
      <c r="I7202">
        <v>2000</v>
      </c>
      <c r="J7202" t="s">
        <v>7878</v>
      </c>
      <c r="K7202">
        <v>126</v>
      </c>
      <c r="L7202">
        <v>11</v>
      </c>
      <c r="M7202">
        <v>20</v>
      </c>
      <c r="N7202">
        <v>31</v>
      </c>
      <c r="O7202">
        <v>15</v>
      </c>
      <c r="P7202">
        <v>70</v>
      </c>
      <c r="W7202">
        <v>7.8</v>
      </c>
    </row>
    <row r="7203" spans="1:23" x14ac:dyDescent="0.2">
      <c r="A7203">
        <v>7202</v>
      </c>
      <c r="B7203">
        <v>1992</v>
      </c>
      <c r="C7203">
        <v>58</v>
      </c>
      <c r="D7203" t="s">
        <v>8190</v>
      </c>
      <c r="E7203" t="s">
        <v>8220</v>
      </c>
      <c r="F7203" t="s">
        <v>39</v>
      </c>
      <c r="G7203" t="s">
        <v>35</v>
      </c>
      <c r="J7203" t="s">
        <v>154</v>
      </c>
    </row>
    <row r="7204" spans="1:23" x14ac:dyDescent="0.2">
      <c r="A7204">
        <v>7203</v>
      </c>
      <c r="B7204">
        <v>1992</v>
      </c>
      <c r="C7204">
        <v>59</v>
      </c>
      <c r="D7204" t="s">
        <v>55</v>
      </c>
      <c r="E7204" t="s">
        <v>8221</v>
      </c>
      <c r="F7204" t="s">
        <v>46</v>
      </c>
      <c r="G7204" t="s">
        <v>35</v>
      </c>
      <c r="J7204" t="s">
        <v>8174</v>
      </c>
    </row>
    <row r="7205" spans="1:23" x14ac:dyDescent="0.2">
      <c r="A7205">
        <v>7204</v>
      </c>
      <c r="B7205">
        <v>1992</v>
      </c>
      <c r="C7205">
        <v>60</v>
      </c>
      <c r="D7205" t="s">
        <v>66</v>
      </c>
      <c r="E7205" t="s">
        <v>7801</v>
      </c>
      <c r="F7205" t="s">
        <v>34</v>
      </c>
      <c r="G7205" t="s">
        <v>26</v>
      </c>
      <c r="H7205">
        <v>18</v>
      </c>
      <c r="I7205">
        <v>2006</v>
      </c>
      <c r="J7205" t="s">
        <v>8222</v>
      </c>
      <c r="K7205">
        <v>207</v>
      </c>
      <c r="L7205">
        <v>19</v>
      </c>
      <c r="M7205">
        <v>19</v>
      </c>
      <c r="N7205">
        <v>38</v>
      </c>
      <c r="O7205">
        <v>-6</v>
      </c>
      <c r="P7205">
        <v>451</v>
      </c>
      <c r="W7205">
        <v>2.2000000000000002</v>
      </c>
    </row>
    <row r="7206" spans="1:23" x14ac:dyDescent="0.2">
      <c r="A7206">
        <v>7205</v>
      </c>
      <c r="B7206">
        <v>1992</v>
      </c>
      <c r="C7206">
        <v>61</v>
      </c>
      <c r="D7206" t="s">
        <v>111</v>
      </c>
      <c r="E7206" t="s">
        <v>8223</v>
      </c>
      <c r="F7206" t="s">
        <v>39</v>
      </c>
      <c r="G7206" t="s">
        <v>30</v>
      </c>
      <c r="J7206" t="s">
        <v>265</v>
      </c>
    </row>
    <row r="7207" spans="1:23" x14ac:dyDescent="0.2">
      <c r="A7207">
        <v>7206</v>
      </c>
      <c r="B7207">
        <v>1992</v>
      </c>
      <c r="C7207">
        <v>62</v>
      </c>
      <c r="D7207" t="s">
        <v>92</v>
      </c>
      <c r="E7207" t="s">
        <v>8224</v>
      </c>
      <c r="F7207" t="s">
        <v>60</v>
      </c>
      <c r="G7207" t="s">
        <v>26</v>
      </c>
      <c r="H7207">
        <v>24</v>
      </c>
      <c r="I7207">
        <v>1995</v>
      </c>
      <c r="J7207" t="s">
        <v>8154</v>
      </c>
      <c r="K7207">
        <v>92</v>
      </c>
      <c r="L7207">
        <v>12</v>
      </c>
      <c r="M7207">
        <v>20</v>
      </c>
      <c r="N7207">
        <v>32</v>
      </c>
      <c r="O7207">
        <v>2</v>
      </c>
      <c r="P7207">
        <v>65</v>
      </c>
      <c r="W7207">
        <v>1.4</v>
      </c>
    </row>
    <row r="7208" spans="1:23" x14ac:dyDescent="0.2">
      <c r="A7208">
        <v>7207</v>
      </c>
      <c r="B7208">
        <v>1992</v>
      </c>
      <c r="C7208">
        <v>63</v>
      </c>
      <c r="D7208" t="s">
        <v>146</v>
      </c>
      <c r="E7208" t="s">
        <v>8225</v>
      </c>
      <c r="F7208" t="s">
        <v>5464</v>
      </c>
      <c r="G7208" t="s">
        <v>128</v>
      </c>
      <c r="J7208" t="s">
        <v>5484</v>
      </c>
    </row>
    <row r="7209" spans="1:23" x14ac:dyDescent="0.2">
      <c r="A7209">
        <v>7208</v>
      </c>
      <c r="B7209">
        <v>1992</v>
      </c>
      <c r="C7209">
        <v>64</v>
      </c>
      <c r="D7209" t="s">
        <v>92</v>
      </c>
      <c r="E7209" t="s">
        <v>8226</v>
      </c>
      <c r="F7209" t="s">
        <v>60</v>
      </c>
      <c r="G7209" t="s">
        <v>26</v>
      </c>
      <c r="H7209">
        <v>25</v>
      </c>
      <c r="I7209">
        <v>1995</v>
      </c>
      <c r="J7209" t="s">
        <v>8227</v>
      </c>
      <c r="K7209">
        <v>83</v>
      </c>
      <c r="L7209">
        <v>19</v>
      </c>
      <c r="M7209">
        <v>11</v>
      </c>
      <c r="N7209">
        <v>30</v>
      </c>
      <c r="O7209">
        <v>-9</v>
      </c>
      <c r="P7209">
        <v>35</v>
      </c>
      <c r="W7209">
        <v>1.8</v>
      </c>
    </row>
    <row r="7210" spans="1:23" x14ac:dyDescent="0.2">
      <c r="A7210">
        <v>7209</v>
      </c>
      <c r="B7210">
        <v>1992</v>
      </c>
      <c r="C7210">
        <v>65</v>
      </c>
      <c r="D7210" t="s">
        <v>111</v>
      </c>
      <c r="E7210" t="s">
        <v>8228</v>
      </c>
      <c r="F7210" t="s">
        <v>39</v>
      </c>
      <c r="G7210" t="s">
        <v>68</v>
      </c>
      <c r="H7210">
        <v>19</v>
      </c>
      <c r="I7210">
        <v>2010</v>
      </c>
      <c r="J7210" t="s">
        <v>6739</v>
      </c>
      <c r="K7210">
        <v>1072</v>
      </c>
      <c r="L7210">
        <v>128</v>
      </c>
      <c r="M7210">
        <v>132</v>
      </c>
      <c r="N7210">
        <v>260</v>
      </c>
      <c r="O7210">
        <v>18</v>
      </c>
      <c r="P7210">
        <v>867</v>
      </c>
      <c r="W7210">
        <v>14.5</v>
      </c>
    </row>
    <row r="7211" spans="1:23" x14ac:dyDescent="0.2">
      <c r="A7211">
        <v>7210</v>
      </c>
      <c r="B7211">
        <v>1992</v>
      </c>
      <c r="C7211">
        <v>66</v>
      </c>
      <c r="D7211" t="s">
        <v>28</v>
      </c>
      <c r="E7211" t="s">
        <v>8229</v>
      </c>
      <c r="F7211" t="s">
        <v>39</v>
      </c>
      <c r="G7211" t="s">
        <v>30</v>
      </c>
      <c r="H7211">
        <v>18</v>
      </c>
      <c r="I7211">
        <v>2006</v>
      </c>
      <c r="J7211" t="s">
        <v>3458</v>
      </c>
      <c r="K7211">
        <v>619</v>
      </c>
      <c r="L7211">
        <v>16</v>
      </c>
      <c r="M7211">
        <v>79</v>
      </c>
      <c r="N7211">
        <v>95</v>
      </c>
      <c r="O7211">
        <v>-65</v>
      </c>
      <c r="P7211">
        <v>1000</v>
      </c>
      <c r="W7211">
        <v>21.3</v>
      </c>
    </row>
    <row r="7212" spans="1:23" x14ac:dyDescent="0.2">
      <c r="A7212">
        <v>7211</v>
      </c>
      <c r="B7212">
        <v>1992</v>
      </c>
      <c r="C7212">
        <v>67</v>
      </c>
      <c r="D7212" t="s">
        <v>87</v>
      </c>
      <c r="E7212" t="s">
        <v>8230</v>
      </c>
      <c r="F7212" t="s">
        <v>39</v>
      </c>
      <c r="G7212" t="s">
        <v>30</v>
      </c>
      <c r="J7212" t="s">
        <v>64</v>
      </c>
    </row>
    <row r="7213" spans="1:23" x14ac:dyDescent="0.2">
      <c r="A7213">
        <v>7212</v>
      </c>
      <c r="B7213">
        <v>1992</v>
      </c>
      <c r="C7213">
        <v>68</v>
      </c>
      <c r="D7213" t="s">
        <v>23</v>
      </c>
      <c r="E7213" t="s">
        <v>8231</v>
      </c>
      <c r="F7213" t="s">
        <v>39</v>
      </c>
      <c r="G7213" t="s">
        <v>30</v>
      </c>
      <c r="H7213">
        <v>18</v>
      </c>
      <c r="I7213">
        <v>2011</v>
      </c>
      <c r="J7213" t="s">
        <v>40</v>
      </c>
      <c r="K7213">
        <v>923</v>
      </c>
      <c r="L7213">
        <v>50</v>
      </c>
      <c r="M7213">
        <v>187</v>
      </c>
      <c r="N7213">
        <v>237</v>
      </c>
      <c r="O7213">
        <v>-4</v>
      </c>
      <c r="P7213">
        <v>1171</v>
      </c>
      <c r="W7213">
        <v>52.2</v>
      </c>
    </row>
    <row r="7214" spans="1:23" x14ac:dyDescent="0.2">
      <c r="A7214">
        <v>7213</v>
      </c>
      <c r="B7214">
        <v>1992</v>
      </c>
      <c r="C7214">
        <v>69</v>
      </c>
      <c r="D7214" t="s">
        <v>69</v>
      </c>
      <c r="E7214" t="s">
        <v>8232</v>
      </c>
      <c r="F7214" t="s">
        <v>34</v>
      </c>
      <c r="G7214" t="s">
        <v>35</v>
      </c>
      <c r="J7214" t="s">
        <v>325</v>
      </c>
    </row>
    <row r="7215" spans="1:23" x14ac:dyDescent="0.2">
      <c r="A7215">
        <v>7214</v>
      </c>
      <c r="B7215">
        <v>1992</v>
      </c>
      <c r="C7215">
        <v>70</v>
      </c>
      <c r="D7215" t="s">
        <v>51</v>
      </c>
      <c r="E7215" t="s">
        <v>8233</v>
      </c>
      <c r="F7215" t="s">
        <v>39</v>
      </c>
      <c r="G7215" t="s">
        <v>35</v>
      </c>
      <c r="H7215">
        <v>18</v>
      </c>
      <c r="I7215">
        <v>1999</v>
      </c>
      <c r="J7215" t="s">
        <v>154</v>
      </c>
      <c r="K7215">
        <v>7</v>
      </c>
      <c r="L7215">
        <v>0</v>
      </c>
      <c r="M7215">
        <v>0</v>
      </c>
      <c r="N7215">
        <v>0</v>
      </c>
      <c r="O7215">
        <v>-1</v>
      </c>
      <c r="P7215">
        <v>0</v>
      </c>
      <c r="W7215">
        <v>-0.1</v>
      </c>
    </row>
    <row r="7216" spans="1:23" x14ac:dyDescent="0.2">
      <c r="A7216">
        <v>7215</v>
      </c>
      <c r="B7216">
        <v>1992</v>
      </c>
      <c r="C7216">
        <v>71</v>
      </c>
      <c r="D7216" t="s">
        <v>84</v>
      </c>
      <c r="E7216" t="s">
        <v>8234</v>
      </c>
      <c r="F7216" t="s">
        <v>39</v>
      </c>
      <c r="G7216" t="s">
        <v>68</v>
      </c>
      <c r="H7216">
        <v>18</v>
      </c>
      <c r="I7216">
        <v>1998</v>
      </c>
      <c r="J7216" t="s">
        <v>7046</v>
      </c>
      <c r="K7216">
        <v>30</v>
      </c>
      <c r="L7216">
        <v>4</v>
      </c>
      <c r="M7216">
        <v>2</v>
      </c>
      <c r="N7216">
        <v>6</v>
      </c>
      <c r="O7216">
        <v>-3</v>
      </c>
      <c r="P7216">
        <v>10</v>
      </c>
      <c r="W7216">
        <v>0.1</v>
      </c>
    </row>
    <row r="7217" spans="1:23" x14ac:dyDescent="0.2">
      <c r="A7217">
        <v>7216</v>
      </c>
      <c r="B7217">
        <v>1992</v>
      </c>
      <c r="C7217">
        <v>72</v>
      </c>
      <c r="D7217" t="s">
        <v>171</v>
      </c>
      <c r="E7217" t="s">
        <v>8235</v>
      </c>
      <c r="F7217" t="s">
        <v>39</v>
      </c>
      <c r="G7217" t="s">
        <v>30</v>
      </c>
      <c r="H7217">
        <v>18</v>
      </c>
      <c r="I7217">
        <v>2007</v>
      </c>
      <c r="J7217" t="s">
        <v>8236</v>
      </c>
      <c r="K7217">
        <v>457</v>
      </c>
      <c r="L7217">
        <v>10</v>
      </c>
      <c r="M7217">
        <v>32</v>
      </c>
      <c r="N7217">
        <v>42</v>
      </c>
      <c r="O7217">
        <v>-45</v>
      </c>
      <c r="P7217">
        <v>1182</v>
      </c>
      <c r="W7217">
        <v>8.1999999999999993</v>
      </c>
    </row>
    <row r="7218" spans="1:23" x14ac:dyDescent="0.2">
      <c r="A7218">
        <v>7217</v>
      </c>
      <c r="B7218">
        <v>1992</v>
      </c>
      <c r="C7218">
        <v>73</v>
      </c>
      <c r="D7218" t="s">
        <v>173</v>
      </c>
      <c r="E7218" t="s">
        <v>8237</v>
      </c>
      <c r="F7218" t="s">
        <v>46</v>
      </c>
      <c r="G7218" t="s">
        <v>30</v>
      </c>
      <c r="H7218">
        <v>18</v>
      </c>
      <c r="I7218">
        <v>1994</v>
      </c>
      <c r="J7218" t="s">
        <v>7864</v>
      </c>
      <c r="K7218">
        <v>11</v>
      </c>
      <c r="L7218">
        <v>0</v>
      </c>
      <c r="M7218">
        <v>0</v>
      </c>
      <c r="N7218">
        <v>0</v>
      </c>
      <c r="O7218">
        <v>-14</v>
      </c>
      <c r="P7218">
        <v>0</v>
      </c>
      <c r="W7218">
        <v>-0.5</v>
      </c>
    </row>
    <row r="7219" spans="1:23" x14ac:dyDescent="0.2">
      <c r="A7219">
        <v>7218</v>
      </c>
      <c r="B7219">
        <v>1992</v>
      </c>
      <c r="C7219">
        <v>74</v>
      </c>
      <c r="D7219" t="s">
        <v>109</v>
      </c>
      <c r="E7219" t="s">
        <v>8238</v>
      </c>
      <c r="F7219" t="s">
        <v>39</v>
      </c>
      <c r="G7219" t="s">
        <v>35</v>
      </c>
      <c r="H7219">
        <v>18</v>
      </c>
      <c r="I7219">
        <v>2006</v>
      </c>
      <c r="J7219" t="s">
        <v>232</v>
      </c>
      <c r="K7219">
        <v>360</v>
      </c>
      <c r="L7219">
        <v>41</v>
      </c>
      <c r="M7219">
        <v>50</v>
      </c>
      <c r="N7219">
        <v>91</v>
      </c>
      <c r="O7219">
        <v>-52</v>
      </c>
      <c r="P7219">
        <v>272</v>
      </c>
      <c r="W7219">
        <v>4</v>
      </c>
    </row>
    <row r="7220" spans="1:23" x14ac:dyDescent="0.2">
      <c r="A7220">
        <v>7219</v>
      </c>
      <c r="B7220">
        <v>1992</v>
      </c>
      <c r="C7220">
        <v>75</v>
      </c>
      <c r="D7220" t="s">
        <v>100</v>
      </c>
      <c r="E7220" t="s">
        <v>8239</v>
      </c>
      <c r="F7220" t="s">
        <v>46</v>
      </c>
      <c r="G7220" t="s">
        <v>68</v>
      </c>
      <c r="H7220">
        <v>19</v>
      </c>
      <c r="I7220">
        <v>2001</v>
      </c>
      <c r="J7220" t="s">
        <v>7878</v>
      </c>
      <c r="K7220">
        <v>24</v>
      </c>
      <c r="L7220">
        <v>8</v>
      </c>
      <c r="M7220">
        <v>6</v>
      </c>
      <c r="N7220">
        <v>14</v>
      </c>
      <c r="O7220">
        <v>-6</v>
      </c>
      <c r="P7220">
        <v>2</v>
      </c>
      <c r="W7220">
        <v>1.2</v>
      </c>
    </row>
    <row r="7221" spans="1:23" x14ac:dyDescent="0.2">
      <c r="A7221">
        <v>7220</v>
      </c>
      <c r="B7221">
        <v>1992</v>
      </c>
      <c r="C7221">
        <v>76</v>
      </c>
      <c r="D7221" t="s">
        <v>7529</v>
      </c>
      <c r="E7221" t="s">
        <v>8240</v>
      </c>
      <c r="F7221" t="s">
        <v>39</v>
      </c>
      <c r="G7221" t="s">
        <v>30</v>
      </c>
      <c r="J7221" t="s">
        <v>6874</v>
      </c>
    </row>
    <row r="7222" spans="1:23" x14ac:dyDescent="0.2">
      <c r="A7222">
        <v>7221</v>
      </c>
      <c r="B7222">
        <v>1992</v>
      </c>
      <c r="C7222">
        <v>77</v>
      </c>
      <c r="D7222" t="s">
        <v>121</v>
      </c>
      <c r="E7222" t="s">
        <v>8241</v>
      </c>
      <c r="F7222" t="s">
        <v>60</v>
      </c>
      <c r="G7222" t="s">
        <v>68</v>
      </c>
      <c r="H7222">
        <v>27</v>
      </c>
      <c r="I7222">
        <v>1996</v>
      </c>
      <c r="J7222" t="s">
        <v>8227</v>
      </c>
      <c r="K7222">
        <v>162</v>
      </c>
      <c r="L7222">
        <v>49</v>
      </c>
      <c r="M7222">
        <v>73</v>
      </c>
      <c r="N7222">
        <v>122</v>
      </c>
      <c r="O7222">
        <v>42</v>
      </c>
      <c r="P7222">
        <v>44</v>
      </c>
      <c r="W7222">
        <v>10.9</v>
      </c>
    </row>
    <row r="7223" spans="1:23" x14ac:dyDescent="0.2">
      <c r="A7223">
        <v>7222</v>
      </c>
      <c r="B7223">
        <v>1992</v>
      </c>
      <c r="C7223">
        <v>78</v>
      </c>
      <c r="D7223" t="s">
        <v>162</v>
      </c>
      <c r="E7223" t="s">
        <v>8242</v>
      </c>
      <c r="F7223" t="s">
        <v>25</v>
      </c>
      <c r="G7223" t="s">
        <v>30</v>
      </c>
      <c r="H7223">
        <v>23</v>
      </c>
      <c r="I7223">
        <v>2003</v>
      </c>
      <c r="J7223" t="s">
        <v>7952</v>
      </c>
      <c r="K7223">
        <v>655</v>
      </c>
      <c r="L7223">
        <v>68</v>
      </c>
      <c r="M7223">
        <v>267</v>
      </c>
      <c r="N7223">
        <v>335</v>
      </c>
      <c r="O7223">
        <v>-5</v>
      </c>
      <c r="P7223">
        <v>649</v>
      </c>
      <c r="W7223">
        <v>58</v>
      </c>
    </row>
    <row r="7224" spans="1:23" x14ac:dyDescent="0.2">
      <c r="A7224">
        <v>7223</v>
      </c>
      <c r="B7224">
        <v>1992</v>
      </c>
      <c r="C7224">
        <v>79</v>
      </c>
      <c r="D7224" t="s">
        <v>7049</v>
      </c>
      <c r="E7224" t="s">
        <v>8243</v>
      </c>
      <c r="F7224" t="s">
        <v>39</v>
      </c>
      <c r="G7224" t="s">
        <v>26</v>
      </c>
      <c r="H7224">
        <v>18</v>
      </c>
      <c r="I7224">
        <v>1996</v>
      </c>
      <c r="J7224" t="s">
        <v>64</v>
      </c>
      <c r="K7224">
        <v>58</v>
      </c>
      <c r="L7224">
        <v>6</v>
      </c>
      <c r="M7224">
        <v>8</v>
      </c>
      <c r="N7224">
        <v>14</v>
      </c>
      <c r="O7224">
        <v>-9</v>
      </c>
      <c r="P7224">
        <v>31</v>
      </c>
      <c r="W7224">
        <v>0</v>
      </c>
    </row>
    <row r="7225" spans="1:23" x14ac:dyDescent="0.2">
      <c r="A7225">
        <v>7224</v>
      </c>
      <c r="B7225">
        <v>1992</v>
      </c>
      <c r="C7225">
        <v>80</v>
      </c>
      <c r="D7225" t="s">
        <v>55</v>
      </c>
      <c r="E7225" t="s">
        <v>8244</v>
      </c>
      <c r="F7225" t="s">
        <v>39</v>
      </c>
      <c r="G7225" t="s">
        <v>30</v>
      </c>
      <c r="H7225">
        <v>18</v>
      </c>
      <c r="I7225">
        <v>2002</v>
      </c>
      <c r="J7225" t="s">
        <v>7046</v>
      </c>
      <c r="K7225">
        <v>9</v>
      </c>
      <c r="L7225">
        <v>0</v>
      </c>
      <c r="M7225">
        <v>0</v>
      </c>
      <c r="N7225">
        <v>0</v>
      </c>
      <c r="O7225">
        <v>0</v>
      </c>
      <c r="P7225">
        <v>8</v>
      </c>
      <c r="W7225">
        <v>0.3</v>
      </c>
    </row>
    <row r="7226" spans="1:23" x14ac:dyDescent="0.2">
      <c r="A7226">
        <v>7225</v>
      </c>
      <c r="B7226">
        <v>1992</v>
      </c>
      <c r="C7226">
        <v>81</v>
      </c>
      <c r="D7226" t="s">
        <v>7049</v>
      </c>
      <c r="E7226" t="s">
        <v>8245</v>
      </c>
      <c r="F7226" t="s">
        <v>34</v>
      </c>
      <c r="G7226" t="s">
        <v>30</v>
      </c>
      <c r="H7226">
        <v>18</v>
      </c>
      <c r="I7226">
        <v>1997</v>
      </c>
      <c r="J7226" t="s">
        <v>3458</v>
      </c>
      <c r="K7226">
        <v>9</v>
      </c>
      <c r="L7226">
        <v>0</v>
      </c>
      <c r="M7226">
        <v>0</v>
      </c>
      <c r="N7226">
        <v>0</v>
      </c>
      <c r="O7226">
        <v>-5</v>
      </c>
      <c r="P7226">
        <v>0</v>
      </c>
      <c r="W7226">
        <v>-0.1</v>
      </c>
    </row>
    <row r="7227" spans="1:23" x14ac:dyDescent="0.2">
      <c r="A7227">
        <v>7226</v>
      </c>
      <c r="B7227">
        <v>1992</v>
      </c>
      <c r="C7227">
        <v>82</v>
      </c>
      <c r="D7227" t="s">
        <v>23</v>
      </c>
      <c r="E7227" t="s">
        <v>8246</v>
      </c>
      <c r="F7227" t="s">
        <v>39</v>
      </c>
      <c r="G7227" t="s">
        <v>30</v>
      </c>
      <c r="J7227" t="s">
        <v>106</v>
      </c>
    </row>
    <row r="7228" spans="1:23" x14ac:dyDescent="0.2">
      <c r="A7228">
        <v>7227</v>
      </c>
      <c r="B7228">
        <v>1992</v>
      </c>
      <c r="C7228">
        <v>83</v>
      </c>
      <c r="D7228" t="s">
        <v>55</v>
      </c>
      <c r="E7228" t="s">
        <v>8247</v>
      </c>
      <c r="F7228" t="s">
        <v>39</v>
      </c>
      <c r="G7228" t="s">
        <v>68</v>
      </c>
      <c r="H7228">
        <v>19</v>
      </c>
      <c r="I7228">
        <v>2007</v>
      </c>
      <c r="J7228" t="s">
        <v>6874</v>
      </c>
      <c r="K7228">
        <v>834</v>
      </c>
      <c r="L7228">
        <v>113</v>
      </c>
      <c r="M7228">
        <v>187</v>
      </c>
      <c r="N7228">
        <v>300</v>
      </c>
      <c r="O7228">
        <v>5</v>
      </c>
      <c r="P7228">
        <v>2562</v>
      </c>
      <c r="W7228">
        <v>22.9</v>
      </c>
    </row>
    <row r="7229" spans="1:23" x14ac:dyDescent="0.2">
      <c r="A7229">
        <v>7228</v>
      </c>
      <c r="B7229">
        <v>1992</v>
      </c>
      <c r="C7229">
        <v>84</v>
      </c>
      <c r="D7229" t="s">
        <v>66</v>
      </c>
      <c r="E7229" t="s">
        <v>8248</v>
      </c>
      <c r="F7229" t="s">
        <v>39</v>
      </c>
      <c r="G7229" t="s">
        <v>30</v>
      </c>
      <c r="H7229">
        <v>19</v>
      </c>
      <c r="I7229">
        <v>1999</v>
      </c>
      <c r="J7229" t="s">
        <v>234</v>
      </c>
      <c r="K7229">
        <v>29</v>
      </c>
      <c r="L7229">
        <v>1</v>
      </c>
      <c r="M7229">
        <v>3</v>
      </c>
      <c r="N7229">
        <v>4</v>
      </c>
      <c r="O7229">
        <v>-7</v>
      </c>
      <c r="P7229">
        <v>107</v>
      </c>
      <c r="W7229">
        <v>0.4</v>
      </c>
    </row>
    <row r="7230" spans="1:23" x14ac:dyDescent="0.2">
      <c r="A7230">
        <v>7229</v>
      </c>
      <c r="B7230">
        <v>1992</v>
      </c>
      <c r="C7230">
        <v>85</v>
      </c>
      <c r="D7230" t="s">
        <v>171</v>
      </c>
      <c r="E7230" t="s">
        <v>8249</v>
      </c>
      <c r="F7230" t="s">
        <v>34</v>
      </c>
      <c r="G7230" t="s">
        <v>35</v>
      </c>
      <c r="H7230">
        <v>19</v>
      </c>
      <c r="I7230">
        <v>2002</v>
      </c>
      <c r="J7230" t="s">
        <v>339</v>
      </c>
      <c r="K7230">
        <v>74</v>
      </c>
      <c r="L7230">
        <v>7</v>
      </c>
      <c r="M7230">
        <v>9</v>
      </c>
      <c r="N7230">
        <v>16</v>
      </c>
      <c r="O7230">
        <v>-2</v>
      </c>
      <c r="P7230">
        <v>57</v>
      </c>
      <c r="W7230">
        <v>0.5</v>
      </c>
    </row>
    <row r="7231" spans="1:23" x14ac:dyDescent="0.2">
      <c r="A7231">
        <v>7230</v>
      </c>
      <c r="B7231">
        <v>1992</v>
      </c>
      <c r="C7231">
        <v>86</v>
      </c>
      <c r="D7231" t="s">
        <v>92</v>
      </c>
      <c r="E7231" t="s">
        <v>8250</v>
      </c>
      <c r="F7231" t="s">
        <v>39</v>
      </c>
      <c r="G7231" t="s">
        <v>26</v>
      </c>
      <c r="J7231" t="s">
        <v>474</v>
      </c>
    </row>
    <row r="7232" spans="1:23" x14ac:dyDescent="0.2">
      <c r="A7232">
        <v>7231</v>
      </c>
      <c r="B7232">
        <v>1992</v>
      </c>
      <c r="C7232">
        <v>87</v>
      </c>
      <c r="D7232" t="s">
        <v>146</v>
      </c>
      <c r="E7232" t="s">
        <v>8251</v>
      </c>
      <c r="F7232" t="s">
        <v>560</v>
      </c>
      <c r="G7232" t="s">
        <v>68</v>
      </c>
      <c r="H7232">
        <v>18</v>
      </c>
      <c r="I7232">
        <v>2000</v>
      </c>
      <c r="J7232" t="s">
        <v>2404</v>
      </c>
      <c r="K7232">
        <v>64</v>
      </c>
      <c r="L7232">
        <v>7</v>
      </c>
      <c r="M7232">
        <v>9</v>
      </c>
      <c r="N7232">
        <v>16</v>
      </c>
      <c r="O7232">
        <v>-19</v>
      </c>
      <c r="P7232">
        <v>28</v>
      </c>
      <c r="W7232">
        <v>0.1</v>
      </c>
    </row>
    <row r="7233" spans="1:23" x14ac:dyDescent="0.2">
      <c r="A7233">
        <v>7232</v>
      </c>
      <c r="B7233">
        <v>1992</v>
      </c>
      <c r="C7233">
        <v>88</v>
      </c>
      <c r="D7233" t="s">
        <v>8190</v>
      </c>
      <c r="E7233" t="s">
        <v>8252</v>
      </c>
      <c r="F7233" t="s">
        <v>76</v>
      </c>
      <c r="G7233" t="s">
        <v>68</v>
      </c>
      <c r="H7233">
        <v>19</v>
      </c>
      <c r="I7233">
        <v>2010</v>
      </c>
      <c r="J7233" t="s">
        <v>8253</v>
      </c>
      <c r="K7233">
        <v>875</v>
      </c>
      <c r="L7233">
        <v>243</v>
      </c>
      <c r="M7233">
        <v>271</v>
      </c>
      <c r="N7233">
        <v>514</v>
      </c>
      <c r="O7233">
        <v>176</v>
      </c>
      <c r="P7233">
        <v>210</v>
      </c>
      <c r="W7233">
        <v>59.1</v>
      </c>
    </row>
    <row r="7234" spans="1:23" x14ac:dyDescent="0.2">
      <c r="A7234">
        <v>7233</v>
      </c>
      <c r="B7234">
        <v>1992</v>
      </c>
      <c r="C7234">
        <v>89</v>
      </c>
      <c r="D7234" t="s">
        <v>48</v>
      </c>
      <c r="E7234" t="s">
        <v>8254</v>
      </c>
      <c r="F7234" t="s">
        <v>39</v>
      </c>
      <c r="G7234" t="s">
        <v>26</v>
      </c>
      <c r="J7234" t="s">
        <v>421</v>
      </c>
    </row>
    <row r="7235" spans="1:23" x14ac:dyDescent="0.2">
      <c r="A7235">
        <v>7234</v>
      </c>
      <c r="B7235">
        <v>1992</v>
      </c>
      <c r="C7235">
        <v>90</v>
      </c>
      <c r="D7235" t="s">
        <v>28</v>
      </c>
      <c r="E7235" t="s">
        <v>8255</v>
      </c>
      <c r="F7235" t="s">
        <v>60</v>
      </c>
      <c r="G7235" t="s">
        <v>35</v>
      </c>
      <c r="J7235" t="s">
        <v>8256</v>
      </c>
    </row>
    <row r="7236" spans="1:23" x14ac:dyDescent="0.2">
      <c r="A7236">
        <v>7235</v>
      </c>
      <c r="B7236">
        <v>1992</v>
      </c>
      <c r="C7236">
        <v>91</v>
      </c>
      <c r="D7236" t="s">
        <v>87</v>
      </c>
      <c r="E7236" t="s">
        <v>8257</v>
      </c>
      <c r="F7236" t="s">
        <v>39</v>
      </c>
      <c r="G7236" t="s">
        <v>30</v>
      </c>
      <c r="J7236" t="s">
        <v>327</v>
      </c>
    </row>
    <row r="7237" spans="1:23" x14ac:dyDescent="0.2">
      <c r="A7237">
        <v>7236</v>
      </c>
      <c r="B7237">
        <v>1992</v>
      </c>
      <c r="C7237">
        <v>92</v>
      </c>
      <c r="D7237" t="s">
        <v>23</v>
      </c>
      <c r="E7237" t="s">
        <v>8258</v>
      </c>
      <c r="F7237" t="s">
        <v>39</v>
      </c>
      <c r="G7237" t="s">
        <v>128</v>
      </c>
      <c r="H7237">
        <v>18</v>
      </c>
      <c r="I7237">
        <v>2004</v>
      </c>
      <c r="J7237" t="s">
        <v>40</v>
      </c>
      <c r="K7237">
        <v>4</v>
      </c>
      <c r="L7237">
        <v>0</v>
      </c>
      <c r="M7237">
        <v>0</v>
      </c>
      <c r="N7237">
        <v>0</v>
      </c>
      <c r="O7237">
        <v>0</v>
      </c>
      <c r="P7237">
        <v>0</v>
      </c>
      <c r="Q7237">
        <v>4</v>
      </c>
      <c r="R7237">
        <v>2</v>
      </c>
      <c r="S7237">
        <v>1</v>
      </c>
      <c r="T7237">
        <v>1</v>
      </c>
      <c r="U7237">
        <v>0.88</v>
      </c>
      <c r="V7237">
        <v>3.24</v>
      </c>
      <c r="W7237">
        <v>0.3</v>
      </c>
    </row>
    <row r="7238" spans="1:23" x14ac:dyDescent="0.2">
      <c r="A7238">
        <v>7237</v>
      </c>
      <c r="B7238">
        <v>1992</v>
      </c>
      <c r="C7238">
        <v>93</v>
      </c>
      <c r="D7238" t="s">
        <v>69</v>
      </c>
      <c r="E7238" t="s">
        <v>8259</v>
      </c>
      <c r="F7238" t="s">
        <v>39</v>
      </c>
      <c r="G7238" t="s">
        <v>30</v>
      </c>
      <c r="J7238" t="s">
        <v>278</v>
      </c>
    </row>
    <row r="7239" spans="1:23" x14ac:dyDescent="0.2">
      <c r="A7239">
        <v>7238</v>
      </c>
      <c r="B7239">
        <v>1992</v>
      </c>
      <c r="C7239">
        <v>94</v>
      </c>
      <c r="D7239" t="s">
        <v>28</v>
      </c>
      <c r="E7239" t="s">
        <v>8260</v>
      </c>
      <c r="F7239" t="s">
        <v>34</v>
      </c>
      <c r="G7239" t="s">
        <v>30</v>
      </c>
      <c r="J7239" t="s">
        <v>8261</v>
      </c>
    </row>
    <row r="7240" spans="1:23" x14ac:dyDescent="0.2">
      <c r="A7240">
        <v>7239</v>
      </c>
      <c r="B7240">
        <v>1992</v>
      </c>
      <c r="C7240">
        <v>95</v>
      </c>
      <c r="D7240" t="s">
        <v>121</v>
      </c>
      <c r="E7240" t="s">
        <v>8262</v>
      </c>
      <c r="F7240" t="s">
        <v>39</v>
      </c>
      <c r="G7240" t="s">
        <v>30</v>
      </c>
      <c r="J7240" t="s">
        <v>421</v>
      </c>
    </row>
    <row r="7241" spans="1:23" x14ac:dyDescent="0.2">
      <c r="A7241">
        <v>7240</v>
      </c>
      <c r="B7241">
        <v>1992</v>
      </c>
      <c r="C7241">
        <v>96</v>
      </c>
      <c r="D7241" t="s">
        <v>111</v>
      </c>
      <c r="E7241" t="s">
        <v>8263</v>
      </c>
      <c r="F7241" t="s">
        <v>39</v>
      </c>
      <c r="G7241" t="s">
        <v>35</v>
      </c>
      <c r="H7241">
        <v>18</v>
      </c>
      <c r="I7241">
        <v>1997</v>
      </c>
      <c r="J7241" t="s">
        <v>232</v>
      </c>
      <c r="K7241">
        <v>22</v>
      </c>
      <c r="L7241">
        <v>2</v>
      </c>
      <c r="M7241">
        <v>4</v>
      </c>
      <c r="N7241">
        <v>6</v>
      </c>
      <c r="O7241">
        <v>-3</v>
      </c>
      <c r="P7241">
        <v>4</v>
      </c>
      <c r="W7241">
        <v>0.1</v>
      </c>
    </row>
    <row r="7242" spans="1:23" x14ac:dyDescent="0.2">
      <c r="A7242">
        <v>7241</v>
      </c>
      <c r="B7242">
        <v>1992</v>
      </c>
      <c r="C7242">
        <v>97</v>
      </c>
      <c r="D7242" t="s">
        <v>109</v>
      </c>
      <c r="E7242" t="s">
        <v>8264</v>
      </c>
      <c r="F7242" t="s">
        <v>39</v>
      </c>
      <c r="G7242" t="s">
        <v>68</v>
      </c>
      <c r="H7242">
        <v>18</v>
      </c>
      <c r="I7242">
        <v>2003</v>
      </c>
      <c r="J7242" t="s">
        <v>896</v>
      </c>
      <c r="K7242">
        <v>154</v>
      </c>
      <c r="L7242">
        <v>6</v>
      </c>
      <c r="M7242">
        <v>2</v>
      </c>
      <c r="N7242">
        <v>8</v>
      </c>
      <c r="O7242">
        <v>-9</v>
      </c>
      <c r="P7242">
        <v>687</v>
      </c>
      <c r="W7242">
        <v>-1.5</v>
      </c>
    </row>
    <row r="7243" spans="1:23" x14ac:dyDescent="0.2">
      <c r="A7243">
        <v>7242</v>
      </c>
      <c r="B7243">
        <v>1992</v>
      </c>
      <c r="C7243">
        <v>98</v>
      </c>
      <c r="D7243" t="s">
        <v>173</v>
      </c>
      <c r="E7243" t="s">
        <v>8265</v>
      </c>
      <c r="F7243" t="s">
        <v>39</v>
      </c>
      <c r="G7243" t="s">
        <v>68</v>
      </c>
      <c r="H7243">
        <v>18</v>
      </c>
      <c r="I7243">
        <v>1995</v>
      </c>
      <c r="J7243" t="s">
        <v>1133</v>
      </c>
      <c r="K7243">
        <v>2</v>
      </c>
      <c r="L7243">
        <v>0</v>
      </c>
      <c r="M7243">
        <v>0</v>
      </c>
      <c r="N7243">
        <v>0</v>
      </c>
      <c r="O7243">
        <v>0</v>
      </c>
      <c r="P7243">
        <v>0</v>
      </c>
      <c r="W7243">
        <v>0</v>
      </c>
    </row>
    <row r="7244" spans="1:23" x14ac:dyDescent="0.2">
      <c r="A7244">
        <v>7243</v>
      </c>
      <c r="B7244">
        <v>1992</v>
      </c>
      <c r="C7244">
        <v>99</v>
      </c>
      <c r="D7244" t="s">
        <v>100</v>
      </c>
      <c r="E7244" t="s">
        <v>8266</v>
      </c>
      <c r="F7244" t="s">
        <v>43</v>
      </c>
      <c r="G7244" t="s">
        <v>30</v>
      </c>
      <c r="H7244">
        <v>21</v>
      </c>
      <c r="I7244">
        <v>2004</v>
      </c>
      <c r="J7244" t="s">
        <v>71</v>
      </c>
      <c r="K7244">
        <v>632</v>
      </c>
      <c r="L7244">
        <v>37</v>
      </c>
      <c r="M7244">
        <v>140</v>
      </c>
      <c r="N7244">
        <v>177</v>
      </c>
      <c r="O7244">
        <v>-8</v>
      </c>
      <c r="P7244">
        <v>482</v>
      </c>
      <c r="W7244">
        <v>37.299999999999997</v>
      </c>
    </row>
    <row r="7245" spans="1:23" x14ac:dyDescent="0.2">
      <c r="A7245">
        <v>7244</v>
      </c>
      <c r="B7245">
        <v>1992</v>
      </c>
      <c r="C7245">
        <v>100</v>
      </c>
      <c r="D7245" t="s">
        <v>7529</v>
      </c>
      <c r="E7245" t="s">
        <v>8267</v>
      </c>
      <c r="F7245" t="s">
        <v>34</v>
      </c>
      <c r="G7245" t="s">
        <v>30</v>
      </c>
      <c r="J7245" t="s">
        <v>8020</v>
      </c>
    </row>
    <row r="7246" spans="1:23" x14ac:dyDescent="0.2">
      <c r="A7246">
        <v>7245</v>
      </c>
      <c r="B7246">
        <v>1992</v>
      </c>
      <c r="C7246">
        <v>101</v>
      </c>
      <c r="D7246" t="s">
        <v>121</v>
      </c>
      <c r="E7246" t="s">
        <v>8268</v>
      </c>
      <c r="F7246" t="s">
        <v>76</v>
      </c>
      <c r="G7246" t="s">
        <v>30</v>
      </c>
      <c r="J7246" t="s">
        <v>1023</v>
      </c>
    </row>
    <row r="7247" spans="1:23" x14ac:dyDescent="0.2">
      <c r="A7247">
        <v>7246</v>
      </c>
      <c r="B7247">
        <v>1992</v>
      </c>
      <c r="C7247">
        <v>102</v>
      </c>
      <c r="D7247" t="s">
        <v>162</v>
      </c>
      <c r="E7247" t="s">
        <v>8269</v>
      </c>
      <c r="F7247" t="s">
        <v>76</v>
      </c>
      <c r="G7247" t="s">
        <v>30</v>
      </c>
      <c r="H7247">
        <v>18</v>
      </c>
      <c r="I7247">
        <v>2003</v>
      </c>
      <c r="J7247" t="s">
        <v>181</v>
      </c>
      <c r="K7247">
        <v>155</v>
      </c>
      <c r="L7247">
        <v>2</v>
      </c>
      <c r="M7247">
        <v>4</v>
      </c>
      <c r="N7247">
        <v>6</v>
      </c>
      <c r="O7247">
        <v>-8</v>
      </c>
      <c r="P7247">
        <v>260</v>
      </c>
      <c r="W7247">
        <v>2</v>
      </c>
    </row>
    <row r="7248" spans="1:23" x14ac:dyDescent="0.2">
      <c r="A7248">
        <v>7247</v>
      </c>
      <c r="B7248">
        <v>1992</v>
      </c>
      <c r="C7248">
        <v>103</v>
      </c>
      <c r="D7248" t="s">
        <v>41</v>
      </c>
      <c r="E7248" t="s">
        <v>8270</v>
      </c>
      <c r="F7248" t="s">
        <v>60</v>
      </c>
      <c r="G7248" t="s">
        <v>30</v>
      </c>
      <c r="J7248" t="s">
        <v>8271</v>
      </c>
    </row>
    <row r="7249" spans="1:23" x14ac:dyDescent="0.2">
      <c r="A7249">
        <v>7248</v>
      </c>
      <c r="B7249">
        <v>1992</v>
      </c>
      <c r="C7249">
        <v>104</v>
      </c>
      <c r="D7249" t="s">
        <v>176</v>
      </c>
      <c r="E7249" t="s">
        <v>8272</v>
      </c>
      <c r="F7249" t="s">
        <v>46</v>
      </c>
      <c r="G7249" t="s">
        <v>35</v>
      </c>
      <c r="J7249" t="s">
        <v>8174</v>
      </c>
    </row>
    <row r="7250" spans="1:23" x14ac:dyDescent="0.2">
      <c r="A7250">
        <v>7249</v>
      </c>
      <c r="B7250">
        <v>1992</v>
      </c>
      <c r="C7250">
        <v>105</v>
      </c>
      <c r="D7250" t="s">
        <v>176</v>
      </c>
      <c r="E7250" t="s">
        <v>7614</v>
      </c>
      <c r="F7250" t="s">
        <v>39</v>
      </c>
      <c r="G7250" t="s">
        <v>35</v>
      </c>
      <c r="J7250" t="s">
        <v>251</v>
      </c>
    </row>
    <row r="7251" spans="1:23" x14ac:dyDescent="0.2">
      <c r="A7251">
        <v>7250</v>
      </c>
      <c r="B7251">
        <v>1992</v>
      </c>
      <c r="C7251">
        <v>106</v>
      </c>
      <c r="D7251" t="s">
        <v>121</v>
      </c>
      <c r="E7251" t="s">
        <v>8273</v>
      </c>
      <c r="F7251" t="s">
        <v>39</v>
      </c>
      <c r="G7251" t="s">
        <v>68</v>
      </c>
      <c r="J7251" t="s">
        <v>8274</v>
      </c>
    </row>
    <row r="7252" spans="1:23" x14ac:dyDescent="0.2">
      <c r="A7252">
        <v>7251</v>
      </c>
      <c r="B7252">
        <v>1992</v>
      </c>
      <c r="C7252">
        <v>107</v>
      </c>
      <c r="D7252" t="s">
        <v>55</v>
      </c>
      <c r="E7252" t="s">
        <v>8275</v>
      </c>
      <c r="F7252" t="s">
        <v>76</v>
      </c>
      <c r="G7252" t="s">
        <v>128</v>
      </c>
      <c r="J7252" t="s">
        <v>2721</v>
      </c>
    </row>
    <row r="7253" spans="1:23" x14ac:dyDescent="0.2">
      <c r="A7253">
        <v>7252</v>
      </c>
      <c r="B7253">
        <v>1992</v>
      </c>
      <c r="C7253">
        <v>108</v>
      </c>
      <c r="D7253" t="s">
        <v>55</v>
      </c>
      <c r="E7253" t="s">
        <v>8276</v>
      </c>
      <c r="F7253" t="s">
        <v>60</v>
      </c>
      <c r="G7253" t="s">
        <v>26</v>
      </c>
      <c r="H7253">
        <v>28</v>
      </c>
      <c r="I7253">
        <v>1997</v>
      </c>
      <c r="J7253" t="s">
        <v>8256</v>
      </c>
      <c r="K7253">
        <v>263</v>
      </c>
      <c r="L7253">
        <v>64</v>
      </c>
      <c r="M7253">
        <v>88</v>
      </c>
      <c r="N7253">
        <v>152</v>
      </c>
      <c r="O7253">
        <v>9</v>
      </c>
      <c r="P7253">
        <v>133</v>
      </c>
      <c r="W7253">
        <v>12.1</v>
      </c>
    </row>
    <row r="7254" spans="1:23" x14ac:dyDescent="0.2">
      <c r="A7254">
        <v>7253</v>
      </c>
      <c r="B7254">
        <v>1992</v>
      </c>
      <c r="C7254">
        <v>109</v>
      </c>
      <c r="D7254" t="s">
        <v>111</v>
      </c>
      <c r="E7254" t="s">
        <v>8277</v>
      </c>
      <c r="F7254" t="s">
        <v>39</v>
      </c>
      <c r="G7254" t="s">
        <v>128</v>
      </c>
      <c r="H7254">
        <v>18</v>
      </c>
      <c r="I7254">
        <v>2001</v>
      </c>
      <c r="J7254" t="s">
        <v>3458</v>
      </c>
      <c r="K7254">
        <v>23</v>
      </c>
      <c r="L7254">
        <v>0</v>
      </c>
      <c r="M7254">
        <v>1</v>
      </c>
      <c r="N7254">
        <v>1</v>
      </c>
      <c r="O7254">
        <v>0</v>
      </c>
      <c r="P7254">
        <v>4</v>
      </c>
      <c r="Q7254">
        <v>23</v>
      </c>
      <c r="R7254">
        <v>4</v>
      </c>
      <c r="S7254">
        <v>12</v>
      </c>
      <c r="T7254">
        <v>1</v>
      </c>
      <c r="U7254">
        <v>0.87</v>
      </c>
      <c r="V7254">
        <v>3.74</v>
      </c>
      <c r="W7254">
        <v>1.4</v>
      </c>
    </row>
    <row r="7255" spans="1:23" x14ac:dyDescent="0.2">
      <c r="A7255">
        <v>7254</v>
      </c>
      <c r="B7255">
        <v>1992</v>
      </c>
      <c r="C7255">
        <v>110</v>
      </c>
      <c r="D7255" t="s">
        <v>69</v>
      </c>
      <c r="E7255" t="s">
        <v>8278</v>
      </c>
      <c r="F7255" t="s">
        <v>39</v>
      </c>
      <c r="G7255" t="s">
        <v>68</v>
      </c>
      <c r="H7255">
        <v>20</v>
      </c>
      <c r="I7255">
        <v>1996</v>
      </c>
      <c r="J7255" t="s">
        <v>4403</v>
      </c>
      <c r="K7255">
        <v>12</v>
      </c>
      <c r="L7255">
        <v>2</v>
      </c>
      <c r="M7255">
        <v>3</v>
      </c>
      <c r="N7255">
        <v>5</v>
      </c>
      <c r="O7255">
        <v>2</v>
      </c>
      <c r="P7255">
        <v>6</v>
      </c>
      <c r="W7255">
        <v>0.3</v>
      </c>
    </row>
    <row r="7256" spans="1:23" x14ac:dyDescent="0.2">
      <c r="A7256">
        <v>7255</v>
      </c>
      <c r="B7256">
        <v>1992</v>
      </c>
      <c r="C7256">
        <v>111</v>
      </c>
      <c r="D7256" t="s">
        <v>146</v>
      </c>
      <c r="E7256" t="s">
        <v>8279</v>
      </c>
      <c r="F7256" t="s">
        <v>39</v>
      </c>
      <c r="G7256" t="s">
        <v>26</v>
      </c>
      <c r="H7256">
        <v>18</v>
      </c>
      <c r="I7256">
        <v>2000</v>
      </c>
      <c r="J7256" t="s">
        <v>5484</v>
      </c>
      <c r="K7256">
        <v>32</v>
      </c>
      <c r="L7256">
        <v>5</v>
      </c>
      <c r="M7256">
        <v>9</v>
      </c>
      <c r="N7256">
        <v>14</v>
      </c>
      <c r="O7256">
        <v>-6</v>
      </c>
      <c r="P7256">
        <v>8</v>
      </c>
      <c r="W7256">
        <v>0.9</v>
      </c>
    </row>
    <row r="7257" spans="1:23" x14ac:dyDescent="0.2">
      <c r="A7257">
        <v>7256</v>
      </c>
      <c r="B7257">
        <v>1992</v>
      </c>
      <c r="C7257">
        <v>112</v>
      </c>
      <c r="D7257" t="s">
        <v>152</v>
      </c>
      <c r="E7257" t="s">
        <v>8280</v>
      </c>
      <c r="F7257" t="s">
        <v>39</v>
      </c>
      <c r="G7257" t="s">
        <v>128</v>
      </c>
      <c r="H7257">
        <v>20</v>
      </c>
      <c r="I7257">
        <v>1997</v>
      </c>
      <c r="J7257" t="s">
        <v>251</v>
      </c>
      <c r="K7257">
        <v>19</v>
      </c>
      <c r="L7257">
        <v>0</v>
      </c>
      <c r="M7257">
        <v>0</v>
      </c>
      <c r="N7257">
        <v>0</v>
      </c>
      <c r="O7257">
        <v>0</v>
      </c>
      <c r="P7257">
        <v>0</v>
      </c>
      <c r="Q7257">
        <v>19</v>
      </c>
      <c r="R7257">
        <v>6</v>
      </c>
      <c r="S7257">
        <v>6</v>
      </c>
      <c r="T7257">
        <v>2</v>
      </c>
      <c r="U7257">
        <v>0.876</v>
      </c>
      <c r="V7257">
        <v>3.42</v>
      </c>
      <c r="W7257">
        <v>1.4</v>
      </c>
    </row>
    <row r="7258" spans="1:23" x14ac:dyDescent="0.2">
      <c r="A7258">
        <v>7257</v>
      </c>
      <c r="B7258">
        <v>1992</v>
      </c>
      <c r="C7258">
        <v>113</v>
      </c>
      <c r="D7258" t="s">
        <v>48</v>
      </c>
      <c r="E7258" t="s">
        <v>8281</v>
      </c>
      <c r="F7258" t="s">
        <v>39</v>
      </c>
      <c r="G7258" t="s">
        <v>30</v>
      </c>
      <c r="J7258" t="s">
        <v>2574</v>
      </c>
    </row>
    <row r="7259" spans="1:23" x14ac:dyDescent="0.2">
      <c r="A7259">
        <v>7258</v>
      </c>
      <c r="B7259">
        <v>1992</v>
      </c>
      <c r="C7259">
        <v>114</v>
      </c>
      <c r="D7259" t="s">
        <v>28</v>
      </c>
      <c r="E7259" t="s">
        <v>8282</v>
      </c>
      <c r="F7259" t="s">
        <v>39</v>
      </c>
      <c r="G7259" t="s">
        <v>26</v>
      </c>
      <c r="J7259" t="s">
        <v>278</v>
      </c>
    </row>
    <row r="7260" spans="1:23" x14ac:dyDescent="0.2">
      <c r="A7260">
        <v>7259</v>
      </c>
      <c r="B7260">
        <v>1992</v>
      </c>
      <c r="C7260">
        <v>115</v>
      </c>
      <c r="D7260" t="s">
        <v>87</v>
      </c>
      <c r="E7260" t="s">
        <v>8283</v>
      </c>
      <c r="F7260" t="s">
        <v>39</v>
      </c>
      <c r="G7260" t="s">
        <v>128</v>
      </c>
      <c r="H7260">
        <v>18</v>
      </c>
      <c r="I7260">
        <v>1997</v>
      </c>
      <c r="J7260" t="s">
        <v>8284</v>
      </c>
      <c r="K7260">
        <v>3</v>
      </c>
      <c r="L7260">
        <v>0</v>
      </c>
      <c r="M7260">
        <v>0</v>
      </c>
      <c r="N7260">
        <v>0</v>
      </c>
      <c r="O7260">
        <v>0</v>
      </c>
      <c r="P7260">
        <v>0</v>
      </c>
      <c r="Q7260">
        <v>3</v>
      </c>
      <c r="R7260">
        <v>1</v>
      </c>
      <c r="S7260">
        <v>2</v>
      </c>
      <c r="T7260">
        <v>0</v>
      </c>
      <c r="U7260">
        <v>0.90300000000000002</v>
      </c>
      <c r="V7260">
        <v>3.16</v>
      </c>
      <c r="W7260">
        <v>0.5</v>
      </c>
    </row>
    <row r="7261" spans="1:23" x14ac:dyDescent="0.2">
      <c r="A7261">
        <v>7260</v>
      </c>
      <c r="B7261">
        <v>1992</v>
      </c>
      <c r="C7261">
        <v>116</v>
      </c>
      <c r="D7261" t="s">
        <v>23</v>
      </c>
      <c r="E7261" t="s">
        <v>8285</v>
      </c>
      <c r="F7261" t="s">
        <v>34</v>
      </c>
      <c r="G7261" t="s">
        <v>35</v>
      </c>
      <c r="J7261" t="s">
        <v>7043</v>
      </c>
    </row>
    <row r="7262" spans="1:23" x14ac:dyDescent="0.2">
      <c r="A7262">
        <v>7261</v>
      </c>
      <c r="B7262">
        <v>1992</v>
      </c>
      <c r="C7262">
        <v>117</v>
      </c>
      <c r="D7262" t="s">
        <v>69</v>
      </c>
      <c r="E7262" t="s">
        <v>8286</v>
      </c>
      <c r="F7262" t="s">
        <v>39</v>
      </c>
      <c r="G7262" t="s">
        <v>30</v>
      </c>
      <c r="H7262">
        <v>19</v>
      </c>
      <c r="I7262">
        <v>2013</v>
      </c>
      <c r="J7262" t="s">
        <v>1258</v>
      </c>
      <c r="K7262">
        <v>1108</v>
      </c>
      <c r="L7262">
        <v>121</v>
      </c>
      <c r="M7262">
        <v>278</v>
      </c>
      <c r="N7262">
        <v>399</v>
      </c>
      <c r="O7262">
        <v>46</v>
      </c>
      <c r="P7262">
        <v>793</v>
      </c>
      <c r="W7262">
        <v>80.900000000000006</v>
      </c>
    </row>
    <row r="7263" spans="1:23" x14ac:dyDescent="0.2">
      <c r="A7263">
        <v>7262</v>
      </c>
      <c r="B7263">
        <v>1992</v>
      </c>
      <c r="C7263">
        <v>118</v>
      </c>
      <c r="D7263" t="s">
        <v>51</v>
      </c>
      <c r="E7263" t="s">
        <v>5204</v>
      </c>
      <c r="F7263" t="s">
        <v>34</v>
      </c>
      <c r="G7263" t="s">
        <v>35</v>
      </c>
      <c r="J7263" t="s">
        <v>8030</v>
      </c>
    </row>
    <row r="7264" spans="1:23" x14ac:dyDescent="0.2">
      <c r="A7264">
        <v>7263</v>
      </c>
      <c r="B7264">
        <v>1992</v>
      </c>
      <c r="C7264">
        <v>119</v>
      </c>
      <c r="D7264" t="s">
        <v>84</v>
      </c>
      <c r="E7264" t="s">
        <v>8287</v>
      </c>
      <c r="F7264" t="s">
        <v>34</v>
      </c>
      <c r="G7264" t="s">
        <v>26</v>
      </c>
      <c r="J7264" t="s">
        <v>7279</v>
      </c>
    </row>
    <row r="7265" spans="1:23" x14ac:dyDescent="0.2">
      <c r="A7265">
        <v>7264</v>
      </c>
      <c r="B7265">
        <v>1992</v>
      </c>
      <c r="C7265">
        <v>120</v>
      </c>
      <c r="D7265" t="s">
        <v>171</v>
      </c>
      <c r="E7265" t="s">
        <v>8288</v>
      </c>
      <c r="F7265" t="s">
        <v>60</v>
      </c>
      <c r="G7265" t="s">
        <v>26</v>
      </c>
      <c r="J7265" t="s">
        <v>8165</v>
      </c>
    </row>
    <row r="7266" spans="1:23" x14ac:dyDescent="0.2">
      <c r="A7266">
        <v>7265</v>
      </c>
      <c r="B7266">
        <v>1992</v>
      </c>
      <c r="C7266">
        <v>121</v>
      </c>
      <c r="D7266" t="s">
        <v>173</v>
      </c>
      <c r="E7266" t="s">
        <v>8289</v>
      </c>
      <c r="F7266" t="s">
        <v>39</v>
      </c>
      <c r="G7266" t="s">
        <v>30</v>
      </c>
      <c r="J7266" t="s">
        <v>2574</v>
      </c>
    </row>
    <row r="7267" spans="1:23" x14ac:dyDescent="0.2">
      <c r="A7267">
        <v>7266</v>
      </c>
      <c r="B7267">
        <v>1992</v>
      </c>
      <c r="C7267">
        <v>122</v>
      </c>
      <c r="D7267" t="s">
        <v>109</v>
      </c>
      <c r="E7267" t="s">
        <v>8290</v>
      </c>
      <c r="F7267" t="s">
        <v>39</v>
      </c>
      <c r="G7267" t="s">
        <v>35</v>
      </c>
      <c r="J7267" t="s">
        <v>8284</v>
      </c>
    </row>
    <row r="7268" spans="1:23" x14ac:dyDescent="0.2">
      <c r="A7268">
        <v>7267</v>
      </c>
      <c r="B7268">
        <v>1992</v>
      </c>
      <c r="C7268">
        <v>123</v>
      </c>
      <c r="D7268" t="s">
        <v>100</v>
      </c>
      <c r="E7268" t="s">
        <v>8291</v>
      </c>
      <c r="F7268" t="s">
        <v>46</v>
      </c>
      <c r="G7268" t="s">
        <v>30</v>
      </c>
      <c r="H7268">
        <v>19</v>
      </c>
      <c r="I7268">
        <v>2001</v>
      </c>
      <c r="J7268" t="s">
        <v>7279</v>
      </c>
      <c r="K7268">
        <v>267</v>
      </c>
      <c r="L7268">
        <v>15</v>
      </c>
      <c r="M7268">
        <v>54</v>
      </c>
      <c r="N7268">
        <v>69</v>
      </c>
      <c r="O7268">
        <v>-16</v>
      </c>
      <c r="P7268">
        <v>185</v>
      </c>
      <c r="W7268">
        <v>13.2</v>
      </c>
    </row>
    <row r="7269" spans="1:23" x14ac:dyDescent="0.2">
      <c r="A7269">
        <v>7268</v>
      </c>
      <c r="B7269">
        <v>1992</v>
      </c>
      <c r="C7269">
        <v>124</v>
      </c>
      <c r="D7269" t="s">
        <v>7529</v>
      </c>
      <c r="E7269" t="s">
        <v>8292</v>
      </c>
      <c r="F7269" t="s">
        <v>39</v>
      </c>
      <c r="G7269" t="s">
        <v>26</v>
      </c>
      <c r="H7269">
        <v>20</v>
      </c>
      <c r="I7269">
        <v>1997</v>
      </c>
      <c r="J7269" t="s">
        <v>251</v>
      </c>
      <c r="K7269">
        <v>2</v>
      </c>
      <c r="L7269">
        <v>0</v>
      </c>
      <c r="M7269">
        <v>0</v>
      </c>
      <c r="N7269">
        <v>0</v>
      </c>
      <c r="O7269">
        <v>1</v>
      </c>
      <c r="P7269">
        <v>4</v>
      </c>
      <c r="W7269">
        <v>0</v>
      </c>
    </row>
    <row r="7270" spans="1:23" x14ac:dyDescent="0.2">
      <c r="A7270">
        <v>7269</v>
      </c>
      <c r="B7270">
        <v>1992</v>
      </c>
      <c r="C7270">
        <v>125</v>
      </c>
      <c r="D7270" t="s">
        <v>121</v>
      </c>
      <c r="E7270" t="s">
        <v>8293</v>
      </c>
      <c r="F7270" t="s">
        <v>43</v>
      </c>
      <c r="G7270" t="s">
        <v>35</v>
      </c>
      <c r="J7270" t="s">
        <v>8294</v>
      </c>
    </row>
    <row r="7271" spans="1:23" x14ac:dyDescent="0.2">
      <c r="A7271">
        <v>7270</v>
      </c>
      <c r="B7271">
        <v>1992</v>
      </c>
      <c r="C7271">
        <v>126</v>
      </c>
      <c r="D7271" t="s">
        <v>162</v>
      </c>
      <c r="E7271" t="s">
        <v>8295</v>
      </c>
      <c r="F7271" t="s">
        <v>60</v>
      </c>
      <c r="G7271" t="s">
        <v>35</v>
      </c>
      <c r="J7271" t="s">
        <v>8154</v>
      </c>
    </row>
    <row r="7272" spans="1:23" x14ac:dyDescent="0.2">
      <c r="A7272">
        <v>7271</v>
      </c>
      <c r="B7272">
        <v>1992</v>
      </c>
      <c r="C7272">
        <v>127</v>
      </c>
      <c r="D7272" t="s">
        <v>41</v>
      </c>
      <c r="E7272" t="s">
        <v>8296</v>
      </c>
      <c r="F7272" t="s">
        <v>60</v>
      </c>
      <c r="G7272" t="s">
        <v>30</v>
      </c>
      <c r="J7272" t="s">
        <v>8162</v>
      </c>
    </row>
    <row r="7273" spans="1:23" x14ac:dyDescent="0.2">
      <c r="A7273">
        <v>7272</v>
      </c>
      <c r="B7273">
        <v>1992</v>
      </c>
      <c r="C7273">
        <v>128</v>
      </c>
      <c r="D7273" t="s">
        <v>176</v>
      </c>
      <c r="E7273" t="s">
        <v>8297</v>
      </c>
      <c r="F7273" t="s">
        <v>39</v>
      </c>
      <c r="G7273" t="s">
        <v>35</v>
      </c>
      <c r="H7273">
        <v>19</v>
      </c>
      <c r="I7273">
        <v>2010</v>
      </c>
      <c r="J7273" t="s">
        <v>169</v>
      </c>
      <c r="K7273">
        <v>477</v>
      </c>
      <c r="L7273">
        <v>72</v>
      </c>
      <c r="M7273">
        <v>149</v>
      </c>
      <c r="N7273">
        <v>221</v>
      </c>
      <c r="O7273">
        <v>-2</v>
      </c>
      <c r="P7273">
        <v>355</v>
      </c>
      <c r="W7273">
        <v>18.899999999999999</v>
      </c>
    </row>
    <row r="7274" spans="1:23" x14ac:dyDescent="0.2">
      <c r="A7274">
        <v>7273</v>
      </c>
      <c r="B7274">
        <v>1992</v>
      </c>
      <c r="C7274">
        <v>129</v>
      </c>
      <c r="D7274" t="s">
        <v>162</v>
      </c>
      <c r="E7274" t="s">
        <v>8298</v>
      </c>
      <c r="F7274" t="s">
        <v>39</v>
      </c>
      <c r="G7274" t="s">
        <v>30</v>
      </c>
      <c r="H7274">
        <v>18</v>
      </c>
      <c r="I7274">
        <v>2006</v>
      </c>
      <c r="J7274" t="s">
        <v>8284</v>
      </c>
      <c r="K7274">
        <v>364</v>
      </c>
      <c r="L7274">
        <v>22</v>
      </c>
      <c r="M7274">
        <v>53</v>
      </c>
      <c r="N7274">
        <v>75</v>
      </c>
      <c r="O7274">
        <v>-43</v>
      </c>
      <c r="P7274">
        <v>264</v>
      </c>
      <c r="W7274">
        <v>15.1</v>
      </c>
    </row>
    <row r="7275" spans="1:23" x14ac:dyDescent="0.2">
      <c r="A7275">
        <v>7274</v>
      </c>
      <c r="B7275">
        <v>1992</v>
      </c>
      <c r="C7275">
        <v>130</v>
      </c>
      <c r="D7275" t="s">
        <v>8190</v>
      </c>
      <c r="E7275" t="s">
        <v>8299</v>
      </c>
      <c r="F7275" t="s">
        <v>39</v>
      </c>
      <c r="G7275" t="s">
        <v>30</v>
      </c>
      <c r="J7275" t="s">
        <v>196</v>
      </c>
    </row>
    <row r="7276" spans="1:23" x14ac:dyDescent="0.2">
      <c r="A7276">
        <v>7275</v>
      </c>
      <c r="B7276">
        <v>1992</v>
      </c>
      <c r="C7276">
        <v>131</v>
      </c>
      <c r="D7276" t="s">
        <v>55</v>
      </c>
      <c r="E7276" t="s">
        <v>8300</v>
      </c>
      <c r="F7276" t="s">
        <v>39</v>
      </c>
      <c r="G7276" t="s">
        <v>35</v>
      </c>
      <c r="J7276" t="s">
        <v>5484</v>
      </c>
    </row>
    <row r="7277" spans="1:23" x14ac:dyDescent="0.2">
      <c r="A7277">
        <v>7276</v>
      </c>
      <c r="B7277">
        <v>1992</v>
      </c>
      <c r="C7277">
        <v>132</v>
      </c>
      <c r="D7277" t="s">
        <v>66</v>
      </c>
      <c r="E7277" t="s">
        <v>1288</v>
      </c>
      <c r="F7277" t="s">
        <v>60</v>
      </c>
      <c r="G7277" t="s">
        <v>30</v>
      </c>
      <c r="J7277" t="s">
        <v>8301</v>
      </c>
    </row>
    <row r="7278" spans="1:23" x14ac:dyDescent="0.2">
      <c r="A7278">
        <v>7277</v>
      </c>
      <c r="B7278">
        <v>1992</v>
      </c>
      <c r="C7278">
        <v>133</v>
      </c>
      <c r="D7278" t="s">
        <v>152</v>
      </c>
      <c r="E7278" t="s">
        <v>6613</v>
      </c>
      <c r="F7278" t="s">
        <v>46</v>
      </c>
      <c r="G7278" t="s">
        <v>35</v>
      </c>
      <c r="H7278">
        <v>23</v>
      </c>
      <c r="I7278">
        <v>2003</v>
      </c>
      <c r="J7278" t="s">
        <v>8302</v>
      </c>
      <c r="K7278">
        <v>73</v>
      </c>
      <c r="L7278">
        <v>12</v>
      </c>
      <c r="M7278">
        <v>21</v>
      </c>
      <c r="N7278">
        <v>33</v>
      </c>
      <c r="O7278">
        <v>5</v>
      </c>
      <c r="P7278">
        <v>19</v>
      </c>
      <c r="W7278">
        <v>3.1</v>
      </c>
    </row>
    <row r="7279" spans="1:23" x14ac:dyDescent="0.2">
      <c r="A7279">
        <v>7278</v>
      </c>
      <c r="B7279">
        <v>1992</v>
      </c>
      <c r="C7279">
        <v>134</v>
      </c>
      <c r="D7279" t="s">
        <v>92</v>
      </c>
      <c r="E7279" t="s">
        <v>8303</v>
      </c>
      <c r="F7279" t="s">
        <v>34</v>
      </c>
      <c r="G7279" t="s">
        <v>68</v>
      </c>
      <c r="J7279" t="s">
        <v>7043</v>
      </c>
    </row>
    <row r="7280" spans="1:23" x14ac:dyDescent="0.2">
      <c r="A7280">
        <v>7279</v>
      </c>
      <c r="B7280">
        <v>1992</v>
      </c>
      <c r="C7280">
        <v>135</v>
      </c>
      <c r="D7280" t="s">
        <v>146</v>
      </c>
      <c r="E7280" t="s">
        <v>8304</v>
      </c>
      <c r="F7280" t="s">
        <v>39</v>
      </c>
      <c r="G7280" t="s">
        <v>1637</v>
      </c>
      <c r="H7280">
        <v>19</v>
      </c>
      <c r="I7280">
        <v>2006</v>
      </c>
      <c r="J7280" t="s">
        <v>3386</v>
      </c>
      <c r="K7280">
        <v>560</v>
      </c>
      <c r="L7280">
        <v>94</v>
      </c>
      <c r="M7280">
        <v>121</v>
      </c>
      <c r="N7280">
        <v>215</v>
      </c>
      <c r="O7280">
        <v>1</v>
      </c>
      <c r="P7280">
        <v>161</v>
      </c>
      <c r="W7280">
        <v>17.8</v>
      </c>
    </row>
    <row r="7281" spans="1:23" x14ac:dyDescent="0.2">
      <c r="A7281">
        <v>7280</v>
      </c>
      <c r="B7281">
        <v>1992</v>
      </c>
      <c r="C7281">
        <v>136</v>
      </c>
      <c r="D7281" t="s">
        <v>152</v>
      </c>
      <c r="E7281" t="s">
        <v>8305</v>
      </c>
      <c r="F7281" t="s">
        <v>60</v>
      </c>
      <c r="G7281" t="s">
        <v>26</v>
      </c>
      <c r="H7281">
        <v>19</v>
      </c>
      <c r="I7281">
        <v>1996</v>
      </c>
      <c r="J7281" t="s">
        <v>8217</v>
      </c>
      <c r="K7281">
        <v>54</v>
      </c>
      <c r="L7281">
        <v>8</v>
      </c>
      <c r="M7281">
        <v>6</v>
      </c>
      <c r="N7281">
        <v>14</v>
      </c>
      <c r="O7281">
        <v>-11</v>
      </c>
      <c r="P7281">
        <v>12</v>
      </c>
      <c r="W7281">
        <v>0</v>
      </c>
    </row>
    <row r="7282" spans="1:23" x14ac:dyDescent="0.2">
      <c r="A7282">
        <v>7281</v>
      </c>
      <c r="B7282">
        <v>1992</v>
      </c>
      <c r="C7282">
        <v>137</v>
      </c>
      <c r="D7282" t="s">
        <v>48</v>
      </c>
      <c r="E7282" t="s">
        <v>8306</v>
      </c>
      <c r="F7282" t="s">
        <v>39</v>
      </c>
      <c r="G7282" t="s">
        <v>30</v>
      </c>
      <c r="J7282" t="s">
        <v>196</v>
      </c>
    </row>
    <row r="7283" spans="1:23" x14ac:dyDescent="0.2">
      <c r="A7283">
        <v>7282</v>
      </c>
      <c r="B7283">
        <v>1992</v>
      </c>
      <c r="C7283">
        <v>138</v>
      </c>
      <c r="D7283" t="s">
        <v>28</v>
      </c>
      <c r="E7283" t="s">
        <v>8307</v>
      </c>
      <c r="F7283" t="s">
        <v>34</v>
      </c>
      <c r="G7283" t="s">
        <v>30</v>
      </c>
      <c r="H7283">
        <v>18</v>
      </c>
      <c r="I7283">
        <v>2001</v>
      </c>
      <c r="J7283" t="s">
        <v>3296</v>
      </c>
      <c r="K7283">
        <v>85</v>
      </c>
      <c r="L7283">
        <v>4</v>
      </c>
      <c r="M7283">
        <v>4</v>
      </c>
      <c r="N7283">
        <v>8</v>
      </c>
      <c r="O7283">
        <v>-3</v>
      </c>
      <c r="P7283">
        <v>32</v>
      </c>
      <c r="W7283">
        <v>2.2999999999999998</v>
      </c>
    </row>
    <row r="7284" spans="1:23" x14ac:dyDescent="0.2">
      <c r="A7284">
        <v>7283</v>
      </c>
      <c r="B7284">
        <v>1992</v>
      </c>
      <c r="C7284">
        <v>139</v>
      </c>
      <c r="D7284" t="s">
        <v>87</v>
      </c>
      <c r="E7284" t="s">
        <v>8308</v>
      </c>
      <c r="F7284" t="s">
        <v>60</v>
      </c>
      <c r="G7284" t="s">
        <v>30</v>
      </c>
      <c r="J7284" t="s">
        <v>8168</v>
      </c>
    </row>
    <row r="7285" spans="1:23" x14ac:dyDescent="0.2">
      <c r="A7285">
        <v>7284</v>
      </c>
      <c r="B7285">
        <v>1992</v>
      </c>
      <c r="C7285">
        <v>140</v>
      </c>
      <c r="D7285" t="s">
        <v>23</v>
      </c>
      <c r="E7285" t="s">
        <v>8309</v>
      </c>
      <c r="F7285" t="s">
        <v>46</v>
      </c>
      <c r="G7285" t="s">
        <v>35</v>
      </c>
      <c r="J7285" t="s">
        <v>8310</v>
      </c>
    </row>
    <row r="7286" spans="1:23" x14ac:dyDescent="0.2">
      <c r="A7286">
        <v>7285</v>
      </c>
      <c r="B7286">
        <v>1992</v>
      </c>
      <c r="C7286">
        <v>141</v>
      </c>
      <c r="D7286" t="s">
        <v>69</v>
      </c>
      <c r="E7286" t="s">
        <v>3256</v>
      </c>
      <c r="F7286" t="s">
        <v>39</v>
      </c>
      <c r="G7286" t="s">
        <v>35</v>
      </c>
      <c r="J7286" t="s">
        <v>8311</v>
      </c>
    </row>
    <row r="7287" spans="1:23" x14ac:dyDescent="0.2">
      <c r="A7287">
        <v>7286</v>
      </c>
      <c r="B7287">
        <v>1992</v>
      </c>
      <c r="C7287">
        <v>142</v>
      </c>
      <c r="D7287" t="s">
        <v>51</v>
      </c>
      <c r="E7287" t="s">
        <v>8312</v>
      </c>
      <c r="F7287" t="s">
        <v>39</v>
      </c>
      <c r="G7287" t="s">
        <v>68</v>
      </c>
      <c r="H7287">
        <v>18</v>
      </c>
      <c r="I7287">
        <v>2004</v>
      </c>
      <c r="J7287" t="s">
        <v>6739</v>
      </c>
      <c r="K7287">
        <v>4</v>
      </c>
      <c r="L7287">
        <v>0</v>
      </c>
      <c r="M7287">
        <v>0</v>
      </c>
      <c r="N7287">
        <v>0</v>
      </c>
      <c r="O7287">
        <v>-1</v>
      </c>
      <c r="P7287">
        <v>19</v>
      </c>
      <c r="W7287">
        <v>-0.1</v>
      </c>
    </row>
    <row r="7288" spans="1:23" x14ac:dyDescent="0.2">
      <c r="A7288">
        <v>7287</v>
      </c>
      <c r="B7288">
        <v>1992</v>
      </c>
      <c r="C7288">
        <v>143</v>
      </c>
      <c r="D7288" t="s">
        <v>7049</v>
      </c>
      <c r="E7288" t="s">
        <v>8313</v>
      </c>
      <c r="F7288" t="s">
        <v>39</v>
      </c>
      <c r="G7288" t="s">
        <v>35</v>
      </c>
      <c r="J7288" t="s">
        <v>232</v>
      </c>
    </row>
    <row r="7289" spans="1:23" x14ac:dyDescent="0.2">
      <c r="A7289">
        <v>7288</v>
      </c>
      <c r="B7289">
        <v>1992</v>
      </c>
      <c r="C7289">
        <v>144</v>
      </c>
      <c r="D7289" t="s">
        <v>171</v>
      </c>
      <c r="E7289" t="s">
        <v>8314</v>
      </c>
      <c r="F7289" t="s">
        <v>39</v>
      </c>
      <c r="G7289" t="s">
        <v>30</v>
      </c>
      <c r="J7289" t="s">
        <v>8315</v>
      </c>
    </row>
    <row r="7290" spans="1:23" x14ac:dyDescent="0.2">
      <c r="A7290">
        <v>7289</v>
      </c>
      <c r="B7290">
        <v>1992</v>
      </c>
      <c r="C7290">
        <v>145</v>
      </c>
      <c r="D7290" t="s">
        <v>109</v>
      </c>
      <c r="E7290" t="s">
        <v>8316</v>
      </c>
      <c r="F7290" t="s">
        <v>39</v>
      </c>
      <c r="G7290" t="s">
        <v>128</v>
      </c>
      <c r="H7290">
        <v>18</v>
      </c>
      <c r="I7290">
        <v>1999</v>
      </c>
      <c r="J7290" t="s">
        <v>8236</v>
      </c>
      <c r="K7290">
        <v>22</v>
      </c>
      <c r="L7290">
        <v>0</v>
      </c>
      <c r="M7290">
        <v>0</v>
      </c>
      <c r="N7290">
        <v>0</v>
      </c>
      <c r="O7290">
        <v>0</v>
      </c>
      <c r="P7290">
        <v>2</v>
      </c>
      <c r="Q7290">
        <v>22</v>
      </c>
      <c r="R7290">
        <v>3</v>
      </c>
      <c r="S7290">
        <v>12</v>
      </c>
      <c r="T7290">
        <v>3</v>
      </c>
      <c r="U7290">
        <v>0.874</v>
      </c>
      <c r="V7290">
        <v>3.67</v>
      </c>
      <c r="W7290">
        <v>1.2</v>
      </c>
    </row>
    <row r="7291" spans="1:23" x14ac:dyDescent="0.2">
      <c r="A7291">
        <v>7290</v>
      </c>
      <c r="B7291">
        <v>1992</v>
      </c>
      <c r="C7291">
        <v>146</v>
      </c>
      <c r="D7291" t="s">
        <v>173</v>
      </c>
      <c r="E7291" t="s">
        <v>8317</v>
      </c>
      <c r="F7291" t="s">
        <v>46</v>
      </c>
      <c r="G7291" t="s">
        <v>128</v>
      </c>
      <c r="J7291" t="s">
        <v>8302</v>
      </c>
    </row>
    <row r="7292" spans="1:23" x14ac:dyDescent="0.2">
      <c r="A7292">
        <v>7291</v>
      </c>
      <c r="B7292">
        <v>1992</v>
      </c>
      <c r="C7292">
        <v>147</v>
      </c>
      <c r="D7292" t="s">
        <v>100</v>
      </c>
      <c r="E7292" t="s">
        <v>8318</v>
      </c>
      <c r="F7292" t="s">
        <v>39</v>
      </c>
      <c r="G7292" t="s">
        <v>26</v>
      </c>
      <c r="J7292" t="s">
        <v>8319</v>
      </c>
    </row>
    <row r="7293" spans="1:23" x14ac:dyDescent="0.2">
      <c r="A7293">
        <v>7292</v>
      </c>
      <c r="B7293">
        <v>1992</v>
      </c>
      <c r="C7293">
        <v>148</v>
      </c>
      <c r="D7293" t="s">
        <v>7529</v>
      </c>
      <c r="E7293" t="s">
        <v>8320</v>
      </c>
      <c r="F7293" t="s">
        <v>39</v>
      </c>
      <c r="G7293" t="s">
        <v>30</v>
      </c>
      <c r="J7293" t="s">
        <v>5051</v>
      </c>
    </row>
    <row r="7294" spans="1:23" x14ac:dyDescent="0.2">
      <c r="A7294">
        <v>7293</v>
      </c>
      <c r="B7294">
        <v>1992</v>
      </c>
      <c r="C7294">
        <v>149</v>
      </c>
      <c r="D7294" t="s">
        <v>121</v>
      </c>
      <c r="E7294" t="s">
        <v>8321</v>
      </c>
      <c r="F7294" t="s">
        <v>46</v>
      </c>
      <c r="G7294" t="s">
        <v>68</v>
      </c>
      <c r="H7294">
        <v>22</v>
      </c>
      <c r="I7294">
        <v>1999</v>
      </c>
      <c r="J7294" t="s">
        <v>7857</v>
      </c>
      <c r="K7294">
        <v>4</v>
      </c>
      <c r="L7294">
        <v>0</v>
      </c>
      <c r="M7294">
        <v>0</v>
      </c>
      <c r="N7294">
        <v>0</v>
      </c>
      <c r="O7294">
        <v>0</v>
      </c>
      <c r="P7294">
        <v>0</v>
      </c>
      <c r="W7294">
        <v>-0.1</v>
      </c>
    </row>
    <row r="7295" spans="1:23" x14ac:dyDescent="0.2">
      <c r="A7295">
        <v>7294</v>
      </c>
      <c r="B7295">
        <v>1992</v>
      </c>
      <c r="C7295">
        <v>150</v>
      </c>
      <c r="D7295" t="s">
        <v>162</v>
      </c>
      <c r="E7295" t="s">
        <v>8322</v>
      </c>
      <c r="F7295" t="s">
        <v>46</v>
      </c>
      <c r="G7295" t="s">
        <v>30</v>
      </c>
      <c r="J7295" t="s">
        <v>7987</v>
      </c>
    </row>
    <row r="7296" spans="1:23" x14ac:dyDescent="0.2">
      <c r="A7296">
        <v>7295</v>
      </c>
      <c r="B7296">
        <v>1992</v>
      </c>
      <c r="C7296">
        <v>151</v>
      </c>
      <c r="D7296" t="s">
        <v>41</v>
      </c>
      <c r="E7296" t="s">
        <v>8323</v>
      </c>
      <c r="F7296" t="s">
        <v>34</v>
      </c>
      <c r="G7296" t="s">
        <v>128</v>
      </c>
      <c r="J7296" t="s">
        <v>990</v>
      </c>
    </row>
    <row r="7297" spans="1:23" x14ac:dyDescent="0.2">
      <c r="A7297">
        <v>7296</v>
      </c>
      <c r="B7297">
        <v>1992</v>
      </c>
      <c r="C7297">
        <v>152</v>
      </c>
      <c r="D7297" t="s">
        <v>176</v>
      </c>
      <c r="E7297" t="s">
        <v>8324</v>
      </c>
      <c r="F7297" t="s">
        <v>60</v>
      </c>
      <c r="G7297" t="s">
        <v>26</v>
      </c>
      <c r="J7297" t="s">
        <v>8162</v>
      </c>
    </row>
    <row r="7298" spans="1:23" x14ac:dyDescent="0.2">
      <c r="A7298">
        <v>7297</v>
      </c>
      <c r="B7298">
        <v>1992</v>
      </c>
      <c r="C7298">
        <v>153</v>
      </c>
      <c r="D7298" t="s">
        <v>7049</v>
      </c>
      <c r="E7298" t="s">
        <v>8325</v>
      </c>
      <c r="F7298" t="s">
        <v>39</v>
      </c>
      <c r="G7298" t="s">
        <v>26</v>
      </c>
      <c r="H7298">
        <v>18</v>
      </c>
      <c r="I7298">
        <v>2006</v>
      </c>
      <c r="J7298" t="s">
        <v>196</v>
      </c>
      <c r="K7298">
        <v>248</v>
      </c>
      <c r="L7298">
        <v>11</v>
      </c>
      <c r="M7298">
        <v>12</v>
      </c>
      <c r="N7298">
        <v>23</v>
      </c>
      <c r="O7298">
        <v>-19</v>
      </c>
      <c r="P7298">
        <v>695</v>
      </c>
      <c r="W7298">
        <v>-0.2</v>
      </c>
    </row>
    <row r="7299" spans="1:23" x14ac:dyDescent="0.2">
      <c r="A7299">
        <v>7298</v>
      </c>
      <c r="B7299">
        <v>1992</v>
      </c>
      <c r="C7299">
        <v>154</v>
      </c>
      <c r="D7299" t="s">
        <v>8190</v>
      </c>
      <c r="E7299" t="s">
        <v>8326</v>
      </c>
      <c r="F7299" t="s">
        <v>39</v>
      </c>
      <c r="G7299" t="s">
        <v>35</v>
      </c>
      <c r="J7299" t="s">
        <v>6105</v>
      </c>
    </row>
    <row r="7300" spans="1:23" x14ac:dyDescent="0.2">
      <c r="A7300">
        <v>7299</v>
      </c>
      <c r="B7300">
        <v>1992</v>
      </c>
      <c r="C7300">
        <v>155</v>
      </c>
      <c r="D7300" t="s">
        <v>66</v>
      </c>
      <c r="E7300" t="s">
        <v>8327</v>
      </c>
      <c r="F7300" t="s">
        <v>60</v>
      </c>
      <c r="G7300" t="s">
        <v>30</v>
      </c>
      <c r="J7300" t="s">
        <v>8165</v>
      </c>
    </row>
    <row r="7301" spans="1:23" x14ac:dyDescent="0.2">
      <c r="A7301">
        <v>7300</v>
      </c>
      <c r="B7301">
        <v>1992</v>
      </c>
      <c r="C7301">
        <v>156</v>
      </c>
      <c r="D7301" t="s">
        <v>66</v>
      </c>
      <c r="E7301" t="s">
        <v>8328</v>
      </c>
      <c r="F7301" t="s">
        <v>60</v>
      </c>
      <c r="G7301" t="s">
        <v>35</v>
      </c>
      <c r="J7301" t="s">
        <v>8329</v>
      </c>
    </row>
    <row r="7302" spans="1:23" x14ac:dyDescent="0.2">
      <c r="A7302">
        <v>7301</v>
      </c>
      <c r="B7302">
        <v>1992</v>
      </c>
      <c r="C7302">
        <v>157</v>
      </c>
      <c r="D7302" t="s">
        <v>111</v>
      </c>
      <c r="E7302" t="s">
        <v>8330</v>
      </c>
      <c r="F7302" t="s">
        <v>39</v>
      </c>
      <c r="G7302" t="s">
        <v>26</v>
      </c>
      <c r="J7302" t="s">
        <v>305</v>
      </c>
    </row>
    <row r="7303" spans="1:23" x14ac:dyDescent="0.2">
      <c r="A7303">
        <v>7302</v>
      </c>
      <c r="B7303">
        <v>1992</v>
      </c>
      <c r="C7303">
        <v>158</v>
      </c>
      <c r="D7303" t="s">
        <v>92</v>
      </c>
      <c r="E7303" t="s">
        <v>8331</v>
      </c>
      <c r="F7303" t="s">
        <v>39</v>
      </c>
      <c r="G7303" t="s">
        <v>68</v>
      </c>
      <c r="H7303">
        <v>18</v>
      </c>
      <c r="I7303">
        <v>2010</v>
      </c>
      <c r="J7303" t="s">
        <v>106</v>
      </c>
      <c r="K7303">
        <v>1083</v>
      </c>
      <c r="L7303">
        <v>121</v>
      </c>
      <c r="M7303">
        <v>215</v>
      </c>
      <c r="N7303">
        <v>336</v>
      </c>
      <c r="O7303">
        <v>-44</v>
      </c>
      <c r="P7303">
        <v>1956</v>
      </c>
      <c r="W7303">
        <v>18.2</v>
      </c>
    </row>
    <row r="7304" spans="1:23" x14ac:dyDescent="0.2">
      <c r="A7304">
        <v>7303</v>
      </c>
      <c r="B7304">
        <v>1992</v>
      </c>
      <c r="C7304">
        <v>159</v>
      </c>
      <c r="D7304" t="s">
        <v>176</v>
      </c>
      <c r="E7304" t="s">
        <v>8332</v>
      </c>
      <c r="F7304" t="s">
        <v>39</v>
      </c>
      <c r="G7304" t="s">
        <v>68</v>
      </c>
      <c r="J7304" t="s">
        <v>327</v>
      </c>
    </row>
    <row r="7305" spans="1:23" x14ac:dyDescent="0.2">
      <c r="A7305">
        <v>7304</v>
      </c>
      <c r="B7305">
        <v>1992</v>
      </c>
      <c r="C7305">
        <v>160</v>
      </c>
      <c r="D7305" t="s">
        <v>92</v>
      </c>
      <c r="E7305" t="s">
        <v>8333</v>
      </c>
      <c r="F7305" t="s">
        <v>39</v>
      </c>
      <c r="G7305" t="s">
        <v>35</v>
      </c>
      <c r="J7305" t="s">
        <v>896</v>
      </c>
    </row>
    <row r="7306" spans="1:23" x14ac:dyDescent="0.2">
      <c r="A7306">
        <v>7305</v>
      </c>
      <c r="B7306">
        <v>1992</v>
      </c>
      <c r="C7306">
        <v>161</v>
      </c>
      <c r="D7306" t="s">
        <v>48</v>
      </c>
      <c r="E7306" t="s">
        <v>8334</v>
      </c>
      <c r="F7306" t="s">
        <v>39</v>
      </c>
      <c r="G7306" t="s">
        <v>68</v>
      </c>
      <c r="H7306">
        <v>18</v>
      </c>
      <c r="I7306">
        <v>1997</v>
      </c>
      <c r="J7306" t="s">
        <v>8222</v>
      </c>
      <c r="K7306">
        <v>15</v>
      </c>
      <c r="L7306">
        <v>0</v>
      </c>
      <c r="M7306">
        <v>0</v>
      </c>
      <c r="N7306">
        <v>0</v>
      </c>
      <c r="O7306">
        <v>-5</v>
      </c>
      <c r="P7306">
        <v>11</v>
      </c>
      <c r="W7306">
        <v>-0.6</v>
      </c>
    </row>
    <row r="7307" spans="1:23" x14ac:dyDescent="0.2">
      <c r="A7307">
        <v>7306</v>
      </c>
      <c r="B7307">
        <v>1992</v>
      </c>
      <c r="C7307">
        <v>162</v>
      </c>
      <c r="D7307" t="s">
        <v>28</v>
      </c>
      <c r="E7307" t="s">
        <v>8335</v>
      </c>
      <c r="F7307" t="s">
        <v>39</v>
      </c>
      <c r="G7307" t="s">
        <v>30</v>
      </c>
      <c r="H7307">
        <v>19</v>
      </c>
      <c r="I7307">
        <v>2000</v>
      </c>
      <c r="J7307" t="s">
        <v>278</v>
      </c>
      <c r="K7307">
        <v>4</v>
      </c>
      <c r="L7307">
        <v>0</v>
      </c>
      <c r="M7307">
        <v>0</v>
      </c>
      <c r="N7307">
        <v>0</v>
      </c>
      <c r="O7307">
        <v>-1</v>
      </c>
      <c r="P7307">
        <v>13</v>
      </c>
      <c r="W7307">
        <v>0</v>
      </c>
    </row>
    <row r="7308" spans="1:23" x14ac:dyDescent="0.2">
      <c r="A7308">
        <v>7307</v>
      </c>
      <c r="B7308">
        <v>1992</v>
      </c>
      <c r="C7308">
        <v>163</v>
      </c>
      <c r="D7308" t="s">
        <v>87</v>
      </c>
      <c r="E7308" t="s">
        <v>8336</v>
      </c>
      <c r="F7308" t="s">
        <v>46</v>
      </c>
      <c r="G7308" t="s">
        <v>26</v>
      </c>
      <c r="J7308" t="s">
        <v>7878</v>
      </c>
    </row>
    <row r="7309" spans="1:23" x14ac:dyDescent="0.2">
      <c r="A7309">
        <v>7308</v>
      </c>
      <c r="B7309">
        <v>1992</v>
      </c>
      <c r="C7309">
        <v>164</v>
      </c>
      <c r="D7309" t="s">
        <v>23</v>
      </c>
      <c r="E7309" t="s">
        <v>8337</v>
      </c>
      <c r="F7309" t="s">
        <v>39</v>
      </c>
      <c r="G7309" t="s">
        <v>30</v>
      </c>
      <c r="H7309">
        <v>18</v>
      </c>
      <c r="I7309">
        <v>1994</v>
      </c>
      <c r="J7309" t="s">
        <v>7302</v>
      </c>
      <c r="K7309">
        <v>7</v>
      </c>
      <c r="L7309">
        <v>1</v>
      </c>
      <c r="M7309">
        <v>2</v>
      </c>
      <c r="N7309">
        <v>3</v>
      </c>
      <c r="O7309">
        <v>0</v>
      </c>
      <c r="P7309">
        <v>20</v>
      </c>
      <c r="W7309">
        <v>0.5</v>
      </c>
    </row>
    <row r="7310" spans="1:23" x14ac:dyDescent="0.2">
      <c r="A7310">
        <v>7309</v>
      </c>
      <c r="B7310">
        <v>1992</v>
      </c>
      <c r="C7310">
        <v>165</v>
      </c>
      <c r="D7310" t="s">
        <v>69</v>
      </c>
      <c r="E7310" t="s">
        <v>8338</v>
      </c>
      <c r="F7310" t="s">
        <v>39</v>
      </c>
      <c r="G7310" t="s">
        <v>68</v>
      </c>
      <c r="J7310" t="s">
        <v>552</v>
      </c>
    </row>
    <row r="7311" spans="1:23" x14ac:dyDescent="0.2">
      <c r="A7311">
        <v>7310</v>
      </c>
      <c r="B7311">
        <v>1992</v>
      </c>
      <c r="C7311">
        <v>166</v>
      </c>
      <c r="D7311" t="s">
        <v>51</v>
      </c>
      <c r="E7311" t="s">
        <v>8339</v>
      </c>
      <c r="F7311" t="s">
        <v>39</v>
      </c>
      <c r="G7311" t="s">
        <v>128</v>
      </c>
      <c r="J7311" t="s">
        <v>7059</v>
      </c>
    </row>
    <row r="7312" spans="1:23" x14ac:dyDescent="0.2">
      <c r="A7312">
        <v>7311</v>
      </c>
      <c r="B7312">
        <v>1992</v>
      </c>
      <c r="C7312">
        <v>167</v>
      </c>
      <c r="D7312" t="s">
        <v>84</v>
      </c>
      <c r="E7312" t="s">
        <v>8340</v>
      </c>
      <c r="F7312" t="s">
        <v>39</v>
      </c>
      <c r="G7312" t="s">
        <v>30</v>
      </c>
      <c r="J7312" t="s">
        <v>232</v>
      </c>
    </row>
    <row r="7313" spans="1:23" x14ac:dyDescent="0.2">
      <c r="A7313">
        <v>7312</v>
      </c>
      <c r="B7313">
        <v>1992</v>
      </c>
      <c r="C7313">
        <v>168</v>
      </c>
      <c r="D7313" t="s">
        <v>171</v>
      </c>
      <c r="E7313" t="s">
        <v>8341</v>
      </c>
      <c r="F7313" t="s">
        <v>34</v>
      </c>
      <c r="G7313" t="s">
        <v>26</v>
      </c>
      <c r="J7313" t="s">
        <v>3517</v>
      </c>
    </row>
    <row r="7314" spans="1:23" x14ac:dyDescent="0.2">
      <c r="A7314">
        <v>7313</v>
      </c>
      <c r="B7314">
        <v>1992</v>
      </c>
      <c r="C7314">
        <v>169</v>
      </c>
      <c r="D7314" t="s">
        <v>173</v>
      </c>
      <c r="E7314" t="s">
        <v>8342</v>
      </c>
      <c r="F7314" t="s">
        <v>34</v>
      </c>
      <c r="G7314" t="s">
        <v>30</v>
      </c>
      <c r="J7314" t="s">
        <v>8343</v>
      </c>
    </row>
    <row r="7315" spans="1:23" x14ac:dyDescent="0.2">
      <c r="A7315">
        <v>7314</v>
      </c>
      <c r="B7315">
        <v>1992</v>
      </c>
      <c r="C7315">
        <v>170</v>
      </c>
      <c r="D7315" t="s">
        <v>109</v>
      </c>
      <c r="E7315" t="s">
        <v>8344</v>
      </c>
      <c r="F7315" t="s">
        <v>34</v>
      </c>
      <c r="G7315" t="s">
        <v>35</v>
      </c>
      <c r="J7315" t="s">
        <v>7059</v>
      </c>
    </row>
    <row r="7316" spans="1:23" x14ac:dyDescent="0.2">
      <c r="A7316">
        <v>7315</v>
      </c>
      <c r="B7316">
        <v>1992</v>
      </c>
      <c r="C7316">
        <v>171</v>
      </c>
      <c r="D7316" t="s">
        <v>100</v>
      </c>
      <c r="E7316" t="s">
        <v>8345</v>
      </c>
      <c r="F7316" t="s">
        <v>39</v>
      </c>
      <c r="G7316" t="s">
        <v>30</v>
      </c>
      <c r="J7316" t="s">
        <v>510</v>
      </c>
    </row>
    <row r="7317" spans="1:23" x14ac:dyDescent="0.2">
      <c r="A7317">
        <v>7316</v>
      </c>
      <c r="B7317">
        <v>1992</v>
      </c>
      <c r="C7317">
        <v>172</v>
      </c>
      <c r="D7317" t="s">
        <v>7529</v>
      </c>
      <c r="E7317" t="s">
        <v>8346</v>
      </c>
      <c r="F7317" t="s">
        <v>39</v>
      </c>
      <c r="G7317" t="s">
        <v>35</v>
      </c>
      <c r="J7317" t="s">
        <v>251</v>
      </c>
    </row>
    <row r="7318" spans="1:23" x14ac:dyDescent="0.2">
      <c r="A7318">
        <v>7317</v>
      </c>
      <c r="B7318">
        <v>1992</v>
      </c>
      <c r="C7318">
        <v>173</v>
      </c>
      <c r="D7318" t="s">
        <v>121</v>
      </c>
      <c r="E7318" t="s">
        <v>8347</v>
      </c>
      <c r="F7318" t="s">
        <v>39</v>
      </c>
      <c r="G7318" t="s">
        <v>68</v>
      </c>
      <c r="H7318">
        <v>19</v>
      </c>
      <c r="I7318">
        <v>2006</v>
      </c>
      <c r="J7318" t="s">
        <v>8222</v>
      </c>
      <c r="K7318">
        <v>310</v>
      </c>
      <c r="L7318">
        <v>10</v>
      </c>
      <c r="M7318">
        <v>10</v>
      </c>
      <c r="N7318">
        <v>20</v>
      </c>
      <c r="O7318">
        <v>-35</v>
      </c>
      <c r="P7318">
        <v>702</v>
      </c>
      <c r="W7318">
        <v>-2</v>
      </c>
    </row>
    <row r="7319" spans="1:23" x14ac:dyDescent="0.2">
      <c r="A7319">
        <v>7318</v>
      </c>
      <c r="B7319">
        <v>1992</v>
      </c>
      <c r="C7319">
        <v>174</v>
      </c>
      <c r="D7319" t="s">
        <v>162</v>
      </c>
      <c r="E7319" t="s">
        <v>8348</v>
      </c>
      <c r="F7319" t="s">
        <v>34</v>
      </c>
      <c r="G7319" t="s">
        <v>35</v>
      </c>
      <c r="H7319">
        <v>19</v>
      </c>
      <c r="I7319">
        <v>1998</v>
      </c>
      <c r="J7319" t="s">
        <v>8343</v>
      </c>
      <c r="K7319">
        <v>3</v>
      </c>
      <c r="L7319">
        <v>0</v>
      </c>
      <c r="M7319">
        <v>0</v>
      </c>
      <c r="N7319">
        <v>0</v>
      </c>
      <c r="O7319">
        <v>0</v>
      </c>
      <c r="P7319">
        <v>0</v>
      </c>
      <c r="W7319">
        <v>-0.1</v>
      </c>
    </row>
    <row r="7320" spans="1:23" x14ac:dyDescent="0.2">
      <c r="A7320">
        <v>7319</v>
      </c>
      <c r="B7320">
        <v>1992</v>
      </c>
      <c r="C7320">
        <v>175</v>
      </c>
      <c r="D7320" t="s">
        <v>41</v>
      </c>
      <c r="E7320" t="s">
        <v>8349</v>
      </c>
      <c r="F7320" t="s">
        <v>39</v>
      </c>
      <c r="G7320" t="s">
        <v>68</v>
      </c>
      <c r="J7320" t="s">
        <v>5051</v>
      </c>
    </row>
    <row r="7321" spans="1:23" x14ac:dyDescent="0.2">
      <c r="A7321">
        <v>7320</v>
      </c>
      <c r="B7321">
        <v>1992</v>
      </c>
      <c r="C7321">
        <v>176</v>
      </c>
      <c r="D7321" t="s">
        <v>176</v>
      </c>
      <c r="E7321" t="s">
        <v>8350</v>
      </c>
      <c r="F7321" t="s">
        <v>39</v>
      </c>
      <c r="G7321" t="s">
        <v>30</v>
      </c>
      <c r="H7321">
        <v>19</v>
      </c>
      <c r="I7321">
        <v>1997</v>
      </c>
      <c r="J7321" t="s">
        <v>896</v>
      </c>
      <c r="K7321">
        <v>7</v>
      </c>
      <c r="L7321">
        <v>0</v>
      </c>
      <c r="M7321">
        <v>1</v>
      </c>
      <c r="N7321">
        <v>1</v>
      </c>
      <c r="O7321">
        <v>0</v>
      </c>
      <c r="P7321">
        <v>7</v>
      </c>
      <c r="W7321">
        <v>0.3</v>
      </c>
    </row>
    <row r="7322" spans="1:23" x14ac:dyDescent="0.2">
      <c r="A7322">
        <v>7321</v>
      </c>
      <c r="B7322">
        <v>1992</v>
      </c>
      <c r="C7322">
        <v>177</v>
      </c>
      <c r="D7322" t="s">
        <v>7049</v>
      </c>
      <c r="E7322" t="s">
        <v>8351</v>
      </c>
      <c r="F7322" t="s">
        <v>60</v>
      </c>
      <c r="G7322" t="s">
        <v>35</v>
      </c>
      <c r="J7322" t="s">
        <v>8227</v>
      </c>
    </row>
    <row r="7323" spans="1:23" x14ac:dyDescent="0.2">
      <c r="A7323">
        <v>7322</v>
      </c>
      <c r="B7323">
        <v>1992</v>
      </c>
      <c r="C7323">
        <v>178</v>
      </c>
      <c r="D7323" t="s">
        <v>8190</v>
      </c>
      <c r="E7323" t="s">
        <v>8352</v>
      </c>
      <c r="F7323" t="s">
        <v>76</v>
      </c>
      <c r="G7323" t="s">
        <v>35</v>
      </c>
      <c r="H7323">
        <v>18</v>
      </c>
      <c r="I7323">
        <v>2001</v>
      </c>
      <c r="J7323" t="s">
        <v>181</v>
      </c>
      <c r="K7323">
        <v>133</v>
      </c>
      <c r="L7323">
        <v>9</v>
      </c>
      <c r="M7323">
        <v>13</v>
      </c>
      <c r="N7323">
        <v>22</v>
      </c>
      <c r="O7323">
        <v>-3</v>
      </c>
      <c r="P7323">
        <v>20</v>
      </c>
      <c r="W7323">
        <v>0.9</v>
      </c>
    </row>
    <row r="7324" spans="1:23" x14ac:dyDescent="0.2">
      <c r="A7324">
        <v>7323</v>
      </c>
      <c r="B7324">
        <v>1992</v>
      </c>
      <c r="C7324">
        <v>179</v>
      </c>
      <c r="D7324" t="s">
        <v>55</v>
      </c>
      <c r="E7324" t="s">
        <v>8353</v>
      </c>
      <c r="F7324" t="s">
        <v>39</v>
      </c>
      <c r="G7324" t="s">
        <v>35</v>
      </c>
      <c r="J7324" t="s">
        <v>327</v>
      </c>
    </row>
    <row r="7325" spans="1:23" x14ac:dyDescent="0.2">
      <c r="A7325">
        <v>7324</v>
      </c>
      <c r="B7325">
        <v>1992</v>
      </c>
      <c r="C7325">
        <v>180</v>
      </c>
      <c r="D7325" t="s">
        <v>92</v>
      </c>
      <c r="E7325" t="s">
        <v>8354</v>
      </c>
      <c r="F7325" t="s">
        <v>60</v>
      </c>
      <c r="G7325" t="s">
        <v>35</v>
      </c>
      <c r="J7325" t="s">
        <v>8227</v>
      </c>
    </row>
    <row r="7326" spans="1:23" x14ac:dyDescent="0.2">
      <c r="A7326">
        <v>7325</v>
      </c>
      <c r="B7326">
        <v>1992</v>
      </c>
      <c r="C7326">
        <v>181</v>
      </c>
      <c r="D7326" t="s">
        <v>111</v>
      </c>
      <c r="E7326" t="s">
        <v>8355</v>
      </c>
      <c r="F7326" t="s">
        <v>39</v>
      </c>
      <c r="G7326" t="s">
        <v>68</v>
      </c>
      <c r="J7326" t="s">
        <v>850</v>
      </c>
    </row>
    <row r="7327" spans="1:23" x14ac:dyDescent="0.2">
      <c r="A7327">
        <v>7326</v>
      </c>
      <c r="B7327">
        <v>1992</v>
      </c>
      <c r="C7327">
        <v>182</v>
      </c>
      <c r="D7327" t="s">
        <v>92</v>
      </c>
      <c r="E7327" t="s">
        <v>8356</v>
      </c>
      <c r="F7327" t="s">
        <v>34</v>
      </c>
      <c r="G7327" t="s">
        <v>30</v>
      </c>
      <c r="J7327" t="s">
        <v>243</v>
      </c>
    </row>
    <row r="7328" spans="1:23" x14ac:dyDescent="0.2">
      <c r="A7328">
        <v>7327</v>
      </c>
      <c r="B7328">
        <v>1992</v>
      </c>
      <c r="C7328">
        <v>183</v>
      </c>
      <c r="D7328" t="s">
        <v>51</v>
      </c>
      <c r="E7328" t="s">
        <v>8357</v>
      </c>
      <c r="F7328" t="s">
        <v>34</v>
      </c>
      <c r="G7328" t="s">
        <v>30</v>
      </c>
      <c r="J7328" t="s">
        <v>350</v>
      </c>
    </row>
    <row r="7329" spans="1:23" x14ac:dyDescent="0.2">
      <c r="A7329">
        <v>7328</v>
      </c>
      <c r="B7329">
        <v>1992</v>
      </c>
      <c r="C7329">
        <v>184</v>
      </c>
      <c r="D7329" t="s">
        <v>152</v>
      </c>
      <c r="E7329" t="s">
        <v>8358</v>
      </c>
      <c r="F7329" t="s">
        <v>39</v>
      </c>
      <c r="G7329" t="s">
        <v>30</v>
      </c>
      <c r="J7329" t="s">
        <v>50</v>
      </c>
    </row>
    <row r="7330" spans="1:23" x14ac:dyDescent="0.2">
      <c r="A7330">
        <v>7329</v>
      </c>
      <c r="B7330">
        <v>1992</v>
      </c>
      <c r="C7330">
        <v>185</v>
      </c>
      <c r="D7330" t="s">
        <v>48</v>
      </c>
      <c r="E7330" t="s">
        <v>8359</v>
      </c>
      <c r="F7330" t="s">
        <v>39</v>
      </c>
      <c r="G7330" t="s">
        <v>68</v>
      </c>
      <c r="J7330" t="s">
        <v>3458</v>
      </c>
    </row>
    <row r="7331" spans="1:23" x14ac:dyDescent="0.2">
      <c r="A7331">
        <v>7330</v>
      </c>
      <c r="B7331">
        <v>1992</v>
      </c>
      <c r="C7331">
        <v>186</v>
      </c>
      <c r="D7331" t="s">
        <v>28</v>
      </c>
      <c r="E7331" t="s">
        <v>8360</v>
      </c>
      <c r="F7331" t="s">
        <v>39</v>
      </c>
      <c r="G7331" t="s">
        <v>35</v>
      </c>
      <c r="H7331">
        <v>18</v>
      </c>
      <c r="I7331">
        <v>2010</v>
      </c>
      <c r="J7331" t="s">
        <v>552</v>
      </c>
      <c r="K7331">
        <v>991</v>
      </c>
      <c r="L7331">
        <v>96</v>
      </c>
      <c r="M7331">
        <v>169</v>
      </c>
      <c r="N7331">
        <v>265</v>
      </c>
      <c r="O7331">
        <v>7</v>
      </c>
      <c r="P7331">
        <v>490</v>
      </c>
      <c r="W7331">
        <v>12.2</v>
      </c>
    </row>
    <row r="7332" spans="1:23" x14ac:dyDescent="0.2">
      <c r="A7332">
        <v>7331</v>
      </c>
      <c r="B7332">
        <v>1992</v>
      </c>
      <c r="C7332">
        <v>187</v>
      </c>
      <c r="D7332" t="s">
        <v>87</v>
      </c>
      <c r="E7332" t="s">
        <v>8361</v>
      </c>
      <c r="F7332" t="s">
        <v>34</v>
      </c>
      <c r="G7332" t="s">
        <v>35</v>
      </c>
      <c r="J7332" t="s">
        <v>1126</v>
      </c>
    </row>
    <row r="7333" spans="1:23" x14ac:dyDescent="0.2">
      <c r="A7333">
        <v>7332</v>
      </c>
      <c r="B7333">
        <v>1992</v>
      </c>
      <c r="C7333">
        <v>188</v>
      </c>
      <c r="D7333" t="s">
        <v>23</v>
      </c>
      <c r="E7333" t="s">
        <v>8362</v>
      </c>
      <c r="F7333" t="s">
        <v>39</v>
      </c>
      <c r="G7333" t="s">
        <v>30</v>
      </c>
      <c r="J7333" t="s">
        <v>5484</v>
      </c>
    </row>
    <row r="7334" spans="1:23" x14ac:dyDescent="0.2">
      <c r="A7334">
        <v>7333</v>
      </c>
      <c r="B7334">
        <v>1992</v>
      </c>
      <c r="C7334">
        <v>189</v>
      </c>
      <c r="D7334" t="s">
        <v>51</v>
      </c>
      <c r="E7334" t="s">
        <v>8363</v>
      </c>
      <c r="F7334" t="s">
        <v>39</v>
      </c>
      <c r="G7334" t="s">
        <v>128</v>
      </c>
      <c r="J7334" t="s">
        <v>490</v>
      </c>
    </row>
    <row r="7335" spans="1:23" x14ac:dyDescent="0.2">
      <c r="A7335">
        <v>7334</v>
      </c>
      <c r="B7335">
        <v>1992</v>
      </c>
      <c r="C7335">
        <v>190</v>
      </c>
      <c r="D7335" t="s">
        <v>111</v>
      </c>
      <c r="E7335" t="s">
        <v>8364</v>
      </c>
      <c r="F7335" t="s">
        <v>39</v>
      </c>
      <c r="G7335" t="s">
        <v>35</v>
      </c>
      <c r="J7335" t="s">
        <v>7680</v>
      </c>
    </row>
    <row r="7336" spans="1:23" x14ac:dyDescent="0.2">
      <c r="A7336">
        <v>7335</v>
      </c>
      <c r="B7336">
        <v>1992</v>
      </c>
      <c r="C7336">
        <v>191</v>
      </c>
      <c r="D7336" t="s">
        <v>84</v>
      </c>
      <c r="E7336" t="s">
        <v>8365</v>
      </c>
      <c r="F7336" t="s">
        <v>39</v>
      </c>
      <c r="G7336" t="s">
        <v>26</v>
      </c>
      <c r="J7336" t="s">
        <v>123</v>
      </c>
    </row>
    <row r="7337" spans="1:23" x14ac:dyDescent="0.2">
      <c r="A7337">
        <v>7336</v>
      </c>
      <c r="B7337">
        <v>1992</v>
      </c>
      <c r="C7337">
        <v>192</v>
      </c>
      <c r="D7337" t="s">
        <v>171</v>
      </c>
      <c r="E7337" t="s">
        <v>8366</v>
      </c>
      <c r="F7337" t="s">
        <v>39</v>
      </c>
      <c r="G7337" t="s">
        <v>30</v>
      </c>
      <c r="J7337" t="s">
        <v>6064</v>
      </c>
    </row>
    <row r="7338" spans="1:23" x14ac:dyDescent="0.2">
      <c r="A7338">
        <v>7337</v>
      </c>
      <c r="B7338">
        <v>1992</v>
      </c>
      <c r="C7338">
        <v>193</v>
      </c>
      <c r="D7338" t="s">
        <v>109</v>
      </c>
      <c r="E7338" t="s">
        <v>8367</v>
      </c>
      <c r="F7338" t="s">
        <v>39</v>
      </c>
      <c r="G7338" t="s">
        <v>30</v>
      </c>
      <c r="J7338" t="s">
        <v>50</v>
      </c>
    </row>
    <row r="7339" spans="1:23" x14ac:dyDescent="0.2">
      <c r="A7339">
        <v>7338</v>
      </c>
      <c r="B7339">
        <v>1992</v>
      </c>
      <c r="C7339">
        <v>194</v>
      </c>
      <c r="D7339" t="s">
        <v>173</v>
      </c>
      <c r="E7339" t="s">
        <v>8368</v>
      </c>
      <c r="F7339" t="s">
        <v>39</v>
      </c>
      <c r="G7339" t="s">
        <v>68</v>
      </c>
      <c r="J7339" t="s">
        <v>1133</v>
      </c>
    </row>
    <row r="7340" spans="1:23" x14ac:dyDescent="0.2">
      <c r="A7340">
        <v>7339</v>
      </c>
      <c r="B7340">
        <v>1992</v>
      </c>
      <c r="C7340">
        <v>195</v>
      </c>
      <c r="D7340" t="s">
        <v>100</v>
      </c>
      <c r="E7340" t="s">
        <v>8369</v>
      </c>
      <c r="F7340" t="s">
        <v>39</v>
      </c>
      <c r="G7340" t="s">
        <v>128</v>
      </c>
      <c r="J7340" t="s">
        <v>6105</v>
      </c>
    </row>
    <row r="7341" spans="1:23" x14ac:dyDescent="0.2">
      <c r="A7341">
        <v>7340</v>
      </c>
      <c r="B7341">
        <v>1992</v>
      </c>
      <c r="C7341">
        <v>196</v>
      </c>
      <c r="D7341" t="s">
        <v>7529</v>
      </c>
      <c r="E7341" t="s">
        <v>8370</v>
      </c>
      <c r="F7341" t="s">
        <v>39</v>
      </c>
      <c r="G7341" t="s">
        <v>128</v>
      </c>
      <c r="H7341">
        <v>19</v>
      </c>
      <c r="I7341">
        <v>2004</v>
      </c>
      <c r="J7341" t="s">
        <v>7577</v>
      </c>
      <c r="K7341">
        <v>93</v>
      </c>
      <c r="L7341">
        <v>0</v>
      </c>
      <c r="M7341">
        <v>2</v>
      </c>
      <c r="N7341">
        <v>2</v>
      </c>
      <c r="O7341">
        <v>0</v>
      </c>
      <c r="P7341">
        <v>21</v>
      </c>
      <c r="Q7341">
        <v>93</v>
      </c>
      <c r="R7341">
        <v>23</v>
      </c>
      <c r="S7341">
        <v>44</v>
      </c>
      <c r="T7341">
        <v>12</v>
      </c>
      <c r="U7341">
        <v>0.89500000000000002</v>
      </c>
      <c r="V7341">
        <v>2.79</v>
      </c>
      <c r="W7341">
        <v>10.9</v>
      </c>
    </row>
    <row r="7342" spans="1:23" x14ac:dyDescent="0.2">
      <c r="A7342">
        <v>7341</v>
      </c>
      <c r="B7342">
        <v>1992</v>
      </c>
      <c r="C7342">
        <v>197</v>
      </c>
      <c r="D7342" t="s">
        <v>121</v>
      </c>
      <c r="E7342" t="s">
        <v>8371</v>
      </c>
      <c r="F7342" t="s">
        <v>39</v>
      </c>
      <c r="G7342" t="s">
        <v>68</v>
      </c>
      <c r="J7342" t="s">
        <v>1765</v>
      </c>
    </row>
    <row r="7343" spans="1:23" x14ac:dyDescent="0.2">
      <c r="A7343">
        <v>7342</v>
      </c>
      <c r="B7343">
        <v>1992</v>
      </c>
      <c r="C7343">
        <v>198</v>
      </c>
      <c r="D7343" t="s">
        <v>162</v>
      </c>
      <c r="E7343" t="s">
        <v>8372</v>
      </c>
      <c r="F7343" t="s">
        <v>34</v>
      </c>
      <c r="G7343" t="s">
        <v>30</v>
      </c>
      <c r="J7343" t="s">
        <v>4194</v>
      </c>
    </row>
    <row r="7344" spans="1:23" x14ac:dyDescent="0.2">
      <c r="A7344">
        <v>7343</v>
      </c>
      <c r="B7344">
        <v>1992</v>
      </c>
      <c r="C7344">
        <v>199</v>
      </c>
      <c r="D7344" t="s">
        <v>41</v>
      </c>
      <c r="E7344" t="s">
        <v>8373</v>
      </c>
      <c r="F7344" t="s">
        <v>43</v>
      </c>
      <c r="G7344" t="s">
        <v>26</v>
      </c>
      <c r="J7344" t="s">
        <v>7847</v>
      </c>
    </row>
    <row r="7345" spans="1:23" x14ac:dyDescent="0.2">
      <c r="A7345">
        <v>7344</v>
      </c>
      <c r="B7345">
        <v>1992</v>
      </c>
      <c r="C7345">
        <v>200</v>
      </c>
      <c r="D7345" t="s">
        <v>176</v>
      </c>
      <c r="E7345" t="s">
        <v>8374</v>
      </c>
      <c r="F7345" t="s">
        <v>39</v>
      </c>
      <c r="G7345" t="s">
        <v>35</v>
      </c>
      <c r="J7345" t="s">
        <v>764</v>
      </c>
    </row>
    <row r="7346" spans="1:23" x14ac:dyDescent="0.2">
      <c r="A7346">
        <v>7345</v>
      </c>
      <c r="B7346">
        <v>1992</v>
      </c>
      <c r="C7346">
        <v>201</v>
      </c>
      <c r="D7346" t="s">
        <v>7049</v>
      </c>
      <c r="E7346" t="s">
        <v>8375</v>
      </c>
      <c r="F7346" t="s">
        <v>34</v>
      </c>
      <c r="G7346" t="s">
        <v>30</v>
      </c>
      <c r="J7346" t="s">
        <v>831</v>
      </c>
    </row>
    <row r="7347" spans="1:23" x14ac:dyDescent="0.2">
      <c r="A7347">
        <v>7346</v>
      </c>
      <c r="B7347">
        <v>1992</v>
      </c>
      <c r="C7347">
        <v>202</v>
      </c>
      <c r="D7347" t="s">
        <v>8190</v>
      </c>
      <c r="E7347" t="s">
        <v>8376</v>
      </c>
      <c r="F7347" t="s">
        <v>43</v>
      </c>
      <c r="G7347" t="s">
        <v>26</v>
      </c>
      <c r="J7347" t="s">
        <v>458</v>
      </c>
    </row>
    <row r="7348" spans="1:23" x14ac:dyDescent="0.2">
      <c r="A7348">
        <v>7347</v>
      </c>
      <c r="B7348">
        <v>1992</v>
      </c>
      <c r="C7348">
        <v>203</v>
      </c>
      <c r="D7348" t="s">
        <v>55</v>
      </c>
      <c r="E7348" t="s">
        <v>8377</v>
      </c>
      <c r="F7348" t="s">
        <v>39</v>
      </c>
      <c r="G7348" t="s">
        <v>35</v>
      </c>
      <c r="H7348">
        <v>20</v>
      </c>
      <c r="I7348">
        <v>1994</v>
      </c>
      <c r="J7348" t="s">
        <v>7059</v>
      </c>
      <c r="K7348">
        <v>15</v>
      </c>
      <c r="L7348">
        <v>0</v>
      </c>
      <c r="M7348">
        <v>1</v>
      </c>
      <c r="N7348">
        <v>1</v>
      </c>
      <c r="O7348">
        <v>-3</v>
      </c>
      <c r="P7348">
        <v>0</v>
      </c>
      <c r="W7348">
        <v>-0.4</v>
      </c>
    </row>
    <row r="7349" spans="1:23" x14ac:dyDescent="0.2">
      <c r="A7349">
        <v>7348</v>
      </c>
      <c r="B7349">
        <v>1992</v>
      </c>
      <c r="C7349">
        <v>204</v>
      </c>
      <c r="D7349" t="s">
        <v>66</v>
      </c>
      <c r="E7349" t="s">
        <v>8378</v>
      </c>
      <c r="F7349" t="s">
        <v>60</v>
      </c>
      <c r="G7349" t="s">
        <v>128</v>
      </c>
      <c r="H7349">
        <v>19</v>
      </c>
      <c r="I7349">
        <v>2014</v>
      </c>
      <c r="J7349" t="s">
        <v>8165</v>
      </c>
      <c r="K7349">
        <v>799</v>
      </c>
      <c r="L7349">
        <v>0</v>
      </c>
      <c r="M7349">
        <v>18</v>
      </c>
      <c r="N7349">
        <v>18</v>
      </c>
      <c r="O7349">
        <v>0</v>
      </c>
      <c r="P7349">
        <v>134</v>
      </c>
      <c r="Q7349">
        <v>799</v>
      </c>
      <c r="R7349">
        <v>333</v>
      </c>
      <c r="S7349">
        <v>334</v>
      </c>
      <c r="T7349">
        <v>97</v>
      </c>
      <c r="U7349">
        <v>0.90700000000000003</v>
      </c>
      <c r="V7349">
        <v>2.72</v>
      </c>
      <c r="W7349">
        <v>132.4</v>
      </c>
    </row>
    <row r="7350" spans="1:23" x14ac:dyDescent="0.2">
      <c r="A7350">
        <v>7349</v>
      </c>
      <c r="B7350">
        <v>1992</v>
      </c>
      <c r="C7350">
        <v>205</v>
      </c>
      <c r="D7350" t="s">
        <v>111</v>
      </c>
      <c r="E7350" t="s">
        <v>8379</v>
      </c>
      <c r="F7350" t="s">
        <v>76</v>
      </c>
      <c r="G7350" t="s">
        <v>68</v>
      </c>
      <c r="H7350">
        <v>20</v>
      </c>
      <c r="I7350">
        <v>2002</v>
      </c>
      <c r="J7350" t="s">
        <v>3378</v>
      </c>
      <c r="K7350">
        <v>79</v>
      </c>
      <c r="L7350">
        <v>9</v>
      </c>
      <c r="M7350">
        <v>9</v>
      </c>
      <c r="N7350">
        <v>18</v>
      </c>
      <c r="O7350">
        <v>-12</v>
      </c>
      <c r="P7350">
        <v>84</v>
      </c>
      <c r="W7350">
        <v>0.6</v>
      </c>
    </row>
    <row r="7351" spans="1:23" x14ac:dyDescent="0.2">
      <c r="A7351">
        <v>7350</v>
      </c>
      <c r="B7351">
        <v>1992</v>
      </c>
      <c r="C7351">
        <v>206</v>
      </c>
      <c r="D7351" t="s">
        <v>92</v>
      </c>
      <c r="E7351" t="s">
        <v>8380</v>
      </c>
      <c r="F7351" t="s">
        <v>39</v>
      </c>
      <c r="G7351" t="s">
        <v>30</v>
      </c>
      <c r="J7351" t="s">
        <v>327</v>
      </c>
    </row>
    <row r="7352" spans="1:23" x14ac:dyDescent="0.2">
      <c r="A7352">
        <v>7351</v>
      </c>
      <c r="B7352">
        <v>1992</v>
      </c>
      <c r="C7352">
        <v>207</v>
      </c>
      <c r="D7352" t="s">
        <v>146</v>
      </c>
      <c r="E7352" t="s">
        <v>8381</v>
      </c>
      <c r="F7352" t="s">
        <v>43</v>
      </c>
      <c r="G7352" t="s">
        <v>68</v>
      </c>
      <c r="J7352" t="s">
        <v>6203</v>
      </c>
    </row>
    <row r="7353" spans="1:23" x14ac:dyDescent="0.2">
      <c r="A7353">
        <v>7352</v>
      </c>
      <c r="B7353">
        <v>1992</v>
      </c>
      <c r="C7353">
        <v>208</v>
      </c>
      <c r="D7353" t="s">
        <v>152</v>
      </c>
      <c r="E7353" t="s">
        <v>8382</v>
      </c>
      <c r="F7353" t="s">
        <v>43</v>
      </c>
      <c r="G7353" t="s">
        <v>30</v>
      </c>
      <c r="H7353">
        <v>18</v>
      </c>
      <c r="I7353">
        <v>2004</v>
      </c>
      <c r="J7353" t="s">
        <v>5378</v>
      </c>
      <c r="K7353">
        <v>419</v>
      </c>
      <c r="L7353">
        <v>13</v>
      </c>
      <c r="M7353">
        <v>57</v>
      </c>
      <c r="N7353">
        <v>70</v>
      </c>
      <c r="O7353">
        <v>-53</v>
      </c>
      <c r="P7353">
        <v>165</v>
      </c>
      <c r="W7353">
        <v>14.4</v>
      </c>
    </row>
    <row r="7354" spans="1:23" x14ac:dyDescent="0.2">
      <c r="A7354">
        <v>7353</v>
      </c>
      <c r="B7354">
        <v>1992</v>
      </c>
      <c r="C7354">
        <v>209</v>
      </c>
      <c r="D7354" t="s">
        <v>48</v>
      </c>
      <c r="E7354" t="s">
        <v>8383</v>
      </c>
      <c r="F7354" t="s">
        <v>34</v>
      </c>
      <c r="G7354" t="s">
        <v>26</v>
      </c>
      <c r="J7354" t="s">
        <v>1276</v>
      </c>
    </row>
    <row r="7355" spans="1:23" x14ac:dyDescent="0.2">
      <c r="A7355">
        <v>7354</v>
      </c>
      <c r="B7355">
        <v>1992</v>
      </c>
      <c r="C7355">
        <v>210</v>
      </c>
      <c r="D7355" t="s">
        <v>28</v>
      </c>
      <c r="E7355" t="s">
        <v>8384</v>
      </c>
      <c r="F7355" t="s">
        <v>39</v>
      </c>
      <c r="G7355" t="s">
        <v>35</v>
      </c>
      <c r="H7355">
        <v>18</v>
      </c>
      <c r="I7355">
        <v>2003</v>
      </c>
      <c r="J7355" t="s">
        <v>232</v>
      </c>
      <c r="K7355">
        <v>236</v>
      </c>
      <c r="L7355">
        <v>22</v>
      </c>
      <c r="M7355">
        <v>33</v>
      </c>
      <c r="N7355">
        <v>55</v>
      </c>
      <c r="O7355">
        <v>-33</v>
      </c>
      <c r="P7355">
        <v>59</v>
      </c>
      <c r="W7355">
        <v>2.1</v>
      </c>
    </row>
    <row r="7356" spans="1:23" x14ac:dyDescent="0.2">
      <c r="A7356">
        <v>7355</v>
      </c>
      <c r="B7356">
        <v>1992</v>
      </c>
      <c r="C7356">
        <v>211</v>
      </c>
      <c r="D7356" t="s">
        <v>87</v>
      </c>
      <c r="E7356" t="s">
        <v>8385</v>
      </c>
      <c r="F7356" t="s">
        <v>34</v>
      </c>
      <c r="G7356" t="s">
        <v>35</v>
      </c>
      <c r="H7356">
        <v>18</v>
      </c>
      <c r="I7356">
        <v>2001</v>
      </c>
      <c r="J7356" t="s">
        <v>4870</v>
      </c>
      <c r="K7356">
        <v>12</v>
      </c>
      <c r="L7356">
        <v>0</v>
      </c>
      <c r="M7356">
        <v>0</v>
      </c>
      <c r="N7356">
        <v>0</v>
      </c>
      <c r="O7356">
        <v>-5</v>
      </c>
      <c r="P7356">
        <v>0</v>
      </c>
      <c r="W7356">
        <v>-0.4</v>
      </c>
    </row>
    <row r="7357" spans="1:23" x14ac:dyDescent="0.2">
      <c r="A7357">
        <v>7356</v>
      </c>
      <c r="B7357">
        <v>1992</v>
      </c>
      <c r="C7357">
        <v>212</v>
      </c>
      <c r="D7357" t="s">
        <v>23</v>
      </c>
      <c r="E7357" t="s">
        <v>8386</v>
      </c>
      <c r="F7357" t="s">
        <v>34</v>
      </c>
      <c r="G7357" t="s">
        <v>26</v>
      </c>
      <c r="J7357" t="s">
        <v>198</v>
      </c>
    </row>
    <row r="7358" spans="1:23" x14ac:dyDescent="0.2">
      <c r="A7358">
        <v>7357</v>
      </c>
      <c r="B7358">
        <v>1992</v>
      </c>
      <c r="C7358">
        <v>213</v>
      </c>
      <c r="D7358" t="s">
        <v>69</v>
      </c>
      <c r="E7358" t="s">
        <v>8387</v>
      </c>
      <c r="F7358" t="s">
        <v>39</v>
      </c>
      <c r="G7358" t="s">
        <v>128</v>
      </c>
      <c r="J7358" t="s">
        <v>673</v>
      </c>
    </row>
    <row r="7359" spans="1:23" x14ac:dyDescent="0.2">
      <c r="A7359">
        <v>7358</v>
      </c>
      <c r="B7359">
        <v>1992</v>
      </c>
      <c r="C7359">
        <v>214</v>
      </c>
      <c r="D7359" t="s">
        <v>51</v>
      </c>
      <c r="E7359" t="s">
        <v>8388</v>
      </c>
      <c r="F7359" t="s">
        <v>39</v>
      </c>
      <c r="G7359" t="s">
        <v>30</v>
      </c>
      <c r="J7359" t="s">
        <v>278</v>
      </c>
    </row>
    <row r="7360" spans="1:23" x14ac:dyDescent="0.2">
      <c r="A7360">
        <v>7359</v>
      </c>
      <c r="B7360">
        <v>1992</v>
      </c>
      <c r="C7360">
        <v>215</v>
      </c>
      <c r="D7360" t="s">
        <v>84</v>
      </c>
      <c r="E7360" t="s">
        <v>8389</v>
      </c>
      <c r="F7360" t="s">
        <v>39</v>
      </c>
      <c r="G7360" t="s">
        <v>68</v>
      </c>
      <c r="J7360" t="s">
        <v>40</v>
      </c>
    </row>
    <row r="7361" spans="1:23" x14ac:dyDescent="0.2">
      <c r="A7361">
        <v>7360</v>
      </c>
      <c r="B7361">
        <v>1992</v>
      </c>
      <c r="C7361">
        <v>216</v>
      </c>
      <c r="D7361" t="s">
        <v>171</v>
      </c>
      <c r="E7361" t="s">
        <v>8390</v>
      </c>
      <c r="F7361" t="s">
        <v>34</v>
      </c>
      <c r="G7361" t="s">
        <v>30</v>
      </c>
      <c r="J7361" t="s">
        <v>3093</v>
      </c>
    </row>
    <row r="7362" spans="1:23" x14ac:dyDescent="0.2">
      <c r="A7362">
        <v>7361</v>
      </c>
      <c r="B7362">
        <v>1992</v>
      </c>
      <c r="C7362">
        <v>217</v>
      </c>
      <c r="D7362" t="s">
        <v>173</v>
      </c>
      <c r="E7362" t="s">
        <v>8391</v>
      </c>
      <c r="F7362" t="s">
        <v>39</v>
      </c>
      <c r="G7362" t="s">
        <v>35</v>
      </c>
      <c r="J7362" t="s">
        <v>2404</v>
      </c>
    </row>
    <row r="7363" spans="1:23" x14ac:dyDescent="0.2">
      <c r="A7363">
        <v>7362</v>
      </c>
      <c r="B7363">
        <v>1992</v>
      </c>
      <c r="C7363">
        <v>218</v>
      </c>
      <c r="D7363" t="s">
        <v>109</v>
      </c>
      <c r="E7363" t="s">
        <v>8392</v>
      </c>
      <c r="F7363" t="s">
        <v>39</v>
      </c>
      <c r="G7363" t="s">
        <v>26</v>
      </c>
      <c r="J7363" t="s">
        <v>265</v>
      </c>
    </row>
    <row r="7364" spans="1:23" x14ac:dyDescent="0.2">
      <c r="A7364">
        <v>7363</v>
      </c>
      <c r="B7364">
        <v>1992</v>
      </c>
      <c r="C7364">
        <v>219</v>
      </c>
      <c r="D7364" t="s">
        <v>100</v>
      </c>
      <c r="E7364" t="s">
        <v>8393</v>
      </c>
      <c r="F7364" t="s">
        <v>60</v>
      </c>
      <c r="G7364" t="s">
        <v>26</v>
      </c>
      <c r="J7364" t="s">
        <v>8394</v>
      </c>
    </row>
    <row r="7365" spans="1:23" x14ac:dyDescent="0.2">
      <c r="A7365">
        <v>7364</v>
      </c>
      <c r="B7365">
        <v>1992</v>
      </c>
      <c r="C7365">
        <v>220</v>
      </c>
      <c r="D7365" t="s">
        <v>7529</v>
      </c>
      <c r="E7365" t="s">
        <v>8395</v>
      </c>
      <c r="F7365" t="s">
        <v>39</v>
      </c>
      <c r="G7365" t="s">
        <v>68</v>
      </c>
      <c r="H7365">
        <v>18</v>
      </c>
      <c r="I7365">
        <v>2007</v>
      </c>
      <c r="J7365" t="s">
        <v>7787</v>
      </c>
      <c r="K7365">
        <v>674</v>
      </c>
      <c r="L7365">
        <v>202</v>
      </c>
      <c r="M7365">
        <v>219</v>
      </c>
      <c r="N7365">
        <v>421</v>
      </c>
      <c r="O7365">
        <v>-12</v>
      </c>
      <c r="P7365">
        <v>229</v>
      </c>
      <c r="W7365">
        <v>45.1</v>
      </c>
    </row>
    <row r="7366" spans="1:23" x14ac:dyDescent="0.2">
      <c r="A7366">
        <v>7365</v>
      </c>
      <c r="B7366">
        <v>1992</v>
      </c>
      <c r="C7366">
        <v>221</v>
      </c>
      <c r="D7366" t="s">
        <v>121</v>
      </c>
      <c r="E7366" t="s">
        <v>8396</v>
      </c>
      <c r="F7366" t="s">
        <v>60</v>
      </c>
      <c r="G7366" t="s">
        <v>30</v>
      </c>
      <c r="J7366" t="s">
        <v>8397</v>
      </c>
    </row>
    <row r="7367" spans="1:23" x14ac:dyDescent="0.2">
      <c r="A7367">
        <v>7366</v>
      </c>
      <c r="B7367">
        <v>1992</v>
      </c>
      <c r="C7367">
        <v>222</v>
      </c>
      <c r="D7367" t="s">
        <v>162</v>
      </c>
      <c r="E7367" t="s">
        <v>8398</v>
      </c>
      <c r="F7367" t="s">
        <v>43</v>
      </c>
      <c r="G7367" t="s">
        <v>26</v>
      </c>
      <c r="H7367">
        <v>20</v>
      </c>
      <c r="I7367">
        <v>2003</v>
      </c>
      <c r="J7367" t="s">
        <v>733</v>
      </c>
      <c r="K7367">
        <v>545</v>
      </c>
      <c r="L7367">
        <v>117</v>
      </c>
      <c r="M7367">
        <v>145</v>
      </c>
      <c r="N7367">
        <v>262</v>
      </c>
      <c r="O7367">
        <v>-4</v>
      </c>
      <c r="P7367">
        <v>112</v>
      </c>
      <c r="W7367">
        <v>25.2</v>
      </c>
    </row>
    <row r="7368" spans="1:23" x14ac:dyDescent="0.2">
      <c r="A7368">
        <v>7367</v>
      </c>
      <c r="B7368">
        <v>1992</v>
      </c>
      <c r="C7368">
        <v>223</v>
      </c>
      <c r="D7368" t="s">
        <v>41</v>
      </c>
      <c r="E7368" t="s">
        <v>8399</v>
      </c>
      <c r="F7368" t="s">
        <v>39</v>
      </c>
      <c r="G7368" t="s">
        <v>35</v>
      </c>
      <c r="H7368">
        <v>18</v>
      </c>
      <c r="I7368">
        <v>2003</v>
      </c>
      <c r="J7368" t="s">
        <v>89</v>
      </c>
      <c r="K7368">
        <v>169</v>
      </c>
      <c r="L7368">
        <v>18</v>
      </c>
      <c r="M7368">
        <v>25</v>
      </c>
      <c r="N7368">
        <v>43</v>
      </c>
      <c r="O7368">
        <v>-9</v>
      </c>
      <c r="P7368">
        <v>75</v>
      </c>
      <c r="W7368">
        <v>2.7</v>
      </c>
    </row>
    <row r="7369" spans="1:23" x14ac:dyDescent="0.2">
      <c r="A7369">
        <v>7368</v>
      </c>
      <c r="B7369">
        <v>1992</v>
      </c>
      <c r="C7369">
        <v>224</v>
      </c>
      <c r="D7369" t="s">
        <v>176</v>
      </c>
      <c r="E7369" t="s">
        <v>8400</v>
      </c>
      <c r="F7369" t="s">
        <v>34</v>
      </c>
      <c r="G7369" t="s">
        <v>30</v>
      </c>
      <c r="J7369" t="s">
        <v>1276</v>
      </c>
    </row>
    <row r="7370" spans="1:23" x14ac:dyDescent="0.2">
      <c r="A7370">
        <v>7369</v>
      </c>
      <c r="B7370">
        <v>1992</v>
      </c>
      <c r="C7370">
        <v>225</v>
      </c>
      <c r="D7370" t="s">
        <v>7049</v>
      </c>
      <c r="E7370" t="s">
        <v>8401</v>
      </c>
      <c r="F7370" t="s">
        <v>39</v>
      </c>
      <c r="G7370" t="s">
        <v>30</v>
      </c>
      <c r="H7370">
        <v>18</v>
      </c>
      <c r="I7370">
        <v>2003</v>
      </c>
      <c r="J7370" t="s">
        <v>8402</v>
      </c>
      <c r="K7370">
        <v>155</v>
      </c>
      <c r="L7370">
        <v>0</v>
      </c>
      <c r="M7370">
        <v>15</v>
      </c>
      <c r="N7370">
        <v>15</v>
      </c>
      <c r="O7370">
        <v>-2</v>
      </c>
      <c r="P7370">
        <v>71</v>
      </c>
      <c r="W7370">
        <v>4.9000000000000004</v>
      </c>
    </row>
    <row r="7371" spans="1:23" x14ac:dyDescent="0.2">
      <c r="A7371">
        <v>7370</v>
      </c>
      <c r="B7371">
        <v>1992</v>
      </c>
      <c r="C7371">
        <v>226</v>
      </c>
      <c r="D7371" t="s">
        <v>8190</v>
      </c>
      <c r="E7371" t="s">
        <v>8403</v>
      </c>
      <c r="F7371" t="s">
        <v>34</v>
      </c>
      <c r="G7371" t="s">
        <v>35</v>
      </c>
      <c r="J7371" t="s">
        <v>1229</v>
      </c>
    </row>
    <row r="7372" spans="1:23" x14ac:dyDescent="0.2">
      <c r="A7372">
        <v>7371</v>
      </c>
      <c r="B7372">
        <v>1992</v>
      </c>
      <c r="C7372">
        <v>227</v>
      </c>
      <c r="D7372" t="s">
        <v>55</v>
      </c>
      <c r="E7372" t="s">
        <v>8404</v>
      </c>
      <c r="F7372" t="s">
        <v>39</v>
      </c>
      <c r="G7372" t="s">
        <v>68</v>
      </c>
      <c r="J7372" t="s">
        <v>232</v>
      </c>
    </row>
    <row r="7373" spans="1:23" x14ac:dyDescent="0.2">
      <c r="A7373">
        <v>7372</v>
      </c>
      <c r="B7373">
        <v>1992</v>
      </c>
      <c r="C7373">
        <v>228</v>
      </c>
      <c r="D7373" t="s">
        <v>66</v>
      </c>
      <c r="E7373" t="s">
        <v>8405</v>
      </c>
      <c r="F7373" t="s">
        <v>60</v>
      </c>
      <c r="G7373" t="s">
        <v>35</v>
      </c>
      <c r="J7373" t="s">
        <v>8211</v>
      </c>
    </row>
    <row r="7374" spans="1:23" x14ac:dyDescent="0.2">
      <c r="A7374">
        <v>7373</v>
      </c>
      <c r="B7374">
        <v>1992</v>
      </c>
      <c r="C7374">
        <v>229</v>
      </c>
      <c r="D7374" t="s">
        <v>66</v>
      </c>
      <c r="E7374" t="s">
        <v>8406</v>
      </c>
      <c r="F7374" t="s">
        <v>76</v>
      </c>
      <c r="G7374" t="s">
        <v>35</v>
      </c>
      <c r="J7374" t="s">
        <v>8407</v>
      </c>
    </row>
    <row r="7375" spans="1:23" x14ac:dyDescent="0.2">
      <c r="A7375">
        <v>7374</v>
      </c>
      <c r="B7375">
        <v>1992</v>
      </c>
      <c r="C7375">
        <v>230</v>
      </c>
      <c r="D7375" t="s">
        <v>92</v>
      </c>
      <c r="E7375" t="s">
        <v>8408</v>
      </c>
      <c r="F7375" t="s">
        <v>1038</v>
      </c>
      <c r="G7375" t="s">
        <v>30</v>
      </c>
      <c r="J7375" t="s">
        <v>8301</v>
      </c>
    </row>
    <row r="7376" spans="1:23" x14ac:dyDescent="0.2">
      <c r="A7376">
        <v>7375</v>
      </c>
      <c r="B7376">
        <v>1992</v>
      </c>
      <c r="C7376">
        <v>231</v>
      </c>
      <c r="D7376" t="s">
        <v>146</v>
      </c>
      <c r="E7376" t="s">
        <v>8409</v>
      </c>
      <c r="F7376" t="s">
        <v>39</v>
      </c>
      <c r="G7376" t="s">
        <v>68</v>
      </c>
      <c r="J7376" t="s">
        <v>474</v>
      </c>
    </row>
    <row r="7377" spans="1:23" x14ac:dyDescent="0.2">
      <c r="A7377">
        <v>7376</v>
      </c>
      <c r="B7377">
        <v>1992</v>
      </c>
      <c r="C7377">
        <v>232</v>
      </c>
      <c r="D7377" t="s">
        <v>152</v>
      </c>
      <c r="E7377" t="s">
        <v>8410</v>
      </c>
      <c r="F7377" t="s">
        <v>39</v>
      </c>
      <c r="G7377" t="s">
        <v>26</v>
      </c>
      <c r="J7377" t="s">
        <v>234</v>
      </c>
    </row>
    <row r="7378" spans="1:23" x14ac:dyDescent="0.2">
      <c r="A7378">
        <v>7377</v>
      </c>
      <c r="B7378">
        <v>1992</v>
      </c>
      <c r="C7378">
        <v>233</v>
      </c>
      <c r="D7378" t="s">
        <v>48</v>
      </c>
      <c r="E7378" t="s">
        <v>8411</v>
      </c>
      <c r="F7378" t="s">
        <v>39</v>
      </c>
      <c r="G7378" t="s">
        <v>30</v>
      </c>
      <c r="J7378" t="s">
        <v>8222</v>
      </c>
    </row>
    <row r="7379" spans="1:23" x14ac:dyDescent="0.2">
      <c r="A7379">
        <v>7378</v>
      </c>
      <c r="B7379">
        <v>1992</v>
      </c>
      <c r="C7379">
        <v>234</v>
      </c>
      <c r="D7379" t="s">
        <v>28</v>
      </c>
      <c r="E7379" t="s">
        <v>8412</v>
      </c>
      <c r="F7379" t="s">
        <v>39</v>
      </c>
      <c r="G7379" t="s">
        <v>30</v>
      </c>
      <c r="J7379" t="s">
        <v>478</v>
      </c>
    </row>
    <row r="7380" spans="1:23" x14ac:dyDescent="0.2">
      <c r="A7380">
        <v>7379</v>
      </c>
      <c r="B7380">
        <v>1992</v>
      </c>
      <c r="C7380">
        <v>235</v>
      </c>
      <c r="D7380" t="s">
        <v>87</v>
      </c>
      <c r="E7380" t="s">
        <v>8413</v>
      </c>
      <c r="F7380" t="s">
        <v>34</v>
      </c>
      <c r="G7380" t="s">
        <v>35</v>
      </c>
      <c r="J7380" t="s">
        <v>399</v>
      </c>
    </row>
    <row r="7381" spans="1:23" x14ac:dyDescent="0.2">
      <c r="A7381">
        <v>7380</v>
      </c>
      <c r="B7381">
        <v>1992</v>
      </c>
      <c r="C7381">
        <v>236</v>
      </c>
      <c r="D7381" t="s">
        <v>23</v>
      </c>
      <c r="E7381" t="s">
        <v>8414</v>
      </c>
      <c r="F7381" t="s">
        <v>39</v>
      </c>
      <c r="G7381" t="s">
        <v>128</v>
      </c>
      <c r="J7381" t="s">
        <v>8415</v>
      </c>
    </row>
    <row r="7382" spans="1:23" x14ac:dyDescent="0.2">
      <c r="A7382">
        <v>7381</v>
      </c>
      <c r="B7382">
        <v>1992</v>
      </c>
      <c r="C7382">
        <v>237</v>
      </c>
      <c r="D7382" t="s">
        <v>69</v>
      </c>
      <c r="E7382" t="s">
        <v>8416</v>
      </c>
      <c r="F7382" t="s">
        <v>39</v>
      </c>
      <c r="G7382" t="s">
        <v>30</v>
      </c>
      <c r="H7382">
        <v>18</v>
      </c>
      <c r="I7382">
        <v>2001</v>
      </c>
      <c r="J7382" t="s">
        <v>421</v>
      </c>
      <c r="K7382">
        <v>43</v>
      </c>
      <c r="L7382">
        <v>3</v>
      </c>
      <c r="M7382">
        <v>6</v>
      </c>
      <c r="N7382">
        <v>9</v>
      </c>
      <c r="O7382">
        <v>7</v>
      </c>
      <c r="P7382">
        <v>25</v>
      </c>
      <c r="W7382">
        <v>2.2999999999999998</v>
      </c>
    </row>
    <row r="7383" spans="1:23" x14ac:dyDescent="0.2">
      <c r="A7383">
        <v>7382</v>
      </c>
      <c r="B7383">
        <v>1992</v>
      </c>
      <c r="C7383">
        <v>238</v>
      </c>
      <c r="D7383" t="s">
        <v>51</v>
      </c>
      <c r="E7383" t="s">
        <v>8417</v>
      </c>
      <c r="F7383" t="s">
        <v>39</v>
      </c>
      <c r="G7383" t="s">
        <v>30</v>
      </c>
      <c r="H7383">
        <v>20</v>
      </c>
      <c r="I7383">
        <v>2006</v>
      </c>
      <c r="J7383" t="s">
        <v>8087</v>
      </c>
      <c r="K7383">
        <v>634</v>
      </c>
      <c r="L7383">
        <v>56</v>
      </c>
      <c r="M7383">
        <v>182</v>
      </c>
      <c r="N7383">
        <v>238</v>
      </c>
      <c r="O7383">
        <v>40</v>
      </c>
      <c r="P7383">
        <v>570</v>
      </c>
      <c r="W7383">
        <v>48.7</v>
      </c>
    </row>
    <row r="7384" spans="1:23" x14ac:dyDescent="0.2">
      <c r="A7384">
        <v>7383</v>
      </c>
      <c r="B7384">
        <v>1992</v>
      </c>
      <c r="C7384">
        <v>239</v>
      </c>
      <c r="D7384" t="s">
        <v>84</v>
      </c>
      <c r="E7384" t="s">
        <v>8418</v>
      </c>
      <c r="F7384" t="s">
        <v>34</v>
      </c>
      <c r="G7384" t="s">
        <v>30</v>
      </c>
      <c r="J7384" t="s">
        <v>399</v>
      </c>
    </row>
    <row r="7385" spans="1:23" x14ac:dyDescent="0.2">
      <c r="A7385">
        <v>7384</v>
      </c>
      <c r="B7385">
        <v>1992</v>
      </c>
      <c r="C7385">
        <v>240</v>
      </c>
      <c r="D7385" t="s">
        <v>171</v>
      </c>
      <c r="E7385" t="s">
        <v>8419</v>
      </c>
      <c r="F7385" t="s">
        <v>60</v>
      </c>
      <c r="G7385" t="s">
        <v>26</v>
      </c>
      <c r="H7385">
        <v>19</v>
      </c>
      <c r="I7385">
        <v>1999</v>
      </c>
      <c r="J7385" t="s">
        <v>8420</v>
      </c>
      <c r="K7385">
        <v>33</v>
      </c>
      <c r="L7385">
        <v>9</v>
      </c>
      <c r="M7385">
        <v>7</v>
      </c>
      <c r="N7385">
        <v>16</v>
      </c>
      <c r="O7385">
        <v>-5</v>
      </c>
      <c r="P7385">
        <v>14</v>
      </c>
      <c r="W7385">
        <v>1.4</v>
      </c>
    </row>
    <row r="7386" spans="1:23" x14ac:dyDescent="0.2">
      <c r="A7386">
        <v>7385</v>
      </c>
      <c r="B7386">
        <v>1992</v>
      </c>
      <c r="C7386">
        <v>241</v>
      </c>
      <c r="D7386" t="s">
        <v>109</v>
      </c>
      <c r="E7386" t="s">
        <v>8421</v>
      </c>
      <c r="F7386" t="s">
        <v>39</v>
      </c>
      <c r="G7386" t="s">
        <v>35</v>
      </c>
      <c r="J7386" t="s">
        <v>232</v>
      </c>
    </row>
    <row r="7387" spans="1:23" x14ac:dyDescent="0.2">
      <c r="A7387">
        <v>7386</v>
      </c>
      <c r="B7387">
        <v>1992</v>
      </c>
      <c r="C7387">
        <v>242</v>
      </c>
      <c r="D7387" t="s">
        <v>173</v>
      </c>
      <c r="E7387" t="s">
        <v>8422</v>
      </c>
      <c r="F7387" t="s">
        <v>46</v>
      </c>
      <c r="G7387" t="s">
        <v>68</v>
      </c>
      <c r="H7387">
        <v>30</v>
      </c>
      <c r="I7387">
        <v>1993</v>
      </c>
      <c r="J7387" t="s">
        <v>388</v>
      </c>
      <c r="K7387">
        <v>49</v>
      </c>
      <c r="L7387">
        <v>7</v>
      </c>
      <c r="M7387">
        <v>6</v>
      </c>
      <c r="N7387">
        <v>13</v>
      </c>
      <c r="O7387">
        <v>-21</v>
      </c>
      <c r="P7387">
        <v>52</v>
      </c>
      <c r="W7387">
        <v>0</v>
      </c>
    </row>
    <row r="7388" spans="1:23" x14ac:dyDescent="0.2">
      <c r="A7388">
        <v>7387</v>
      </c>
      <c r="B7388">
        <v>1992</v>
      </c>
      <c r="C7388">
        <v>243</v>
      </c>
      <c r="D7388" t="s">
        <v>100</v>
      </c>
      <c r="E7388" t="s">
        <v>8423</v>
      </c>
      <c r="F7388" t="s">
        <v>270</v>
      </c>
      <c r="G7388" t="s">
        <v>30</v>
      </c>
      <c r="H7388">
        <v>22</v>
      </c>
      <c r="I7388">
        <v>1999</v>
      </c>
      <c r="J7388" t="s">
        <v>8217</v>
      </c>
      <c r="K7388">
        <v>11</v>
      </c>
      <c r="L7388">
        <v>0</v>
      </c>
      <c r="M7388">
        <v>1</v>
      </c>
      <c r="N7388">
        <v>1</v>
      </c>
      <c r="O7388">
        <v>-3</v>
      </c>
      <c r="P7388">
        <v>6</v>
      </c>
      <c r="W7388">
        <v>0</v>
      </c>
    </row>
    <row r="7389" spans="1:23" x14ac:dyDescent="0.2">
      <c r="A7389">
        <v>7388</v>
      </c>
      <c r="B7389">
        <v>1992</v>
      </c>
      <c r="C7389">
        <v>244</v>
      </c>
      <c r="D7389" t="s">
        <v>7529</v>
      </c>
      <c r="E7389" t="s">
        <v>8424</v>
      </c>
      <c r="F7389" t="s">
        <v>34</v>
      </c>
      <c r="G7389" t="s">
        <v>128</v>
      </c>
      <c r="J7389" t="s">
        <v>990</v>
      </c>
    </row>
    <row r="7390" spans="1:23" x14ac:dyDescent="0.2">
      <c r="A7390">
        <v>7389</v>
      </c>
      <c r="B7390">
        <v>1992</v>
      </c>
      <c r="C7390">
        <v>245</v>
      </c>
      <c r="D7390" t="s">
        <v>121</v>
      </c>
      <c r="E7390" t="s">
        <v>8425</v>
      </c>
      <c r="F7390" t="s">
        <v>39</v>
      </c>
      <c r="G7390" t="s">
        <v>30</v>
      </c>
      <c r="H7390">
        <v>18</v>
      </c>
      <c r="I7390">
        <v>2007</v>
      </c>
      <c r="J7390" t="s">
        <v>478</v>
      </c>
      <c r="K7390">
        <v>260</v>
      </c>
      <c r="L7390">
        <v>21</v>
      </c>
      <c r="M7390">
        <v>67</v>
      </c>
      <c r="N7390">
        <v>88</v>
      </c>
      <c r="O7390">
        <v>-7</v>
      </c>
      <c r="P7390">
        <v>120</v>
      </c>
      <c r="W7390">
        <v>15.2</v>
      </c>
    </row>
    <row r="7391" spans="1:23" x14ac:dyDescent="0.2">
      <c r="A7391">
        <v>7390</v>
      </c>
      <c r="B7391">
        <v>1992</v>
      </c>
      <c r="C7391">
        <v>246</v>
      </c>
      <c r="D7391" t="s">
        <v>162</v>
      </c>
      <c r="E7391" t="s">
        <v>8426</v>
      </c>
      <c r="F7391" t="s">
        <v>60</v>
      </c>
      <c r="G7391" t="s">
        <v>68</v>
      </c>
      <c r="J7391" t="s">
        <v>8256</v>
      </c>
    </row>
    <row r="7392" spans="1:23" x14ac:dyDescent="0.2">
      <c r="A7392">
        <v>7391</v>
      </c>
      <c r="B7392">
        <v>1992</v>
      </c>
      <c r="C7392">
        <v>247</v>
      </c>
      <c r="D7392" t="s">
        <v>41</v>
      </c>
      <c r="E7392" t="s">
        <v>8427</v>
      </c>
      <c r="F7392" t="s">
        <v>39</v>
      </c>
      <c r="G7392" t="s">
        <v>26</v>
      </c>
      <c r="J7392" t="s">
        <v>6874</v>
      </c>
    </row>
    <row r="7393" spans="1:23" x14ac:dyDescent="0.2">
      <c r="A7393">
        <v>7392</v>
      </c>
      <c r="B7393">
        <v>1992</v>
      </c>
      <c r="C7393">
        <v>248</v>
      </c>
      <c r="D7393" t="s">
        <v>176</v>
      </c>
      <c r="E7393" t="s">
        <v>8428</v>
      </c>
      <c r="F7393" t="s">
        <v>60</v>
      </c>
      <c r="G7393" t="s">
        <v>26</v>
      </c>
      <c r="H7393">
        <v>20</v>
      </c>
      <c r="I7393">
        <v>1999</v>
      </c>
      <c r="J7393" t="s">
        <v>8165</v>
      </c>
      <c r="K7393">
        <v>16</v>
      </c>
      <c r="L7393">
        <v>2</v>
      </c>
      <c r="M7393">
        <v>5</v>
      </c>
      <c r="N7393">
        <v>7</v>
      </c>
      <c r="O7393">
        <v>-1</v>
      </c>
      <c r="P7393">
        <v>6</v>
      </c>
      <c r="W7393">
        <v>0.4</v>
      </c>
    </row>
    <row r="7394" spans="1:23" x14ac:dyDescent="0.2">
      <c r="A7394">
        <v>7393</v>
      </c>
      <c r="B7394">
        <v>1992</v>
      </c>
      <c r="C7394">
        <v>249</v>
      </c>
      <c r="D7394" t="s">
        <v>7049</v>
      </c>
      <c r="E7394" t="s">
        <v>8429</v>
      </c>
      <c r="F7394" t="s">
        <v>43</v>
      </c>
      <c r="G7394" t="s">
        <v>30</v>
      </c>
      <c r="J7394" t="s">
        <v>5282</v>
      </c>
    </row>
    <row r="7395" spans="1:23" x14ac:dyDescent="0.2">
      <c r="A7395">
        <v>7394</v>
      </c>
      <c r="B7395">
        <v>1992</v>
      </c>
      <c r="C7395">
        <v>250</v>
      </c>
      <c r="D7395" t="s">
        <v>8190</v>
      </c>
      <c r="E7395" t="s">
        <v>8430</v>
      </c>
      <c r="F7395" t="s">
        <v>34</v>
      </c>
      <c r="G7395" t="s">
        <v>128</v>
      </c>
      <c r="J7395" t="s">
        <v>8431</v>
      </c>
    </row>
    <row r="7396" spans="1:23" x14ac:dyDescent="0.2">
      <c r="A7396">
        <v>7395</v>
      </c>
      <c r="B7396">
        <v>1992</v>
      </c>
      <c r="C7396">
        <v>251</v>
      </c>
      <c r="D7396" t="s">
        <v>55</v>
      </c>
      <c r="E7396" t="s">
        <v>8432</v>
      </c>
      <c r="F7396" t="s">
        <v>39</v>
      </c>
      <c r="G7396" t="s">
        <v>26</v>
      </c>
      <c r="J7396" t="s">
        <v>8222</v>
      </c>
    </row>
    <row r="7397" spans="1:23" x14ac:dyDescent="0.2">
      <c r="A7397">
        <v>7396</v>
      </c>
      <c r="B7397">
        <v>1992</v>
      </c>
      <c r="C7397">
        <v>252</v>
      </c>
      <c r="D7397" t="s">
        <v>66</v>
      </c>
      <c r="E7397" t="s">
        <v>8433</v>
      </c>
      <c r="F7397" t="s">
        <v>60</v>
      </c>
      <c r="G7397" t="s">
        <v>68</v>
      </c>
      <c r="J7397" t="s">
        <v>8162</v>
      </c>
    </row>
    <row r="7398" spans="1:23" x14ac:dyDescent="0.2">
      <c r="A7398">
        <v>7397</v>
      </c>
      <c r="B7398">
        <v>1992</v>
      </c>
      <c r="C7398">
        <v>253</v>
      </c>
      <c r="D7398" t="s">
        <v>111</v>
      </c>
      <c r="E7398" t="s">
        <v>8434</v>
      </c>
      <c r="F7398" t="s">
        <v>34</v>
      </c>
      <c r="G7398" t="s">
        <v>26</v>
      </c>
      <c r="J7398" t="s">
        <v>4244</v>
      </c>
    </row>
    <row r="7399" spans="1:23" x14ac:dyDescent="0.2">
      <c r="A7399">
        <v>7398</v>
      </c>
      <c r="B7399">
        <v>1992</v>
      </c>
      <c r="C7399">
        <v>254</v>
      </c>
      <c r="D7399" t="s">
        <v>66</v>
      </c>
      <c r="E7399" t="s">
        <v>8435</v>
      </c>
      <c r="F7399" t="s">
        <v>60</v>
      </c>
      <c r="G7399" t="s">
        <v>68</v>
      </c>
      <c r="J7399" t="s">
        <v>7463</v>
      </c>
    </row>
    <row r="7400" spans="1:23" x14ac:dyDescent="0.2">
      <c r="A7400">
        <v>7399</v>
      </c>
      <c r="B7400">
        <v>1992</v>
      </c>
      <c r="C7400">
        <v>255</v>
      </c>
      <c r="D7400" t="s">
        <v>146</v>
      </c>
      <c r="E7400" t="s">
        <v>8436</v>
      </c>
      <c r="F7400" t="s">
        <v>76</v>
      </c>
      <c r="G7400" t="s">
        <v>26</v>
      </c>
      <c r="J7400" t="s">
        <v>939</v>
      </c>
    </row>
    <row r="7401" spans="1:23" x14ac:dyDescent="0.2">
      <c r="A7401">
        <v>7400</v>
      </c>
      <c r="B7401">
        <v>1992</v>
      </c>
      <c r="C7401">
        <v>256</v>
      </c>
      <c r="D7401" t="s">
        <v>152</v>
      </c>
      <c r="E7401" t="s">
        <v>8437</v>
      </c>
      <c r="F7401" t="s">
        <v>60</v>
      </c>
      <c r="G7401" t="s">
        <v>30</v>
      </c>
      <c r="H7401">
        <v>22</v>
      </c>
      <c r="I7401">
        <v>1993</v>
      </c>
      <c r="J7401" t="s">
        <v>8217</v>
      </c>
      <c r="K7401">
        <v>2</v>
      </c>
      <c r="L7401">
        <v>0</v>
      </c>
      <c r="M7401">
        <v>0</v>
      </c>
      <c r="N7401">
        <v>0</v>
      </c>
      <c r="O7401">
        <v>-1</v>
      </c>
      <c r="P7401">
        <v>2</v>
      </c>
      <c r="W7401">
        <v>0</v>
      </c>
    </row>
    <row r="7402" spans="1:23" x14ac:dyDescent="0.2">
      <c r="A7402">
        <v>7401</v>
      </c>
      <c r="B7402">
        <v>1992</v>
      </c>
      <c r="C7402">
        <v>257</v>
      </c>
      <c r="D7402" t="s">
        <v>152</v>
      </c>
      <c r="E7402" t="s">
        <v>8438</v>
      </c>
      <c r="F7402" t="s">
        <v>60</v>
      </c>
      <c r="J7402" t="s">
        <v>8439</v>
      </c>
    </row>
    <row r="7403" spans="1:23" x14ac:dyDescent="0.2">
      <c r="A7403">
        <v>7402</v>
      </c>
      <c r="B7403">
        <v>1992</v>
      </c>
      <c r="C7403">
        <v>258</v>
      </c>
      <c r="D7403" t="s">
        <v>28</v>
      </c>
      <c r="E7403" t="s">
        <v>8440</v>
      </c>
      <c r="F7403" t="s">
        <v>60</v>
      </c>
      <c r="G7403" t="s">
        <v>26</v>
      </c>
      <c r="J7403" t="s">
        <v>8441</v>
      </c>
    </row>
    <row r="7404" spans="1:23" x14ac:dyDescent="0.2">
      <c r="A7404">
        <v>7403</v>
      </c>
      <c r="B7404">
        <v>1992</v>
      </c>
      <c r="C7404">
        <v>259</v>
      </c>
      <c r="D7404" t="s">
        <v>92</v>
      </c>
      <c r="E7404" t="s">
        <v>8442</v>
      </c>
      <c r="F7404" t="s">
        <v>34</v>
      </c>
      <c r="G7404" t="s">
        <v>128</v>
      </c>
      <c r="J7404" t="s">
        <v>1126</v>
      </c>
    </row>
    <row r="7405" spans="1:23" x14ac:dyDescent="0.2">
      <c r="A7405">
        <v>7404</v>
      </c>
      <c r="B7405">
        <v>1992</v>
      </c>
      <c r="C7405">
        <v>260</v>
      </c>
      <c r="D7405" t="s">
        <v>23</v>
      </c>
      <c r="E7405" t="s">
        <v>8443</v>
      </c>
      <c r="F7405" t="s">
        <v>4367</v>
      </c>
      <c r="G7405" t="s">
        <v>30</v>
      </c>
      <c r="J7405" t="s">
        <v>8444</v>
      </c>
    </row>
    <row r="7406" spans="1:23" x14ac:dyDescent="0.2">
      <c r="A7406">
        <v>7405</v>
      </c>
      <c r="B7406">
        <v>1992</v>
      </c>
      <c r="C7406">
        <v>261</v>
      </c>
      <c r="D7406" t="s">
        <v>69</v>
      </c>
      <c r="E7406" t="s">
        <v>8445</v>
      </c>
      <c r="F7406" t="s">
        <v>39</v>
      </c>
      <c r="G7406" t="s">
        <v>30</v>
      </c>
      <c r="J7406" t="s">
        <v>251</v>
      </c>
    </row>
    <row r="7407" spans="1:23" x14ac:dyDescent="0.2">
      <c r="A7407">
        <v>7406</v>
      </c>
      <c r="B7407">
        <v>1992</v>
      </c>
      <c r="C7407">
        <v>262</v>
      </c>
      <c r="D7407" t="s">
        <v>51</v>
      </c>
      <c r="E7407" t="s">
        <v>8446</v>
      </c>
      <c r="F7407" t="s">
        <v>39</v>
      </c>
      <c r="G7407" t="s">
        <v>128</v>
      </c>
      <c r="H7407">
        <v>18</v>
      </c>
      <c r="I7407">
        <v>1999</v>
      </c>
      <c r="J7407" t="s">
        <v>4494</v>
      </c>
      <c r="K7407">
        <v>3</v>
      </c>
      <c r="L7407">
        <v>0</v>
      </c>
      <c r="M7407">
        <v>0</v>
      </c>
      <c r="N7407">
        <v>0</v>
      </c>
      <c r="O7407">
        <v>0</v>
      </c>
      <c r="P7407">
        <v>0</v>
      </c>
      <c r="Q7407">
        <v>3</v>
      </c>
      <c r="R7407">
        <v>0</v>
      </c>
      <c r="S7407">
        <v>3</v>
      </c>
      <c r="T7407">
        <v>0</v>
      </c>
      <c r="U7407">
        <v>0.879</v>
      </c>
      <c r="V7407">
        <v>4.45</v>
      </c>
      <c r="W7407">
        <v>0.2</v>
      </c>
    </row>
    <row r="7408" spans="1:23" x14ac:dyDescent="0.2">
      <c r="A7408">
        <v>7407</v>
      </c>
      <c r="B7408">
        <v>1992</v>
      </c>
      <c r="C7408">
        <v>263</v>
      </c>
      <c r="D7408" t="s">
        <v>84</v>
      </c>
      <c r="E7408" t="s">
        <v>8447</v>
      </c>
      <c r="F7408" t="s">
        <v>39</v>
      </c>
      <c r="G7408" t="s">
        <v>26</v>
      </c>
      <c r="J7408" t="s">
        <v>552</v>
      </c>
    </row>
    <row r="7409" spans="1:23" x14ac:dyDescent="0.2">
      <c r="A7409">
        <v>7408</v>
      </c>
      <c r="B7409">
        <v>1992</v>
      </c>
      <c r="C7409">
        <v>264</v>
      </c>
      <c r="D7409" t="s">
        <v>173</v>
      </c>
      <c r="E7409" t="s">
        <v>8448</v>
      </c>
      <c r="F7409" t="s">
        <v>43</v>
      </c>
      <c r="G7409" t="s">
        <v>128</v>
      </c>
      <c r="J7409" t="s">
        <v>8294</v>
      </c>
    </row>
    <row r="7410" spans="1:23" x14ac:dyDescent="0.2">
      <c r="A7410">
        <v>7409</v>
      </c>
      <c r="B7410">
        <v>1991</v>
      </c>
      <c r="C7410">
        <v>1</v>
      </c>
      <c r="D7410" t="s">
        <v>7529</v>
      </c>
      <c r="E7410" t="s">
        <v>8449</v>
      </c>
      <c r="F7410" t="s">
        <v>39</v>
      </c>
      <c r="G7410" t="s">
        <v>35</v>
      </c>
      <c r="H7410">
        <v>18</v>
      </c>
      <c r="I7410">
        <v>2007</v>
      </c>
      <c r="J7410" t="s">
        <v>552</v>
      </c>
      <c r="K7410">
        <v>760</v>
      </c>
      <c r="L7410">
        <v>372</v>
      </c>
      <c r="M7410">
        <v>493</v>
      </c>
      <c r="N7410">
        <v>865</v>
      </c>
      <c r="O7410">
        <v>215</v>
      </c>
      <c r="P7410">
        <v>1398</v>
      </c>
      <c r="W7410">
        <v>101.6</v>
      </c>
    </row>
    <row r="7411" spans="1:23" x14ac:dyDescent="0.2">
      <c r="A7411">
        <v>7410</v>
      </c>
      <c r="B7411">
        <v>1991</v>
      </c>
      <c r="C7411">
        <v>2</v>
      </c>
      <c r="D7411" t="s">
        <v>100</v>
      </c>
      <c r="E7411" t="s">
        <v>8450</v>
      </c>
      <c r="F7411" t="s">
        <v>39</v>
      </c>
      <c r="G7411" t="s">
        <v>68</v>
      </c>
      <c r="H7411">
        <v>18</v>
      </c>
      <c r="I7411">
        <v>2000</v>
      </c>
      <c r="J7411" t="s">
        <v>251</v>
      </c>
      <c r="K7411">
        <v>575</v>
      </c>
      <c r="L7411">
        <v>143</v>
      </c>
      <c r="M7411">
        <v>179</v>
      </c>
      <c r="N7411">
        <v>322</v>
      </c>
      <c r="O7411">
        <v>-66</v>
      </c>
      <c r="P7411">
        <v>141</v>
      </c>
      <c r="W7411">
        <v>25.3</v>
      </c>
    </row>
    <row r="7412" spans="1:23" x14ac:dyDescent="0.2">
      <c r="A7412">
        <v>7411</v>
      </c>
      <c r="B7412">
        <v>1991</v>
      </c>
      <c r="C7412">
        <v>3</v>
      </c>
      <c r="D7412" t="s">
        <v>28</v>
      </c>
      <c r="E7412" t="s">
        <v>8451</v>
      </c>
      <c r="F7412" t="s">
        <v>39</v>
      </c>
      <c r="G7412" t="s">
        <v>30</v>
      </c>
      <c r="H7412">
        <v>18</v>
      </c>
      <c r="I7412">
        <v>2010</v>
      </c>
      <c r="J7412" t="s">
        <v>123</v>
      </c>
      <c r="K7412">
        <v>1263</v>
      </c>
      <c r="L7412">
        <v>172</v>
      </c>
      <c r="M7412">
        <v>568</v>
      </c>
      <c r="N7412">
        <v>740</v>
      </c>
      <c r="O7412">
        <v>167</v>
      </c>
      <c r="P7412">
        <v>784</v>
      </c>
      <c r="W7412">
        <v>141</v>
      </c>
    </row>
    <row r="7413" spans="1:23" x14ac:dyDescent="0.2">
      <c r="A7413">
        <v>7412</v>
      </c>
      <c r="B7413">
        <v>1991</v>
      </c>
      <c r="C7413">
        <v>4</v>
      </c>
      <c r="D7413" t="s">
        <v>176</v>
      </c>
      <c r="E7413" t="s">
        <v>8452</v>
      </c>
      <c r="F7413" t="s">
        <v>34</v>
      </c>
      <c r="G7413" t="s">
        <v>30</v>
      </c>
      <c r="H7413">
        <v>18</v>
      </c>
      <c r="I7413">
        <v>2004</v>
      </c>
      <c r="J7413" t="s">
        <v>1258</v>
      </c>
      <c r="K7413">
        <v>819</v>
      </c>
      <c r="L7413">
        <v>31</v>
      </c>
      <c r="M7413">
        <v>112</v>
      </c>
      <c r="N7413">
        <v>143</v>
      </c>
      <c r="O7413">
        <v>-76</v>
      </c>
      <c r="P7413">
        <v>567</v>
      </c>
      <c r="W7413">
        <v>30.8</v>
      </c>
    </row>
    <row r="7414" spans="1:23" x14ac:dyDescent="0.2">
      <c r="A7414">
        <v>7413</v>
      </c>
      <c r="B7414">
        <v>1991</v>
      </c>
      <c r="C7414">
        <v>5</v>
      </c>
      <c r="D7414" t="s">
        <v>66</v>
      </c>
      <c r="E7414" t="s">
        <v>8453</v>
      </c>
      <c r="F7414" t="s">
        <v>39</v>
      </c>
      <c r="G7414" t="s">
        <v>30</v>
      </c>
      <c r="H7414">
        <v>18</v>
      </c>
      <c r="I7414">
        <v>2010</v>
      </c>
      <c r="J7414" t="s">
        <v>2574</v>
      </c>
      <c r="K7414">
        <v>839</v>
      </c>
      <c r="L7414">
        <v>44</v>
      </c>
      <c r="M7414">
        <v>107</v>
      </c>
      <c r="N7414">
        <v>151</v>
      </c>
      <c r="O7414">
        <v>-41</v>
      </c>
      <c r="P7414">
        <v>736</v>
      </c>
      <c r="W7414">
        <v>34</v>
      </c>
    </row>
    <row r="7415" spans="1:23" x14ac:dyDescent="0.2">
      <c r="A7415">
        <v>7414</v>
      </c>
      <c r="B7415">
        <v>1991</v>
      </c>
      <c r="C7415">
        <v>6</v>
      </c>
      <c r="D7415" t="s">
        <v>41</v>
      </c>
      <c r="E7415" t="s">
        <v>8454</v>
      </c>
      <c r="F7415" t="s">
        <v>43</v>
      </c>
      <c r="G7415" t="s">
        <v>35</v>
      </c>
      <c r="H7415">
        <v>18</v>
      </c>
      <c r="I7415">
        <v>2011</v>
      </c>
      <c r="J7415" t="s">
        <v>6203</v>
      </c>
      <c r="K7415">
        <v>708</v>
      </c>
      <c r="L7415">
        <v>249</v>
      </c>
      <c r="M7415">
        <v>636</v>
      </c>
      <c r="N7415">
        <v>885</v>
      </c>
      <c r="O7415">
        <v>238</v>
      </c>
      <c r="P7415">
        <v>690</v>
      </c>
      <c r="W7415">
        <v>97.9</v>
      </c>
    </row>
    <row r="7416" spans="1:23" x14ac:dyDescent="0.2">
      <c r="A7416">
        <v>7415</v>
      </c>
      <c r="B7416">
        <v>1991</v>
      </c>
      <c r="C7416">
        <v>7</v>
      </c>
      <c r="D7416" t="s">
        <v>69</v>
      </c>
      <c r="E7416" t="s">
        <v>8455</v>
      </c>
      <c r="F7416" t="s">
        <v>39</v>
      </c>
      <c r="G7416" t="s">
        <v>68</v>
      </c>
      <c r="H7416">
        <v>18</v>
      </c>
      <c r="I7416">
        <v>1997</v>
      </c>
      <c r="J7416" t="s">
        <v>8456</v>
      </c>
      <c r="K7416">
        <v>107</v>
      </c>
      <c r="L7416">
        <v>2</v>
      </c>
      <c r="M7416">
        <v>5</v>
      </c>
      <c r="N7416">
        <v>7</v>
      </c>
      <c r="O7416">
        <v>-12</v>
      </c>
      <c r="P7416">
        <v>222</v>
      </c>
      <c r="W7416">
        <v>-2.7</v>
      </c>
    </row>
    <row r="7417" spans="1:23" x14ac:dyDescent="0.2">
      <c r="A7417">
        <v>7416</v>
      </c>
      <c r="B7417">
        <v>1991</v>
      </c>
      <c r="C7417">
        <v>8</v>
      </c>
      <c r="D7417" t="s">
        <v>8190</v>
      </c>
      <c r="E7417" t="s">
        <v>8457</v>
      </c>
      <c r="F7417" t="s">
        <v>39</v>
      </c>
      <c r="G7417" t="s">
        <v>30</v>
      </c>
      <c r="H7417">
        <v>18</v>
      </c>
      <c r="I7417">
        <v>2007</v>
      </c>
      <c r="J7417" t="s">
        <v>421</v>
      </c>
      <c r="K7417">
        <v>796</v>
      </c>
      <c r="L7417">
        <v>39</v>
      </c>
      <c r="M7417">
        <v>139</v>
      </c>
      <c r="N7417">
        <v>178</v>
      </c>
      <c r="O7417">
        <v>46</v>
      </c>
      <c r="P7417">
        <v>624</v>
      </c>
      <c r="W7417">
        <v>50.7</v>
      </c>
    </row>
    <row r="7418" spans="1:23" x14ac:dyDescent="0.2">
      <c r="A7418">
        <v>7417</v>
      </c>
      <c r="B7418">
        <v>1991</v>
      </c>
      <c r="C7418">
        <v>9</v>
      </c>
      <c r="D7418" t="s">
        <v>7049</v>
      </c>
      <c r="E7418" t="s">
        <v>8458</v>
      </c>
      <c r="F7418" t="s">
        <v>39</v>
      </c>
      <c r="G7418" t="s">
        <v>35</v>
      </c>
      <c r="H7418">
        <v>18</v>
      </c>
      <c r="I7418">
        <v>2002</v>
      </c>
      <c r="J7418" t="s">
        <v>7046</v>
      </c>
      <c r="K7418">
        <v>634</v>
      </c>
      <c r="L7418">
        <v>101</v>
      </c>
      <c r="M7418">
        <v>134</v>
      </c>
      <c r="N7418">
        <v>235</v>
      </c>
      <c r="O7418">
        <v>-30</v>
      </c>
      <c r="P7418">
        <v>299</v>
      </c>
      <c r="W7418">
        <v>15.7</v>
      </c>
    </row>
    <row r="7419" spans="1:23" x14ac:dyDescent="0.2">
      <c r="A7419">
        <v>7418</v>
      </c>
      <c r="B7419">
        <v>1991</v>
      </c>
      <c r="C7419">
        <v>10</v>
      </c>
      <c r="D7419" t="s">
        <v>51</v>
      </c>
      <c r="E7419" t="s">
        <v>8459</v>
      </c>
      <c r="F7419" t="s">
        <v>39</v>
      </c>
      <c r="G7419" t="s">
        <v>68</v>
      </c>
      <c r="H7419">
        <v>18</v>
      </c>
      <c r="I7419">
        <v>2008</v>
      </c>
      <c r="J7419" t="s">
        <v>7566</v>
      </c>
      <c r="K7419">
        <v>991</v>
      </c>
      <c r="L7419">
        <v>181</v>
      </c>
      <c r="M7419">
        <v>200</v>
      </c>
      <c r="N7419">
        <v>381</v>
      </c>
      <c r="O7419">
        <v>-40</v>
      </c>
      <c r="P7419">
        <v>1417</v>
      </c>
      <c r="W7419">
        <v>29.5</v>
      </c>
    </row>
    <row r="7420" spans="1:23" x14ac:dyDescent="0.2">
      <c r="A7420">
        <v>7419</v>
      </c>
      <c r="B7420">
        <v>1991</v>
      </c>
      <c r="C7420">
        <v>11</v>
      </c>
      <c r="D7420" t="s">
        <v>28</v>
      </c>
      <c r="E7420" t="s">
        <v>8460</v>
      </c>
      <c r="F7420" t="s">
        <v>34</v>
      </c>
      <c r="G7420" t="s">
        <v>35</v>
      </c>
      <c r="H7420">
        <v>18</v>
      </c>
      <c r="I7420">
        <v>2012</v>
      </c>
      <c r="J7420" t="s">
        <v>5104</v>
      </c>
      <c r="K7420">
        <v>1256</v>
      </c>
      <c r="L7420">
        <v>342</v>
      </c>
      <c r="M7420">
        <v>419</v>
      </c>
      <c r="N7420">
        <v>761</v>
      </c>
      <c r="O7420">
        <v>65</v>
      </c>
      <c r="P7420">
        <v>472</v>
      </c>
      <c r="W7420">
        <v>80.400000000000006</v>
      </c>
    </row>
    <row r="7421" spans="1:23" x14ac:dyDescent="0.2">
      <c r="A7421">
        <v>7420</v>
      </c>
      <c r="B7421">
        <v>1991</v>
      </c>
      <c r="C7421">
        <v>12</v>
      </c>
      <c r="D7421" t="s">
        <v>111</v>
      </c>
      <c r="E7421" t="s">
        <v>8461</v>
      </c>
      <c r="F7421" t="s">
        <v>39</v>
      </c>
      <c r="G7421" t="s">
        <v>35</v>
      </c>
      <c r="H7421">
        <v>18</v>
      </c>
      <c r="I7421">
        <v>2006</v>
      </c>
      <c r="J7421" t="s">
        <v>89</v>
      </c>
      <c r="K7421">
        <v>613</v>
      </c>
      <c r="L7421">
        <v>79</v>
      </c>
      <c r="M7421">
        <v>70</v>
      </c>
      <c r="N7421">
        <v>149</v>
      </c>
      <c r="O7421">
        <v>-115</v>
      </c>
      <c r="P7421">
        <v>854</v>
      </c>
      <c r="W7421">
        <v>5.8</v>
      </c>
    </row>
    <row r="7422" spans="1:23" x14ac:dyDescent="0.2">
      <c r="A7422">
        <v>7421</v>
      </c>
      <c r="B7422">
        <v>1991</v>
      </c>
      <c r="C7422">
        <v>13</v>
      </c>
      <c r="D7422" t="s">
        <v>55</v>
      </c>
      <c r="E7422" t="s">
        <v>8462</v>
      </c>
      <c r="F7422" t="s">
        <v>39</v>
      </c>
      <c r="G7422" t="s">
        <v>30</v>
      </c>
      <c r="H7422">
        <v>18</v>
      </c>
      <c r="I7422">
        <v>2009</v>
      </c>
      <c r="J7422" t="s">
        <v>7325</v>
      </c>
      <c r="K7422">
        <v>748</v>
      </c>
      <c r="L7422">
        <v>94</v>
      </c>
      <c r="M7422">
        <v>206</v>
      </c>
      <c r="N7422">
        <v>300</v>
      </c>
      <c r="O7422">
        <v>57</v>
      </c>
      <c r="P7422">
        <v>702</v>
      </c>
      <c r="W7422">
        <v>65.7</v>
      </c>
    </row>
    <row r="7423" spans="1:23" x14ac:dyDescent="0.2">
      <c r="A7423">
        <v>7422</v>
      </c>
      <c r="B7423">
        <v>1991</v>
      </c>
      <c r="C7423">
        <v>14</v>
      </c>
      <c r="D7423" t="s">
        <v>84</v>
      </c>
      <c r="E7423" t="s">
        <v>8463</v>
      </c>
      <c r="F7423" t="s">
        <v>34</v>
      </c>
      <c r="G7423" t="s">
        <v>35</v>
      </c>
      <c r="H7423">
        <v>18</v>
      </c>
      <c r="I7423">
        <v>1998</v>
      </c>
      <c r="J7423" t="s">
        <v>8236</v>
      </c>
      <c r="K7423">
        <v>134</v>
      </c>
      <c r="L7423">
        <v>28</v>
      </c>
      <c r="M7423">
        <v>41</v>
      </c>
      <c r="N7423">
        <v>69</v>
      </c>
      <c r="O7423">
        <v>3</v>
      </c>
      <c r="P7423">
        <v>105</v>
      </c>
      <c r="W7423">
        <v>5.0999999999999996</v>
      </c>
    </row>
    <row r="7424" spans="1:23" x14ac:dyDescent="0.2">
      <c r="A7424">
        <v>7423</v>
      </c>
      <c r="B7424">
        <v>1991</v>
      </c>
      <c r="C7424">
        <v>15</v>
      </c>
      <c r="D7424" t="s">
        <v>171</v>
      </c>
      <c r="E7424" t="s">
        <v>8464</v>
      </c>
      <c r="F7424" t="s">
        <v>60</v>
      </c>
      <c r="G7424" t="s">
        <v>68</v>
      </c>
      <c r="H7424">
        <v>18</v>
      </c>
      <c r="I7424">
        <v>2013</v>
      </c>
      <c r="J7424" t="s">
        <v>8154</v>
      </c>
      <c r="K7424">
        <v>1316</v>
      </c>
      <c r="L7424">
        <v>430</v>
      </c>
      <c r="M7424">
        <v>599</v>
      </c>
      <c r="N7424">
        <v>1029</v>
      </c>
      <c r="O7424">
        <v>-31</v>
      </c>
      <c r="P7424">
        <v>1304</v>
      </c>
      <c r="W7424">
        <v>103.1</v>
      </c>
    </row>
    <row r="7425" spans="1:23" x14ac:dyDescent="0.2">
      <c r="A7425">
        <v>7424</v>
      </c>
      <c r="B7425">
        <v>1991</v>
      </c>
      <c r="C7425">
        <v>16</v>
      </c>
      <c r="D7425" t="s">
        <v>87</v>
      </c>
      <c r="E7425" t="s">
        <v>8465</v>
      </c>
      <c r="F7425" t="s">
        <v>43</v>
      </c>
      <c r="G7425" t="s">
        <v>26</v>
      </c>
      <c r="H7425">
        <v>18</v>
      </c>
      <c r="I7425">
        <v>2009</v>
      </c>
      <c r="J7425" t="s">
        <v>6203</v>
      </c>
      <c r="K7425">
        <v>1117</v>
      </c>
      <c r="L7425">
        <v>395</v>
      </c>
      <c r="M7425">
        <v>474</v>
      </c>
      <c r="N7425">
        <v>869</v>
      </c>
      <c r="O7425">
        <v>6</v>
      </c>
      <c r="P7425">
        <v>736</v>
      </c>
      <c r="W7425">
        <v>95.5</v>
      </c>
    </row>
    <row r="7426" spans="1:23" x14ac:dyDescent="0.2">
      <c r="A7426">
        <v>7425</v>
      </c>
      <c r="B7426">
        <v>1991</v>
      </c>
      <c r="C7426">
        <v>17</v>
      </c>
      <c r="D7426" t="s">
        <v>23</v>
      </c>
      <c r="E7426" t="s">
        <v>8466</v>
      </c>
      <c r="F7426" t="s">
        <v>34</v>
      </c>
      <c r="G7426" t="s">
        <v>30</v>
      </c>
      <c r="J7426" t="s">
        <v>50</v>
      </c>
    </row>
    <row r="7427" spans="1:23" x14ac:dyDescent="0.2">
      <c r="A7427">
        <v>7426</v>
      </c>
      <c r="B7427">
        <v>1991</v>
      </c>
      <c r="C7427">
        <v>18</v>
      </c>
      <c r="D7427" t="s">
        <v>152</v>
      </c>
      <c r="E7427" t="s">
        <v>8467</v>
      </c>
      <c r="F7427" t="s">
        <v>39</v>
      </c>
      <c r="G7427" t="s">
        <v>68</v>
      </c>
      <c r="H7427">
        <v>18</v>
      </c>
      <c r="I7427">
        <v>2008</v>
      </c>
      <c r="J7427" t="s">
        <v>169</v>
      </c>
      <c r="K7427">
        <v>1009</v>
      </c>
      <c r="L7427">
        <v>337</v>
      </c>
      <c r="M7427">
        <v>314</v>
      </c>
      <c r="N7427">
        <v>651</v>
      </c>
      <c r="O7427">
        <v>14</v>
      </c>
      <c r="P7427">
        <v>679</v>
      </c>
      <c r="W7427">
        <v>69.900000000000006</v>
      </c>
    </row>
    <row r="7428" spans="1:23" x14ac:dyDescent="0.2">
      <c r="A7428">
        <v>7427</v>
      </c>
      <c r="B7428">
        <v>1991</v>
      </c>
      <c r="C7428">
        <v>19</v>
      </c>
      <c r="D7428" t="s">
        <v>162</v>
      </c>
      <c r="E7428" t="s">
        <v>8468</v>
      </c>
      <c r="F7428" t="s">
        <v>43</v>
      </c>
      <c r="G7428" t="s">
        <v>68</v>
      </c>
      <c r="H7428">
        <v>18</v>
      </c>
      <c r="I7428">
        <v>1996</v>
      </c>
      <c r="J7428" t="s">
        <v>2546</v>
      </c>
      <c r="K7428">
        <v>2</v>
      </c>
      <c r="L7428">
        <v>0</v>
      </c>
      <c r="M7428">
        <v>0</v>
      </c>
      <c r="N7428">
        <v>0</v>
      </c>
      <c r="O7428">
        <v>0</v>
      </c>
      <c r="P7428">
        <v>0</v>
      </c>
      <c r="W7428">
        <v>-0.1</v>
      </c>
    </row>
    <row r="7429" spans="1:23" x14ac:dyDescent="0.2">
      <c r="A7429">
        <v>7428</v>
      </c>
      <c r="B7429">
        <v>1991</v>
      </c>
      <c r="C7429">
        <v>20</v>
      </c>
      <c r="D7429" t="s">
        <v>111</v>
      </c>
      <c r="E7429" t="s">
        <v>8469</v>
      </c>
      <c r="F7429" t="s">
        <v>46</v>
      </c>
      <c r="G7429" t="s">
        <v>26</v>
      </c>
      <c r="H7429">
        <v>20</v>
      </c>
      <c r="I7429">
        <v>2008</v>
      </c>
      <c r="J7429" t="s">
        <v>7878</v>
      </c>
      <c r="K7429">
        <v>961</v>
      </c>
      <c r="L7429">
        <v>241</v>
      </c>
      <c r="M7429">
        <v>371</v>
      </c>
      <c r="N7429">
        <v>612</v>
      </c>
      <c r="O7429">
        <v>46</v>
      </c>
      <c r="P7429">
        <v>821</v>
      </c>
      <c r="W7429">
        <v>57.3</v>
      </c>
    </row>
    <row r="7430" spans="1:23" x14ac:dyDescent="0.2">
      <c r="A7430">
        <v>7429</v>
      </c>
      <c r="B7430">
        <v>1991</v>
      </c>
      <c r="C7430">
        <v>21</v>
      </c>
      <c r="D7430" t="s">
        <v>84</v>
      </c>
      <c r="E7430" t="s">
        <v>8470</v>
      </c>
      <c r="F7430" t="s">
        <v>39</v>
      </c>
      <c r="G7430" t="s">
        <v>26</v>
      </c>
      <c r="H7430">
        <v>20</v>
      </c>
      <c r="I7430">
        <v>1999</v>
      </c>
      <c r="J7430" t="s">
        <v>5484</v>
      </c>
      <c r="K7430">
        <v>17</v>
      </c>
      <c r="L7430">
        <v>0</v>
      </c>
      <c r="M7430">
        <v>4</v>
      </c>
      <c r="N7430">
        <v>4</v>
      </c>
      <c r="O7430">
        <v>-5</v>
      </c>
      <c r="P7430">
        <v>28</v>
      </c>
      <c r="W7430">
        <v>-0.1</v>
      </c>
    </row>
    <row r="7431" spans="1:23" x14ac:dyDescent="0.2">
      <c r="A7431">
        <v>7430</v>
      </c>
      <c r="B7431">
        <v>1991</v>
      </c>
      <c r="C7431">
        <v>22</v>
      </c>
      <c r="D7431" t="s">
        <v>48</v>
      </c>
      <c r="E7431" t="s">
        <v>8471</v>
      </c>
      <c r="F7431" t="s">
        <v>39</v>
      </c>
      <c r="G7431" t="s">
        <v>35</v>
      </c>
      <c r="H7431">
        <v>18</v>
      </c>
      <c r="I7431">
        <v>2010</v>
      </c>
      <c r="J7431" t="s">
        <v>474</v>
      </c>
      <c r="K7431">
        <v>996</v>
      </c>
      <c r="L7431">
        <v>186</v>
      </c>
      <c r="M7431">
        <v>262</v>
      </c>
      <c r="N7431">
        <v>448</v>
      </c>
      <c r="O7431">
        <v>36</v>
      </c>
      <c r="P7431">
        <v>490</v>
      </c>
      <c r="W7431">
        <v>41.6</v>
      </c>
    </row>
    <row r="7432" spans="1:23" x14ac:dyDescent="0.2">
      <c r="A7432">
        <v>7431</v>
      </c>
      <c r="B7432">
        <v>1991</v>
      </c>
      <c r="C7432">
        <v>23</v>
      </c>
      <c r="D7432" t="s">
        <v>100</v>
      </c>
      <c r="E7432" t="s">
        <v>8472</v>
      </c>
      <c r="F7432" t="s">
        <v>39</v>
      </c>
      <c r="G7432" t="s">
        <v>26</v>
      </c>
      <c r="H7432">
        <v>19</v>
      </c>
      <c r="I7432">
        <v>2014</v>
      </c>
      <c r="J7432" t="s">
        <v>251</v>
      </c>
      <c r="K7432">
        <v>1330</v>
      </c>
      <c r="L7432">
        <v>385</v>
      </c>
      <c r="M7432">
        <v>679</v>
      </c>
      <c r="N7432">
        <v>1064</v>
      </c>
      <c r="O7432">
        <v>-79</v>
      </c>
      <c r="P7432">
        <v>465</v>
      </c>
      <c r="W7432">
        <v>108</v>
      </c>
    </row>
    <row r="7433" spans="1:23" x14ac:dyDescent="0.2">
      <c r="A7433">
        <v>7432</v>
      </c>
      <c r="B7433">
        <v>1991</v>
      </c>
      <c r="C7433">
        <v>24</v>
      </c>
      <c r="D7433" t="s">
        <v>7529</v>
      </c>
      <c r="E7433" t="s">
        <v>8473</v>
      </c>
      <c r="F7433" t="s">
        <v>39</v>
      </c>
      <c r="G7433" t="s">
        <v>26</v>
      </c>
      <c r="H7433">
        <v>18</v>
      </c>
      <c r="I7433">
        <v>2001</v>
      </c>
      <c r="J7433" t="s">
        <v>106</v>
      </c>
      <c r="K7433">
        <v>362</v>
      </c>
      <c r="L7433">
        <v>58</v>
      </c>
      <c r="M7433">
        <v>74</v>
      </c>
      <c r="N7433">
        <v>132</v>
      </c>
      <c r="O7433">
        <v>23</v>
      </c>
      <c r="P7433">
        <v>420</v>
      </c>
      <c r="W7433">
        <v>10.5</v>
      </c>
    </row>
    <row r="7434" spans="1:23" x14ac:dyDescent="0.2">
      <c r="A7434">
        <v>7433</v>
      </c>
      <c r="B7434">
        <v>1991</v>
      </c>
      <c r="C7434">
        <v>25</v>
      </c>
      <c r="D7434" t="s">
        <v>84</v>
      </c>
      <c r="E7434" t="s">
        <v>8474</v>
      </c>
      <c r="F7434" t="s">
        <v>39</v>
      </c>
      <c r="G7434" t="s">
        <v>30</v>
      </c>
      <c r="H7434">
        <v>18</v>
      </c>
      <c r="I7434">
        <v>1995</v>
      </c>
      <c r="J7434" t="s">
        <v>5051</v>
      </c>
      <c r="K7434">
        <v>1</v>
      </c>
      <c r="L7434">
        <v>0</v>
      </c>
      <c r="M7434">
        <v>0</v>
      </c>
      <c r="N7434">
        <v>0</v>
      </c>
      <c r="O7434">
        <v>-1</v>
      </c>
      <c r="P7434">
        <v>0</v>
      </c>
      <c r="W7434">
        <v>0</v>
      </c>
    </row>
    <row r="7435" spans="1:23" x14ac:dyDescent="0.2">
      <c r="A7435">
        <v>7434</v>
      </c>
      <c r="B7435">
        <v>1991</v>
      </c>
      <c r="C7435">
        <v>26</v>
      </c>
      <c r="D7435" t="s">
        <v>176</v>
      </c>
      <c r="E7435" t="s">
        <v>8475</v>
      </c>
      <c r="F7435" t="s">
        <v>25</v>
      </c>
      <c r="G7435" t="s">
        <v>68</v>
      </c>
      <c r="H7435">
        <v>19</v>
      </c>
      <c r="I7435">
        <v>2006</v>
      </c>
      <c r="J7435" t="s">
        <v>8476</v>
      </c>
      <c r="K7435">
        <v>684</v>
      </c>
      <c r="L7435">
        <v>329</v>
      </c>
      <c r="M7435">
        <v>384</v>
      </c>
      <c r="N7435">
        <v>713</v>
      </c>
      <c r="O7435">
        <v>83</v>
      </c>
      <c r="P7435">
        <v>322</v>
      </c>
      <c r="W7435">
        <v>88</v>
      </c>
    </row>
    <row r="7436" spans="1:23" x14ac:dyDescent="0.2">
      <c r="A7436">
        <v>7435</v>
      </c>
      <c r="B7436">
        <v>1991</v>
      </c>
      <c r="C7436">
        <v>27</v>
      </c>
      <c r="D7436" t="s">
        <v>92</v>
      </c>
      <c r="E7436" t="s">
        <v>8477</v>
      </c>
      <c r="F7436" t="s">
        <v>39</v>
      </c>
      <c r="G7436" t="s">
        <v>30</v>
      </c>
      <c r="H7436">
        <v>18</v>
      </c>
      <c r="I7436">
        <v>2012</v>
      </c>
      <c r="J7436" t="s">
        <v>7059</v>
      </c>
      <c r="K7436">
        <v>1001</v>
      </c>
      <c r="L7436">
        <v>56</v>
      </c>
      <c r="M7436">
        <v>164</v>
      </c>
      <c r="N7436">
        <v>220</v>
      </c>
      <c r="O7436">
        <v>-86</v>
      </c>
      <c r="P7436">
        <v>1322</v>
      </c>
      <c r="W7436">
        <v>37</v>
      </c>
    </row>
    <row r="7437" spans="1:23" x14ac:dyDescent="0.2">
      <c r="A7437">
        <v>7436</v>
      </c>
      <c r="B7437">
        <v>1991</v>
      </c>
      <c r="C7437">
        <v>28</v>
      </c>
      <c r="D7437" t="s">
        <v>23</v>
      </c>
      <c r="E7437" t="s">
        <v>8478</v>
      </c>
      <c r="F7437" t="s">
        <v>34</v>
      </c>
      <c r="G7437" t="s">
        <v>68</v>
      </c>
      <c r="H7437">
        <v>18</v>
      </c>
      <c r="I7437">
        <v>2006</v>
      </c>
      <c r="J7437" t="s">
        <v>957</v>
      </c>
      <c r="K7437">
        <v>285</v>
      </c>
      <c r="L7437">
        <v>61</v>
      </c>
      <c r="M7437">
        <v>75</v>
      </c>
      <c r="N7437">
        <v>136</v>
      </c>
      <c r="O7437">
        <v>-11</v>
      </c>
      <c r="P7437">
        <v>268</v>
      </c>
      <c r="W7437">
        <v>12.5</v>
      </c>
    </row>
    <row r="7438" spans="1:23" x14ac:dyDescent="0.2">
      <c r="A7438">
        <v>7437</v>
      </c>
      <c r="B7438">
        <v>1991</v>
      </c>
      <c r="C7438">
        <v>29</v>
      </c>
      <c r="D7438" t="s">
        <v>69</v>
      </c>
      <c r="E7438" t="s">
        <v>8479</v>
      </c>
      <c r="F7438" t="s">
        <v>39</v>
      </c>
      <c r="G7438" t="s">
        <v>30</v>
      </c>
      <c r="H7438">
        <v>18</v>
      </c>
      <c r="I7438">
        <v>2011</v>
      </c>
      <c r="J7438" t="s">
        <v>278</v>
      </c>
      <c r="K7438">
        <v>812</v>
      </c>
      <c r="L7438">
        <v>26</v>
      </c>
      <c r="M7438">
        <v>85</v>
      </c>
      <c r="N7438">
        <v>111</v>
      </c>
      <c r="O7438">
        <v>-45</v>
      </c>
      <c r="P7438">
        <v>704</v>
      </c>
      <c r="W7438">
        <v>27.1</v>
      </c>
    </row>
    <row r="7439" spans="1:23" x14ac:dyDescent="0.2">
      <c r="A7439">
        <v>7438</v>
      </c>
      <c r="B7439">
        <v>1991</v>
      </c>
      <c r="C7439">
        <v>30</v>
      </c>
      <c r="D7439" t="s">
        <v>100</v>
      </c>
      <c r="E7439" t="s">
        <v>8480</v>
      </c>
      <c r="F7439" t="s">
        <v>270</v>
      </c>
      <c r="G7439" t="s">
        <v>30</v>
      </c>
      <c r="H7439">
        <v>19</v>
      </c>
      <c r="I7439">
        <v>2008</v>
      </c>
      <c r="J7439" t="s">
        <v>8481</v>
      </c>
      <c r="K7439">
        <v>875</v>
      </c>
      <c r="L7439">
        <v>167</v>
      </c>
      <c r="M7439">
        <v>397</v>
      </c>
      <c r="N7439">
        <v>564</v>
      </c>
      <c r="O7439">
        <v>-44</v>
      </c>
      <c r="P7439">
        <v>638</v>
      </c>
      <c r="W7439">
        <v>91.8</v>
      </c>
    </row>
    <row r="7440" spans="1:23" x14ac:dyDescent="0.2">
      <c r="A7440">
        <v>7439</v>
      </c>
      <c r="B7440">
        <v>1991</v>
      </c>
      <c r="C7440">
        <v>31</v>
      </c>
      <c r="D7440" t="s">
        <v>7049</v>
      </c>
      <c r="E7440" t="s">
        <v>8482</v>
      </c>
      <c r="F7440" t="s">
        <v>46</v>
      </c>
      <c r="G7440" t="s">
        <v>30</v>
      </c>
      <c r="J7440" t="s">
        <v>7987</v>
      </c>
    </row>
    <row r="7441" spans="1:23" x14ac:dyDescent="0.2">
      <c r="A7441">
        <v>7440</v>
      </c>
      <c r="B7441">
        <v>1991</v>
      </c>
      <c r="C7441">
        <v>32</v>
      </c>
      <c r="D7441" t="s">
        <v>51</v>
      </c>
      <c r="E7441" t="s">
        <v>8483</v>
      </c>
      <c r="F7441" t="s">
        <v>39</v>
      </c>
      <c r="G7441" t="s">
        <v>30</v>
      </c>
      <c r="H7441">
        <v>18</v>
      </c>
      <c r="I7441">
        <v>2006</v>
      </c>
      <c r="J7441" t="s">
        <v>896</v>
      </c>
      <c r="K7441">
        <v>521</v>
      </c>
      <c r="L7441">
        <v>14</v>
      </c>
      <c r="M7441">
        <v>46</v>
      </c>
      <c r="N7441">
        <v>60</v>
      </c>
      <c r="O7441">
        <v>-52</v>
      </c>
      <c r="P7441">
        <v>648</v>
      </c>
      <c r="W7441">
        <v>17.399999999999999</v>
      </c>
    </row>
    <row r="7442" spans="1:23" x14ac:dyDescent="0.2">
      <c r="A7442">
        <v>7441</v>
      </c>
      <c r="B7442">
        <v>1991</v>
      </c>
      <c r="C7442">
        <v>33</v>
      </c>
      <c r="D7442" t="s">
        <v>28</v>
      </c>
      <c r="E7442" t="s">
        <v>8484</v>
      </c>
      <c r="F7442" t="s">
        <v>39</v>
      </c>
      <c r="G7442" t="s">
        <v>26</v>
      </c>
      <c r="J7442" t="s">
        <v>474</v>
      </c>
    </row>
    <row r="7443" spans="1:23" x14ac:dyDescent="0.2">
      <c r="A7443">
        <v>7442</v>
      </c>
      <c r="B7443">
        <v>1991</v>
      </c>
      <c r="C7443">
        <v>34</v>
      </c>
      <c r="D7443" t="s">
        <v>111</v>
      </c>
      <c r="E7443" t="s">
        <v>8485</v>
      </c>
      <c r="F7443" t="s">
        <v>39</v>
      </c>
      <c r="G7443" t="s">
        <v>128</v>
      </c>
      <c r="J7443" t="s">
        <v>278</v>
      </c>
    </row>
    <row r="7444" spans="1:23" x14ac:dyDescent="0.2">
      <c r="A7444">
        <v>7443</v>
      </c>
      <c r="B7444">
        <v>1991</v>
      </c>
      <c r="C7444">
        <v>35</v>
      </c>
      <c r="D7444" t="s">
        <v>55</v>
      </c>
      <c r="E7444" t="s">
        <v>8486</v>
      </c>
      <c r="F7444" t="s">
        <v>39</v>
      </c>
      <c r="G7444" t="s">
        <v>68</v>
      </c>
      <c r="H7444">
        <v>18</v>
      </c>
      <c r="I7444">
        <v>2002</v>
      </c>
      <c r="J7444" t="s">
        <v>278</v>
      </c>
      <c r="K7444">
        <v>366</v>
      </c>
      <c r="L7444">
        <v>86</v>
      </c>
      <c r="M7444">
        <v>90</v>
      </c>
      <c r="N7444">
        <v>176</v>
      </c>
      <c r="O7444">
        <v>8</v>
      </c>
      <c r="P7444">
        <v>162</v>
      </c>
      <c r="W7444">
        <v>16.100000000000001</v>
      </c>
    </row>
    <row r="7445" spans="1:23" x14ac:dyDescent="0.2">
      <c r="A7445">
        <v>7444</v>
      </c>
      <c r="B7445">
        <v>1991</v>
      </c>
      <c r="C7445">
        <v>36</v>
      </c>
      <c r="D7445" t="s">
        <v>84</v>
      </c>
      <c r="E7445" t="s">
        <v>8487</v>
      </c>
      <c r="F7445" t="s">
        <v>39</v>
      </c>
      <c r="G7445" t="s">
        <v>35</v>
      </c>
      <c r="H7445">
        <v>18</v>
      </c>
      <c r="I7445">
        <v>1999</v>
      </c>
      <c r="J7445" t="s">
        <v>474</v>
      </c>
      <c r="K7445">
        <v>52</v>
      </c>
      <c r="L7445">
        <v>3</v>
      </c>
      <c r="M7445">
        <v>8</v>
      </c>
      <c r="N7445">
        <v>11</v>
      </c>
      <c r="O7445">
        <v>0</v>
      </c>
      <c r="P7445">
        <v>20</v>
      </c>
      <c r="W7445">
        <v>0</v>
      </c>
    </row>
    <row r="7446" spans="1:23" x14ac:dyDescent="0.2">
      <c r="A7446">
        <v>7445</v>
      </c>
      <c r="B7446">
        <v>1991</v>
      </c>
      <c r="C7446">
        <v>37</v>
      </c>
      <c r="D7446" t="s">
        <v>171</v>
      </c>
      <c r="E7446" t="s">
        <v>8488</v>
      </c>
      <c r="F7446" t="s">
        <v>39</v>
      </c>
      <c r="G7446" t="s">
        <v>30</v>
      </c>
      <c r="J7446" t="s">
        <v>896</v>
      </c>
    </row>
    <row r="7447" spans="1:23" x14ac:dyDescent="0.2">
      <c r="A7447">
        <v>7446</v>
      </c>
      <c r="B7447">
        <v>1991</v>
      </c>
      <c r="C7447">
        <v>38</v>
      </c>
      <c r="D7447" t="s">
        <v>87</v>
      </c>
      <c r="E7447" t="s">
        <v>8489</v>
      </c>
      <c r="F7447" t="s">
        <v>34</v>
      </c>
      <c r="G7447" t="s">
        <v>35</v>
      </c>
      <c r="H7447">
        <v>18</v>
      </c>
      <c r="I7447">
        <v>1996</v>
      </c>
      <c r="J7447" t="s">
        <v>1126</v>
      </c>
      <c r="K7447">
        <v>25</v>
      </c>
      <c r="L7447">
        <v>2</v>
      </c>
      <c r="M7447">
        <v>2</v>
      </c>
      <c r="N7447">
        <v>4</v>
      </c>
      <c r="O7447">
        <v>9</v>
      </c>
      <c r="P7447">
        <v>12</v>
      </c>
      <c r="W7447">
        <v>0</v>
      </c>
    </row>
    <row r="7448" spans="1:23" x14ac:dyDescent="0.2">
      <c r="A7448">
        <v>7447</v>
      </c>
      <c r="B7448">
        <v>1991</v>
      </c>
      <c r="C7448">
        <v>39</v>
      </c>
      <c r="D7448" t="s">
        <v>48</v>
      </c>
      <c r="E7448" t="s">
        <v>8490</v>
      </c>
      <c r="F7448" t="s">
        <v>34</v>
      </c>
      <c r="G7448" t="s">
        <v>35</v>
      </c>
      <c r="J7448" t="s">
        <v>7043</v>
      </c>
    </row>
    <row r="7449" spans="1:23" x14ac:dyDescent="0.2">
      <c r="A7449">
        <v>7448</v>
      </c>
      <c r="B7449">
        <v>1991</v>
      </c>
      <c r="C7449">
        <v>40</v>
      </c>
      <c r="D7449" t="s">
        <v>152</v>
      </c>
      <c r="E7449" t="s">
        <v>8491</v>
      </c>
      <c r="F7449" t="s">
        <v>25</v>
      </c>
      <c r="G7449" t="s">
        <v>35</v>
      </c>
      <c r="H7449">
        <v>19</v>
      </c>
      <c r="I7449">
        <v>2008</v>
      </c>
      <c r="J7449" t="s">
        <v>8476</v>
      </c>
      <c r="K7449">
        <v>957</v>
      </c>
      <c r="L7449">
        <v>196</v>
      </c>
      <c r="M7449">
        <v>481</v>
      </c>
      <c r="N7449">
        <v>677</v>
      </c>
      <c r="O7449">
        <v>47</v>
      </c>
      <c r="P7449">
        <v>245</v>
      </c>
      <c r="W7449">
        <v>60.2</v>
      </c>
    </row>
    <row r="7450" spans="1:23" x14ac:dyDescent="0.2">
      <c r="A7450">
        <v>7449</v>
      </c>
      <c r="B7450">
        <v>1991</v>
      </c>
      <c r="C7450">
        <v>41</v>
      </c>
      <c r="D7450" t="s">
        <v>162</v>
      </c>
      <c r="E7450" t="s">
        <v>8492</v>
      </c>
      <c r="F7450" t="s">
        <v>39</v>
      </c>
      <c r="G7450" t="s">
        <v>30</v>
      </c>
      <c r="H7450">
        <v>18</v>
      </c>
      <c r="I7450">
        <v>1998</v>
      </c>
      <c r="J7450" t="s">
        <v>265</v>
      </c>
      <c r="K7450">
        <v>8</v>
      </c>
      <c r="L7450">
        <v>0</v>
      </c>
      <c r="M7450">
        <v>1</v>
      </c>
      <c r="N7450">
        <v>1</v>
      </c>
      <c r="O7450">
        <v>3</v>
      </c>
      <c r="P7450">
        <v>6</v>
      </c>
      <c r="W7450">
        <v>0.5</v>
      </c>
    </row>
    <row r="7451" spans="1:23" x14ac:dyDescent="0.2">
      <c r="A7451">
        <v>7450</v>
      </c>
      <c r="B7451">
        <v>1991</v>
      </c>
      <c r="C7451">
        <v>42</v>
      </c>
      <c r="D7451" t="s">
        <v>146</v>
      </c>
      <c r="E7451" t="s">
        <v>8493</v>
      </c>
      <c r="F7451" t="s">
        <v>39</v>
      </c>
      <c r="G7451" t="s">
        <v>35</v>
      </c>
      <c r="H7451">
        <v>18</v>
      </c>
      <c r="I7451">
        <v>1994</v>
      </c>
      <c r="J7451" t="s">
        <v>8222</v>
      </c>
      <c r="K7451">
        <v>17</v>
      </c>
      <c r="L7451">
        <v>2</v>
      </c>
      <c r="M7451">
        <v>2</v>
      </c>
      <c r="N7451">
        <v>4</v>
      </c>
      <c r="O7451">
        <v>-3</v>
      </c>
      <c r="P7451">
        <v>21</v>
      </c>
      <c r="W7451">
        <v>-0.1</v>
      </c>
    </row>
    <row r="7452" spans="1:23" x14ac:dyDescent="0.2">
      <c r="A7452">
        <v>7451</v>
      </c>
      <c r="B7452">
        <v>1991</v>
      </c>
      <c r="C7452">
        <v>43</v>
      </c>
      <c r="D7452" t="s">
        <v>23</v>
      </c>
      <c r="E7452" t="s">
        <v>8494</v>
      </c>
      <c r="F7452" t="s">
        <v>34</v>
      </c>
      <c r="G7452" t="s">
        <v>35</v>
      </c>
      <c r="H7452">
        <v>18</v>
      </c>
      <c r="I7452">
        <v>2004</v>
      </c>
      <c r="J7452" t="s">
        <v>8495</v>
      </c>
      <c r="K7452">
        <v>196</v>
      </c>
      <c r="L7452">
        <v>21</v>
      </c>
      <c r="M7452">
        <v>35</v>
      </c>
      <c r="N7452">
        <v>56</v>
      </c>
      <c r="O7452">
        <v>-38</v>
      </c>
      <c r="P7452">
        <v>32</v>
      </c>
      <c r="W7452">
        <v>2.2000000000000002</v>
      </c>
    </row>
    <row r="7453" spans="1:23" x14ac:dyDescent="0.2">
      <c r="A7453">
        <v>7452</v>
      </c>
      <c r="B7453">
        <v>1991</v>
      </c>
      <c r="C7453">
        <v>44</v>
      </c>
      <c r="D7453" t="s">
        <v>48</v>
      </c>
      <c r="E7453" t="s">
        <v>8125</v>
      </c>
      <c r="F7453" t="s">
        <v>39</v>
      </c>
      <c r="G7453" t="s">
        <v>35</v>
      </c>
      <c r="J7453" t="s">
        <v>169</v>
      </c>
    </row>
    <row r="7454" spans="1:23" x14ac:dyDescent="0.2">
      <c r="A7454">
        <v>7453</v>
      </c>
      <c r="B7454">
        <v>1991</v>
      </c>
      <c r="C7454">
        <v>45</v>
      </c>
      <c r="D7454" t="s">
        <v>100</v>
      </c>
      <c r="E7454" t="s">
        <v>8496</v>
      </c>
      <c r="F7454" t="s">
        <v>39</v>
      </c>
      <c r="G7454" t="s">
        <v>35</v>
      </c>
      <c r="H7454">
        <v>19</v>
      </c>
      <c r="I7454">
        <v>1998</v>
      </c>
      <c r="J7454" t="s">
        <v>50</v>
      </c>
      <c r="K7454">
        <v>106</v>
      </c>
      <c r="L7454">
        <v>8</v>
      </c>
      <c r="M7454">
        <v>10</v>
      </c>
      <c r="N7454">
        <v>18</v>
      </c>
      <c r="O7454">
        <v>-11</v>
      </c>
      <c r="P7454">
        <v>471</v>
      </c>
      <c r="W7454">
        <v>-0.7</v>
      </c>
    </row>
    <row r="7455" spans="1:23" x14ac:dyDescent="0.2">
      <c r="A7455">
        <v>7454</v>
      </c>
      <c r="B7455">
        <v>1991</v>
      </c>
      <c r="C7455">
        <v>46</v>
      </c>
      <c r="D7455" t="s">
        <v>7529</v>
      </c>
      <c r="E7455" t="s">
        <v>8497</v>
      </c>
      <c r="F7455" t="s">
        <v>34</v>
      </c>
      <c r="G7455" t="s">
        <v>30</v>
      </c>
      <c r="H7455">
        <v>18</v>
      </c>
      <c r="I7455">
        <v>2003</v>
      </c>
      <c r="J7455" t="s">
        <v>4348</v>
      </c>
      <c r="K7455">
        <v>50</v>
      </c>
      <c r="L7455">
        <v>2</v>
      </c>
      <c r="M7455">
        <v>6</v>
      </c>
      <c r="N7455">
        <v>8</v>
      </c>
      <c r="O7455">
        <v>-8</v>
      </c>
      <c r="P7455">
        <v>33</v>
      </c>
      <c r="W7455">
        <v>1.4</v>
      </c>
    </row>
    <row r="7456" spans="1:23" x14ac:dyDescent="0.2">
      <c r="A7456">
        <v>7455</v>
      </c>
      <c r="B7456">
        <v>1991</v>
      </c>
      <c r="C7456">
        <v>47</v>
      </c>
      <c r="D7456" t="s">
        <v>121</v>
      </c>
      <c r="E7456" t="s">
        <v>8498</v>
      </c>
      <c r="F7456" t="s">
        <v>39</v>
      </c>
      <c r="G7456" t="s">
        <v>35</v>
      </c>
      <c r="H7456">
        <v>20</v>
      </c>
      <c r="I7456">
        <v>2008</v>
      </c>
      <c r="J7456" t="s">
        <v>8319</v>
      </c>
      <c r="K7456">
        <v>859</v>
      </c>
      <c r="L7456">
        <v>247</v>
      </c>
      <c r="M7456">
        <v>269</v>
      </c>
      <c r="N7456">
        <v>516</v>
      </c>
      <c r="O7456">
        <v>-20</v>
      </c>
      <c r="P7456">
        <v>402</v>
      </c>
      <c r="W7456">
        <v>54.9</v>
      </c>
    </row>
    <row r="7457" spans="1:23" x14ac:dyDescent="0.2">
      <c r="A7457">
        <v>7456</v>
      </c>
      <c r="B7457">
        <v>1991</v>
      </c>
      <c r="C7457">
        <v>48</v>
      </c>
      <c r="D7457" t="s">
        <v>176</v>
      </c>
      <c r="E7457" t="s">
        <v>8499</v>
      </c>
      <c r="F7457" t="s">
        <v>39</v>
      </c>
      <c r="G7457" t="s">
        <v>128</v>
      </c>
      <c r="H7457">
        <v>20</v>
      </c>
      <c r="I7457">
        <v>2007</v>
      </c>
      <c r="J7457" t="s">
        <v>896</v>
      </c>
      <c r="K7457">
        <v>254</v>
      </c>
      <c r="L7457">
        <v>0</v>
      </c>
      <c r="M7457">
        <v>3</v>
      </c>
      <c r="N7457">
        <v>3</v>
      </c>
      <c r="O7457">
        <v>0</v>
      </c>
      <c r="P7457">
        <v>54</v>
      </c>
      <c r="Q7457">
        <v>254</v>
      </c>
      <c r="R7457">
        <v>80</v>
      </c>
      <c r="S7457">
        <v>109</v>
      </c>
      <c r="T7457">
        <v>36</v>
      </c>
      <c r="U7457">
        <v>0.89800000000000002</v>
      </c>
      <c r="V7457">
        <v>2.67</v>
      </c>
      <c r="W7457">
        <v>31.5</v>
      </c>
    </row>
    <row r="7458" spans="1:23" x14ac:dyDescent="0.2">
      <c r="A7458">
        <v>7457</v>
      </c>
      <c r="B7458">
        <v>1991</v>
      </c>
      <c r="C7458">
        <v>49</v>
      </c>
      <c r="D7458" t="s">
        <v>66</v>
      </c>
      <c r="E7458" t="s">
        <v>8500</v>
      </c>
      <c r="F7458" t="s">
        <v>60</v>
      </c>
      <c r="G7458" t="s">
        <v>30</v>
      </c>
      <c r="H7458">
        <v>19</v>
      </c>
      <c r="I7458">
        <v>1994</v>
      </c>
      <c r="J7458" t="s">
        <v>8154</v>
      </c>
      <c r="K7458">
        <v>30</v>
      </c>
      <c r="L7458">
        <v>1</v>
      </c>
      <c r="M7458">
        <v>4</v>
      </c>
      <c r="N7458">
        <v>5</v>
      </c>
      <c r="O7458">
        <v>-10</v>
      </c>
      <c r="P7458">
        <v>18</v>
      </c>
      <c r="W7458">
        <v>0.6</v>
      </c>
    </row>
    <row r="7459" spans="1:23" x14ac:dyDescent="0.2">
      <c r="A7459">
        <v>7458</v>
      </c>
      <c r="B7459">
        <v>1991</v>
      </c>
      <c r="C7459">
        <v>50</v>
      </c>
      <c r="D7459" t="s">
        <v>41</v>
      </c>
      <c r="E7459" t="s">
        <v>8501</v>
      </c>
      <c r="F7459" t="s">
        <v>39</v>
      </c>
      <c r="G7459" t="s">
        <v>26</v>
      </c>
      <c r="H7459">
        <v>18</v>
      </c>
      <c r="I7459">
        <v>1996</v>
      </c>
      <c r="J7459" t="s">
        <v>106</v>
      </c>
      <c r="K7459">
        <v>35</v>
      </c>
      <c r="L7459">
        <v>2</v>
      </c>
      <c r="M7459">
        <v>0</v>
      </c>
      <c r="N7459">
        <v>2</v>
      </c>
      <c r="O7459">
        <v>-7</v>
      </c>
      <c r="P7459">
        <v>16</v>
      </c>
      <c r="W7459">
        <v>-0.8</v>
      </c>
    </row>
    <row r="7460" spans="1:23" x14ac:dyDescent="0.2">
      <c r="A7460">
        <v>7459</v>
      </c>
      <c r="B7460">
        <v>1991</v>
      </c>
      <c r="C7460">
        <v>51</v>
      </c>
      <c r="D7460" t="s">
        <v>69</v>
      </c>
      <c r="E7460" t="s">
        <v>8502</v>
      </c>
      <c r="F7460" t="s">
        <v>39</v>
      </c>
      <c r="G7460" t="s">
        <v>35</v>
      </c>
      <c r="H7460">
        <v>18</v>
      </c>
      <c r="I7460">
        <v>2004</v>
      </c>
      <c r="J7460" t="s">
        <v>4194</v>
      </c>
      <c r="K7460">
        <v>260</v>
      </c>
      <c r="L7460">
        <v>23</v>
      </c>
      <c r="M7460">
        <v>36</v>
      </c>
      <c r="N7460">
        <v>59</v>
      </c>
      <c r="O7460">
        <v>-40</v>
      </c>
      <c r="P7460">
        <v>159</v>
      </c>
      <c r="W7460">
        <v>1.4</v>
      </c>
    </row>
    <row r="7461" spans="1:23" x14ac:dyDescent="0.2">
      <c r="A7461">
        <v>7460</v>
      </c>
      <c r="B7461">
        <v>1991</v>
      </c>
      <c r="C7461">
        <v>52</v>
      </c>
      <c r="D7461" t="s">
        <v>162</v>
      </c>
      <c r="E7461" t="s">
        <v>8503</v>
      </c>
      <c r="F7461" t="s">
        <v>39</v>
      </c>
      <c r="G7461" t="s">
        <v>68</v>
      </c>
      <c r="H7461">
        <v>19</v>
      </c>
      <c r="I7461">
        <v>2004</v>
      </c>
      <c r="J7461" t="s">
        <v>7566</v>
      </c>
      <c r="K7461">
        <v>736</v>
      </c>
      <c r="L7461">
        <v>72</v>
      </c>
      <c r="M7461">
        <v>76</v>
      </c>
      <c r="N7461">
        <v>148</v>
      </c>
      <c r="O7461">
        <v>-81</v>
      </c>
      <c r="P7461">
        <v>1534</v>
      </c>
      <c r="W7461">
        <v>4.3</v>
      </c>
    </row>
    <row r="7462" spans="1:23" x14ac:dyDescent="0.2">
      <c r="A7462">
        <v>7461</v>
      </c>
      <c r="B7462">
        <v>1991</v>
      </c>
      <c r="C7462">
        <v>53</v>
      </c>
      <c r="D7462" t="s">
        <v>7049</v>
      </c>
      <c r="E7462" t="s">
        <v>8504</v>
      </c>
      <c r="F7462" t="s">
        <v>34</v>
      </c>
      <c r="G7462" t="s">
        <v>26</v>
      </c>
      <c r="J7462" t="s">
        <v>8505</v>
      </c>
    </row>
    <row r="7463" spans="1:23" x14ac:dyDescent="0.2">
      <c r="A7463">
        <v>7462</v>
      </c>
      <c r="B7463">
        <v>1991</v>
      </c>
      <c r="C7463">
        <v>54</v>
      </c>
      <c r="D7463" t="s">
        <v>51</v>
      </c>
      <c r="E7463" t="s">
        <v>8506</v>
      </c>
      <c r="F7463" t="s">
        <v>39</v>
      </c>
      <c r="G7463" t="s">
        <v>128</v>
      </c>
      <c r="H7463">
        <v>18</v>
      </c>
      <c r="I7463">
        <v>2011</v>
      </c>
      <c r="J7463" t="s">
        <v>673</v>
      </c>
      <c r="K7463">
        <v>744</v>
      </c>
      <c r="L7463">
        <v>1</v>
      </c>
      <c r="M7463">
        <v>19</v>
      </c>
      <c r="N7463">
        <v>20</v>
      </c>
      <c r="O7463">
        <v>0</v>
      </c>
      <c r="P7463">
        <v>137</v>
      </c>
      <c r="Q7463">
        <v>744</v>
      </c>
      <c r="R7463">
        <v>401</v>
      </c>
      <c r="S7463">
        <v>216</v>
      </c>
      <c r="T7463">
        <v>95</v>
      </c>
      <c r="U7463">
        <v>0.90500000000000003</v>
      </c>
      <c r="V7463">
        <v>2.4900000000000002</v>
      </c>
      <c r="W7463">
        <v>108.3</v>
      </c>
    </row>
    <row r="7464" spans="1:23" x14ac:dyDescent="0.2">
      <c r="A7464">
        <v>7463</v>
      </c>
      <c r="B7464">
        <v>1991</v>
      </c>
      <c r="C7464">
        <v>55</v>
      </c>
      <c r="D7464" t="s">
        <v>28</v>
      </c>
      <c r="E7464" t="s">
        <v>8507</v>
      </c>
      <c r="F7464" t="s">
        <v>43</v>
      </c>
      <c r="G7464" t="s">
        <v>35</v>
      </c>
      <c r="H7464">
        <v>18</v>
      </c>
      <c r="I7464">
        <v>1999</v>
      </c>
      <c r="J7464" t="s">
        <v>71</v>
      </c>
      <c r="K7464">
        <v>8</v>
      </c>
      <c r="L7464">
        <v>0</v>
      </c>
      <c r="M7464">
        <v>0</v>
      </c>
      <c r="N7464">
        <v>0</v>
      </c>
      <c r="O7464">
        <v>-2</v>
      </c>
      <c r="P7464">
        <v>2</v>
      </c>
      <c r="W7464">
        <v>-0.2</v>
      </c>
    </row>
    <row r="7465" spans="1:23" x14ac:dyDescent="0.2">
      <c r="A7465">
        <v>7464</v>
      </c>
      <c r="B7465">
        <v>1991</v>
      </c>
      <c r="C7465">
        <v>56</v>
      </c>
      <c r="D7465" t="s">
        <v>111</v>
      </c>
      <c r="E7465" t="s">
        <v>8508</v>
      </c>
      <c r="F7465" t="s">
        <v>34</v>
      </c>
      <c r="G7465" t="s">
        <v>68</v>
      </c>
      <c r="J7465" t="s">
        <v>2179</v>
      </c>
    </row>
    <row r="7466" spans="1:23" x14ac:dyDescent="0.2">
      <c r="A7466">
        <v>7465</v>
      </c>
      <c r="B7466">
        <v>1991</v>
      </c>
      <c r="C7466">
        <v>57</v>
      </c>
      <c r="D7466" t="s">
        <v>55</v>
      </c>
      <c r="E7466" t="s">
        <v>8509</v>
      </c>
      <c r="F7466" t="s">
        <v>39</v>
      </c>
      <c r="G7466" t="s">
        <v>26</v>
      </c>
      <c r="J7466" t="s">
        <v>169</v>
      </c>
    </row>
    <row r="7467" spans="1:23" x14ac:dyDescent="0.2">
      <c r="A7467">
        <v>7466</v>
      </c>
      <c r="B7467">
        <v>1991</v>
      </c>
      <c r="C7467">
        <v>58</v>
      </c>
      <c r="D7467" t="s">
        <v>84</v>
      </c>
      <c r="E7467" t="s">
        <v>8510</v>
      </c>
      <c r="F7467" t="s">
        <v>34</v>
      </c>
      <c r="G7467" t="s">
        <v>26</v>
      </c>
      <c r="H7467">
        <v>18</v>
      </c>
      <c r="I7467">
        <v>2006</v>
      </c>
      <c r="J7467" t="s">
        <v>3458</v>
      </c>
      <c r="K7467">
        <v>790</v>
      </c>
      <c r="L7467">
        <v>171</v>
      </c>
      <c r="M7467">
        <v>225</v>
      </c>
      <c r="N7467">
        <v>396</v>
      </c>
      <c r="O7467">
        <v>69</v>
      </c>
      <c r="P7467">
        <v>703</v>
      </c>
      <c r="W7467">
        <v>36.799999999999997</v>
      </c>
    </row>
    <row r="7468" spans="1:23" x14ac:dyDescent="0.2">
      <c r="A7468">
        <v>7467</v>
      </c>
      <c r="B7468">
        <v>1991</v>
      </c>
      <c r="C7468">
        <v>59</v>
      </c>
      <c r="D7468" t="s">
        <v>7049</v>
      </c>
      <c r="E7468" t="s">
        <v>8511</v>
      </c>
      <c r="F7468" t="s">
        <v>43</v>
      </c>
      <c r="G7468" t="s">
        <v>35</v>
      </c>
      <c r="H7468">
        <v>18</v>
      </c>
      <c r="I7468">
        <v>2009</v>
      </c>
      <c r="J7468" t="s">
        <v>5575</v>
      </c>
      <c r="K7468">
        <v>920</v>
      </c>
      <c r="L7468">
        <v>209</v>
      </c>
      <c r="M7468">
        <v>470</v>
      </c>
      <c r="N7468">
        <v>679</v>
      </c>
      <c r="O7468">
        <v>75</v>
      </c>
      <c r="P7468">
        <v>468</v>
      </c>
      <c r="W7468">
        <v>65</v>
      </c>
    </row>
    <row r="7469" spans="1:23" x14ac:dyDescent="0.2">
      <c r="A7469">
        <v>7468</v>
      </c>
      <c r="B7469">
        <v>1991</v>
      </c>
      <c r="C7469">
        <v>60</v>
      </c>
      <c r="D7469" t="s">
        <v>87</v>
      </c>
      <c r="E7469" t="s">
        <v>8512</v>
      </c>
      <c r="F7469" t="s">
        <v>39</v>
      </c>
      <c r="G7469" t="s">
        <v>30</v>
      </c>
      <c r="J7469" t="s">
        <v>896</v>
      </c>
    </row>
    <row r="7470" spans="1:23" x14ac:dyDescent="0.2">
      <c r="A7470">
        <v>7469</v>
      </c>
      <c r="B7470">
        <v>1991</v>
      </c>
      <c r="C7470">
        <v>61</v>
      </c>
      <c r="D7470" t="s">
        <v>23</v>
      </c>
      <c r="E7470" t="s">
        <v>8513</v>
      </c>
      <c r="F7470" t="s">
        <v>39</v>
      </c>
      <c r="G7470" t="s">
        <v>26</v>
      </c>
      <c r="H7470">
        <v>18</v>
      </c>
      <c r="I7470">
        <v>2002</v>
      </c>
      <c r="J7470" t="s">
        <v>7302</v>
      </c>
      <c r="K7470">
        <v>106</v>
      </c>
      <c r="L7470">
        <v>10</v>
      </c>
      <c r="M7470">
        <v>10</v>
      </c>
      <c r="N7470">
        <v>20</v>
      </c>
      <c r="O7470">
        <v>-20</v>
      </c>
      <c r="P7470">
        <v>51</v>
      </c>
      <c r="W7470">
        <v>-0.2</v>
      </c>
    </row>
    <row r="7471" spans="1:23" x14ac:dyDescent="0.2">
      <c r="A7471">
        <v>7470</v>
      </c>
      <c r="B7471">
        <v>1991</v>
      </c>
      <c r="C7471">
        <v>62</v>
      </c>
      <c r="D7471" t="s">
        <v>152</v>
      </c>
      <c r="E7471" t="s">
        <v>8514</v>
      </c>
      <c r="F7471" t="s">
        <v>39</v>
      </c>
      <c r="G7471" t="s">
        <v>128</v>
      </c>
      <c r="H7471">
        <v>18</v>
      </c>
      <c r="I7471">
        <v>2000</v>
      </c>
      <c r="J7471" t="s">
        <v>6874</v>
      </c>
      <c r="K7471">
        <v>26</v>
      </c>
      <c r="L7471">
        <v>0</v>
      </c>
      <c r="M7471">
        <v>1</v>
      </c>
      <c r="N7471">
        <v>1</v>
      </c>
      <c r="O7471">
        <v>0</v>
      </c>
      <c r="P7471">
        <v>0</v>
      </c>
      <c r="Q7471">
        <v>26</v>
      </c>
      <c r="R7471">
        <v>4</v>
      </c>
      <c r="S7471">
        <v>10</v>
      </c>
      <c r="T7471">
        <v>1</v>
      </c>
      <c r="U7471">
        <v>0.9</v>
      </c>
      <c r="V7471">
        <v>2.93</v>
      </c>
      <c r="W7471">
        <v>2.6</v>
      </c>
    </row>
    <row r="7472" spans="1:23" x14ac:dyDescent="0.2">
      <c r="A7472">
        <v>7471</v>
      </c>
      <c r="B7472">
        <v>1991</v>
      </c>
      <c r="C7472">
        <v>63</v>
      </c>
      <c r="D7472" t="s">
        <v>162</v>
      </c>
      <c r="E7472" t="s">
        <v>8515</v>
      </c>
      <c r="F7472" t="s">
        <v>39</v>
      </c>
      <c r="G7472" t="s">
        <v>26</v>
      </c>
      <c r="J7472" t="s">
        <v>6672</v>
      </c>
    </row>
    <row r="7473" spans="1:23" x14ac:dyDescent="0.2">
      <c r="A7473">
        <v>7472</v>
      </c>
      <c r="B7473">
        <v>1991</v>
      </c>
      <c r="C7473">
        <v>64</v>
      </c>
      <c r="D7473" t="s">
        <v>92</v>
      </c>
      <c r="E7473" t="s">
        <v>8516</v>
      </c>
      <c r="F7473" t="s">
        <v>39</v>
      </c>
      <c r="G7473" t="s">
        <v>68</v>
      </c>
      <c r="J7473" t="s">
        <v>327</v>
      </c>
    </row>
    <row r="7474" spans="1:23" x14ac:dyDescent="0.2">
      <c r="A7474">
        <v>7473</v>
      </c>
      <c r="B7474">
        <v>1991</v>
      </c>
      <c r="C7474">
        <v>65</v>
      </c>
      <c r="D7474" t="s">
        <v>92</v>
      </c>
      <c r="E7474" t="s">
        <v>8517</v>
      </c>
      <c r="F7474" t="s">
        <v>39</v>
      </c>
      <c r="G7474" t="s">
        <v>35</v>
      </c>
      <c r="H7474">
        <v>18</v>
      </c>
      <c r="I7474">
        <v>1999</v>
      </c>
      <c r="J7474" t="s">
        <v>8222</v>
      </c>
      <c r="K7474">
        <v>187</v>
      </c>
      <c r="L7474">
        <v>17</v>
      </c>
      <c r="M7474">
        <v>20</v>
      </c>
      <c r="N7474">
        <v>37</v>
      </c>
      <c r="O7474">
        <v>-14</v>
      </c>
      <c r="P7474">
        <v>103</v>
      </c>
      <c r="W7474">
        <v>0.1</v>
      </c>
    </row>
    <row r="7475" spans="1:23" x14ac:dyDescent="0.2">
      <c r="A7475">
        <v>7474</v>
      </c>
      <c r="B7475">
        <v>1991</v>
      </c>
      <c r="C7475">
        <v>66</v>
      </c>
      <c r="D7475" t="s">
        <v>48</v>
      </c>
      <c r="E7475" t="s">
        <v>8518</v>
      </c>
      <c r="F7475" t="s">
        <v>39</v>
      </c>
      <c r="G7475" t="s">
        <v>68</v>
      </c>
      <c r="J7475" t="s">
        <v>510</v>
      </c>
    </row>
    <row r="7476" spans="1:23" x14ac:dyDescent="0.2">
      <c r="A7476">
        <v>7475</v>
      </c>
      <c r="B7476">
        <v>1991</v>
      </c>
      <c r="C7476">
        <v>67</v>
      </c>
      <c r="D7476" t="s">
        <v>100</v>
      </c>
      <c r="E7476" t="s">
        <v>8519</v>
      </c>
      <c r="F7476" t="s">
        <v>39</v>
      </c>
      <c r="G7476" t="s">
        <v>30</v>
      </c>
      <c r="J7476" t="s">
        <v>251</v>
      </c>
    </row>
    <row r="7477" spans="1:23" x14ac:dyDescent="0.2">
      <c r="A7477">
        <v>7476</v>
      </c>
      <c r="B7477">
        <v>1991</v>
      </c>
      <c r="C7477">
        <v>68</v>
      </c>
      <c r="D7477" t="s">
        <v>7529</v>
      </c>
      <c r="E7477" t="s">
        <v>8520</v>
      </c>
      <c r="F7477" t="s">
        <v>39</v>
      </c>
      <c r="G7477" t="s">
        <v>30</v>
      </c>
      <c r="H7477">
        <v>20</v>
      </c>
      <c r="I7477">
        <v>2003</v>
      </c>
      <c r="J7477" t="s">
        <v>3839</v>
      </c>
      <c r="K7477">
        <v>557</v>
      </c>
      <c r="L7477">
        <v>18</v>
      </c>
      <c r="M7477">
        <v>80</v>
      </c>
      <c r="N7477">
        <v>98</v>
      </c>
      <c r="O7477">
        <v>-19</v>
      </c>
      <c r="P7477">
        <v>1374</v>
      </c>
      <c r="W7477">
        <v>21.4</v>
      </c>
    </row>
    <row r="7478" spans="1:23" x14ac:dyDescent="0.2">
      <c r="A7478">
        <v>7477</v>
      </c>
      <c r="B7478">
        <v>1991</v>
      </c>
      <c r="C7478">
        <v>69</v>
      </c>
      <c r="D7478" t="s">
        <v>121</v>
      </c>
      <c r="E7478" t="s">
        <v>8521</v>
      </c>
      <c r="F7478" t="s">
        <v>39</v>
      </c>
      <c r="G7478" t="s">
        <v>35</v>
      </c>
      <c r="J7478" t="s">
        <v>169</v>
      </c>
    </row>
    <row r="7479" spans="1:23" x14ac:dyDescent="0.2">
      <c r="A7479">
        <v>7478</v>
      </c>
      <c r="B7479">
        <v>1991</v>
      </c>
      <c r="C7479">
        <v>70</v>
      </c>
      <c r="D7479" t="s">
        <v>176</v>
      </c>
      <c r="E7479" t="s">
        <v>8522</v>
      </c>
      <c r="F7479" t="s">
        <v>46</v>
      </c>
      <c r="G7479" t="s">
        <v>128</v>
      </c>
      <c r="H7479">
        <v>18</v>
      </c>
      <c r="I7479">
        <v>2004</v>
      </c>
      <c r="J7479" t="s">
        <v>8523</v>
      </c>
      <c r="K7479">
        <v>121</v>
      </c>
      <c r="L7479">
        <v>0</v>
      </c>
      <c r="M7479">
        <v>2</v>
      </c>
      <c r="N7479">
        <v>2</v>
      </c>
      <c r="O7479">
        <v>0</v>
      </c>
      <c r="P7479">
        <v>14</v>
      </c>
      <c r="Q7479">
        <v>121</v>
      </c>
      <c r="R7479">
        <v>29</v>
      </c>
      <c r="S7479">
        <v>67</v>
      </c>
      <c r="T7479">
        <v>13</v>
      </c>
      <c r="U7479">
        <v>0.9</v>
      </c>
      <c r="V7479">
        <v>3.31</v>
      </c>
      <c r="W7479">
        <v>19.5</v>
      </c>
    </row>
    <row r="7480" spans="1:23" x14ac:dyDescent="0.2">
      <c r="A7480">
        <v>7479</v>
      </c>
      <c r="B7480">
        <v>1991</v>
      </c>
      <c r="C7480">
        <v>71</v>
      </c>
      <c r="D7480" t="s">
        <v>48</v>
      </c>
      <c r="E7480" t="s">
        <v>8524</v>
      </c>
      <c r="F7480" t="s">
        <v>60</v>
      </c>
      <c r="G7480" t="s">
        <v>30</v>
      </c>
      <c r="H7480">
        <v>25</v>
      </c>
      <c r="I7480">
        <v>2003</v>
      </c>
      <c r="J7480" t="s">
        <v>8165</v>
      </c>
      <c r="K7480">
        <v>699</v>
      </c>
      <c r="L7480">
        <v>64</v>
      </c>
      <c r="M7480">
        <v>210</v>
      </c>
      <c r="N7480">
        <v>274</v>
      </c>
      <c r="O7480">
        <v>-57</v>
      </c>
      <c r="P7480">
        <v>251</v>
      </c>
      <c r="W7480">
        <v>48.2</v>
      </c>
    </row>
    <row r="7481" spans="1:23" x14ac:dyDescent="0.2">
      <c r="A7481">
        <v>7480</v>
      </c>
      <c r="B7481">
        <v>1991</v>
      </c>
      <c r="C7481">
        <v>72</v>
      </c>
      <c r="D7481" t="s">
        <v>55</v>
      </c>
      <c r="E7481" t="s">
        <v>8525</v>
      </c>
      <c r="F7481" t="s">
        <v>39</v>
      </c>
      <c r="G7481" t="s">
        <v>26</v>
      </c>
      <c r="H7481">
        <v>20</v>
      </c>
      <c r="I7481">
        <v>1995</v>
      </c>
      <c r="J7481" t="s">
        <v>196</v>
      </c>
      <c r="K7481">
        <v>12</v>
      </c>
      <c r="L7481">
        <v>0</v>
      </c>
      <c r="M7481">
        <v>1</v>
      </c>
      <c r="N7481">
        <v>1</v>
      </c>
      <c r="O7481">
        <v>-1</v>
      </c>
      <c r="P7481">
        <v>0</v>
      </c>
      <c r="W7481">
        <v>-0.2</v>
      </c>
    </row>
    <row r="7482" spans="1:23" x14ac:dyDescent="0.2">
      <c r="A7482">
        <v>7481</v>
      </c>
      <c r="B7482">
        <v>1991</v>
      </c>
      <c r="C7482">
        <v>73</v>
      </c>
      <c r="D7482" t="s">
        <v>23</v>
      </c>
      <c r="E7482" t="s">
        <v>8526</v>
      </c>
      <c r="F7482" t="s">
        <v>46</v>
      </c>
      <c r="G7482" t="s">
        <v>26</v>
      </c>
      <c r="H7482">
        <v>19</v>
      </c>
      <c r="I7482">
        <v>2003</v>
      </c>
      <c r="J7482" t="s">
        <v>327</v>
      </c>
      <c r="K7482">
        <v>110</v>
      </c>
      <c r="L7482">
        <v>7</v>
      </c>
      <c r="M7482">
        <v>30</v>
      </c>
      <c r="N7482">
        <v>37</v>
      </c>
      <c r="O7482">
        <v>-15</v>
      </c>
      <c r="P7482">
        <v>38</v>
      </c>
      <c r="W7482">
        <v>0.8</v>
      </c>
    </row>
    <row r="7483" spans="1:23" x14ac:dyDescent="0.2">
      <c r="A7483">
        <v>7482</v>
      </c>
      <c r="B7483">
        <v>1991</v>
      </c>
      <c r="C7483">
        <v>74</v>
      </c>
      <c r="D7483" t="s">
        <v>8190</v>
      </c>
      <c r="E7483" t="s">
        <v>8527</v>
      </c>
      <c r="F7483" t="s">
        <v>39</v>
      </c>
      <c r="G7483" t="s">
        <v>128</v>
      </c>
      <c r="H7483">
        <v>19</v>
      </c>
      <c r="I7483">
        <v>1995</v>
      </c>
      <c r="J7483" t="s">
        <v>490</v>
      </c>
      <c r="K7483">
        <v>6</v>
      </c>
      <c r="L7483">
        <v>0</v>
      </c>
      <c r="M7483">
        <v>0</v>
      </c>
      <c r="N7483">
        <v>0</v>
      </c>
      <c r="O7483">
        <v>0</v>
      </c>
      <c r="P7483">
        <v>0</v>
      </c>
      <c r="Q7483">
        <v>6</v>
      </c>
      <c r="R7483">
        <v>3</v>
      </c>
      <c r="S7483">
        <v>2</v>
      </c>
      <c r="T7483">
        <v>1</v>
      </c>
      <c r="U7483">
        <v>0.89500000000000002</v>
      </c>
      <c r="V7483">
        <v>3.3</v>
      </c>
      <c r="W7483">
        <v>0.9</v>
      </c>
    </row>
    <row r="7484" spans="1:23" x14ac:dyDescent="0.2">
      <c r="A7484">
        <v>7483</v>
      </c>
      <c r="B7484">
        <v>1991</v>
      </c>
      <c r="C7484">
        <v>75</v>
      </c>
      <c r="D7484" t="s">
        <v>7049</v>
      </c>
      <c r="E7484" t="s">
        <v>8528</v>
      </c>
      <c r="F7484" t="s">
        <v>34</v>
      </c>
      <c r="G7484" t="s">
        <v>26</v>
      </c>
      <c r="H7484">
        <v>20</v>
      </c>
      <c r="I7484">
        <v>1996</v>
      </c>
      <c r="J7484" t="s">
        <v>2209</v>
      </c>
      <c r="K7484">
        <v>84</v>
      </c>
      <c r="L7484">
        <v>7</v>
      </c>
      <c r="M7484">
        <v>15</v>
      </c>
      <c r="N7484">
        <v>22</v>
      </c>
      <c r="O7484">
        <v>5</v>
      </c>
      <c r="P7484">
        <v>44</v>
      </c>
      <c r="W7484">
        <v>0.6</v>
      </c>
    </row>
    <row r="7485" spans="1:23" x14ac:dyDescent="0.2">
      <c r="A7485">
        <v>7484</v>
      </c>
      <c r="B7485">
        <v>1991</v>
      </c>
      <c r="C7485">
        <v>76</v>
      </c>
      <c r="D7485" t="s">
        <v>51</v>
      </c>
      <c r="E7485" t="s">
        <v>8529</v>
      </c>
      <c r="F7485" t="s">
        <v>39</v>
      </c>
      <c r="G7485" t="s">
        <v>68</v>
      </c>
      <c r="H7485">
        <v>19</v>
      </c>
      <c r="I7485">
        <v>2013</v>
      </c>
      <c r="J7485" t="s">
        <v>8530</v>
      </c>
      <c r="K7485">
        <v>1068</v>
      </c>
      <c r="L7485">
        <v>278</v>
      </c>
      <c r="M7485">
        <v>270</v>
      </c>
      <c r="N7485">
        <v>548</v>
      </c>
      <c r="O7485">
        <v>76</v>
      </c>
      <c r="P7485">
        <v>641</v>
      </c>
      <c r="W7485">
        <v>60.4</v>
      </c>
    </row>
    <row r="7486" spans="1:23" x14ac:dyDescent="0.2">
      <c r="A7486">
        <v>7485</v>
      </c>
      <c r="B7486">
        <v>1991</v>
      </c>
      <c r="C7486">
        <v>77</v>
      </c>
      <c r="D7486" t="s">
        <v>28</v>
      </c>
      <c r="E7486" t="s">
        <v>8531</v>
      </c>
      <c r="F7486" t="s">
        <v>34</v>
      </c>
      <c r="G7486" t="s">
        <v>30</v>
      </c>
      <c r="J7486" t="s">
        <v>8532</v>
      </c>
    </row>
    <row r="7487" spans="1:23" x14ac:dyDescent="0.2">
      <c r="A7487">
        <v>7486</v>
      </c>
      <c r="B7487">
        <v>1991</v>
      </c>
      <c r="C7487">
        <v>78</v>
      </c>
      <c r="D7487" t="s">
        <v>111</v>
      </c>
      <c r="E7487" t="s">
        <v>8533</v>
      </c>
      <c r="F7487" t="s">
        <v>39</v>
      </c>
      <c r="G7487" t="s">
        <v>26</v>
      </c>
      <c r="J7487" t="s">
        <v>8534</v>
      </c>
    </row>
    <row r="7488" spans="1:23" x14ac:dyDescent="0.2">
      <c r="A7488">
        <v>7487</v>
      </c>
      <c r="B7488">
        <v>1991</v>
      </c>
      <c r="C7488">
        <v>79</v>
      </c>
      <c r="D7488" t="s">
        <v>146</v>
      </c>
      <c r="E7488" t="s">
        <v>8535</v>
      </c>
      <c r="F7488" t="s">
        <v>39</v>
      </c>
      <c r="G7488" t="s">
        <v>26</v>
      </c>
      <c r="H7488">
        <v>18</v>
      </c>
      <c r="I7488">
        <v>1994</v>
      </c>
      <c r="J7488" t="s">
        <v>4194</v>
      </c>
      <c r="K7488">
        <v>12</v>
      </c>
      <c r="L7488">
        <v>1</v>
      </c>
      <c r="M7488">
        <v>0</v>
      </c>
      <c r="N7488">
        <v>1</v>
      </c>
      <c r="O7488">
        <v>-3</v>
      </c>
      <c r="P7488">
        <v>20</v>
      </c>
      <c r="W7488">
        <v>-0.3</v>
      </c>
    </row>
    <row r="7489" spans="1:23" x14ac:dyDescent="0.2">
      <c r="A7489">
        <v>7488</v>
      </c>
      <c r="B7489">
        <v>1991</v>
      </c>
      <c r="C7489">
        <v>80</v>
      </c>
      <c r="D7489" t="s">
        <v>84</v>
      </c>
      <c r="E7489" t="s">
        <v>6569</v>
      </c>
      <c r="F7489" t="s">
        <v>39</v>
      </c>
      <c r="G7489" t="s">
        <v>35</v>
      </c>
      <c r="J7489" t="s">
        <v>40</v>
      </c>
    </row>
    <row r="7490" spans="1:23" x14ac:dyDescent="0.2">
      <c r="A7490">
        <v>7489</v>
      </c>
      <c r="B7490">
        <v>1991</v>
      </c>
      <c r="C7490">
        <v>81</v>
      </c>
      <c r="D7490" t="s">
        <v>146</v>
      </c>
      <c r="E7490" t="s">
        <v>8536</v>
      </c>
      <c r="F7490" t="s">
        <v>695</v>
      </c>
      <c r="G7490" t="s">
        <v>30</v>
      </c>
      <c r="H7490">
        <v>18</v>
      </c>
      <c r="I7490">
        <v>2008</v>
      </c>
      <c r="J7490" t="s">
        <v>8301</v>
      </c>
      <c r="K7490">
        <v>1085</v>
      </c>
      <c r="L7490">
        <v>96</v>
      </c>
      <c r="M7490">
        <v>375</v>
      </c>
      <c r="N7490">
        <v>471</v>
      </c>
      <c r="O7490">
        <v>-53</v>
      </c>
      <c r="P7490">
        <v>1268</v>
      </c>
      <c r="W7490">
        <v>79</v>
      </c>
    </row>
    <row r="7491" spans="1:23" x14ac:dyDescent="0.2">
      <c r="A7491">
        <v>7490</v>
      </c>
      <c r="B7491">
        <v>1991</v>
      </c>
      <c r="C7491">
        <v>82</v>
      </c>
      <c r="D7491" t="s">
        <v>87</v>
      </c>
      <c r="E7491" t="s">
        <v>8537</v>
      </c>
      <c r="F7491" t="s">
        <v>34</v>
      </c>
      <c r="G7491" t="s">
        <v>35</v>
      </c>
      <c r="J7491" t="s">
        <v>3925</v>
      </c>
    </row>
    <row r="7492" spans="1:23" x14ac:dyDescent="0.2">
      <c r="A7492">
        <v>7491</v>
      </c>
      <c r="B7492">
        <v>1991</v>
      </c>
      <c r="C7492">
        <v>83</v>
      </c>
      <c r="D7492" t="s">
        <v>23</v>
      </c>
      <c r="E7492" t="s">
        <v>8538</v>
      </c>
      <c r="F7492" t="s">
        <v>39</v>
      </c>
      <c r="G7492" t="s">
        <v>30</v>
      </c>
      <c r="J7492" t="s">
        <v>3378</v>
      </c>
    </row>
    <row r="7493" spans="1:23" x14ac:dyDescent="0.2">
      <c r="A7493">
        <v>7492</v>
      </c>
      <c r="B7493">
        <v>1991</v>
      </c>
      <c r="C7493">
        <v>84</v>
      </c>
      <c r="D7493" t="s">
        <v>152</v>
      </c>
      <c r="E7493" t="s">
        <v>8539</v>
      </c>
      <c r="F7493" t="s">
        <v>39</v>
      </c>
      <c r="G7493" t="s">
        <v>30</v>
      </c>
      <c r="H7493">
        <v>20</v>
      </c>
      <c r="I7493">
        <v>2001</v>
      </c>
      <c r="J7493" t="s">
        <v>232</v>
      </c>
      <c r="K7493">
        <v>11</v>
      </c>
      <c r="L7493">
        <v>0</v>
      </c>
      <c r="M7493">
        <v>0</v>
      </c>
      <c r="N7493">
        <v>0</v>
      </c>
      <c r="O7493">
        <v>-1</v>
      </c>
      <c r="P7493">
        <v>0</v>
      </c>
      <c r="W7493">
        <v>0.1</v>
      </c>
    </row>
    <row r="7494" spans="1:23" x14ac:dyDescent="0.2">
      <c r="A7494">
        <v>7493</v>
      </c>
      <c r="B7494">
        <v>1991</v>
      </c>
      <c r="C7494">
        <v>85</v>
      </c>
      <c r="D7494" t="s">
        <v>162</v>
      </c>
      <c r="E7494" t="s">
        <v>8540</v>
      </c>
      <c r="F7494" t="s">
        <v>34</v>
      </c>
      <c r="G7494" t="s">
        <v>35</v>
      </c>
      <c r="J7494" t="s">
        <v>8541</v>
      </c>
    </row>
    <row r="7495" spans="1:23" x14ac:dyDescent="0.2">
      <c r="A7495">
        <v>7494</v>
      </c>
      <c r="B7495">
        <v>1991</v>
      </c>
      <c r="C7495">
        <v>86</v>
      </c>
      <c r="D7495" t="s">
        <v>41</v>
      </c>
      <c r="E7495" t="s">
        <v>8542</v>
      </c>
      <c r="F7495" t="s">
        <v>34</v>
      </c>
      <c r="G7495" t="s">
        <v>30</v>
      </c>
      <c r="H7495">
        <v>19</v>
      </c>
      <c r="I7495">
        <v>2004</v>
      </c>
      <c r="J7495" t="s">
        <v>4194</v>
      </c>
      <c r="K7495">
        <v>113</v>
      </c>
      <c r="L7495">
        <v>2</v>
      </c>
      <c r="M7495">
        <v>12</v>
      </c>
      <c r="N7495">
        <v>14</v>
      </c>
      <c r="O7495">
        <v>-20</v>
      </c>
      <c r="P7495">
        <v>57</v>
      </c>
      <c r="W7495">
        <v>2.5</v>
      </c>
    </row>
    <row r="7496" spans="1:23" x14ac:dyDescent="0.2">
      <c r="A7496">
        <v>7495</v>
      </c>
      <c r="B7496">
        <v>1991</v>
      </c>
      <c r="C7496">
        <v>87</v>
      </c>
      <c r="D7496" t="s">
        <v>92</v>
      </c>
      <c r="E7496" t="s">
        <v>8543</v>
      </c>
      <c r="F7496" t="s">
        <v>39</v>
      </c>
      <c r="G7496" t="s">
        <v>35</v>
      </c>
      <c r="J7496" t="s">
        <v>6739</v>
      </c>
    </row>
    <row r="7497" spans="1:23" x14ac:dyDescent="0.2">
      <c r="A7497">
        <v>7496</v>
      </c>
      <c r="B7497">
        <v>1991</v>
      </c>
      <c r="C7497">
        <v>88</v>
      </c>
      <c r="D7497" t="s">
        <v>48</v>
      </c>
      <c r="E7497" t="s">
        <v>8544</v>
      </c>
      <c r="F7497" t="s">
        <v>39</v>
      </c>
      <c r="G7497" t="s">
        <v>68</v>
      </c>
      <c r="H7497">
        <v>19</v>
      </c>
      <c r="I7497">
        <v>1996</v>
      </c>
      <c r="J7497" t="s">
        <v>123</v>
      </c>
      <c r="K7497">
        <v>3</v>
      </c>
      <c r="L7497">
        <v>0</v>
      </c>
      <c r="M7497">
        <v>0</v>
      </c>
      <c r="N7497">
        <v>0</v>
      </c>
      <c r="O7497">
        <v>0</v>
      </c>
      <c r="P7497">
        <v>0</v>
      </c>
      <c r="W7497">
        <v>-0.1</v>
      </c>
    </row>
    <row r="7498" spans="1:23" x14ac:dyDescent="0.2">
      <c r="A7498">
        <v>7497</v>
      </c>
      <c r="B7498">
        <v>1991</v>
      </c>
      <c r="C7498">
        <v>89</v>
      </c>
      <c r="D7498" t="s">
        <v>100</v>
      </c>
      <c r="E7498" t="s">
        <v>4430</v>
      </c>
      <c r="F7498" t="s">
        <v>39</v>
      </c>
      <c r="G7498" t="s">
        <v>128</v>
      </c>
      <c r="J7498" t="s">
        <v>169</v>
      </c>
    </row>
    <row r="7499" spans="1:23" x14ac:dyDescent="0.2">
      <c r="A7499">
        <v>7498</v>
      </c>
      <c r="B7499">
        <v>1991</v>
      </c>
      <c r="C7499">
        <v>90</v>
      </c>
      <c r="D7499" t="s">
        <v>7529</v>
      </c>
      <c r="E7499" t="s">
        <v>8545</v>
      </c>
      <c r="F7499" t="s">
        <v>39</v>
      </c>
      <c r="G7499" t="s">
        <v>128</v>
      </c>
      <c r="H7499">
        <v>20</v>
      </c>
      <c r="I7499">
        <v>1996</v>
      </c>
      <c r="J7499" t="s">
        <v>7302</v>
      </c>
      <c r="K7499">
        <v>2</v>
      </c>
      <c r="L7499">
        <v>0</v>
      </c>
      <c r="M7499">
        <v>0</v>
      </c>
      <c r="N7499">
        <v>0</v>
      </c>
      <c r="O7499">
        <v>0</v>
      </c>
      <c r="P7499">
        <v>2</v>
      </c>
      <c r="Q7499">
        <v>2</v>
      </c>
      <c r="R7499">
        <v>0</v>
      </c>
      <c r="S7499">
        <v>1</v>
      </c>
      <c r="T7499">
        <v>0</v>
      </c>
      <c r="U7499">
        <v>0.85099999999999998</v>
      </c>
      <c r="V7499">
        <v>4.29</v>
      </c>
      <c r="W7499">
        <v>0.1</v>
      </c>
    </row>
    <row r="7500" spans="1:23" x14ac:dyDescent="0.2">
      <c r="A7500">
        <v>7499</v>
      </c>
      <c r="B7500">
        <v>1991</v>
      </c>
      <c r="C7500">
        <v>91</v>
      </c>
      <c r="D7500" t="s">
        <v>66</v>
      </c>
      <c r="E7500" t="s">
        <v>8546</v>
      </c>
      <c r="F7500" t="s">
        <v>76</v>
      </c>
      <c r="G7500" t="s">
        <v>35</v>
      </c>
      <c r="H7500">
        <v>19</v>
      </c>
      <c r="I7500">
        <v>2002</v>
      </c>
      <c r="J7500" t="s">
        <v>8253</v>
      </c>
      <c r="K7500">
        <v>341</v>
      </c>
      <c r="L7500">
        <v>26</v>
      </c>
      <c r="M7500">
        <v>76</v>
      </c>
      <c r="N7500">
        <v>102</v>
      </c>
      <c r="O7500">
        <v>8</v>
      </c>
      <c r="P7500">
        <v>90</v>
      </c>
      <c r="W7500">
        <v>4.7</v>
      </c>
    </row>
    <row r="7501" spans="1:23" x14ac:dyDescent="0.2">
      <c r="A7501">
        <v>7500</v>
      </c>
      <c r="B7501">
        <v>1991</v>
      </c>
      <c r="C7501">
        <v>92</v>
      </c>
      <c r="D7501" t="s">
        <v>176</v>
      </c>
      <c r="E7501" t="s">
        <v>8547</v>
      </c>
      <c r="F7501" t="s">
        <v>39</v>
      </c>
      <c r="G7501" t="s">
        <v>26</v>
      </c>
      <c r="H7501">
        <v>19</v>
      </c>
      <c r="I7501">
        <v>1994</v>
      </c>
      <c r="J7501" t="s">
        <v>251</v>
      </c>
      <c r="K7501">
        <v>5</v>
      </c>
      <c r="L7501">
        <v>0</v>
      </c>
      <c r="M7501">
        <v>0</v>
      </c>
      <c r="N7501">
        <v>0</v>
      </c>
      <c r="O7501">
        <v>0</v>
      </c>
      <c r="P7501">
        <v>0</v>
      </c>
      <c r="W7501">
        <v>-0.1</v>
      </c>
    </row>
    <row r="7502" spans="1:23" x14ac:dyDescent="0.2">
      <c r="A7502">
        <v>7501</v>
      </c>
      <c r="B7502">
        <v>1991</v>
      </c>
      <c r="C7502">
        <v>93</v>
      </c>
      <c r="D7502" t="s">
        <v>111</v>
      </c>
      <c r="E7502" t="s">
        <v>8548</v>
      </c>
      <c r="F7502" t="s">
        <v>34</v>
      </c>
      <c r="G7502" t="s">
        <v>35</v>
      </c>
      <c r="J7502" t="s">
        <v>3907</v>
      </c>
    </row>
    <row r="7503" spans="1:23" x14ac:dyDescent="0.2">
      <c r="A7503">
        <v>7502</v>
      </c>
      <c r="B7503">
        <v>1991</v>
      </c>
      <c r="C7503">
        <v>94</v>
      </c>
      <c r="D7503" t="s">
        <v>41</v>
      </c>
      <c r="E7503" t="s">
        <v>8549</v>
      </c>
      <c r="F7503" t="s">
        <v>39</v>
      </c>
      <c r="G7503" t="s">
        <v>128</v>
      </c>
      <c r="J7503" t="s">
        <v>8319</v>
      </c>
    </row>
    <row r="7504" spans="1:23" x14ac:dyDescent="0.2">
      <c r="A7504">
        <v>7503</v>
      </c>
      <c r="B7504">
        <v>1991</v>
      </c>
      <c r="C7504">
        <v>95</v>
      </c>
      <c r="D7504" t="s">
        <v>69</v>
      </c>
      <c r="E7504" t="s">
        <v>8550</v>
      </c>
      <c r="F7504" t="s">
        <v>39</v>
      </c>
      <c r="G7504" t="s">
        <v>68</v>
      </c>
      <c r="H7504">
        <v>19</v>
      </c>
      <c r="I7504">
        <v>2000</v>
      </c>
      <c r="J7504" t="s">
        <v>474</v>
      </c>
      <c r="K7504">
        <v>139</v>
      </c>
      <c r="L7504">
        <v>8</v>
      </c>
      <c r="M7504">
        <v>22</v>
      </c>
      <c r="N7504">
        <v>30</v>
      </c>
      <c r="O7504">
        <v>-24</v>
      </c>
      <c r="P7504">
        <v>66</v>
      </c>
      <c r="W7504">
        <v>0</v>
      </c>
    </row>
    <row r="7505" spans="1:23" x14ac:dyDescent="0.2">
      <c r="A7505">
        <v>7504</v>
      </c>
      <c r="B7505">
        <v>1991</v>
      </c>
      <c r="C7505">
        <v>96</v>
      </c>
      <c r="D7505" t="s">
        <v>171</v>
      </c>
      <c r="E7505" t="s">
        <v>8551</v>
      </c>
      <c r="F7505" t="s">
        <v>34</v>
      </c>
      <c r="G7505" t="s">
        <v>30</v>
      </c>
      <c r="J7505" t="s">
        <v>4534</v>
      </c>
    </row>
    <row r="7506" spans="1:23" x14ac:dyDescent="0.2">
      <c r="A7506">
        <v>7505</v>
      </c>
      <c r="B7506">
        <v>1991</v>
      </c>
      <c r="C7506">
        <v>97</v>
      </c>
      <c r="D7506" t="s">
        <v>8190</v>
      </c>
      <c r="E7506" t="s">
        <v>8552</v>
      </c>
      <c r="F7506" t="s">
        <v>39</v>
      </c>
      <c r="G7506" t="s">
        <v>35</v>
      </c>
      <c r="H7506">
        <v>19</v>
      </c>
      <c r="I7506">
        <v>1999</v>
      </c>
      <c r="J7506" t="s">
        <v>7458</v>
      </c>
      <c r="K7506">
        <v>145</v>
      </c>
      <c r="L7506">
        <v>16</v>
      </c>
      <c r="M7506">
        <v>36</v>
      </c>
      <c r="N7506">
        <v>52</v>
      </c>
      <c r="O7506">
        <v>-1</v>
      </c>
      <c r="P7506">
        <v>112</v>
      </c>
      <c r="W7506">
        <v>2.5</v>
      </c>
    </row>
    <row r="7507" spans="1:23" x14ac:dyDescent="0.2">
      <c r="A7507">
        <v>7506</v>
      </c>
      <c r="B7507">
        <v>1991</v>
      </c>
      <c r="C7507">
        <v>98</v>
      </c>
      <c r="D7507" t="s">
        <v>51</v>
      </c>
      <c r="E7507" t="s">
        <v>8553</v>
      </c>
      <c r="F7507" t="s">
        <v>60</v>
      </c>
      <c r="G7507" t="s">
        <v>30</v>
      </c>
      <c r="J7507" t="s">
        <v>8165</v>
      </c>
    </row>
    <row r="7508" spans="1:23" x14ac:dyDescent="0.2">
      <c r="A7508">
        <v>7507</v>
      </c>
      <c r="B7508">
        <v>1991</v>
      </c>
      <c r="C7508">
        <v>99</v>
      </c>
      <c r="D7508" t="s">
        <v>66</v>
      </c>
      <c r="E7508" t="s">
        <v>8554</v>
      </c>
      <c r="F7508" t="s">
        <v>60</v>
      </c>
      <c r="G7508" t="s">
        <v>68</v>
      </c>
      <c r="H7508">
        <v>20</v>
      </c>
      <c r="I7508">
        <v>1995</v>
      </c>
      <c r="J7508" t="s">
        <v>8154</v>
      </c>
      <c r="K7508">
        <v>26</v>
      </c>
      <c r="L7508">
        <v>3</v>
      </c>
      <c r="M7508">
        <v>2</v>
      </c>
      <c r="N7508">
        <v>5</v>
      </c>
      <c r="O7508">
        <v>7</v>
      </c>
      <c r="P7508">
        <v>4</v>
      </c>
      <c r="W7508">
        <v>0.2</v>
      </c>
    </row>
    <row r="7509" spans="1:23" x14ac:dyDescent="0.2">
      <c r="A7509">
        <v>7508</v>
      </c>
      <c r="B7509">
        <v>1991</v>
      </c>
      <c r="C7509">
        <v>100</v>
      </c>
      <c r="D7509" t="s">
        <v>23</v>
      </c>
      <c r="E7509" t="s">
        <v>8555</v>
      </c>
      <c r="F7509" t="s">
        <v>39</v>
      </c>
      <c r="G7509" t="s">
        <v>30</v>
      </c>
      <c r="J7509" t="s">
        <v>1765</v>
      </c>
    </row>
    <row r="7510" spans="1:23" x14ac:dyDescent="0.2">
      <c r="A7510">
        <v>7509</v>
      </c>
      <c r="B7510">
        <v>1991</v>
      </c>
      <c r="C7510">
        <v>101</v>
      </c>
      <c r="D7510" t="s">
        <v>55</v>
      </c>
      <c r="E7510" t="s">
        <v>8556</v>
      </c>
      <c r="F7510" t="s">
        <v>39</v>
      </c>
      <c r="G7510" t="s">
        <v>128</v>
      </c>
      <c r="H7510">
        <v>19</v>
      </c>
      <c r="I7510">
        <v>2006</v>
      </c>
      <c r="J7510" t="s">
        <v>2574</v>
      </c>
      <c r="K7510">
        <v>246</v>
      </c>
      <c r="L7510">
        <v>0</v>
      </c>
      <c r="M7510">
        <v>2</v>
      </c>
      <c r="N7510">
        <v>2</v>
      </c>
      <c r="O7510">
        <v>0</v>
      </c>
      <c r="P7510">
        <v>78</v>
      </c>
      <c r="Q7510">
        <v>246</v>
      </c>
      <c r="R7510">
        <v>80</v>
      </c>
      <c r="S7510">
        <v>104</v>
      </c>
      <c r="T7510">
        <v>40</v>
      </c>
      <c r="U7510">
        <v>0.90700000000000003</v>
      </c>
      <c r="V7510">
        <v>2.67</v>
      </c>
      <c r="W7510">
        <v>39.4</v>
      </c>
    </row>
    <row r="7511" spans="1:23" x14ac:dyDescent="0.2">
      <c r="A7511">
        <v>7510</v>
      </c>
      <c r="B7511">
        <v>1991</v>
      </c>
      <c r="C7511">
        <v>102</v>
      </c>
      <c r="D7511" t="s">
        <v>121</v>
      </c>
      <c r="E7511" t="s">
        <v>8557</v>
      </c>
      <c r="F7511" t="s">
        <v>60</v>
      </c>
      <c r="G7511" t="s">
        <v>35</v>
      </c>
      <c r="H7511">
        <v>20</v>
      </c>
      <c r="I7511">
        <v>1994</v>
      </c>
      <c r="J7511" t="s">
        <v>8256</v>
      </c>
      <c r="K7511">
        <v>25</v>
      </c>
      <c r="L7511">
        <v>1</v>
      </c>
      <c r="M7511">
        <v>0</v>
      </c>
      <c r="N7511">
        <v>1</v>
      </c>
      <c r="O7511">
        <v>-3</v>
      </c>
      <c r="P7511">
        <v>4</v>
      </c>
      <c r="W7511">
        <v>-0.6</v>
      </c>
    </row>
    <row r="7512" spans="1:23" x14ac:dyDescent="0.2">
      <c r="A7512">
        <v>7511</v>
      </c>
      <c r="B7512">
        <v>1991</v>
      </c>
      <c r="C7512">
        <v>103</v>
      </c>
      <c r="D7512" t="s">
        <v>7529</v>
      </c>
      <c r="E7512" t="s">
        <v>8558</v>
      </c>
      <c r="F7512" t="s">
        <v>39</v>
      </c>
      <c r="G7512" t="s">
        <v>68</v>
      </c>
      <c r="H7512">
        <v>20</v>
      </c>
      <c r="I7512">
        <v>2004</v>
      </c>
      <c r="J7512" t="s">
        <v>327</v>
      </c>
      <c r="K7512">
        <v>777</v>
      </c>
      <c r="L7512">
        <v>83</v>
      </c>
      <c r="M7512">
        <v>141</v>
      </c>
      <c r="N7512">
        <v>224</v>
      </c>
      <c r="O7512">
        <v>-27</v>
      </c>
      <c r="P7512">
        <v>922</v>
      </c>
      <c r="W7512">
        <v>11.3</v>
      </c>
    </row>
    <row r="7513" spans="1:23" x14ac:dyDescent="0.2">
      <c r="A7513">
        <v>7512</v>
      </c>
      <c r="B7513">
        <v>1991</v>
      </c>
      <c r="C7513">
        <v>104</v>
      </c>
      <c r="D7513" t="s">
        <v>87</v>
      </c>
      <c r="E7513" t="s">
        <v>8559</v>
      </c>
      <c r="F7513" t="s">
        <v>39</v>
      </c>
      <c r="G7513" t="s">
        <v>30</v>
      </c>
      <c r="J7513" t="s">
        <v>5051</v>
      </c>
    </row>
    <row r="7514" spans="1:23" x14ac:dyDescent="0.2">
      <c r="A7514">
        <v>7513</v>
      </c>
      <c r="B7514">
        <v>1991</v>
      </c>
      <c r="C7514">
        <v>105</v>
      </c>
      <c r="D7514" t="s">
        <v>23</v>
      </c>
      <c r="E7514" t="s">
        <v>8560</v>
      </c>
      <c r="F7514" t="s">
        <v>34</v>
      </c>
      <c r="G7514" t="s">
        <v>68</v>
      </c>
      <c r="J7514" t="s">
        <v>990</v>
      </c>
    </row>
    <row r="7515" spans="1:23" x14ac:dyDescent="0.2">
      <c r="A7515">
        <v>7514</v>
      </c>
      <c r="B7515">
        <v>1991</v>
      </c>
      <c r="C7515">
        <v>106</v>
      </c>
      <c r="D7515" t="s">
        <v>152</v>
      </c>
      <c r="E7515" t="s">
        <v>8561</v>
      </c>
      <c r="F7515" t="s">
        <v>341</v>
      </c>
      <c r="G7515" t="s">
        <v>68</v>
      </c>
      <c r="H7515">
        <v>19</v>
      </c>
      <c r="I7515">
        <v>2006</v>
      </c>
      <c r="J7515" t="s">
        <v>8562</v>
      </c>
      <c r="K7515">
        <v>745</v>
      </c>
      <c r="L7515">
        <v>215</v>
      </c>
      <c r="M7515">
        <v>220</v>
      </c>
      <c r="N7515">
        <v>435</v>
      </c>
      <c r="O7515">
        <v>-54</v>
      </c>
      <c r="P7515">
        <v>274</v>
      </c>
      <c r="W7515">
        <v>45.7</v>
      </c>
    </row>
    <row r="7516" spans="1:23" x14ac:dyDescent="0.2">
      <c r="A7516">
        <v>7515</v>
      </c>
      <c r="B7516">
        <v>1991</v>
      </c>
      <c r="C7516">
        <v>107</v>
      </c>
      <c r="D7516" t="s">
        <v>162</v>
      </c>
      <c r="E7516" t="s">
        <v>8563</v>
      </c>
      <c r="F7516" t="s">
        <v>34</v>
      </c>
      <c r="G7516" t="s">
        <v>128</v>
      </c>
      <c r="J7516" t="s">
        <v>1116</v>
      </c>
    </row>
    <row r="7517" spans="1:23" x14ac:dyDescent="0.2">
      <c r="A7517">
        <v>7516</v>
      </c>
      <c r="B7517">
        <v>1991</v>
      </c>
      <c r="C7517">
        <v>108</v>
      </c>
      <c r="D7517" t="s">
        <v>146</v>
      </c>
      <c r="E7517" t="s">
        <v>8564</v>
      </c>
      <c r="F7517" t="s">
        <v>80</v>
      </c>
      <c r="G7517" t="s">
        <v>128</v>
      </c>
      <c r="H7517">
        <v>19</v>
      </c>
      <c r="I7517">
        <v>1995</v>
      </c>
      <c r="J7517" t="s">
        <v>3047</v>
      </c>
      <c r="K7517">
        <v>1</v>
      </c>
      <c r="L7517">
        <v>0</v>
      </c>
      <c r="M7517">
        <v>0</v>
      </c>
      <c r="N7517">
        <v>0</v>
      </c>
      <c r="O7517">
        <v>0</v>
      </c>
      <c r="P7517">
        <v>0</v>
      </c>
      <c r="Q7517">
        <v>1</v>
      </c>
      <c r="R7517">
        <v>0</v>
      </c>
      <c r="S7517">
        <v>0</v>
      </c>
      <c r="T7517">
        <v>0</v>
      </c>
      <c r="U7517">
        <v>0.92</v>
      </c>
      <c r="V7517">
        <v>3</v>
      </c>
      <c r="W7517">
        <v>0.2</v>
      </c>
    </row>
    <row r="7518" spans="1:23" x14ac:dyDescent="0.2">
      <c r="A7518">
        <v>7517</v>
      </c>
      <c r="B7518">
        <v>1991</v>
      </c>
      <c r="C7518">
        <v>109</v>
      </c>
      <c r="D7518" t="s">
        <v>92</v>
      </c>
      <c r="E7518" t="s">
        <v>8565</v>
      </c>
      <c r="F7518" t="s">
        <v>34</v>
      </c>
      <c r="G7518" t="s">
        <v>128</v>
      </c>
      <c r="J7518" t="s">
        <v>1487</v>
      </c>
    </row>
    <row r="7519" spans="1:23" x14ac:dyDescent="0.2">
      <c r="A7519">
        <v>7518</v>
      </c>
      <c r="B7519">
        <v>1991</v>
      </c>
      <c r="C7519">
        <v>110</v>
      </c>
      <c r="D7519" t="s">
        <v>48</v>
      </c>
      <c r="E7519" t="s">
        <v>8566</v>
      </c>
      <c r="F7519" t="s">
        <v>39</v>
      </c>
      <c r="G7519" t="s">
        <v>30</v>
      </c>
      <c r="J7519" t="s">
        <v>8567</v>
      </c>
    </row>
    <row r="7520" spans="1:23" x14ac:dyDescent="0.2">
      <c r="A7520">
        <v>7519</v>
      </c>
      <c r="B7520">
        <v>1991</v>
      </c>
      <c r="C7520">
        <v>111</v>
      </c>
      <c r="D7520" t="s">
        <v>100</v>
      </c>
      <c r="E7520" t="s">
        <v>8568</v>
      </c>
      <c r="F7520" t="s">
        <v>43</v>
      </c>
      <c r="G7520" t="s">
        <v>35</v>
      </c>
      <c r="J7520" t="s">
        <v>7646</v>
      </c>
    </row>
    <row r="7521" spans="1:23" x14ac:dyDescent="0.2">
      <c r="A7521">
        <v>7520</v>
      </c>
      <c r="B7521">
        <v>1991</v>
      </c>
      <c r="C7521">
        <v>112</v>
      </c>
      <c r="D7521" t="s">
        <v>48</v>
      </c>
      <c r="E7521" t="s">
        <v>8569</v>
      </c>
      <c r="F7521" t="s">
        <v>39</v>
      </c>
      <c r="G7521" t="s">
        <v>26</v>
      </c>
      <c r="J7521" t="s">
        <v>896</v>
      </c>
    </row>
    <row r="7522" spans="1:23" x14ac:dyDescent="0.2">
      <c r="A7522">
        <v>7521</v>
      </c>
      <c r="B7522">
        <v>1991</v>
      </c>
      <c r="C7522">
        <v>113</v>
      </c>
      <c r="D7522" t="s">
        <v>121</v>
      </c>
      <c r="E7522" t="s">
        <v>8570</v>
      </c>
      <c r="F7522" t="s">
        <v>39</v>
      </c>
      <c r="G7522" t="s">
        <v>26</v>
      </c>
      <c r="J7522" t="s">
        <v>6739</v>
      </c>
    </row>
    <row r="7523" spans="1:23" x14ac:dyDescent="0.2">
      <c r="A7523">
        <v>7522</v>
      </c>
      <c r="B7523">
        <v>1991</v>
      </c>
      <c r="C7523">
        <v>114</v>
      </c>
      <c r="D7523" t="s">
        <v>176</v>
      </c>
      <c r="E7523" t="s">
        <v>8571</v>
      </c>
      <c r="F7523" t="s">
        <v>34</v>
      </c>
      <c r="G7523" t="s">
        <v>68</v>
      </c>
      <c r="H7523">
        <v>20</v>
      </c>
      <c r="I7523">
        <v>2004</v>
      </c>
      <c r="J7523" t="s">
        <v>5104</v>
      </c>
      <c r="K7523">
        <v>193</v>
      </c>
      <c r="L7523">
        <v>28</v>
      </c>
      <c r="M7523">
        <v>20</v>
      </c>
      <c r="N7523">
        <v>48</v>
      </c>
      <c r="O7523">
        <v>-13</v>
      </c>
      <c r="P7523">
        <v>61</v>
      </c>
      <c r="W7523">
        <v>3.6</v>
      </c>
    </row>
    <row r="7524" spans="1:23" x14ac:dyDescent="0.2">
      <c r="A7524">
        <v>7523</v>
      </c>
      <c r="B7524">
        <v>1991</v>
      </c>
      <c r="C7524">
        <v>115</v>
      </c>
      <c r="D7524" t="s">
        <v>66</v>
      </c>
      <c r="E7524" t="s">
        <v>8572</v>
      </c>
      <c r="F7524" t="s">
        <v>39</v>
      </c>
      <c r="G7524" t="s">
        <v>30</v>
      </c>
      <c r="J7524" t="s">
        <v>50</v>
      </c>
    </row>
    <row r="7525" spans="1:23" x14ac:dyDescent="0.2">
      <c r="A7525">
        <v>7524</v>
      </c>
      <c r="B7525">
        <v>1991</v>
      </c>
      <c r="C7525">
        <v>116</v>
      </c>
      <c r="D7525" t="s">
        <v>41</v>
      </c>
      <c r="E7525" t="s">
        <v>8573</v>
      </c>
      <c r="F7525" t="s">
        <v>39</v>
      </c>
      <c r="G7525" t="s">
        <v>68</v>
      </c>
      <c r="J7525" t="s">
        <v>673</v>
      </c>
    </row>
    <row r="7526" spans="1:23" x14ac:dyDescent="0.2">
      <c r="A7526">
        <v>7525</v>
      </c>
      <c r="B7526">
        <v>1991</v>
      </c>
      <c r="C7526">
        <v>117</v>
      </c>
      <c r="D7526" t="s">
        <v>69</v>
      </c>
      <c r="E7526" t="s">
        <v>8574</v>
      </c>
      <c r="F7526" t="s">
        <v>60</v>
      </c>
      <c r="G7526" t="s">
        <v>30</v>
      </c>
      <c r="H7526">
        <v>19</v>
      </c>
      <c r="I7526">
        <v>2000</v>
      </c>
      <c r="J7526" t="s">
        <v>8575</v>
      </c>
      <c r="K7526">
        <v>43</v>
      </c>
      <c r="L7526">
        <v>0</v>
      </c>
      <c r="M7526">
        <v>9</v>
      </c>
      <c r="N7526">
        <v>9</v>
      </c>
      <c r="O7526">
        <v>-2</v>
      </c>
      <c r="P7526">
        <v>24</v>
      </c>
      <c r="W7526">
        <v>1.8</v>
      </c>
    </row>
    <row r="7527" spans="1:23" x14ac:dyDescent="0.2">
      <c r="A7527">
        <v>7526</v>
      </c>
      <c r="B7527">
        <v>1991</v>
      </c>
      <c r="C7527">
        <v>118</v>
      </c>
      <c r="D7527" t="s">
        <v>8190</v>
      </c>
      <c r="E7527" t="s">
        <v>8576</v>
      </c>
      <c r="F7527" t="s">
        <v>39</v>
      </c>
      <c r="G7527" t="s">
        <v>68</v>
      </c>
      <c r="H7527">
        <v>19</v>
      </c>
      <c r="I7527">
        <v>2001</v>
      </c>
      <c r="J7527" t="s">
        <v>8236</v>
      </c>
      <c r="K7527">
        <v>142</v>
      </c>
      <c r="L7527">
        <v>18</v>
      </c>
      <c r="M7527">
        <v>26</v>
      </c>
      <c r="N7527">
        <v>44</v>
      </c>
      <c r="O7527">
        <v>-30</v>
      </c>
      <c r="P7527">
        <v>115</v>
      </c>
      <c r="W7527">
        <v>2.4</v>
      </c>
    </row>
    <row r="7528" spans="1:23" x14ac:dyDescent="0.2">
      <c r="A7528">
        <v>7527</v>
      </c>
      <c r="B7528">
        <v>1991</v>
      </c>
      <c r="C7528">
        <v>119</v>
      </c>
      <c r="D7528" t="s">
        <v>7049</v>
      </c>
      <c r="E7528" t="s">
        <v>8577</v>
      </c>
      <c r="F7528" t="s">
        <v>39</v>
      </c>
      <c r="G7528" t="s">
        <v>68</v>
      </c>
      <c r="J7528" t="s">
        <v>7173</v>
      </c>
    </row>
    <row r="7529" spans="1:23" x14ac:dyDescent="0.2">
      <c r="A7529">
        <v>7528</v>
      </c>
      <c r="B7529">
        <v>1991</v>
      </c>
      <c r="C7529">
        <v>120</v>
      </c>
      <c r="D7529" t="s">
        <v>121</v>
      </c>
      <c r="E7529" t="s">
        <v>8578</v>
      </c>
      <c r="F7529" t="s">
        <v>60</v>
      </c>
      <c r="G7529" t="s">
        <v>35</v>
      </c>
      <c r="J7529" t="s">
        <v>8301</v>
      </c>
    </row>
    <row r="7530" spans="1:23" x14ac:dyDescent="0.2">
      <c r="A7530">
        <v>7529</v>
      </c>
      <c r="B7530">
        <v>1991</v>
      </c>
      <c r="C7530">
        <v>121</v>
      </c>
      <c r="D7530" t="s">
        <v>28</v>
      </c>
      <c r="E7530" t="s">
        <v>8579</v>
      </c>
      <c r="F7530" t="s">
        <v>39</v>
      </c>
      <c r="G7530" t="s">
        <v>68</v>
      </c>
      <c r="J7530" t="s">
        <v>474</v>
      </c>
    </row>
    <row r="7531" spans="1:23" x14ac:dyDescent="0.2">
      <c r="A7531">
        <v>7530</v>
      </c>
      <c r="B7531">
        <v>1991</v>
      </c>
      <c r="C7531">
        <v>122</v>
      </c>
      <c r="D7531" t="s">
        <v>41</v>
      </c>
      <c r="E7531" t="s">
        <v>8580</v>
      </c>
      <c r="F7531" t="s">
        <v>60</v>
      </c>
      <c r="G7531" t="s">
        <v>30</v>
      </c>
      <c r="H7531">
        <v>19</v>
      </c>
      <c r="I7531">
        <v>2003</v>
      </c>
      <c r="J7531" t="s">
        <v>8581</v>
      </c>
      <c r="K7531">
        <v>786</v>
      </c>
      <c r="L7531">
        <v>43</v>
      </c>
      <c r="M7531">
        <v>182</v>
      </c>
      <c r="N7531">
        <v>225</v>
      </c>
      <c r="O7531">
        <v>-21</v>
      </c>
      <c r="P7531">
        <v>659</v>
      </c>
      <c r="W7531">
        <v>41</v>
      </c>
    </row>
    <row r="7532" spans="1:23" x14ac:dyDescent="0.2">
      <c r="A7532">
        <v>7531</v>
      </c>
      <c r="B7532">
        <v>1991</v>
      </c>
      <c r="C7532">
        <v>123</v>
      </c>
      <c r="D7532" t="s">
        <v>55</v>
      </c>
      <c r="E7532" t="s">
        <v>8582</v>
      </c>
      <c r="F7532" t="s">
        <v>39</v>
      </c>
      <c r="G7532" t="s">
        <v>30</v>
      </c>
      <c r="H7532">
        <v>19</v>
      </c>
      <c r="I7532">
        <v>2012</v>
      </c>
      <c r="J7532" t="s">
        <v>169</v>
      </c>
      <c r="K7532">
        <v>1224</v>
      </c>
      <c r="L7532">
        <v>31</v>
      </c>
      <c r="M7532">
        <v>198</v>
      </c>
      <c r="N7532">
        <v>229</v>
      </c>
      <c r="O7532">
        <v>87</v>
      </c>
      <c r="P7532">
        <v>1809</v>
      </c>
      <c r="W7532">
        <v>58.8</v>
      </c>
    </row>
    <row r="7533" spans="1:23" x14ac:dyDescent="0.2">
      <c r="A7533">
        <v>7532</v>
      </c>
      <c r="B7533">
        <v>1991</v>
      </c>
      <c r="C7533">
        <v>124</v>
      </c>
      <c r="D7533" t="s">
        <v>55</v>
      </c>
      <c r="E7533" t="s">
        <v>8583</v>
      </c>
      <c r="F7533" t="s">
        <v>34</v>
      </c>
      <c r="G7533" t="s">
        <v>35</v>
      </c>
      <c r="H7533">
        <v>18</v>
      </c>
      <c r="I7533">
        <v>2004</v>
      </c>
      <c r="J7533" t="s">
        <v>5104</v>
      </c>
      <c r="K7533">
        <v>547</v>
      </c>
      <c r="L7533">
        <v>93</v>
      </c>
      <c r="M7533">
        <v>145</v>
      </c>
      <c r="N7533">
        <v>238</v>
      </c>
      <c r="O7533">
        <v>-62</v>
      </c>
      <c r="P7533">
        <v>339</v>
      </c>
      <c r="W7533">
        <v>16.7</v>
      </c>
    </row>
    <row r="7534" spans="1:23" x14ac:dyDescent="0.2">
      <c r="A7534">
        <v>7533</v>
      </c>
      <c r="B7534">
        <v>1991</v>
      </c>
      <c r="C7534">
        <v>125</v>
      </c>
      <c r="D7534" t="s">
        <v>171</v>
      </c>
      <c r="E7534" t="s">
        <v>8584</v>
      </c>
      <c r="F7534" t="s">
        <v>43</v>
      </c>
      <c r="G7534" t="s">
        <v>68</v>
      </c>
      <c r="J7534" t="s">
        <v>81</v>
      </c>
    </row>
    <row r="7535" spans="1:23" x14ac:dyDescent="0.2">
      <c r="A7535">
        <v>7534</v>
      </c>
      <c r="B7535">
        <v>1991</v>
      </c>
      <c r="C7535">
        <v>126</v>
      </c>
      <c r="D7535" t="s">
        <v>87</v>
      </c>
      <c r="E7535" t="s">
        <v>8585</v>
      </c>
      <c r="F7535" t="s">
        <v>34</v>
      </c>
      <c r="G7535" t="s">
        <v>35</v>
      </c>
      <c r="J7535" t="s">
        <v>356</v>
      </c>
    </row>
    <row r="7536" spans="1:23" x14ac:dyDescent="0.2">
      <c r="A7536">
        <v>7535</v>
      </c>
      <c r="B7536">
        <v>1991</v>
      </c>
      <c r="C7536">
        <v>127</v>
      </c>
      <c r="D7536" t="s">
        <v>23</v>
      </c>
      <c r="E7536" t="s">
        <v>8586</v>
      </c>
      <c r="F7536" t="s">
        <v>60</v>
      </c>
      <c r="G7536" t="s">
        <v>68</v>
      </c>
      <c r="H7536">
        <v>20</v>
      </c>
      <c r="I7536">
        <v>2003</v>
      </c>
      <c r="J7536" t="s">
        <v>8165</v>
      </c>
      <c r="K7536">
        <v>382</v>
      </c>
      <c r="L7536">
        <v>72</v>
      </c>
      <c r="M7536">
        <v>115</v>
      </c>
      <c r="N7536">
        <v>187</v>
      </c>
      <c r="O7536">
        <v>-18</v>
      </c>
      <c r="P7536">
        <v>101</v>
      </c>
      <c r="W7536">
        <v>15.3</v>
      </c>
    </row>
    <row r="7537" spans="1:23" x14ac:dyDescent="0.2">
      <c r="A7537">
        <v>7536</v>
      </c>
      <c r="B7537">
        <v>1991</v>
      </c>
      <c r="C7537">
        <v>128</v>
      </c>
      <c r="D7537" t="s">
        <v>171</v>
      </c>
      <c r="E7537" t="s">
        <v>8587</v>
      </c>
      <c r="F7537" t="s">
        <v>39</v>
      </c>
      <c r="G7537" t="s">
        <v>30</v>
      </c>
      <c r="J7537" t="s">
        <v>169</v>
      </c>
    </row>
    <row r="7538" spans="1:23" x14ac:dyDescent="0.2">
      <c r="A7538">
        <v>7537</v>
      </c>
      <c r="B7538">
        <v>1991</v>
      </c>
      <c r="C7538">
        <v>129</v>
      </c>
      <c r="D7538" t="s">
        <v>162</v>
      </c>
      <c r="E7538" t="s">
        <v>8588</v>
      </c>
      <c r="F7538" t="s">
        <v>39</v>
      </c>
      <c r="G7538" t="s">
        <v>30</v>
      </c>
      <c r="J7538" t="s">
        <v>3517</v>
      </c>
    </row>
    <row r="7539" spans="1:23" x14ac:dyDescent="0.2">
      <c r="A7539">
        <v>7538</v>
      </c>
      <c r="B7539">
        <v>1991</v>
      </c>
      <c r="C7539">
        <v>130</v>
      </c>
      <c r="D7539" t="s">
        <v>146</v>
      </c>
      <c r="E7539" t="s">
        <v>8589</v>
      </c>
      <c r="F7539" t="s">
        <v>34</v>
      </c>
      <c r="G7539" t="s">
        <v>35</v>
      </c>
      <c r="J7539" t="s">
        <v>196</v>
      </c>
    </row>
    <row r="7540" spans="1:23" x14ac:dyDescent="0.2">
      <c r="A7540">
        <v>7539</v>
      </c>
      <c r="B7540">
        <v>1991</v>
      </c>
      <c r="C7540">
        <v>131</v>
      </c>
      <c r="D7540" t="s">
        <v>92</v>
      </c>
      <c r="E7540" t="s">
        <v>8590</v>
      </c>
      <c r="F7540" t="s">
        <v>39</v>
      </c>
      <c r="G7540" t="s">
        <v>68</v>
      </c>
      <c r="H7540">
        <v>19</v>
      </c>
      <c r="I7540">
        <v>2002</v>
      </c>
      <c r="J7540" t="s">
        <v>4272</v>
      </c>
      <c r="K7540">
        <v>312</v>
      </c>
      <c r="L7540">
        <v>34</v>
      </c>
      <c r="M7540">
        <v>54</v>
      </c>
      <c r="N7540">
        <v>88</v>
      </c>
      <c r="O7540">
        <v>-10</v>
      </c>
      <c r="P7540">
        <v>263</v>
      </c>
      <c r="W7540">
        <v>5.0999999999999996</v>
      </c>
    </row>
    <row r="7541" spans="1:23" x14ac:dyDescent="0.2">
      <c r="A7541">
        <v>7540</v>
      </c>
      <c r="B7541">
        <v>1991</v>
      </c>
      <c r="C7541">
        <v>132</v>
      </c>
      <c r="D7541" t="s">
        <v>48</v>
      </c>
      <c r="E7541" t="s">
        <v>8591</v>
      </c>
      <c r="F7541" t="s">
        <v>39</v>
      </c>
      <c r="G7541" t="s">
        <v>30</v>
      </c>
      <c r="J7541" t="s">
        <v>2748</v>
      </c>
    </row>
    <row r="7542" spans="1:23" x14ac:dyDescent="0.2">
      <c r="A7542">
        <v>7541</v>
      </c>
      <c r="B7542">
        <v>1991</v>
      </c>
      <c r="C7542">
        <v>133</v>
      </c>
      <c r="D7542" t="s">
        <v>100</v>
      </c>
      <c r="E7542" t="s">
        <v>8592</v>
      </c>
      <c r="F7542" t="s">
        <v>46</v>
      </c>
      <c r="G7542" t="s">
        <v>26</v>
      </c>
      <c r="H7542">
        <v>22</v>
      </c>
      <c r="I7542">
        <v>1994</v>
      </c>
      <c r="J7542" t="s">
        <v>7987</v>
      </c>
      <c r="K7542">
        <v>16</v>
      </c>
      <c r="L7542">
        <v>3</v>
      </c>
      <c r="M7542">
        <v>4</v>
      </c>
      <c r="N7542">
        <v>7</v>
      </c>
      <c r="O7542">
        <v>-11</v>
      </c>
      <c r="P7542">
        <v>2</v>
      </c>
      <c r="W7542">
        <v>0.1</v>
      </c>
    </row>
    <row r="7543" spans="1:23" x14ac:dyDescent="0.2">
      <c r="A7543">
        <v>7542</v>
      </c>
      <c r="B7543">
        <v>1991</v>
      </c>
      <c r="C7543">
        <v>134</v>
      </c>
      <c r="D7543" t="s">
        <v>7529</v>
      </c>
      <c r="E7543" t="s">
        <v>5252</v>
      </c>
      <c r="F7543" t="s">
        <v>43</v>
      </c>
      <c r="G7543" t="s">
        <v>35</v>
      </c>
      <c r="J7543" t="s">
        <v>71</v>
      </c>
    </row>
    <row r="7544" spans="1:23" x14ac:dyDescent="0.2">
      <c r="A7544">
        <v>7543</v>
      </c>
      <c r="B7544">
        <v>1991</v>
      </c>
      <c r="C7544">
        <v>135</v>
      </c>
      <c r="D7544" t="s">
        <v>121</v>
      </c>
      <c r="E7544" t="s">
        <v>8593</v>
      </c>
      <c r="F7544" t="s">
        <v>46</v>
      </c>
      <c r="G7544" t="s">
        <v>68</v>
      </c>
      <c r="H7544">
        <v>19</v>
      </c>
      <c r="I7544">
        <v>2000</v>
      </c>
      <c r="J7544" t="s">
        <v>8523</v>
      </c>
      <c r="K7544">
        <v>32</v>
      </c>
      <c r="L7544">
        <v>2</v>
      </c>
      <c r="M7544">
        <v>5</v>
      </c>
      <c r="N7544">
        <v>7</v>
      </c>
      <c r="O7544">
        <v>-2</v>
      </c>
      <c r="P7544">
        <v>8</v>
      </c>
      <c r="W7544">
        <v>0.1</v>
      </c>
    </row>
    <row r="7545" spans="1:23" x14ac:dyDescent="0.2">
      <c r="A7545">
        <v>7544</v>
      </c>
      <c r="B7545">
        <v>1991</v>
      </c>
      <c r="C7545">
        <v>136</v>
      </c>
      <c r="D7545" t="s">
        <v>176</v>
      </c>
      <c r="E7545" t="s">
        <v>8594</v>
      </c>
      <c r="F7545" t="s">
        <v>43</v>
      </c>
      <c r="G7545" t="s">
        <v>35</v>
      </c>
      <c r="H7545">
        <v>18</v>
      </c>
      <c r="I7545">
        <v>2004</v>
      </c>
      <c r="J7545" t="s">
        <v>8595</v>
      </c>
      <c r="K7545">
        <v>377</v>
      </c>
      <c r="L7545">
        <v>81</v>
      </c>
      <c r="M7545">
        <v>88</v>
      </c>
      <c r="N7545">
        <v>169</v>
      </c>
      <c r="O7545">
        <v>-8</v>
      </c>
      <c r="P7545">
        <v>190</v>
      </c>
      <c r="W7545">
        <v>16.2</v>
      </c>
    </row>
    <row r="7546" spans="1:23" x14ac:dyDescent="0.2">
      <c r="A7546">
        <v>7545</v>
      </c>
      <c r="B7546">
        <v>1991</v>
      </c>
      <c r="C7546">
        <v>137</v>
      </c>
      <c r="D7546" t="s">
        <v>8190</v>
      </c>
      <c r="E7546" t="s">
        <v>8596</v>
      </c>
      <c r="F7546" t="s">
        <v>39</v>
      </c>
      <c r="G7546" t="s">
        <v>128</v>
      </c>
      <c r="J7546" t="s">
        <v>3127</v>
      </c>
    </row>
    <row r="7547" spans="1:23" x14ac:dyDescent="0.2">
      <c r="A7547">
        <v>7546</v>
      </c>
      <c r="B7547">
        <v>1991</v>
      </c>
      <c r="C7547">
        <v>138</v>
      </c>
      <c r="D7547" t="s">
        <v>41</v>
      </c>
      <c r="E7547" t="s">
        <v>8597</v>
      </c>
      <c r="F7547" t="s">
        <v>60</v>
      </c>
      <c r="G7547" t="s">
        <v>68</v>
      </c>
      <c r="H7547">
        <v>27</v>
      </c>
      <c r="I7547">
        <v>1995</v>
      </c>
      <c r="J7547" t="s">
        <v>8154</v>
      </c>
      <c r="K7547">
        <v>215</v>
      </c>
      <c r="L7547">
        <v>42</v>
      </c>
      <c r="M7547">
        <v>62</v>
      </c>
      <c r="N7547">
        <v>104</v>
      </c>
      <c r="O7547">
        <v>5</v>
      </c>
      <c r="P7547">
        <v>92</v>
      </c>
      <c r="W7547">
        <v>6.8</v>
      </c>
    </row>
    <row r="7548" spans="1:23" x14ac:dyDescent="0.2">
      <c r="A7548">
        <v>7547</v>
      </c>
      <c r="B7548">
        <v>1991</v>
      </c>
      <c r="C7548">
        <v>139</v>
      </c>
      <c r="D7548" t="s">
        <v>69</v>
      </c>
      <c r="E7548" t="s">
        <v>8598</v>
      </c>
      <c r="F7548" t="s">
        <v>39</v>
      </c>
      <c r="G7548" t="s">
        <v>26</v>
      </c>
      <c r="J7548" t="s">
        <v>251</v>
      </c>
    </row>
    <row r="7549" spans="1:23" x14ac:dyDescent="0.2">
      <c r="A7549">
        <v>7548</v>
      </c>
      <c r="B7549">
        <v>1991</v>
      </c>
      <c r="C7549">
        <v>140</v>
      </c>
      <c r="D7549" t="s">
        <v>162</v>
      </c>
      <c r="E7549" t="s">
        <v>8599</v>
      </c>
      <c r="F7549" t="s">
        <v>34</v>
      </c>
      <c r="G7549" t="s">
        <v>26</v>
      </c>
      <c r="J7549" t="s">
        <v>552</v>
      </c>
    </row>
    <row r="7550" spans="1:23" x14ac:dyDescent="0.2">
      <c r="A7550">
        <v>7549</v>
      </c>
      <c r="B7550">
        <v>1991</v>
      </c>
      <c r="C7550">
        <v>141</v>
      </c>
      <c r="D7550" t="s">
        <v>7049</v>
      </c>
      <c r="E7550" t="s">
        <v>8600</v>
      </c>
      <c r="F7550" t="s">
        <v>34</v>
      </c>
      <c r="G7550" t="s">
        <v>30</v>
      </c>
      <c r="J7550" t="s">
        <v>3560</v>
      </c>
    </row>
    <row r="7551" spans="1:23" x14ac:dyDescent="0.2">
      <c r="A7551">
        <v>7550</v>
      </c>
      <c r="B7551">
        <v>1991</v>
      </c>
      <c r="C7551">
        <v>142</v>
      </c>
      <c r="D7551" t="s">
        <v>51</v>
      </c>
      <c r="E7551" t="s">
        <v>8601</v>
      </c>
      <c r="F7551" t="s">
        <v>60</v>
      </c>
      <c r="G7551" t="s">
        <v>30</v>
      </c>
      <c r="J7551" t="s">
        <v>8165</v>
      </c>
    </row>
    <row r="7552" spans="1:23" x14ac:dyDescent="0.2">
      <c r="A7552">
        <v>7551</v>
      </c>
      <c r="B7552">
        <v>1991</v>
      </c>
      <c r="C7552">
        <v>143</v>
      </c>
      <c r="D7552" t="s">
        <v>28</v>
      </c>
      <c r="E7552" t="s">
        <v>8602</v>
      </c>
      <c r="F7552" t="s">
        <v>39</v>
      </c>
      <c r="G7552" t="s">
        <v>30</v>
      </c>
      <c r="J7552" t="s">
        <v>552</v>
      </c>
    </row>
    <row r="7553" spans="1:23" x14ac:dyDescent="0.2">
      <c r="A7553">
        <v>7552</v>
      </c>
      <c r="B7553">
        <v>1991</v>
      </c>
      <c r="C7553">
        <v>144</v>
      </c>
      <c r="D7553" t="s">
        <v>111</v>
      </c>
      <c r="E7553" t="s">
        <v>8603</v>
      </c>
      <c r="F7553" t="s">
        <v>39</v>
      </c>
      <c r="G7553" t="s">
        <v>68</v>
      </c>
      <c r="H7553">
        <v>20</v>
      </c>
      <c r="I7553">
        <v>2006</v>
      </c>
      <c r="J7553" t="s">
        <v>2574</v>
      </c>
      <c r="K7553">
        <v>233</v>
      </c>
      <c r="L7553">
        <v>49</v>
      </c>
      <c r="M7553">
        <v>49</v>
      </c>
      <c r="N7553">
        <v>98</v>
      </c>
      <c r="O7553">
        <v>-31</v>
      </c>
      <c r="P7553">
        <v>84</v>
      </c>
      <c r="W7553">
        <v>7.7</v>
      </c>
    </row>
    <row r="7554" spans="1:23" x14ac:dyDescent="0.2">
      <c r="A7554">
        <v>7553</v>
      </c>
      <c r="B7554">
        <v>1991</v>
      </c>
      <c r="C7554">
        <v>145</v>
      </c>
      <c r="D7554" t="s">
        <v>55</v>
      </c>
      <c r="E7554" t="s">
        <v>8604</v>
      </c>
      <c r="F7554" t="s">
        <v>39</v>
      </c>
      <c r="G7554" t="s">
        <v>30</v>
      </c>
      <c r="H7554">
        <v>20</v>
      </c>
      <c r="I7554">
        <v>1995</v>
      </c>
      <c r="J7554" t="s">
        <v>196</v>
      </c>
      <c r="K7554">
        <v>34</v>
      </c>
      <c r="L7554">
        <v>2</v>
      </c>
      <c r="M7554">
        <v>7</v>
      </c>
      <c r="N7554">
        <v>9</v>
      </c>
      <c r="O7554">
        <v>-8</v>
      </c>
      <c r="P7554">
        <v>24</v>
      </c>
      <c r="W7554">
        <v>1.2</v>
      </c>
    </row>
    <row r="7555" spans="1:23" x14ac:dyDescent="0.2">
      <c r="A7555">
        <v>7554</v>
      </c>
      <c r="B7555">
        <v>1991</v>
      </c>
      <c r="C7555">
        <v>146</v>
      </c>
      <c r="D7555" t="s">
        <v>84</v>
      </c>
      <c r="E7555" t="s">
        <v>8605</v>
      </c>
      <c r="F7555" t="s">
        <v>39</v>
      </c>
      <c r="G7555" t="s">
        <v>26</v>
      </c>
      <c r="H7555">
        <v>19</v>
      </c>
      <c r="I7555">
        <v>2000</v>
      </c>
      <c r="J7555" t="s">
        <v>265</v>
      </c>
      <c r="K7555">
        <v>11</v>
      </c>
      <c r="L7555">
        <v>0</v>
      </c>
      <c r="M7555">
        <v>0</v>
      </c>
      <c r="N7555">
        <v>0</v>
      </c>
      <c r="O7555">
        <v>1</v>
      </c>
      <c r="P7555">
        <v>57</v>
      </c>
      <c r="W7555">
        <v>0</v>
      </c>
    </row>
    <row r="7556" spans="1:23" x14ac:dyDescent="0.2">
      <c r="A7556">
        <v>7555</v>
      </c>
      <c r="B7556">
        <v>1991</v>
      </c>
      <c r="C7556">
        <v>147</v>
      </c>
      <c r="D7556" t="s">
        <v>171</v>
      </c>
      <c r="E7556" t="s">
        <v>8606</v>
      </c>
      <c r="F7556" t="s">
        <v>34</v>
      </c>
      <c r="G7556" t="s">
        <v>35</v>
      </c>
      <c r="J7556" t="s">
        <v>8607</v>
      </c>
    </row>
    <row r="7557" spans="1:23" x14ac:dyDescent="0.2">
      <c r="A7557">
        <v>7556</v>
      </c>
      <c r="B7557">
        <v>1991</v>
      </c>
      <c r="C7557">
        <v>148</v>
      </c>
      <c r="D7557" t="s">
        <v>87</v>
      </c>
      <c r="E7557" t="s">
        <v>8608</v>
      </c>
      <c r="F7557" t="s">
        <v>39</v>
      </c>
      <c r="G7557" t="s">
        <v>68</v>
      </c>
      <c r="H7557">
        <v>18</v>
      </c>
      <c r="I7557">
        <v>1997</v>
      </c>
      <c r="J7557" t="s">
        <v>123</v>
      </c>
      <c r="K7557">
        <v>68</v>
      </c>
      <c r="L7557">
        <v>3</v>
      </c>
      <c r="M7557">
        <v>3</v>
      </c>
      <c r="N7557">
        <v>6</v>
      </c>
      <c r="O7557">
        <v>-10</v>
      </c>
      <c r="P7557">
        <v>56</v>
      </c>
      <c r="W7557">
        <v>-1.7</v>
      </c>
    </row>
    <row r="7558" spans="1:23" x14ac:dyDescent="0.2">
      <c r="A7558">
        <v>7557</v>
      </c>
      <c r="B7558">
        <v>1991</v>
      </c>
      <c r="C7558">
        <v>149</v>
      </c>
      <c r="D7558" t="s">
        <v>23</v>
      </c>
      <c r="E7558" t="s">
        <v>8609</v>
      </c>
      <c r="F7558" t="s">
        <v>34</v>
      </c>
      <c r="G7558" t="s">
        <v>35</v>
      </c>
      <c r="J7558" t="s">
        <v>8610</v>
      </c>
    </row>
    <row r="7559" spans="1:23" x14ac:dyDescent="0.2">
      <c r="A7559">
        <v>7558</v>
      </c>
      <c r="B7559">
        <v>1991</v>
      </c>
      <c r="C7559">
        <v>150</v>
      </c>
      <c r="D7559" t="s">
        <v>152</v>
      </c>
      <c r="E7559" t="s">
        <v>8611</v>
      </c>
      <c r="F7559" t="s">
        <v>34</v>
      </c>
      <c r="G7559" t="s">
        <v>26</v>
      </c>
      <c r="J7559" t="s">
        <v>8612</v>
      </c>
    </row>
    <row r="7560" spans="1:23" x14ac:dyDescent="0.2">
      <c r="A7560">
        <v>7559</v>
      </c>
      <c r="B7560">
        <v>1991</v>
      </c>
      <c r="C7560">
        <v>151</v>
      </c>
      <c r="D7560" t="s">
        <v>162</v>
      </c>
      <c r="E7560" t="s">
        <v>8613</v>
      </c>
      <c r="F7560" t="s">
        <v>39</v>
      </c>
      <c r="G7560" t="s">
        <v>35</v>
      </c>
      <c r="J7560" t="s">
        <v>3386</v>
      </c>
    </row>
    <row r="7561" spans="1:23" x14ac:dyDescent="0.2">
      <c r="A7561">
        <v>7560</v>
      </c>
      <c r="B7561">
        <v>1991</v>
      </c>
      <c r="C7561">
        <v>152</v>
      </c>
      <c r="D7561" t="s">
        <v>146</v>
      </c>
      <c r="E7561" t="s">
        <v>8614</v>
      </c>
      <c r="F7561" t="s">
        <v>34</v>
      </c>
      <c r="G7561" t="s">
        <v>35</v>
      </c>
      <c r="H7561">
        <v>18</v>
      </c>
      <c r="I7561">
        <v>2002</v>
      </c>
      <c r="J7561" t="s">
        <v>508</v>
      </c>
      <c r="K7561">
        <v>34</v>
      </c>
      <c r="L7561">
        <v>2</v>
      </c>
      <c r="M7561">
        <v>3</v>
      </c>
      <c r="N7561">
        <v>5</v>
      </c>
      <c r="O7561">
        <v>-3</v>
      </c>
      <c r="P7561">
        <v>6</v>
      </c>
      <c r="W7561">
        <v>-0.1</v>
      </c>
    </row>
    <row r="7562" spans="1:23" x14ac:dyDescent="0.2">
      <c r="A7562">
        <v>7561</v>
      </c>
      <c r="B7562">
        <v>1991</v>
      </c>
      <c r="C7562">
        <v>153</v>
      </c>
      <c r="D7562" t="s">
        <v>92</v>
      </c>
      <c r="E7562" t="s">
        <v>8615</v>
      </c>
      <c r="F7562" t="s">
        <v>39</v>
      </c>
      <c r="G7562" t="s">
        <v>30</v>
      </c>
      <c r="H7562">
        <v>20</v>
      </c>
      <c r="I7562">
        <v>1995</v>
      </c>
      <c r="J7562" t="s">
        <v>896</v>
      </c>
      <c r="K7562">
        <v>7</v>
      </c>
      <c r="L7562">
        <v>0</v>
      </c>
      <c r="M7562">
        <v>0</v>
      </c>
      <c r="N7562">
        <v>0</v>
      </c>
      <c r="O7562">
        <v>0</v>
      </c>
      <c r="P7562">
        <v>2</v>
      </c>
      <c r="W7562">
        <v>0.1</v>
      </c>
    </row>
    <row r="7563" spans="1:23" x14ac:dyDescent="0.2">
      <c r="A7563">
        <v>7562</v>
      </c>
      <c r="B7563">
        <v>1991</v>
      </c>
      <c r="C7563">
        <v>154</v>
      </c>
      <c r="D7563" t="s">
        <v>48</v>
      </c>
      <c r="E7563" t="s">
        <v>8616</v>
      </c>
      <c r="F7563" t="s">
        <v>39</v>
      </c>
      <c r="G7563" t="s">
        <v>68</v>
      </c>
      <c r="J7563" t="s">
        <v>7486</v>
      </c>
    </row>
    <row r="7564" spans="1:23" x14ac:dyDescent="0.2">
      <c r="A7564">
        <v>7563</v>
      </c>
      <c r="B7564">
        <v>1991</v>
      </c>
      <c r="C7564">
        <v>155</v>
      </c>
      <c r="D7564" t="s">
        <v>100</v>
      </c>
      <c r="E7564" t="s">
        <v>8617</v>
      </c>
      <c r="F7564" t="s">
        <v>34</v>
      </c>
      <c r="G7564" t="s">
        <v>68</v>
      </c>
      <c r="J7564" t="s">
        <v>258</v>
      </c>
    </row>
    <row r="7565" spans="1:23" x14ac:dyDescent="0.2">
      <c r="A7565">
        <v>7564</v>
      </c>
      <c r="B7565">
        <v>1991</v>
      </c>
      <c r="C7565">
        <v>156</v>
      </c>
      <c r="D7565" t="s">
        <v>7529</v>
      </c>
      <c r="E7565" t="s">
        <v>8618</v>
      </c>
      <c r="F7565" t="s">
        <v>76</v>
      </c>
      <c r="G7565" t="s">
        <v>30</v>
      </c>
      <c r="H7565">
        <v>21</v>
      </c>
      <c r="I7565">
        <v>2003</v>
      </c>
      <c r="J7565" t="s">
        <v>8619</v>
      </c>
      <c r="K7565">
        <v>407</v>
      </c>
      <c r="L7565">
        <v>22</v>
      </c>
      <c r="M7565">
        <v>99</v>
      </c>
      <c r="N7565">
        <v>121</v>
      </c>
      <c r="O7565">
        <v>-3</v>
      </c>
      <c r="P7565">
        <v>335</v>
      </c>
      <c r="W7565">
        <v>24.3</v>
      </c>
    </row>
    <row r="7566" spans="1:23" x14ac:dyDescent="0.2">
      <c r="A7566">
        <v>7565</v>
      </c>
      <c r="B7566">
        <v>1991</v>
      </c>
      <c r="C7566">
        <v>157</v>
      </c>
      <c r="D7566" t="s">
        <v>7529</v>
      </c>
      <c r="E7566" t="s">
        <v>8620</v>
      </c>
      <c r="F7566" t="s">
        <v>39</v>
      </c>
      <c r="G7566" t="s">
        <v>35</v>
      </c>
      <c r="J7566" t="s">
        <v>3839</v>
      </c>
    </row>
    <row r="7567" spans="1:23" x14ac:dyDescent="0.2">
      <c r="A7567">
        <v>7566</v>
      </c>
      <c r="B7567">
        <v>1991</v>
      </c>
      <c r="C7567">
        <v>158</v>
      </c>
      <c r="D7567" t="s">
        <v>176</v>
      </c>
      <c r="E7567" t="s">
        <v>8621</v>
      </c>
      <c r="F7567" t="s">
        <v>39</v>
      </c>
      <c r="G7567" t="s">
        <v>26</v>
      </c>
      <c r="J7567" t="s">
        <v>5051</v>
      </c>
    </row>
    <row r="7568" spans="1:23" x14ac:dyDescent="0.2">
      <c r="A7568">
        <v>7567</v>
      </c>
      <c r="B7568">
        <v>1991</v>
      </c>
      <c r="C7568">
        <v>159</v>
      </c>
      <c r="D7568" t="s">
        <v>66</v>
      </c>
      <c r="E7568" t="s">
        <v>8622</v>
      </c>
      <c r="F7568" t="s">
        <v>39</v>
      </c>
      <c r="G7568" t="s">
        <v>30</v>
      </c>
      <c r="J7568" t="s">
        <v>196</v>
      </c>
    </row>
    <row r="7569" spans="1:23" x14ac:dyDescent="0.2">
      <c r="A7569">
        <v>7568</v>
      </c>
      <c r="B7569">
        <v>1991</v>
      </c>
      <c r="C7569">
        <v>160</v>
      </c>
      <c r="D7569" t="s">
        <v>121</v>
      </c>
      <c r="E7569" t="s">
        <v>8623</v>
      </c>
      <c r="F7569" t="s">
        <v>60</v>
      </c>
      <c r="G7569" t="s">
        <v>30</v>
      </c>
      <c r="H7569">
        <v>25</v>
      </c>
      <c r="I7569">
        <v>2001</v>
      </c>
      <c r="J7569" t="s">
        <v>8256</v>
      </c>
      <c r="K7569">
        <v>556</v>
      </c>
      <c r="L7569">
        <v>54</v>
      </c>
      <c r="M7569">
        <v>206</v>
      </c>
      <c r="N7569">
        <v>260</v>
      </c>
      <c r="O7569">
        <v>29</v>
      </c>
      <c r="P7569">
        <v>568</v>
      </c>
      <c r="W7569">
        <v>44.2</v>
      </c>
    </row>
    <row r="7570" spans="1:23" x14ac:dyDescent="0.2">
      <c r="A7570">
        <v>7569</v>
      </c>
      <c r="B7570">
        <v>1991</v>
      </c>
      <c r="C7570">
        <v>161</v>
      </c>
      <c r="D7570" t="s">
        <v>69</v>
      </c>
      <c r="E7570" t="s">
        <v>8624</v>
      </c>
      <c r="F7570" t="s">
        <v>34</v>
      </c>
      <c r="G7570" t="s">
        <v>68</v>
      </c>
      <c r="J7570" t="s">
        <v>6560</v>
      </c>
    </row>
    <row r="7571" spans="1:23" x14ac:dyDescent="0.2">
      <c r="A7571">
        <v>7570</v>
      </c>
      <c r="B7571">
        <v>1991</v>
      </c>
      <c r="C7571">
        <v>162</v>
      </c>
      <c r="D7571" t="s">
        <v>55</v>
      </c>
      <c r="E7571" t="s">
        <v>8625</v>
      </c>
      <c r="F7571" t="s">
        <v>46</v>
      </c>
      <c r="G7571" t="s">
        <v>30</v>
      </c>
      <c r="J7571" t="s">
        <v>7857</v>
      </c>
    </row>
    <row r="7572" spans="1:23" x14ac:dyDescent="0.2">
      <c r="A7572">
        <v>7571</v>
      </c>
      <c r="B7572">
        <v>1991</v>
      </c>
      <c r="C7572">
        <v>163</v>
      </c>
      <c r="D7572" t="s">
        <v>7049</v>
      </c>
      <c r="E7572" t="s">
        <v>8626</v>
      </c>
      <c r="F7572" t="s">
        <v>39</v>
      </c>
      <c r="G7572" t="s">
        <v>30</v>
      </c>
      <c r="J7572" t="s">
        <v>123</v>
      </c>
    </row>
    <row r="7573" spans="1:23" x14ac:dyDescent="0.2">
      <c r="A7573">
        <v>7572</v>
      </c>
      <c r="B7573">
        <v>1991</v>
      </c>
      <c r="C7573">
        <v>164</v>
      </c>
      <c r="D7573" t="s">
        <v>121</v>
      </c>
      <c r="E7573" t="s">
        <v>8627</v>
      </c>
      <c r="F7573" t="s">
        <v>34</v>
      </c>
      <c r="G7573" t="s">
        <v>26</v>
      </c>
      <c r="J7573" t="s">
        <v>243</v>
      </c>
    </row>
    <row r="7574" spans="1:23" x14ac:dyDescent="0.2">
      <c r="A7574">
        <v>7573</v>
      </c>
      <c r="B7574">
        <v>1991</v>
      </c>
      <c r="C7574">
        <v>165</v>
      </c>
      <c r="D7574" t="s">
        <v>28</v>
      </c>
      <c r="E7574" t="s">
        <v>8628</v>
      </c>
      <c r="F7574" t="s">
        <v>39</v>
      </c>
      <c r="G7574" t="s">
        <v>30</v>
      </c>
      <c r="J7574" t="s">
        <v>7059</v>
      </c>
    </row>
    <row r="7575" spans="1:23" x14ac:dyDescent="0.2">
      <c r="A7575">
        <v>7574</v>
      </c>
      <c r="B7575">
        <v>1991</v>
      </c>
      <c r="C7575">
        <v>166</v>
      </c>
      <c r="D7575" t="s">
        <v>111</v>
      </c>
      <c r="E7575" t="s">
        <v>8629</v>
      </c>
      <c r="F7575" t="s">
        <v>39</v>
      </c>
      <c r="G7575" t="s">
        <v>35</v>
      </c>
      <c r="J7575" t="s">
        <v>6105</v>
      </c>
    </row>
    <row r="7576" spans="1:23" x14ac:dyDescent="0.2">
      <c r="A7576">
        <v>7575</v>
      </c>
      <c r="B7576">
        <v>1991</v>
      </c>
      <c r="C7576">
        <v>167</v>
      </c>
      <c r="D7576" t="s">
        <v>121</v>
      </c>
      <c r="E7576" t="s">
        <v>8630</v>
      </c>
      <c r="F7576" t="s">
        <v>46</v>
      </c>
      <c r="G7576" t="s">
        <v>35</v>
      </c>
      <c r="J7576" t="s">
        <v>7857</v>
      </c>
    </row>
    <row r="7577" spans="1:23" x14ac:dyDescent="0.2">
      <c r="A7577">
        <v>7576</v>
      </c>
      <c r="B7577">
        <v>1991</v>
      </c>
      <c r="C7577">
        <v>168</v>
      </c>
      <c r="D7577" t="s">
        <v>84</v>
      </c>
      <c r="E7577" t="s">
        <v>8631</v>
      </c>
      <c r="F7577" t="s">
        <v>39</v>
      </c>
      <c r="G7577" t="s">
        <v>30</v>
      </c>
      <c r="J7577" t="s">
        <v>234</v>
      </c>
    </row>
    <row r="7578" spans="1:23" x14ac:dyDescent="0.2">
      <c r="A7578">
        <v>7577</v>
      </c>
      <c r="B7578">
        <v>1991</v>
      </c>
      <c r="C7578">
        <v>169</v>
      </c>
      <c r="D7578" t="s">
        <v>171</v>
      </c>
      <c r="E7578" t="s">
        <v>8632</v>
      </c>
      <c r="F7578" t="s">
        <v>39</v>
      </c>
      <c r="G7578" t="s">
        <v>128</v>
      </c>
      <c r="H7578">
        <v>19</v>
      </c>
      <c r="I7578">
        <v>2003</v>
      </c>
      <c r="J7578" t="s">
        <v>123</v>
      </c>
      <c r="K7578">
        <v>108</v>
      </c>
      <c r="L7578">
        <v>0</v>
      </c>
      <c r="M7578">
        <v>3</v>
      </c>
      <c r="N7578">
        <v>3</v>
      </c>
      <c r="O7578">
        <v>0</v>
      </c>
      <c r="P7578">
        <v>8</v>
      </c>
      <c r="Q7578">
        <v>108</v>
      </c>
      <c r="R7578">
        <v>34</v>
      </c>
      <c r="S7578">
        <v>45</v>
      </c>
      <c r="T7578">
        <v>14</v>
      </c>
      <c r="U7578">
        <v>0.89600000000000002</v>
      </c>
      <c r="V7578">
        <v>3.13</v>
      </c>
      <c r="W7578">
        <v>14.1</v>
      </c>
    </row>
    <row r="7579" spans="1:23" x14ac:dyDescent="0.2">
      <c r="A7579">
        <v>7578</v>
      </c>
      <c r="B7579">
        <v>1991</v>
      </c>
      <c r="C7579">
        <v>170</v>
      </c>
      <c r="D7579" t="s">
        <v>87</v>
      </c>
      <c r="E7579" t="s">
        <v>8633</v>
      </c>
      <c r="F7579" t="s">
        <v>34</v>
      </c>
      <c r="G7579" t="s">
        <v>30</v>
      </c>
      <c r="J7579" t="s">
        <v>399</v>
      </c>
    </row>
    <row r="7580" spans="1:23" x14ac:dyDescent="0.2">
      <c r="A7580">
        <v>7579</v>
      </c>
      <c r="B7580">
        <v>1991</v>
      </c>
      <c r="C7580">
        <v>171</v>
      </c>
      <c r="D7580" t="s">
        <v>23</v>
      </c>
      <c r="E7580" t="s">
        <v>8634</v>
      </c>
      <c r="F7580" t="s">
        <v>39</v>
      </c>
      <c r="G7580" t="s">
        <v>26</v>
      </c>
      <c r="H7580">
        <v>20</v>
      </c>
      <c r="I7580">
        <v>2006</v>
      </c>
      <c r="J7580" t="s">
        <v>3517</v>
      </c>
      <c r="K7580">
        <v>674</v>
      </c>
      <c r="L7580">
        <v>192</v>
      </c>
      <c r="M7580">
        <v>167</v>
      </c>
      <c r="N7580">
        <v>359</v>
      </c>
      <c r="O7580">
        <v>-80</v>
      </c>
      <c r="P7580">
        <v>321</v>
      </c>
      <c r="W7580">
        <v>34.6</v>
      </c>
    </row>
    <row r="7581" spans="1:23" x14ac:dyDescent="0.2">
      <c r="A7581">
        <v>7580</v>
      </c>
      <c r="B7581">
        <v>1991</v>
      </c>
      <c r="C7581">
        <v>172</v>
      </c>
      <c r="D7581" t="s">
        <v>152</v>
      </c>
      <c r="E7581" t="s">
        <v>8635</v>
      </c>
      <c r="F7581" t="s">
        <v>34</v>
      </c>
      <c r="G7581" t="s">
        <v>30</v>
      </c>
      <c r="J7581" t="s">
        <v>8636</v>
      </c>
    </row>
    <row r="7582" spans="1:23" x14ac:dyDescent="0.2">
      <c r="A7582">
        <v>7581</v>
      </c>
      <c r="B7582">
        <v>1991</v>
      </c>
      <c r="C7582">
        <v>173</v>
      </c>
      <c r="D7582" t="s">
        <v>162</v>
      </c>
      <c r="E7582" t="s">
        <v>8637</v>
      </c>
      <c r="F7582" t="s">
        <v>39</v>
      </c>
      <c r="G7582" t="s">
        <v>35</v>
      </c>
      <c r="J7582" t="s">
        <v>8534</v>
      </c>
    </row>
    <row r="7583" spans="1:23" x14ac:dyDescent="0.2">
      <c r="A7583">
        <v>7582</v>
      </c>
      <c r="B7583">
        <v>1991</v>
      </c>
      <c r="C7583">
        <v>174</v>
      </c>
      <c r="D7583" t="s">
        <v>8190</v>
      </c>
      <c r="E7583" t="s">
        <v>8638</v>
      </c>
      <c r="F7583" t="s">
        <v>39</v>
      </c>
      <c r="G7583" t="s">
        <v>26</v>
      </c>
      <c r="J7583" t="s">
        <v>3386</v>
      </c>
    </row>
    <row r="7584" spans="1:23" x14ac:dyDescent="0.2">
      <c r="A7584">
        <v>7583</v>
      </c>
      <c r="B7584">
        <v>1991</v>
      </c>
      <c r="C7584">
        <v>175</v>
      </c>
      <c r="D7584" t="s">
        <v>92</v>
      </c>
      <c r="E7584" t="s">
        <v>8639</v>
      </c>
      <c r="F7584" t="s">
        <v>34</v>
      </c>
      <c r="G7584" t="s">
        <v>68</v>
      </c>
      <c r="H7584">
        <v>18</v>
      </c>
      <c r="I7584">
        <v>2000</v>
      </c>
      <c r="J7584" t="s">
        <v>8020</v>
      </c>
      <c r="K7584">
        <v>7</v>
      </c>
      <c r="L7584">
        <v>0</v>
      </c>
      <c r="M7584">
        <v>2</v>
      </c>
      <c r="N7584">
        <v>2</v>
      </c>
      <c r="O7584">
        <v>0</v>
      </c>
      <c r="P7584">
        <v>0</v>
      </c>
      <c r="W7584">
        <v>0</v>
      </c>
    </row>
    <row r="7585" spans="1:23" x14ac:dyDescent="0.2">
      <c r="A7585">
        <v>7584</v>
      </c>
      <c r="B7585">
        <v>1991</v>
      </c>
      <c r="C7585">
        <v>176</v>
      </c>
      <c r="D7585" t="s">
        <v>48</v>
      </c>
      <c r="E7585" t="s">
        <v>8640</v>
      </c>
      <c r="F7585" t="s">
        <v>39</v>
      </c>
      <c r="G7585" t="s">
        <v>128</v>
      </c>
      <c r="J7585" t="s">
        <v>7059</v>
      </c>
    </row>
    <row r="7586" spans="1:23" x14ac:dyDescent="0.2">
      <c r="A7586">
        <v>7585</v>
      </c>
      <c r="B7586">
        <v>1991</v>
      </c>
      <c r="C7586">
        <v>177</v>
      </c>
      <c r="D7586" t="s">
        <v>100</v>
      </c>
      <c r="E7586" t="s">
        <v>8641</v>
      </c>
      <c r="F7586" t="s">
        <v>34</v>
      </c>
      <c r="G7586" t="s">
        <v>128</v>
      </c>
      <c r="J7586" t="s">
        <v>339</v>
      </c>
    </row>
    <row r="7587" spans="1:23" x14ac:dyDescent="0.2">
      <c r="A7587">
        <v>7586</v>
      </c>
      <c r="B7587">
        <v>1991</v>
      </c>
      <c r="C7587">
        <v>178</v>
      </c>
      <c r="D7587" t="s">
        <v>7529</v>
      </c>
      <c r="E7587" t="s">
        <v>8642</v>
      </c>
      <c r="F7587" t="s">
        <v>34</v>
      </c>
      <c r="G7587" t="s">
        <v>30</v>
      </c>
      <c r="J7587" t="s">
        <v>7666</v>
      </c>
    </row>
    <row r="7588" spans="1:23" x14ac:dyDescent="0.2">
      <c r="A7588">
        <v>7587</v>
      </c>
      <c r="B7588">
        <v>1991</v>
      </c>
      <c r="C7588">
        <v>179</v>
      </c>
      <c r="D7588" t="s">
        <v>121</v>
      </c>
      <c r="E7588" t="s">
        <v>8643</v>
      </c>
      <c r="F7588" t="s">
        <v>39</v>
      </c>
      <c r="G7588" t="s">
        <v>30</v>
      </c>
      <c r="J7588" t="s">
        <v>106</v>
      </c>
    </row>
    <row r="7589" spans="1:23" x14ac:dyDescent="0.2">
      <c r="A7589">
        <v>7588</v>
      </c>
      <c r="B7589">
        <v>1991</v>
      </c>
      <c r="C7589">
        <v>180</v>
      </c>
      <c r="D7589" t="s">
        <v>176</v>
      </c>
      <c r="E7589" t="s">
        <v>8644</v>
      </c>
      <c r="F7589" t="s">
        <v>39</v>
      </c>
      <c r="G7589" t="s">
        <v>35</v>
      </c>
      <c r="J7589" t="s">
        <v>7059</v>
      </c>
    </row>
    <row r="7590" spans="1:23" x14ac:dyDescent="0.2">
      <c r="A7590">
        <v>7589</v>
      </c>
      <c r="B7590">
        <v>1991</v>
      </c>
      <c r="C7590">
        <v>181</v>
      </c>
      <c r="D7590" t="s">
        <v>66</v>
      </c>
      <c r="E7590" t="s">
        <v>8645</v>
      </c>
      <c r="F7590" t="s">
        <v>39</v>
      </c>
      <c r="G7590" t="s">
        <v>128</v>
      </c>
      <c r="H7590">
        <v>20</v>
      </c>
      <c r="I7590">
        <v>1999</v>
      </c>
      <c r="J7590" t="s">
        <v>40</v>
      </c>
      <c r="K7590">
        <v>1</v>
      </c>
      <c r="L7590">
        <v>0</v>
      </c>
      <c r="M7590">
        <v>0</v>
      </c>
      <c r="N7590">
        <v>0</v>
      </c>
      <c r="O7590">
        <v>0</v>
      </c>
      <c r="P7590">
        <v>0</v>
      </c>
      <c r="Q7590">
        <v>1</v>
      </c>
      <c r="R7590">
        <v>0</v>
      </c>
      <c r="S7590">
        <v>0</v>
      </c>
      <c r="T7590">
        <v>0</v>
      </c>
      <c r="U7590">
        <v>1</v>
      </c>
      <c r="V7590">
        <v>0</v>
      </c>
      <c r="W7590">
        <v>0</v>
      </c>
    </row>
    <row r="7591" spans="1:23" x14ac:dyDescent="0.2">
      <c r="A7591">
        <v>7590</v>
      </c>
      <c r="B7591">
        <v>1991</v>
      </c>
      <c r="C7591">
        <v>182</v>
      </c>
      <c r="D7591" t="s">
        <v>41</v>
      </c>
      <c r="E7591" t="s">
        <v>8646</v>
      </c>
      <c r="F7591" t="s">
        <v>34</v>
      </c>
      <c r="G7591" t="s">
        <v>68</v>
      </c>
      <c r="J7591" t="s">
        <v>6560</v>
      </c>
    </row>
    <row r="7592" spans="1:23" x14ac:dyDescent="0.2">
      <c r="A7592">
        <v>7591</v>
      </c>
      <c r="B7592">
        <v>1991</v>
      </c>
      <c r="C7592">
        <v>183</v>
      </c>
      <c r="D7592" t="s">
        <v>69</v>
      </c>
      <c r="E7592" t="s">
        <v>8647</v>
      </c>
      <c r="F7592" t="s">
        <v>34</v>
      </c>
      <c r="G7592" t="s">
        <v>26</v>
      </c>
      <c r="J7592" t="s">
        <v>474</v>
      </c>
    </row>
    <row r="7593" spans="1:23" x14ac:dyDescent="0.2">
      <c r="A7593">
        <v>7592</v>
      </c>
      <c r="B7593">
        <v>1991</v>
      </c>
      <c r="C7593">
        <v>184</v>
      </c>
      <c r="D7593" t="s">
        <v>8190</v>
      </c>
      <c r="E7593" t="s">
        <v>8648</v>
      </c>
      <c r="F7593" t="s">
        <v>34</v>
      </c>
      <c r="G7593" t="s">
        <v>128</v>
      </c>
      <c r="J7593" t="s">
        <v>8020</v>
      </c>
    </row>
    <row r="7594" spans="1:23" x14ac:dyDescent="0.2">
      <c r="A7594">
        <v>7593</v>
      </c>
      <c r="B7594">
        <v>1991</v>
      </c>
      <c r="C7594">
        <v>185</v>
      </c>
      <c r="D7594" t="s">
        <v>7049</v>
      </c>
      <c r="E7594" t="s">
        <v>8649</v>
      </c>
      <c r="F7594" t="s">
        <v>39</v>
      </c>
      <c r="G7594" t="s">
        <v>30</v>
      </c>
      <c r="J7594" t="s">
        <v>3122</v>
      </c>
    </row>
    <row r="7595" spans="1:23" x14ac:dyDescent="0.2">
      <c r="A7595">
        <v>7594</v>
      </c>
      <c r="B7595">
        <v>1991</v>
      </c>
      <c r="C7595">
        <v>186</v>
      </c>
      <c r="D7595" t="s">
        <v>51</v>
      </c>
      <c r="E7595" t="s">
        <v>8650</v>
      </c>
      <c r="F7595" t="s">
        <v>39</v>
      </c>
      <c r="G7595" t="s">
        <v>35</v>
      </c>
      <c r="J7595" t="s">
        <v>7566</v>
      </c>
    </row>
    <row r="7596" spans="1:23" x14ac:dyDescent="0.2">
      <c r="A7596">
        <v>7595</v>
      </c>
      <c r="B7596">
        <v>1991</v>
      </c>
      <c r="C7596">
        <v>187</v>
      </c>
      <c r="D7596" t="s">
        <v>28</v>
      </c>
      <c r="E7596" t="s">
        <v>8651</v>
      </c>
      <c r="F7596" t="s">
        <v>34</v>
      </c>
      <c r="G7596" t="s">
        <v>30</v>
      </c>
      <c r="J7596" t="s">
        <v>8541</v>
      </c>
    </row>
    <row r="7597" spans="1:23" x14ac:dyDescent="0.2">
      <c r="A7597">
        <v>7596</v>
      </c>
      <c r="B7597">
        <v>1991</v>
      </c>
      <c r="C7597">
        <v>188</v>
      </c>
      <c r="D7597" t="s">
        <v>7529</v>
      </c>
      <c r="E7597" t="s">
        <v>8652</v>
      </c>
      <c r="F7597" t="s">
        <v>34</v>
      </c>
      <c r="G7597" t="s">
        <v>30</v>
      </c>
      <c r="J7597" t="s">
        <v>3122</v>
      </c>
    </row>
    <row r="7598" spans="1:23" x14ac:dyDescent="0.2">
      <c r="A7598">
        <v>7597</v>
      </c>
      <c r="B7598">
        <v>1991</v>
      </c>
      <c r="C7598">
        <v>189</v>
      </c>
      <c r="D7598" t="s">
        <v>55</v>
      </c>
      <c r="E7598" t="s">
        <v>8653</v>
      </c>
      <c r="F7598" t="s">
        <v>39</v>
      </c>
      <c r="G7598" t="s">
        <v>26</v>
      </c>
      <c r="J7598" t="s">
        <v>232</v>
      </c>
    </row>
    <row r="7599" spans="1:23" x14ac:dyDescent="0.2">
      <c r="A7599">
        <v>7598</v>
      </c>
      <c r="B7599">
        <v>1991</v>
      </c>
      <c r="C7599">
        <v>190</v>
      </c>
      <c r="D7599" t="s">
        <v>84</v>
      </c>
      <c r="E7599" t="s">
        <v>8654</v>
      </c>
      <c r="F7599" t="s">
        <v>39</v>
      </c>
      <c r="G7599" t="s">
        <v>68</v>
      </c>
      <c r="J7599" t="s">
        <v>7302</v>
      </c>
    </row>
    <row r="7600" spans="1:23" x14ac:dyDescent="0.2">
      <c r="A7600">
        <v>7599</v>
      </c>
      <c r="B7600">
        <v>1991</v>
      </c>
      <c r="C7600">
        <v>191</v>
      </c>
      <c r="D7600" t="s">
        <v>171</v>
      </c>
      <c r="E7600" t="s">
        <v>8655</v>
      </c>
      <c r="F7600" t="s">
        <v>60</v>
      </c>
      <c r="G7600" t="s">
        <v>30</v>
      </c>
      <c r="J7600" t="s">
        <v>8227</v>
      </c>
    </row>
    <row r="7601" spans="1:23" x14ac:dyDescent="0.2">
      <c r="A7601">
        <v>7600</v>
      </c>
      <c r="B7601">
        <v>1991</v>
      </c>
      <c r="C7601">
        <v>192</v>
      </c>
      <c r="D7601" t="s">
        <v>87</v>
      </c>
      <c r="E7601" t="s">
        <v>8656</v>
      </c>
      <c r="F7601" t="s">
        <v>34</v>
      </c>
      <c r="G7601" t="s">
        <v>128</v>
      </c>
      <c r="J7601" t="s">
        <v>350</v>
      </c>
    </row>
    <row r="7602" spans="1:23" x14ac:dyDescent="0.2">
      <c r="A7602">
        <v>7601</v>
      </c>
      <c r="B7602">
        <v>1991</v>
      </c>
      <c r="C7602">
        <v>193</v>
      </c>
      <c r="D7602" t="s">
        <v>23</v>
      </c>
      <c r="E7602" t="s">
        <v>8657</v>
      </c>
      <c r="F7602" t="s">
        <v>39</v>
      </c>
      <c r="G7602" t="s">
        <v>35</v>
      </c>
      <c r="H7602">
        <v>19</v>
      </c>
      <c r="I7602">
        <v>1999</v>
      </c>
      <c r="J7602" t="s">
        <v>3932</v>
      </c>
      <c r="K7602">
        <v>71</v>
      </c>
      <c r="L7602">
        <v>16</v>
      </c>
      <c r="M7602">
        <v>15</v>
      </c>
      <c r="N7602">
        <v>31</v>
      </c>
      <c r="O7602">
        <v>-7</v>
      </c>
      <c r="P7602">
        <v>24</v>
      </c>
      <c r="W7602">
        <v>3.1</v>
      </c>
    </row>
    <row r="7603" spans="1:23" x14ac:dyDescent="0.2">
      <c r="A7603">
        <v>7602</v>
      </c>
      <c r="B7603">
        <v>1991</v>
      </c>
      <c r="C7603">
        <v>194</v>
      </c>
      <c r="D7603" t="s">
        <v>152</v>
      </c>
      <c r="E7603" t="s">
        <v>8658</v>
      </c>
      <c r="F7603" t="s">
        <v>34</v>
      </c>
      <c r="G7603" t="s">
        <v>30</v>
      </c>
      <c r="J7603" t="s">
        <v>863</v>
      </c>
    </row>
    <row r="7604" spans="1:23" x14ac:dyDescent="0.2">
      <c r="A7604">
        <v>7603</v>
      </c>
      <c r="B7604">
        <v>1991</v>
      </c>
      <c r="C7604">
        <v>195</v>
      </c>
      <c r="D7604" t="s">
        <v>162</v>
      </c>
      <c r="E7604" t="s">
        <v>8659</v>
      </c>
      <c r="F7604" t="s">
        <v>39</v>
      </c>
      <c r="G7604" t="s">
        <v>35</v>
      </c>
      <c r="H7604">
        <v>20</v>
      </c>
      <c r="I7604">
        <v>1994</v>
      </c>
      <c r="J7604" t="s">
        <v>421</v>
      </c>
      <c r="K7604">
        <v>4</v>
      </c>
      <c r="L7604">
        <v>0</v>
      </c>
      <c r="M7604">
        <v>0</v>
      </c>
      <c r="N7604">
        <v>0</v>
      </c>
      <c r="O7604">
        <v>-2</v>
      </c>
      <c r="P7604">
        <v>4</v>
      </c>
      <c r="W7604">
        <v>-0.2</v>
      </c>
    </row>
    <row r="7605" spans="1:23" x14ac:dyDescent="0.2">
      <c r="A7605">
        <v>7604</v>
      </c>
      <c r="B7605">
        <v>1991</v>
      </c>
      <c r="C7605">
        <v>196</v>
      </c>
      <c r="D7605" t="s">
        <v>146</v>
      </c>
      <c r="E7605" t="s">
        <v>8660</v>
      </c>
      <c r="F7605" t="s">
        <v>39</v>
      </c>
      <c r="G7605" t="s">
        <v>128</v>
      </c>
      <c r="J7605" t="s">
        <v>3122</v>
      </c>
    </row>
    <row r="7606" spans="1:23" x14ac:dyDescent="0.2">
      <c r="A7606">
        <v>7605</v>
      </c>
      <c r="B7606">
        <v>1991</v>
      </c>
      <c r="C7606">
        <v>197</v>
      </c>
      <c r="D7606" t="s">
        <v>92</v>
      </c>
      <c r="E7606" t="s">
        <v>8661</v>
      </c>
      <c r="F7606" t="s">
        <v>34</v>
      </c>
      <c r="G7606" t="s">
        <v>68</v>
      </c>
      <c r="J7606" t="s">
        <v>8003</v>
      </c>
    </row>
    <row r="7607" spans="1:23" x14ac:dyDescent="0.2">
      <c r="A7607">
        <v>7606</v>
      </c>
      <c r="B7607">
        <v>1991</v>
      </c>
      <c r="C7607">
        <v>198</v>
      </c>
      <c r="D7607" t="s">
        <v>48</v>
      </c>
      <c r="E7607" t="s">
        <v>8662</v>
      </c>
      <c r="F7607" t="s">
        <v>34</v>
      </c>
      <c r="G7607" t="s">
        <v>30</v>
      </c>
      <c r="J7607" t="s">
        <v>3093</v>
      </c>
    </row>
    <row r="7608" spans="1:23" x14ac:dyDescent="0.2">
      <c r="A7608">
        <v>7607</v>
      </c>
      <c r="B7608">
        <v>1991</v>
      </c>
      <c r="C7608">
        <v>199</v>
      </c>
      <c r="D7608" t="s">
        <v>100</v>
      </c>
      <c r="E7608" t="s">
        <v>8663</v>
      </c>
      <c r="F7608" t="s">
        <v>39</v>
      </c>
      <c r="G7608" t="s">
        <v>35</v>
      </c>
      <c r="H7608">
        <v>20</v>
      </c>
      <c r="I7608">
        <v>1994</v>
      </c>
      <c r="J7608" t="s">
        <v>552</v>
      </c>
      <c r="K7608">
        <v>98</v>
      </c>
      <c r="L7608">
        <v>11</v>
      </c>
      <c r="M7608">
        <v>18</v>
      </c>
      <c r="N7608">
        <v>29</v>
      </c>
      <c r="O7608">
        <v>-20</v>
      </c>
      <c r="P7608">
        <v>28</v>
      </c>
      <c r="W7608">
        <v>0.3</v>
      </c>
    </row>
    <row r="7609" spans="1:23" x14ac:dyDescent="0.2">
      <c r="A7609">
        <v>7608</v>
      </c>
      <c r="B7609">
        <v>1991</v>
      </c>
      <c r="C7609">
        <v>200</v>
      </c>
      <c r="D7609" t="s">
        <v>7529</v>
      </c>
      <c r="E7609" t="s">
        <v>8664</v>
      </c>
      <c r="F7609" t="s">
        <v>34</v>
      </c>
      <c r="G7609" t="s">
        <v>30</v>
      </c>
      <c r="J7609" t="s">
        <v>350</v>
      </c>
    </row>
    <row r="7610" spans="1:23" x14ac:dyDescent="0.2">
      <c r="A7610">
        <v>7609</v>
      </c>
      <c r="B7610">
        <v>1991</v>
      </c>
      <c r="C7610">
        <v>201</v>
      </c>
      <c r="D7610" t="s">
        <v>121</v>
      </c>
      <c r="E7610" t="s">
        <v>8665</v>
      </c>
      <c r="F7610" t="s">
        <v>39</v>
      </c>
      <c r="G7610" t="s">
        <v>30</v>
      </c>
      <c r="J7610" t="s">
        <v>5484</v>
      </c>
    </row>
    <row r="7611" spans="1:23" x14ac:dyDescent="0.2">
      <c r="A7611">
        <v>7610</v>
      </c>
      <c r="B7611">
        <v>1991</v>
      </c>
      <c r="C7611">
        <v>202</v>
      </c>
      <c r="D7611" t="s">
        <v>176</v>
      </c>
      <c r="E7611" t="s">
        <v>8666</v>
      </c>
      <c r="F7611" t="s">
        <v>34</v>
      </c>
      <c r="G7611" t="s">
        <v>26</v>
      </c>
      <c r="J7611" t="s">
        <v>8667</v>
      </c>
    </row>
    <row r="7612" spans="1:23" x14ac:dyDescent="0.2">
      <c r="A7612">
        <v>7611</v>
      </c>
      <c r="B7612">
        <v>1991</v>
      </c>
      <c r="C7612">
        <v>203</v>
      </c>
      <c r="D7612" t="s">
        <v>66</v>
      </c>
      <c r="E7612" t="s">
        <v>8668</v>
      </c>
      <c r="F7612" t="s">
        <v>60</v>
      </c>
      <c r="G7612" t="s">
        <v>30</v>
      </c>
      <c r="H7612">
        <v>21</v>
      </c>
      <c r="I7612">
        <v>2006</v>
      </c>
      <c r="J7612" t="s">
        <v>8211</v>
      </c>
      <c r="K7612">
        <v>739</v>
      </c>
      <c r="L7612">
        <v>27</v>
      </c>
      <c r="M7612">
        <v>135</v>
      </c>
      <c r="N7612">
        <v>162</v>
      </c>
      <c r="O7612">
        <v>13</v>
      </c>
      <c r="P7612">
        <v>1151</v>
      </c>
      <c r="W7612">
        <v>37.299999999999997</v>
      </c>
    </row>
    <row r="7613" spans="1:23" x14ac:dyDescent="0.2">
      <c r="A7613">
        <v>7612</v>
      </c>
      <c r="B7613">
        <v>1991</v>
      </c>
      <c r="C7613">
        <v>204</v>
      </c>
      <c r="D7613" t="s">
        <v>41</v>
      </c>
      <c r="E7613" t="s">
        <v>8669</v>
      </c>
      <c r="F7613" t="s">
        <v>34</v>
      </c>
      <c r="G7613" t="s">
        <v>30</v>
      </c>
      <c r="J7613" t="s">
        <v>8670</v>
      </c>
    </row>
    <row r="7614" spans="1:23" x14ac:dyDescent="0.2">
      <c r="A7614">
        <v>7613</v>
      </c>
      <c r="B7614">
        <v>1991</v>
      </c>
      <c r="C7614">
        <v>205</v>
      </c>
      <c r="D7614" t="s">
        <v>69</v>
      </c>
      <c r="E7614" t="s">
        <v>8671</v>
      </c>
      <c r="F7614" t="s">
        <v>39</v>
      </c>
      <c r="G7614" t="s">
        <v>30</v>
      </c>
      <c r="J7614" t="s">
        <v>490</v>
      </c>
    </row>
    <row r="7615" spans="1:23" x14ac:dyDescent="0.2">
      <c r="A7615">
        <v>7614</v>
      </c>
      <c r="B7615">
        <v>1991</v>
      </c>
      <c r="C7615">
        <v>206</v>
      </c>
      <c r="D7615" t="s">
        <v>8190</v>
      </c>
      <c r="E7615" t="s">
        <v>8672</v>
      </c>
      <c r="F7615" t="s">
        <v>39</v>
      </c>
      <c r="G7615" t="s">
        <v>26</v>
      </c>
      <c r="J7615" t="s">
        <v>8222</v>
      </c>
    </row>
    <row r="7616" spans="1:23" x14ac:dyDescent="0.2">
      <c r="A7616">
        <v>7615</v>
      </c>
      <c r="B7616">
        <v>1991</v>
      </c>
      <c r="C7616">
        <v>207</v>
      </c>
      <c r="D7616" t="s">
        <v>7049</v>
      </c>
      <c r="E7616" t="s">
        <v>8673</v>
      </c>
      <c r="F7616" t="s">
        <v>39</v>
      </c>
      <c r="G7616" t="s">
        <v>128</v>
      </c>
      <c r="J7616" t="s">
        <v>3378</v>
      </c>
    </row>
    <row r="7617" spans="1:23" x14ac:dyDescent="0.2">
      <c r="A7617">
        <v>7616</v>
      </c>
      <c r="B7617">
        <v>1991</v>
      </c>
      <c r="C7617">
        <v>208</v>
      </c>
      <c r="D7617" t="s">
        <v>51</v>
      </c>
      <c r="E7617" t="s">
        <v>8674</v>
      </c>
      <c r="F7617" t="s">
        <v>39</v>
      </c>
      <c r="G7617" t="s">
        <v>35</v>
      </c>
      <c r="J7617" t="s">
        <v>490</v>
      </c>
    </row>
    <row r="7618" spans="1:23" x14ac:dyDescent="0.2">
      <c r="A7618">
        <v>7617</v>
      </c>
      <c r="B7618">
        <v>1991</v>
      </c>
      <c r="C7618">
        <v>209</v>
      </c>
      <c r="D7618" t="s">
        <v>84</v>
      </c>
      <c r="E7618" t="s">
        <v>8675</v>
      </c>
      <c r="F7618" t="s">
        <v>39</v>
      </c>
      <c r="G7618" t="s">
        <v>30</v>
      </c>
      <c r="J7618" t="s">
        <v>8456</v>
      </c>
    </row>
    <row r="7619" spans="1:23" x14ac:dyDescent="0.2">
      <c r="A7619">
        <v>7618</v>
      </c>
      <c r="B7619">
        <v>1991</v>
      </c>
      <c r="C7619">
        <v>210</v>
      </c>
      <c r="D7619" t="s">
        <v>111</v>
      </c>
      <c r="E7619" t="s">
        <v>8676</v>
      </c>
      <c r="F7619" t="s">
        <v>584</v>
      </c>
      <c r="G7619" t="s">
        <v>68</v>
      </c>
      <c r="J7619" t="s">
        <v>8677</v>
      </c>
    </row>
    <row r="7620" spans="1:23" x14ac:dyDescent="0.2">
      <c r="A7620">
        <v>7619</v>
      </c>
      <c r="B7620">
        <v>1991</v>
      </c>
      <c r="C7620">
        <v>211</v>
      </c>
      <c r="D7620" t="s">
        <v>55</v>
      </c>
      <c r="E7620" t="s">
        <v>8678</v>
      </c>
      <c r="F7620" t="s">
        <v>39</v>
      </c>
      <c r="G7620" t="s">
        <v>68</v>
      </c>
      <c r="J7620" t="s">
        <v>5452</v>
      </c>
    </row>
    <row r="7621" spans="1:23" x14ac:dyDescent="0.2">
      <c r="A7621">
        <v>7620</v>
      </c>
      <c r="B7621">
        <v>1991</v>
      </c>
      <c r="C7621">
        <v>212</v>
      </c>
      <c r="D7621" t="s">
        <v>84</v>
      </c>
      <c r="E7621" t="s">
        <v>8679</v>
      </c>
      <c r="F7621" t="s">
        <v>39</v>
      </c>
      <c r="G7621" t="s">
        <v>30</v>
      </c>
      <c r="J7621" t="s">
        <v>7325</v>
      </c>
    </row>
    <row r="7622" spans="1:23" x14ac:dyDescent="0.2">
      <c r="A7622">
        <v>7621</v>
      </c>
      <c r="B7622">
        <v>1991</v>
      </c>
      <c r="C7622">
        <v>213</v>
      </c>
      <c r="D7622" t="s">
        <v>171</v>
      </c>
      <c r="E7622" t="s">
        <v>8680</v>
      </c>
      <c r="F7622" t="s">
        <v>39</v>
      </c>
      <c r="G7622" t="s">
        <v>128</v>
      </c>
      <c r="H7622">
        <v>20</v>
      </c>
      <c r="I7622">
        <v>1996</v>
      </c>
      <c r="J7622" t="s">
        <v>2209</v>
      </c>
      <c r="K7622">
        <v>1</v>
      </c>
      <c r="L7622">
        <v>0</v>
      </c>
      <c r="M7622">
        <v>0</v>
      </c>
      <c r="N7622">
        <v>0</v>
      </c>
      <c r="O7622">
        <v>0</v>
      </c>
      <c r="P7622">
        <v>0</v>
      </c>
      <c r="Q7622">
        <v>1</v>
      </c>
      <c r="R7622">
        <v>0</v>
      </c>
      <c r="S7622">
        <v>0</v>
      </c>
      <c r="T7622">
        <v>0</v>
      </c>
      <c r="U7622">
        <v>1</v>
      </c>
      <c r="V7622">
        <v>0</v>
      </c>
      <c r="W7622">
        <v>0.1</v>
      </c>
    </row>
    <row r="7623" spans="1:23" x14ac:dyDescent="0.2">
      <c r="A7623">
        <v>7622</v>
      </c>
      <c r="B7623">
        <v>1991</v>
      </c>
      <c r="C7623">
        <v>214</v>
      </c>
      <c r="D7623" t="s">
        <v>87</v>
      </c>
      <c r="E7623" t="s">
        <v>8681</v>
      </c>
      <c r="F7623" t="s">
        <v>34</v>
      </c>
      <c r="G7623" t="s">
        <v>30</v>
      </c>
      <c r="J7623" t="s">
        <v>5409</v>
      </c>
    </row>
    <row r="7624" spans="1:23" x14ac:dyDescent="0.2">
      <c r="A7624">
        <v>7623</v>
      </c>
      <c r="B7624">
        <v>1991</v>
      </c>
      <c r="C7624">
        <v>215</v>
      </c>
      <c r="D7624" t="s">
        <v>23</v>
      </c>
      <c r="E7624" t="s">
        <v>8682</v>
      </c>
      <c r="F7624" t="s">
        <v>39</v>
      </c>
      <c r="G7624" t="s">
        <v>30</v>
      </c>
      <c r="J7624" t="s">
        <v>7566</v>
      </c>
    </row>
    <row r="7625" spans="1:23" x14ac:dyDescent="0.2">
      <c r="A7625">
        <v>7624</v>
      </c>
      <c r="B7625">
        <v>1991</v>
      </c>
      <c r="C7625">
        <v>216</v>
      </c>
      <c r="D7625" t="s">
        <v>152</v>
      </c>
      <c r="E7625" t="s">
        <v>8683</v>
      </c>
      <c r="F7625" t="s">
        <v>39</v>
      </c>
      <c r="G7625" t="s">
        <v>30</v>
      </c>
      <c r="J7625" t="s">
        <v>3386</v>
      </c>
    </row>
    <row r="7626" spans="1:23" x14ac:dyDescent="0.2">
      <c r="A7626">
        <v>7625</v>
      </c>
      <c r="B7626">
        <v>1991</v>
      </c>
      <c r="C7626">
        <v>217</v>
      </c>
      <c r="D7626" t="s">
        <v>162</v>
      </c>
      <c r="E7626" t="s">
        <v>8684</v>
      </c>
      <c r="F7626" t="s">
        <v>60</v>
      </c>
      <c r="G7626" t="s">
        <v>26</v>
      </c>
      <c r="J7626" t="s">
        <v>8256</v>
      </c>
    </row>
    <row r="7627" spans="1:23" x14ac:dyDescent="0.2">
      <c r="A7627">
        <v>7626</v>
      </c>
      <c r="B7627">
        <v>1991</v>
      </c>
      <c r="C7627">
        <v>218</v>
      </c>
      <c r="D7627" t="s">
        <v>146</v>
      </c>
      <c r="E7627" t="s">
        <v>8685</v>
      </c>
      <c r="F7627" t="s">
        <v>43</v>
      </c>
      <c r="G7627" t="s">
        <v>30</v>
      </c>
      <c r="J7627" t="s">
        <v>733</v>
      </c>
    </row>
    <row r="7628" spans="1:23" x14ac:dyDescent="0.2">
      <c r="A7628">
        <v>7627</v>
      </c>
      <c r="B7628">
        <v>1991</v>
      </c>
      <c r="C7628">
        <v>219</v>
      </c>
      <c r="D7628" t="s">
        <v>92</v>
      </c>
      <c r="E7628" t="s">
        <v>8686</v>
      </c>
      <c r="F7628" t="s">
        <v>39</v>
      </c>
      <c r="G7628" t="s">
        <v>26</v>
      </c>
      <c r="J7628" t="s">
        <v>4272</v>
      </c>
    </row>
    <row r="7629" spans="1:23" x14ac:dyDescent="0.2">
      <c r="A7629">
        <v>7628</v>
      </c>
      <c r="B7629">
        <v>1991</v>
      </c>
      <c r="C7629">
        <v>220</v>
      </c>
      <c r="D7629" t="s">
        <v>48</v>
      </c>
      <c r="E7629" t="s">
        <v>8687</v>
      </c>
      <c r="F7629" t="s">
        <v>435</v>
      </c>
      <c r="G7629" t="s">
        <v>68</v>
      </c>
      <c r="H7629">
        <v>23</v>
      </c>
      <c r="I7629">
        <v>1993</v>
      </c>
      <c r="J7629" t="s">
        <v>8154</v>
      </c>
      <c r="K7629">
        <v>1</v>
      </c>
      <c r="L7629">
        <v>0</v>
      </c>
      <c r="M7629">
        <v>0</v>
      </c>
      <c r="N7629">
        <v>0</v>
      </c>
      <c r="O7629">
        <v>0</v>
      </c>
      <c r="P7629">
        <v>0</v>
      </c>
      <c r="W7629">
        <v>0</v>
      </c>
    </row>
    <row r="7630" spans="1:23" x14ac:dyDescent="0.2">
      <c r="A7630">
        <v>7629</v>
      </c>
      <c r="B7630">
        <v>1991</v>
      </c>
      <c r="C7630">
        <v>221</v>
      </c>
      <c r="D7630" t="s">
        <v>100</v>
      </c>
      <c r="E7630" t="s">
        <v>8688</v>
      </c>
      <c r="F7630" t="s">
        <v>34</v>
      </c>
      <c r="G7630" t="s">
        <v>30</v>
      </c>
      <c r="J7630" t="s">
        <v>2396</v>
      </c>
    </row>
    <row r="7631" spans="1:23" x14ac:dyDescent="0.2">
      <c r="A7631">
        <v>7630</v>
      </c>
      <c r="B7631">
        <v>1991</v>
      </c>
      <c r="C7631">
        <v>222</v>
      </c>
      <c r="D7631" t="s">
        <v>7529</v>
      </c>
      <c r="E7631" t="s">
        <v>8689</v>
      </c>
      <c r="F7631" t="s">
        <v>34</v>
      </c>
      <c r="G7631" t="s">
        <v>26</v>
      </c>
      <c r="H7631">
        <v>20</v>
      </c>
      <c r="I7631">
        <v>1999</v>
      </c>
      <c r="J7631" t="s">
        <v>1258</v>
      </c>
      <c r="K7631">
        <v>18</v>
      </c>
      <c r="L7631">
        <v>0</v>
      </c>
      <c r="M7631">
        <v>1</v>
      </c>
      <c r="N7631">
        <v>1</v>
      </c>
      <c r="O7631">
        <v>0</v>
      </c>
      <c r="P7631">
        <v>34</v>
      </c>
      <c r="W7631">
        <v>-0.3</v>
      </c>
    </row>
    <row r="7632" spans="1:23" x14ac:dyDescent="0.2">
      <c r="A7632">
        <v>7631</v>
      </c>
      <c r="B7632">
        <v>1991</v>
      </c>
      <c r="C7632">
        <v>223</v>
      </c>
      <c r="D7632" t="s">
        <v>121</v>
      </c>
      <c r="E7632" t="s">
        <v>8690</v>
      </c>
      <c r="F7632" t="s">
        <v>34</v>
      </c>
      <c r="G7632" t="s">
        <v>35</v>
      </c>
      <c r="J7632" t="s">
        <v>8691</v>
      </c>
    </row>
    <row r="7633" spans="1:23" x14ac:dyDescent="0.2">
      <c r="A7633">
        <v>7632</v>
      </c>
      <c r="B7633">
        <v>1991</v>
      </c>
      <c r="C7633">
        <v>224</v>
      </c>
      <c r="D7633" t="s">
        <v>176</v>
      </c>
      <c r="E7633" t="s">
        <v>8692</v>
      </c>
      <c r="F7633" t="s">
        <v>43</v>
      </c>
      <c r="G7633" t="s">
        <v>35</v>
      </c>
      <c r="J7633" t="s">
        <v>81</v>
      </c>
    </row>
    <row r="7634" spans="1:23" x14ac:dyDescent="0.2">
      <c r="A7634">
        <v>7633</v>
      </c>
      <c r="B7634">
        <v>1991</v>
      </c>
      <c r="C7634">
        <v>225</v>
      </c>
      <c r="D7634" t="s">
        <v>66</v>
      </c>
      <c r="E7634" t="s">
        <v>8693</v>
      </c>
      <c r="F7634" t="s">
        <v>39</v>
      </c>
      <c r="G7634" t="s">
        <v>68</v>
      </c>
      <c r="J7634" t="s">
        <v>3122</v>
      </c>
    </row>
    <row r="7635" spans="1:23" x14ac:dyDescent="0.2">
      <c r="A7635">
        <v>7634</v>
      </c>
      <c r="B7635">
        <v>1991</v>
      </c>
      <c r="C7635">
        <v>226</v>
      </c>
      <c r="D7635" t="s">
        <v>41</v>
      </c>
      <c r="E7635" t="s">
        <v>8694</v>
      </c>
      <c r="F7635" t="s">
        <v>39</v>
      </c>
      <c r="G7635" t="s">
        <v>128</v>
      </c>
      <c r="H7635">
        <v>19</v>
      </c>
      <c r="I7635">
        <v>2004</v>
      </c>
      <c r="J7635" t="s">
        <v>1765</v>
      </c>
      <c r="K7635">
        <v>2</v>
      </c>
      <c r="L7635">
        <v>0</v>
      </c>
      <c r="M7635">
        <v>0</v>
      </c>
      <c r="N7635">
        <v>0</v>
      </c>
      <c r="O7635">
        <v>0</v>
      </c>
      <c r="P7635">
        <v>10</v>
      </c>
      <c r="Q7635">
        <v>2</v>
      </c>
      <c r="R7635">
        <v>0</v>
      </c>
      <c r="S7635">
        <v>2</v>
      </c>
      <c r="T7635">
        <v>0</v>
      </c>
      <c r="U7635">
        <v>0.83799999999999997</v>
      </c>
      <c r="V7635">
        <v>3.86</v>
      </c>
      <c r="W7635">
        <v>-0.1</v>
      </c>
    </row>
    <row r="7636" spans="1:23" x14ac:dyDescent="0.2">
      <c r="A7636">
        <v>7635</v>
      </c>
      <c r="B7636">
        <v>1991</v>
      </c>
      <c r="C7636">
        <v>227</v>
      </c>
      <c r="D7636" t="s">
        <v>69</v>
      </c>
      <c r="E7636" t="s">
        <v>8695</v>
      </c>
      <c r="F7636" t="s">
        <v>39</v>
      </c>
      <c r="G7636" t="s">
        <v>128</v>
      </c>
      <c r="J7636" t="s">
        <v>64</v>
      </c>
    </row>
    <row r="7637" spans="1:23" x14ac:dyDescent="0.2">
      <c r="A7637">
        <v>7636</v>
      </c>
      <c r="B7637">
        <v>1991</v>
      </c>
      <c r="C7637">
        <v>228</v>
      </c>
      <c r="D7637" t="s">
        <v>8190</v>
      </c>
      <c r="E7637" t="s">
        <v>8696</v>
      </c>
      <c r="F7637" t="s">
        <v>39</v>
      </c>
      <c r="G7637" t="s">
        <v>68</v>
      </c>
      <c r="J7637" t="s">
        <v>123</v>
      </c>
    </row>
    <row r="7638" spans="1:23" x14ac:dyDescent="0.2">
      <c r="A7638">
        <v>7637</v>
      </c>
      <c r="B7638">
        <v>1991</v>
      </c>
      <c r="C7638">
        <v>229</v>
      </c>
      <c r="D7638" t="s">
        <v>7049</v>
      </c>
      <c r="E7638" t="s">
        <v>8697</v>
      </c>
      <c r="F7638" t="s">
        <v>34</v>
      </c>
      <c r="G7638" t="s">
        <v>35</v>
      </c>
      <c r="J7638" t="s">
        <v>8698</v>
      </c>
    </row>
    <row r="7639" spans="1:23" x14ac:dyDescent="0.2">
      <c r="A7639">
        <v>7638</v>
      </c>
      <c r="B7639">
        <v>1991</v>
      </c>
      <c r="C7639">
        <v>230</v>
      </c>
      <c r="D7639" t="s">
        <v>51</v>
      </c>
      <c r="E7639" t="s">
        <v>8699</v>
      </c>
      <c r="F7639" t="s">
        <v>34</v>
      </c>
      <c r="G7639" t="s">
        <v>26</v>
      </c>
      <c r="J7639" t="s">
        <v>3386</v>
      </c>
    </row>
    <row r="7640" spans="1:23" x14ac:dyDescent="0.2">
      <c r="A7640">
        <v>7639</v>
      </c>
      <c r="B7640">
        <v>1991</v>
      </c>
      <c r="C7640">
        <v>231</v>
      </c>
      <c r="D7640" t="s">
        <v>28</v>
      </c>
      <c r="E7640" t="s">
        <v>8700</v>
      </c>
      <c r="F7640" t="s">
        <v>39</v>
      </c>
      <c r="G7640" t="s">
        <v>35</v>
      </c>
      <c r="J7640" t="s">
        <v>673</v>
      </c>
    </row>
    <row r="7641" spans="1:23" x14ac:dyDescent="0.2">
      <c r="A7641">
        <v>7640</v>
      </c>
      <c r="B7641">
        <v>1991</v>
      </c>
      <c r="C7641">
        <v>232</v>
      </c>
      <c r="D7641" t="s">
        <v>111</v>
      </c>
      <c r="E7641" t="s">
        <v>8701</v>
      </c>
      <c r="F7641" t="s">
        <v>60</v>
      </c>
      <c r="G7641" t="s">
        <v>128</v>
      </c>
      <c r="J7641" t="s">
        <v>8702</v>
      </c>
    </row>
    <row r="7642" spans="1:23" x14ac:dyDescent="0.2">
      <c r="A7642">
        <v>7641</v>
      </c>
      <c r="B7642">
        <v>1991</v>
      </c>
      <c r="C7642">
        <v>233</v>
      </c>
      <c r="D7642" t="s">
        <v>55</v>
      </c>
      <c r="E7642" t="s">
        <v>8703</v>
      </c>
      <c r="F7642" t="s">
        <v>60</v>
      </c>
      <c r="G7642" t="s">
        <v>68</v>
      </c>
      <c r="J7642" t="s">
        <v>8256</v>
      </c>
    </row>
    <row r="7643" spans="1:23" x14ac:dyDescent="0.2">
      <c r="A7643">
        <v>7642</v>
      </c>
      <c r="B7643">
        <v>1991</v>
      </c>
      <c r="C7643">
        <v>234</v>
      </c>
      <c r="D7643" t="s">
        <v>84</v>
      </c>
      <c r="E7643" t="s">
        <v>8704</v>
      </c>
      <c r="F7643" t="s">
        <v>39</v>
      </c>
      <c r="G7643" t="s">
        <v>30</v>
      </c>
      <c r="J7643" t="s">
        <v>896</v>
      </c>
    </row>
    <row r="7644" spans="1:23" x14ac:dyDescent="0.2">
      <c r="A7644">
        <v>7643</v>
      </c>
      <c r="B7644">
        <v>1991</v>
      </c>
      <c r="C7644">
        <v>235</v>
      </c>
      <c r="D7644" t="s">
        <v>171</v>
      </c>
      <c r="E7644" t="s">
        <v>8705</v>
      </c>
      <c r="F7644" t="s">
        <v>60</v>
      </c>
      <c r="G7644" t="s">
        <v>35</v>
      </c>
      <c r="J7644" t="s">
        <v>8581</v>
      </c>
    </row>
    <row r="7645" spans="1:23" x14ac:dyDescent="0.2">
      <c r="A7645">
        <v>7644</v>
      </c>
      <c r="B7645">
        <v>1991</v>
      </c>
      <c r="C7645">
        <v>236</v>
      </c>
      <c r="D7645" t="s">
        <v>87</v>
      </c>
      <c r="E7645" t="s">
        <v>8706</v>
      </c>
      <c r="F7645" t="s">
        <v>39</v>
      </c>
      <c r="G7645" t="s">
        <v>30</v>
      </c>
      <c r="J7645" t="s">
        <v>64</v>
      </c>
    </row>
    <row r="7646" spans="1:23" x14ac:dyDescent="0.2">
      <c r="A7646">
        <v>7645</v>
      </c>
      <c r="B7646">
        <v>1991</v>
      </c>
      <c r="C7646">
        <v>237</v>
      </c>
      <c r="D7646" t="s">
        <v>23</v>
      </c>
      <c r="E7646" t="s">
        <v>8707</v>
      </c>
      <c r="F7646" t="s">
        <v>34</v>
      </c>
      <c r="G7646" t="s">
        <v>30</v>
      </c>
      <c r="J7646" t="s">
        <v>8708</v>
      </c>
    </row>
    <row r="7647" spans="1:23" x14ac:dyDescent="0.2">
      <c r="A7647">
        <v>7646</v>
      </c>
      <c r="B7647">
        <v>1991</v>
      </c>
      <c r="C7647">
        <v>238</v>
      </c>
      <c r="D7647" t="s">
        <v>152</v>
      </c>
      <c r="E7647" t="s">
        <v>8709</v>
      </c>
      <c r="F7647" t="s">
        <v>34</v>
      </c>
      <c r="G7647" t="s">
        <v>35</v>
      </c>
      <c r="J7647" t="s">
        <v>2352</v>
      </c>
    </row>
    <row r="7648" spans="1:23" x14ac:dyDescent="0.2">
      <c r="A7648">
        <v>7647</v>
      </c>
      <c r="B7648">
        <v>1991</v>
      </c>
      <c r="C7648">
        <v>239</v>
      </c>
      <c r="D7648" t="s">
        <v>162</v>
      </c>
      <c r="E7648" t="s">
        <v>8710</v>
      </c>
      <c r="F7648" t="s">
        <v>76</v>
      </c>
      <c r="G7648" t="s">
        <v>35</v>
      </c>
      <c r="H7648">
        <v>20</v>
      </c>
      <c r="I7648">
        <v>1997</v>
      </c>
      <c r="J7648" t="s">
        <v>8619</v>
      </c>
      <c r="K7648">
        <v>3</v>
      </c>
      <c r="L7648">
        <v>0</v>
      </c>
      <c r="M7648">
        <v>0</v>
      </c>
      <c r="N7648">
        <v>0</v>
      </c>
      <c r="O7648">
        <v>-1</v>
      </c>
      <c r="P7648">
        <v>0</v>
      </c>
      <c r="W7648">
        <v>-0.1</v>
      </c>
    </row>
    <row r="7649" spans="1:23" x14ac:dyDescent="0.2">
      <c r="A7649">
        <v>7648</v>
      </c>
      <c r="B7649">
        <v>1991</v>
      </c>
      <c r="C7649">
        <v>240</v>
      </c>
      <c r="D7649" t="s">
        <v>146</v>
      </c>
      <c r="E7649" t="s">
        <v>8711</v>
      </c>
      <c r="F7649" t="s">
        <v>39</v>
      </c>
      <c r="G7649" t="s">
        <v>128</v>
      </c>
      <c r="J7649" t="s">
        <v>8534</v>
      </c>
    </row>
    <row r="7650" spans="1:23" x14ac:dyDescent="0.2">
      <c r="A7650">
        <v>7649</v>
      </c>
      <c r="B7650">
        <v>1991</v>
      </c>
      <c r="C7650">
        <v>241</v>
      </c>
      <c r="D7650" t="s">
        <v>92</v>
      </c>
      <c r="E7650" t="s">
        <v>8712</v>
      </c>
      <c r="F7650" t="s">
        <v>34</v>
      </c>
      <c r="G7650" t="s">
        <v>30</v>
      </c>
      <c r="J7650" t="s">
        <v>1126</v>
      </c>
    </row>
    <row r="7651" spans="1:23" x14ac:dyDescent="0.2">
      <c r="A7651">
        <v>7650</v>
      </c>
      <c r="B7651">
        <v>1991</v>
      </c>
      <c r="C7651">
        <v>242</v>
      </c>
      <c r="D7651" t="s">
        <v>48</v>
      </c>
      <c r="E7651" t="s">
        <v>8713</v>
      </c>
      <c r="F7651" t="s">
        <v>34</v>
      </c>
      <c r="G7651" t="s">
        <v>30</v>
      </c>
      <c r="J7651" t="s">
        <v>8714</v>
      </c>
    </row>
    <row r="7652" spans="1:23" x14ac:dyDescent="0.2">
      <c r="A7652">
        <v>7651</v>
      </c>
      <c r="B7652">
        <v>1991</v>
      </c>
      <c r="C7652">
        <v>243</v>
      </c>
      <c r="D7652" t="s">
        <v>100</v>
      </c>
      <c r="E7652" t="s">
        <v>8715</v>
      </c>
      <c r="F7652" t="s">
        <v>60</v>
      </c>
      <c r="G7652" t="s">
        <v>68</v>
      </c>
      <c r="H7652">
        <v>27</v>
      </c>
      <c r="I7652">
        <v>1993</v>
      </c>
      <c r="J7652" t="s">
        <v>8716</v>
      </c>
      <c r="K7652">
        <v>2</v>
      </c>
      <c r="L7652">
        <v>0</v>
      </c>
      <c r="M7652">
        <v>0</v>
      </c>
      <c r="N7652">
        <v>0</v>
      </c>
      <c r="O7652">
        <v>-1</v>
      </c>
      <c r="P7652">
        <v>0</v>
      </c>
      <c r="W7652">
        <v>-0.1</v>
      </c>
    </row>
    <row r="7653" spans="1:23" x14ac:dyDescent="0.2">
      <c r="A7653">
        <v>7652</v>
      </c>
      <c r="B7653">
        <v>1991</v>
      </c>
      <c r="C7653">
        <v>244</v>
      </c>
      <c r="D7653" t="s">
        <v>7529</v>
      </c>
      <c r="E7653" t="s">
        <v>7206</v>
      </c>
      <c r="F7653" t="s">
        <v>39</v>
      </c>
      <c r="G7653" t="s">
        <v>68</v>
      </c>
      <c r="J7653" t="s">
        <v>106</v>
      </c>
    </row>
    <row r="7654" spans="1:23" x14ac:dyDescent="0.2">
      <c r="A7654">
        <v>7653</v>
      </c>
      <c r="B7654">
        <v>1991</v>
      </c>
      <c r="C7654">
        <v>245</v>
      </c>
      <c r="D7654" t="s">
        <v>121</v>
      </c>
      <c r="E7654" t="s">
        <v>8717</v>
      </c>
      <c r="F7654" t="s">
        <v>39</v>
      </c>
      <c r="G7654" t="s">
        <v>30</v>
      </c>
      <c r="J7654" t="s">
        <v>8718</v>
      </c>
    </row>
    <row r="7655" spans="1:23" x14ac:dyDescent="0.2">
      <c r="A7655">
        <v>7654</v>
      </c>
      <c r="B7655">
        <v>1991</v>
      </c>
      <c r="C7655">
        <v>246</v>
      </c>
      <c r="D7655" t="s">
        <v>176</v>
      </c>
      <c r="E7655" t="s">
        <v>8719</v>
      </c>
      <c r="F7655" t="s">
        <v>34</v>
      </c>
      <c r="G7655" t="s">
        <v>35</v>
      </c>
      <c r="J7655" t="s">
        <v>3033</v>
      </c>
    </row>
    <row r="7656" spans="1:23" x14ac:dyDescent="0.2">
      <c r="A7656">
        <v>7655</v>
      </c>
      <c r="B7656">
        <v>1991</v>
      </c>
      <c r="C7656">
        <v>247</v>
      </c>
      <c r="D7656" t="s">
        <v>66</v>
      </c>
      <c r="E7656" t="s">
        <v>8720</v>
      </c>
      <c r="F7656" t="s">
        <v>60</v>
      </c>
      <c r="G7656" t="s">
        <v>30</v>
      </c>
      <c r="J7656" t="s">
        <v>8154</v>
      </c>
    </row>
    <row r="7657" spans="1:23" x14ac:dyDescent="0.2">
      <c r="A7657">
        <v>7656</v>
      </c>
      <c r="B7657">
        <v>1991</v>
      </c>
      <c r="C7657">
        <v>248</v>
      </c>
      <c r="D7657" t="s">
        <v>41</v>
      </c>
      <c r="E7657" t="s">
        <v>8721</v>
      </c>
      <c r="F7657" t="s">
        <v>39</v>
      </c>
      <c r="G7657" t="s">
        <v>35</v>
      </c>
      <c r="J7657" t="s">
        <v>2404</v>
      </c>
    </row>
    <row r="7658" spans="1:23" x14ac:dyDescent="0.2">
      <c r="A7658">
        <v>7657</v>
      </c>
      <c r="B7658">
        <v>1991</v>
      </c>
      <c r="C7658">
        <v>249</v>
      </c>
      <c r="D7658" t="s">
        <v>69</v>
      </c>
      <c r="E7658" t="s">
        <v>8722</v>
      </c>
      <c r="F7658" t="s">
        <v>39</v>
      </c>
      <c r="G7658" t="s">
        <v>35</v>
      </c>
      <c r="J7658" t="s">
        <v>1765</v>
      </c>
    </row>
    <row r="7659" spans="1:23" x14ac:dyDescent="0.2">
      <c r="A7659">
        <v>7658</v>
      </c>
      <c r="B7659">
        <v>1991</v>
      </c>
      <c r="C7659">
        <v>250</v>
      </c>
      <c r="D7659" t="s">
        <v>8190</v>
      </c>
      <c r="E7659" t="s">
        <v>8723</v>
      </c>
      <c r="F7659" t="s">
        <v>76</v>
      </c>
      <c r="G7659" t="s">
        <v>30</v>
      </c>
      <c r="J7659" t="s">
        <v>8724</v>
      </c>
    </row>
    <row r="7660" spans="1:23" x14ac:dyDescent="0.2">
      <c r="A7660">
        <v>7659</v>
      </c>
      <c r="B7660">
        <v>1991</v>
      </c>
      <c r="C7660">
        <v>251</v>
      </c>
      <c r="D7660" t="s">
        <v>7049</v>
      </c>
      <c r="E7660" t="s">
        <v>8725</v>
      </c>
      <c r="F7660" t="s">
        <v>34</v>
      </c>
      <c r="G7660" t="s">
        <v>30</v>
      </c>
      <c r="J7660" t="s">
        <v>4403</v>
      </c>
    </row>
    <row r="7661" spans="1:23" x14ac:dyDescent="0.2">
      <c r="A7661">
        <v>7660</v>
      </c>
      <c r="B7661">
        <v>1991</v>
      </c>
      <c r="C7661">
        <v>252</v>
      </c>
      <c r="D7661" t="s">
        <v>51</v>
      </c>
      <c r="E7661" t="s">
        <v>8726</v>
      </c>
      <c r="F7661" t="s">
        <v>39</v>
      </c>
      <c r="G7661" t="s">
        <v>68</v>
      </c>
      <c r="J7661" t="s">
        <v>7787</v>
      </c>
    </row>
    <row r="7662" spans="1:23" x14ac:dyDescent="0.2">
      <c r="A7662">
        <v>7661</v>
      </c>
      <c r="B7662">
        <v>1991</v>
      </c>
      <c r="C7662">
        <v>253</v>
      </c>
      <c r="D7662" t="s">
        <v>28</v>
      </c>
      <c r="E7662" t="s">
        <v>8727</v>
      </c>
      <c r="F7662" t="s">
        <v>39</v>
      </c>
      <c r="G7662" t="s">
        <v>30</v>
      </c>
      <c r="J7662" t="s">
        <v>7504</v>
      </c>
    </row>
    <row r="7663" spans="1:23" x14ac:dyDescent="0.2">
      <c r="A7663">
        <v>7662</v>
      </c>
      <c r="B7663">
        <v>1991</v>
      </c>
      <c r="C7663">
        <v>254</v>
      </c>
      <c r="D7663" t="s">
        <v>111</v>
      </c>
      <c r="E7663" t="s">
        <v>8728</v>
      </c>
      <c r="F7663" t="s">
        <v>76</v>
      </c>
      <c r="G7663" t="s">
        <v>68</v>
      </c>
      <c r="J7663" t="s">
        <v>6826</v>
      </c>
    </row>
    <row r="7664" spans="1:23" x14ac:dyDescent="0.2">
      <c r="A7664">
        <v>7663</v>
      </c>
      <c r="B7664">
        <v>1991</v>
      </c>
      <c r="C7664">
        <v>255</v>
      </c>
      <c r="D7664" t="s">
        <v>55</v>
      </c>
      <c r="E7664" t="s">
        <v>8729</v>
      </c>
      <c r="F7664" t="s">
        <v>39</v>
      </c>
      <c r="G7664" t="s">
        <v>30</v>
      </c>
      <c r="J7664" t="s">
        <v>3405</v>
      </c>
    </row>
    <row r="7665" spans="1:23" x14ac:dyDescent="0.2">
      <c r="A7665">
        <v>7664</v>
      </c>
      <c r="B7665">
        <v>1991</v>
      </c>
      <c r="C7665">
        <v>256</v>
      </c>
      <c r="D7665" t="s">
        <v>84</v>
      </c>
      <c r="E7665" t="s">
        <v>8730</v>
      </c>
      <c r="F7665" t="s">
        <v>39</v>
      </c>
      <c r="G7665" t="s">
        <v>26</v>
      </c>
      <c r="J7665" t="s">
        <v>169</v>
      </c>
    </row>
    <row r="7666" spans="1:23" x14ac:dyDescent="0.2">
      <c r="A7666">
        <v>7665</v>
      </c>
      <c r="B7666">
        <v>1991</v>
      </c>
      <c r="C7666">
        <v>257</v>
      </c>
      <c r="D7666" t="s">
        <v>171</v>
      </c>
      <c r="E7666" t="s">
        <v>8731</v>
      </c>
      <c r="F7666" t="s">
        <v>39</v>
      </c>
      <c r="G7666" t="s">
        <v>35</v>
      </c>
      <c r="H7666">
        <v>20</v>
      </c>
      <c r="I7666">
        <v>1997</v>
      </c>
      <c r="J7666" t="s">
        <v>2574</v>
      </c>
      <c r="K7666">
        <v>3</v>
      </c>
      <c r="L7666">
        <v>0</v>
      </c>
      <c r="M7666">
        <v>0</v>
      </c>
      <c r="N7666">
        <v>0</v>
      </c>
      <c r="O7666">
        <v>0</v>
      </c>
      <c r="P7666">
        <v>0</v>
      </c>
      <c r="W7666">
        <v>-0.1</v>
      </c>
    </row>
    <row r="7667" spans="1:23" x14ac:dyDescent="0.2">
      <c r="A7667">
        <v>7666</v>
      </c>
      <c r="B7667">
        <v>1991</v>
      </c>
      <c r="C7667">
        <v>258</v>
      </c>
      <c r="D7667" t="s">
        <v>87</v>
      </c>
      <c r="E7667" t="s">
        <v>8732</v>
      </c>
      <c r="F7667" t="s">
        <v>76</v>
      </c>
      <c r="G7667" t="s">
        <v>30</v>
      </c>
      <c r="J7667" t="s">
        <v>143</v>
      </c>
    </row>
    <row r="7668" spans="1:23" x14ac:dyDescent="0.2">
      <c r="A7668">
        <v>7667</v>
      </c>
      <c r="B7668">
        <v>1991</v>
      </c>
      <c r="C7668">
        <v>259</v>
      </c>
      <c r="D7668" t="s">
        <v>23</v>
      </c>
      <c r="E7668" t="s">
        <v>8733</v>
      </c>
      <c r="F7668" t="s">
        <v>34</v>
      </c>
      <c r="G7668" t="s">
        <v>30</v>
      </c>
      <c r="J7668" t="s">
        <v>7043</v>
      </c>
    </row>
    <row r="7669" spans="1:23" x14ac:dyDescent="0.2">
      <c r="A7669">
        <v>7668</v>
      </c>
      <c r="B7669">
        <v>1991</v>
      </c>
      <c r="C7669">
        <v>260</v>
      </c>
      <c r="D7669" t="s">
        <v>152</v>
      </c>
      <c r="E7669" t="s">
        <v>8734</v>
      </c>
      <c r="F7669" t="s">
        <v>133</v>
      </c>
      <c r="G7669" t="s">
        <v>30</v>
      </c>
      <c r="J7669" t="s">
        <v>8735</v>
      </c>
    </row>
    <row r="7670" spans="1:23" x14ac:dyDescent="0.2">
      <c r="A7670">
        <v>7669</v>
      </c>
      <c r="B7670">
        <v>1991</v>
      </c>
      <c r="C7670">
        <v>261</v>
      </c>
      <c r="D7670" t="s">
        <v>162</v>
      </c>
      <c r="E7670" t="s">
        <v>8736</v>
      </c>
      <c r="F7670" t="s">
        <v>60</v>
      </c>
      <c r="G7670" t="s">
        <v>128</v>
      </c>
      <c r="H7670">
        <v>22</v>
      </c>
      <c r="I7670">
        <v>1999</v>
      </c>
      <c r="J7670" t="s">
        <v>8154</v>
      </c>
      <c r="K7670">
        <v>54</v>
      </c>
      <c r="L7670">
        <v>0</v>
      </c>
      <c r="M7670">
        <v>0</v>
      </c>
      <c r="N7670">
        <v>0</v>
      </c>
      <c r="O7670">
        <v>0</v>
      </c>
      <c r="P7670">
        <v>10</v>
      </c>
      <c r="Q7670">
        <v>54</v>
      </c>
      <c r="R7670">
        <v>12</v>
      </c>
      <c r="S7670">
        <v>25</v>
      </c>
      <c r="T7670">
        <v>4</v>
      </c>
      <c r="U7670">
        <v>0.89700000000000002</v>
      </c>
      <c r="V7670">
        <v>3.45</v>
      </c>
      <c r="W7670">
        <v>7.6</v>
      </c>
    </row>
    <row r="7671" spans="1:23" x14ac:dyDescent="0.2">
      <c r="A7671">
        <v>7670</v>
      </c>
      <c r="B7671">
        <v>1991</v>
      </c>
      <c r="C7671">
        <v>262</v>
      </c>
      <c r="D7671" t="s">
        <v>146</v>
      </c>
      <c r="E7671" t="s">
        <v>8737</v>
      </c>
      <c r="F7671" t="s">
        <v>39</v>
      </c>
      <c r="G7671" t="s">
        <v>30</v>
      </c>
      <c r="H7671">
        <v>18</v>
      </c>
      <c r="I7671">
        <v>2001</v>
      </c>
      <c r="J7671" t="s">
        <v>5452</v>
      </c>
      <c r="K7671">
        <v>3</v>
      </c>
      <c r="L7671">
        <v>0</v>
      </c>
      <c r="M7671">
        <v>0</v>
      </c>
      <c r="N7671">
        <v>0</v>
      </c>
      <c r="O7671">
        <v>0</v>
      </c>
      <c r="P7671">
        <v>4</v>
      </c>
      <c r="W7671">
        <v>0</v>
      </c>
    </row>
    <row r="7672" spans="1:23" x14ac:dyDescent="0.2">
      <c r="A7672">
        <v>7671</v>
      </c>
      <c r="B7672">
        <v>1991</v>
      </c>
      <c r="C7672">
        <v>263</v>
      </c>
      <c r="D7672" t="s">
        <v>92</v>
      </c>
      <c r="E7672" t="s">
        <v>8738</v>
      </c>
      <c r="F7672" t="s">
        <v>34</v>
      </c>
      <c r="G7672" t="s">
        <v>128</v>
      </c>
      <c r="J7672" t="s">
        <v>7043</v>
      </c>
    </row>
    <row r="7673" spans="1:23" x14ac:dyDescent="0.2">
      <c r="A7673">
        <v>7672</v>
      </c>
      <c r="B7673">
        <v>1991</v>
      </c>
      <c r="C7673">
        <v>264</v>
      </c>
      <c r="D7673" t="s">
        <v>48</v>
      </c>
      <c r="E7673" t="s">
        <v>8739</v>
      </c>
      <c r="F7673" t="s">
        <v>34</v>
      </c>
      <c r="G7673" t="s">
        <v>30</v>
      </c>
      <c r="J7673" t="s">
        <v>8740</v>
      </c>
    </row>
    <row r="7674" spans="1:23" x14ac:dyDescent="0.2">
      <c r="A7674">
        <v>7673</v>
      </c>
      <c r="B7674">
        <v>1990</v>
      </c>
      <c r="C7674">
        <v>1</v>
      </c>
      <c r="D7674" t="s">
        <v>7529</v>
      </c>
      <c r="E7674" t="s">
        <v>8741</v>
      </c>
      <c r="F7674" t="s">
        <v>560</v>
      </c>
      <c r="G7674" t="s">
        <v>68</v>
      </c>
      <c r="H7674">
        <v>18</v>
      </c>
      <c r="I7674">
        <v>2010</v>
      </c>
      <c r="J7674" t="s">
        <v>8222</v>
      </c>
      <c r="K7674">
        <v>1200</v>
      </c>
      <c r="L7674">
        <v>422</v>
      </c>
      <c r="M7674">
        <v>463</v>
      </c>
      <c r="N7674">
        <v>885</v>
      </c>
      <c r="O7674">
        <v>-40</v>
      </c>
      <c r="P7674">
        <v>1793</v>
      </c>
      <c r="W7674">
        <v>91.6</v>
      </c>
    </row>
    <row r="7675" spans="1:23" x14ac:dyDescent="0.2">
      <c r="A7675">
        <v>7674</v>
      </c>
      <c r="B7675">
        <v>1990</v>
      </c>
      <c r="C7675">
        <v>2</v>
      </c>
      <c r="D7675" t="s">
        <v>69</v>
      </c>
      <c r="E7675" t="s">
        <v>8742</v>
      </c>
      <c r="F7675" t="s">
        <v>46</v>
      </c>
      <c r="G7675" t="s">
        <v>35</v>
      </c>
      <c r="H7675">
        <v>18</v>
      </c>
      <c r="I7675">
        <v>2007</v>
      </c>
      <c r="J7675" t="s">
        <v>50</v>
      </c>
      <c r="K7675">
        <v>982</v>
      </c>
      <c r="L7675">
        <v>310</v>
      </c>
      <c r="M7675">
        <v>407</v>
      </c>
      <c r="N7675">
        <v>717</v>
      </c>
      <c r="O7675">
        <v>-21</v>
      </c>
      <c r="P7675">
        <v>708</v>
      </c>
      <c r="W7675">
        <v>65.099999999999994</v>
      </c>
    </row>
    <row r="7676" spans="1:23" x14ac:dyDescent="0.2">
      <c r="A7676">
        <v>7675</v>
      </c>
      <c r="B7676">
        <v>1990</v>
      </c>
      <c r="C7676">
        <v>3</v>
      </c>
      <c r="D7676" t="s">
        <v>51</v>
      </c>
      <c r="E7676" t="s">
        <v>8743</v>
      </c>
      <c r="F7676" t="s">
        <v>39</v>
      </c>
      <c r="G7676" t="s">
        <v>35</v>
      </c>
      <c r="H7676">
        <v>18</v>
      </c>
      <c r="I7676">
        <v>2006</v>
      </c>
      <c r="J7676" t="s">
        <v>7059</v>
      </c>
      <c r="K7676">
        <v>909</v>
      </c>
      <c r="L7676">
        <v>266</v>
      </c>
      <c r="M7676">
        <v>353</v>
      </c>
      <c r="N7676">
        <v>619</v>
      </c>
      <c r="O7676">
        <v>124</v>
      </c>
      <c r="P7676">
        <v>1541</v>
      </c>
      <c r="W7676">
        <v>63.4</v>
      </c>
    </row>
    <row r="7677" spans="1:23" x14ac:dyDescent="0.2">
      <c r="A7677">
        <v>7676</v>
      </c>
      <c r="B7677">
        <v>1990</v>
      </c>
      <c r="C7677">
        <v>4</v>
      </c>
      <c r="D7677" t="s">
        <v>41</v>
      </c>
      <c r="E7677" t="s">
        <v>8744</v>
      </c>
      <c r="F7677" t="s">
        <v>39</v>
      </c>
      <c r="G7677" t="s">
        <v>35</v>
      </c>
      <c r="H7677">
        <v>18</v>
      </c>
      <c r="I7677">
        <v>2007</v>
      </c>
      <c r="J7677" t="s">
        <v>278</v>
      </c>
      <c r="K7677">
        <v>1099</v>
      </c>
      <c r="L7677">
        <v>243</v>
      </c>
      <c r="M7677">
        <v>362</v>
      </c>
      <c r="N7677">
        <v>605</v>
      </c>
      <c r="O7677">
        <v>-20</v>
      </c>
      <c r="P7677">
        <v>974</v>
      </c>
      <c r="W7677">
        <v>48.8</v>
      </c>
    </row>
    <row r="7678" spans="1:23" x14ac:dyDescent="0.2">
      <c r="A7678">
        <v>7677</v>
      </c>
      <c r="B7678">
        <v>1990</v>
      </c>
      <c r="C7678">
        <v>5</v>
      </c>
      <c r="D7678" t="s">
        <v>87</v>
      </c>
      <c r="E7678" t="s">
        <v>8745</v>
      </c>
      <c r="F7678" t="s">
        <v>46</v>
      </c>
      <c r="G7678" t="s">
        <v>68</v>
      </c>
      <c r="H7678">
        <v>18</v>
      </c>
      <c r="I7678">
        <v>2018</v>
      </c>
      <c r="J7678" t="s">
        <v>8523</v>
      </c>
      <c r="K7678">
        <v>1733</v>
      </c>
      <c r="L7678">
        <v>766</v>
      </c>
      <c r="M7678">
        <v>1155</v>
      </c>
      <c r="N7678">
        <v>1921</v>
      </c>
      <c r="O7678">
        <v>322</v>
      </c>
      <c r="P7678">
        <v>1167</v>
      </c>
      <c r="W7678">
        <v>217.1</v>
      </c>
    </row>
    <row r="7679" spans="1:23" x14ac:dyDescent="0.2">
      <c r="A7679">
        <v>7678</v>
      </c>
      <c r="B7679">
        <v>1990</v>
      </c>
      <c r="C7679">
        <v>6</v>
      </c>
      <c r="D7679" t="s">
        <v>176</v>
      </c>
      <c r="E7679" t="s">
        <v>8746</v>
      </c>
      <c r="F7679" t="s">
        <v>39</v>
      </c>
      <c r="G7679" t="s">
        <v>35</v>
      </c>
      <c r="H7679">
        <v>18</v>
      </c>
      <c r="I7679">
        <v>1994</v>
      </c>
      <c r="J7679" t="s">
        <v>421</v>
      </c>
      <c r="K7679">
        <v>2</v>
      </c>
      <c r="L7679">
        <v>0</v>
      </c>
      <c r="M7679">
        <v>0</v>
      </c>
      <c r="N7679">
        <v>0</v>
      </c>
      <c r="O7679">
        <v>0</v>
      </c>
      <c r="P7679">
        <v>0</v>
      </c>
      <c r="W7679">
        <v>0</v>
      </c>
    </row>
    <row r="7680" spans="1:23" x14ac:dyDescent="0.2">
      <c r="A7680">
        <v>7679</v>
      </c>
      <c r="B7680">
        <v>1990</v>
      </c>
      <c r="C7680">
        <v>7</v>
      </c>
      <c r="D7680" t="s">
        <v>146</v>
      </c>
      <c r="E7680" t="s">
        <v>8747</v>
      </c>
      <c r="F7680" t="s">
        <v>39</v>
      </c>
      <c r="G7680" t="s">
        <v>30</v>
      </c>
      <c r="H7680">
        <v>18</v>
      </c>
      <c r="I7680">
        <v>2010</v>
      </c>
      <c r="J7680" t="s">
        <v>123</v>
      </c>
      <c r="K7680">
        <v>1291</v>
      </c>
      <c r="L7680">
        <v>98</v>
      </c>
      <c r="M7680">
        <v>409</v>
      </c>
      <c r="N7680">
        <v>507</v>
      </c>
      <c r="O7680">
        <v>21</v>
      </c>
      <c r="P7680">
        <v>755</v>
      </c>
      <c r="W7680">
        <v>94</v>
      </c>
    </row>
    <row r="7681" spans="1:23" x14ac:dyDescent="0.2">
      <c r="A7681">
        <v>7680</v>
      </c>
      <c r="B7681">
        <v>1990</v>
      </c>
      <c r="C7681">
        <v>8</v>
      </c>
      <c r="D7681" t="s">
        <v>8190</v>
      </c>
      <c r="E7681" t="s">
        <v>8748</v>
      </c>
      <c r="F7681" t="s">
        <v>34</v>
      </c>
      <c r="G7681" t="s">
        <v>30</v>
      </c>
      <c r="H7681">
        <v>18</v>
      </c>
      <c r="I7681">
        <v>2008</v>
      </c>
      <c r="J7681" t="s">
        <v>5484</v>
      </c>
      <c r="K7681">
        <v>1045</v>
      </c>
      <c r="L7681">
        <v>80</v>
      </c>
      <c r="M7681">
        <v>251</v>
      </c>
      <c r="N7681">
        <v>331</v>
      </c>
      <c r="O7681">
        <v>74</v>
      </c>
      <c r="P7681">
        <v>1581</v>
      </c>
      <c r="W7681">
        <v>77.7</v>
      </c>
    </row>
    <row r="7682" spans="1:23" x14ac:dyDescent="0.2">
      <c r="A7682">
        <v>7681</v>
      </c>
      <c r="B7682">
        <v>1990</v>
      </c>
      <c r="C7682">
        <v>9</v>
      </c>
      <c r="D7682" t="s">
        <v>84</v>
      </c>
      <c r="E7682" t="s">
        <v>8749</v>
      </c>
      <c r="F7682" t="s">
        <v>39</v>
      </c>
      <c r="G7682" t="s">
        <v>30</v>
      </c>
      <c r="H7682">
        <v>18</v>
      </c>
      <c r="I7682">
        <v>2004</v>
      </c>
      <c r="J7682" t="s">
        <v>8222</v>
      </c>
      <c r="K7682">
        <v>268</v>
      </c>
      <c r="L7682">
        <v>22</v>
      </c>
      <c r="M7682">
        <v>69</v>
      </c>
      <c r="N7682">
        <v>91</v>
      </c>
      <c r="O7682">
        <v>-26</v>
      </c>
      <c r="P7682">
        <v>99</v>
      </c>
      <c r="W7682">
        <v>14.8</v>
      </c>
    </row>
    <row r="7683" spans="1:23" x14ac:dyDescent="0.2">
      <c r="A7683">
        <v>7682</v>
      </c>
      <c r="B7683">
        <v>1990</v>
      </c>
      <c r="C7683">
        <v>10</v>
      </c>
      <c r="D7683" t="s">
        <v>121</v>
      </c>
      <c r="E7683" t="s">
        <v>8750</v>
      </c>
      <c r="F7683" t="s">
        <v>39</v>
      </c>
      <c r="G7683" t="s">
        <v>30</v>
      </c>
      <c r="H7683">
        <v>18</v>
      </c>
      <c r="I7683">
        <v>2004</v>
      </c>
      <c r="J7683" t="s">
        <v>40</v>
      </c>
      <c r="K7683">
        <v>549</v>
      </c>
      <c r="L7683">
        <v>37</v>
      </c>
      <c r="M7683">
        <v>112</v>
      </c>
      <c r="N7683">
        <v>149</v>
      </c>
      <c r="O7683">
        <v>-48</v>
      </c>
      <c r="P7683">
        <v>848</v>
      </c>
      <c r="W7683">
        <v>29.2</v>
      </c>
    </row>
    <row r="7684" spans="1:23" x14ac:dyDescent="0.2">
      <c r="A7684">
        <v>7683</v>
      </c>
      <c r="B7684">
        <v>1990</v>
      </c>
      <c r="C7684">
        <v>11</v>
      </c>
      <c r="D7684" t="s">
        <v>162</v>
      </c>
      <c r="E7684" t="s">
        <v>8751</v>
      </c>
      <c r="F7684" t="s">
        <v>39</v>
      </c>
      <c r="G7684" t="s">
        <v>128</v>
      </c>
      <c r="H7684">
        <v>18</v>
      </c>
      <c r="I7684">
        <v>2004</v>
      </c>
      <c r="J7684" t="s">
        <v>510</v>
      </c>
      <c r="K7684">
        <v>387</v>
      </c>
      <c r="L7684">
        <v>0</v>
      </c>
      <c r="M7684">
        <v>13</v>
      </c>
      <c r="N7684">
        <v>13</v>
      </c>
      <c r="O7684">
        <v>0</v>
      </c>
      <c r="P7684">
        <v>36</v>
      </c>
      <c r="Q7684">
        <v>387</v>
      </c>
      <c r="R7684">
        <v>140</v>
      </c>
      <c r="S7684">
        <v>162</v>
      </c>
      <c r="T7684">
        <v>52</v>
      </c>
      <c r="U7684">
        <v>0.90100000000000002</v>
      </c>
      <c r="V7684">
        <v>2.84</v>
      </c>
      <c r="W7684">
        <v>56.2</v>
      </c>
    </row>
    <row r="7685" spans="1:23" x14ac:dyDescent="0.2">
      <c r="A7685">
        <v>7684</v>
      </c>
      <c r="B7685">
        <v>1990</v>
      </c>
      <c r="C7685">
        <v>12</v>
      </c>
      <c r="D7685" t="s">
        <v>23</v>
      </c>
      <c r="E7685" t="s">
        <v>8752</v>
      </c>
      <c r="F7685" t="s">
        <v>39</v>
      </c>
      <c r="G7685" t="s">
        <v>68</v>
      </c>
      <c r="H7685">
        <v>18</v>
      </c>
      <c r="I7685">
        <v>2006</v>
      </c>
      <c r="J7685" t="s">
        <v>50</v>
      </c>
      <c r="K7685">
        <v>644</v>
      </c>
      <c r="L7685">
        <v>75</v>
      </c>
      <c r="M7685">
        <v>115</v>
      </c>
      <c r="N7685">
        <v>190</v>
      </c>
      <c r="O7685">
        <v>-9</v>
      </c>
      <c r="P7685">
        <v>969</v>
      </c>
      <c r="W7685">
        <v>12.4</v>
      </c>
    </row>
    <row r="7686" spans="1:23" x14ac:dyDescent="0.2">
      <c r="A7686">
        <v>7685</v>
      </c>
      <c r="B7686">
        <v>1990</v>
      </c>
      <c r="C7686">
        <v>13</v>
      </c>
      <c r="D7686" t="s">
        <v>171</v>
      </c>
      <c r="E7686" t="s">
        <v>8753</v>
      </c>
      <c r="F7686" t="s">
        <v>39</v>
      </c>
      <c r="G7686" t="s">
        <v>30</v>
      </c>
      <c r="J7686" t="s">
        <v>3386</v>
      </c>
    </row>
    <row r="7687" spans="1:23" x14ac:dyDescent="0.2">
      <c r="A7687">
        <v>7686</v>
      </c>
      <c r="B7687">
        <v>1990</v>
      </c>
      <c r="C7687">
        <v>14</v>
      </c>
      <c r="D7687" t="s">
        <v>55</v>
      </c>
      <c r="E7687" t="s">
        <v>8754</v>
      </c>
      <c r="F7687" t="s">
        <v>39</v>
      </c>
      <c r="G7687" t="s">
        <v>26</v>
      </c>
      <c r="H7687">
        <v>18</v>
      </c>
      <c r="I7687">
        <v>2010</v>
      </c>
      <c r="J7687" t="s">
        <v>7059</v>
      </c>
      <c r="K7687">
        <v>1041</v>
      </c>
      <c r="L7687">
        <v>127</v>
      </c>
      <c r="M7687">
        <v>161</v>
      </c>
      <c r="N7687">
        <v>288</v>
      </c>
      <c r="O7687">
        <v>-21</v>
      </c>
      <c r="P7687">
        <v>2248</v>
      </c>
      <c r="W7687">
        <v>17.100000000000001</v>
      </c>
    </row>
    <row r="7688" spans="1:23" x14ac:dyDescent="0.2">
      <c r="A7688">
        <v>7687</v>
      </c>
      <c r="B7688">
        <v>1990</v>
      </c>
      <c r="C7688">
        <v>15</v>
      </c>
      <c r="D7688" t="s">
        <v>7049</v>
      </c>
      <c r="E7688" t="s">
        <v>8755</v>
      </c>
      <c r="F7688" t="s">
        <v>39</v>
      </c>
      <c r="G7688" t="s">
        <v>68</v>
      </c>
      <c r="H7688">
        <v>20</v>
      </c>
      <c r="I7688">
        <v>2003</v>
      </c>
      <c r="J7688" t="s">
        <v>896</v>
      </c>
      <c r="K7688">
        <v>125</v>
      </c>
      <c r="L7688">
        <v>13</v>
      </c>
      <c r="M7688">
        <v>27</v>
      </c>
      <c r="N7688">
        <v>40</v>
      </c>
      <c r="O7688">
        <v>-9</v>
      </c>
      <c r="P7688">
        <v>90</v>
      </c>
      <c r="W7688">
        <v>1.6</v>
      </c>
    </row>
    <row r="7689" spans="1:23" x14ac:dyDescent="0.2">
      <c r="A7689">
        <v>7688</v>
      </c>
      <c r="B7689">
        <v>1990</v>
      </c>
      <c r="C7689">
        <v>16</v>
      </c>
      <c r="D7689" t="s">
        <v>48</v>
      </c>
      <c r="E7689" t="s">
        <v>8756</v>
      </c>
      <c r="F7689" t="s">
        <v>39</v>
      </c>
      <c r="G7689" t="s">
        <v>30</v>
      </c>
      <c r="H7689">
        <v>18</v>
      </c>
      <c r="I7689">
        <v>2004</v>
      </c>
      <c r="J7689" t="s">
        <v>5051</v>
      </c>
      <c r="K7689">
        <v>644</v>
      </c>
      <c r="L7689">
        <v>42</v>
      </c>
      <c r="M7689">
        <v>91</v>
      </c>
      <c r="N7689">
        <v>133</v>
      </c>
      <c r="O7689">
        <v>8</v>
      </c>
      <c r="P7689">
        <v>495</v>
      </c>
      <c r="W7689">
        <v>34.799999999999997</v>
      </c>
    </row>
    <row r="7690" spans="1:23" x14ac:dyDescent="0.2">
      <c r="A7690">
        <v>7689</v>
      </c>
      <c r="B7690">
        <v>1990</v>
      </c>
      <c r="C7690">
        <v>17</v>
      </c>
      <c r="D7690" t="s">
        <v>111</v>
      </c>
      <c r="E7690" t="s">
        <v>8757</v>
      </c>
      <c r="F7690" t="s">
        <v>39</v>
      </c>
      <c r="G7690" t="s">
        <v>35</v>
      </c>
      <c r="J7690" t="s">
        <v>474</v>
      </c>
    </row>
    <row r="7691" spans="1:23" x14ac:dyDescent="0.2">
      <c r="A7691">
        <v>7690</v>
      </c>
      <c r="B7691">
        <v>1990</v>
      </c>
      <c r="C7691">
        <v>18</v>
      </c>
      <c r="D7691" t="s">
        <v>69</v>
      </c>
      <c r="E7691" t="s">
        <v>8758</v>
      </c>
      <c r="F7691" t="s">
        <v>39</v>
      </c>
      <c r="G7691" t="s">
        <v>26</v>
      </c>
      <c r="H7691">
        <v>20</v>
      </c>
      <c r="I7691">
        <v>1998</v>
      </c>
      <c r="J7691" t="s">
        <v>5484</v>
      </c>
      <c r="K7691">
        <v>183</v>
      </c>
      <c r="L7691">
        <v>3</v>
      </c>
      <c r="M7691">
        <v>5</v>
      </c>
      <c r="N7691">
        <v>8</v>
      </c>
      <c r="O7691">
        <v>-20</v>
      </c>
      <c r="P7691">
        <v>599</v>
      </c>
      <c r="W7691">
        <v>-4.4000000000000004</v>
      </c>
    </row>
    <row r="7692" spans="1:23" x14ac:dyDescent="0.2">
      <c r="A7692">
        <v>7691</v>
      </c>
      <c r="B7692">
        <v>1990</v>
      </c>
      <c r="C7692">
        <v>19</v>
      </c>
      <c r="D7692" t="s">
        <v>66</v>
      </c>
      <c r="E7692" t="s">
        <v>8759</v>
      </c>
      <c r="F7692" t="s">
        <v>34</v>
      </c>
      <c r="G7692" t="s">
        <v>26</v>
      </c>
      <c r="H7692">
        <v>18</v>
      </c>
      <c r="I7692">
        <v>2010</v>
      </c>
      <c r="J7692" t="s">
        <v>2908</v>
      </c>
      <c r="K7692">
        <v>1201</v>
      </c>
      <c r="L7692">
        <v>538</v>
      </c>
      <c r="M7692">
        <v>527</v>
      </c>
      <c r="N7692">
        <v>1065</v>
      </c>
      <c r="O7692">
        <v>33</v>
      </c>
      <c r="P7692">
        <v>2219</v>
      </c>
      <c r="W7692">
        <v>125.1</v>
      </c>
    </row>
    <row r="7693" spans="1:23" x14ac:dyDescent="0.2">
      <c r="A7693">
        <v>7692</v>
      </c>
      <c r="B7693">
        <v>1990</v>
      </c>
      <c r="C7693">
        <v>20</v>
      </c>
      <c r="D7693" t="s">
        <v>28</v>
      </c>
      <c r="E7693" t="s">
        <v>8760</v>
      </c>
      <c r="F7693" t="s">
        <v>39</v>
      </c>
      <c r="G7693" t="s">
        <v>128</v>
      </c>
      <c r="H7693">
        <v>18</v>
      </c>
      <c r="I7693">
        <v>2015</v>
      </c>
      <c r="J7693" t="s">
        <v>7046</v>
      </c>
      <c r="K7693">
        <v>1266</v>
      </c>
      <c r="L7693">
        <v>2</v>
      </c>
      <c r="M7693">
        <v>45</v>
      </c>
      <c r="N7693">
        <v>47</v>
      </c>
      <c r="O7693">
        <v>0</v>
      </c>
      <c r="P7693">
        <v>122</v>
      </c>
      <c r="Q7693">
        <v>1266</v>
      </c>
      <c r="R7693">
        <v>691</v>
      </c>
      <c r="S7693">
        <v>397</v>
      </c>
      <c r="T7693">
        <v>154</v>
      </c>
      <c r="U7693">
        <v>0.91200000000000003</v>
      </c>
      <c r="V7693">
        <v>2.2400000000000002</v>
      </c>
      <c r="W7693">
        <v>207</v>
      </c>
    </row>
    <row r="7694" spans="1:23" x14ac:dyDescent="0.2">
      <c r="A7694">
        <v>7693</v>
      </c>
      <c r="B7694">
        <v>1990</v>
      </c>
      <c r="C7694">
        <v>21</v>
      </c>
      <c r="D7694" t="s">
        <v>152</v>
      </c>
      <c r="E7694" t="s">
        <v>8761</v>
      </c>
      <c r="F7694" t="s">
        <v>34</v>
      </c>
      <c r="G7694" t="s">
        <v>35</v>
      </c>
      <c r="H7694">
        <v>18</v>
      </c>
      <c r="I7694">
        <v>2008</v>
      </c>
      <c r="J7694" t="s">
        <v>3386</v>
      </c>
      <c r="K7694">
        <v>1056</v>
      </c>
      <c r="L7694">
        <v>274</v>
      </c>
      <c r="M7694">
        <v>377</v>
      </c>
      <c r="N7694">
        <v>651</v>
      </c>
      <c r="O7694">
        <v>46</v>
      </c>
      <c r="P7694">
        <v>606</v>
      </c>
      <c r="W7694">
        <v>63.6</v>
      </c>
    </row>
    <row r="7695" spans="1:23" x14ac:dyDescent="0.2">
      <c r="A7695">
        <v>7694</v>
      </c>
      <c r="B7695">
        <v>1990</v>
      </c>
      <c r="C7695">
        <v>22</v>
      </c>
      <c r="D7695" t="s">
        <v>7529</v>
      </c>
      <c r="E7695" t="s">
        <v>8762</v>
      </c>
      <c r="F7695" t="s">
        <v>39</v>
      </c>
      <c r="G7695" t="s">
        <v>35</v>
      </c>
      <c r="H7695">
        <v>18</v>
      </c>
      <c r="I7695">
        <v>1996</v>
      </c>
      <c r="J7695" t="s">
        <v>1393</v>
      </c>
      <c r="K7695">
        <v>3</v>
      </c>
      <c r="L7695">
        <v>0</v>
      </c>
      <c r="M7695">
        <v>0</v>
      </c>
      <c r="N7695">
        <v>0</v>
      </c>
      <c r="O7695">
        <v>0</v>
      </c>
      <c r="P7695">
        <v>0</v>
      </c>
      <c r="W7695">
        <v>-0.1</v>
      </c>
    </row>
    <row r="7696" spans="1:23" x14ac:dyDescent="0.2">
      <c r="A7696">
        <v>7695</v>
      </c>
      <c r="B7696">
        <v>1990</v>
      </c>
      <c r="C7696">
        <v>23</v>
      </c>
      <c r="D7696" t="s">
        <v>69</v>
      </c>
      <c r="E7696" t="s">
        <v>8763</v>
      </c>
      <c r="F7696" t="s">
        <v>46</v>
      </c>
      <c r="G7696" t="s">
        <v>30</v>
      </c>
      <c r="H7696">
        <v>19</v>
      </c>
      <c r="I7696">
        <v>2006</v>
      </c>
      <c r="J7696" t="s">
        <v>8764</v>
      </c>
      <c r="K7696">
        <v>622</v>
      </c>
      <c r="L7696">
        <v>56</v>
      </c>
      <c r="M7696">
        <v>193</v>
      </c>
      <c r="N7696">
        <v>249</v>
      </c>
      <c r="O7696">
        <v>32</v>
      </c>
      <c r="P7696">
        <v>838</v>
      </c>
      <c r="W7696">
        <v>43.8</v>
      </c>
    </row>
    <row r="7697" spans="1:23" x14ac:dyDescent="0.2">
      <c r="A7697">
        <v>7696</v>
      </c>
      <c r="B7697">
        <v>1990</v>
      </c>
      <c r="C7697">
        <v>24</v>
      </c>
      <c r="D7697" t="s">
        <v>28</v>
      </c>
      <c r="E7697" t="s">
        <v>8765</v>
      </c>
      <c r="F7697" t="s">
        <v>39</v>
      </c>
      <c r="G7697" t="s">
        <v>30</v>
      </c>
      <c r="H7697">
        <v>19</v>
      </c>
      <c r="I7697">
        <v>2002</v>
      </c>
      <c r="J7697" t="s">
        <v>2574</v>
      </c>
      <c r="K7697">
        <v>212</v>
      </c>
      <c r="L7697">
        <v>2</v>
      </c>
      <c r="M7697">
        <v>14</v>
      </c>
      <c r="N7697">
        <v>16</v>
      </c>
      <c r="O7697">
        <v>-55</v>
      </c>
      <c r="P7697">
        <v>188</v>
      </c>
      <c r="W7697">
        <v>1.8</v>
      </c>
    </row>
    <row r="7698" spans="1:23" x14ac:dyDescent="0.2">
      <c r="A7698">
        <v>7697</v>
      </c>
      <c r="B7698">
        <v>1990</v>
      </c>
      <c r="C7698">
        <v>25</v>
      </c>
      <c r="D7698" t="s">
        <v>41</v>
      </c>
      <c r="E7698" t="s">
        <v>8766</v>
      </c>
      <c r="F7698" t="s">
        <v>39</v>
      </c>
      <c r="G7698" t="s">
        <v>26</v>
      </c>
      <c r="H7698">
        <v>18</v>
      </c>
      <c r="I7698">
        <v>2008</v>
      </c>
      <c r="J7698" t="s">
        <v>196</v>
      </c>
      <c r="K7698">
        <v>782</v>
      </c>
      <c r="L7698">
        <v>144</v>
      </c>
      <c r="M7698">
        <v>161</v>
      </c>
      <c r="N7698">
        <v>305</v>
      </c>
      <c r="O7698">
        <v>28</v>
      </c>
      <c r="P7698">
        <v>1824</v>
      </c>
      <c r="W7698">
        <v>28.6</v>
      </c>
    </row>
    <row r="7699" spans="1:23" x14ac:dyDescent="0.2">
      <c r="A7699">
        <v>7698</v>
      </c>
      <c r="B7699">
        <v>1990</v>
      </c>
      <c r="C7699">
        <v>26</v>
      </c>
      <c r="D7699" t="s">
        <v>162</v>
      </c>
      <c r="E7699" t="s">
        <v>8767</v>
      </c>
      <c r="F7699" t="s">
        <v>39</v>
      </c>
      <c r="G7699" t="s">
        <v>30</v>
      </c>
      <c r="J7699" t="s">
        <v>8087</v>
      </c>
    </row>
    <row r="7700" spans="1:23" x14ac:dyDescent="0.2">
      <c r="A7700">
        <v>7699</v>
      </c>
      <c r="B7700">
        <v>1990</v>
      </c>
      <c r="C7700">
        <v>27</v>
      </c>
      <c r="D7700" t="s">
        <v>176</v>
      </c>
      <c r="E7700" t="s">
        <v>8768</v>
      </c>
      <c r="F7700" t="s">
        <v>39</v>
      </c>
      <c r="G7700" t="s">
        <v>35</v>
      </c>
      <c r="H7700">
        <v>18</v>
      </c>
      <c r="I7700">
        <v>2004</v>
      </c>
      <c r="J7700" t="s">
        <v>234</v>
      </c>
      <c r="K7700">
        <v>149</v>
      </c>
      <c r="L7700">
        <v>11</v>
      </c>
      <c r="M7700">
        <v>21</v>
      </c>
      <c r="N7700">
        <v>32</v>
      </c>
      <c r="O7700">
        <v>-5</v>
      </c>
      <c r="P7700">
        <v>48</v>
      </c>
      <c r="W7700">
        <v>1.5</v>
      </c>
    </row>
    <row r="7701" spans="1:23" x14ac:dyDescent="0.2">
      <c r="A7701">
        <v>7700</v>
      </c>
      <c r="B7701">
        <v>1990</v>
      </c>
      <c r="C7701">
        <v>28</v>
      </c>
      <c r="D7701" t="s">
        <v>146</v>
      </c>
      <c r="E7701" t="s">
        <v>8769</v>
      </c>
      <c r="F7701" t="s">
        <v>39</v>
      </c>
      <c r="G7701" t="s">
        <v>68</v>
      </c>
      <c r="H7701">
        <v>18</v>
      </c>
      <c r="I7701">
        <v>1993</v>
      </c>
      <c r="J7701" t="s">
        <v>8770</v>
      </c>
      <c r="K7701">
        <v>1</v>
      </c>
      <c r="L7701">
        <v>0</v>
      </c>
      <c r="M7701">
        <v>0</v>
      </c>
      <c r="N7701">
        <v>0</v>
      </c>
      <c r="O7701">
        <v>0</v>
      </c>
      <c r="P7701">
        <v>2</v>
      </c>
      <c r="W7701">
        <v>0</v>
      </c>
    </row>
    <row r="7702" spans="1:23" x14ac:dyDescent="0.2">
      <c r="A7702">
        <v>7701</v>
      </c>
      <c r="B7702">
        <v>1990</v>
      </c>
      <c r="C7702">
        <v>29</v>
      </c>
      <c r="D7702" t="s">
        <v>28</v>
      </c>
      <c r="E7702" t="s">
        <v>8771</v>
      </c>
      <c r="F7702" t="s">
        <v>34</v>
      </c>
      <c r="G7702" t="s">
        <v>68</v>
      </c>
      <c r="J7702" t="s">
        <v>1116</v>
      </c>
    </row>
    <row r="7703" spans="1:23" x14ac:dyDescent="0.2">
      <c r="A7703">
        <v>7702</v>
      </c>
      <c r="B7703">
        <v>1990</v>
      </c>
      <c r="C7703">
        <v>30</v>
      </c>
      <c r="D7703" t="s">
        <v>84</v>
      </c>
      <c r="E7703" t="s">
        <v>8772</v>
      </c>
      <c r="F7703" t="s">
        <v>39</v>
      </c>
      <c r="G7703" t="s">
        <v>30</v>
      </c>
      <c r="J7703" t="s">
        <v>8222</v>
      </c>
    </row>
    <row r="7704" spans="1:23" x14ac:dyDescent="0.2">
      <c r="A7704">
        <v>7703</v>
      </c>
      <c r="B7704">
        <v>1990</v>
      </c>
      <c r="C7704">
        <v>31</v>
      </c>
      <c r="D7704" t="s">
        <v>121</v>
      </c>
      <c r="E7704" t="s">
        <v>8773</v>
      </c>
      <c r="F7704" t="s">
        <v>39</v>
      </c>
      <c r="G7704" t="s">
        <v>128</v>
      </c>
      <c r="H7704">
        <v>19</v>
      </c>
      <c r="I7704">
        <v>2004</v>
      </c>
      <c r="J7704" t="s">
        <v>764</v>
      </c>
      <c r="K7704">
        <v>635</v>
      </c>
      <c r="L7704">
        <v>0</v>
      </c>
      <c r="M7704">
        <v>16</v>
      </c>
      <c r="N7704">
        <v>16</v>
      </c>
      <c r="O7704">
        <v>0</v>
      </c>
      <c r="P7704">
        <v>82</v>
      </c>
      <c r="Q7704">
        <v>635</v>
      </c>
      <c r="R7704">
        <v>266</v>
      </c>
      <c r="S7704">
        <v>260</v>
      </c>
      <c r="T7704">
        <v>85</v>
      </c>
      <c r="U7704">
        <v>0.90500000000000003</v>
      </c>
      <c r="V7704">
        <v>2.76</v>
      </c>
      <c r="W7704">
        <v>106.3</v>
      </c>
    </row>
    <row r="7705" spans="1:23" x14ac:dyDescent="0.2">
      <c r="A7705">
        <v>7704</v>
      </c>
      <c r="B7705">
        <v>1990</v>
      </c>
      <c r="C7705">
        <v>32</v>
      </c>
      <c r="D7705" t="s">
        <v>162</v>
      </c>
      <c r="E7705" t="s">
        <v>8774</v>
      </c>
      <c r="F7705" t="s">
        <v>76</v>
      </c>
      <c r="G7705" t="s">
        <v>26</v>
      </c>
      <c r="H7705">
        <v>19</v>
      </c>
      <c r="I7705">
        <v>1996</v>
      </c>
      <c r="J7705" t="s">
        <v>4474</v>
      </c>
      <c r="K7705">
        <v>23</v>
      </c>
      <c r="L7705">
        <v>2</v>
      </c>
      <c r="M7705">
        <v>4</v>
      </c>
      <c r="N7705">
        <v>6</v>
      </c>
      <c r="O7705">
        <v>-2</v>
      </c>
      <c r="P7705">
        <v>8</v>
      </c>
      <c r="W7705">
        <v>0</v>
      </c>
    </row>
    <row r="7706" spans="1:23" x14ac:dyDescent="0.2">
      <c r="A7706">
        <v>7705</v>
      </c>
      <c r="B7706">
        <v>1990</v>
      </c>
      <c r="C7706">
        <v>33</v>
      </c>
      <c r="D7706" t="s">
        <v>92</v>
      </c>
      <c r="E7706" t="s">
        <v>8775</v>
      </c>
      <c r="F7706" t="s">
        <v>34</v>
      </c>
      <c r="G7706" t="s">
        <v>26</v>
      </c>
      <c r="H7706">
        <v>18</v>
      </c>
      <c r="I7706">
        <v>2004</v>
      </c>
      <c r="J7706" t="s">
        <v>1900</v>
      </c>
      <c r="K7706">
        <v>557</v>
      </c>
      <c r="L7706">
        <v>75</v>
      </c>
      <c r="M7706">
        <v>98</v>
      </c>
      <c r="N7706">
        <v>173</v>
      </c>
      <c r="O7706">
        <v>-33</v>
      </c>
      <c r="P7706">
        <v>260</v>
      </c>
      <c r="W7706">
        <v>11.2</v>
      </c>
    </row>
    <row r="7707" spans="1:23" x14ac:dyDescent="0.2">
      <c r="A7707">
        <v>7706</v>
      </c>
      <c r="B7707">
        <v>1990</v>
      </c>
      <c r="C7707">
        <v>34</v>
      </c>
      <c r="D7707" t="s">
        <v>171</v>
      </c>
      <c r="E7707" t="s">
        <v>8776</v>
      </c>
      <c r="F7707" t="s">
        <v>34</v>
      </c>
      <c r="G7707" t="s">
        <v>35</v>
      </c>
      <c r="H7707">
        <v>19</v>
      </c>
      <c r="I7707">
        <v>2011</v>
      </c>
      <c r="J7707" t="s">
        <v>3405</v>
      </c>
      <c r="K7707">
        <v>1238</v>
      </c>
      <c r="L7707">
        <v>278</v>
      </c>
      <c r="M7707">
        <v>755</v>
      </c>
      <c r="N7707">
        <v>1033</v>
      </c>
      <c r="O7707">
        <v>-58</v>
      </c>
      <c r="P7707">
        <v>970</v>
      </c>
      <c r="W7707">
        <v>89.9</v>
      </c>
    </row>
    <row r="7708" spans="1:23" x14ac:dyDescent="0.2">
      <c r="A7708">
        <v>7707</v>
      </c>
      <c r="B7708">
        <v>1990</v>
      </c>
      <c r="C7708">
        <v>35</v>
      </c>
      <c r="D7708" t="s">
        <v>66</v>
      </c>
      <c r="E7708" t="s">
        <v>8777</v>
      </c>
      <c r="F7708" t="s">
        <v>34</v>
      </c>
      <c r="G7708" t="s">
        <v>30</v>
      </c>
      <c r="J7708" t="s">
        <v>2998</v>
      </c>
    </row>
    <row r="7709" spans="1:23" x14ac:dyDescent="0.2">
      <c r="A7709">
        <v>7708</v>
      </c>
      <c r="B7709">
        <v>1990</v>
      </c>
      <c r="C7709">
        <v>36</v>
      </c>
      <c r="D7709" t="s">
        <v>7049</v>
      </c>
      <c r="E7709" t="s">
        <v>8778</v>
      </c>
      <c r="F7709" t="s">
        <v>39</v>
      </c>
      <c r="G7709" t="s">
        <v>26</v>
      </c>
      <c r="H7709">
        <v>18</v>
      </c>
      <c r="I7709">
        <v>2008</v>
      </c>
      <c r="J7709" t="s">
        <v>89</v>
      </c>
      <c r="K7709">
        <v>1104</v>
      </c>
      <c r="L7709">
        <v>355</v>
      </c>
      <c r="M7709">
        <v>345</v>
      </c>
      <c r="N7709">
        <v>700</v>
      </c>
      <c r="O7709">
        <v>-100</v>
      </c>
      <c r="P7709">
        <v>511</v>
      </c>
      <c r="W7709">
        <v>69.8</v>
      </c>
    </row>
    <row r="7710" spans="1:23" x14ac:dyDescent="0.2">
      <c r="A7710">
        <v>7709</v>
      </c>
      <c r="B7710">
        <v>1990</v>
      </c>
      <c r="C7710">
        <v>37</v>
      </c>
      <c r="D7710" t="s">
        <v>48</v>
      </c>
      <c r="E7710" t="s">
        <v>8779</v>
      </c>
      <c r="F7710" t="s">
        <v>25</v>
      </c>
      <c r="G7710" t="s">
        <v>30</v>
      </c>
      <c r="H7710">
        <v>18</v>
      </c>
      <c r="I7710">
        <v>1996</v>
      </c>
      <c r="J7710" t="s">
        <v>8780</v>
      </c>
      <c r="K7710">
        <v>19</v>
      </c>
      <c r="L7710">
        <v>0</v>
      </c>
      <c r="M7710">
        <v>1</v>
      </c>
      <c r="N7710">
        <v>1</v>
      </c>
      <c r="O7710">
        <v>4</v>
      </c>
      <c r="P7710">
        <v>14</v>
      </c>
      <c r="W7710">
        <v>1</v>
      </c>
    </row>
    <row r="7711" spans="1:23" x14ac:dyDescent="0.2">
      <c r="A7711">
        <v>7710</v>
      </c>
      <c r="B7711">
        <v>1990</v>
      </c>
      <c r="C7711">
        <v>38</v>
      </c>
      <c r="D7711" t="s">
        <v>111</v>
      </c>
      <c r="E7711" t="s">
        <v>8781</v>
      </c>
      <c r="F7711" t="s">
        <v>39</v>
      </c>
      <c r="G7711" t="s">
        <v>68</v>
      </c>
      <c r="J7711" t="s">
        <v>1258</v>
      </c>
    </row>
    <row r="7712" spans="1:23" x14ac:dyDescent="0.2">
      <c r="A7712">
        <v>7711</v>
      </c>
      <c r="B7712">
        <v>1990</v>
      </c>
      <c r="C7712">
        <v>39</v>
      </c>
      <c r="D7712" t="s">
        <v>23</v>
      </c>
      <c r="E7712" t="s">
        <v>8782</v>
      </c>
      <c r="F7712" t="s">
        <v>39</v>
      </c>
      <c r="G7712" t="s">
        <v>68</v>
      </c>
      <c r="J7712" t="s">
        <v>196</v>
      </c>
    </row>
    <row r="7713" spans="1:23" x14ac:dyDescent="0.2">
      <c r="A7713">
        <v>7712</v>
      </c>
      <c r="B7713">
        <v>1990</v>
      </c>
      <c r="C7713">
        <v>40</v>
      </c>
      <c r="D7713" t="s">
        <v>41</v>
      </c>
      <c r="E7713" t="s">
        <v>8783</v>
      </c>
      <c r="F7713" t="s">
        <v>43</v>
      </c>
      <c r="G7713" t="s">
        <v>68</v>
      </c>
      <c r="H7713">
        <v>18</v>
      </c>
      <c r="I7713">
        <v>2004</v>
      </c>
      <c r="J7713" t="s">
        <v>7532</v>
      </c>
      <c r="K7713">
        <v>661</v>
      </c>
      <c r="L7713">
        <v>190</v>
      </c>
      <c r="M7713">
        <v>274</v>
      </c>
      <c r="N7713">
        <v>464</v>
      </c>
      <c r="O7713">
        <v>54</v>
      </c>
      <c r="P7713">
        <v>372</v>
      </c>
      <c r="W7713">
        <v>48.1</v>
      </c>
    </row>
    <row r="7714" spans="1:23" x14ac:dyDescent="0.2">
      <c r="A7714">
        <v>7713</v>
      </c>
      <c r="B7714">
        <v>1990</v>
      </c>
      <c r="C7714">
        <v>41</v>
      </c>
      <c r="D7714" t="s">
        <v>162</v>
      </c>
      <c r="E7714" t="s">
        <v>8784</v>
      </c>
      <c r="F7714" t="s">
        <v>39</v>
      </c>
      <c r="G7714" t="s">
        <v>30</v>
      </c>
      <c r="J7714" t="s">
        <v>1393</v>
      </c>
    </row>
    <row r="7715" spans="1:23" x14ac:dyDescent="0.2">
      <c r="A7715">
        <v>7714</v>
      </c>
      <c r="B7715">
        <v>1990</v>
      </c>
      <c r="C7715">
        <v>42</v>
      </c>
      <c r="D7715" t="s">
        <v>41</v>
      </c>
      <c r="E7715" t="s">
        <v>8785</v>
      </c>
      <c r="F7715" t="s">
        <v>39</v>
      </c>
      <c r="G7715" t="s">
        <v>30</v>
      </c>
      <c r="H7715">
        <v>18</v>
      </c>
      <c r="I7715">
        <v>1998</v>
      </c>
      <c r="J7715" t="s">
        <v>327</v>
      </c>
      <c r="K7715">
        <v>8</v>
      </c>
      <c r="L7715">
        <v>0</v>
      </c>
      <c r="M7715">
        <v>0</v>
      </c>
      <c r="N7715">
        <v>0</v>
      </c>
      <c r="O7715">
        <v>-4</v>
      </c>
      <c r="P7715">
        <v>6</v>
      </c>
      <c r="W7715">
        <v>-0.1</v>
      </c>
    </row>
    <row r="7716" spans="1:23" x14ac:dyDescent="0.2">
      <c r="A7716">
        <v>7715</v>
      </c>
      <c r="B7716">
        <v>1990</v>
      </c>
      <c r="C7716">
        <v>43</v>
      </c>
      <c r="D7716" t="s">
        <v>7529</v>
      </c>
      <c r="E7716" t="s">
        <v>8786</v>
      </c>
      <c r="F7716" t="s">
        <v>39</v>
      </c>
      <c r="G7716" t="s">
        <v>26</v>
      </c>
      <c r="H7716">
        <v>18</v>
      </c>
      <c r="I7716">
        <v>1994</v>
      </c>
      <c r="J7716" t="s">
        <v>50</v>
      </c>
      <c r="K7716">
        <v>2</v>
      </c>
      <c r="L7716">
        <v>0</v>
      </c>
      <c r="M7716">
        <v>0</v>
      </c>
      <c r="N7716">
        <v>0</v>
      </c>
      <c r="O7716">
        <v>-2</v>
      </c>
      <c r="P7716">
        <v>0</v>
      </c>
      <c r="W7716">
        <v>-0.1</v>
      </c>
    </row>
    <row r="7717" spans="1:23" x14ac:dyDescent="0.2">
      <c r="A7717">
        <v>7716</v>
      </c>
      <c r="B7717">
        <v>1990</v>
      </c>
      <c r="C7717">
        <v>44</v>
      </c>
      <c r="D7717" t="s">
        <v>41</v>
      </c>
      <c r="E7717" t="s">
        <v>8787</v>
      </c>
      <c r="F7717" t="s">
        <v>39</v>
      </c>
      <c r="G7717" t="s">
        <v>35</v>
      </c>
      <c r="H7717">
        <v>18</v>
      </c>
      <c r="I7717">
        <v>1992</v>
      </c>
      <c r="J7717" t="s">
        <v>89</v>
      </c>
      <c r="K7717">
        <v>27</v>
      </c>
      <c r="L7717">
        <v>1</v>
      </c>
      <c r="M7717">
        <v>2</v>
      </c>
      <c r="N7717">
        <v>3</v>
      </c>
      <c r="O7717">
        <v>-6</v>
      </c>
      <c r="P7717">
        <v>4</v>
      </c>
      <c r="W7717">
        <v>-0.5</v>
      </c>
    </row>
    <row r="7718" spans="1:23" x14ac:dyDescent="0.2">
      <c r="A7718">
        <v>7717</v>
      </c>
      <c r="B7718">
        <v>1990</v>
      </c>
      <c r="C7718">
        <v>45</v>
      </c>
      <c r="D7718" t="s">
        <v>51</v>
      </c>
      <c r="E7718" t="s">
        <v>8788</v>
      </c>
      <c r="F7718" t="s">
        <v>60</v>
      </c>
      <c r="G7718" t="s">
        <v>26</v>
      </c>
      <c r="H7718">
        <v>18</v>
      </c>
      <c r="I7718">
        <v>2010</v>
      </c>
      <c r="J7718" t="s">
        <v>8211</v>
      </c>
      <c r="K7718">
        <v>1182</v>
      </c>
      <c r="L7718">
        <v>356</v>
      </c>
      <c r="M7718">
        <v>497</v>
      </c>
      <c r="N7718">
        <v>853</v>
      </c>
      <c r="O7718">
        <v>96</v>
      </c>
      <c r="P7718">
        <v>704</v>
      </c>
      <c r="W7718">
        <v>88.4</v>
      </c>
    </row>
    <row r="7719" spans="1:23" x14ac:dyDescent="0.2">
      <c r="A7719">
        <v>7718</v>
      </c>
      <c r="B7719">
        <v>1990</v>
      </c>
      <c r="C7719">
        <v>46</v>
      </c>
      <c r="D7719" t="s">
        <v>41</v>
      </c>
      <c r="E7719" t="s">
        <v>8789</v>
      </c>
      <c r="F7719" t="s">
        <v>39</v>
      </c>
      <c r="G7719" t="s">
        <v>30</v>
      </c>
      <c r="J7719" t="s">
        <v>552</v>
      </c>
    </row>
    <row r="7720" spans="1:23" x14ac:dyDescent="0.2">
      <c r="A7720">
        <v>7719</v>
      </c>
      <c r="B7720">
        <v>1990</v>
      </c>
      <c r="C7720">
        <v>47</v>
      </c>
      <c r="D7720" t="s">
        <v>41</v>
      </c>
      <c r="E7720" t="s">
        <v>8790</v>
      </c>
      <c r="F7720" t="s">
        <v>39</v>
      </c>
      <c r="G7720" t="s">
        <v>30</v>
      </c>
      <c r="H7720">
        <v>18</v>
      </c>
      <c r="I7720">
        <v>2006</v>
      </c>
      <c r="J7720" t="s">
        <v>1674</v>
      </c>
      <c r="K7720">
        <v>764</v>
      </c>
      <c r="L7720">
        <v>29</v>
      </c>
      <c r="M7720">
        <v>130</v>
      </c>
      <c r="N7720">
        <v>159</v>
      </c>
      <c r="O7720">
        <v>130</v>
      </c>
      <c r="P7720">
        <v>585</v>
      </c>
      <c r="W7720">
        <v>46.7</v>
      </c>
    </row>
    <row r="7721" spans="1:23" x14ac:dyDescent="0.2">
      <c r="A7721">
        <v>7720</v>
      </c>
      <c r="B7721">
        <v>1990</v>
      </c>
      <c r="C7721">
        <v>48</v>
      </c>
      <c r="D7721" t="s">
        <v>176</v>
      </c>
      <c r="E7721" t="s">
        <v>8791</v>
      </c>
      <c r="F7721" t="s">
        <v>34</v>
      </c>
      <c r="G7721" t="s">
        <v>68</v>
      </c>
      <c r="H7721">
        <v>18</v>
      </c>
      <c r="I7721">
        <v>1998</v>
      </c>
      <c r="J7721" t="s">
        <v>831</v>
      </c>
      <c r="K7721">
        <v>159</v>
      </c>
      <c r="L7721">
        <v>9</v>
      </c>
      <c r="M7721">
        <v>14</v>
      </c>
      <c r="N7721">
        <v>23</v>
      </c>
      <c r="O7721">
        <v>-31</v>
      </c>
      <c r="P7721">
        <v>135</v>
      </c>
      <c r="W7721">
        <v>-2</v>
      </c>
    </row>
    <row r="7722" spans="1:23" x14ac:dyDescent="0.2">
      <c r="A7722">
        <v>7721</v>
      </c>
      <c r="B7722">
        <v>1990</v>
      </c>
      <c r="C7722">
        <v>49</v>
      </c>
      <c r="D7722" t="s">
        <v>146</v>
      </c>
      <c r="E7722" t="s">
        <v>8792</v>
      </c>
      <c r="F7722" t="s">
        <v>39</v>
      </c>
      <c r="G7722" t="s">
        <v>26</v>
      </c>
      <c r="J7722" t="s">
        <v>2404</v>
      </c>
    </row>
    <row r="7723" spans="1:23" x14ac:dyDescent="0.2">
      <c r="A7723">
        <v>7722</v>
      </c>
      <c r="B7723">
        <v>1990</v>
      </c>
      <c r="C7723">
        <v>50</v>
      </c>
      <c r="D7723" t="s">
        <v>8190</v>
      </c>
      <c r="E7723" t="s">
        <v>8793</v>
      </c>
      <c r="F7723" t="s">
        <v>39</v>
      </c>
      <c r="G7723" t="s">
        <v>30</v>
      </c>
      <c r="J7723" t="s">
        <v>474</v>
      </c>
    </row>
    <row r="7724" spans="1:23" x14ac:dyDescent="0.2">
      <c r="A7724">
        <v>7723</v>
      </c>
      <c r="B7724">
        <v>1990</v>
      </c>
      <c r="C7724">
        <v>51</v>
      </c>
      <c r="D7724" t="s">
        <v>84</v>
      </c>
      <c r="E7724" t="s">
        <v>8794</v>
      </c>
      <c r="F7724" t="s">
        <v>39</v>
      </c>
      <c r="G7724" t="s">
        <v>68</v>
      </c>
      <c r="J7724" t="s">
        <v>278</v>
      </c>
    </row>
    <row r="7725" spans="1:23" x14ac:dyDescent="0.2">
      <c r="A7725">
        <v>7724</v>
      </c>
      <c r="B7725">
        <v>1990</v>
      </c>
      <c r="C7725">
        <v>52</v>
      </c>
      <c r="D7725" t="s">
        <v>41</v>
      </c>
      <c r="E7725" t="s">
        <v>8795</v>
      </c>
      <c r="F7725" t="s">
        <v>39</v>
      </c>
      <c r="G7725" t="s">
        <v>26</v>
      </c>
      <c r="J7725" t="s">
        <v>50</v>
      </c>
    </row>
    <row r="7726" spans="1:23" x14ac:dyDescent="0.2">
      <c r="A7726">
        <v>7725</v>
      </c>
      <c r="B7726">
        <v>1990</v>
      </c>
      <c r="C7726">
        <v>53</v>
      </c>
      <c r="D7726" t="s">
        <v>28</v>
      </c>
      <c r="E7726" t="s">
        <v>8796</v>
      </c>
      <c r="F7726" t="s">
        <v>34</v>
      </c>
      <c r="G7726" t="s">
        <v>128</v>
      </c>
      <c r="H7726">
        <v>18</v>
      </c>
      <c r="I7726">
        <v>2007</v>
      </c>
      <c r="J7726" t="s">
        <v>8343</v>
      </c>
      <c r="K7726">
        <v>394</v>
      </c>
      <c r="L7726">
        <v>0</v>
      </c>
      <c r="M7726">
        <v>5</v>
      </c>
      <c r="N7726">
        <v>5</v>
      </c>
      <c r="O7726">
        <v>0</v>
      </c>
      <c r="P7726">
        <v>16</v>
      </c>
      <c r="Q7726">
        <v>394</v>
      </c>
      <c r="R7726">
        <v>141</v>
      </c>
      <c r="S7726">
        <v>178</v>
      </c>
      <c r="T7726">
        <v>44</v>
      </c>
      <c r="U7726">
        <v>0.90800000000000003</v>
      </c>
      <c r="V7726">
        <v>2.75</v>
      </c>
      <c r="W7726">
        <v>65.400000000000006</v>
      </c>
    </row>
    <row r="7727" spans="1:23" x14ac:dyDescent="0.2">
      <c r="A7727">
        <v>7726</v>
      </c>
      <c r="B7727">
        <v>1990</v>
      </c>
      <c r="C7727">
        <v>54</v>
      </c>
      <c r="D7727" t="s">
        <v>92</v>
      </c>
      <c r="E7727" t="s">
        <v>8797</v>
      </c>
      <c r="F7727" t="s">
        <v>39</v>
      </c>
      <c r="G7727" t="s">
        <v>35</v>
      </c>
      <c r="H7727">
        <v>19</v>
      </c>
      <c r="I7727">
        <v>1996</v>
      </c>
      <c r="J7727" t="s">
        <v>8798</v>
      </c>
      <c r="K7727">
        <v>65</v>
      </c>
      <c r="L7727">
        <v>7</v>
      </c>
      <c r="M7727">
        <v>11</v>
      </c>
      <c r="N7727">
        <v>18</v>
      </c>
      <c r="O7727">
        <v>-7</v>
      </c>
      <c r="P7727">
        <v>78</v>
      </c>
      <c r="W7727">
        <v>0.2</v>
      </c>
    </row>
    <row r="7728" spans="1:23" x14ac:dyDescent="0.2">
      <c r="A7728">
        <v>7727</v>
      </c>
      <c r="B7728">
        <v>1990</v>
      </c>
      <c r="C7728">
        <v>55</v>
      </c>
      <c r="D7728" t="s">
        <v>171</v>
      </c>
      <c r="E7728" t="s">
        <v>8799</v>
      </c>
      <c r="F7728" t="s">
        <v>39</v>
      </c>
      <c r="G7728" t="s">
        <v>30</v>
      </c>
      <c r="J7728" t="s">
        <v>5484</v>
      </c>
    </row>
    <row r="7729" spans="1:23" x14ac:dyDescent="0.2">
      <c r="A7729">
        <v>7728</v>
      </c>
      <c r="B7729">
        <v>1990</v>
      </c>
      <c r="C7729">
        <v>56</v>
      </c>
      <c r="D7729" t="s">
        <v>28</v>
      </c>
      <c r="E7729" t="s">
        <v>8800</v>
      </c>
      <c r="F7729" t="s">
        <v>39</v>
      </c>
      <c r="G7729" t="s">
        <v>30</v>
      </c>
      <c r="H7729">
        <v>18</v>
      </c>
      <c r="I7729">
        <v>2004</v>
      </c>
      <c r="J7729" t="s">
        <v>7486</v>
      </c>
      <c r="K7729">
        <v>356</v>
      </c>
      <c r="L7729">
        <v>8</v>
      </c>
      <c r="M7729">
        <v>46</v>
      </c>
      <c r="N7729">
        <v>54</v>
      </c>
      <c r="O7729">
        <v>-5</v>
      </c>
      <c r="P7729">
        <v>127</v>
      </c>
      <c r="W7729">
        <v>16.100000000000001</v>
      </c>
    </row>
    <row r="7730" spans="1:23" x14ac:dyDescent="0.2">
      <c r="A7730">
        <v>7729</v>
      </c>
      <c r="B7730">
        <v>1990</v>
      </c>
      <c r="C7730">
        <v>57</v>
      </c>
      <c r="D7730" t="s">
        <v>7049</v>
      </c>
      <c r="E7730" t="s">
        <v>8801</v>
      </c>
      <c r="F7730" t="s">
        <v>39</v>
      </c>
      <c r="G7730" t="s">
        <v>128</v>
      </c>
      <c r="H7730">
        <v>18</v>
      </c>
      <c r="I7730">
        <v>1994</v>
      </c>
      <c r="J7730" t="s">
        <v>232</v>
      </c>
      <c r="K7730">
        <v>4</v>
      </c>
      <c r="L7730">
        <v>0</v>
      </c>
      <c r="M7730">
        <v>0</v>
      </c>
      <c r="N7730">
        <v>0</v>
      </c>
      <c r="O7730">
        <v>0</v>
      </c>
      <c r="P7730">
        <v>0</v>
      </c>
      <c r="Q7730">
        <v>4</v>
      </c>
      <c r="R7730">
        <v>1</v>
      </c>
      <c r="S7730">
        <v>1</v>
      </c>
      <c r="T7730">
        <v>1</v>
      </c>
      <c r="U7730">
        <v>0.89900000000000002</v>
      </c>
      <c r="V7730">
        <v>3.18</v>
      </c>
      <c r="W7730">
        <v>0.6</v>
      </c>
    </row>
    <row r="7731" spans="1:23" x14ac:dyDescent="0.2">
      <c r="A7731">
        <v>7730</v>
      </c>
      <c r="B7731">
        <v>1990</v>
      </c>
      <c r="C7731">
        <v>58</v>
      </c>
      <c r="D7731" t="s">
        <v>23</v>
      </c>
      <c r="E7731" t="s">
        <v>8802</v>
      </c>
      <c r="F7731" t="s">
        <v>39</v>
      </c>
      <c r="G7731" t="s">
        <v>35</v>
      </c>
      <c r="J7731" t="s">
        <v>7046</v>
      </c>
    </row>
    <row r="7732" spans="1:23" x14ac:dyDescent="0.2">
      <c r="A7732">
        <v>7731</v>
      </c>
      <c r="B7732">
        <v>1990</v>
      </c>
      <c r="C7732">
        <v>59</v>
      </c>
      <c r="D7732" t="s">
        <v>111</v>
      </c>
      <c r="E7732" t="s">
        <v>8803</v>
      </c>
      <c r="F7732" t="s">
        <v>34</v>
      </c>
      <c r="G7732" t="s">
        <v>26</v>
      </c>
      <c r="J7732" t="s">
        <v>957</v>
      </c>
    </row>
    <row r="7733" spans="1:23" x14ac:dyDescent="0.2">
      <c r="A7733">
        <v>7732</v>
      </c>
      <c r="B7733">
        <v>1990</v>
      </c>
      <c r="C7733">
        <v>60</v>
      </c>
      <c r="D7733" t="s">
        <v>23</v>
      </c>
      <c r="E7733" t="s">
        <v>8804</v>
      </c>
      <c r="F7733" t="s">
        <v>39</v>
      </c>
      <c r="G7733" t="s">
        <v>68</v>
      </c>
      <c r="J7733" t="s">
        <v>8534</v>
      </c>
    </row>
    <row r="7734" spans="1:23" x14ac:dyDescent="0.2">
      <c r="A7734">
        <v>7733</v>
      </c>
      <c r="B7734">
        <v>1990</v>
      </c>
      <c r="C7734">
        <v>61</v>
      </c>
      <c r="D7734" t="s">
        <v>87</v>
      </c>
      <c r="E7734" t="s">
        <v>8805</v>
      </c>
      <c r="F7734" t="s">
        <v>34</v>
      </c>
      <c r="G7734" t="s">
        <v>26</v>
      </c>
      <c r="H7734">
        <v>18</v>
      </c>
      <c r="I7734">
        <v>1999</v>
      </c>
      <c r="J7734" t="s">
        <v>8806</v>
      </c>
      <c r="K7734">
        <v>130</v>
      </c>
      <c r="L7734">
        <v>14</v>
      </c>
      <c r="M7734">
        <v>14</v>
      </c>
      <c r="N7734">
        <v>28</v>
      </c>
      <c r="O7734">
        <v>-11</v>
      </c>
      <c r="P7734">
        <v>131</v>
      </c>
      <c r="W7734">
        <v>-0.7</v>
      </c>
    </row>
    <row r="7735" spans="1:23" x14ac:dyDescent="0.2">
      <c r="A7735">
        <v>7734</v>
      </c>
      <c r="B7735">
        <v>1990</v>
      </c>
      <c r="C7735">
        <v>62</v>
      </c>
      <c r="D7735" t="s">
        <v>162</v>
      </c>
      <c r="E7735" t="s">
        <v>8807</v>
      </c>
      <c r="F7735" t="s">
        <v>34</v>
      </c>
      <c r="G7735" t="s">
        <v>30</v>
      </c>
      <c r="J7735" t="s">
        <v>8708</v>
      </c>
    </row>
    <row r="7736" spans="1:23" x14ac:dyDescent="0.2">
      <c r="A7736">
        <v>7735</v>
      </c>
      <c r="B7736">
        <v>1990</v>
      </c>
      <c r="C7736">
        <v>63</v>
      </c>
      <c r="D7736" t="s">
        <v>152</v>
      </c>
      <c r="E7736" t="s">
        <v>8808</v>
      </c>
      <c r="F7736" t="s">
        <v>39</v>
      </c>
      <c r="G7736" t="s">
        <v>26</v>
      </c>
      <c r="H7736">
        <v>18</v>
      </c>
      <c r="I7736">
        <v>2001</v>
      </c>
      <c r="J7736" t="s">
        <v>8809</v>
      </c>
      <c r="K7736">
        <v>202</v>
      </c>
      <c r="L7736">
        <v>16</v>
      </c>
      <c r="M7736">
        <v>23</v>
      </c>
      <c r="N7736">
        <v>39</v>
      </c>
      <c r="O7736">
        <v>-15</v>
      </c>
      <c r="P7736">
        <v>120</v>
      </c>
      <c r="W7736">
        <v>0.9</v>
      </c>
    </row>
    <row r="7737" spans="1:23" x14ac:dyDescent="0.2">
      <c r="A7737">
        <v>7736</v>
      </c>
      <c r="B7737">
        <v>1990</v>
      </c>
      <c r="C7737">
        <v>64</v>
      </c>
      <c r="D7737" t="s">
        <v>28</v>
      </c>
      <c r="E7737" t="s">
        <v>8810</v>
      </c>
      <c r="F7737" t="s">
        <v>39</v>
      </c>
      <c r="G7737" t="s">
        <v>68</v>
      </c>
      <c r="J7737" t="s">
        <v>40</v>
      </c>
    </row>
    <row r="7738" spans="1:23" x14ac:dyDescent="0.2">
      <c r="A7738">
        <v>7737</v>
      </c>
      <c r="B7738">
        <v>1990</v>
      </c>
      <c r="C7738">
        <v>65</v>
      </c>
      <c r="D7738" t="s">
        <v>69</v>
      </c>
      <c r="E7738" t="s">
        <v>8811</v>
      </c>
      <c r="F7738" t="s">
        <v>39</v>
      </c>
      <c r="G7738" t="s">
        <v>26</v>
      </c>
      <c r="J7738" t="s">
        <v>421</v>
      </c>
    </row>
    <row r="7739" spans="1:23" x14ac:dyDescent="0.2">
      <c r="A7739">
        <v>7738</v>
      </c>
      <c r="B7739">
        <v>1990</v>
      </c>
      <c r="C7739">
        <v>66</v>
      </c>
      <c r="D7739" t="s">
        <v>51</v>
      </c>
      <c r="E7739" t="s">
        <v>8812</v>
      </c>
      <c r="F7739" t="s">
        <v>39</v>
      </c>
      <c r="G7739" t="s">
        <v>30</v>
      </c>
      <c r="H7739">
        <v>20</v>
      </c>
      <c r="I7739">
        <v>2000</v>
      </c>
      <c r="J7739" t="s">
        <v>50</v>
      </c>
      <c r="K7739">
        <v>129</v>
      </c>
      <c r="L7739">
        <v>1</v>
      </c>
      <c r="M7739">
        <v>5</v>
      </c>
      <c r="N7739">
        <v>6</v>
      </c>
      <c r="O7739">
        <v>-10</v>
      </c>
      <c r="P7739">
        <v>144</v>
      </c>
      <c r="W7739">
        <v>2.6</v>
      </c>
    </row>
    <row r="7740" spans="1:23" x14ac:dyDescent="0.2">
      <c r="A7740">
        <v>7739</v>
      </c>
      <c r="B7740">
        <v>1990</v>
      </c>
      <c r="C7740">
        <v>67</v>
      </c>
      <c r="D7740" t="s">
        <v>111</v>
      </c>
      <c r="E7740" t="s">
        <v>8813</v>
      </c>
      <c r="F7740" t="s">
        <v>39</v>
      </c>
      <c r="G7740" t="s">
        <v>26</v>
      </c>
      <c r="J7740" t="s">
        <v>5051</v>
      </c>
    </row>
    <row r="7741" spans="1:23" x14ac:dyDescent="0.2">
      <c r="A7741">
        <v>7740</v>
      </c>
      <c r="B7741">
        <v>1990</v>
      </c>
      <c r="C7741">
        <v>68</v>
      </c>
      <c r="D7741" t="s">
        <v>87</v>
      </c>
      <c r="E7741" t="s">
        <v>8814</v>
      </c>
      <c r="F7741" t="s">
        <v>34</v>
      </c>
      <c r="G7741" t="s">
        <v>30</v>
      </c>
      <c r="H7741">
        <v>19</v>
      </c>
      <c r="I7741">
        <v>2004</v>
      </c>
      <c r="J7741" t="s">
        <v>2574</v>
      </c>
      <c r="K7741">
        <v>644</v>
      </c>
      <c r="L7741">
        <v>21</v>
      </c>
      <c r="M7741">
        <v>64</v>
      </c>
      <c r="N7741">
        <v>85</v>
      </c>
      <c r="O7741">
        <v>-75</v>
      </c>
      <c r="P7741">
        <v>1183</v>
      </c>
      <c r="W7741">
        <v>15.3</v>
      </c>
    </row>
    <row r="7742" spans="1:23" x14ac:dyDescent="0.2">
      <c r="A7742">
        <v>7741</v>
      </c>
      <c r="B7742">
        <v>1990</v>
      </c>
      <c r="C7742">
        <v>69</v>
      </c>
      <c r="D7742" t="s">
        <v>171</v>
      </c>
      <c r="E7742" t="s">
        <v>8815</v>
      </c>
      <c r="F7742" t="s">
        <v>34</v>
      </c>
      <c r="G7742" t="s">
        <v>68</v>
      </c>
      <c r="H7742">
        <v>18</v>
      </c>
      <c r="I7742">
        <v>2001</v>
      </c>
      <c r="J7742" t="s">
        <v>508</v>
      </c>
      <c r="K7742">
        <v>252</v>
      </c>
      <c r="L7742">
        <v>20</v>
      </c>
      <c r="M7742">
        <v>27</v>
      </c>
      <c r="N7742">
        <v>47</v>
      </c>
      <c r="O7742">
        <v>-26</v>
      </c>
      <c r="P7742">
        <v>70</v>
      </c>
      <c r="W7742">
        <v>1.2</v>
      </c>
    </row>
    <row r="7743" spans="1:23" x14ac:dyDescent="0.2">
      <c r="A7743">
        <v>7742</v>
      </c>
      <c r="B7743">
        <v>1990</v>
      </c>
      <c r="C7743">
        <v>70</v>
      </c>
      <c r="D7743" t="s">
        <v>8190</v>
      </c>
      <c r="E7743" t="s">
        <v>8816</v>
      </c>
      <c r="F7743" t="s">
        <v>34</v>
      </c>
      <c r="G7743" t="s">
        <v>35</v>
      </c>
      <c r="J7743" t="s">
        <v>123</v>
      </c>
    </row>
    <row r="7744" spans="1:23" x14ac:dyDescent="0.2">
      <c r="A7744">
        <v>7743</v>
      </c>
      <c r="B7744">
        <v>1990</v>
      </c>
      <c r="C7744">
        <v>71</v>
      </c>
      <c r="D7744" t="s">
        <v>8190</v>
      </c>
      <c r="E7744" t="s">
        <v>8817</v>
      </c>
      <c r="F7744" t="s">
        <v>39</v>
      </c>
      <c r="G7744" t="s">
        <v>26</v>
      </c>
      <c r="J7744" t="s">
        <v>478</v>
      </c>
    </row>
    <row r="7745" spans="1:23" x14ac:dyDescent="0.2">
      <c r="A7745">
        <v>7744</v>
      </c>
      <c r="B7745">
        <v>1990</v>
      </c>
      <c r="C7745">
        <v>72</v>
      </c>
      <c r="D7745" t="s">
        <v>84</v>
      </c>
      <c r="E7745" t="s">
        <v>8818</v>
      </c>
      <c r="F7745" t="s">
        <v>39</v>
      </c>
      <c r="G7745" t="s">
        <v>26</v>
      </c>
      <c r="J7745" t="s">
        <v>490</v>
      </c>
    </row>
    <row r="7746" spans="1:23" x14ac:dyDescent="0.2">
      <c r="A7746">
        <v>7745</v>
      </c>
      <c r="B7746">
        <v>1990</v>
      </c>
      <c r="C7746">
        <v>73</v>
      </c>
      <c r="D7746" t="s">
        <v>121</v>
      </c>
      <c r="E7746" t="s">
        <v>8819</v>
      </c>
      <c r="F7746" t="s">
        <v>34</v>
      </c>
      <c r="G7746" t="s">
        <v>35</v>
      </c>
      <c r="H7746">
        <v>18</v>
      </c>
      <c r="I7746">
        <v>2004</v>
      </c>
      <c r="J7746" t="s">
        <v>8532</v>
      </c>
      <c r="K7746">
        <v>518</v>
      </c>
      <c r="L7746">
        <v>65</v>
      </c>
      <c r="M7746">
        <v>64</v>
      </c>
      <c r="N7746">
        <v>129</v>
      </c>
      <c r="O7746">
        <v>-109</v>
      </c>
      <c r="P7746">
        <v>370</v>
      </c>
      <c r="W7746">
        <v>3.3</v>
      </c>
    </row>
    <row r="7747" spans="1:23" x14ac:dyDescent="0.2">
      <c r="A7747">
        <v>7746</v>
      </c>
      <c r="B7747">
        <v>1990</v>
      </c>
      <c r="C7747">
        <v>74</v>
      </c>
      <c r="D7747" t="s">
        <v>66</v>
      </c>
      <c r="E7747" t="s">
        <v>8820</v>
      </c>
      <c r="F7747" t="s">
        <v>46</v>
      </c>
      <c r="G7747" t="s">
        <v>68</v>
      </c>
      <c r="J7747" t="s">
        <v>8821</v>
      </c>
    </row>
    <row r="7748" spans="1:23" x14ac:dyDescent="0.2">
      <c r="A7748">
        <v>7747</v>
      </c>
      <c r="B7748">
        <v>1990</v>
      </c>
      <c r="C7748">
        <v>75</v>
      </c>
      <c r="D7748" t="s">
        <v>66</v>
      </c>
      <c r="E7748" t="s">
        <v>8822</v>
      </c>
      <c r="F7748" t="s">
        <v>34</v>
      </c>
      <c r="G7748" t="s">
        <v>1954</v>
      </c>
      <c r="H7748">
        <v>20</v>
      </c>
      <c r="I7748">
        <v>1998</v>
      </c>
      <c r="J7748" t="s">
        <v>327</v>
      </c>
      <c r="K7748">
        <v>124</v>
      </c>
      <c r="L7748">
        <v>13</v>
      </c>
      <c r="M7748">
        <v>20</v>
      </c>
      <c r="N7748">
        <v>33</v>
      </c>
      <c r="O7748">
        <v>-28</v>
      </c>
      <c r="P7748">
        <v>316</v>
      </c>
      <c r="W7748">
        <v>0.4</v>
      </c>
    </row>
    <row r="7749" spans="1:23" x14ac:dyDescent="0.2">
      <c r="A7749">
        <v>7748</v>
      </c>
      <c r="B7749">
        <v>1990</v>
      </c>
      <c r="C7749">
        <v>76</v>
      </c>
      <c r="D7749" t="s">
        <v>171</v>
      </c>
      <c r="E7749" t="s">
        <v>8823</v>
      </c>
      <c r="F7749" t="s">
        <v>34</v>
      </c>
      <c r="G7749" t="s">
        <v>26</v>
      </c>
      <c r="J7749" t="s">
        <v>8824</v>
      </c>
    </row>
    <row r="7750" spans="1:23" x14ac:dyDescent="0.2">
      <c r="A7750">
        <v>7749</v>
      </c>
      <c r="B7750">
        <v>1990</v>
      </c>
      <c r="C7750">
        <v>77</v>
      </c>
      <c r="D7750" t="s">
        <v>66</v>
      </c>
      <c r="E7750" t="s">
        <v>8825</v>
      </c>
      <c r="F7750" t="s">
        <v>60</v>
      </c>
      <c r="G7750" t="s">
        <v>35</v>
      </c>
      <c r="H7750">
        <v>19</v>
      </c>
      <c r="I7750">
        <v>2006</v>
      </c>
      <c r="J7750" t="s">
        <v>8154</v>
      </c>
      <c r="K7750">
        <v>807</v>
      </c>
      <c r="L7750">
        <v>249</v>
      </c>
      <c r="M7750">
        <v>470</v>
      </c>
      <c r="N7750">
        <v>719</v>
      </c>
      <c r="O7750">
        <v>10</v>
      </c>
      <c r="P7750">
        <v>668</v>
      </c>
      <c r="W7750">
        <v>68</v>
      </c>
    </row>
    <row r="7751" spans="1:23" x14ac:dyDescent="0.2">
      <c r="A7751">
        <v>7750</v>
      </c>
      <c r="B7751">
        <v>1990</v>
      </c>
      <c r="C7751">
        <v>78</v>
      </c>
      <c r="D7751" t="s">
        <v>7049</v>
      </c>
      <c r="E7751" t="s">
        <v>8826</v>
      </c>
      <c r="F7751" t="s">
        <v>39</v>
      </c>
      <c r="G7751" t="s">
        <v>35</v>
      </c>
      <c r="J7751" t="s">
        <v>64</v>
      </c>
    </row>
    <row r="7752" spans="1:23" x14ac:dyDescent="0.2">
      <c r="A7752">
        <v>7751</v>
      </c>
      <c r="B7752">
        <v>1990</v>
      </c>
      <c r="C7752">
        <v>79</v>
      </c>
      <c r="D7752" t="s">
        <v>48</v>
      </c>
      <c r="E7752" t="s">
        <v>8827</v>
      </c>
      <c r="F7752" t="s">
        <v>34</v>
      </c>
      <c r="G7752" t="s">
        <v>35</v>
      </c>
      <c r="J7752" t="s">
        <v>3296</v>
      </c>
    </row>
    <row r="7753" spans="1:23" x14ac:dyDescent="0.2">
      <c r="A7753">
        <v>7752</v>
      </c>
      <c r="B7753">
        <v>1990</v>
      </c>
      <c r="C7753">
        <v>80</v>
      </c>
      <c r="D7753" t="s">
        <v>121</v>
      </c>
      <c r="E7753" t="s">
        <v>8828</v>
      </c>
      <c r="F7753" t="s">
        <v>39</v>
      </c>
      <c r="G7753" t="s">
        <v>35</v>
      </c>
      <c r="J7753" t="s">
        <v>196</v>
      </c>
    </row>
    <row r="7754" spans="1:23" x14ac:dyDescent="0.2">
      <c r="A7754">
        <v>7753</v>
      </c>
      <c r="B7754">
        <v>1990</v>
      </c>
      <c r="C7754">
        <v>81</v>
      </c>
      <c r="D7754" t="s">
        <v>23</v>
      </c>
      <c r="E7754" t="s">
        <v>8829</v>
      </c>
      <c r="F7754" t="s">
        <v>39</v>
      </c>
      <c r="G7754" t="s">
        <v>26</v>
      </c>
      <c r="H7754">
        <v>19</v>
      </c>
      <c r="I7754">
        <v>1996</v>
      </c>
      <c r="J7754" t="s">
        <v>490</v>
      </c>
      <c r="K7754">
        <v>223</v>
      </c>
      <c r="L7754">
        <v>61</v>
      </c>
      <c r="M7754">
        <v>79</v>
      </c>
      <c r="N7754">
        <v>140</v>
      </c>
      <c r="O7754">
        <v>-3</v>
      </c>
      <c r="P7754">
        <v>108</v>
      </c>
      <c r="W7754">
        <v>10.1</v>
      </c>
    </row>
    <row r="7755" spans="1:23" x14ac:dyDescent="0.2">
      <c r="A7755">
        <v>7754</v>
      </c>
      <c r="B7755">
        <v>1990</v>
      </c>
      <c r="C7755">
        <v>82</v>
      </c>
      <c r="D7755" t="s">
        <v>55</v>
      </c>
      <c r="E7755" t="s">
        <v>8830</v>
      </c>
      <c r="F7755" t="s">
        <v>34</v>
      </c>
      <c r="G7755" t="s">
        <v>35</v>
      </c>
      <c r="J7755" t="s">
        <v>8824</v>
      </c>
    </row>
    <row r="7756" spans="1:23" x14ac:dyDescent="0.2">
      <c r="A7756">
        <v>7755</v>
      </c>
      <c r="B7756">
        <v>1990</v>
      </c>
      <c r="C7756">
        <v>83</v>
      </c>
      <c r="D7756" t="s">
        <v>162</v>
      </c>
      <c r="E7756" t="s">
        <v>8831</v>
      </c>
      <c r="F7756" t="s">
        <v>39</v>
      </c>
      <c r="G7756" t="s">
        <v>26</v>
      </c>
      <c r="H7756">
        <v>20</v>
      </c>
      <c r="I7756">
        <v>2001</v>
      </c>
      <c r="J7756" t="s">
        <v>123</v>
      </c>
      <c r="K7756">
        <v>423</v>
      </c>
      <c r="L7756">
        <v>38</v>
      </c>
      <c r="M7756">
        <v>33</v>
      </c>
      <c r="N7756">
        <v>71</v>
      </c>
      <c r="O7756">
        <v>-18</v>
      </c>
      <c r="P7756">
        <v>1074</v>
      </c>
      <c r="W7756">
        <v>-0.9</v>
      </c>
    </row>
    <row r="7757" spans="1:23" x14ac:dyDescent="0.2">
      <c r="A7757">
        <v>7756</v>
      </c>
      <c r="B7757">
        <v>1990</v>
      </c>
      <c r="C7757">
        <v>84</v>
      </c>
      <c r="D7757" t="s">
        <v>152</v>
      </c>
      <c r="E7757" t="s">
        <v>8832</v>
      </c>
      <c r="F7757" t="s">
        <v>34</v>
      </c>
      <c r="G7757" t="s">
        <v>68</v>
      </c>
      <c r="J7757" t="s">
        <v>1674</v>
      </c>
    </row>
    <row r="7758" spans="1:23" x14ac:dyDescent="0.2">
      <c r="A7758">
        <v>7757</v>
      </c>
      <c r="B7758">
        <v>1990</v>
      </c>
      <c r="C7758">
        <v>85</v>
      </c>
      <c r="D7758" t="s">
        <v>171</v>
      </c>
      <c r="E7758" t="s">
        <v>8833</v>
      </c>
      <c r="F7758" t="s">
        <v>60</v>
      </c>
      <c r="G7758" t="s">
        <v>30</v>
      </c>
      <c r="H7758">
        <v>20</v>
      </c>
      <c r="I7758">
        <v>2009</v>
      </c>
      <c r="J7758" t="s">
        <v>8165</v>
      </c>
      <c r="K7758">
        <v>1068</v>
      </c>
      <c r="L7758">
        <v>152</v>
      </c>
      <c r="M7758">
        <v>619</v>
      </c>
      <c r="N7758">
        <v>771</v>
      </c>
      <c r="O7758">
        <v>148</v>
      </c>
      <c r="P7758">
        <v>337</v>
      </c>
      <c r="W7758">
        <v>136.80000000000001</v>
      </c>
    </row>
    <row r="7759" spans="1:23" x14ac:dyDescent="0.2">
      <c r="A7759">
        <v>7758</v>
      </c>
      <c r="B7759">
        <v>1990</v>
      </c>
      <c r="C7759">
        <v>86</v>
      </c>
      <c r="D7759" t="s">
        <v>69</v>
      </c>
      <c r="E7759" t="s">
        <v>8834</v>
      </c>
      <c r="F7759" t="s">
        <v>39</v>
      </c>
      <c r="G7759" t="s">
        <v>68</v>
      </c>
      <c r="H7759">
        <v>20</v>
      </c>
      <c r="I7759">
        <v>2002</v>
      </c>
      <c r="J7759" t="s">
        <v>7566</v>
      </c>
      <c r="K7759">
        <v>605</v>
      </c>
      <c r="L7759">
        <v>64</v>
      </c>
      <c r="M7759">
        <v>73</v>
      </c>
      <c r="N7759">
        <v>137</v>
      </c>
      <c r="O7759">
        <v>-21</v>
      </c>
      <c r="P7759">
        <v>2567</v>
      </c>
      <c r="W7759">
        <v>2.9</v>
      </c>
    </row>
    <row r="7760" spans="1:23" x14ac:dyDescent="0.2">
      <c r="A7760">
        <v>7759</v>
      </c>
      <c r="B7760">
        <v>1990</v>
      </c>
      <c r="C7760">
        <v>87</v>
      </c>
      <c r="D7760" t="s">
        <v>51</v>
      </c>
      <c r="E7760" t="s">
        <v>8835</v>
      </c>
      <c r="F7760" t="s">
        <v>34</v>
      </c>
      <c r="G7760" t="s">
        <v>30</v>
      </c>
      <c r="J7760" t="s">
        <v>8836</v>
      </c>
    </row>
    <row r="7761" spans="1:23" x14ac:dyDescent="0.2">
      <c r="A7761">
        <v>7760</v>
      </c>
      <c r="B7761">
        <v>1990</v>
      </c>
      <c r="C7761">
        <v>88</v>
      </c>
      <c r="D7761" t="s">
        <v>41</v>
      </c>
      <c r="E7761" t="s">
        <v>8837</v>
      </c>
      <c r="F7761" t="s">
        <v>39</v>
      </c>
      <c r="G7761" t="s">
        <v>26</v>
      </c>
      <c r="H7761">
        <v>19</v>
      </c>
      <c r="I7761">
        <v>1999</v>
      </c>
      <c r="J7761" t="s">
        <v>673</v>
      </c>
      <c r="K7761">
        <v>197</v>
      </c>
      <c r="L7761">
        <v>4</v>
      </c>
      <c r="M7761">
        <v>8</v>
      </c>
      <c r="N7761">
        <v>12</v>
      </c>
      <c r="O7761">
        <v>-4</v>
      </c>
      <c r="P7761">
        <v>584</v>
      </c>
      <c r="W7761">
        <v>-0.5</v>
      </c>
    </row>
    <row r="7762" spans="1:23" x14ac:dyDescent="0.2">
      <c r="A7762">
        <v>7761</v>
      </c>
      <c r="B7762">
        <v>1990</v>
      </c>
      <c r="C7762">
        <v>89</v>
      </c>
      <c r="D7762" t="s">
        <v>87</v>
      </c>
      <c r="E7762" t="s">
        <v>8838</v>
      </c>
      <c r="F7762" t="s">
        <v>34</v>
      </c>
      <c r="G7762" t="s">
        <v>35</v>
      </c>
      <c r="J7762" t="s">
        <v>412</v>
      </c>
    </row>
    <row r="7763" spans="1:23" x14ac:dyDescent="0.2">
      <c r="A7763">
        <v>7762</v>
      </c>
      <c r="B7763">
        <v>1990</v>
      </c>
      <c r="C7763">
        <v>90</v>
      </c>
      <c r="D7763" t="s">
        <v>176</v>
      </c>
      <c r="E7763" t="s">
        <v>8839</v>
      </c>
      <c r="F7763" t="s">
        <v>34</v>
      </c>
      <c r="G7763" t="s">
        <v>35</v>
      </c>
      <c r="H7763">
        <v>18</v>
      </c>
      <c r="I7763">
        <v>1997</v>
      </c>
      <c r="J7763" t="s">
        <v>508</v>
      </c>
      <c r="K7763">
        <v>13</v>
      </c>
      <c r="L7763">
        <v>1</v>
      </c>
      <c r="M7763">
        <v>4</v>
      </c>
      <c r="N7763">
        <v>5</v>
      </c>
      <c r="O7763">
        <v>-3</v>
      </c>
      <c r="P7763">
        <v>2</v>
      </c>
      <c r="W7763">
        <v>0.1</v>
      </c>
    </row>
    <row r="7764" spans="1:23" x14ac:dyDescent="0.2">
      <c r="A7764">
        <v>7763</v>
      </c>
      <c r="B7764">
        <v>1990</v>
      </c>
      <c r="C7764">
        <v>91</v>
      </c>
      <c r="D7764" t="s">
        <v>146</v>
      </c>
      <c r="E7764" t="s">
        <v>8840</v>
      </c>
      <c r="F7764" t="s">
        <v>39</v>
      </c>
      <c r="G7764" t="s">
        <v>128</v>
      </c>
      <c r="H7764">
        <v>20</v>
      </c>
      <c r="I7764">
        <v>1994</v>
      </c>
      <c r="J7764" t="s">
        <v>169</v>
      </c>
      <c r="K7764">
        <v>5</v>
      </c>
      <c r="L7764">
        <v>0</v>
      </c>
      <c r="M7764">
        <v>1</v>
      </c>
      <c r="N7764">
        <v>1</v>
      </c>
      <c r="O7764">
        <v>0</v>
      </c>
      <c r="P7764">
        <v>0</v>
      </c>
      <c r="Q7764">
        <v>5</v>
      </c>
      <c r="R7764">
        <v>1</v>
      </c>
      <c r="S7764">
        <v>4</v>
      </c>
      <c r="T7764">
        <v>0</v>
      </c>
      <c r="U7764">
        <v>0.80800000000000005</v>
      </c>
      <c r="V7764">
        <v>6.25</v>
      </c>
      <c r="W7764">
        <v>-0.2</v>
      </c>
    </row>
    <row r="7765" spans="1:23" x14ac:dyDescent="0.2">
      <c r="A7765">
        <v>7764</v>
      </c>
      <c r="B7765">
        <v>1990</v>
      </c>
      <c r="C7765">
        <v>92</v>
      </c>
      <c r="D7765" t="s">
        <v>8190</v>
      </c>
      <c r="E7765" t="s">
        <v>8841</v>
      </c>
      <c r="F7765" t="s">
        <v>39</v>
      </c>
      <c r="G7765" t="s">
        <v>30</v>
      </c>
      <c r="H7765">
        <v>20</v>
      </c>
      <c r="I7765">
        <v>2001</v>
      </c>
      <c r="J7765" t="s">
        <v>8319</v>
      </c>
      <c r="K7765">
        <v>374</v>
      </c>
      <c r="L7765">
        <v>10</v>
      </c>
      <c r="M7765">
        <v>18</v>
      </c>
      <c r="N7765">
        <v>28</v>
      </c>
      <c r="O7765">
        <v>-11</v>
      </c>
      <c r="P7765">
        <v>1469</v>
      </c>
      <c r="W7765">
        <v>14.1</v>
      </c>
    </row>
    <row r="7766" spans="1:23" x14ac:dyDescent="0.2">
      <c r="A7766">
        <v>7765</v>
      </c>
      <c r="B7766">
        <v>1990</v>
      </c>
      <c r="C7766">
        <v>93</v>
      </c>
      <c r="D7766" t="s">
        <v>84</v>
      </c>
      <c r="E7766" t="s">
        <v>8842</v>
      </c>
      <c r="F7766" t="s">
        <v>39</v>
      </c>
      <c r="G7766" t="s">
        <v>35</v>
      </c>
      <c r="J7766" t="s">
        <v>327</v>
      </c>
    </row>
    <row r="7767" spans="1:23" x14ac:dyDescent="0.2">
      <c r="A7767">
        <v>7766</v>
      </c>
      <c r="B7767">
        <v>1990</v>
      </c>
      <c r="C7767">
        <v>94</v>
      </c>
      <c r="D7767" t="s">
        <v>84</v>
      </c>
      <c r="E7767" t="s">
        <v>8843</v>
      </c>
      <c r="F7767" t="s">
        <v>39</v>
      </c>
      <c r="G7767" t="s">
        <v>35</v>
      </c>
      <c r="J7767" t="s">
        <v>2574</v>
      </c>
    </row>
    <row r="7768" spans="1:23" x14ac:dyDescent="0.2">
      <c r="A7768">
        <v>7767</v>
      </c>
      <c r="B7768">
        <v>1990</v>
      </c>
      <c r="C7768">
        <v>95</v>
      </c>
      <c r="D7768" t="s">
        <v>28</v>
      </c>
      <c r="E7768" t="s">
        <v>8844</v>
      </c>
      <c r="F7768" t="s">
        <v>39</v>
      </c>
      <c r="G7768" t="s">
        <v>30</v>
      </c>
      <c r="H7768">
        <v>20</v>
      </c>
      <c r="I7768">
        <v>1999</v>
      </c>
      <c r="J7768" t="s">
        <v>123</v>
      </c>
      <c r="K7768">
        <v>116</v>
      </c>
      <c r="L7768">
        <v>1</v>
      </c>
      <c r="M7768">
        <v>3</v>
      </c>
      <c r="N7768">
        <v>4</v>
      </c>
      <c r="O7768">
        <v>-33</v>
      </c>
      <c r="P7768">
        <v>299</v>
      </c>
      <c r="W7768">
        <v>1.3</v>
      </c>
    </row>
    <row r="7769" spans="1:23" x14ac:dyDescent="0.2">
      <c r="A7769">
        <v>7768</v>
      </c>
      <c r="B7769">
        <v>1990</v>
      </c>
      <c r="C7769">
        <v>96</v>
      </c>
      <c r="D7769" t="s">
        <v>92</v>
      </c>
      <c r="E7769" t="s">
        <v>8845</v>
      </c>
      <c r="F7769" t="s">
        <v>39</v>
      </c>
      <c r="G7769" t="s">
        <v>26</v>
      </c>
      <c r="H7769">
        <v>20</v>
      </c>
      <c r="I7769">
        <v>1994</v>
      </c>
      <c r="J7769" t="s">
        <v>896</v>
      </c>
      <c r="K7769">
        <v>14</v>
      </c>
      <c r="L7769">
        <v>3</v>
      </c>
      <c r="M7769">
        <v>3</v>
      </c>
      <c r="N7769">
        <v>6</v>
      </c>
      <c r="O7769">
        <v>1</v>
      </c>
      <c r="P7769">
        <v>10</v>
      </c>
      <c r="W7769">
        <v>0.5</v>
      </c>
    </row>
    <row r="7770" spans="1:23" x14ac:dyDescent="0.2">
      <c r="A7770">
        <v>7769</v>
      </c>
      <c r="B7770">
        <v>1990</v>
      </c>
      <c r="C7770">
        <v>97</v>
      </c>
      <c r="D7770" t="s">
        <v>55</v>
      </c>
      <c r="E7770" t="s">
        <v>8846</v>
      </c>
      <c r="F7770" t="s">
        <v>46</v>
      </c>
      <c r="G7770" t="s">
        <v>30</v>
      </c>
      <c r="H7770">
        <v>20</v>
      </c>
      <c r="I7770">
        <v>2003</v>
      </c>
      <c r="J7770" t="s">
        <v>7914</v>
      </c>
      <c r="K7770">
        <v>644</v>
      </c>
      <c r="L7770">
        <v>49</v>
      </c>
      <c r="M7770">
        <v>146</v>
      </c>
      <c r="N7770">
        <v>195</v>
      </c>
      <c r="O7770">
        <v>62</v>
      </c>
      <c r="P7770">
        <v>415</v>
      </c>
      <c r="W7770">
        <v>44.5</v>
      </c>
    </row>
    <row r="7771" spans="1:23" x14ac:dyDescent="0.2">
      <c r="A7771">
        <v>7770</v>
      </c>
      <c r="B7771">
        <v>1990</v>
      </c>
      <c r="C7771">
        <v>98</v>
      </c>
      <c r="D7771" t="s">
        <v>66</v>
      </c>
      <c r="E7771" t="s">
        <v>8847</v>
      </c>
      <c r="F7771" t="s">
        <v>39</v>
      </c>
      <c r="G7771" t="s">
        <v>68</v>
      </c>
      <c r="H7771">
        <v>19</v>
      </c>
      <c r="I7771">
        <v>1997</v>
      </c>
      <c r="J7771" t="s">
        <v>5051</v>
      </c>
      <c r="K7771">
        <v>21</v>
      </c>
      <c r="L7771">
        <v>0</v>
      </c>
      <c r="M7771">
        <v>1</v>
      </c>
      <c r="N7771">
        <v>1</v>
      </c>
      <c r="O7771">
        <v>-4</v>
      </c>
      <c r="P7771">
        <v>24</v>
      </c>
      <c r="W7771">
        <v>-0.6</v>
      </c>
    </row>
    <row r="7772" spans="1:23" x14ac:dyDescent="0.2">
      <c r="A7772">
        <v>7771</v>
      </c>
      <c r="B7772">
        <v>1990</v>
      </c>
      <c r="C7772">
        <v>99</v>
      </c>
      <c r="D7772" t="s">
        <v>171</v>
      </c>
      <c r="E7772" t="s">
        <v>8848</v>
      </c>
      <c r="F7772" t="s">
        <v>46</v>
      </c>
      <c r="G7772" t="s">
        <v>35</v>
      </c>
      <c r="J7772" t="s">
        <v>8849</v>
      </c>
    </row>
    <row r="7773" spans="1:23" x14ac:dyDescent="0.2">
      <c r="A7773">
        <v>7772</v>
      </c>
      <c r="B7773">
        <v>1990</v>
      </c>
      <c r="C7773">
        <v>100</v>
      </c>
      <c r="D7773" t="s">
        <v>55</v>
      </c>
      <c r="E7773" t="s">
        <v>8850</v>
      </c>
      <c r="F7773" t="s">
        <v>39</v>
      </c>
      <c r="G7773" t="s">
        <v>128</v>
      </c>
      <c r="J7773" t="s">
        <v>278</v>
      </c>
    </row>
    <row r="7774" spans="1:23" x14ac:dyDescent="0.2">
      <c r="A7774">
        <v>7773</v>
      </c>
      <c r="B7774">
        <v>1990</v>
      </c>
      <c r="C7774">
        <v>101</v>
      </c>
      <c r="D7774" t="s">
        <v>111</v>
      </c>
      <c r="E7774" t="s">
        <v>8851</v>
      </c>
      <c r="F7774" t="s">
        <v>34</v>
      </c>
      <c r="G7774" t="s">
        <v>128</v>
      </c>
      <c r="J7774" t="s">
        <v>2179</v>
      </c>
    </row>
    <row r="7775" spans="1:23" x14ac:dyDescent="0.2">
      <c r="A7775">
        <v>7774</v>
      </c>
      <c r="B7775">
        <v>1990</v>
      </c>
      <c r="C7775">
        <v>102</v>
      </c>
      <c r="D7775" t="s">
        <v>23</v>
      </c>
      <c r="E7775" t="s">
        <v>8852</v>
      </c>
      <c r="F7775" t="s">
        <v>39</v>
      </c>
      <c r="G7775" t="s">
        <v>35</v>
      </c>
      <c r="H7775">
        <v>20</v>
      </c>
      <c r="I7775">
        <v>1997</v>
      </c>
      <c r="J7775" t="s">
        <v>169</v>
      </c>
      <c r="K7775">
        <v>192</v>
      </c>
      <c r="L7775">
        <v>31</v>
      </c>
      <c r="M7775">
        <v>49</v>
      </c>
      <c r="N7775">
        <v>80</v>
      </c>
      <c r="O7775">
        <v>0</v>
      </c>
      <c r="P7775">
        <v>96</v>
      </c>
      <c r="W7775">
        <v>4.3</v>
      </c>
    </row>
    <row r="7776" spans="1:23" x14ac:dyDescent="0.2">
      <c r="A7776">
        <v>7775</v>
      </c>
      <c r="B7776">
        <v>1990</v>
      </c>
      <c r="C7776">
        <v>103</v>
      </c>
      <c r="D7776" t="s">
        <v>55</v>
      </c>
      <c r="E7776" t="s">
        <v>8853</v>
      </c>
      <c r="F7776" t="s">
        <v>39</v>
      </c>
      <c r="G7776" t="s">
        <v>30</v>
      </c>
      <c r="J7776" t="s">
        <v>3033</v>
      </c>
    </row>
    <row r="7777" spans="1:23" x14ac:dyDescent="0.2">
      <c r="A7777">
        <v>7776</v>
      </c>
      <c r="B7777">
        <v>1990</v>
      </c>
      <c r="C7777">
        <v>104</v>
      </c>
      <c r="D7777" t="s">
        <v>28</v>
      </c>
      <c r="E7777" t="s">
        <v>8854</v>
      </c>
      <c r="F7777" t="s">
        <v>46</v>
      </c>
      <c r="G7777" t="s">
        <v>30</v>
      </c>
      <c r="J7777" t="s">
        <v>7857</v>
      </c>
    </row>
    <row r="7778" spans="1:23" x14ac:dyDescent="0.2">
      <c r="A7778">
        <v>7777</v>
      </c>
      <c r="B7778">
        <v>1990</v>
      </c>
      <c r="C7778">
        <v>105</v>
      </c>
      <c r="D7778" t="s">
        <v>152</v>
      </c>
      <c r="E7778" t="s">
        <v>8855</v>
      </c>
      <c r="F7778" t="s">
        <v>39</v>
      </c>
      <c r="G7778" t="s">
        <v>128</v>
      </c>
      <c r="H7778">
        <v>19</v>
      </c>
      <c r="I7778">
        <v>1997</v>
      </c>
      <c r="J7778" t="s">
        <v>4403</v>
      </c>
      <c r="K7778">
        <v>23</v>
      </c>
      <c r="L7778">
        <v>0</v>
      </c>
      <c r="M7778">
        <v>0</v>
      </c>
      <c r="N7778">
        <v>0</v>
      </c>
      <c r="O7778">
        <v>0</v>
      </c>
      <c r="P7778">
        <v>2</v>
      </c>
      <c r="Q7778">
        <v>23</v>
      </c>
      <c r="R7778">
        <v>2</v>
      </c>
      <c r="S7778">
        <v>15</v>
      </c>
      <c r="T7778">
        <v>1</v>
      </c>
      <c r="U7778">
        <v>0.86899999999999999</v>
      </c>
      <c r="V7778">
        <v>4.13</v>
      </c>
      <c r="W7778">
        <v>1.6</v>
      </c>
    </row>
    <row r="7779" spans="1:23" x14ac:dyDescent="0.2">
      <c r="A7779">
        <v>7778</v>
      </c>
      <c r="B7779">
        <v>1990</v>
      </c>
      <c r="C7779">
        <v>106</v>
      </c>
      <c r="D7779" t="s">
        <v>7529</v>
      </c>
      <c r="E7779" t="s">
        <v>8856</v>
      </c>
      <c r="F7779" t="s">
        <v>39</v>
      </c>
      <c r="G7779" t="s">
        <v>30</v>
      </c>
      <c r="J7779" t="s">
        <v>6672</v>
      </c>
    </row>
    <row r="7780" spans="1:23" x14ac:dyDescent="0.2">
      <c r="A7780">
        <v>7779</v>
      </c>
      <c r="B7780">
        <v>1990</v>
      </c>
      <c r="C7780">
        <v>107</v>
      </c>
      <c r="D7780" t="s">
        <v>87</v>
      </c>
      <c r="E7780" t="s">
        <v>8857</v>
      </c>
      <c r="F7780" t="s">
        <v>34</v>
      </c>
      <c r="G7780" t="s">
        <v>30</v>
      </c>
      <c r="H7780">
        <v>18</v>
      </c>
      <c r="I7780">
        <v>2007</v>
      </c>
      <c r="J7780" t="s">
        <v>399</v>
      </c>
      <c r="K7780">
        <v>489</v>
      </c>
      <c r="L7780">
        <v>21</v>
      </c>
      <c r="M7780">
        <v>50</v>
      </c>
      <c r="N7780">
        <v>71</v>
      </c>
      <c r="O7780">
        <v>-43</v>
      </c>
      <c r="P7780">
        <v>321</v>
      </c>
      <c r="W7780">
        <v>9.1</v>
      </c>
    </row>
    <row r="7781" spans="1:23" x14ac:dyDescent="0.2">
      <c r="A7781">
        <v>7780</v>
      </c>
      <c r="B7781">
        <v>1990</v>
      </c>
      <c r="C7781">
        <v>108</v>
      </c>
      <c r="D7781" t="s">
        <v>51</v>
      </c>
      <c r="E7781" t="s">
        <v>8858</v>
      </c>
      <c r="F7781" t="s">
        <v>39</v>
      </c>
      <c r="G7781" t="s">
        <v>30</v>
      </c>
      <c r="J7781" t="s">
        <v>1133</v>
      </c>
    </row>
    <row r="7782" spans="1:23" x14ac:dyDescent="0.2">
      <c r="A7782">
        <v>7781</v>
      </c>
      <c r="B7782">
        <v>1990</v>
      </c>
      <c r="C7782">
        <v>109</v>
      </c>
      <c r="D7782" t="s">
        <v>41</v>
      </c>
      <c r="E7782" t="s">
        <v>8859</v>
      </c>
      <c r="F7782" t="s">
        <v>60</v>
      </c>
      <c r="G7782" t="s">
        <v>35</v>
      </c>
      <c r="H7782">
        <v>20</v>
      </c>
      <c r="I7782">
        <v>2000</v>
      </c>
      <c r="J7782" t="s">
        <v>8165</v>
      </c>
      <c r="K7782">
        <v>132</v>
      </c>
      <c r="L7782">
        <v>17</v>
      </c>
      <c r="M7782">
        <v>26</v>
      </c>
      <c r="N7782">
        <v>43</v>
      </c>
      <c r="O7782">
        <v>-8</v>
      </c>
      <c r="P7782">
        <v>133</v>
      </c>
      <c r="W7782">
        <v>1</v>
      </c>
    </row>
    <row r="7783" spans="1:23" x14ac:dyDescent="0.2">
      <c r="A7783">
        <v>7782</v>
      </c>
      <c r="B7783">
        <v>1990</v>
      </c>
      <c r="C7783">
        <v>110</v>
      </c>
      <c r="D7783" t="s">
        <v>87</v>
      </c>
      <c r="E7783" t="s">
        <v>8860</v>
      </c>
      <c r="F7783" t="s">
        <v>39</v>
      </c>
      <c r="G7783" t="s">
        <v>128</v>
      </c>
      <c r="J7783" t="s">
        <v>3912</v>
      </c>
    </row>
    <row r="7784" spans="1:23" x14ac:dyDescent="0.2">
      <c r="A7784">
        <v>7783</v>
      </c>
      <c r="B7784">
        <v>1990</v>
      </c>
      <c r="C7784">
        <v>111</v>
      </c>
      <c r="D7784" t="s">
        <v>176</v>
      </c>
      <c r="E7784" t="s">
        <v>8861</v>
      </c>
      <c r="F7784" t="s">
        <v>76</v>
      </c>
      <c r="G7784" t="s">
        <v>30</v>
      </c>
      <c r="J7784" t="s">
        <v>196</v>
      </c>
    </row>
    <row r="7785" spans="1:23" x14ac:dyDescent="0.2">
      <c r="A7785">
        <v>7784</v>
      </c>
      <c r="B7785">
        <v>1990</v>
      </c>
      <c r="C7785">
        <v>112</v>
      </c>
      <c r="D7785" t="s">
        <v>146</v>
      </c>
      <c r="E7785" t="s">
        <v>6831</v>
      </c>
      <c r="F7785" t="s">
        <v>43</v>
      </c>
      <c r="G7785" t="s">
        <v>35</v>
      </c>
      <c r="H7785">
        <v>19</v>
      </c>
      <c r="I7785">
        <v>1998</v>
      </c>
      <c r="J7785" t="s">
        <v>8862</v>
      </c>
      <c r="K7785">
        <v>12</v>
      </c>
      <c r="L7785">
        <v>2</v>
      </c>
      <c r="M7785">
        <v>1</v>
      </c>
      <c r="N7785">
        <v>3</v>
      </c>
      <c r="O7785">
        <v>-4</v>
      </c>
      <c r="P7785">
        <v>8</v>
      </c>
      <c r="W7785">
        <v>0.1</v>
      </c>
    </row>
    <row r="7786" spans="1:23" x14ac:dyDescent="0.2">
      <c r="A7786">
        <v>7785</v>
      </c>
      <c r="B7786">
        <v>1990</v>
      </c>
      <c r="C7786">
        <v>113</v>
      </c>
      <c r="D7786" t="s">
        <v>8190</v>
      </c>
      <c r="E7786" t="s">
        <v>8863</v>
      </c>
      <c r="F7786" t="s">
        <v>46</v>
      </c>
      <c r="G7786" t="s">
        <v>128</v>
      </c>
      <c r="H7786">
        <v>20</v>
      </c>
      <c r="I7786">
        <v>2004</v>
      </c>
      <c r="J7786" t="s">
        <v>8864</v>
      </c>
      <c r="K7786">
        <v>328</v>
      </c>
      <c r="L7786">
        <v>0</v>
      </c>
      <c r="M7786">
        <v>12</v>
      </c>
      <c r="N7786">
        <v>12</v>
      </c>
      <c r="O7786">
        <v>0</v>
      </c>
      <c r="P7786">
        <v>30</v>
      </c>
      <c r="Q7786">
        <v>328</v>
      </c>
      <c r="R7786">
        <v>159</v>
      </c>
      <c r="S7786">
        <v>115</v>
      </c>
      <c r="T7786">
        <v>43</v>
      </c>
      <c r="U7786">
        <v>0.90700000000000003</v>
      </c>
      <c r="V7786">
        <v>2.31</v>
      </c>
      <c r="W7786">
        <v>48</v>
      </c>
    </row>
    <row r="7787" spans="1:23" x14ac:dyDescent="0.2">
      <c r="A7787">
        <v>7786</v>
      </c>
      <c r="B7787">
        <v>1990</v>
      </c>
      <c r="C7787">
        <v>114</v>
      </c>
      <c r="D7787" t="s">
        <v>84</v>
      </c>
      <c r="E7787" t="s">
        <v>8865</v>
      </c>
      <c r="F7787" t="s">
        <v>60</v>
      </c>
      <c r="G7787" t="s">
        <v>68</v>
      </c>
      <c r="J7787" t="s">
        <v>8154</v>
      </c>
    </row>
    <row r="7788" spans="1:23" x14ac:dyDescent="0.2">
      <c r="A7788">
        <v>7787</v>
      </c>
      <c r="B7788">
        <v>1990</v>
      </c>
      <c r="C7788">
        <v>115</v>
      </c>
      <c r="D7788" t="s">
        <v>121</v>
      </c>
      <c r="E7788" t="s">
        <v>8866</v>
      </c>
      <c r="F7788" t="s">
        <v>60</v>
      </c>
      <c r="G7788" t="s">
        <v>30</v>
      </c>
      <c r="H7788">
        <v>20</v>
      </c>
      <c r="I7788">
        <v>1997</v>
      </c>
      <c r="J7788" t="s">
        <v>8301</v>
      </c>
      <c r="K7788">
        <v>223</v>
      </c>
      <c r="L7788">
        <v>10</v>
      </c>
      <c r="M7788">
        <v>39</v>
      </c>
      <c r="N7788">
        <v>49</v>
      </c>
      <c r="O7788">
        <v>-8</v>
      </c>
      <c r="P7788">
        <v>224</v>
      </c>
      <c r="W7788">
        <v>11.5</v>
      </c>
    </row>
    <row r="7789" spans="1:23" x14ac:dyDescent="0.2">
      <c r="A7789">
        <v>7788</v>
      </c>
      <c r="B7789">
        <v>1990</v>
      </c>
      <c r="C7789">
        <v>116</v>
      </c>
      <c r="D7789" t="s">
        <v>28</v>
      </c>
      <c r="E7789" t="s">
        <v>8867</v>
      </c>
      <c r="F7789" t="s">
        <v>46</v>
      </c>
      <c r="G7789" t="s">
        <v>68</v>
      </c>
      <c r="J7789" t="s">
        <v>7952</v>
      </c>
    </row>
    <row r="7790" spans="1:23" x14ac:dyDescent="0.2">
      <c r="A7790">
        <v>7789</v>
      </c>
      <c r="B7790">
        <v>1990</v>
      </c>
      <c r="C7790">
        <v>117</v>
      </c>
      <c r="D7790" t="s">
        <v>92</v>
      </c>
      <c r="E7790" t="s">
        <v>8868</v>
      </c>
      <c r="F7790" t="s">
        <v>34</v>
      </c>
      <c r="G7790" t="s">
        <v>26</v>
      </c>
      <c r="J7790" t="s">
        <v>8708</v>
      </c>
    </row>
    <row r="7791" spans="1:23" x14ac:dyDescent="0.2">
      <c r="A7791">
        <v>7790</v>
      </c>
      <c r="B7791">
        <v>1990</v>
      </c>
      <c r="C7791">
        <v>118</v>
      </c>
      <c r="D7791" t="s">
        <v>171</v>
      </c>
      <c r="E7791" t="s">
        <v>8869</v>
      </c>
      <c r="F7791" t="s">
        <v>34</v>
      </c>
      <c r="G7791" t="s">
        <v>30</v>
      </c>
      <c r="J7791" t="s">
        <v>7043</v>
      </c>
    </row>
    <row r="7792" spans="1:23" x14ac:dyDescent="0.2">
      <c r="A7792">
        <v>7791</v>
      </c>
      <c r="B7792">
        <v>1990</v>
      </c>
      <c r="C7792">
        <v>119</v>
      </c>
      <c r="D7792" t="s">
        <v>66</v>
      </c>
      <c r="E7792" t="s">
        <v>8870</v>
      </c>
      <c r="F7792" t="s">
        <v>43</v>
      </c>
      <c r="G7792" t="s">
        <v>30</v>
      </c>
      <c r="J7792" t="s">
        <v>8871</v>
      </c>
    </row>
    <row r="7793" spans="1:23" x14ac:dyDescent="0.2">
      <c r="A7793">
        <v>7792</v>
      </c>
      <c r="B7793">
        <v>1990</v>
      </c>
      <c r="C7793">
        <v>120</v>
      </c>
      <c r="D7793" t="s">
        <v>7049</v>
      </c>
      <c r="E7793" t="s">
        <v>8872</v>
      </c>
      <c r="F7793" t="s">
        <v>34</v>
      </c>
      <c r="G7793" t="s">
        <v>30</v>
      </c>
      <c r="J7793" t="s">
        <v>490</v>
      </c>
    </row>
    <row r="7794" spans="1:23" x14ac:dyDescent="0.2">
      <c r="A7794">
        <v>7793</v>
      </c>
      <c r="B7794">
        <v>1990</v>
      </c>
      <c r="C7794">
        <v>121</v>
      </c>
      <c r="D7794" t="s">
        <v>48</v>
      </c>
      <c r="E7794" t="s">
        <v>8873</v>
      </c>
      <c r="F7794" t="s">
        <v>34</v>
      </c>
      <c r="G7794" t="s">
        <v>35</v>
      </c>
      <c r="J7794" t="s">
        <v>724</v>
      </c>
    </row>
    <row r="7795" spans="1:23" x14ac:dyDescent="0.2">
      <c r="A7795">
        <v>7794</v>
      </c>
      <c r="B7795">
        <v>1990</v>
      </c>
      <c r="C7795">
        <v>122</v>
      </c>
      <c r="D7795" t="s">
        <v>111</v>
      </c>
      <c r="E7795" t="s">
        <v>8874</v>
      </c>
      <c r="F7795" t="s">
        <v>76</v>
      </c>
      <c r="G7795" t="s">
        <v>26</v>
      </c>
      <c r="J7795" t="s">
        <v>2721</v>
      </c>
    </row>
    <row r="7796" spans="1:23" x14ac:dyDescent="0.2">
      <c r="A7796">
        <v>7795</v>
      </c>
      <c r="B7796">
        <v>1990</v>
      </c>
      <c r="C7796">
        <v>123</v>
      </c>
      <c r="D7796" t="s">
        <v>23</v>
      </c>
      <c r="E7796" t="s">
        <v>8875</v>
      </c>
      <c r="F7796" t="s">
        <v>34</v>
      </c>
      <c r="G7796" t="s">
        <v>35</v>
      </c>
      <c r="H7796">
        <v>19</v>
      </c>
      <c r="I7796">
        <v>2011</v>
      </c>
      <c r="J7796" t="s">
        <v>1674</v>
      </c>
      <c r="K7796">
        <v>1009</v>
      </c>
      <c r="L7796">
        <v>182</v>
      </c>
      <c r="M7796">
        <v>360</v>
      </c>
      <c r="N7796">
        <v>542</v>
      </c>
      <c r="O7796">
        <v>98</v>
      </c>
      <c r="P7796">
        <v>603</v>
      </c>
      <c r="W7796">
        <v>51.3</v>
      </c>
    </row>
    <row r="7797" spans="1:23" x14ac:dyDescent="0.2">
      <c r="A7797">
        <v>7796</v>
      </c>
      <c r="B7797">
        <v>1990</v>
      </c>
      <c r="C7797">
        <v>124</v>
      </c>
      <c r="D7797" t="s">
        <v>48</v>
      </c>
      <c r="E7797" t="s">
        <v>8876</v>
      </c>
      <c r="F7797" t="s">
        <v>34</v>
      </c>
      <c r="G7797" t="s">
        <v>35</v>
      </c>
      <c r="J7797" t="s">
        <v>8407</v>
      </c>
    </row>
    <row r="7798" spans="1:23" x14ac:dyDescent="0.2">
      <c r="A7798">
        <v>7797</v>
      </c>
      <c r="B7798">
        <v>1990</v>
      </c>
      <c r="C7798">
        <v>125</v>
      </c>
      <c r="D7798" t="s">
        <v>162</v>
      </c>
      <c r="E7798" t="s">
        <v>8877</v>
      </c>
      <c r="F7798" t="s">
        <v>34</v>
      </c>
      <c r="G7798" t="s">
        <v>35</v>
      </c>
      <c r="J7798" t="s">
        <v>8612</v>
      </c>
    </row>
    <row r="7799" spans="1:23" x14ac:dyDescent="0.2">
      <c r="A7799">
        <v>7798</v>
      </c>
      <c r="B7799">
        <v>1990</v>
      </c>
      <c r="C7799">
        <v>126</v>
      </c>
      <c r="D7799" t="s">
        <v>152</v>
      </c>
      <c r="E7799" t="s">
        <v>8878</v>
      </c>
      <c r="F7799" t="s">
        <v>39</v>
      </c>
      <c r="G7799" t="s">
        <v>68</v>
      </c>
      <c r="J7799" t="s">
        <v>251</v>
      </c>
    </row>
    <row r="7800" spans="1:23" x14ac:dyDescent="0.2">
      <c r="A7800">
        <v>7799</v>
      </c>
      <c r="B7800">
        <v>1990</v>
      </c>
      <c r="C7800">
        <v>127</v>
      </c>
      <c r="D7800" t="s">
        <v>7529</v>
      </c>
      <c r="E7800" t="s">
        <v>8879</v>
      </c>
      <c r="F7800" t="s">
        <v>39</v>
      </c>
      <c r="G7800" t="s">
        <v>68</v>
      </c>
      <c r="H7800">
        <v>20</v>
      </c>
      <c r="I7800">
        <v>1996</v>
      </c>
      <c r="J7800" t="s">
        <v>3386</v>
      </c>
      <c r="K7800">
        <v>20</v>
      </c>
      <c r="L7800">
        <v>2</v>
      </c>
      <c r="M7800">
        <v>4</v>
      </c>
      <c r="N7800">
        <v>6</v>
      </c>
      <c r="O7800">
        <v>2</v>
      </c>
      <c r="P7800">
        <v>8</v>
      </c>
      <c r="W7800">
        <v>0.2</v>
      </c>
    </row>
    <row r="7801" spans="1:23" x14ac:dyDescent="0.2">
      <c r="A7801">
        <v>7800</v>
      </c>
      <c r="B7801">
        <v>1990</v>
      </c>
      <c r="C7801">
        <v>128</v>
      </c>
      <c r="D7801" t="s">
        <v>69</v>
      </c>
      <c r="E7801" t="s">
        <v>8880</v>
      </c>
      <c r="F7801" t="s">
        <v>39</v>
      </c>
      <c r="G7801" t="s">
        <v>30</v>
      </c>
      <c r="J7801" t="s">
        <v>3839</v>
      </c>
    </row>
    <row r="7802" spans="1:23" x14ac:dyDescent="0.2">
      <c r="A7802">
        <v>7801</v>
      </c>
      <c r="B7802">
        <v>1990</v>
      </c>
      <c r="C7802">
        <v>129</v>
      </c>
      <c r="D7802" t="s">
        <v>51</v>
      </c>
      <c r="E7802" t="s">
        <v>8881</v>
      </c>
      <c r="F7802" t="s">
        <v>39</v>
      </c>
      <c r="G7802" t="s">
        <v>30</v>
      </c>
      <c r="H7802">
        <v>20</v>
      </c>
      <c r="I7802">
        <v>2007</v>
      </c>
      <c r="J7802" t="s">
        <v>490</v>
      </c>
      <c r="K7802">
        <v>757</v>
      </c>
      <c r="L7802">
        <v>42</v>
      </c>
      <c r="M7802">
        <v>187</v>
      </c>
      <c r="N7802">
        <v>229</v>
      </c>
      <c r="O7802">
        <v>2</v>
      </c>
      <c r="P7802">
        <v>621</v>
      </c>
      <c r="W7802">
        <v>48.8</v>
      </c>
    </row>
    <row r="7803" spans="1:23" x14ac:dyDescent="0.2">
      <c r="A7803">
        <v>7802</v>
      </c>
      <c r="B7803">
        <v>1990</v>
      </c>
      <c r="C7803">
        <v>130</v>
      </c>
      <c r="D7803" t="s">
        <v>87</v>
      </c>
      <c r="E7803" t="s">
        <v>8882</v>
      </c>
      <c r="F7803" t="s">
        <v>43</v>
      </c>
      <c r="G7803" t="s">
        <v>35</v>
      </c>
      <c r="J7803" t="s">
        <v>1726</v>
      </c>
    </row>
    <row r="7804" spans="1:23" x14ac:dyDescent="0.2">
      <c r="A7804">
        <v>7803</v>
      </c>
      <c r="B7804">
        <v>1990</v>
      </c>
      <c r="C7804">
        <v>131</v>
      </c>
      <c r="D7804" t="s">
        <v>87</v>
      </c>
      <c r="E7804" t="s">
        <v>8883</v>
      </c>
      <c r="F7804" t="s">
        <v>39</v>
      </c>
      <c r="G7804" t="s">
        <v>30</v>
      </c>
      <c r="J7804" t="s">
        <v>2209</v>
      </c>
    </row>
    <row r="7805" spans="1:23" x14ac:dyDescent="0.2">
      <c r="A7805">
        <v>7804</v>
      </c>
      <c r="B7805">
        <v>1990</v>
      </c>
      <c r="C7805">
        <v>132</v>
      </c>
      <c r="D7805" t="s">
        <v>176</v>
      </c>
      <c r="E7805" t="s">
        <v>8884</v>
      </c>
      <c r="F7805" t="s">
        <v>34</v>
      </c>
      <c r="G7805" t="s">
        <v>30</v>
      </c>
      <c r="J7805" t="s">
        <v>3311</v>
      </c>
    </row>
    <row r="7806" spans="1:23" x14ac:dyDescent="0.2">
      <c r="A7806">
        <v>7805</v>
      </c>
      <c r="B7806">
        <v>1990</v>
      </c>
      <c r="C7806">
        <v>133</v>
      </c>
      <c r="D7806" t="s">
        <v>146</v>
      </c>
      <c r="E7806" t="s">
        <v>8885</v>
      </c>
      <c r="F7806" t="s">
        <v>46</v>
      </c>
      <c r="G7806" t="s">
        <v>35</v>
      </c>
      <c r="H7806">
        <v>19</v>
      </c>
      <c r="I7806">
        <v>2010</v>
      </c>
      <c r="J7806" t="s">
        <v>8764</v>
      </c>
      <c r="K7806">
        <v>989</v>
      </c>
      <c r="L7806">
        <v>261</v>
      </c>
      <c r="M7806">
        <v>442</v>
      </c>
      <c r="N7806">
        <v>703</v>
      </c>
      <c r="O7806">
        <v>55</v>
      </c>
      <c r="P7806">
        <v>422</v>
      </c>
      <c r="W7806">
        <v>70.3</v>
      </c>
    </row>
    <row r="7807" spans="1:23" x14ac:dyDescent="0.2">
      <c r="A7807">
        <v>7806</v>
      </c>
      <c r="B7807">
        <v>1990</v>
      </c>
      <c r="C7807">
        <v>134</v>
      </c>
      <c r="D7807" t="s">
        <v>8190</v>
      </c>
      <c r="E7807" t="s">
        <v>8886</v>
      </c>
      <c r="F7807" t="s">
        <v>34</v>
      </c>
      <c r="G7807" t="s">
        <v>128</v>
      </c>
      <c r="J7807" t="s">
        <v>8708</v>
      </c>
    </row>
    <row r="7808" spans="1:23" x14ac:dyDescent="0.2">
      <c r="A7808">
        <v>7807</v>
      </c>
      <c r="B7808">
        <v>1990</v>
      </c>
      <c r="C7808">
        <v>135</v>
      </c>
      <c r="D7808" t="s">
        <v>84</v>
      </c>
      <c r="E7808" t="s">
        <v>8887</v>
      </c>
      <c r="F7808" t="s">
        <v>46</v>
      </c>
      <c r="G7808" t="s">
        <v>68</v>
      </c>
      <c r="J7808" t="s">
        <v>7952</v>
      </c>
    </row>
    <row r="7809" spans="1:23" x14ac:dyDescent="0.2">
      <c r="A7809">
        <v>7808</v>
      </c>
      <c r="B7809">
        <v>1990</v>
      </c>
      <c r="C7809">
        <v>136</v>
      </c>
      <c r="D7809" t="s">
        <v>121</v>
      </c>
      <c r="E7809" t="s">
        <v>8888</v>
      </c>
      <c r="F7809" t="s">
        <v>39</v>
      </c>
      <c r="G7809" t="s">
        <v>26</v>
      </c>
      <c r="H7809">
        <v>19</v>
      </c>
      <c r="I7809">
        <v>2001</v>
      </c>
      <c r="J7809" t="s">
        <v>3311</v>
      </c>
      <c r="K7809">
        <v>472</v>
      </c>
      <c r="L7809">
        <v>67</v>
      </c>
      <c r="M7809">
        <v>70</v>
      </c>
      <c r="N7809">
        <v>137</v>
      </c>
      <c r="O7809">
        <v>-23</v>
      </c>
      <c r="P7809">
        <v>361</v>
      </c>
      <c r="W7809">
        <v>8.5</v>
      </c>
    </row>
    <row r="7810" spans="1:23" x14ac:dyDescent="0.2">
      <c r="A7810">
        <v>7809</v>
      </c>
      <c r="B7810">
        <v>1990</v>
      </c>
      <c r="C7810">
        <v>137</v>
      </c>
      <c r="D7810" t="s">
        <v>28</v>
      </c>
      <c r="E7810" t="s">
        <v>8889</v>
      </c>
      <c r="F7810" t="s">
        <v>34</v>
      </c>
      <c r="G7810" t="s">
        <v>30</v>
      </c>
      <c r="H7810">
        <v>18</v>
      </c>
      <c r="I7810">
        <v>2003</v>
      </c>
      <c r="J7810" t="s">
        <v>8431</v>
      </c>
      <c r="K7810">
        <v>289</v>
      </c>
      <c r="L7810">
        <v>6</v>
      </c>
      <c r="M7810">
        <v>24</v>
      </c>
      <c r="N7810">
        <v>30</v>
      </c>
      <c r="O7810">
        <v>7</v>
      </c>
      <c r="P7810">
        <v>245</v>
      </c>
      <c r="W7810">
        <v>10</v>
      </c>
    </row>
    <row r="7811" spans="1:23" x14ac:dyDescent="0.2">
      <c r="A7811">
        <v>7810</v>
      </c>
      <c r="B7811">
        <v>1990</v>
      </c>
      <c r="C7811">
        <v>138</v>
      </c>
      <c r="D7811" t="s">
        <v>92</v>
      </c>
      <c r="E7811" t="s">
        <v>8890</v>
      </c>
      <c r="F7811" t="s">
        <v>34</v>
      </c>
      <c r="G7811" t="s">
        <v>35</v>
      </c>
      <c r="J7811" t="s">
        <v>8612</v>
      </c>
    </row>
    <row r="7812" spans="1:23" x14ac:dyDescent="0.2">
      <c r="A7812">
        <v>7811</v>
      </c>
      <c r="B7812">
        <v>1990</v>
      </c>
      <c r="C7812">
        <v>139</v>
      </c>
      <c r="D7812" t="s">
        <v>171</v>
      </c>
      <c r="E7812" t="s">
        <v>8891</v>
      </c>
      <c r="F7812" t="s">
        <v>34</v>
      </c>
      <c r="G7812" t="s">
        <v>30</v>
      </c>
      <c r="J7812" t="s">
        <v>3093</v>
      </c>
    </row>
    <row r="7813" spans="1:23" x14ac:dyDescent="0.2">
      <c r="A7813">
        <v>7812</v>
      </c>
      <c r="B7813">
        <v>1990</v>
      </c>
      <c r="C7813">
        <v>140</v>
      </c>
      <c r="D7813" t="s">
        <v>66</v>
      </c>
      <c r="E7813" t="s">
        <v>8892</v>
      </c>
      <c r="F7813" t="s">
        <v>34</v>
      </c>
      <c r="G7813" t="s">
        <v>68</v>
      </c>
      <c r="H7813">
        <v>18</v>
      </c>
      <c r="I7813">
        <v>1996</v>
      </c>
      <c r="J7813" t="s">
        <v>2179</v>
      </c>
      <c r="K7813">
        <v>23</v>
      </c>
      <c r="L7813">
        <v>3</v>
      </c>
      <c r="M7813">
        <v>8</v>
      </c>
      <c r="N7813">
        <v>11</v>
      </c>
      <c r="O7813">
        <v>2</v>
      </c>
      <c r="P7813">
        <v>13</v>
      </c>
      <c r="W7813">
        <v>0.7</v>
      </c>
    </row>
    <row r="7814" spans="1:23" x14ac:dyDescent="0.2">
      <c r="A7814">
        <v>7813</v>
      </c>
      <c r="B7814">
        <v>1990</v>
      </c>
      <c r="C7814">
        <v>141</v>
      </c>
      <c r="D7814" t="s">
        <v>7049</v>
      </c>
      <c r="E7814" t="s">
        <v>8893</v>
      </c>
      <c r="F7814" t="s">
        <v>46</v>
      </c>
      <c r="G7814" t="s">
        <v>30</v>
      </c>
      <c r="H7814">
        <v>25</v>
      </c>
      <c r="I7814">
        <v>1992</v>
      </c>
      <c r="J7814" t="s">
        <v>8894</v>
      </c>
      <c r="K7814">
        <v>10</v>
      </c>
      <c r="L7814">
        <v>0</v>
      </c>
      <c r="M7814">
        <v>2</v>
      </c>
      <c r="N7814">
        <v>2</v>
      </c>
      <c r="O7814">
        <v>-4</v>
      </c>
      <c r="P7814">
        <v>14</v>
      </c>
      <c r="W7814">
        <v>0.3</v>
      </c>
    </row>
    <row r="7815" spans="1:23" x14ac:dyDescent="0.2">
      <c r="A7815">
        <v>7814</v>
      </c>
      <c r="B7815">
        <v>1990</v>
      </c>
      <c r="C7815">
        <v>142</v>
      </c>
      <c r="D7815" t="s">
        <v>55</v>
      </c>
      <c r="E7815" t="s">
        <v>8895</v>
      </c>
      <c r="F7815" t="s">
        <v>60</v>
      </c>
      <c r="G7815" t="s">
        <v>26</v>
      </c>
      <c r="H7815">
        <v>20</v>
      </c>
      <c r="I7815">
        <v>1995</v>
      </c>
      <c r="J7815" t="s">
        <v>8256</v>
      </c>
      <c r="K7815">
        <v>26</v>
      </c>
      <c r="L7815">
        <v>3</v>
      </c>
      <c r="M7815">
        <v>8</v>
      </c>
      <c r="N7815">
        <v>11</v>
      </c>
      <c r="O7815">
        <v>1</v>
      </c>
      <c r="P7815">
        <v>0</v>
      </c>
      <c r="W7815">
        <v>0.5</v>
      </c>
    </row>
    <row r="7816" spans="1:23" x14ac:dyDescent="0.2">
      <c r="A7816">
        <v>7815</v>
      </c>
      <c r="B7816">
        <v>1990</v>
      </c>
      <c r="C7816">
        <v>143</v>
      </c>
      <c r="D7816" t="s">
        <v>111</v>
      </c>
      <c r="E7816" t="s">
        <v>8896</v>
      </c>
      <c r="F7816" t="s">
        <v>39</v>
      </c>
      <c r="G7816" t="s">
        <v>128</v>
      </c>
      <c r="J7816" t="s">
        <v>3122</v>
      </c>
    </row>
    <row r="7817" spans="1:23" x14ac:dyDescent="0.2">
      <c r="A7817">
        <v>7816</v>
      </c>
      <c r="B7817">
        <v>1990</v>
      </c>
      <c r="C7817">
        <v>144</v>
      </c>
      <c r="D7817" t="s">
        <v>23</v>
      </c>
      <c r="E7817" t="s">
        <v>8897</v>
      </c>
      <c r="F7817" t="s">
        <v>34</v>
      </c>
      <c r="G7817" t="s">
        <v>68</v>
      </c>
      <c r="J7817" t="s">
        <v>990</v>
      </c>
    </row>
    <row r="7818" spans="1:23" x14ac:dyDescent="0.2">
      <c r="A7818">
        <v>7817</v>
      </c>
      <c r="B7818">
        <v>1990</v>
      </c>
      <c r="C7818">
        <v>145</v>
      </c>
      <c r="D7818" t="s">
        <v>87</v>
      </c>
      <c r="E7818" t="s">
        <v>8898</v>
      </c>
      <c r="F7818" t="s">
        <v>34</v>
      </c>
      <c r="G7818" t="s">
        <v>30</v>
      </c>
      <c r="H7818">
        <v>19</v>
      </c>
      <c r="I7818">
        <v>1994</v>
      </c>
      <c r="J7818" t="s">
        <v>2574</v>
      </c>
      <c r="K7818">
        <v>9</v>
      </c>
      <c r="L7818">
        <v>1</v>
      </c>
      <c r="M7818">
        <v>1</v>
      </c>
      <c r="N7818">
        <v>2</v>
      </c>
      <c r="O7818">
        <v>3</v>
      </c>
      <c r="P7818">
        <v>12</v>
      </c>
      <c r="W7818">
        <v>0.6</v>
      </c>
    </row>
    <row r="7819" spans="1:23" x14ac:dyDescent="0.2">
      <c r="A7819">
        <v>7818</v>
      </c>
      <c r="B7819">
        <v>1990</v>
      </c>
      <c r="C7819">
        <v>146</v>
      </c>
      <c r="D7819" t="s">
        <v>162</v>
      </c>
      <c r="E7819" t="s">
        <v>8899</v>
      </c>
      <c r="F7819" t="s">
        <v>60</v>
      </c>
      <c r="G7819" t="s">
        <v>30</v>
      </c>
      <c r="J7819" t="s">
        <v>8154</v>
      </c>
    </row>
    <row r="7820" spans="1:23" x14ac:dyDescent="0.2">
      <c r="A7820">
        <v>7819</v>
      </c>
      <c r="B7820">
        <v>1990</v>
      </c>
      <c r="C7820">
        <v>147</v>
      </c>
      <c r="D7820" t="s">
        <v>152</v>
      </c>
      <c r="E7820" t="s">
        <v>8900</v>
      </c>
      <c r="F7820" t="s">
        <v>34</v>
      </c>
      <c r="G7820" t="s">
        <v>30</v>
      </c>
      <c r="J7820" t="s">
        <v>2629</v>
      </c>
    </row>
    <row r="7821" spans="1:23" x14ac:dyDescent="0.2">
      <c r="A7821">
        <v>7820</v>
      </c>
      <c r="B7821">
        <v>1990</v>
      </c>
      <c r="C7821">
        <v>148</v>
      </c>
      <c r="D7821" t="s">
        <v>7529</v>
      </c>
      <c r="E7821" t="s">
        <v>8901</v>
      </c>
      <c r="F7821" t="s">
        <v>60</v>
      </c>
      <c r="G7821" t="s">
        <v>68</v>
      </c>
      <c r="H7821">
        <v>20</v>
      </c>
      <c r="I7821">
        <v>2001</v>
      </c>
      <c r="J7821" t="s">
        <v>8165</v>
      </c>
      <c r="K7821">
        <v>620</v>
      </c>
      <c r="L7821">
        <v>173</v>
      </c>
      <c r="M7821">
        <v>206</v>
      </c>
      <c r="N7821">
        <v>379</v>
      </c>
      <c r="O7821">
        <v>-28</v>
      </c>
      <c r="P7821">
        <v>389</v>
      </c>
      <c r="W7821">
        <v>33.5</v>
      </c>
    </row>
    <row r="7822" spans="1:23" x14ac:dyDescent="0.2">
      <c r="A7822">
        <v>7821</v>
      </c>
      <c r="B7822">
        <v>1990</v>
      </c>
      <c r="C7822">
        <v>149</v>
      </c>
      <c r="D7822" t="s">
        <v>69</v>
      </c>
      <c r="E7822" t="s">
        <v>8902</v>
      </c>
      <c r="F7822" t="s">
        <v>39</v>
      </c>
      <c r="G7822" t="s">
        <v>30</v>
      </c>
      <c r="J7822" t="s">
        <v>552</v>
      </c>
    </row>
    <row r="7823" spans="1:23" x14ac:dyDescent="0.2">
      <c r="A7823">
        <v>7822</v>
      </c>
      <c r="B7823">
        <v>1990</v>
      </c>
      <c r="C7823">
        <v>150</v>
      </c>
      <c r="D7823" t="s">
        <v>51</v>
      </c>
      <c r="E7823" t="s">
        <v>8903</v>
      </c>
      <c r="F7823" t="s">
        <v>39</v>
      </c>
      <c r="G7823" t="s">
        <v>30</v>
      </c>
      <c r="J7823" t="s">
        <v>3386</v>
      </c>
    </row>
    <row r="7824" spans="1:23" x14ac:dyDescent="0.2">
      <c r="A7824">
        <v>7823</v>
      </c>
      <c r="B7824">
        <v>1990</v>
      </c>
      <c r="C7824">
        <v>151</v>
      </c>
      <c r="D7824" t="s">
        <v>41</v>
      </c>
      <c r="E7824" t="s">
        <v>8904</v>
      </c>
      <c r="F7824" t="s">
        <v>43</v>
      </c>
      <c r="G7824" t="s">
        <v>26</v>
      </c>
      <c r="J7824" t="s">
        <v>2546</v>
      </c>
    </row>
    <row r="7825" spans="1:23" x14ac:dyDescent="0.2">
      <c r="A7825">
        <v>7824</v>
      </c>
      <c r="B7825">
        <v>1990</v>
      </c>
      <c r="C7825">
        <v>152</v>
      </c>
      <c r="D7825" t="s">
        <v>87</v>
      </c>
      <c r="E7825" t="s">
        <v>8905</v>
      </c>
      <c r="F7825" t="s">
        <v>76</v>
      </c>
      <c r="G7825" t="s">
        <v>35</v>
      </c>
      <c r="J7825" t="s">
        <v>1258</v>
      </c>
    </row>
    <row r="7826" spans="1:23" x14ac:dyDescent="0.2">
      <c r="A7826">
        <v>7825</v>
      </c>
      <c r="B7826">
        <v>1990</v>
      </c>
      <c r="C7826">
        <v>153</v>
      </c>
      <c r="D7826" t="s">
        <v>176</v>
      </c>
      <c r="E7826" t="s">
        <v>8906</v>
      </c>
      <c r="F7826" t="s">
        <v>39</v>
      </c>
      <c r="G7826" t="s">
        <v>26</v>
      </c>
      <c r="J7826" t="s">
        <v>8534</v>
      </c>
    </row>
    <row r="7827" spans="1:23" x14ac:dyDescent="0.2">
      <c r="A7827">
        <v>7826</v>
      </c>
      <c r="B7827">
        <v>1990</v>
      </c>
      <c r="C7827">
        <v>154</v>
      </c>
      <c r="D7827" t="s">
        <v>146</v>
      </c>
      <c r="E7827" t="s">
        <v>8907</v>
      </c>
      <c r="F7827" t="s">
        <v>34</v>
      </c>
      <c r="G7827" t="s">
        <v>68</v>
      </c>
      <c r="J7827" t="s">
        <v>3405</v>
      </c>
    </row>
    <row r="7828" spans="1:23" x14ac:dyDescent="0.2">
      <c r="A7828">
        <v>7827</v>
      </c>
      <c r="B7828">
        <v>1990</v>
      </c>
      <c r="C7828">
        <v>155</v>
      </c>
      <c r="D7828" t="s">
        <v>8190</v>
      </c>
      <c r="E7828" t="s">
        <v>8908</v>
      </c>
      <c r="F7828" t="s">
        <v>39</v>
      </c>
      <c r="G7828" t="s">
        <v>68</v>
      </c>
      <c r="H7828">
        <v>20</v>
      </c>
      <c r="I7828">
        <v>1994</v>
      </c>
      <c r="J7828" t="s">
        <v>896</v>
      </c>
      <c r="K7828">
        <v>4</v>
      </c>
      <c r="L7828">
        <v>0</v>
      </c>
      <c r="M7828">
        <v>0</v>
      </c>
      <c r="N7828">
        <v>0</v>
      </c>
      <c r="O7828">
        <v>-3</v>
      </c>
      <c r="P7828">
        <v>2</v>
      </c>
      <c r="W7828">
        <v>-0.2</v>
      </c>
    </row>
    <row r="7829" spans="1:23" x14ac:dyDescent="0.2">
      <c r="A7829">
        <v>7828</v>
      </c>
      <c r="B7829">
        <v>1990</v>
      </c>
      <c r="C7829">
        <v>156</v>
      </c>
      <c r="D7829" t="s">
        <v>84</v>
      </c>
      <c r="E7829" t="s">
        <v>8909</v>
      </c>
      <c r="F7829" t="s">
        <v>695</v>
      </c>
      <c r="G7829" t="s">
        <v>68</v>
      </c>
      <c r="H7829">
        <v>22</v>
      </c>
      <c r="I7829">
        <v>2007</v>
      </c>
      <c r="J7829" t="s">
        <v>8894</v>
      </c>
      <c r="K7829">
        <v>1081</v>
      </c>
      <c r="L7829">
        <v>503</v>
      </c>
      <c r="M7829">
        <v>389</v>
      </c>
      <c r="N7829">
        <v>892</v>
      </c>
      <c r="O7829">
        <v>74</v>
      </c>
      <c r="P7829">
        <v>761</v>
      </c>
      <c r="W7829">
        <v>104.3</v>
      </c>
    </row>
    <row r="7830" spans="1:23" x14ac:dyDescent="0.2">
      <c r="A7830">
        <v>7829</v>
      </c>
      <c r="B7830">
        <v>1990</v>
      </c>
      <c r="C7830">
        <v>157</v>
      </c>
      <c r="D7830" t="s">
        <v>121</v>
      </c>
      <c r="E7830" t="s">
        <v>8910</v>
      </c>
      <c r="F7830" t="s">
        <v>39</v>
      </c>
      <c r="G7830" t="s">
        <v>68</v>
      </c>
      <c r="J7830" t="s">
        <v>2574</v>
      </c>
    </row>
    <row r="7831" spans="1:23" x14ac:dyDescent="0.2">
      <c r="A7831">
        <v>7830</v>
      </c>
      <c r="B7831">
        <v>1990</v>
      </c>
      <c r="C7831">
        <v>158</v>
      </c>
      <c r="D7831" t="s">
        <v>7529</v>
      </c>
      <c r="E7831" t="s">
        <v>8911</v>
      </c>
      <c r="F7831" t="s">
        <v>60</v>
      </c>
      <c r="G7831" t="s">
        <v>30</v>
      </c>
      <c r="H7831">
        <v>20</v>
      </c>
      <c r="I7831">
        <v>2006</v>
      </c>
      <c r="J7831" t="s">
        <v>8154</v>
      </c>
      <c r="K7831">
        <v>596</v>
      </c>
      <c r="L7831">
        <v>34</v>
      </c>
      <c r="M7831">
        <v>154</v>
      </c>
      <c r="N7831">
        <v>188</v>
      </c>
      <c r="O7831">
        <v>47</v>
      </c>
      <c r="P7831">
        <v>430</v>
      </c>
      <c r="W7831">
        <v>38.200000000000003</v>
      </c>
    </row>
    <row r="7832" spans="1:23" x14ac:dyDescent="0.2">
      <c r="A7832">
        <v>7831</v>
      </c>
      <c r="B7832">
        <v>1990</v>
      </c>
      <c r="C7832">
        <v>159</v>
      </c>
      <c r="D7832" t="s">
        <v>84</v>
      </c>
      <c r="E7832" t="s">
        <v>8912</v>
      </c>
      <c r="F7832" t="s">
        <v>39</v>
      </c>
      <c r="G7832" t="s">
        <v>68</v>
      </c>
      <c r="J7832" t="s">
        <v>234</v>
      </c>
    </row>
    <row r="7833" spans="1:23" x14ac:dyDescent="0.2">
      <c r="A7833">
        <v>7832</v>
      </c>
      <c r="B7833">
        <v>1990</v>
      </c>
      <c r="C7833">
        <v>160</v>
      </c>
      <c r="D7833" t="s">
        <v>171</v>
      </c>
      <c r="E7833" t="s">
        <v>8913</v>
      </c>
      <c r="F7833" t="s">
        <v>34</v>
      </c>
      <c r="G7833" t="s">
        <v>68</v>
      </c>
      <c r="J7833" t="s">
        <v>1116</v>
      </c>
    </row>
    <row r="7834" spans="1:23" x14ac:dyDescent="0.2">
      <c r="A7834">
        <v>7833</v>
      </c>
      <c r="B7834">
        <v>1990</v>
      </c>
      <c r="C7834">
        <v>161</v>
      </c>
      <c r="D7834" t="s">
        <v>66</v>
      </c>
      <c r="E7834" t="s">
        <v>8914</v>
      </c>
      <c r="F7834" t="s">
        <v>43</v>
      </c>
      <c r="G7834" t="s">
        <v>30</v>
      </c>
      <c r="J7834" t="s">
        <v>7646</v>
      </c>
    </row>
    <row r="7835" spans="1:23" x14ac:dyDescent="0.2">
      <c r="A7835">
        <v>7834</v>
      </c>
      <c r="B7835">
        <v>1990</v>
      </c>
      <c r="C7835">
        <v>162</v>
      </c>
      <c r="D7835" t="s">
        <v>7049</v>
      </c>
      <c r="E7835" t="s">
        <v>8915</v>
      </c>
      <c r="F7835" t="s">
        <v>39</v>
      </c>
      <c r="G7835" t="s">
        <v>30</v>
      </c>
      <c r="J7835" t="s">
        <v>3378</v>
      </c>
    </row>
    <row r="7836" spans="1:23" x14ac:dyDescent="0.2">
      <c r="A7836">
        <v>7835</v>
      </c>
      <c r="B7836">
        <v>1990</v>
      </c>
      <c r="C7836">
        <v>163</v>
      </c>
      <c r="D7836" t="s">
        <v>48</v>
      </c>
      <c r="E7836" t="s">
        <v>8916</v>
      </c>
      <c r="F7836" t="s">
        <v>39</v>
      </c>
      <c r="G7836" t="s">
        <v>26</v>
      </c>
      <c r="J7836" t="s">
        <v>3378</v>
      </c>
    </row>
    <row r="7837" spans="1:23" x14ac:dyDescent="0.2">
      <c r="A7837">
        <v>7836</v>
      </c>
      <c r="B7837">
        <v>1990</v>
      </c>
      <c r="C7837">
        <v>164</v>
      </c>
      <c r="D7837" t="s">
        <v>111</v>
      </c>
      <c r="E7837" t="s">
        <v>8917</v>
      </c>
      <c r="F7837" t="s">
        <v>46</v>
      </c>
      <c r="G7837" t="s">
        <v>7019</v>
      </c>
      <c r="J7837" t="s">
        <v>7857</v>
      </c>
    </row>
    <row r="7838" spans="1:23" x14ac:dyDescent="0.2">
      <c r="A7838">
        <v>7837</v>
      </c>
      <c r="B7838">
        <v>1990</v>
      </c>
      <c r="C7838">
        <v>165</v>
      </c>
      <c r="D7838" t="s">
        <v>23</v>
      </c>
      <c r="E7838" t="s">
        <v>8918</v>
      </c>
      <c r="F7838" t="s">
        <v>39</v>
      </c>
      <c r="G7838" t="s">
        <v>26</v>
      </c>
      <c r="J7838" t="s">
        <v>3458</v>
      </c>
    </row>
    <row r="7839" spans="1:23" x14ac:dyDescent="0.2">
      <c r="A7839">
        <v>7838</v>
      </c>
      <c r="B7839">
        <v>1990</v>
      </c>
      <c r="C7839">
        <v>166</v>
      </c>
      <c r="D7839" t="s">
        <v>55</v>
      </c>
      <c r="E7839" t="s">
        <v>8919</v>
      </c>
      <c r="F7839" t="s">
        <v>46</v>
      </c>
      <c r="G7839" t="s">
        <v>30</v>
      </c>
      <c r="J7839" t="s">
        <v>8821</v>
      </c>
    </row>
    <row r="7840" spans="1:23" x14ac:dyDescent="0.2">
      <c r="A7840">
        <v>7839</v>
      </c>
      <c r="B7840">
        <v>1990</v>
      </c>
      <c r="C7840">
        <v>167</v>
      </c>
      <c r="D7840" t="s">
        <v>162</v>
      </c>
      <c r="E7840" t="s">
        <v>8920</v>
      </c>
      <c r="F7840" t="s">
        <v>34</v>
      </c>
      <c r="G7840" t="s">
        <v>128</v>
      </c>
      <c r="J7840" t="s">
        <v>1900</v>
      </c>
    </row>
    <row r="7841" spans="1:23" x14ac:dyDescent="0.2">
      <c r="A7841">
        <v>7840</v>
      </c>
      <c r="B7841">
        <v>1990</v>
      </c>
      <c r="C7841">
        <v>168</v>
      </c>
      <c r="D7841" t="s">
        <v>152</v>
      </c>
      <c r="E7841" t="s">
        <v>8921</v>
      </c>
      <c r="F7841" t="s">
        <v>34</v>
      </c>
      <c r="G7841" t="s">
        <v>30</v>
      </c>
      <c r="H7841">
        <v>20</v>
      </c>
      <c r="I7841">
        <v>2004</v>
      </c>
      <c r="J7841" t="s">
        <v>339</v>
      </c>
      <c r="K7841">
        <v>92</v>
      </c>
      <c r="L7841">
        <v>1</v>
      </c>
      <c r="M7841">
        <v>8</v>
      </c>
      <c r="N7841">
        <v>9</v>
      </c>
      <c r="O7841">
        <v>-4</v>
      </c>
      <c r="P7841">
        <v>46</v>
      </c>
      <c r="W7841">
        <v>3.4</v>
      </c>
    </row>
    <row r="7842" spans="1:23" x14ac:dyDescent="0.2">
      <c r="A7842">
        <v>7841</v>
      </c>
      <c r="B7842">
        <v>1990</v>
      </c>
      <c r="C7842">
        <v>169</v>
      </c>
      <c r="D7842" t="s">
        <v>7529</v>
      </c>
      <c r="E7842" t="s">
        <v>8922</v>
      </c>
      <c r="F7842" t="s">
        <v>39</v>
      </c>
      <c r="G7842" t="s">
        <v>128</v>
      </c>
      <c r="J7842" t="s">
        <v>8923</v>
      </c>
    </row>
    <row r="7843" spans="1:23" x14ac:dyDescent="0.2">
      <c r="A7843">
        <v>7842</v>
      </c>
      <c r="B7843">
        <v>1990</v>
      </c>
      <c r="C7843">
        <v>170</v>
      </c>
      <c r="D7843" t="s">
        <v>69</v>
      </c>
      <c r="E7843" t="s">
        <v>8924</v>
      </c>
      <c r="F7843" t="s">
        <v>39</v>
      </c>
      <c r="G7843" t="s">
        <v>68</v>
      </c>
      <c r="J7843" t="s">
        <v>7577</v>
      </c>
    </row>
    <row r="7844" spans="1:23" x14ac:dyDescent="0.2">
      <c r="A7844">
        <v>7843</v>
      </c>
      <c r="B7844">
        <v>1990</v>
      </c>
      <c r="C7844">
        <v>171</v>
      </c>
      <c r="D7844" t="s">
        <v>51</v>
      </c>
      <c r="E7844" t="s">
        <v>8925</v>
      </c>
      <c r="F7844" t="s">
        <v>34</v>
      </c>
      <c r="G7844" t="s">
        <v>68</v>
      </c>
      <c r="J7844" t="s">
        <v>1900</v>
      </c>
    </row>
    <row r="7845" spans="1:23" x14ac:dyDescent="0.2">
      <c r="A7845">
        <v>7844</v>
      </c>
      <c r="B7845">
        <v>1990</v>
      </c>
      <c r="C7845">
        <v>172</v>
      </c>
      <c r="D7845" t="s">
        <v>41</v>
      </c>
      <c r="E7845" t="s">
        <v>8926</v>
      </c>
      <c r="F7845" t="s">
        <v>76</v>
      </c>
      <c r="G7845" t="s">
        <v>30</v>
      </c>
      <c r="J7845" t="s">
        <v>1023</v>
      </c>
    </row>
    <row r="7846" spans="1:23" x14ac:dyDescent="0.2">
      <c r="A7846">
        <v>7845</v>
      </c>
      <c r="B7846">
        <v>1990</v>
      </c>
      <c r="C7846">
        <v>173</v>
      </c>
      <c r="D7846" t="s">
        <v>87</v>
      </c>
      <c r="E7846" t="s">
        <v>8927</v>
      </c>
      <c r="F7846" t="s">
        <v>25</v>
      </c>
      <c r="G7846" t="s">
        <v>26</v>
      </c>
      <c r="H7846">
        <v>20</v>
      </c>
      <c r="I7846">
        <v>1994</v>
      </c>
      <c r="J7846" t="s">
        <v>8928</v>
      </c>
      <c r="K7846">
        <v>9</v>
      </c>
      <c r="L7846">
        <v>0</v>
      </c>
      <c r="M7846">
        <v>0</v>
      </c>
      <c r="N7846">
        <v>0</v>
      </c>
      <c r="O7846">
        <v>0</v>
      </c>
      <c r="P7846">
        <v>2</v>
      </c>
      <c r="W7846">
        <v>-0.3</v>
      </c>
    </row>
    <row r="7847" spans="1:23" x14ac:dyDescent="0.2">
      <c r="A7847">
        <v>7846</v>
      </c>
      <c r="B7847">
        <v>1990</v>
      </c>
      <c r="C7847">
        <v>174</v>
      </c>
      <c r="D7847" t="s">
        <v>176</v>
      </c>
      <c r="E7847" t="s">
        <v>8929</v>
      </c>
      <c r="F7847" t="s">
        <v>34</v>
      </c>
      <c r="G7847" t="s">
        <v>35</v>
      </c>
      <c r="J7847" t="s">
        <v>412</v>
      </c>
    </row>
    <row r="7848" spans="1:23" x14ac:dyDescent="0.2">
      <c r="A7848">
        <v>7847</v>
      </c>
      <c r="B7848">
        <v>1990</v>
      </c>
      <c r="C7848">
        <v>175</v>
      </c>
      <c r="D7848" t="s">
        <v>146</v>
      </c>
      <c r="E7848" t="s">
        <v>8930</v>
      </c>
      <c r="F7848" t="s">
        <v>39</v>
      </c>
      <c r="G7848" t="s">
        <v>35</v>
      </c>
      <c r="J7848" t="s">
        <v>7046</v>
      </c>
    </row>
    <row r="7849" spans="1:23" x14ac:dyDescent="0.2">
      <c r="A7849">
        <v>7848</v>
      </c>
      <c r="B7849">
        <v>1990</v>
      </c>
      <c r="C7849">
        <v>176</v>
      </c>
      <c r="D7849" t="s">
        <v>8190</v>
      </c>
      <c r="E7849" t="s">
        <v>8931</v>
      </c>
      <c r="F7849" t="s">
        <v>34</v>
      </c>
      <c r="G7849" t="s">
        <v>35</v>
      </c>
      <c r="J7849" t="s">
        <v>6672</v>
      </c>
    </row>
    <row r="7850" spans="1:23" x14ac:dyDescent="0.2">
      <c r="A7850">
        <v>7849</v>
      </c>
      <c r="B7850">
        <v>1990</v>
      </c>
      <c r="C7850">
        <v>177</v>
      </c>
      <c r="D7850" t="s">
        <v>84</v>
      </c>
      <c r="E7850" t="s">
        <v>8932</v>
      </c>
      <c r="F7850" t="s">
        <v>34</v>
      </c>
      <c r="G7850" t="s">
        <v>30</v>
      </c>
      <c r="H7850">
        <v>19</v>
      </c>
      <c r="I7850">
        <v>2009</v>
      </c>
      <c r="J7850" t="s">
        <v>4194</v>
      </c>
      <c r="K7850">
        <v>934</v>
      </c>
      <c r="L7850">
        <v>55</v>
      </c>
      <c r="M7850">
        <v>140</v>
      </c>
      <c r="N7850">
        <v>195</v>
      </c>
      <c r="O7850">
        <v>30</v>
      </c>
      <c r="P7850">
        <v>880</v>
      </c>
      <c r="W7850">
        <v>33.9</v>
      </c>
    </row>
    <row r="7851" spans="1:23" x14ac:dyDescent="0.2">
      <c r="A7851">
        <v>7850</v>
      </c>
      <c r="B7851">
        <v>1990</v>
      </c>
      <c r="C7851">
        <v>178</v>
      </c>
      <c r="D7851" t="s">
        <v>121</v>
      </c>
      <c r="E7851" t="s">
        <v>8933</v>
      </c>
      <c r="F7851" t="s">
        <v>46</v>
      </c>
      <c r="G7851" t="s">
        <v>128</v>
      </c>
      <c r="J7851" t="s">
        <v>7857</v>
      </c>
    </row>
    <row r="7852" spans="1:23" x14ac:dyDescent="0.2">
      <c r="A7852">
        <v>7851</v>
      </c>
      <c r="B7852">
        <v>1990</v>
      </c>
      <c r="C7852">
        <v>179</v>
      </c>
      <c r="D7852" t="s">
        <v>28</v>
      </c>
      <c r="E7852" t="s">
        <v>8934</v>
      </c>
      <c r="F7852" t="s">
        <v>46</v>
      </c>
      <c r="G7852" t="s">
        <v>30</v>
      </c>
      <c r="H7852">
        <v>19</v>
      </c>
      <c r="I7852">
        <v>2008</v>
      </c>
      <c r="J7852" t="s">
        <v>8849</v>
      </c>
      <c r="K7852">
        <v>725</v>
      </c>
      <c r="L7852">
        <v>49</v>
      </c>
      <c r="M7852">
        <v>201</v>
      </c>
      <c r="N7852">
        <v>250</v>
      </c>
      <c r="O7852">
        <v>-23</v>
      </c>
      <c r="P7852">
        <v>510</v>
      </c>
      <c r="W7852">
        <v>45.9</v>
      </c>
    </row>
    <row r="7853" spans="1:23" x14ac:dyDescent="0.2">
      <c r="A7853">
        <v>7852</v>
      </c>
      <c r="B7853">
        <v>1990</v>
      </c>
      <c r="C7853">
        <v>180</v>
      </c>
      <c r="D7853" t="s">
        <v>92</v>
      </c>
      <c r="E7853" t="s">
        <v>8935</v>
      </c>
      <c r="F7853" t="s">
        <v>34</v>
      </c>
      <c r="G7853" t="s">
        <v>128</v>
      </c>
      <c r="H7853">
        <v>20</v>
      </c>
      <c r="I7853">
        <v>1997</v>
      </c>
      <c r="J7853" t="s">
        <v>7195</v>
      </c>
      <c r="K7853">
        <v>1</v>
      </c>
      <c r="L7853">
        <v>0</v>
      </c>
      <c r="M7853">
        <v>0</v>
      </c>
      <c r="N7853">
        <v>0</v>
      </c>
      <c r="O7853">
        <v>0</v>
      </c>
      <c r="P7853">
        <v>0</v>
      </c>
      <c r="Q7853">
        <v>1</v>
      </c>
      <c r="R7853">
        <v>0</v>
      </c>
      <c r="S7853">
        <v>0</v>
      </c>
      <c r="T7853">
        <v>0</v>
      </c>
      <c r="U7853">
        <v>0.875</v>
      </c>
      <c r="V7853">
        <v>2.08</v>
      </c>
      <c r="W7853">
        <v>0</v>
      </c>
    </row>
    <row r="7854" spans="1:23" x14ac:dyDescent="0.2">
      <c r="A7854">
        <v>7853</v>
      </c>
      <c r="B7854">
        <v>1990</v>
      </c>
      <c r="C7854">
        <v>181</v>
      </c>
      <c r="D7854" t="s">
        <v>171</v>
      </c>
      <c r="E7854" t="s">
        <v>8936</v>
      </c>
      <c r="F7854" t="s">
        <v>34</v>
      </c>
      <c r="G7854" t="s">
        <v>30</v>
      </c>
      <c r="J7854" t="s">
        <v>8937</v>
      </c>
    </row>
    <row r="7855" spans="1:23" x14ac:dyDescent="0.2">
      <c r="A7855">
        <v>7854</v>
      </c>
      <c r="B7855">
        <v>1990</v>
      </c>
      <c r="C7855">
        <v>182</v>
      </c>
      <c r="D7855" t="s">
        <v>66</v>
      </c>
      <c r="E7855" t="s">
        <v>8938</v>
      </c>
      <c r="F7855" t="s">
        <v>76</v>
      </c>
      <c r="G7855" t="s">
        <v>35</v>
      </c>
      <c r="J7855" t="s">
        <v>8939</v>
      </c>
    </row>
    <row r="7856" spans="1:23" x14ac:dyDescent="0.2">
      <c r="A7856">
        <v>7855</v>
      </c>
      <c r="B7856">
        <v>1990</v>
      </c>
      <c r="C7856">
        <v>183</v>
      </c>
      <c r="D7856" t="s">
        <v>7049</v>
      </c>
      <c r="E7856" t="s">
        <v>8940</v>
      </c>
      <c r="F7856" t="s">
        <v>39</v>
      </c>
      <c r="G7856" t="s">
        <v>35</v>
      </c>
      <c r="J7856" t="s">
        <v>6164</v>
      </c>
    </row>
    <row r="7857" spans="1:10" x14ac:dyDescent="0.2">
      <c r="A7857">
        <v>7856</v>
      </c>
      <c r="B7857">
        <v>1990</v>
      </c>
      <c r="C7857">
        <v>184</v>
      </c>
      <c r="D7857" t="s">
        <v>48</v>
      </c>
      <c r="E7857" t="s">
        <v>8941</v>
      </c>
      <c r="F7857" t="s">
        <v>39</v>
      </c>
      <c r="G7857" t="s">
        <v>26</v>
      </c>
      <c r="J7857" t="s">
        <v>6739</v>
      </c>
    </row>
    <row r="7858" spans="1:10" x14ac:dyDescent="0.2">
      <c r="A7858">
        <v>7857</v>
      </c>
      <c r="B7858">
        <v>1990</v>
      </c>
      <c r="C7858">
        <v>185</v>
      </c>
      <c r="D7858" t="s">
        <v>111</v>
      </c>
      <c r="E7858" t="s">
        <v>8942</v>
      </c>
      <c r="F7858" t="s">
        <v>46</v>
      </c>
      <c r="G7858" t="s">
        <v>1536</v>
      </c>
      <c r="J7858" t="s">
        <v>8943</v>
      </c>
    </row>
    <row r="7859" spans="1:10" x14ac:dyDescent="0.2">
      <c r="A7859">
        <v>7858</v>
      </c>
      <c r="B7859">
        <v>1990</v>
      </c>
      <c r="C7859">
        <v>186</v>
      </c>
      <c r="D7859" t="s">
        <v>23</v>
      </c>
      <c r="E7859" t="s">
        <v>8944</v>
      </c>
      <c r="F7859" t="s">
        <v>34</v>
      </c>
      <c r="G7859" t="s">
        <v>30</v>
      </c>
      <c r="J7859" t="s">
        <v>3327</v>
      </c>
    </row>
    <row r="7860" spans="1:10" x14ac:dyDescent="0.2">
      <c r="A7860">
        <v>7859</v>
      </c>
      <c r="B7860">
        <v>1990</v>
      </c>
      <c r="C7860">
        <v>187</v>
      </c>
      <c r="D7860" t="s">
        <v>55</v>
      </c>
      <c r="E7860" t="s">
        <v>8945</v>
      </c>
      <c r="F7860" t="s">
        <v>39</v>
      </c>
      <c r="G7860" t="s">
        <v>26</v>
      </c>
      <c r="J7860" t="s">
        <v>7059</v>
      </c>
    </row>
    <row r="7861" spans="1:10" x14ac:dyDescent="0.2">
      <c r="A7861">
        <v>7860</v>
      </c>
      <c r="B7861">
        <v>1990</v>
      </c>
      <c r="C7861">
        <v>188</v>
      </c>
      <c r="D7861" t="s">
        <v>162</v>
      </c>
      <c r="E7861" t="s">
        <v>8946</v>
      </c>
      <c r="F7861" t="s">
        <v>34</v>
      </c>
      <c r="G7861" t="s">
        <v>68</v>
      </c>
      <c r="J7861" t="s">
        <v>2179</v>
      </c>
    </row>
    <row r="7862" spans="1:10" x14ac:dyDescent="0.2">
      <c r="A7862">
        <v>7861</v>
      </c>
      <c r="B7862">
        <v>1990</v>
      </c>
      <c r="C7862">
        <v>189</v>
      </c>
      <c r="D7862" t="s">
        <v>152</v>
      </c>
      <c r="E7862" t="s">
        <v>8947</v>
      </c>
      <c r="F7862" t="s">
        <v>39</v>
      </c>
      <c r="G7862" t="s">
        <v>30</v>
      </c>
      <c r="J7862" t="s">
        <v>8948</v>
      </c>
    </row>
    <row r="7863" spans="1:10" x14ac:dyDescent="0.2">
      <c r="A7863">
        <v>7862</v>
      </c>
      <c r="B7863">
        <v>1990</v>
      </c>
      <c r="C7863">
        <v>190</v>
      </c>
      <c r="D7863" t="s">
        <v>7529</v>
      </c>
      <c r="E7863" t="s">
        <v>8949</v>
      </c>
      <c r="F7863" t="s">
        <v>39</v>
      </c>
      <c r="G7863" t="s">
        <v>30</v>
      </c>
      <c r="J7863" t="s">
        <v>8950</v>
      </c>
    </row>
    <row r="7864" spans="1:10" x14ac:dyDescent="0.2">
      <c r="A7864">
        <v>7863</v>
      </c>
      <c r="B7864">
        <v>1990</v>
      </c>
      <c r="C7864">
        <v>191</v>
      </c>
      <c r="D7864" t="s">
        <v>69</v>
      </c>
      <c r="E7864" t="s">
        <v>8951</v>
      </c>
      <c r="F7864" t="s">
        <v>39</v>
      </c>
      <c r="G7864" t="s">
        <v>30</v>
      </c>
      <c r="J7864" t="s">
        <v>474</v>
      </c>
    </row>
    <row r="7865" spans="1:10" x14ac:dyDescent="0.2">
      <c r="A7865">
        <v>7864</v>
      </c>
      <c r="B7865">
        <v>1990</v>
      </c>
      <c r="C7865">
        <v>192</v>
      </c>
      <c r="D7865" t="s">
        <v>51</v>
      </c>
      <c r="E7865" t="s">
        <v>8952</v>
      </c>
      <c r="F7865" t="s">
        <v>34</v>
      </c>
      <c r="G7865" t="s">
        <v>30</v>
      </c>
      <c r="J7865" t="s">
        <v>412</v>
      </c>
    </row>
    <row r="7866" spans="1:10" x14ac:dyDescent="0.2">
      <c r="A7866">
        <v>7865</v>
      </c>
      <c r="B7866">
        <v>1990</v>
      </c>
      <c r="C7866">
        <v>193</v>
      </c>
      <c r="D7866" t="s">
        <v>41</v>
      </c>
      <c r="E7866" t="s">
        <v>8953</v>
      </c>
      <c r="F7866" t="s">
        <v>34</v>
      </c>
      <c r="G7866" t="s">
        <v>30</v>
      </c>
      <c r="J7866" t="s">
        <v>8607</v>
      </c>
    </row>
    <row r="7867" spans="1:10" x14ac:dyDescent="0.2">
      <c r="A7867">
        <v>7866</v>
      </c>
      <c r="B7867">
        <v>1990</v>
      </c>
      <c r="C7867">
        <v>194</v>
      </c>
      <c r="D7867" t="s">
        <v>87</v>
      </c>
      <c r="E7867" t="s">
        <v>8954</v>
      </c>
      <c r="F7867" t="s">
        <v>34</v>
      </c>
      <c r="G7867" t="s">
        <v>26</v>
      </c>
      <c r="J7867" t="s">
        <v>8343</v>
      </c>
    </row>
    <row r="7868" spans="1:10" x14ac:dyDescent="0.2">
      <c r="A7868">
        <v>7867</v>
      </c>
      <c r="B7868">
        <v>1990</v>
      </c>
      <c r="C7868">
        <v>195</v>
      </c>
      <c r="D7868" t="s">
        <v>176</v>
      </c>
      <c r="E7868" t="s">
        <v>8955</v>
      </c>
      <c r="F7868" t="s">
        <v>133</v>
      </c>
      <c r="G7868" t="s">
        <v>35</v>
      </c>
      <c r="J7868" t="s">
        <v>990</v>
      </c>
    </row>
    <row r="7869" spans="1:10" x14ac:dyDescent="0.2">
      <c r="A7869">
        <v>7868</v>
      </c>
      <c r="B7869">
        <v>1990</v>
      </c>
      <c r="C7869">
        <v>196</v>
      </c>
      <c r="D7869" t="s">
        <v>146</v>
      </c>
      <c r="E7869" t="s">
        <v>8956</v>
      </c>
      <c r="F7869" t="s">
        <v>43</v>
      </c>
      <c r="G7869" t="s">
        <v>68</v>
      </c>
      <c r="J7869" t="s">
        <v>468</v>
      </c>
    </row>
    <row r="7870" spans="1:10" x14ac:dyDescent="0.2">
      <c r="A7870">
        <v>7869</v>
      </c>
      <c r="B7870">
        <v>1990</v>
      </c>
      <c r="C7870">
        <v>197</v>
      </c>
      <c r="D7870" t="s">
        <v>8190</v>
      </c>
      <c r="E7870" t="s">
        <v>8957</v>
      </c>
      <c r="F7870" t="s">
        <v>39</v>
      </c>
      <c r="G7870" t="s">
        <v>68</v>
      </c>
      <c r="J7870" t="s">
        <v>196</v>
      </c>
    </row>
    <row r="7871" spans="1:10" x14ac:dyDescent="0.2">
      <c r="A7871">
        <v>7870</v>
      </c>
      <c r="B7871">
        <v>1990</v>
      </c>
      <c r="C7871">
        <v>198</v>
      </c>
      <c r="D7871" t="s">
        <v>84</v>
      </c>
      <c r="E7871" t="s">
        <v>8958</v>
      </c>
      <c r="F7871" t="s">
        <v>34</v>
      </c>
      <c r="G7871" t="s">
        <v>35</v>
      </c>
      <c r="J7871" t="s">
        <v>1108</v>
      </c>
    </row>
    <row r="7872" spans="1:10" x14ac:dyDescent="0.2">
      <c r="A7872">
        <v>7871</v>
      </c>
      <c r="B7872">
        <v>1990</v>
      </c>
      <c r="C7872">
        <v>199</v>
      </c>
      <c r="D7872" t="s">
        <v>121</v>
      </c>
      <c r="E7872" t="s">
        <v>8959</v>
      </c>
      <c r="F7872" t="s">
        <v>34</v>
      </c>
      <c r="G7872" t="s">
        <v>30</v>
      </c>
      <c r="J7872" t="s">
        <v>8691</v>
      </c>
    </row>
    <row r="7873" spans="1:23" x14ac:dyDescent="0.2">
      <c r="A7873">
        <v>7872</v>
      </c>
      <c r="B7873">
        <v>1990</v>
      </c>
      <c r="C7873">
        <v>200</v>
      </c>
      <c r="D7873" t="s">
        <v>28</v>
      </c>
      <c r="E7873" t="s">
        <v>8960</v>
      </c>
      <c r="F7873" t="s">
        <v>39</v>
      </c>
      <c r="G7873" t="s">
        <v>128</v>
      </c>
      <c r="H7873">
        <v>19</v>
      </c>
      <c r="I7873">
        <v>2004</v>
      </c>
      <c r="J7873" t="s">
        <v>50</v>
      </c>
      <c r="K7873">
        <v>147</v>
      </c>
      <c r="L7873">
        <v>0</v>
      </c>
      <c r="M7873">
        <v>6</v>
      </c>
      <c r="N7873">
        <v>6</v>
      </c>
      <c r="O7873">
        <v>0</v>
      </c>
      <c r="P7873">
        <v>53</v>
      </c>
      <c r="Q7873">
        <v>147</v>
      </c>
      <c r="R7873">
        <v>42</v>
      </c>
      <c r="S7873">
        <v>63</v>
      </c>
      <c r="T7873">
        <v>13</v>
      </c>
      <c r="U7873">
        <v>0.89600000000000002</v>
      </c>
      <c r="V7873">
        <v>2.89</v>
      </c>
      <c r="W7873">
        <v>16.5</v>
      </c>
    </row>
    <row r="7874" spans="1:23" x14ac:dyDescent="0.2">
      <c r="A7874">
        <v>7873</v>
      </c>
      <c r="B7874">
        <v>1990</v>
      </c>
      <c r="C7874">
        <v>201</v>
      </c>
      <c r="D7874" t="s">
        <v>92</v>
      </c>
      <c r="E7874" t="s">
        <v>8961</v>
      </c>
      <c r="F7874" t="s">
        <v>39</v>
      </c>
      <c r="G7874" t="s">
        <v>68</v>
      </c>
      <c r="J7874" t="s">
        <v>4174</v>
      </c>
    </row>
    <row r="7875" spans="1:23" x14ac:dyDescent="0.2">
      <c r="A7875">
        <v>7874</v>
      </c>
      <c r="B7875">
        <v>1990</v>
      </c>
      <c r="C7875">
        <v>202</v>
      </c>
      <c r="D7875" t="s">
        <v>171</v>
      </c>
      <c r="E7875" t="s">
        <v>8962</v>
      </c>
      <c r="F7875" t="s">
        <v>34</v>
      </c>
      <c r="G7875" t="s">
        <v>128</v>
      </c>
      <c r="J7875" t="s">
        <v>8963</v>
      </c>
    </row>
    <row r="7876" spans="1:23" x14ac:dyDescent="0.2">
      <c r="A7876">
        <v>7875</v>
      </c>
      <c r="B7876">
        <v>1990</v>
      </c>
      <c r="C7876">
        <v>203</v>
      </c>
      <c r="D7876" t="s">
        <v>66</v>
      </c>
      <c r="E7876" t="s">
        <v>8964</v>
      </c>
      <c r="F7876" t="s">
        <v>76</v>
      </c>
      <c r="G7876" t="s">
        <v>26</v>
      </c>
      <c r="H7876">
        <v>19</v>
      </c>
      <c r="I7876">
        <v>2001</v>
      </c>
      <c r="J7876" t="s">
        <v>335</v>
      </c>
      <c r="K7876">
        <v>152</v>
      </c>
      <c r="L7876">
        <v>17</v>
      </c>
      <c r="M7876">
        <v>29</v>
      </c>
      <c r="N7876">
        <v>46</v>
      </c>
      <c r="O7876">
        <v>-2</v>
      </c>
      <c r="P7876">
        <v>58</v>
      </c>
      <c r="W7876">
        <v>3.2</v>
      </c>
    </row>
    <row r="7877" spans="1:23" x14ac:dyDescent="0.2">
      <c r="A7877">
        <v>7876</v>
      </c>
      <c r="B7877">
        <v>1990</v>
      </c>
      <c r="C7877">
        <v>204</v>
      </c>
      <c r="D7877" t="s">
        <v>7049</v>
      </c>
      <c r="E7877" t="s">
        <v>8965</v>
      </c>
      <c r="F7877" t="s">
        <v>584</v>
      </c>
      <c r="G7877" t="s">
        <v>35</v>
      </c>
      <c r="H7877">
        <v>18</v>
      </c>
      <c r="I7877">
        <v>2004</v>
      </c>
      <c r="J7877" t="s">
        <v>8677</v>
      </c>
      <c r="K7877">
        <v>207</v>
      </c>
      <c r="L7877">
        <v>30</v>
      </c>
      <c r="M7877">
        <v>81</v>
      </c>
      <c r="N7877">
        <v>111</v>
      </c>
      <c r="O7877">
        <v>-61</v>
      </c>
      <c r="P7877">
        <v>105</v>
      </c>
      <c r="W7877">
        <v>7.4</v>
      </c>
    </row>
    <row r="7878" spans="1:23" x14ac:dyDescent="0.2">
      <c r="A7878">
        <v>7877</v>
      </c>
      <c r="B7878">
        <v>1990</v>
      </c>
      <c r="C7878">
        <v>205</v>
      </c>
      <c r="D7878" t="s">
        <v>48</v>
      </c>
      <c r="E7878" t="s">
        <v>8966</v>
      </c>
      <c r="F7878" t="s">
        <v>34</v>
      </c>
      <c r="G7878" t="s">
        <v>35</v>
      </c>
      <c r="J7878" t="s">
        <v>8967</v>
      </c>
    </row>
    <row r="7879" spans="1:23" x14ac:dyDescent="0.2">
      <c r="A7879">
        <v>7878</v>
      </c>
      <c r="B7879">
        <v>1990</v>
      </c>
      <c r="C7879">
        <v>206</v>
      </c>
      <c r="D7879" t="s">
        <v>111</v>
      </c>
      <c r="E7879" t="s">
        <v>8968</v>
      </c>
      <c r="F7879" t="s">
        <v>46</v>
      </c>
      <c r="G7879" t="s">
        <v>35</v>
      </c>
      <c r="J7879" t="s">
        <v>8969</v>
      </c>
    </row>
    <row r="7880" spans="1:23" x14ac:dyDescent="0.2">
      <c r="A7880">
        <v>7879</v>
      </c>
      <c r="B7880">
        <v>1990</v>
      </c>
      <c r="C7880">
        <v>207</v>
      </c>
      <c r="D7880" t="s">
        <v>23</v>
      </c>
      <c r="E7880" t="s">
        <v>8970</v>
      </c>
      <c r="F7880" t="s">
        <v>34</v>
      </c>
      <c r="G7880" t="s">
        <v>30</v>
      </c>
      <c r="J7880" t="s">
        <v>1126</v>
      </c>
    </row>
    <row r="7881" spans="1:23" x14ac:dyDescent="0.2">
      <c r="A7881">
        <v>7880</v>
      </c>
      <c r="B7881">
        <v>1990</v>
      </c>
      <c r="C7881">
        <v>208</v>
      </c>
      <c r="D7881" t="s">
        <v>55</v>
      </c>
      <c r="E7881" t="s">
        <v>8971</v>
      </c>
      <c r="F7881" t="s">
        <v>39</v>
      </c>
      <c r="G7881" t="s">
        <v>68</v>
      </c>
      <c r="J7881" t="s">
        <v>7566</v>
      </c>
    </row>
    <row r="7882" spans="1:23" x14ac:dyDescent="0.2">
      <c r="A7882">
        <v>7881</v>
      </c>
      <c r="B7882">
        <v>1990</v>
      </c>
      <c r="C7882">
        <v>209</v>
      </c>
      <c r="D7882" t="s">
        <v>162</v>
      </c>
      <c r="E7882" t="s">
        <v>8972</v>
      </c>
      <c r="F7882" t="s">
        <v>39</v>
      </c>
      <c r="G7882" t="s">
        <v>30</v>
      </c>
      <c r="J7882" t="s">
        <v>7577</v>
      </c>
    </row>
    <row r="7883" spans="1:23" x14ac:dyDescent="0.2">
      <c r="A7883">
        <v>7882</v>
      </c>
      <c r="B7883">
        <v>1990</v>
      </c>
      <c r="C7883">
        <v>210</v>
      </c>
      <c r="D7883" t="s">
        <v>152</v>
      </c>
      <c r="E7883" t="s">
        <v>8973</v>
      </c>
      <c r="F7883" t="s">
        <v>34</v>
      </c>
      <c r="G7883" t="s">
        <v>30</v>
      </c>
      <c r="J7883" t="s">
        <v>307</v>
      </c>
    </row>
    <row r="7884" spans="1:23" x14ac:dyDescent="0.2">
      <c r="A7884">
        <v>7883</v>
      </c>
      <c r="B7884">
        <v>1990</v>
      </c>
      <c r="C7884">
        <v>211</v>
      </c>
      <c r="D7884" t="s">
        <v>7529</v>
      </c>
      <c r="E7884" t="s">
        <v>8974</v>
      </c>
      <c r="F7884" t="s">
        <v>76</v>
      </c>
      <c r="G7884" t="s">
        <v>30</v>
      </c>
      <c r="J7884" t="s">
        <v>2721</v>
      </c>
    </row>
    <row r="7885" spans="1:23" x14ac:dyDescent="0.2">
      <c r="A7885">
        <v>7884</v>
      </c>
      <c r="B7885">
        <v>1990</v>
      </c>
      <c r="C7885">
        <v>212</v>
      </c>
      <c r="D7885" t="s">
        <v>69</v>
      </c>
      <c r="E7885" t="s">
        <v>8975</v>
      </c>
      <c r="F7885" t="s">
        <v>39</v>
      </c>
      <c r="G7885" t="s">
        <v>35</v>
      </c>
      <c r="J7885" t="s">
        <v>5484</v>
      </c>
    </row>
    <row r="7886" spans="1:23" x14ac:dyDescent="0.2">
      <c r="A7886">
        <v>7885</v>
      </c>
      <c r="B7886">
        <v>1990</v>
      </c>
      <c r="C7886">
        <v>213</v>
      </c>
      <c r="D7886" t="s">
        <v>51</v>
      </c>
      <c r="E7886" t="s">
        <v>8976</v>
      </c>
      <c r="F7886" t="s">
        <v>34</v>
      </c>
      <c r="G7886" t="s">
        <v>30</v>
      </c>
      <c r="J7886" t="s">
        <v>8836</v>
      </c>
    </row>
    <row r="7887" spans="1:23" x14ac:dyDescent="0.2">
      <c r="A7887">
        <v>7886</v>
      </c>
      <c r="B7887">
        <v>1990</v>
      </c>
      <c r="C7887">
        <v>214</v>
      </c>
      <c r="D7887" t="s">
        <v>41</v>
      </c>
      <c r="E7887" t="s">
        <v>8977</v>
      </c>
      <c r="F7887" t="s">
        <v>43</v>
      </c>
      <c r="G7887" t="s">
        <v>128</v>
      </c>
      <c r="H7887">
        <v>21</v>
      </c>
      <c r="I7887">
        <v>1997</v>
      </c>
      <c r="J7887" t="s">
        <v>71</v>
      </c>
      <c r="K7887">
        <v>156</v>
      </c>
      <c r="L7887">
        <v>0</v>
      </c>
      <c r="M7887">
        <v>2</v>
      </c>
      <c r="N7887">
        <v>2</v>
      </c>
      <c r="O7887">
        <v>0</v>
      </c>
      <c r="P7887">
        <v>13</v>
      </c>
      <c r="Q7887">
        <v>156</v>
      </c>
      <c r="R7887">
        <v>45</v>
      </c>
      <c r="S7887">
        <v>69</v>
      </c>
      <c r="T7887">
        <v>19</v>
      </c>
      <c r="U7887">
        <v>0.88400000000000001</v>
      </c>
      <c r="V7887">
        <v>3.63</v>
      </c>
      <c r="W7887">
        <v>19</v>
      </c>
    </row>
    <row r="7888" spans="1:23" x14ac:dyDescent="0.2">
      <c r="A7888">
        <v>7887</v>
      </c>
      <c r="B7888">
        <v>1990</v>
      </c>
      <c r="C7888">
        <v>215</v>
      </c>
      <c r="D7888" t="s">
        <v>87</v>
      </c>
      <c r="E7888" t="s">
        <v>8978</v>
      </c>
      <c r="F7888" t="s">
        <v>39</v>
      </c>
      <c r="G7888" t="s">
        <v>68</v>
      </c>
      <c r="J7888" t="s">
        <v>3386</v>
      </c>
    </row>
    <row r="7889" spans="1:23" x14ac:dyDescent="0.2">
      <c r="A7889">
        <v>7888</v>
      </c>
      <c r="B7889">
        <v>1990</v>
      </c>
      <c r="C7889">
        <v>216</v>
      </c>
      <c r="D7889" t="s">
        <v>176</v>
      </c>
      <c r="E7889" t="s">
        <v>8979</v>
      </c>
      <c r="F7889" t="s">
        <v>39</v>
      </c>
      <c r="G7889" t="s">
        <v>68</v>
      </c>
      <c r="J7889" t="s">
        <v>5452</v>
      </c>
    </row>
    <row r="7890" spans="1:23" x14ac:dyDescent="0.2">
      <c r="A7890">
        <v>7889</v>
      </c>
      <c r="B7890">
        <v>1990</v>
      </c>
      <c r="C7890">
        <v>217</v>
      </c>
      <c r="D7890" t="s">
        <v>146</v>
      </c>
      <c r="E7890" t="s">
        <v>8980</v>
      </c>
      <c r="F7890" t="s">
        <v>39</v>
      </c>
      <c r="G7890" t="s">
        <v>35</v>
      </c>
      <c r="J7890" t="s">
        <v>305</v>
      </c>
    </row>
    <row r="7891" spans="1:23" x14ac:dyDescent="0.2">
      <c r="A7891">
        <v>7890</v>
      </c>
      <c r="B7891">
        <v>1990</v>
      </c>
      <c r="C7891">
        <v>218</v>
      </c>
      <c r="D7891" t="s">
        <v>8190</v>
      </c>
      <c r="E7891" t="s">
        <v>8981</v>
      </c>
      <c r="F7891" t="s">
        <v>584</v>
      </c>
      <c r="G7891" t="s">
        <v>35</v>
      </c>
      <c r="J7891" t="s">
        <v>6993</v>
      </c>
    </row>
    <row r="7892" spans="1:23" x14ac:dyDescent="0.2">
      <c r="A7892">
        <v>7891</v>
      </c>
      <c r="B7892">
        <v>1990</v>
      </c>
      <c r="C7892">
        <v>219</v>
      </c>
      <c r="D7892" t="s">
        <v>84</v>
      </c>
      <c r="E7892" t="s">
        <v>8982</v>
      </c>
      <c r="F7892" t="s">
        <v>39</v>
      </c>
      <c r="G7892" t="s">
        <v>30</v>
      </c>
      <c r="J7892" t="s">
        <v>4272</v>
      </c>
    </row>
    <row r="7893" spans="1:23" x14ac:dyDescent="0.2">
      <c r="A7893">
        <v>7892</v>
      </c>
      <c r="B7893">
        <v>1990</v>
      </c>
      <c r="C7893">
        <v>220</v>
      </c>
      <c r="D7893" t="s">
        <v>121</v>
      </c>
      <c r="E7893" t="s">
        <v>8983</v>
      </c>
      <c r="F7893" t="s">
        <v>34</v>
      </c>
      <c r="G7893" t="s">
        <v>30</v>
      </c>
      <c r="J7893" t="s">
        <v>8984</v>
      </c>
    </row>
    <row r="7894" spans="1:23" x14ac:dyDescent="0.2">
      <c r="A7894">
        <v>7893</v>
      </c>
      <c r="B7894">
        <v>1990</v>
      </c>
      <c r="C7894">
        <v>221</v>
      </c>
      <c r="D7894" t="s">
        <v>28</v>
      </c>
      <c r="E7894" t="s">
        <v>8985</v>
      </c>
      <c r="F7894" t="s">
        <v>60</v>
      </c>
      <c r="G7894" t="s">
        <v>26</v>
      </c>
      <c r="H7894">
        <v>21</v>
      </c>
      <c r="I7894">
        <v>2001</v>
      </c>
      <c r="J7894" t="s">
        <v>8211</v>
      </c>
      <c r="K7894">
        <v>595</v>
      </c>
      <c r="L7894">
        <v>117</v>
      </c>
      <c r="M7894">
        <v>177</v>
      </c>
      <c r="N7894">
        <v>294</v>
      </c>
      <c r="O7894">
        <v>30</v>
      </c>
      <c r="P7894">
        <v>527</v>
      </c>
      <c r="W7894">
        <v>22.7</v>
      </c>
    </row>
    <row r="7895" spans="1:23" x14ac:dyDescent="0.2">
      <c r="A7895">
        <v>7894</v>
      </c>
      <c r="B7895">
        <v>1990</v>
      </c>
      <c r="C7895">
        <v>222</v>
      </c>
      <c r="D7895" t="s">
        <v>92</v>
      </c>
      <c r="E7895" t="s">
        <v>8986</v>
      </c>
      <c r="F7895" t="s">
        <v>39</v>
      </c>
      <c r="G7895" t="s">
        <v>68</v>
      </c>
      <c r="J7895" t="s">
        <v>278</v>
      </c>
    </row>
    <row r="7896" spans="1:23" x14ac:dyDescent="0.2">
      <c r="A7896">
        <v>7895</v>
      </c>
      <c r="B7896">
        <v>1990</v>
      </c>
      <c r="C7896">
        <v>223</v>
      </c>
      <c r="D7896" t="s">
        <v>171</v>
      </c>
      <c r="E7896" t="s">
        <v>8987</v>
      </c>
      <c r="F7896" t="s">
        <v>34</v>
      </c>
      <c r="G7896" t="s">
        <v>35</v>
      </c>
      <c r="J7896" t="s">
        <v>2998</v>
      </c>
    </row>
    <row r="7897" spans="1:23" x14ac:dyDescent="0.2">
      <c r="A7897">
        <v>7896</v>
      </c>
      <c r="B7897">
        <v>1990</v>
      </c>
      <c r="C7897">
        <v>224</v>
      </c>
      <c r="D7897" t="s">
        <v>66</v>
      </c>
      <c r="E7897" t="s">
        <v>8988</v>
      </c>
      <c r="F7897" t="s">
        <v>60</v>
      </c>
      <c r="G7897" t="s">
        <v>30</v>
      </c>
      <c r="J7897" t="s">
        <v>8211</v>
      </c>
    </row>
    <row r="7898" spans="1:23" x14ac:dyDescent="0.2">
      <c r="A7898">
        <v>7897</v>
      </c>
      <c r="B7898">
        <v>1990</v>
      </c>
      <c r="C7898">
        <v>225</v>
      </c>
      <c r="D7898" t="s">
        <v>7049</v>
      </c>
      <c r="E7898" t="s">
        <v>8989</v>
      </c>
      <c r="F7898" t="s">
        <v>584</v>
      </c>
      <c r="G7898" t="s">
        <v>30</v>
      </c>
      <c r="J7898" t="s">
        <v>474</v>
      </c>
    </row>
    <row r="7899" spans="1:23" x14ac:dyDescent="0.2">
      <c r="A7899">
        <v>7898</v>
      </c>
      <c r="B7899">
        <v>1990</v>
      </c>
      <c r="C7899">
        <v>226</v>
      </c>
      <c r="D7899" t="s">
        <v>48</v>
      </c>
      <c r="E7899" t="s">
        <v>8990</v>
      </c>
      <c r="F7899" t="s">
        <v>39</v>
      </c>
      <c r="G7899" t="s">
        <v>35</v>
      </c>
      <c r="H7899">
        <v>20</v>
      </c>
      <c r="I7899">
        <v>2003</v>
      </c>
      <c r="J7899" t="s">
        <v>3378</v>
      </c>
      <c r="K7899">
        <v>375</v>
      </c>
      <c r="L7899">
        <v>25</v>
      </c>
      <c r="M7899">
        <v>45</v>
      </c>
      <c r="N7899">
        <v>70</v>
      </c>
      <c r="O7899">
        <v>-26</v>
      </c>
      <c r="P7899">
        <v>164</v>
      </c>
      <c r="W7899">
        <v>-0.1</v>
      </c>
    </row>
    <row r="7900" spans="1:23" x14ac:dyDescent="0.2">
      <c r="A7900">
        <v>7899</v>
      </c>
      <c r="B7900">
        <v>1990</v>
      </c>
      <c r="C7900">
        <v>227</v>
      </c>
      <c r="D7900" t="s">
        <v>111</v>
      </c>
      <c r="E7900" t="s">
        <v>5394</v>
      </c>
      <c r="J7900" t="s">
        <v>3009</v>
      </c>
    </row>
    <row r="7901" spans="1:23" x14ac:dyDescent="0.2">
      <c r="A7901">
        <v>7900</v>
      </c>
      <c r="B7901">
        <v>1990</v>
      </c>
      <c r="C7901">
        <v>228</v>
      </c>
      <c r="D7901" t="s">
        <v>23</v>
      </c>
      <c r="E7901" t="s">
        <v>8991</v>
      </c>
      <c r="F7901" t="s">
        <v>39</v>
      </c>
      <c r="G7901" t="s">
        <v>30</v>
      </c>
      <c r="J7901" t="s">
        <v>490</v>
      </c>
    </row>
    <row r="7902" spans="1:23" x14ac:dyDescent="0.2">
      <c r="A7902">
        <v>7901</v>
      </c>
      <c r="B7902">
        <v>1990</v>
      </c>
      <c r="C7902">
        <v>229</v>
      </c>
      <c r="D7902" t="s">
        <v>55</v>
      </c>
      <c r="E7902" t="s">
        <v>8992</v>
      </c>
      <c r="F7902" t="s">
        <v>34</v>
      </c>
      <c r="G7902" t="s">
        <v>26</v>
      </c>
      <c r="J7902" t="s">
        <v>399</v>
      </c>
    </row>
    <row r="7903" spans="1:23" x14ac:dyDescent="0.2">
      <c r="A7903">
        <v>7902</v>
      </c>
      <c r="B7903">
        <v>1990</v>
      </c>
      <c r="C7903">
        <v>230</v>
      </c>
      <c r="D7903" t="s">
        <v>162</v>
      </c>
      <c r="E7903" t="s">
        <v>5394</v>
      </c>
      <c r="J7903" t="s">
        <v>3009</v>
      </c>
    </row>
    <row r="7904" spans="1:23" x14ac:dyDescent="0.2">
      <c r="A7904">
        <v>7903</v>
      </c>
      <c r="B7904">
        <v>1990</v>
      </c>
      <c r="C7904">
        <v>231</v>
      </c>
      <c r="D7904" t="s">
        <v>152</v>
      </c>
      <c r="E7904" t="s">
        <v>8993</v>
      </c>
      <c r="F7904" t="s">
        <v>39</v>
      </c>
      <c r="G7904" t="s">
        <v>26</v>
      </c>
      <c r="J7904" t="s">
        <v>7059</v>
      </c>
    </row>
    <row r="7905" spans="1:23" x14ac:dyDescent="0.2">
      <c r="A7905">
        <v>7904</v>
      </c>
      <c r="B7905">
        <v>1990</v>
      </c>
      <c r="C7905">
        <v>232</v>
      </c>
      <c r="D7905" t="s">
        <v>7529</v>
      </c>
      <c r="E7905" t="s">
        <v>8994</v>
      </c>
      <c r="F7905" t="s">
        <v>39</v>
      </c>
      <c r="G7905" t="s">
        <v>26</v>
      </c>
      <c r="J7905" t="s">
        <v>8718</v>
      </c>
    </row>
    <row r="7906" spans="1:23" x14ac:dyDescent="0.2">
      <c r="A7906">
        <v>7905</v>
      </c>
      <c r="B7906">
        <v>1990</v>
      </c>
      <c r="C7906">
        <v>233</v>
      </c>
      <c r="D7906" t="s">
        <v>69</v>
      </c>
      <c r="E7906" t="s">
        <v>8995</v>
      </c>
      <c r="F7906" t="s">
        <v>76</v>
      </c>
      <c r="G7906" t="s">
        <v>30</v>
      </c>
      <c r="J7906" t="s">
        <v>143</v>
      </c>
    </row>
    <row r="7907" spans="1:23" x14ac:dyDescent="0.2">
      <c r="A7907">
        <v>7906</v>
      </c>
      <c r="B7907">
        <v>1990</v>
      </c>
      <c r="C7907">
        <v>234</v>
      </c>
      <c r="D7907" t="s">
        <v>51</v>
      </c>
      <c r="E7907" t="s">
        <v>8996</v>
      </c>
      <c r="F7907" t="s">
        <v>39</v>
      </c>
      <c r="G7907" t="s">
        <v>26</v>
      </c>
      <c r="J7907" t="s">
        <v>3405</v>
      </c>
    </row>
    <row r="7908" spans="1:23" x14ac:dyDescent="0.2">
      <c r="A7908">
        <v>7907</v>
      </c>
      <c r="B7908">
        <v>1990</v>
      </c>
      <c r="C7908">
        <v>235</v>
      </c>
      <c r="D7908" t="s">
        <v>41</v>
      </c>
      <c r="E7908" t="s">
        <v>8997</v>
      </c>
      <c r="F7908" t="s">
        <v>34</v>
      </c>
      <c r="G7908" t="s">
        <v>35</v>
      </c>
      <c r="J7908" t="s">
        <v>1116</v>
      </c>
    </row>
    <row r="7909" spans="1:23" x14ac:dyDescent="0.2">
      <c r="A7909">
        <v>7908</v>
      </c>
      <c r="B7909">
        <v>1990</v>
      </c>
      <c r="C7909">
        <v>236</v>
      </c>
      <c r="D7909" t="s">
        <v>87</v>
      </c>
      <c r="E7909" t="s">
        <v>8998</v>
      </c>
      <c r="F7909" t="s">
        <v>34</v>
      </c>
      <c r="G7909" t="s">
        <v>30</v>
      </c>
      <c r="J7909" t="s">
        <v>3912</v>
      </c>
    </row>
    <row r="7910" spans="1:23" x14ac:dyDescent="0.2">
      <c r="A7910">
        <v>7909</v>
      </c>
      <c r="B7910">
        <v>1990</v>
      </c>
      <c r="C7910">
        <v>237</v>
      </c>
      <c r="D7910" t="s">
        <v>176</v>
      </c>
      <c r="E7910" t="s">
        <v>8999</v>
      </c>
      <c r="F7910" t="s">
        <v>34</v>
      </c>
      <c r="G7910" t="s">
        <v>35</v>
      </c>
      <c r="J7910" t="s">
        <v>5104</v>
      </c>
    </row>
    <row r="7911" spans="1:23" x14ac:dyDescent="0.2">
      <c r="A7911">
        <v>7910</v>
      </c>
      <c r="B7911">
        <v>1990</v>
      </c>
      <c r="C7911">
        <v>238</v>
      </c>
      <c r="D7911" t="s">
        <v>146</v>
      </c>
      <c r="E7911" t="s">
        <v>9000</v>
      </c>
      <c r="F7911" t="s">
        <v>39</v>
      </c>
      <c r="G7911" t="s">
        <v>30</v>
      </c>
      <c r="J7911" t="s">
        <v>4272</v>
      </c>
    </row>
    <row r="7912" spans="1:23" x14ac:dyDescent="0.2">
      <c r="A7912">
        <v>7911</v>
      </c>
      <c r="B7912">
        <v>1990</v>
      </c>
      <c r="C7912">
        <v>239</v>
      </c>
      <c r="D7912" t="s">
        <v>8190</v>
      </c>
      <c r="E7912" t="s">
        <v>9001</v>
      </c>
      <c r="F7912" t="s">
        <v>34</v>
      </c>
      <c r="G7912" t="s">
        <v>128</v>
      </c>
      <c r="J7912" t="s">
        <v>9002</v>
      </c>
    </row>
    <row r="7913" spans="1:23" x14ac:dyDescent="0.2">
      <c r="A7913">
        <v>7912</v>
      </c>
      <c r="B7913">
        <v>1990</v>
      </c>
      <c r="C7913">
        <v>240</v>
      </c>
      <c r="D7913" t="s">
        <v>84</v>
      </c>
      <c r="E7913" t="s">
        <v>9003</v>
      </c>
      <c r="F7913" t="s">
        <v>39</v>
      </c>
      <c r="G7913" t="s">
        <v>35</v>
      </c>
      <c r="H7913">
        <v>20</v>
      </c>
      <c r="I7913">
        <v>1998</v>
      </c>
      <c r="J7913" t="s">
        <v>234</v>
      </c>
      <c r="K7913">
        <v>79</v>
      </c>
      <c r="L7913">
        <v>8</v>
      </c>
      <c r="M7913">
        <v>13</v>
      </c>
      <c r="N7913">
        <v>21</v>
      </c>
      <c r="O7913">
        <v>0</v>
      </c>
      <c r="P7913">
        <v>84</v>
      </c>
      <c r="W7913">
        <v>0.9</v>
      </c>
    </row>
    <row r="7914" spans="1:23" x14ac:dyDescent="0.2">
      <c r="A7914">
        <v>7913</v>
      </c>
      <c r="B7914">
        <v>1990</v>
      </c>
      <c r="C7914">
        <v>241</v>
      </c>
      <c r="D7914" t="s">
        <v>121</v>
      </c>
      <c r="E7914" t="s">
        <v>9004</v>
      </c>
      <c r="F7914" t="s">
        <v>39</v>
      </c>
      <c r="G7914" t="s">
        <v>35</v>
      </c>
      <c r="H7914">
        <v>18</v>
      </c>
      <c r="I7914">
        <v>1997</v>
      </c>
      <c r="J7914" t="s">
        <v>3311</v>
      </c>
      <c r="K7914">
        <v>1</v>
      </c>
      <c r="L7914">
        <v>0</v>
      </c>
      <c r="M7914">
        <v>0</v>
      </c>
      <c r="N7914">
        <v>0</v>
      </c>
      <c r="O7914">
        <v>-1</v>
      </c>
      <c r="P7914">
        <v>0</v>
      </c>
      <c r="W7914">
        <v>-0.1</v>
      </c>
    </row>
    <row r="7915" spans="1:23" x14ac:dyDescent="0.2">
      <c r="A7915">
        <v>7914</v>
      </c>
      <c r="B7915">
        <v>1990</v>
      </c>
      <c r="C7915">
        <v>242</v>
      </c>
      <c r="D7915" t="s">
        <v>28</v>
      </c>
      <c r="E7915" t="s">
        <v>9005</v>
      </c>
      <c r="F7915" t="s">
        <v>34</v>
      </c>
      <c r="G7915" t="s">
        <v>30</v>
      </c>
      <c r="H7915">
        <v>19</v>
      </c>
      <c r="I7915">
        <v>2004</v>
      </c>
      <c r="J7915" t="s">
        <v>4348</v>
      </c>
      <c r="K7915">
        <v>183</v>
      </c>
      <c r="L7915">
        <v>11</v>
      </c>
      <c r="M7915">
        <v>35</v>
      </c>
      <c r="N7915">
        <v>46</v>
      </c>
      <c r="O7915">
        <v>-14</v>
      </c>
      <c r="P7915">
        <v>181</v>
      </c>
      <c r="W7915">
        <v>8.1</v>
      </c>
    </row>
    <row r="7916" spans="1:23" x14ac:dyDescent="0.2">
      <c r="A7916">
        <v>7915</v>
      </c>
      <c r="B7916">
        <v>1990</v>
      </c>
      <c r="C7916">
        <v>243</v>
      </c>
      <c r="D7916" t="s">
        <v>92</v>
      </c>
      <c r="E7916" t="s">
        <v>9006</v>
      </c>
      <c r="F7916" t="s">
        <v>34</v>
      </c>
      <c r="G7916" t="s">
        <v>30</v>
      </c>
      <c r="J7916" t="s">
        <v>9007</v>
      </c>
    </row>
    <row r="7917" spans="1:23" x14ac:dyDescent="0.2">
      <c r="A7917">
        <v>7916</v>
      </c>
      <c r="B7917">
        <v>1990</v>
      </c>
      <c r="C7917">
        <v>244</v>
      </c>
      <c r="D7917" t="s">
        <v>171</v>
      </c>
      <c r="E7917" t="s">
        <v>9008</v>
      </c>
      <c r="F7917" t="s">
        <v>60</v>
      </c>
      <c r="G7917" t="s">
        <v>26</v>
      </c>
      <c r="H7917">
        <v>26</v>
      </c>
      <c r="I7917">
        <v>2002</v>
      </c>
      <c r="J7917" t="s">
        <v>8256</v>
      </c>
      <c r="K7917">
        <v>761</v>
      </c>
      <c r="L7917">
        <v>152</v>
      </c>
      <c r="M7917">
        <v>193</v>
      </c>
      <c r="N7917">
        <v>345</v>
      </c>
      <c r="O7917">
        <v>52</v>
      </c>
      <c r="P7917">
        <v>251</v>
      </c>
      <c r="W7917">
        <v>27.1</v>
      </c>
    </row>
    <row r="7918" spans="1:23" x14ac:dyDescent="0.2">
      <c r="A7918">
        <v>7917</v>
      </c>
      <c r="B7918">
        <v>1990</v>
      </c>
      <c r="C7918">
        <v>245</v>
      </c>
      <c r="D7918" t="s">
        <v>66</v>
      </c>
      <c r="E7918" t="s">
        <v>9009</v>
      </c>
      <c r="F7918" t="s">
        <v>39</v>
      </c>
      <c r="G7918" t="s">
        <v>35</v>
      </c>
      <c r="J7918" t="s">
        <v>8039</v>
      </c>
    </row>
    <row r="7919" spans="1:23" x14ac:dyDescent="0.2">
      <c r="A7919">
        <v>7918</v>
      </c>
      <c r="B7919">
        <v>1990</v>
      </c>
      <c r="C7919">
        <v>246</v>
      </c>
      <c r="D7919" t="s">
        <v>7049</v>
      </c>
      <c r="E7919" t="s">
        <v>9010</v>
      </c>
      <c r="F7919" t="s">
        <v>39</v>
      </c>
      <c r="G7919" t="s">
        <v>35</v>
      </c>
      <c r="J7919" t="s">
        <v>7566</v>
      </c>
    </row>
    <row r="7920" spans="1:23" x14ac:dyDescent="0.2">
      <c r="A7920">
        <v>7919</v>
      </c>
      <c r="B7920">
        <v>1990</v>
      </c>
      <c r="C7920">
        <v>247</v>
      </c>
      <c r="D7920" t="s">
        <v>48</v>
      </c>
      <c r="E7920" t="s">
        <v>9011</v>
      </c>
      <c r="F7920" t="s">
        <v>39</v>
      </c>
      <c r="G7920" t="s">
        <v>68</v>
      </c>
      <c r="J7920" t="s">
        <v>148</v>
      </c>
    </row>
    <row r="7921" spans="1:23" x14ac:dyDescent="0.2">
      <c r="A7921">
        <v>7920</v>
      </c>
      <c r="B7921">
        <v>1990</v>
      </c>
      <c r="C7921">
        <v>248</v>
      </c>
      <c r="D7921" t="s">
        <v>111</v>
      </c>
      <c r="E7921" t="s">
        <v>9012</v>
      </c>
      <c r="F7921" t="s">
        <v>76</v>
      </c>
      <c r="G7921" t="s">
        <v>30</v>
      </c>
      <c r="J7921" t="s">
        <v>8253</v>
      </c>
    </row>
    <row r="7922" spans="1:23" x14ac:dyDescent="0.2">
      <c r="A7922">
        <v>7921</v>
      </c>
      <c r="B7922">
        <v>1990</v>
      </c>
      <c r="C7922">
        <v>249</v>
      </c>
      <c r="D7922" t="s">
        <v>23</v>
      </c>
      <c r="E7922" t="s">
        <v>9013</v>
      </c>
      <c r="F7922" t="s">
        <v>60</v>
      </c>
      <c r="G7922" t="s">
        <v>26</v>
      </c>
      <c r="J7922" t="s">
        <v>8581</v>
      </c>
    </row>
    <row r="7923" spans="1:23" x14ac:dyDescent="0.2">
      <c r="A7923">
        <v>7922</v>
      </c>
      <c r="B7923">
        <v>1990</v>
      </c>
      <c r="C7923">
        <v>250</v>
      </c>
      <c r="D7923" t="s">
        <v>55</v>
      </c>
      <c r="E7923" t="s">
        <v>9014</v>
      </c>
      <c r="F7923" t="s">
        <v>39</v>
      </c>
      <c r="G7923" t="s">
        <v>35</v>
      </c>
      <c r="J7923" t="s">
        <v>896</v>
      </c>
    </row>
    <row r="7924" spans="1:23" x14ac:dyDescent="0.2">
      <c r="A7924">
        <v>7923</v>
      </c>
      <c r="B7924">
        <v>1990</v>
      </c>
      <c r="C7924">
        <v>251</v>
      </c>
      <c r="D7924" t="s">
        <v>162</v>
      </c>
      <c r="E7924" t="s">
        <v>9015</v>
      </c>
      <c r="F7924" t="s">
        <v>46</v>
      </c>
      <c r="G7924" t="s">
        <v>30</v>
      </c>
      <c r="J7924" t="s">
        <v>8943</v>
      </c>
    </row>
    <row r="7925" spans="1:23" x14ac:dyDescent="0.2">
      <c r="A7925">
        <v>7924</v>
      </c>
      <c r="B7925">
        <v>1990</v>
      </c>
      <c r="C7925">
        <v>252</v>
      </c>
      <c r="D7925" t="s">
        <v>152</v>
      </c>
      <c r="E7925" t="s">
        <v>9016</v>
      </c>
      <c r="F7925" t="s">
        <v>39</v>
      </c>
      <c r="G7925" t="s">
        <v>30</v>
      </c>
      <c r="J7925" t="s">
        <v>2404</v>
      </c>
    </row>
    <row r="7926" spans="1:23" x14ac:dyDescent="0.2">
      <c r="A7926">
        <v>7925</v>
      </c>
      <c r="B7926">
        <v>1989</v>
      </c>
      <c r="C7926">
        <v>1</v>
      </c>
      <c r="D7926" t="s">
        <v>7529</v>
      </c>
      <c r="E7926" t="s">
        <v>9017</v>
      </c>
      <c r="F7926" t="s">
        <v>43</v>
      </c>
      <c r="G7926" t="s">
        <v>35</v>
      </c>
      <c r="H7926">
        <v>18</v>
      </c>
      <c r="I7926">
        <v>2009</v>
      </c>
      <c r="J7926" t="s">
        <v>8294</v>
      </c>
      <c r="K7926">
        <v>1346</v>
      </c>
      <c r="L7926">
        <v>564</v>
      </c>
      <c r="M7926">
        <v>785</v>
      </c>
      <c r="N7926">
        <v>1349</v>
      </c>
      <c r="O7926">
        <v>73</v>
      </c>
      <c r="P7926">
        <v>1093</v>
      </c>
      <c r="W7926">
        <v>144.4</v>
      </c>
    </row>
    <row r="7927" spans="1:23" x14ac:dyDescent="0.2">
      <c r="A7927">
        <v>7926</v>
      </c>
      <c r="B7927">
        <v>1989</v>
      </c>
      <c r="C7927">
        <v>2</v>
      </c>
      <c r="D7927" t="s">
        <v>176</v>
      </c>
      <c r="E7927" t="s">
        <v>9018</v>
      </c>
      <c r="F7927" t="s">
        <v>39</v>
      </c>
      <c r="G7927" t="s">
        <v>26</v>
      </c>
      <c r="H7927">
        <v>18</v>
      </c>
      <c r="I7927">
        <v>1997</v>
      </c>
      <c r="J7927" t="s">
        <v>123</v>
      </c>
      <c r="K7927">
        <v>126</v>
      </c>
      <c r="L7927">
        <v>15</v>
      </c>
      <c r="M7927">
        <v>16</v>
      </c>
      <c r="N7927">
        <v>31</v>
      </c>
      <c r="O7927">
        <v>-29</v>
      </c>
      <c r="P7927">
        <v>144</v>
      </c>
      <c r="W7927">
        <v>-0.4</v>
      </c>
    </row>
    <row r="7928" spans="1:23" x14ac:dyDescent="0.2">
      <c r="A7928">
        <v>7927</v>
      </c>
      <c r="B7928">
        <v>1989</v>
      </c>
      <c r="C7928">
        <v>3</v>
      </c>
      <c r="D7928" t="s">
        <v>121</v>
      </c>
      <c r="E7928" t="s">
        <v>9019</v>
      </c>
      <c r="F7928" t="s">
        <v>39</v>
      </c>
      <c r="G7928" t="s">
        <v>26</v>
      </c>
      <c r="H7928">
        <v>18</v>
      </c>
      <c r="I7928">
        <v>2008</v>
      </c>
      <c r="J7928" t="s">
        <v>2404</v>
      </c>
      <c r="K7928">
        <v>941</v>
      </c>
      <c r="L7928">
        <v>144</v>
      </c>
      <c r="M7928">
        <v>141</v>
      </c>
      <c r="N7928">
        <v>285</v>
      </c>
      <c r="O7928">
        <v>-122</v>
      </c>
      <c r="P7928">
        <v>1459</v>
      </c>
      <c r="W7928">
        <v>17.100000000000001</v>
      </c>
    </row>
    <row r="7929" spans="1:23" x14ac:dyDescent="0.2">
      <c r="A7929">
        <v>7928</v>
      </c>
      <c r="B7929">
        <v>1989</v>
      </c>
      <c r="C7929">
        <v>4</v>
      </c>
      <c r="D7929" t="s">
        <v>66</v>
      </c>
      <c r="E7929" t="s">
        <v>9020</v>
      </c>
      <c r="F7929" t="s">
        <v>39</v>
      </c>
      <c r="G7929" t="s">
        <v>35</v>
      </c>
      <c r="H7929">
        <v>18</v>
      </c>
      <c r="I7929">
        <v>2008</v>
      </c>
      <c r="J7929" t="s">
        <v>327</v>
      </c>
      <c r="K7929">
        <v>1136</v>
      </c>
      <c r="L7929">
        <v>261</v>
      </c>
      <c r="M7929">
        <v>336</v>
      </c>
      <c r="N7929">
        <v>597</v>
      </c>
      <c r="O7929">
        <v>-24</v>
      </c>
      <c r="P7929">
        <v>438</v>
      </c>
      <c r="W7929">
        <v>53.7</v>
      </c>
    </row>
    <row r="7930" spans="1:23" x14ac:dyDescent="0.2">
      <c r="A7930">
        <v>7929</v>
      </c>
      <c r="B7930">
        <v>1989</v>
      </c>
      <c r="C7930">
        <v>5</v>
      </c>
      <c r="D7930" t="s">
        <v>28</v>
      </c>
      <c r="E7930" t="s">
        <v>9021</v>
      </c>
      <c r="F7930" t="s">
        <v>34</v>
      </c>
      <c r="G7930" t="s">
        <v>68</v>
      </c>
      <c r="H7930">
        <v>18</v>
      </c>
      <c r="I7930">
        <v>2010</v>
      </c>
      <c r="J7930" t="s">
        <v>7043</v>
      </c>
      <c r="K7930">
        <v>1263</v>
      </c>
      <c r="L7930">
        <v>429</v>
      </c>
      <c r="M7930">
        <v>427</v>
      </c>
      <c r="N7930">
        <v>856</v>
      </c>
      <c r="O7930">
        <v>51</v>
      </c>
      <c r="P7930">
        <v>1660</v>
      </c>
      <c r="W7930">
        <v>94.3</v>
      </c>
    </row>
    <row r="7931" spans="1:23" x14ac:dyDescent="0.2">
      <c r="A7931">
        <v>7930</v>
      </c>
      <c r="B7931">
        <v>1989</v>
      </c>
      <c r="C7931">
        <v>6</v>
      </c>
      <c r="D7931" t="s">
        <v>48</v>
      </c>
      <c r="E7931" t="s">
        <v>9022</v>
      </c>
      <c r="F7931" t="s">
        <v>39</v>
      </c>
      <c r="G7931" t="s">
        <v>30</v>
      </c>
      <c r="H7931">
        <v>18</v>
      </c>
      <c r="I7931">
        <v>1994</v>
      </c>
      <c r="J7931" t="s">
        <v>169</v>
      </c>
      <c r="K7931">
        <v>69</v>
      </c>
      <c r="L7931">
        <v>3</v>
      </c>
      <c r="M7931">
        <v>8</v>
      </c>
      <c r="N7931">
        <v>11</v>
      </c>
      <c r="O7931">
        <v>-9</v>
      </c>
      <c r="P7931">
        <v>69</v>
      </c>
      <c r="W7931">
        <v>2.8</v>
      </c>
    </row>
    <row r="7932" spans="1:23" x14ac:dyDescent="0.2">
      <c r="A7932">
        <v>7931</v>
      </c>
      <c r="B7932">
        <v>1989</v>
      </c>
      <c r="C7932">
        <v>7</v>
      </c>
      <c r="D7932" t="s">
        <v>8190</v>
      </c>
      <c r="E7932" t="s">
        <v>9023</v>
      </c>
      <c r="F7932" t="s">
        <v>34</v>
      </c>
      <c r="G7932" t="s">
        <v>30</v>
      </c>
      <c r="H7932">
        <v>18</v>
      </c>
      <c r="I7932">
        <v>2000</v>
      </c>
      <c r="J7932" t="s">
        <v>9024</v>
      </c>
      <c r="K7932">
        <v>467</v>
      </c>
      <c r="L7932">
        <v>11</v>
      </c>
      <c r="M7932">
        <v>53</v>
      </c>
      <c r="N7932">
        <v>64</v>
      </c>
      <c r="O7932">
        <v>-84</v>
      </c>
      <c r="P7932">
        <v>905</v>
      </c>
      <c r="W7932">
        <v>13.9</v>
      </c>
    </row>
    <row r="7933" spans="1:23" x14ac:dyDescent="0.2">
      <c r="A7933">
        <v>7932</v>
      </c>
      <c r="B7933">
        <v>1989</v>
      </c>
      <c r="C7933">
        <v>8</v>
      </c>
      <c r="D7933" t="s">
        <v>69</v>
      </c>
      <c r="E7933" t="s">
        <v>9025</v>
      </c>
      <c r="F7933" t="s">
        <v>39</v>
      </c>
      <c r="G7933" t="s">
        <v>30</v>
      </c>
      <c r="H7933">
        <v>18</v>
      </c>
      <c r="I7933">
        <v>1996</v>
      </c>
      <c r="J7933" t="s">
        <v>3033</v>
      </c>
      <c r="K7933">
        <v>1</v>
      </c>
      <c r="L7933">
        <v>0</v>
      </c>
      <c r="M7933">
        <v>1</v>
      </c>
      <c r="N7933">
        <v>1</v>
      </c>
      <c r="O7933">
        <v>1</v>
      </c>
      <c r="P7933">
        <v>0</v>
      </c>
      <c r="W7933">
        <v>0.2</v>
      </c>
    </row>
    <row r="7934" spans="1:23" x14ac:dyDescent="0.2">
      <c r="A7934">
        <v>7933</v>
      </c>
      <c r="B7934">
        <v>1989</v>
      </c>
      <c r="C7934">
        <v>9</v>
      </c>
      <c r="D7934" t="s">
        <v>92</v>
      </c>
      <c r="E7934" t="s">
        <v>9026</v>
      </c>
      <c r="F7934" t="s">
        <v>39</v>
      </c>
      <c r="G7934" t="s">
        <v>30</v>
      </c>
      <c r="H7934">
        <v>18</v>
      </c>
      <c r="I7934">
        <v>2006</v>
      </c>
      <c r="J7934" t="s">
        <v>7618</v>
      </c>
      <c r="K7934">
        <v>526</v>
      </c>
      <c r="L7934">
        <v>16</v>
      </c>
      <c r="M7934">
        <v>51</v>
      </c>
      <c r="N7934">
        <v>67</v>
      </c>
      <c r="O7934">
        <v>-34</v>
      </c>
      <c r="P7934">
        <v>1004</v>
      </c>
      <c r="W7934">
        <v>16.899999999999999</v>
      </c>
    </row>
    <row r="7935" spans="1:23" x14ac:dyDescent="0.2">
      <c r="A7935">
        <v>7934</v>
      </c>
      <c r="B7935">
        <v>1989</v>
      </c>
      <c r="C7935">
        <v>10</v>
      </c>
      <c r="D7935" t="s">
        <v>7049</v>
      </c>
      <c r="E7935" t="s">
        <v>9027</v>
      </c>
      <c r="F7935" t="s">
        <v>46</v>
      </c>
      <c r="G7935" t="s">
        <v>35</v>
      </c>
      <c r="H7935">
        <v>18</v>
      </c>
      <c r="I7935">
        <v>2009</v>
      </c>
      <c r="J7935" t="s">
        <v>7857</v>
      </c>
      <c r="K7935">
        <v>1314</v>
      </c>
      <c r="L7935">
        <v>326</v>
      </c>
      <c r="M7935">
        <v>421</v>
      </c>
      <c r="N7935">
        <v>747</v>
      </c>
      <c r="O7935">
        <v>115</v>
      </c>
      <c r="P7935">
        <v>1423</v>
      </c>
      <c r="W7935">
        <v>72.099999999999994</v>
      </c>
    </row>
    <row r="7936" spans="1:23" x14ac:dyDescent="0.2">
      <c r="A7936">
        <v>7935</v>
      </c>
      <c r="B7936">
        <v>1989</v>
      </c>
      <c r="C7936">
        <v>11</v>
      </c>
      <c r="D7936" t="s">
        <v>51</v>
      </c>
      <c r="E7936" t="s">
        <v>9028</v>
      </c>
      <c r="F7936" t="s">
        <v>39</v>
      </c>
      <c r="G7936" t="s">
        <v>35</v>
      </c>
      <c r="H7936">
        <v>18</v>
      </c>
      <c r="I7936">
        <v>2009</v>
      </c>
      <c r="J7936" t="s">
        <v>478</v>
      </c>
      <c r="K7936">
        <v>1049</v>
      </c>
      <c r="L7936">
        <v>240</v>
      </c>
      <c r="M7936">
        <v>308</v>
      </c>
      <c r="N7936">
        <v>548</v>
      </c>
      <c r="O7936">
        <v>-191</v>
      </c>
      <c r="P7936">
        <v>644</v>
      </c>
      <c r="W7936">
        <v>40.9</v>
      </c>
    </row>
    <row r="7937" spans="1:23" x14ac:dyDescent="0.2">
      <c r="A7937">
        <v>7936</v>
      </c>
      <c r="B7937">
        <v>1989</v>
      </c>
      <c r="C7937">
        <v>12</v>
      </c>
      <c r="D7937" t="s">
        <v>121</v>
      </c>
      <c r="E7937" t="s">
        <v>9029</v>
      </c>
      <c r="F7937" t="s">
        <v>39</v>
      </c>
      <c r="G7937" t="s">
        <v>68</v>
      </c>
      <c r="H7937">
        <v>18</v>
      </c>
      <c r="I7937">
        <v>1997</v>
      </c>
      <c r="J7937" t="s">
        <v>2404</v>
      </c>
      <c r="K7937">
        <v>269</v>
      </c>
      <c r="L7937">
        <v>56</v>
      </c>
      <c r="M7937">
        <v>54</v>
      </c>
      <c r="N7937">
        <v>110</v>
      </c>
      <c r="O7937">
        <v>-31</v>
      </c>
      <c r="P7937">
        <v>645</v>
      </c>
      <c r="W7937">
        <v>6.1</v>
      </c>
    </row>
    <row r="7938" spans="1:23" x14ac:dyDescent="0.2">
      <c r="A7938">
        <v>7937</v>
      </c>
      <c r="B7938">
        <v>1989</v>
      </c>
      <c r="C7938">
        <v>13</v>
      </c>
      <c r="D7938" t="s">
        <v>23</v>
      </c>
      <c r="E7938" t="s">
        <v>9030</v>
      </c>
      <c r="F7938" t="s">
        <v>39</v>
      </c>
      <c r="G7938" t="s">
        <v>30</v>
      </c>
      <c r="H7938">
        <v>18</v>
      </c>
      <c r="I7938">
        <v>1994</v>
      </c>
      <c r="J7938" t="s">
        <v>50</v>
      </c>
      <c r="K7938">
        <v>1</v>
      </c>
      <c r="L7938">
        <v>0</v>
      </c>
      <c r="M7938">
        <v>0</v>
      </c>
      <c r="N7938">
        <v>0</v>
      </c>
      <c r="O7938">
        <v>0</v>
      </c>
      <c r="P7938">
        <v>0</v>
      </c>
      <c r="W7938">
        <v>0</v>
      </c>
    </row>
    <row r="7939" spans="1:23" x14ac:dyDescent="0.2">
      <c r="A7939">
        <v>7938</v>
      </c>
      <c r="B7939">
        <v>1989</v>
      </c>
      <c r="C7939">
        <v>14</v>
      </c>
      <c r="D7939" t="s">
        <v>55</v>
      </c>
      <c r="E7939" t="s">
        <v>9031</v>
      </c>
      <c r="F7939" t="s">
        <v>39</v>
      </c>
      <c r="G7939" t="s">
        <v>30</v>
      </c>
      <c r="H7939">
        <v>18</v>
      </c>
      <c r="I7939">
        <v>2002</v>
      </c>
      <c r="J7939" t="s">
        <v>478</v>
      </c>
      <c r="K7939">
        <v>642</v>
      </c>
      <c r="L7939">
        <v>41</v>
      </c>
      <c r="M7939">
        <v>97</v>
      </c>
      <c r="N7939">
        <v>138</v>
      </c>
      <c r="O7939">
        <v>22</v>
      </c>
      <c r="P7939">
        <v>907</v>
      </c>
      <c r="W7939">
        <v>34.6</v>
      </c>
    </row>
    <row r="7940" spans="1:23" x14ac:dyDescent="0.2">
      <c r="A7940">
        <v>7939</v>
      </c>
      <c r="B7940">
        <v>1989</v>
      </c>
      <c r="C7940">
        <v>15</v>
      </c>
      <c r="D7940" t="s">
        <v>111</v>
      </c>
      <c r="E7940" t="s">
        <v>9032</v>
      </c>
      <c r="F7940" t="s">
        <v>39</v>
      </c>
      <c r="G7940" t="s">
        <v>30</v>
      </c>
      <c r="J7940" t="s">
        <v>7059</v>
      </c>
    </row>
    <row r="7941" spans="1:23" x14ac:dyDescent="0.2">
      <c r="A7941">
        <v>7940</v>
      </c>
      <c r="B7941">
        <v>1989</v>
      </c>
      <c r="C7941">
        <v>16</v>
      </c>
      <c r="D7941" t="s">
        <v>87</v>
      </c>
      <c r="E7941" t="s">
        <v>9033</v>
      </c>
      <c r="F7941" t="s">
        <v>39</v>
      </c>
      <c r="G7941" t="s">
        <v>30</v>
      </c>
      <c r="H7941">
        <v>18</v>
      </c>
      <c r="I7941">
        <v>2009</v>
      </c>
      <c r="J7941" t="s">
        <v>478</v>
      </c>
      <c r="K7941">
        <v>394</v>
      </c>
      <c r="L7941">
        <v>38</v>
      </c>
      <c r="M7941">
        <v>86</v>
      </c>
      <c r="N7941">
        <v>124</v>
      </c>
      <c r="O7941">
        <v>-50</v>
      </c>
      <c r="P7941">
        <v>221</v>
      </c>
      <c r="W7941">
        <v>18.3</v>
      </c>
    </row>
    <row r="7942" spans="1:23" x14ac:dyDescent="0.2">
      <c r="A7942">
        <v>7941</v>
      </c>
      <c r="B7942">
        <v>1989</v>
      </c>
      <c r="C7942">
        <v>17</v>
      </c>
      <c r="D7942" t="s">
        <v>152</v>
      </c>
      <c r="E7942" t="s">
        <v>9034</v>
      </c>
      <c r="F7942" t="s">
        <v>39</v>
      </c>
      <c r="G7942" t="s">
        <v>68</v>
      </c>
      <c r="H7942">
        <v>18</v>
      </c>
      <c r="I7942">
        <v>1993</v>
      </c>
      <c r="J7942" t="s">
        <v>490</v>
      </c>
      <c r="K7942">
        <v>27</v>
      </c>
      <c r="L7942">
        <v>0</v>
      </c>
      <c r="M7942">
        <v>2</v>
      </c>
      <c r="N7942">
        <v>2</v>
      </c>
      <c r="O7942">
        <v>-8</v>
      </c>
      <c r="P7942">
        <v>35</v>
      </c>
      <c r="W7942">
        <v>-0.7</v>
      </c>
    </row>
    <row r="7943" spans="1:23" x14ac:dyDescent="0.2">
      <c r="A7943">
        <v>7942</v>
      </c>
      <c r="B7943">
        <v>1989</v>
      </c>
      <c r="C7943">
        <v>18</v>
      </c>
      <c r="D7943" t="s">
        <v>28</v>
      </c>
      <c r="E7943" t="s">
        <v>9035</v>
      </c>
      <c r="F7943" t="s">
        <v>39</v>
      </c>
      <c r="G7943" t="s">
        <v>26</v>
      </c>
      <c r="H7943">
        <v>18</v>
      </c>
      <c r="I7943">
        <v>1993</v>
      </c>
      <c r="J7943" t="s">
        <v>673</v>
      </c>
      <c r="K7943">
        <v>6</v>
      </c>
      <c r="L7943">
        <v>0</v>
      </c>
      <c r="M7943">
        <v>0</v>
      </c>
      <c r="N7943">
        <v>0</v>
      </c>
      <c r="O7943">
        <v>0</v>
      </c>
      <c r="P7943">
        <v>0</v>
      </c>
      <c r="W7943">
        <v>-0.2</v>
      </c>
    </row>
    <row r="7944" spans="1:23" x14ac:dyDescent="0.2">
      <c r="A7944">
        <v>7943</v>
      </c>
      <c r="B7944">
        <v>1989</v>
      </c>
      <c r="C7944">
        <v>19</v>
      </c>
      <c r="D7944" t="s">
        <v>84</v>
      </c>
      <c r="E7944" t="s">
        <v>9036</v>
      </c>
      <c r="F7944" t="s">
        <v>9037</v>
      </c>
      <c r="G7944" t="s">
        <v>128</v>
      </c>
      <c r="H7944">
        <v>19</v>
      </c>
      <c r="I7944">
        <v>2009</v>
      </c>
      <c r="J7944" t="s">
        <v>327</v>
      </c>
      <c r="K7944">
        <v>719</v>
      </c>
      <c r="L7944">
        <v>0</v>
      </c>
      <c r="M7944">
        <v>17</v>
      </c>
      <c r="N7944">
        <v>17</v>
      </c>
      <c r="O7944">
        <v>0</v>
      </c>
      <c r="P7944">
        <v>107</v>
      </c>
      <c r="Q7944">
        <v>719</v>
      </c>
      <c r="R7944">
        <v>303</v>
      </c>
      <c r="S7944">
        <v>297</v>
      </c>
      <c r="T7944">
        <v>87</v>
      </c>
      <c r="U7944">
        <v>0.90600000000000003</v>
      </c>
      <c r="V7944">
        <v>2.71</v>
      </c>
      <c r="W7944">
        <v>122.2</v>
      </c>
    </row>
    <row r="7945" spans="1:23" x14ac:dyDescent="0.2">
      <c r="A7945">
        <v>7944</v>
      </c>
      <c r="B7945">
        <v>1989</v>
      </c>
      <c r="C7945">
        <v>20</v>
      </c>
      <c r="D7945" t="s">
        <v>171</v>
      </c>
      <c r="E7945" t="s">
        <v>9038</v>
      </c>
      <c r="F7945" t="s">
        <v>39</v>
      </c>
      <c r="G7945" t="s">
        <v>68</v>
      </c>
      <c r="H7945">
        <v>18</v>
      </c>
      <c r="I7945">
        <v>1998</v>
      </c>
      <c r="J7945" t="s">
        <v>490</v>
      </c>
      <c r="K7945">
        <v>329</v>
      </c>
      <c r="L7945">
        <v>64</v>
      </c>
      <c r="M7945">
        <v>61</v>
      </c>
      <c r="N7945">
        <v>125</v>
      </c>
      <c r="O7945">
        <v>-43</v>
      </c>
      <c r="P7945">
        <v>275</v>
      </c>
      <c r="W7945">
        <v>7.4</v>
      </c>
    </row>
    <row r="7946" spans="1:23" x14ac:dyDescent="0.2">
      <c r="A7946">
        <v>7945</v>
      </c>
      <c r="B7946">
        <v>1989</v>
      </c>
      <c r="C7946">
        <v>21</v>
      </c>
      <c r="D7946" t="s">
        <v>121</v>
      </c>
      <c r="E7946" t="s">
        <v>9039</v>
      </c>
      <c r="F7946" t="s">
        <v>39</v>
      </c>
      <c r="G7946" t="s">
        <v>30</v>
      </c>
      <c r="H7946">
        <v>18</v>
      </c>
      <c r="I7946">
        <v>2002</v>
      </c>
      <c r="J7946" t="s">
        <v>2404</v>
      </c>
      <c r="K7946">
        <v>6</v>
      </c>
      <c r="L7946">
        <v>0</v>
      </c>
      <c r="M7946">
        <v>1</v>
      </c>
      <c r="N7946">
        <v>1</v>
      </c>
      <c r="O7946">
        <v>-2</v>
      </c>
      <c r="P7946">
        <v>2</v>
      </c>
      <c r="W7946">
        <v>0</v>
      </c>
    </row>
    <row r="7947" spans="1:23" x14ac:dyDescent="0.2">
      <c r="A7947">
        <v>7946</v>
      </c>
      <c r="B7947">
        <v>1989</v>
      </c>
      <c r="C7947">
        <v>22</v>
      </c>
      <c r="D7947" t="s">
        <v>7529</v>
      </c>
      <c r="E7947" t="s">
        <v>9040</v>
      </c>
      <c r="F7947" t="s">
        <v>39</v>
      </c>
      <c r="G7947" t="s">
        <v>30</v>
      </c>
      <c r="H7947">
        <v>18</v>
      </c>
      <c r="I7947">
        <v>2011</v>
      </c>
      <c r="J7947" t="s">
        <v>232</v>
      </c>
      <c r="K7947">
        <v>1154</v>
      </c>
      <c r="L7947">
        <v>66</v>
      </c>
      <c r="M7947">
        <v>242</v>
      </c>
      <c r="N7947">
        <v>308</v>
      </c>
      <c r="O7947">
        <v>99</v>
      </c>
      <c r="P7947">
        <v>1534</v>
      </c>
      <c r="W7947">
        <v>71.5</v>
      </c>
    </row>
    <row r="7948" spans="1:23" x14ac:dyDescent="0.2">
      <c r="A7948">
        <v>7947</v>
      </c>
      <c r="B7948">
        <v>1989</v>
      </c>
      <c r="C7948">
        <v>23</v>
      </c>
      <c r="D7948" t="s">
        <v>176</v>
      </c>
      <c r="E7948" t="s">
        <v>9041</v>
      </c>
      <c r="F7948" t="s">
        <v>39</v>
      </c>
      <c r="G7948" t="s">
        <v>35</v>
      </c>
      <c r="H7948">
        <v>18</v>
      </c>
      <c r="I7948">
        <v>2007</v>
      </c>
      <c r="J7948" t="s">
        <v>251</v>
      </c>
      <c r="K7948">
        <v>970</v>
      </c>
      <c r="L7948">
        <v>193</v>
      </c>
      <c r="M7948">
        <v>262</v>
      </c>
      <c r="N7948">
        <v>455</v>
      </c>
      <c r="O7948">
        <v>-55</v>
      </c>
      <c r="P7948">
        <v>764</v>
      </c>
      <c r="W7948">
        <v>36.1</v>
      </c>
    </row>
    <row r="7949" spans="1:23" x14ac:dyDescent="0.2">
      <c r="A7949">
        <v>7948</v>
      </c>
      <c r="B7949">
        <v>1989</v>
      </c>
      <c r="C7949">
        <v>24</v>
      </c>
      <c r="D7949" t="s">
        <v>162</v>
      </c>
      <c r="E7949" t="s">
        <v>9042</v>
      </c>
      <c r="F7949" t="s">
        <v>39</v>
      </c>
      <c r="G7949" t="s">
        <v>35</v>
      </c>
      <c r="H7949">
        <v>18</v>
      </c>
      <c r="I7949">
        <v>2003</v>
      </c>
      <c r="J7949" t="s">
        <v>4494</v>
      </c>
      <c r="K7949">
        <v>646</v>
      </c>
      <c r="L7949">
        <v>37</v>
      </c>
      <c r="M7949">
        <v>67</v>
      </c>
      <c r="N7949">
        <v>104</v>
      </c>
      <c r="O7949">
        <v>-31</v>
      </c>
      <c r="P7949">
        <v>348</v>
      </c>
      <c r="W7949">
        <v>-0.1</v>
      </c>
    </row>
    <row r="7950" spans="1:23" x14ac:dyDescent="0.2">
      <c r="A7950">
        <v>7949</v>
      </c>
      <c r="B7950">
        <v>1989</v>
      </c>
      <c r="C7950">
        <v>25</v>
      </c>
      <c r="D7950" t="s">
        <v>66</v>
      </c>
      <c r="E7950" t="s">
        <v>9043</v>
      </c>
      <c r="F7950" t="s">
        <v>39</v>
      </c>
      <c r="G7950" t="s">
        <v>30</v>
      </c>
      <c r="H7950">
        <v>18</v>
      </c>
      <c r="I7950">
        <v>1993</v>
      </c>
      <c r="J7950" t="s">
        <v>1393</v>
      </c>
      <c r="K7950">
        <v>1</v>
      </c>
      <c r="L7950">
        <v>0</v>
      </c>
      <c r="M7950">
        <v>1</v>
      </c>
      <c r="N7950">
        <v>1</v>
      </c>
      <c r="O7950">
        <v>0</v>
      </c>
      <c r="P7950">
        <v>2</v>
      </c>
      <c r="W7950">
        <v>0.1</v>
      </c>
    </row>
    <row r="7951" spans="1:23" x14ac:dyDescent="0.2">
      <c r="A7951">
        <v>7950</v>
      </c>
      <c r="B7951">
        <v>1989</v>
      </c>
      <c r="C7951">
        <v>26</v>
      </c>
      <c r="D7951" t="s">
        <v>28</v>
      </c>
      <c r="E7951" t="s">
        <v>9044</v>
      </c>
      <c r="F7951" t="s">
        <v>39</v>
      </c>
      <c r="G7951" t="s">
        <v>35</v>
      </c>
      <c r="H7951">
        <v>18</v>
      </c>
      <c r="I7951">
        <v>2002</v>
      </c>
      <c r="J7951" t="s">
        <v>552</v>
      </c>
      <c r="K7951">
        <v>115</v>
      </c>
      <c r="L7951">
        <v>13</v>
      </c>
      <c r="M7951">
        <v>21</v>
      </c>
      <c r="N7951">
        <v>34</v>
      </c>
      <c r="O7951">
        <v>-23</v>
      </c>
      <c r="P7951">
        <v>62</v>
      </c>
      <c r="W7951">
        <v>0.8</v>
      </c>
    </row>
    <row r="7952" spans="1:23" x14ac:dyDescent="0.2">
      <c r="A7952">
        <v>7951</v>
      </c>
      <c r="B7952">
        <v>1989</v>
      </c>
      <c r="C7952">
        <v>27</v>
      </c>
      <c r="D7952" t="s">
        <v>48</v>
      </c>
      <c r="E7952" t="s">
        <v>9045</v>
      </c>
      <c r="F7952" t="s">
        <v>39</v>
      </c>
      <c r="G7952" t="s">
        <v>30</v>
      </c>
      <c r="J7952" t="s">
        <v>9046</v>
      </c>
    </row>
    <row r="7953" spans="1:23" x14ac:dyDescent="0.2">
      <c r="A7953">
        <v>7952</v>
      </c>
      <c r="B7953">
        <v>1989</v>
      </c>
      <c r="C7953">
        <v>28</v>
      </c>
      <c r="D7953" t="s">
        <v>8190</v>
      </c>
      <c r="E7953" t="s">
        <v>9047</v>
      </c>
      <c r="F7953" t="s">
        <v>39</v>
      </c>
      <c r="G7953" t="s">
        <v>68</v>
      </c>
      <c r="H7953">
        <v>18</v>
      </c>
      <c r="I7953">
        <v>2002</v>
      </c>
      <c r="J7953" t="s">
        <v>552</v>
      </c>
      <c r="K7953">
        <v>423</v>
      </c>
      <c r="L7953">
        <v>71</v>
      </c>
      <c r="M7953">
        <v>97</v>
      </c>
      <c r="N7953">
        <v>168</v>
      </c>
      <c r="O7953">
        <v>-98</v>
      </c>
      <c r="P7953">
        <v>550</v>
      </c>
      <c r="W7953">
        <v>6.6</v>
      </c>
    </row>
    <row r="7954" spans="1:23" x14ac:dyDescent="0.2">
      <c r="A7954">
        <v>7953</v>
      </c>
      <c r="B7954">
        <v>1989</v>
      </c>
      <c r="C7954">
        <v>29</v>
      </c>
      <c r="D7954" t="s">
        <v>69</v>
      </c>
      <c r="E7954" t="s">
        <v>9048</v>
      </c>
      <c r="F7954" t="s">
        <v>34</v>
      </c>
      <c r="G7954" t="s">
        <v>26</v>
      </c>
      <c r="J7954" t="s">
        <v>2352</v>
      </c>
    </row>
    <row r="7955" spans="1:23" x14ac:dyDescent="0.2">
      <c r="A7955">
        <v>7954</v>
      </c>
      <c r="B7955">
        <v>1989</v>
      </c>
      <c r="C7955">
        <v>30</v>
      </c>
      <c r="D7955" t="s">
        <v>23</v>
      </c>
      <c r="E7955" t="s">
        <v>9049</v>
      </c>
      <c r="F7955" t="s">
        <v>39</v>
      </c>
      <c r="G7955" t="s">
        <v>30</v>
      </c>
      <c r="H7955">
        <v>18</v>
      </c>
      <c r="I7955">
        <v>2009</v>
      </c>
      <c r="J7955" t="s">
        <v>7566</v>
      </c>
      <c r="K7955">
        <v>1009</v>
      </c>
      <c r="L7955">
        <v>98</v>
      </c>
      <c r="M7955">
        <v>322</v>
      </c>
      <c r="N7955">
        <v>420</v>
      </c>
      <c r="O7955">
        <v>1</v>
      </c>
      <c r="P7955">
        <v>623</v>
      </c>
      <c r="W7955">
        <v>76.8</v>
      </c>
    </row>
    <row r="7956" spans="1:23" x14ac:dyDescent="0.2">
      <c r="A7956">
        <v>7955</v>
      </c>
      <c r="B7956">
        <v>1989</v>
      </c>
      <c r="C7956">
        <v>31</v>
      </c>
      <c r="D7956" t="s">
        <v>92</v>
      </c>
      <c r="E7956" t="s">
        <v>8631</v>
      </c>
      <c r="F7956" t="s">
        <v>39</v>
      </c>
      <c r="G7956" t="s">
        <v>30</v>
      </c>
      <c r="J7956" t="s">
        <v>234</v>
      </c>
    </row>
    <row r="7957" spans="1:23" x14ac:dyDescent="0.2">
      <c r="A7957">
        <v>7956</v>
      </c>
      <c r="B7957">
        <v>1989</v>
      </c>
      <c r="C7957">
        <v>32</v>
      </c>
      <c r="D7957" t="s">
        <v>51</v>
      </c>
      <c r="E7957" t="s">
        <v>9050</v>
      </c>
      <c r="F7957" t="s">
        <v>39</v>
      </c>
      <c r="G7957" t="s">
        <v>30</v>
      </c>
      <c r="H7957">
        <v>18</v>
      </c>
      <c r="I7957">
        <v>2006</v>
      </c>
      <c r="J7957" t="s">
        <v>232</v>
      </c>
      <c r="K7957">
        <v>630</v>
      </c>
      <c r="L7957">
        <v>15</v>
      </c>
      <c r="M7957">
        <v>57</v>
      </c>
      <c r="N7957">
        <v>72</v>
      </c>
      <c r="O7957">
        <v>27</v>
      </c>
      <c r="P7957">
        <v>1382</v>
      </c>
      <c r="W7957">
        <v>22.7</v>
      </c>
    </row>
    <row r="7958" spans="1:23" x14ac:dyDescent="0.2">
      <c r="A7958">
        <v>7957</v>
      </c>
      <c r="B7958">
        <v>1989</v>
      </c>
      <c r="C7958">
        <v>33</v>
      </c>
      <c r="D7958" t="s">
        <v>41</v>
      </c>
      <c r="E7958" t="s">
        <v>9051</v>
      </c>
      <c r="F7958" t="s">
        <v>39</v>
      </c>
      <c r="G7958" t="s">
        <v>35</v>
      </c>
      <c r="H7958">
        <v>18</v>
      </c>
      <c r="I7958">
        <v>2006</v>
      </c>
      <c r="J7958" t="s">
        <v>6105</v>
      </c>
      <c r="K7958">
        <v>785</v>
      </c>
      <c r="L7958">
        <v>145</v>
      </c>
      <c r="M7958">
        <v>224</v>
      </c>
      <c r="N7958">
        <v>369</v>
      </c>
      <c r="O7958">
        <v>-72</v>
      </c>
      <c r="P7958">
        <v>345</v>
      </c>
      <c r="W7958">
        <v>26.7</v>
      </c>
    </row>
    <row r="7959" spans="1:23" x14ac:dyDescent="0.2">
      <c r="A7959">
        <v>7958</v>
      </c>
      <c r="B7959">
        <v>1989</v>
      </c>
      <c r="C7959">
        <v>34</v>
      </c>
      <c r="D7959" t="s">
        <v>41</v>
      </c>
      <c r="E7959" t="s">
        <v>9052</v>
      </c>
      <c r="F7959" t="s">
        <v>43</v>
      </c>
      <c r="G7959" t="s">
        <v>26</v>
      </c>
      <c r="H7959">
        <v>19</v>
      </c>
      <c r="I7959">
        <v>1996</v>
      </c>
      <c r="J7959" t="s">
        <v>659</v>
      </c>
      <c r="K7959">
        <v>56</v>
      </c>
      <c r="L7959">
        <v>7</v>
      </c>
      <c r="M7959">
        <v>6</v>
      </c>
      <c r="N7959">
        <v>13</v>
      </c>
      <c r="O7959">
        <v>-9</v>
      </c>
      <c r="P7959">
        <v>23</v>
      </c>
      <c r="W7959">
        <v>0</v>
      </c>
    </row>
    <row r="7960" spans="1:23" x14ac:dyDescent="0.2">
      <c r="A7960">
        <v>7959</v>
      </c>
      <c r="B7960">
        <v>1989</v>
      </c>
      <c r="C7960">
        <v>35</v>
      </c>
      <c r="D7960" t="s">
        <v>84</v>
      </c>
      <c r="E7960" t="s">
        <v>9053</v>
      </c>
      <c r="F7960" t="s">
        <v>560</v>
      </c>
      <c r="G7960" t="s">
        <v>128</v>
      </c>
      <c r="H7960">
        <v>18</v>
      </c>
      <c r="I7960">
        <v>2004</v>
      </c>
      <c r="J7960" t="s">
        <v>3458</v>
      </c>
      <c r="K7960">
        <v>415</v>
      </c>
      <c r="L7960">
        <v>0</v>
      </c>
      <c r="M7960">
        <v>8</v>
      </c>
      <c r="N7960">
        <v>8</v>
      </c>
      <c r="O7960">
        <v>0</v>
      </c>
      <c r="P7960">
        <v>68</v>
      </c>
      <c r="Q7960">
        <v>415</v>
      </c>
      <c r="R7960">
        <v>171</v>
      </c>
      <c r="S7960">
        <v>170</v>
      </c>
      <c r="T7960">
        <v>56</v>
      </c>
      <c r="U7960">
        <v>0.90400000000000003</v>
      </c>
      <c r="V7960">
        <v>2.69</v>
      </c>
      <c r="W7960">
        <v>62.1</v>
      </c>
    </row>
    <row r="7961" spans="1:23" x14ac:dyDescent="0.2">
      <c r="A7961">
        <v>7960</v>
      </c>
      <c r="B7961">
        <v>1989</v>
      </c>
      <c r="C7961">
        <v>36</v>
      </c>
      <c r="D7961" t="s">
        <v>111</v>
      </c>
      <c r="E7961" t="s">
        <v>9054</v>
      </c>
      <c r="F7961" t="s">
        <v>39</v>
      </c>
      <c r="G7961" t="s">
        <v>128</v>
      </c>
      <c r="J7961" t="s">
        <v>490</v>
      </c>
    </row>
    <row r="7962" spans="1:23" x14ac:dyDescent="0.2">
      <c r="A7962">
        <v>7961</v>
      </c>
      <c r="B7962">
        <v>1989</v>
      </c>
      <c r="C7962">
        <v>37</v>
      </c>
      <c r="D7962" t="s">
        <v>87</v>
      </c>
      <c r="E7962" t="s">
        <v>9055</v>
      </c>
      <c r="F7962" t="s">
        <v>39</v>
      </c>
      <c r="G7962" t="s">
        <v>30</v>
      </c>
      <c r="H7962">
        <v>18</v>
      </c>
      <c r="I7962">
        <v>2002</v>
      </c>
      <c r="J7962" t="s">
        <v>7059</v>
      </c>
      <c r="K7962">
        <v>530</v>
      </c>
      <c r="L7962">
        <v>14</v>
      </c>
      <c r="M7962">
        <v>58</v>
      </c>
      <c r="N7962">
        <v>72</v>
      </c>
      <c r="O7962">
        <v>31</v>
      </c>
      <c r="P7962">
        <v>1702</v>
      </c>
      <c r="W7962">
        <v>19</v>
      </c>
    </row>
    <row r="7963" spans="1:23" x14ac:dyDescent="0.2">
      <c r="A7963">
        <v>7962</v>
      </c>
      <c r="B7963">
        <v>1989</v>
      </c>
      <c r="C7963">
        <v>38</v>
      </c>
      <c r="D7963" t="s">
        <v>152</v>
      </c>
      <c r="E7963" t="s">
        <v>9056</v>
      </c>
      <c r="F7963" t="s">
        <v>39</v>
      </c>
      <c r="G7963" t="s">
        <v>128</v>
      </c>
      <c r="J7963" t="s">
        <v>9046</v>
      </c>
    </row>
    <row r="7964" spans="1:23" x14ac:dyDescent="0.2">
      <c r="A7964">
        <v>7963</v>
      </c>
      <c r="B7964">
        <v>1989</v>
      </c>
      <c r="C7964">
        <v>39</v>
      </c>
      <c r="D7964" t="s">
        <v>146</v>
      </c>
      <c r="E7964" t="s">
        <v>9057</v>
      </c>
      <c r="F7964" t="s">
        <v>39</v>
      </c>
      <c r="G7964" t="s">
        <v>30</v>
      </c>
      <c r="H7964">
        <v>18</v>
      </c>
      <c r="I7964">
        <v>1997</v>
      </c>
      <c r="J7964" t="s">
        <v>673</v>
      </c>
      <c r="K7964">
        <v>121</v>
      </c>
      <c r="L7964">
        <v>1</v>
      </c>
      <c r="M7964">
        <v>10</v>
      </c>
      <c r="N7964">
        <v>11</v>
      </c>
      <c r="O7964">
        <v>-32</v>
      </c>
      <c r="P7964">
        <v>352</v>
      </c>
      <c r="W7964">
        <v>1.1000000000000001</v>
      </c>
    </row>
    <row r="7965" spans="1:23" x14ac:dyDescent="0.2">
      <c r="A7965">
        <v>7964</v>
      </c>
      <c r="B7965">
        <v>1989</v>
      </c>
      <c r="C7965">
        <v>40</v>
      </c>
      <c r="D7965" t="s">
        <v>171</v>
      </c>
      <c r="E7965" t="s">
        <v>9058</v>
      </c>
      <c r="F7965" t="s">
        <v>39</v>
      </c>
      <c r="G7965" t="s">
        <v>68</v>
      </c>
      <c r="J7965" t="s">
        <v>673</v>
      </c>
    </row>
    <row r="7966" spans="1:23" x14ac:dyDescent="0.2">
      <c r="A7966">
        <v>7965</v>
      </c>
      <c r="B7966">
        <v>1989</v>
      </c>
      <c r="C7966">
        <v>41</v>
      </c>
      <c r="D7966" t="s">
        <v>23</v>
      </c>
      <c r="E7966" t="s">
        <v>9059</v>
      </c>
      <c r="F7966" t="s">
        <v>39</v>
      </c>
      <c r="G7966" t="s">
        <v>35</v>
      </c>
      <c r="H7966">
        <v>18</v>
      </c>
      <c r="I7966">
        <v>1996</v>
      </c>
      <c r="J7966" t="s">
        <v>8319</v>
      </c>
      <c r="K7966">
        <v>26</v>
      </c>
      <c r="L7966">
        <v>9</v>
      </c>
      <c r="M7966">
        <v>9</v>
      </c>
      <c r="N7966">
        <v>18</v>
      </c>
      <c r="O7966">
        <v>-5</v>
      </c>
      <c r="P7966">
        <v>10</v>
      </c>
      <c r="W7966">
        <v>1.8</v>
      </c>
    </row>
    <row r="7967" spans="1:23" x14ac:dyDescent="0.2">
      <c r="A7967">
        <v>7966</v>
      </c>
      <c r="B7967">
        <v>1989</v>
      </c>
      <c r="C7967">
        <v>42</v>
      </c>
      <c r="D7967" t="s">
        <v>162</v>
      </c>
      <c r="E7967" t="s">
        <v>9060</v>
      </c>
      <c r="F7967" t="s">
        <v>34</v>
      </c>
      <c r="G7967" t="s">
        <v>35</v>
      </c>
      <c r="H7967">
        <v>18</v>
      </c>
      <c r="I7967">
        <v>2001</v>
      </c>
      <c r="J7967" t="s">
        <v>7595</v>
      </c>
      <c r="K7967">
        <v>414</v>
      </c>
      <c r="L7967">
        <v>41</v>
      </c>
      <c r="M7967">
        <v>52</v>
      </c>
      <c r="N7967">
        <v>93</v>
      </c>
      <c r="O7967">
        <v>-66</v>
      </c>
      <c r="P7967">
        <v>367</v>
      </c>
      <c r="W7967">
        <v>1.6</v>
      </c>
    </row>
    <row r="7968" spans="1:23" x14ac:dyDescent="0.2">
      <c r="A7968">
        <v>7967</v>
      </c>
      <c r="B7968">
        <v>1989</v>
      </c>
      <c r="C7968">
        <v>43</v>
      </c>
      <c r="D7968" t="s">
        <v>7529</v>
      </c>
      <c r="E7968" t="s">
        <v>9061</v>
      </c>
      <c r="F7968" t="s">
        <v>39</v>
      </c>
      <c r="G7968" t="s">
        <v>35</v>
      </c>
      <c r="H7968">
        <v>20</v>
      </c>
      <c r="I7968">
        <v>1994</v>
      </c>
      <c r="J7968" t="s">
        <v>764</v>
      </c>
      <c r="K7968">
        <v>90</v>
      </c>
      <c r="L7968">
        <v>16</v>
      </c>
      <c r="M7968">
        <v>39</v>
      </c>
      <c r="N7968">
        <v>55</v>
      </c>
      <c r="O7968">
        <v>4</v>
      </c>
      <c r="P7968">
        <v>52</v>
      </c>
      <c r="W7968">
        <v>3.5</v>
      </c>
    </row>
    <row r="7969" spans="1:23" x14ac:dyDescent="0.2">
      <c r="A7969">
        <v>7968</v>
      </c>
      <c r="B7969">
        <v>1989</v>
      </c>
      <c r="C7969">
        <v>44</v>
      </c>
      <c r="D7969" t="s">
        <v>176</v>
      </c>
      <c r="E7969" t="s">
        <v>9062</v>
      </c>
      <c r="F7969" t="s">
        <v>34</v>
      </c>
      <c r="G7969" t="s">
        <v>26</v>
      </c>
      <c r="H7969">
        <v>18</v>
      </c>
      <c r="I7969">
        <v>1999</v>
      </c>
      <c r="J7969" t="s">
        <v>356</v>
      </c>
      <c r="K7969">
        <v>27</v>
      </c>
      <c r="L7969">
        <v>3</v>
      </c>
      <c r="M7969">
        <v>3</v>
      </c>
      <c r="N7969">
        <v>6</v>
      </c>
      <c r="O7969">
        <v>5</v>
      </c>
      <c r="P7969">
        <v>13</v>
      </c>
      <c r="W7969">
        <v>0.4</v>
      </c>
    </row>
    <row r="7970" spans="1:23" x14ac:dyDescent="0.2">
      <c r="A7970">
        <v>7969</v>
      </c>
      <c r="B7970">
        <v>1989</v>
      </c>
      <c r="C7970">
        <v>45</v>
      </c>
      <c r="D7970" t="s">
        <v>171</v>
      </c>
      <c r="E7970" t="s">
        <v>9063</v>
      </c>
      <c r="F7970" t="s">
        <v>39</v>
      </c>
      <c r="G7970" t="s">
        <v>26</v>
      </c>
      <c r="H7970">
        <v>19</v>
      </c>
      <c r="I7970">
        <v>2004</v>
      </c>
      <c r="J7970" t="s">
        <v>9046</v>
      </c>
      <c r="K7970">
        <v>798</v>
      </c>
      <c r="L7970">
        <v>139</v>
      </c>
      <c r="M7970">
        <v>172</v>
      </c>
      <c r="N7970">
        <v>311</v>
      </c>
      <c r="O7970">
        <v>-57</v>
      </c>
      <c r="P7970">
        <v>467</v>
      </c>
      <c r="W7970">
        <v>23.3</v>
      </c>
    </row>
    <row r="7971" spans="1:23" x14ac:dyDescent="0.2">
      <c r="A7971">
        <v>7970</v>
      </c>
      <c r="B7971">
        <v>1989</v>
      </c>
      <c r="C7971">
        <v>46</v>
      </c>
      <c r="D7971" t="s">
        <v>66</v>
      </c>
      <c r="E7971" t="s">
        <v>9064</v>
      </c>
      <c r="F7971" t="s">
        <v>39</v>
      </c>
      <c r="G7971" t="s">
        <v>35</v>
      </c>
      <c r="H7971">
        <v>18</v>
      </c>
      <c r="I7971">
        <v>1992</v>
      </c>
      <c r="J7971" t="s">
        <v>8222</v>
      </c>
      <c r="K7971">
        <v>3</v>
      </c>
      <c r="L7971">
        <v>0</v>
      </c>
      <c r="M7971">
        <v>0</v>
      </c>
      <c r="N7971">
        <v>0</v>
      </c>
      <c r="O7971">
        <v>0</v>
      </c>
      <c r="P7971">
        <v>2</v>
      </c>
      <c r="W7971">
        <v>-0.1</v>
      </c>
    </row>
    <row r="7972" spans="1:23" x14ac:dyDescent="0.2">
      <c r="A7972">
        <v>7971</v>
      </c>
      <c r="B7972">
        <v>1989</v>
      </c>
      <c r="C7972">
        <v>47</v>
      </c>
      <c r="D7972" t="s">
        <v>28</v>
      </c>
      <c r="E7972" t="s">
        <v>9065</v>
      </c>
      <c r="F7972" t="s">
        <v>39</v>
      </c>
      <c r="G7972" t="s">
        <v>26</v>
      </c>
      <c r="H7972">
        <v>19</v>
      </c>
      <c r="I7972">
        <v>2004</v>
      </c>
      <c r="J7972" t="s">
        <v>4174</v>
      </c>
      <c r="K7972">
        <v>536</v>
      </c>
      <c r="L7972">
        <v>72</v>
      </c>
      <c r="M7972">
        <v>126</v>
      </c>
      <c r="N7972">
        <v>198</v>
      </c>
      <c r="O7972">
        <v>16</v>
      </c>
      <c r="P7972">
        <v>320</v>
      </c>
      <c r="W7972">
        <v>14.3</v>
      </c>
    </row>
    <row r="7973" spans="1:23" x14ac:dyDescent="0.2">
      <c r="A7973">
        <v>7972</v>
      </c>
      <c r="B7973">
        <v>1989</v>
      </c>
      <c r="C7973">
        <v>48</v>
      </c>
      <c r="D7973" t="s">
        <v>48</v>
      </c>
      <c r="E7973" t="s">
        <v>9066</v>
      </c>
      <c r="F7973" t="s">
        <v>34</v>
      </c>
      <c r="G7973" t="s">
        <v>30</v>
      </c>
      <c r="J7973" t="s">
        <v>7043</v>
      </c>
    </row>
    <row r="7974" spans="1:23" x14ac:dyDescent="0.2">
      <c r="A7974">
        <v>7973</v>
      </c>
      <c r="B7974">
        <v>1989</v>
      </c>
      <c r="C7974">
        <v>49</v>
      </c>
      <c r="D7974" t="s">
        <v>171</v>
      </c>
      <c r="E7974" t="s">
        <v>9067</v>
      </c>
      <c r="F7974" t="s">
        <v>39</v>
      </c>
      <c r="G7974" t="s">
        <v>26</v>
      </c>
      <c r="H7974">
        <v>18</v>
      </c>
      <c r="I7974">
        <v>2003</v>
      </c>
      <c r="J7974" t="s">
        <v>234</v>
      </c>
      <c r="K7974">
        <v>401</v>
      </c>
      <c r="L7974">
        <v>24</v>
      </c>
      <c r="M7974">
        <v>17</v>
      </c>
      <c r="N7974">
        <v>41</v>
      </c>
      <c r="O7974">
        <v>-46</v>
      </c>
      <c r="P7974">
        <v>1161</v>
      </c>
      <c r="W7974">
        <v>-3.8</v>
      </c>
    </row>
    <row r="7975" spans="1:23" x14ac:dyDescent="0.2">
      <c r="A7975">
        <v>7974</v>
      </c>
      <c r="B7975">
        <v>1989</v>
      </c>
      <c r="C7975">
        <v>50</v>
      </c>
      <c r="D7975" t="s">
        <v>162</v>
      </c>
      <c r="E7975" t="s">
        <v>9068</v>
      </c>
      <c r="F7975" t="s">
        <v>76</v>
      </c>
      <c r="G7975" t="s">
        <v>30</v>
      </c>
      <c r="J7975" t="s">
        <v>755</v>
      </c>
    </row>
    <row r="7976" spans="1:23" x14ac:dyDescent="0.2">
      <c r="A7976">
        <v>7975</v>
      </c>
      <c r="B7976">
        <v>1989</v>
      </c>
      <c r="C7976">
        <v>51</v>
      </c>
      <c r="D7976" t="s">
        <v>23</v>
      </c>
      <c r="E7976" t="s">
        <v>9069</v>
      </c>
      <c r="F7976" t="s">
        <v>39</v>
      </c>
      <c r="G7976" t="s">
        <v>26</v>
      </c>
      <c r="H7976">
        <v>18</v>
      </c>
      <c r="I7976">
        <v>1998</v>
      </c>
      <c r="J7976" t="s">
        <v>9070</v>
      </c>
      <c r="K7976">
        <v>78</v>
      </c>
      <c r="L7976">
        <v>4</v>
      </c>
      <c r="M7976">
        <v>5</v>
      </c>
      <c r="N7976">
        <v>9</v>
      </c>
      <c r="O7976">
        <v>1</v>
      </c>
      <c r="P7976">
        <v>64</v>
      </c>
      <c r="W7976">
        <v>-0.9</v>
      </c>
    </row>
    <row r="7977" spans="1:23" x14ac:dyDescent="0.2">
      <c r="A7977">
        <v>7976</v>
      </c>
      <c r="B7977">
        <v>1989</v>
      </c>
      <c r="C7977">
        <v>52</v>
      </c>
      <c r="D7977" t="s">
        <v>7049</v>
      </c>
      <c r="E7977" t="s">
        <v>9071</v>
      </c>
      <c r="F7977" t="s">
        <v>39</v>
      </c>
      <c r="G7977" t="s">
        <v>68</v>
      </c>
      <c r="H7977">
        <v>20</v>
      </c>
      <c r="I7977">
        <v>2001</v>
      </c>
      <c r="J7977" t="s">
        <v>64</v>
      </c>
      <c r="K7977">
        <v>196</v>
      </c>
      <c r="L7977">
        <v>27</v>
      </c>
      <c r="M7977">
        <v>33</v>
      </c>
      <c r="N7977">
        <v>60</v>
      </c>
      <c r="O7977">
        <v>-21</v>
      </c>
      <c r="P7977">
        <v>36</v>
      </c>
      <c r="W7977">
        <v>3.4</v>
      </c>
    </row>
    <row r="7978" spans="1:23" x14ac:dyDescent="0.2">
      <c r="A7978">
        <v>7977</v>
      </c>
      <c r="B7978">
        <v>1989</v>
      </c>
      <c r="C7978">
        <v>53</v>
      </c>
      <c r="D7978" t="s">
        <v>51</v>
      </c>
      <c r="E7978" t="s">
        <v>9072</v>
      </c>
      <c r="F7978" t="s">
        <v>43</v>
      </c>
      <c r="G7978" t="s">
        <v>30</v>
      </c>
      <c r="H7978">
        <v>19</v>
      </c>
      <c r="I7978">
        <v>2012</v>
      </c>
      <c r="J7978" t="s">
        <v>7646</v>
      </c>
      <c r="K7978">
        <v>1564</v>
      </c>
      <c r="L7978">
        <v>264</v>
      </c>
      <c r="M7978">
        <v>878</v>
      </c>
      <c r="N7978">
        <v>1142</v>
      </c>
      <c r="O7978">
        <v>450</v>
      </c>
      <c r="P7978">
        <v>514</v>
      </c>
      <c r="W7978">
        <v>211.8</v>
      </c>
    </row>
    <row r="7979" spans="1:23" x14ac:dyDescent="0.2">
      <c r="A7979">
        <v>7978</v>
      </c>
      <c r="B7979">
        <v>1989</v>
      </c>
      <c r="C7979">
        <v>54</v>
      </c>
      <c r="D7979" t="s">
        <v>7529</v>
      </c>
      <c r="E7979" t="s">
        <v>9073</v>
      </c>
      <c r="F7979" t="s">
        <v>39</v>
      </c>
      <c r="G7979" t="s">
        <v>128</v>
      </c>
      <c r="H7979">
        <v>18</v>
      </c>
      <c r="I7979">
        <v>1992</v>
      </c>
      <c r="J7979" t="s">
        <v>278</v>
      </c>
      <c r="K7979">
        <v>21</v>
      </c>
      <c r="L7979">
        <v>0</v>
      </c>
      <c r="M7979">
        <v>0</v>
      </c>
      <c r="N7979">
        <v>0</v>
      </c>
      <c r="O7979">
        <v>0</v>
      </c>
      <c r="P7979">
        <v>6</v>
      </c>
      <c r="Q7979">
        <v>21</v>
      </c>
      <c r="R7979">
        <v>2</v>
      </c>
      <c r="S7979">
        <v>11</v>
      </c>
      <c r="T7979">
        <v>5</v>
      </c>
      <c r="U7979">
        <v>0.88300000000000001</v>
      </c>
      <c r="V7979">
        <v>3.6</v>
      </c>
      <c r="W7979">
        <v>2.8</v>
      </c>
    </row>
    <row r="7980" spans="1:23" x14ac:dyDescent="0.2">
      <c r="A7980">
        <v>7979</v>
      </c>
      <c r="B7980">
        <v>1989</v>
      </c>
      <c r="C7980">
        <v>55</v>
      </c>
      <c r="D7980" t="s">
        <v>92</v>
      </c>
      <c r="E7980" t="s">
        <v>9074</v>
      </c>
      <c r="F7980" t="s">
        <v>34</v>
      </c>
      <c r="G7980" t="s">
        <v>26</v>
      </c>
      <c r="H7980">
        <v>19</v>
      </c>
      <c r="I7980">
        <v>1995</v>
      </c>
      <c r="J7980" t="s">
        <v>2574</v>
      </c>
      <c r="K7980">
        <v>18</v>
      </c>
      <c r="L7980">
        <v>1</v>
      </c>
      <c r="M7980">
        <v>4</v>
      </c>
      <c r="N7980">
        <v>5</v>
      </c>
      <c r="O7980">
        <v>2</v>
      </c>
      <c r="P7980">
        <v>6</v>
      </c>
      <c r="W7980">
        <v>0.1</v>
      </c>
    </row>
    <row r="7981" spans="1:23" x14ac:dyDescent="0.2">
      <c r="A7981">
        <v>7980</v>
      </c>
      <c r="B7981">
        <v>1989</v>
      </c>
      <c r="C7981">
        <v>56</v>
      </c>
      <c r="D7981" t="s">
        <v>55</v>
      </c>
      <c r="E7981" t="s">
        <v>9075</v>
      </c>
      <c r="F7981" t="s">
        <v>34</v>
      </c>
      <c r="G7981" t="s">
        <v>68</v>
      </c>
      <c r="H7981">
        <v>19</v>
      </c>
      <c r="I7981">
        <v>2001</v>
      </c>
      <c r="J7981" t="s">
        <v>356</v>
      </c>
      <c r="K7981">
        <v>63</v>
      </c>
      <c r="L7981">
        <v>6</v>
      </c>
      <c r="M7981">
        <v>4</v>
      </c>
      <c r="N7981">
        <v>10</v>
      </c>
      <c r="O7981">
        <v>-4</v>
      </c>
      <c r="P7981">
        <v>32</v>
      </c>
      <c r="W7981">
        <v>0</v>
      </c>
    </row>
    <row r="7982" spans="1:23" x14ac:dyDescent="0.2">
      <c r="A7982">
        <v>7981</v>
      </c>
      <c r="B7982">
        <v>1989</v>
      </c>
      <c r="C7982">
        <v>57</v>
      </c>
      <c r="D7982" t="s">
        <v>152</v>
      </c>
      <c r="E7982" t="s">
        <v>9076</v>
      </c>
      <c r="F7982" t="s">
        <v>39</v>
      </c>
      <c r="G7982" t="s">
        <v>35</v>
      </c>
      <c r="H7982">
        <v>19</v>
      </c>
      <c r="I7982">
        <v>2008</v>
      </c>
      <c r="J7982" t="s">
        <v>896</v>
      </c>
      <c r="K7982">
        <v>607</v>
      </c>
      <c r="L7982">
        <v>109</v>
      </c>
      <c r="M7982">
        <v>151</v>
      </c>
      <c r="N7982">
        <v>260</v>
      </c>
      <c r="O7982">
        <v>23</v>
      </c>
      <c r="P7982">
        <v>343</v>
      </c>
      <c r="W7982">
        <v>22.8</v>
      </c>
    </row>
    <row r="7983" spans="1:23" x14ac:dyDescent="0.2">
      <c r="A7983">
        <v>7982</v>
      </c>
      <c r="B7983">
        <v>1989</v>
      </c>
      <c r="C7983">
        <v>58</v>
      </c>
      <c r="D7983" t="s">
        <v>87</v>
      </c>
      <c r="E7983" t="s">
        <v>9077</v>
      </c>
      <c r="F7983" t="s">
        <v>34</v>
      </c>
      <c r="J7983" t="s">
        <v>508</v>
      </c>
    </row>
    <row r="7984" spans="1:23" x14ac:dyDescent="0.2">
      <c r="A7984">
        <v>7983</v>
      </c>
      <c r="B7984">
        <v>1989</v>
      </c>
      <c r="C7984">
        <v>59</v>
      </c>
      <c r="D7984" t="s">
        <v>84</v>
      </c>
      <c r="E7984" t="s">
        <v>9078</v>
      </c>
      <c r="F7984" t="s">
        <v>39</v>
      </c>
      <c r="G7984" t="s">
        <v>30</v>
      </c>
      <c r="H7984">
        <v>19</v>
      </c>
      <c r="I7984">
        <v>1990</v>
      </c>
      <c r="J7984" t="s">
        <v>478</v>
      </c>
      <c r="K7984">
        <v>2</v>
      </c>
      <c r="L7984">
        <v>0</v>
      </c>
      <c r="M7984">
        <v>0</v>
      </c>
      <c r="N7984">
        <v>0</v>
      </c>
      <c r="O7984">
        <v>0</v>
      </c>
      <c r="P7984">
        <v>4</v>
      </c>
      <c r="W7984">
        <v>0.1</v>
      </c>
    </row>
    <row r="7985" spans="1:23" x14ac:dyDescent="0.2">
      <c r="A7985">
        <v>7984</v>
      </c>
      <c r="B7985">
        <v>1989</v>
      </c>
      <c r="C7985">
        <v>60</v>
      </c>
      <c r="D7985" t="s">
        <v>8190</v>
      </c>
      <c r="E7985" t="s">
        <v>9079</v>
      </c>
      <c r="F7985" t="s">
        <v>39</v>
      </c>
      <c r="G7985" t="s">
        <v>35</v>
      </c>
      <c r="J7985" t="s">
        <v>673</v>
      </c>
    </row>
    <row r="7986" spans="1:23" x14ac:dyDescent="0.2">
      <c r="A7986">
        <v>7985</v>
      </c>
      <c r="B7986">
        <v>1989</v>
      </c>
      <c r="C7986">
        <v>61</v>
      </c>
      <c r="D7986" t="s">
        <v>84</v>
      </c>
      <c r="E7986" t="s">
        <v>9080</v>
      </c>
      <c r="F7986" t="s">
        <v>39</v>
      </c>
      <c r="G7986" t="s">
        <v>30</v>
      </c>
      <c r="H7986">
        <v>20</v>
      </c>
      <c r="I7986">
        <v>2006</v>
      </c>
      <c r="J7986" t="s">
        <v>3386</v>
      </c>
      <c r="K7986">
        <v>718</v>
      </c>
      <c r="L7986">
        <v>68</v>
      </c>
      <c r="M7986">
        <v>246</v>
      </c>
      <c r="N7986">
        <v>314</v>
      </c>
      <c r="O7986">
        <v>65</v>
      </c>
      <c r="P7986">
        <v>430</v>
      </c>
      <c r="W7986">
        <v>58.9</v>
      </c>
    </row>
    <row r="7987" spans="1:23" x14ac:dyDescent="0.2">
      <c r="A7987">
        <v>7986</v>
      </c>
      <c r="B7987">
        <v>1989</v>
      </c>
      <c r="C7987">
        <v>62</v>
      </c>
      <c r="D7987" t="s">
        <v>66</v>
      </c>
      <c r="E7987" t="s">
        <v>9081</v>
      </c>
      <c r="F7987" t="s">
        <v>39</v>
      </c>
      <c r="G7987" t="s">
        <v>35</v>
      </c>
      <c r="H7987">
        <v>18</v>
      </c>
      <c r="I7987">
        <v>2011</v>
      </c>
      <c r="J7987" t="s">
        <v>8770</v>
      </c>
      <c r="K7987">
        <v>1157</v>
      </c>
      <c r="L7987">
        <v>161</v>
      </c>
      <c r="M7987">
        <v>203</v>
      </c>
      <c r="N7987">
        <v>364</v>
      </c>
      <c r="O7987">
        <v>72</v>
      </c>
      <c r="P7987">
        <v>790</v>
      </c>
      <c r="W7987">
        <v>26.3</v>
      </c>
    </row>
    <row r="7988" spans="1:23" x14ac:dyDescent="0.2">
      <c r="A7988">
        <v>7987</v>
      </c>
      <c r="B7988">
        <v>1989</v>
      </c>
      <c r="C7988">
        <v>63</v>
      </c>
      <c r="D7988" t="s">
        <v>162</v>
      </c>
      <c r="E7988" t="s">
        <v>9082</v>
      </c>
      <c r="F7988" t="s">
        <v>39</v>
      </c>
      <c r="G7988" t="s">
        <v>68</v>
      </c>
      <c r="J7988" t="s">
        <v>896</v>
      </c>
    </row>
    <row r="7989" spans="1:23" x14ac:dyDescent="0.2">
      <c r="A7989">
        <v>7988</v>
      </c>
      <c r="B7989">
        <v>1989</v>
      </c>
      <c r="C7989">
        <v>64</v>
      </c>
      <c r="D7989" t="s">
        <v>66</v>
      </c>
      <c r="E7989" t="s">
        <v>9083</v>
      </c>
      <c r="F7989" t="s">
        <v>34</v>
      </c>
      <c r="G7989" t="s">
        <v>30</v>
      </c>
      <c r="J7989" t="s">
        <v>1258</v>
      </c>
    </row>
    <row r="7990" spans="1:23" x14ac:dyDescent="0.2">
      <c r="A7990">
        <v>7989</v>
      </c>
      <c r="B7990">
        <v>1989</v>
      </c>
      <c r="C7990">
        <v>65</v>
      </c>
      <c r="D7990" t="s">
        <v>176</v>
      </c>
      <c r="E7990" t="s">
        <v>9084</v>
      </c>
      <c r="F7990" t="s">
        <v>39</v>
      </c>
      <c r="G7990" t="s">
        <v>26</v>
      </c>
      <c r="H7990">
        <v>20</v>
      </c>
      <c r="I7990">
        <v>1997</v>
      </c>
      <c r="J7990" t="s">
        <v>552</v>
      </c>
      <c r="K7990">
        <v>97</v>
      </c>
      <c r="L7990">
        <v>20</v>
      </c>
      <c r="M7990">
        <v>16</v>
      </c>
      <c r="N7990">
        <v>36</v>
      </c>
      <c r="O7990">
        <v>9</v>
      </c>
      <c r="P7990">
        <v>87</v>
      </c>
      <c r="W7990">
        <v>2.7</v>
      </c>
    </row>
    <row r="7991" spans="1:23" x14ac:dyDescent="0.2">
      <c r="A7991">
        <v>7990</v>
      </c>
      <c r="B7991">
        <v>1989</v>
      </c>
      <c r="C7991">
        <v>66</v>
      </c>
      <c r="D7991" t="s">
        <v>121</v>
      </c>
      <c r="E7991" t="s">
        <v>3801</v>
      </c>
      <c r="F7991" t="s">
        <v>34</v>
      </c>
      <c r="G7991" t="s">
        <v>30</v>
      </c>
      <c r="H7991">
        <v>18</v>
      </c>
      <c r="I7991">
        <v>1997</v>
      </c>
      <c r="J7991" t="s">
        <v>412</v>
      </c>
      <c r="K7991">
        <v>76</v>
      </c>
      <c r="L7991">
        <v>0</v>
      </c>
      <c r="M7991">
        <v>5</v>
      </c>
      <c r="N7991">
        <v>5</v>
      </c>
      <c r="O7991">
        <v>-11</v>
      </c>
      <c r="P7991">
        <v>71</v>
      </c>
      <c r="W7991">
        <v>1.9</v>
      </c>
    </row>
    <row r="7992" spans="1:23" x14ac:dyDescent="0.2">
      <c r="A7992">
        <v>7991</v>
      </c>
      <c r="B7992">
        <v>1989</v>
      </c>
      <c r="C7992">
        <v>67</v>
      </c>
      <c r="D7992" t="s">
        <v>171</v>
      </c>
      <c r="E7992" t="s">
        <v>9085</v>
      </c>
      <c r="F7992" t="s">
        <v>34</v>
      </c>
      <c r="G7992" t="s">
        <v>68</v>
      </c>
      <c r="H7992">
        <v>19</v>
      </c>
      <c r="I7992">
        <v>2004</v>
      </c>
      <c r="J7992" t="s">
        <v>3386</v>
      </c>
      <c r="K7992">
        <v>511</v>
      </c>
      <c r="L7992">
        <v>24</v>
      </c>
      <c r="M7992">
        <v>36</v>
      </c>
      <c r="N7992">
        <v>60</v>
      </c>
      <c r="O7992">
        <v>-44</v>
      </c>
      <c r="P7992">
        <v>1538</v>
      </c>
      <c r="W7992">
        <v>-3.1</v>
      </c>
    </row>
    <row r="7993" spans="1:23" x14ac:dyDescent="0.2">
      <c r="A7993">
        <v>7992</v>
      </c>
      <c r="B7993">
        <v>1989</v>
      </c>
      <c r="C7993">
        <v>68</v>
      </c>
      <c r="D7993" t="s">
        <v>7529</v>
      </c>
      <c r="E7993" t="s">
        <v>9086</v>
      </c>
      <c r="F7993" t="s">
        <v>43</v>
      </c>
      <c r="G7993" t="s">
        <v>26</v>
      </c>
      <c r="H7993">
        <v>18</v>
      </c>
      <c r="I7993">
        <v>2001</v>
      </c>
      <c r="J7993" t="s">
        <v>9087</v>
      </c>
      <c r="K7993">
        <v>164</v>
      </c>
      <c r="L7993">
        <v>29</v>
      </c>
      <c r="M7993">
        <v>53</v>
      </c>
      <c r="N7993">
        <v>82</v>
      </c>
      <c r="O7993">
        <v>-3</v>
      </c>
      <c r="P7993">
        <v>85</v>
      </c>
      <c r="W7993">
        <v>6.4</v>
      </c>
    </row>
    <row r="7994" spans="1:23" x14ac:dyDescent="0.2">
      <c r="A7994">
        <v>7993</v>
      </c>
      <c r="B7994">
        <v>1989</v>
      </c>
      <c r="C7994">
        <v>69</v>
      </c>
      <c r="D7994" t="s">
        <v>66</v>
      </c>
      <c r="E7994" t="s">
        <v>9088</v>
      </c>
      <c r="F7994" t="s">
        <v>39</v>
      </c>
      <c r="G7994" t="s">
        <v>128</v>
      </c>
      <c r="J7994" t="s">
        <v>382</v>
      </c>
    </row>
    <row r="7995" spans="1:23" x14ac:dyDescent="0.2">
      <c r="A7995">
        <v>7994</v>
      </c>
      <c r="B7995">
        <v>1989</v>
      </c>
      <c r="C7995">
        <v>70</v>
      </c>
      <c r="D7995" t="s">
        <v>162</v>
      </c>
      <c r="E7995" t="s">
        <v>9089</v>
      </c>
      <c r="F7995" t="s">
        <v>46</v>
      </c>
      <c r="G7995" t="s">
        <v>35</v>
      </c>
      <c r="H7995">
        <v>18</v>
      </c>
      <c r="I7995">
        <v>2004</v>
      </c>
      <c r="J7995" t="s">
        <v>8764</v>
      </c>
      <c r="K7995">
        <v>830</v>
      </c>
      <c r="L7995">
        <v>252</v>
      </c>
      <c r="M7995">
        <v>378</v>
      </c>
      <c r="N7995">
        <v>630</v>
      </c>
      <c r="O7995">
        <v>58</v>
      </c>
      <c r="P7995">
        <v>388</v>
      </c>
      <c r="W7995">
        <v>60.6</v>
      </c>
    </row>
    <row r="7996" spans="1:23" x14ac:dyDescent="0.2">
      <c r="A7996">
        <v>7995</v>
      </c>
      <c r="B7996">
        <v>1989</v>
      </c>
      <c r="C7996">
        <v>71</v>
      </c>
      <c r="D7996" t="s">
        <v>69</v>
      </c>
      <c r="E7996" t="s">
        <v>9090</v>
      </c>
      <c r="F7996" t="s">
        <v>34</v>
      </c>
      <c r="G7996" t="s">
        <v>30</v>
      </c>
      <c r="H7996">
        <v>18</v>
      </c>
      <c r="I7996">
        <v>2002</v>
      </c>
      <c r="J7996" t="s">
        <v>8532</v>
      </c>
      <c r="K7996">
        <v>37</v>
      </c>
      <c r="L7996">
        <v>4</v>
      </c>
      <c r="M7996">
        <v>4</v>
      </c>
      <c r="N7996">
        <v>8</v>
      </c>
      <c r="O7996">
        <v>-16</v>
      </c>
      <c r="P7996">
        <v>38</v>
      </c>
      <c r="W7996">
        <v>0.9</v>
      </c>
    </row>
    <row r="7997" spans="1:23" x14ac:dyDescent="0.2">
      <c r="A7997">
        <v>7996</v>
      </c>
      <c r="B7997">
        <v>1989</v>
      </c>
      <c r="C7997">
        <v>72</v>
      </c>
      <c r="D7997" t="s">
        <v>41</v>
      </c>
      <c r="E7997" t="s">
        <v>9091</v>
      </c>
      <c r="F7997" t="s">
        <v>39</v>
      </c>
      <c r="G7997" t="s">
        <v>26</v>
      </c>
      <c r="H7997">
        <v>20</v>
      </c>
      <c r="I7997">
        <v>2004</v>
      </c>
      <c r="J7997" t="s">
        <v>474</v>
      </c>
      <c r="K7997">
        <v>301</v>
      </c>
      <c r="L7997">
        <v>18</v>
      </c>
      <c r="M7997">
        <v>18</v>
      </c>
      <c r="N7997">
        <v>36</v>
      </c>
      <c r="O7997">
        <v>-11</v>
      </c>
      <c r="P7997">
        <v>838</v>
      </c>
      <c r="W7997">
        <v>0.8</v>
      </c>
    </row>
    <row r="7998" spans="1:23" x14ac:dyDescent="0.2">
      <c r="A7998">
        <v>7997</v>
      </c>
      <c r="B7998">
        <v>1989</v>
      </c>
      <c r="C7998">
        <v>73</v>
      </c>
      <c r="D7998" t="s">
        <v>7049</v>
      </c>
      <c r="E7998" t="s">
        <v>4763</v>
      </c>
      <c r="F7998" t="s">
        <v>39</v>
      </c>
      <c r="G7998" t="s">
        <v>26</v>
      </c>
      <c r="H7998">
        <v>19</v>
      </c>
      <c r="I7998">
        <v>2004</v>
      </c>
      <c r="J7998" t="s">
        <v>7577</v>
      </c>
      <c r="K7998">
        <v>880</v>
      </c>
      <c r="L7998">
        <v>48</v>
      </c>
      <c r="M7998">
        <v>52</v>
      </c>
      <c r="N7998">
        <v>100</v>
      </c>
      <c r="O7998">
        <v>-86</v>
      </c>
      <c r="P7998">
        <v>1739</v>
      </c>
      <c r="W7998">
        <v>-6.8</v>
      </c>
    </row>
    <row r="7999" spans="1:23" x14ac:dyDescent="0.2">
      <c r="A7999">
        <v>7998</v>
      </c>
      <c r="B7999">
        <v>1989</v>
      </c>
      <c r="C7999">
        <v>74</v>
      </c>
      <c r="D7999" t="s">
        <v>51</v>
      </c>
      <c r="E7999" t="s">
        <v>9092</v>
      </c>
      <c r="F7999" t="s">
        <v>60</v>
      </c>
      <c r="G7999" t="s">
        <v>35</v>
      </c>
      <c r="H7999">
        <v>19</v>
      </c>
      <c r="I7999">
        <v>2009</v>
      </c>
      <c r="J7999" t="s">
        <v>8165</v>
      </c>
      <c r="K7999">
        <v>1248</v>
      </c>
      <c r="L7999">
        <v>483</v>
      </c>
      <c r="M7999">
        <v>696</v>
      </c>
      <c r="N7999">
        <v>1179</v>
      </c>
      <c r="O7999">
        <v>261</v>
      </c>
      <c r="P7999">
        <v>839</v>
      </c>
      <c r="W7999">
        <v>125.6</v>
      </c>
    </row>
    <row r="8000" spans="1:23" x14ac:dyDescent="0.2">
      <c r="A8000">
        <v>7999</v>
      </c>
      <c r="B8000">
        <v>1989</v>
      </c>
      <c r="C8000">
        <v>75</v>
      </c>
      <c r="D8000" t="s">
        <v>8190</v>
      </c>
      <c r="E8000" t="s">
        <v>9093</v>
      </c>
      <c r="F8000" t="s">
        <v>39</v>
      </c>
      <c r="G8000" t="s">
        <v>26</v>
      </c>
      <c r="H8000">
        <v>20</v>
      </c>
      <c r="I8000">
        <v>1993</v>
      </c>
      <c r="J8000" t="s">
        <v>265</v>
      </c>
      <c r="K8000">
        <v>22</v>
      </c>
      <c r="L8000">
        <v>5</v>
      </c>
      <c r="M8000">
        <v>5</v>
      </c>
      <c r="N8000">
        <v>10</v>
      </c>
      <c r="O8000">
        <v>-2</v>
      </c>
      <c r="P8000">
        <v>4</v>
      </c>
      <c r="W8000">
        <v>0.6</v>
      </c>
    </row>
    <row r="8001" spans="1:23" x14ac:dyDescent="0.2">
      <c r="A8001">
        <v>8000</v>
      </c>
      <c r="B8001">
        <v>1989</v>
      </c>
      <c r="C8001">
        <v>76</v>
      </c>
      <c r="D8001" t="s">
        <v>7529</v>
      </c>
      <c r="E8001" t="s">
        <v>9094</v>
      </c>
      <c r="F8001" t="s">
        <v>39</v>
      </c>
      <c r="G8001" t="s">
        <v>30</v>
      </c>
      <c r="J8001" t="s">
        <v>7566</v>
      </c>
    </row>
    <row r="8002" spans="1:23" x14ac:dyDescent="0.2">
      <c r="A8002">
        <v>8001</v>
      </c>
      <c r="B8002">
        <v>1989</v>
      </c>
      <c r="C8002">
        <v>77</v>
      </c>
      <c r="D8002" t="s">
        <v>55</v>
      </c>
      <c r="E8002" t="s">
        <v>9095</v>
      </c>
      <c r="F8002" t="s">
        <v>39</v>
      </c>
      <c r="G8002" t="s">
        <v>26</v>
      </c>
      <c r="H8002">
        <v>20</v>
      </c>
      <c r="I8002">
        <v>1995</v>
      </c>
      <c r="J8002" t="s">
        <v>2748</v>
      </c>
      <c r="K8002">
        <v>11</v>
      </c>
      <c r="L8002">
        <v>1</v>
      </c>
      <c r="M8002">
        <v>0</v>
      </c>
      <c r="N8002">
        <v>1</v>
      </c>
      <c r="O8002">
        <v>-3</v>
      </c>
      <c r="P8002">
        <v>2</v>
      </c>
      <c r="W8002">
        <v>-0.2</v>
      </c>
    </row>
    <row r="8003" spans="1:23" x14ac:dyDescent="0.2">
      <c r="A8003">
        <v>8002</v>
      </c>
      <c r="B8003">
        <v>1989</v>
      </c>
      <c r="C8003">
        <v>78</v>
      </c>
      <c r="D8003" t="s">
        <v>111</v>
      </c>
      <c r="E8003" t="s">
        <v>9096</v>
      </c>
      <c r="F8003" t="s">
        <v>46</v>
      </c>
      <c r="G8003" t="s">
        <v>7019</v>
      </c>
      <c r="H8003">
        <v>19</v>
      </c>
      <c r="I8003">
        <v>2001</v>
      </c>
      <c r="J8003" t="s">
        <v>8764</v>
      </c>
      <c r="K8003">
        <v>531</v>
      </c>
      <c r="L8003">
        <v>118</v>
      </c>
      <c r="M8003">
        <v>144</v>
      </c>
      <c r="N8003">
        <v>262</v>
      </c>
      <c r="O8003">
        <v>-44</v>
      </c>
      <c r="P8003">
        <v>398</v>
      </c>
      <c r="W8003">
        <v>17.8</v>
      </c>
    </row>
    <row r="8004" spans="1:23" x14ac:dyDescent="0.2">
      <c r="A8004">
        <v>8003</v>
      </c>
      <c r="B8004">
        <v>1989</v>
      </c>
      <c r="C8004">
        <v>79</v>
      </c>
      <c r="D8004" t="s">
        <v>87</v>
      </c>
      <c r="E8004" t="s">
        <v>9097</v>
      </c>
      <c r="F8004" t="s">
        <v>39</v>
      </c>
      <c r="G8004" t="s">
        <v>30</v>
      </c>
      <c r="H8004">
        <v>20</v>
      </c>
      <c r="I8004">
        <v>1994</v>
      </c>
      <c r="J8004" t="s">
        <v>474</v>
      </c>
      <c r="K8004">
        <v>3</v>
      </c>
      <c r="L8004">
        <v>1</v>
      </c>
      <c r="M8004">
        <v>0</v>
      </c>
      <c r="N8004">
        <v>1</v>
      </c>
      <c r="O8004">
        <v>1</v>
      </c>
      <c r="P8004">
        <v>2</v>
      </c>
      <c r="W8004">
        <v>0.3</v>
      </c>
    </row>
    <row r="8005" spans="1:23" x14ac:dyDescent="0.2">
      <c r="A8005">
        <v>8004</v>
      </c>
      <c r="B8005">
        <v>1989</v>
      </c>
      <c r="C8005">
        <v>80</v>
      </c>
      <c r="D8005" t="s">
        <v>152</v>
      </c>
      <c r="E8005" t="s">
        <v>9098</v>
      </c>
      <c r="F8005" t="s">
        <v>39</v>
      </c>
      <c r="G8005" t="s">
        <v>35</v>
      </c>
      <c r="J8005" t="s">
        <v>7577</v>
      </c>
    </row>
    <row r="8006" spans="1:23" x14ac:dyDescent="0.2">
      <c r="A8006">
        <v>8005</v>
      </c>
      <c r="B8006">
        <v>1989</v>
      </c>
      <c r="C8006">
        <v>81</v>
      </c>
      <c r="D8006" t="s">
        <v>146</v>
      </c>
      <c r="E8006" t="s">
        <v>9099</v>
      </c>
      <c r="F8006" t="s">
        <v>34</v>
      </c>
      <c r="G8006" t="s">
        <v>30</v>
      </c>
      <c r="J8006" t="s">
        <v>9100</v>
      </c>
    </row>
    <row r="8007" spans="1:23" x14ac:dyDescent="0.2">
      <c r="A8007">
        <v>8006</v>
      </c>
      <c r="B8007">
        <v>1989</v>
      </c>
      <c r="C8007">
        <v>82</v>
      </c>
      <c r="D8007" t="s">
        <v>84</v>
      </c>
      <c r="E8007" t="s">
        <v>9101</v>
      </c>
      <c r="F8007" t="s">
        <v>34</v>
      </c>
      <c r="G8007" t="s">
        <v>68</v>
      </c>
      <c r="H8007">
        <v>18</v>
      </c>
      <c r="I8007">
        <v>2004</v>
      </c>
      <c r="J8007" t="s">
        <v>8003</v>
      </c>
      <c r="K8007">
        <v>782</v>
      </c>
      <c r="L8007">
        <v>143</v>
      </c>
      <c r="M8007">
        <v>200</v>
      </c>
      <c r="N8007">
        <v>343</v>
      </c>
      <c r="O8007">
        <v>44</v>
      </c>
      <c r="P8007">
        <v>307</v>
      </c>
      <c r="W8007">
        <v>29.6</v>
      </c>
    </row>
    <row r="8008" spans="1:23" x14ac:dyDescent="0.2">
      <c r="A8008">
        <v>8007</v>
      </c>
      <c r="B8008">
        <v>1989</v>
      </c>
      <c r="C8008">
        <v>83</v>
      </c>
      <c r="D8008" t="s">
        <v>23</v>
      </c>
      <c r="E8008" t="s">
        <v>9102</v>
      </c>
      <c r="F8008" t="s">
        <v>39</v>
      </c>
      <c r="G8008" t="s">
        <v>128</v>
      </c>
      <c r="H8008">
        <v>20</v>
      </c>
      <c r="I8008">
        <v>1994</v>
      </c>
      <c r="J8008" t="s">
        <v>7325</v>
      </c>
      <c r="K8008">
        <v>68</v>
      </c>
      <c r="L8008">
        <v>0</v>
      </c>
      <c r="M8008">
        <v>2</v>
      </c>
      <c r="N8008">
        <v>2</v>
      </c>
      <c r="O8008">
        <v>0</v>
      </c>
      <c r="P8008">
        <v>6</v>
      </c>
      <c r="Q8008">
        <v>68</v>
      </c>
      <c r="R8008">
        <v>26</v>
      </c>
      <c r="S8008">
        <v>23</v>
      </c>
      <c r="T8008">
        <v>8</v>
      </c>
      <c r="U8008">
        <v>0.88</v>
      </c>
      <c r="V8008">
        <v>3.5</v>
      </c>
      <c r="W8008">
        <v>7.7</v>
      </c>
    </row>
    <row r="8009" spans="1:23" x14ac:dyDescent="0.2">
      <c r="A8009">
        <v>8008</v>
      </c>
      <c r="B8009">
        <v>1989</v>
      </c>
      <c r="C8009">
        <v>84</v>
      </c>
      <c r="D8009" t="s">
        <v>162</v>
      </c>
      <c r="E8009" t="s">
        <v>9103</v>
      </c>
      <c r="F8009" t="s">
        <v>34</v>
      </c>
      <c r="G8009" t="s">
        <v>35</v>
      </c>
      <c r="J8009" t="s">
        <v>317</v>
      </c>
    </row>
    <row r="8010" spans="1:23" x14ac:dyDescent="0.2">
      <c r="A8010">
        <v>8009</v>
      </c>
      <c r="B8010">
        <v>1989</v>
      </c>
      <c r="C8010">
        <v>85</v>
      </c>
      <c r="D8010" t="s">
        <v>7529</v>
      </c>
      <c r="E8010" t="s">
        <v>9104</v>
      </c>
      <c r="F8010" t="s">
        <v>39</v>
      </c>
      <c r="G8010" t="s">
        <v>26</v>
      </c>
      <c r="J8010" t="s">
        <v>6672</v>
      </c>
    </row>
    <row r="8011" spans="1:23" x14ac:dyDescent="0.2">
      <c r="A8011">
        <v>8010</v>
      </c>
      <c r="B8011">
        <v>1989</v>
      </c>
      <c r="C8011">
        <v>86</v>
      </c>
      <c r="D8011" t="s">
        <v>176</v>
      </c>
      <c r="E8011" t="s">
        <v>9105</v>
      </c>
      <c r="F8011" t="s">
        <v>34</v>
      </c>
      <c r="G8011" t="s">
        <v>30</v>
      </c>
      <c r="J8011" t="s">
        <v>508</v>
      </c>
    </row>
    <row r="8012" spans="1:23" x14ac:dyDescent="0.2">
      <c r="A8012">
        <v>8011</v>
      </c>
      <c r="B8012">
        <v>1989</v>
      </c>
      <c r="C8012">
        <v>87</v>
      </c>
      <c r="D8012" t="s">
        <v>8190</v>
      </c>
      <c r="E8012" t="s">
        <v>9106</v>
      </c>
      <c r="F8012" t="s">
        <v>39</v>
      </c>
      <c r="G8012" t="s">
        <v>30</v>
      </c>
      <c r="H8012">
        <v>20</v>
      </c>
      <c r="I8012">
        <v>1996</v>
      </c>
      <c r="J8012" t="s">
        <v>123</v>
      </c>
      <c r="K8012">
        <v>53</v>
      </c>
      <c r="L8012">
        <v>5</v>
      </c>
      <c r="M8012">
        <v>13</v>
      </c>
      <c r="N8012">
        <v>18</v>
      </c>
      <c r="O8012">
        <v>-50</v>
      </c>
      <c r="P8012">
        <v>14</v>
      </c>
      <c r="W8012">
        <v>0.6</v>
      </c>
    </row>
    <row r="8013" spans="1:23" x14ac:dyDescent="0.2">
      <c r="A8013">
        <v>8012</v>
      </c>
      <c r="B8013">
        <v>1989</v>
      </c>
      <c r="C8013">
        <v>88</v>
      </c>
      <c r="D8013" t="s">
        <v>171</v>
      </c>
      <c r="E8013" t="s">
        <v>9107</v>
      </c>
      <c r="F8013" t="s">
        <v>34</v>
      </c>
      <c r="G8013" t="s">
        <v>30</v>
      </c>
      <c r="H8013">
        <v>18</v>
      </c>
      <c r="I8013">
        <v>2008</v>
      </c>
      <c r="J8013" t="s">
        <v>7666</v>
      </c>
      <c r="K8013">
        <v>677</v>
      </c>
      <c r="L8013">
        <v>25</v>
      </c>
      <c r="M8013">
        <v>94</v>
      </c>
      <c r="N8013">
        <v>119</v>
      </c>
      <c r="O8013">
        <v>27</v>
      </c>
      <c r="P8013">
        <v>422</v>
      </c>
      <c r="W8013">
        <v>31.4</v>
      </c>
    </row>
    <row r="8014" spans="1:23" x14ac:dyDescent="0.2">
      <c r="A8014">
        <v>8013</v>
      </c>
      <c r="B8014">
        <v>1989</v>
      </c>
      <c r="C8014">
        <v>89</v>
      </c>
      <c r="D8014" t="s">
        <v>28</v>
      </c>
      <c r="E8014" t="s">
        <v>9108</v>
      </c>
      <c r="F8014" t="s">
        <v>34</v>
      </c>
      <c r="G8014" t="s">
        <v>128</v>
      </c>
      <c r="J8014" t="s">
        <v>412</v>
      </c>
    </row>
    <row r="8015" spans="1:23" x14ac:dyDescent="0.2">
      <c r="A8015">
        <v>8014</v>
      </c>
      <c r="B8015">
        <v>1989</v>
      </c>
      <c r="C8015">
        <v>90</v>
      </c>
      <c r="D8015" t="s">
        <v>176</v>
      </c>
      <c r="E8015" t="s">
        <v>9109</v>
      </c>
      <c r="F8015" t="s">
        <v>39</v>
      </c>
      <c r="G8015" t="s">
        <v>68</v>
      </c>
      <c r="J8015" t="s">
        <v>64</v>
      </c>
    </row>
    <row r="8016" spans="1:23" x14ac:dyDescent="0.2">
      <c r="A8016">
        <v>8015</v>
      </c>
      <c r="B8016">
        <v>1989</v>
      </c>
      <c r="C8016">
        <v>91</v>
      </c>
      <c r="D8016" t="s">
        <v>8190</v>
      </c>
      <c r="E8016" t="s">
        <v>9110</v>
      </c>
      <c r="F8016" t="s">
        <v>34</v>
      </c>
      <c r="G8016" t="s">
        <v>128</v>
      </c>
      <c r="J8016" t="s">
        <v>1487</v>
      </c>
    </row>
    <row r="8017" spans="1:23" x14ac:dyDescent="0.2">
      <c r="A8017">
        <v>8016</v>
      </c>
      <c r="B8017">
        <v>1989</v>
      </c>
      <c r="C8017">
        <v>92</v>
      </c>
      <c r="D8017" t="s">
        <v>111</v>
      </c>
      <c r="E8017" t="s">
        <v>9111</v>
      </c>
      <c r="F8017" t="s">
        <v>39</v>
      </c>
      <c r="G8017" t="s">
        <v>35</v>
      </c>
      <c r="H8017">
        <v>20</v>
      </c>
      <c r="I8017">
        <v>2004</v>
      </c>
      <c r="J8017" t="s">
        <v>3386</v>
      </c>
      <c r="K8017">
        <v>220</v>
      </c>
      <c r="L8017">
        <v>23</v>
      </c>
      <c r="M8017">
        <v>37</v>
      </c>
      <c r="N8017">
        <v>60</v>
      </c>
      <c r="O8017">
        <v>-19</v>
      </c>
      <c r="P8017">
        <v>36</v>
      </c>
      <c r="W8017">
        <v>2.7</v>
      </c>
    </row>
    <row r="8018" spans="1:23" x14ac:dyDescent="0.2">
      <c r="A8018">
        <v>8017</v>
      </c>
      <c r="B8018">
        <v>1989</v>
      </c>
      <c r="C8018">
        <v>93</v>
      </c>
      <c r="D8018" t="s">
        <v>92</v>
      </c>
      <c r="E8018" t="s">
        <v>9112</v>
      </c>
      <c r="F8018" t="s">
        <v>39</v>
      </c>
      <c r="G8018" t="s">
        <v>30</v>
      </c>
      <c r="H8018">
        <v>20</v>
      </c>
      <c r="I8018">
        <v>1996</v>
      </c>
      <c r="J8018" t="s">
        <v>5452</v>
      </c>
      <c r="K8018">
        <v>48</v>
      </c>
      <c r="L8018">
        <v>2</v>
      </c>
      <c r="M8018">
        <v>5</v>
      </c>
      <c r="N8018">
        <v>7</v>
      </c>
      <c r="O8018">
        <v>-5</v>
      </c>
      <c r="P8018">
        <v>27</v>
      </c>
      <c r="W8018">
        <v>1.9</v>
      </c>
    </row>
    <row r="8019" spans="1:23" x14ac:dyDescent="0.2">
      <c r="A8019">
        <v>8018</v>
      </c>
      <c r="B8019">
        <v>1989</v>
      </c>
      <c r="C8019">
        <v>94</v>
      </c>
      <c r="D8019" t="s">
        <v>7049</v>
      </c>
      <c r="E8019" t="s">
        <v>9113</v>
      </c>
      <c r="F8019" t="s">
        <v>39</v>
      </c>
      <c r="G8019" t="s">
        <v>26</v>
      </c>
      <c r="H8019">
        <v>20</v>
      </c>
      <c r="I8019">
        <v>2001</v>
      </c>
      <c r="J8019" t="s">
        <v>3458</v>
      </c>
      <c r="K8019">
        <v>352</v>
      </c>
      <c r="L8019">
        <v>58</v>
      </c>
      <c r="M8019">
        <v>57</v>
      </c>
      <c r="N8019">
        <v>115</v>
      </c>
      <c r="O8019">
        <v>-8</v>
      </c>
      <c r="P8019">
        <v>84</v>
      </c>
      <c r="W8019">
        <v>8.6</v>
      </c>
    </row>
    <row r="8020" spans="1:23" x14ac:dyDescent="0.2">
      <c r="A8020">
        <v>8019</v>
      </c>
      <c r="B8020">
        <v>1989</v>
      </c>
      <c r="C8020">
        <v>95</v>
      </c>
      <c r="D8020" t="s">
        <v>51</v>
      </c>
      <c r="E8020" t="s">
        <v>9114</v>
      </c>
      <c r="F8020" t="s">
        <v>39</v>
      </c>
      <c r="G8020" t="s">
        <v>35</v>
      </c>
      <c r="H8020">
        <v>20</v>
      </c>
      <c r="I8020">
        <v>1995</v>
      </c>
      <c r="J8020" t="s">
        <v>7059</v>
      </c>
      <c r="K8020">
        <v>9</v>
      </c>
      <c r="L8020">
        <v>1</v>
      </c>
      <c r="M8020">
        <v>0</v>
      </c>
      <c r="N8020">
        <v>1</v>
      </c>
      <c r="O8020">
        <v>1</v>
      </c>
      <c r="P8020">
        <v>6</v>
      </c>
      <c r="W8020">
        <v>0</v>
      </c>
    </row>
    <row r="8021" spans="1:23" x14ac:dyDescent="0.2">
      <c r="A8021">
        <v>8020</v>
      </c>
      <c r="B8021">
        <v>1989</v>
      </c>
      <c r="C8021">
        <v>96</v>
      </c>
      <c r="D8021" t="s">
        <v>121</v>
      </c>
      <c r="E8021" t="s">
        <v>9115</v>
      </c>
      <c r="F8021" t="s">
        <v>34</v>
      </c>
      <c r="G8021" t="s">
        <v>30</v>
      </c>
      <c r="J8021" t="s">
        <v>307</v>
      </c>
    </row>
    <row r="8022" spans="1:23" x14ac:dyDescent="0.2">
      <c r="A8022">
        <v>8021</v>
      </c>
      <c r="B8022">
        <v>1989</v>
      </c>
      <c r="C8022">
        <v>97</v>
      </c>
      <c r="D8022" t="s">
        <v>8190</v>
      </c>
      <c r="E8022" t="s">
        <v>9116</v>
      </c>
      <c r="F8022" t="s">
        <v>39</v>
      </c>
      <c r="G8022" t="s">
        <v>30</v>
      </c>
      <c r="J8022" t="s">
        <v>3517</v>
      </c>
    </row>
    <row r="8023" spans="1:23" x14ac:dyDescent="0.2">
      <c r="A8023">
        <v>8022</v>
      </c>
      <c r="B8023">
        <v>1989</v>
      </c>
      <c r="C8023">
        <v>98</v>
      </c>
      <c r="D8023" t="s">
        <v>55</v>
      </c>
      <c r="E8023" t="s">
        <v>9117</v>
      </c>
      <c r="F8023" t="s">
        <v>39</v>
      </c>
      <c r="G8023" t="s">
        <v>30</v>
      </c>
      <c r="H8023">
        <v>19</v>
      </c>
      <c r="I8023">
        <v>2002</v>
      </c>
      <c r="J8023" t="s">
        <v>421</v>
      </c>
      <c r="K8023">
        <v>388</v>
      </c>
      <c r="L8023">
        <v>23</v>
      </c>
      <c r="M8023">
        <v>80</v>
      </c>
      <c r="N8023">
        <v>103</v>
      </c>
      <c r="O8023">
        <v>-14</v>
      </c>
      <c r="P8023">
        <v>338</v>
      </c>
      <c r="W8023">
        <v>19.8</v>
      </c>
    </row>
    <row r="8024" spans="1:23" x14ac:dyDescent="0.2">
      <c r="A8024">
        <v>8023</v>
      </c>
      <c r="B8024">
        <v>1989</v>
      </c>
      <c r="C8024">
        <v>99</v>
      </c>
      <c r="D8024" t="s">
        <v>176</v>
      </c>
      <c r="E8024" t="s">
        <v>9118</v>
      </c>
      <c r="F8024" t="s">
        <v>34</v>
      </c>
      <c r="G8024" t="s">
        <v>30</v>
      </c>
      <c r="J8024" t="s">
        <v>4924</v>
      </c>
    </row>
    <row r="8025" spans="1:23" x14ac:dyDescent="0.2">
      <c r="A8025">
        <v>8024</v>
      </c>
      <c r="B8025">
        <v>1989</v>
      </c>
      <c r="C8025">
        <v>100</v>
      </c>
      <c r="D8025" t="s">
        <v>87</v>
      </c>
      <c r="E8025" t="s">
        <v>9119</v>
      </c>
      <c r="F8025" t="s">
        <v>34</v>
      </c>
      <c r="G8025" t="s">
        <v>35</v>
      </c>
      <c r="J8025" t="s">
        <v>831</v>
      </c>
    </row>
    <row r="8026" spans="1:23" x14ac:dyDescent="0.2">
      <c r="A8026">
        <v>8025</v>
      </c>
      <c r="B8026">
        <v>1989</v>
      </c>
      <c r="C8026">
        <v>101</v>
      </c>
      <c r="D8026" t="s">
        <v>152</v>
      </c>
      <c r="E8026" t="s">
        <v>9120</v>
      </c>
      <c r="F8026" t="s">
        <v>39</v>
      </c>
      <c r="G8026" t="s">
        <v>35</v>
      </c>
      <c r="J8026" t="s">
        <v>490</v>
      </c>
    </row>
    <row r="8027" spans="1:23" x14ac:dyDescent="0.2">
      <c r="A8027">
        <v>8026</v>
      </c>
      <c r="B8027">
        <v>1989</v>
      </c>
      <c r="C8027">
        <v>102</v>
      </c>
      <c r="D8027" t="s">
        <v>146</v>
      </c>
      <c r="E8027" t="s">
        <v>9121</v>
      </c>
      <c r="F8027" t="s">
        <v>39</v>
      </c>
      <c r="G8027" t="s">
        <v>30</v>
      </c>
      <c r="J8027" t="s">
        <v>7325</v>
      </c>
    </row>
    <row r="8028" spans="1:23" x14ac:dyDescent="0.2">
      <c r="A8028">
        <v>8027</v>
      </c>
      <c r="B8028">
        <v>1989</v>
      </c>
      <c r="C8028">
        <v>103</v>
      </c>
      <c r="D8028" t="s">
        <v>146</v>
      </c>
      <c r="E8028" t="s">
        <v>9122</v>
      </c>
      <c r="F8028" t="s">
        <v>34</v>
      </c>
      <c r="G8028" t="s">
        <v>128</v>
      </c>
      <c r="J8028" t="s">
        <v>1229</v>
      </c>
    </row>
    <row r="8029" spans="1:23" x14ac:dyDescent="0.2">
      <c r="A8029">
        <v>8028</v>
      </c>
      <c r="B8029">
        <v>1989</v>
      </c>
      <c r="C8029">
        <v>104</v>
      </c>
      <c r="D8029" t="s">
        <v>23</v>
      </c>
      <c r="E8029" t="s">
        <v>9123</v>
      </c>
      <c r="F8029" t="s">
        <v>39</v>
      </c>
      <c r="G8029" t="s">
        <v>30</v>
      </c>
      <c r="J8029" t="s">
        <v>1393</v>
      </c>
    </row>
    <row r="8030" spans="1:23" x14ac:dyDescent="0.2">
      <c r="A8030">
        <v>8029</v>
      </c>
      <c r="B8030">
        <v>1989</v>
      </c>
      <c r="C8030">
        <v>105</v>
      </c>
      <c r="D8030" t="s">
        <v>162</v>
      </c>
      <c r="E8030" t="s">
        <v>9124</v>
      </c>
      <c r="F8030" t="s">
        <v>34</v>
      </c>
      <c r="G8030" t="s">
        <v>26</v>
      </c>
      <c r="J8030" t="s">
        <v>399</v>
      </c>
    </row>
    <row r="8031" spans="1:23" x14ac:dyDescent="0.2">
      <c r="A8031">
        <v>8030</v>
      </c>
      <c r="B8031">
        <v>1989</v>
      </c>
      <c r="C8031">
        <v>106</v>
      </c>
      <c r="D8031" t="s">
        <v>7529</v>
      </c>
      <c r="E8031" t="s">
        <v>9125</v>
      </c>
      <c r="F8031" t="s">
        <v>39</v>
      </c>
      <c r="G8031" t="s">
        <v>30</v>
      </c>
      <c r="H8031">
        <v>19</v>
      </c>
      <c r="I8031">
        <v>1992</v>
      </c>
      <c r="J8031" t="s">
        <v>89</v>
      </c>
      <c r="K8031">
        <v>29</v>
      </c>
      <c r="L8031">
        <v>6</v>
      </c>
      <c r="M8031">
        <v>9</v>
      </c>
      <c r="N8031">
        <v>15</v>
      </c>
      <c r="O8031">
        <v>-5</v>
      </c>
      <c r="P8031">
        <v>22</v>
      </c>
      <c r="W8031">
        <v>2.1</v>
      </c>
    </row>
    <row r="8032" spans="1:23" x14ac:dyDescent="0.2">
      <c r="A8032">
        <v>8031</v>
      </c>
      <c r="B8032">
        <v>1989</v>
      </c>
      <c r="C8032">
        <v>107</v>
      </c>
      <c r="D8032" t="s">
        <v>55</v>
      </c>
      <c r="E8032" t="s">
        <v>9126</v>
      </c>
      <c r="F8032" t="s">
        <v>34</v>
      </c>
      <c r="G8032" t="s">
        <v>128</v>
      </c>
      <c r="J8032" t="s">
        <v>7173</v>
      </c>
    </row>
    <row r="8033" spans="1:23" x14ac:dyDescent="0.2">
      <c r="A8033">
        <v>8032</v>
      </c>
      <c r="B8033">
        <v>1989</v>
      </c>
      <c r="C8033">
        <v>108</v>
      </c>
      <c r="D8033" t="s">
        <v>121</v>
      </c>
      <c r="E8033" t="s">
        <v>9127</v>
      </c>
      <c r="F8033" t="s">
        <v>34</v>
      </c>
      <c r="G8033" t="s">
        <v>30</v>
      </c>
      <c r="J8033" t="s">
        <v>1393</v>
      </c>
    </row>
    <row r="8034" spans="1:23" x14ac:dyDescent="0.2">
      <c r="A8034">
        <v>8033</v>
      </c>
      <c r="B8034">
        <v>1989</v>
      </c>
      <c r="C8034">
        <v>109</v>
      </c>
      <c r="D8034" t="s">
        <v>66</v>
      </c>
      <c r="E8034" t="s">
        <v>9128</v>
      </c>
      <c r="F8034" t="s">
        <v>34</v>
      </c>
      <c r="G8034" t="s">
        <v>68</v>
      </c>
      <c r="H8034">
        <v>18</v>
      </c>
      <c r="I8034">
        <v>2004</v>
      </c>
      <c r="J8034" t="s">
        <v>4194</v>
      </c>
      <c r="K8034">
        <v>429</v>
      </c>
      <c r="L8034">
        <v>19</v>
      </c>
      <c r="M8034">
        <v>43</v>
      </c>
      <c r="N8034">
        <v>62</v>
      </c>
      <c r="O8034">
        <v>-20</v>
      </c>
      <c r="P8034">
        <v>184</v>
      </c>
      <c r="W8034">
        <v>-0.7</v>
      </c>
    </row>
    <row r="8035" spans="1:23" x14ac:dyDescent="0.2">
      <c r="A8035">
        <v>8034</v>
      </c>
      <c r="B8035">
        <v>1989</v>
      </c>
      <c r="C8035">
        <v>110</v>
      </c>
      <c r="D8035" t="s">
        <v>28</v>
      </c>
      <c r="E8035" t="s">
        <v>9129</v>
      </c>
      <c r="F8035" t="s">
        <v>34</v>
      </c>
      <c r="G8035" t="s">
        <v>35</v>
      </c>
      <c r="H8035">
        <v>20</v>
      </c>
      <c r="I8035">
        <v>2001</v>
      </c>
      <c r="J8035" t="s">
        <v>1357</v>
      </c>
      <c r="K8035">
        <v>34</v>
      </c>
      <c r="L8035">
        <v>5</v>
      </c>
      <c r="M8035">
        <v>6</v>
      </c>
      <c r="N8035">
        <v>11</v>
      </c>
      <c r="O8035">
        <v>-4</v>
      </c>
      <c r="P8035">
        <v>2</v>
      </c>
      <c r="W8035">
        <v>0.4</v>
      </c>
    </row>
    <row r="8036" spans="1:23" x14ac:dyDescent="0.2">
      <c r="A8036">
        <v>8035</v>
      </c>
      <c r="B8036">
        <v>1989</v>
      </c>
      <c r="C8036">
        <v>111</v>
      </c>
      <c r="D8036" t="s">
        <v>48</v>
      </c>
      <c r="E8036" t="s">
        <v>9130</v>
      </c>
      <c r="F8036" t="s">
        <v>76</v>
      </c>
      <c r="G8036" t="s">
        <v>35</v>
      </c>
      <c r="J8036" t="s">
        <v>9131</v>
      </c>
    </row>
    <row r="8037" spans="1:23" x14ac:dyDescent="0.2">
      <c r="A8037">
        <v>8036</v>
      </c>
      <c r="B8037">
        <v>1989</v>
      </c>
      <c r="C8037">
        <v>112</v>
      </c>
      <c r="D8037" t="s">
        <v>8190</v>
      </c>
      <c r="E8037" t="s">
        <v>9132</v>
      </c>
      <c r="F8037" t="s">
        <v>39</v>
      </c>
      <c r="G8037" t="s">
        <v>128</v>
      </c>
      <c r="J8037" t="s">
        <v>9133</v>
      </c>
    </row>
    <row r="8038" spans="1:23" x14ac:dyDescent="0.2">
      <c r="A8038">
        <v>8037</v>
      </c>
      <c r="B8038">
        <v>1989</v>
      </c>
      <c r="C8038">
        <v>113</v>
      </c>
      <c r="D8038" t="s">
        <v>69</v>
      </c>
      <c r="E8038" t="s">
        <v>9134</v>
      </c>
      <c r="F8038" t="s">
        <v>60</v>
      </c>
      <c r="G8038" t="s">
        <v>68</v>
      </c>
      <c r="H8038">
        <v>18</v>
      </c>
      <c r="I8038">
        <v>2003</v>
      </c>
      <c r="J8038" t="s">
        <v>8165</v>
      </c>
      <c r="K8038">
        <v>702</v>
      </c>
      <c r="L8038">
        <v>437</v>
      </c>
      <c r="M8038">
        <v>342</v>
      </c>
      <c r="N8038">
        <v>779</v>
      </c>
      <c r="O8038">
        <v>42</v>
      </c>
      <c r="P8038">
        <v>484</v>
      </c>
      <c r="W8038">
        <v>93.1</v>
      </c>
    </row>
    <row r="8039" spans="1:23" x14ac:dyDescent="0.2">
      <c r="A8039">
        <v>8038</v>
      </c>
      <c r="B8039">
        <v>1989</v>
      </c>
      <c r="C8039">
        <v>114</v>
      </c>
      <c r="D8039" t="s">
        <v>92</v>
      </c>
      <c r="E8039" t="s">
        <v>9135</v>
      </c>
      <c r="F8039" t="s">
        <v>34</v>
      </c>
      <c r="G8039" t="s">
        <v>26</v>
      </c>
      <c r="H8039">
        <v>19</v>
      </c>
      <c r="I8039">
        <v>1998</v>
      </c>
      <c r="J8039" t="s">
        <v>412</v>
      </c>
      <c r="K8039">
        <v>125</v>
      </c>
      <c r="L8039">
        <v>20</v>
      </c>
      <c r="M8039">
        <v>33</v>
      </c>
      <c r="N8039">
        <v>53</v>
      </c>
      <c r="O8039">
        <v>5</v>
      </c>
      <c r="P8039">
        <v>85</v>
      </c>
      <c r="W8039">
        <v>3.4</v>
      </c>
    </row>
    <row r="8040" spans="1:23" x14ac:dyDescent="0.2">
      <c r="A8040">
        <v>8039</v>
      </c>
      <c r="B8040">
        <v>1989</v>
      </c>
      <c r="C8040">
        <v>115</v>
      </c>
      <c r="D8040" t="s">
        <v>7049</v>
      </c>
      <c r="E8040" t="s">
        <v>9136</v>
      </c>
      <c r="F8040" t="s">
        <v>39</v>
      </c>
      <c r="G8040" t="s">
        <v>26</v>
      </c>
      <c r="J8040" t="s">
        <v>64</v>
      </c>
    </row>
    <row r="8041" spans="1:23" x14ac:dyDescent="0.2">
      <c r="A8041">
        <v>8040</v>
      </c>
      <c r="B8041">
        <v>1989</v>
      </c>
      <c r="C8041">
        <v>116</v>
      </c>
      <c r="D8041" t="s">
        <v>51</v>
      </c>
      <c r="E8041" t="s">
        <v>9137</v>
      </c>
      <c r="F8041" t="s">
        <v>39</v>
      </c>
      <c r="G8041" t="s">
        <v>68</v>
      </c>
      <c r="H8041">
        <v>20</v>
      </c>
      <c r="I8041">
        <v>2008</v>
      </c>
      <c r="J8041" t="s">
        <v>7173</v>
      </c>
      <c r="K8041">
        <v>1009</v>
      </c>
      <c r="L8041">
        <v>177</v>
      </c>
      <c r="M8041">
        <v>300</v>
      </c>
      <c r="N8041">
        <v>477</v>
      </c>
      <c r="O8041">
        <v>25</v>
      </c>
      <c r="P8041">
        <v>885</v>
      </c>
      <c r="W8041">
        <v>38.700000000000003</v>
      </c>
    </row>
    <row r="8042" spans="1:23" x14ac:dyDescent="0.2">
      <c r="A8042">
        <v>8041</v>
      </c>
      <c r="B8042">
        <v>1989</v>
      </c>
      <c r="C8042">
        <v>117</v>
      </c>
      <c r="D8042" t="s">
        <v>41</v>
      </c>
      <c r="E8042" t="s">
        <v>9138</v>
      </c>
      <c r="F8042" t="s">
        <v>43</v>
      </c>
      <c r="G8042" t="s">
        <v>35</v>
      </c>
      <c r="J8042" t="s">
        <v>81</v>
      </c>
    </row>
    <row r="8043" spans="1:23" x14ac:dyDescent="0.2">
      <c r="A8043">
        <v>8042</v>
      </c>
      <c r="B8043">
        <v>1989</v>
      </c>
      <c r="C8043">
        <v>118</v>
      </c>
      <c r="D8043" t="s">
        <v>171</v>
      </c>
      <c r="E8043" t="s">
        <v>9139</v>
      </c>
      <c r="F8043" t="s">
        <v>39</v>
      </c>
      <c r="G8043" t="s">
        <v>30</v>
      </c>
      <c r="H8043">
        <v>19</v>
      </c>
      <c r="I8043">
        <v>1995</v>
      </c>
      <c r="J8043" t="s">
        <v>3386</v>
      </c>
      <c r="K8043">
        <v>25</v>
      </c>
      <c r="L8043">
        <v>0</v>
      </c>
      <c r="M8043">
        <v>4</v>
      </c>
      <c r="N8043">
        <v>4</v>
      </c>
      <c r="O8043">
        <v>1</v>
      </c>
      <c r="P8043">
        <v>24</v>
      </c>
      <c r="W8043">
        <v>1.2</v>
      </c>
    </row>
    <row r="8044" spans="1:23" x14ac:dyDescent="0.2">
      <c r="A8044">
        <v>8043</v>
      </c>
      <c r="B8044">
        <v>1989</v>
      </c>
      <c r="C8044">
        <v>119</v>
      </c>
      <c r="D8044" t="s">
        <v>55</v>
      </c>
      <c r="E8044" t="s">
        <v>9140</v>
      </c>
      <c r="F8044" t="s">
        <v>39</v>
      </c>
      <c r="G8044" t="s">
        <v>68</v>
      </c>
      <c r="J8044" t="s">
        <v>4174</v>
      </c>
    </row>
    <row r="8045" spans="1:23" x14ac:dyDescent="0.2">
      <c r="A8045">
        <v>8044</v>
      </c>
      <c r="B8045">
        <v>1989</v>
      </c>
      <c r="C8045">
        <v>120</v>
      </c>
      <c r="D8045" t="s">
        <v>111</v>
      </c>
      <c r="E8045" t="s">
        <v>9141</v>
      </c>
      <c r="F8045" t="s">
        <v>60</v>
      </c>
      <c r="G8045" t="s">
        <v>1637</v>
      </c>
      <c r="H8045">
        <v>27</v>
      </c>
      <c r="I8045">
        <v>1997</v>
      </c>
      <c r="J8045" t="s">
        <v>8154</v>
      </c>
      <c r="K8045">
        <v>362</v>
      </c>
      <c r="L8045">
        <v>68</v>
      </c>
      <c r="M8045">
        <v>126</v>
      </c>
      <c r="N8045">
        <v>194</v>
      </c>
      <c r="O8045">
        <v>25</v>
      </c>
      <c r="P8045">
        <v>122</v>
      </c>
      <c r="W8045">
        <v>12.1</v>
      </c>
    </row>
    <row r="8046" spans="1:23" x14ac:dyDescent="0.2">
      <c r="A8046">
        <v>8045</v>
      </c>
      <c r="B8046">
        <v>1989</v>
      </c>
      <c r="C8046">
        <v>121</v>
      </c>
      <c r="D8046" t="s">
        <v>87</v>
      </c>
      <c r="E8046" t="s">
        <v>9142</v>
      </c>
      <c r="F8046" t="s">
        <v>34</v>
      </c>
      <c r="G8046" t="s">
        <v>30</v>
      </c>
      <c r="J8046" t="s">
        <v>2651</v>
      </c>
    </row>
    <row r="8047" spans="1:23" x14ac:dyDescent="0.2">
      <c r="A8047">
        <v>8046</v>
      </c>
      <c r="B8047">
        <v>1989</v>
      </c>
      <c r="C8047">
        <v>122</v>
      </c>
      <c r="D8047" t="s">
        <v>152</v>
      </c>
      <c r="E8047" t="s">
        <v>9143</v>
      </c>
      <c r="F8047" t="s">
        <v>34</v>
      </c>
      <c r="G8047" t="s">
        <v>30</v>
      </c>
      <c r="J8047" t="s">
        <v>4924</v>
      </c>
    </row>
    <row r="8048" spans="1:23" x14ac:dyDescent="0.2">
      <c r="A8048">
        <v>8047</v>
      </c>
      <c r="B8048">
        <v>1989</v>
      </c>
      <c r="C8048">
        <v>123</v>
      </c>
      <c r="D8048" t="s">
        <v>146</v>
      </c>
      <c r="E8048" t="s">
        <v>9144</v>
      </c>
      <c r="F8048" t="s">
        <v>43</v>
      </c>
      <c r="G8048" t="s">
        <v>35</v>
      </c>
      <c r="J8048" t="s">
        <v>733</v>
      </c>
    </row>
    <row r="8049" spans="1:23" x14ac:dyDescent="0.2">
      <c r="A8049">
        <v>8048</v>
      </c>
      <c r="B8049">
        <v>1989</v>
      </c>
      <c r="C8049">
        <v>124</v>
      </c>
      <c r="D8049" t="s">
        <v>92</v>
      </c>
      <c r="E8049" t="s">
        <v>9145</v>
      </c>
      <c r="F8049" t="s">
        <v>39</v>
      </c>
      <c r="G8049" t="s">
        <v>26</v>
      </c>
      <c r="J8049" t="s">
        <v>3839</v>
      </c>
    </row>
    <row r="8050" spans="1:23" x14ac:dyDescent="0.2">
      <c r="A8050">
        <v>8049</v>
      </c>
      <c r="B8050">
        <v>1989</v>
      </c>
      <c r="C8050">
        <v>125</v>
      </c>
      <c r="D8050" t="s">
        <v>121</v>
      </c>
      <c r="E8050" t="s">
        <v>9146</v>
      </c>
      <c r="F8050" t="s">
        <v>34</v>
      </c>
      <c r="G8050" t="s">
        <v>68</v>
      </c>
      <c r="J8050" t="s">
        <v>1674</v>
      </c>
    </row>
    <row r="8051" spans="1:23" x14ac:dyDescent="0.2">
      <c r="A8051">
        <v>8050</v>
      </c>
      <c r="B8051">
        <v>1989</v>
      </c>
      <c r="C8051">
        <v>126</v>
      </c>
      <c r="D8051" t="s">
        <v>87</v>
      </c>
      <c r="E8051" t="s">
        <v>9147</v>
      </c>
      <c r="F8051" t="s">
        <v>39</v>
      </c>
      <c r="G8051" t="s">
        <v>68</v>
      </c>
      <c r="H8051">
        <v>19</v>
      </c>
      <c r="I8051">
        <v>1994</v>
      </c>
      <c r="J8051" t="s">
        <v>123</v>
      </c>
      <c r="K8051">
        <v>86</v>
      </c>
      <c r="L8051">
        <v>9</v>
      </c>
      <c r="M8051">
        <v>5</v>
      </c>
      <c r="N8051">
        <v>14</v>
      </c>
      <c r="O8051">
        <v>-3</v>
      </c>
      <c r="P8051">
        <v>16</v>
      </c>
      <c r="W8051">
        <v>-0.7</v>
      </c>
    </row>
    <row r="8052" spans="1:23" x14ac:dyDescent="0.2">
      <c r="A8052">
        <v>8051</v>
      </c>
      <c r="B8052">
        <v>1989</v>
      </c>
      <c r="C8052">
        <v>127</v>
      </c>
      <c r="D8052" t="s">
        <v>7529</v>
      </c>
      <c r="E8052" t="s">
        <v>9148</v>
      </c>
      <c r="F8052" t="s">
        <v>60</v>
      </c>
      <c r="G8052" t="s">
        <v>128</v>
      </c>
      <c r="H8052">
        <v>30</v>
      </c>
      <c r="I8052">
        <v>1990</v>
      </c>
      <c r="J8052" t="s">
        <v>8168</v>
      </c>
      <c r="K8052">
        <v>10</v>
      </c>
      <c r="L8052">
        <v>0</v>
      </c>
      <c r="M8052">
        <v>0</v>
      </c>
      <c r="N8052">
        <v>0</v>
      </c>
      <c r="O8052">
        <v>0</v>
      </c>
      <c r="P8052">
        <v>0</v>
      </c>
      <c r="Q8052">
        <v>10</v>
      </c>
      <c r="R8052">
        <v>1</v>
      </c>
      <c r="S8052">
        <v>7</v>
      </c>
      <c r="T8052">
        <v>2</v>
      </c>
      <c r="U8052">
        <v>0.85699999999999998</v>
      </c>
      <c r="V8052">
        <v>4.97</v>
      </c>
      <c r="W8052">
        <v>1.2</v>
      </c>
    </row>
    <row r="8053" spans="1:23" x14ac:dyDescent="0.2">
      <c r="A8053">
        <v>8052</v>
      </c>
      <c r="B8053">
        <v>1989</v>
      </c>
      <c r="C8053">
        <v>128</v>
      </c>
      <c r="D8053" t="s">
        <v>176</v>
      </c>
      <c r="E8053" t="s">
        <v>9149</v>
      </c>
      <c r="F8053" t="s">
        <v>34</v>
      </c>
      <c r="G8053" t="s">
        <v>30</v>
      </c>
      <c r="J8053" t="s">
        <v>1116</v>
      </c>
    </row>
    <row r="8054" spans="1:23" x14ac:dyDescent="0.2">
      <c r="A8054">
        <v>8053</v>
      </c>
      <c r="B8054">
        <v>1989</v>
      </c>
      <c r="C8054">
        <v>129</v>
      </c>
      <c r="D8054" t="s">
        <v>121</v>
      </c>
      <c r="E8054" t="s">
        <v>9150</v>
      </c>
      <c r="F8054" t="s">
        <v>34</v>
      </c>
      <c r="G8054" t="s">
        <v>26</v>
      </c>
      <c r="J8054" t="s">
        <v>9151</v>
      </c>
    </row>
    <row r="8055" spans="1:23" x14ac:dyDescent="0.2">
      <c r="A8055">
        <v>8054</v>
      </c>
      <c r="B8055">
        <v>1989</v>
      </c>
      <c r="C8055">
        <v>130</v>
      </c>
      <c r="D8055" t="s">
        <v>66</v>
      </c>
      <c r="E8055" t="s">
        <v>9152</v>
      </c>
      <c r="F8055" t="s">
        <v>76</v>
      </c>
      <c r="G8055" t="s">
        <v>68</v>
      </c>
      <c r="J8055" t="s">
        <v>388</v>
      </c>
    </row>
    <row r="8056" spans="1:23" x14ac:dyDescent="0.2">
      <c r="A8056">
        <v>8055</v>
      </c>
      <c r="B8056">
        <v>1989</v>
      </c>
      <c r="C8056">
        <v>131</v>
      </c>
      <c r="D8056" t="s">
        <v>66</v>
      </c>
      <c r="E8056" t="s">
        <v>9153</v>
      </c>
      <c r="F8056" t="s">
        <v>34</v>
      </c>
      <c r="G8056" t="s">
        <v>30</v>
      </c>
      <c r="J8056" t="s">
        <v>2574</v>
      </c>
    </row>
    <row r="8057" spans="1:23" x14ac:dyDescent="0.2">
      <c r="A8057">
        <v>8056</v>
      </c>
      <c r="B8057">
        <v>1989</v>
      </c>
      <c r="C8057">
        <v>132</v>
      </c>
      <c r="D8057" t="s">
        <v>48</v>
      </c>
      <c r="E8057" t="s">
        <v>9154</v>
      </c>
      <c r="F8057" t="s">
        <v>39</v>
      </c>
      <c r="G8057" t="s">
        <v>26</v>
      </c>
      <c r="J8057" t="s">
        <v>474</v>
      </c>
    </row>
    <row r="8058" spans="1:23" x14ac:dyDescent="0.2">
      <c r="A8058">
        <v>8057</v>
      </c>
      <c r="B8058">
        <v>1989</v>
      </c>
      <c r="C8058">
        <v>133</v>
      </c>
      <c r="D8058" t="s">
        <v>176</v>
      </c>
      <c r="E8058" t="s">
        <v>9155</v>
      </c>
      <c r="F8058" t="s">
        <v>34</v>
      </c>
      <c r="G8058" t="s">
        <v>26</v>
      </c>
      <c r="H8058">
        <v>19</v>
      </c>
      <c r="I8058">
        <v>2002</v>
      </c>
      <c r="J8058" t="s">
        <v>5104</v>
      </c>
      <c r="K8058">
        <v>78</v>
      </c>
      <c r="L8058">
        <v>6</v>
      </c>
      <c r="M8058">
        <v>30</v>
      </c>
      <c r="N8058">
        <v>36</v>
      </c>
      <c r="O8058">
        <v>-10</v>
      </c>
      <c r="P8058">
        <v>22</v>
      </c>
      <c r="W8058">
        <v>2</v>
      </c>
    </row>
    <row r="8059" spans="1:23" x14ac:dyDescent="0.2">
      <c r="A8059">
        <v>8058</v>
      </c>
      <c r="B8059">
        <v>1989</v>
      </c>
      <c r="C8059">
        <v>134</v>
      </c>
      <c r="D8059" t="s">
        <v>69</v>
      </c>
      <c r="E8059" t="s">
        <v>9156</v>
      </c>
      <c r="F8059" t="s">
        <v>39</v>
      </c>
      <c r="G8059" t="s">
        <v>68</v>
      </c>
      <c r="J8059" t="s">
        <v>305</v>
      </c>
    </row>
    <row r="8060" spans="1:23" x14ac:dyDescent="0.2">
      <c r="A8060">
        <v>8059</v>
      </c>
      <c r="B8060">
        <v>1989</v>
      </c>
      <c r="C8060">
        <v>135</v>
      </c>
      <c r="D8060" t="s">
        <v>92</v>
      </c>
      <c r="E8060" t="s">
        <v>9157</v>
      </c>
      <c r="F8060" t="s">
        <v>39</v>
      </c>
      <c r="G8060" t="s">
        <v>30</v>
      </c>
      <c r="H8060">
        <v>18</v>
      </c>
      <c r="I8060">
        <v>1995</v>
      </c>
      <c r="J8060" t="s">
        <v>8039</v>
      </c>
      <c r="K8060">
        <v>16</v>
      </c>
      <c r="L8060">
        <v>0</v>
      </c>
      <c r="M8060">
        <v>0</v>
      </c>
      <c r="N8060">
        <v>0</v>
      </c>
      <c r="O8060">
        <v>-4</v>
      </c>
      <c r="P8060">
        <v>28</v>
      </c>
      <c r="W8060">
        <v>0</v>
      </c>
    </row>
    <row r="8061" spans="1:23" x14ac:dyDescent="0.2">
      <c r="A8061">
        <v>8060</v>
      </c>
      <c r="B8061">
        <v>1989</v>
      </c>
      <c r="C8061">
        <v>136</v>
      </c>
      <c r="D8061" t="s">
        <v>7049</v>
      </c>
      <c r="E8061" t="s">
        <v>9158</v>
      </c>
      <c r="F8061" t="s">
        <v>39</v>
      </c>
      <c r="G8061" t="s">
        <v>26</v>
      </c>
      <c r="H8061">
        <v>19</v>
      </c>
      <c r="I8061">
        <v>1999</v>
      </c>
      <c r="J8061" t="s">
        <v>478</v>
      </c>
      <c r="K8061">
        <v>149</v>
      </c>
      <c r="L8061">
        <v>8</v>
      </c>
      <c r="M8061">
        <v>12</v>
      </c>
      <c r="N8061">
        <v>20</v>
      </c>
      <c r="O8061">
        <v>0</v>
      </c>
      <c r="P8061">
        <v>667</v>
      </c>
      <c r="W8061">
        <v>-1.3</v>
      </c>
    </row>
    <row r="8062" spans="1:23" x14ac:dyDescent="0.2">
      <c r="A8062">
        <v>8061</v>
      </c>
      <c r="B8062">
        <v>1989</v>
      </c>
      <c r="C8062">
        <v>137</v>
      </c>
      <c r="D8062" t="s">
        <v>51</v>
      </c>
      <c r="E8062" t="s">
        <v>9159</v>
      </c>
      <c r="F8062" t="s">
        <v>34</v>
      </c>
      <c r="G8062" t="s">
        <v>30</v>
      </c>
      <c r="J8062" t="s">
        <v>990</v>
      </c>
    </row>
    <row r="8063" spans="1:23" x14ac:dyDescent="0.2">
      <c r="A8063">
        <v>8062</v>
      </c>
      <c r="B8063">
        <v>1989</v>
      </c>
      <c r="C8063">
        <v>138</v>
      </c>
      <c r="D8063" t="s">
        <v>41</v>
      </c>
      <c r="E8063" t="s">
        <v>9160</v>
      </c>
      <c r="F8063" t="s">
        <v>34</v>
      </c>
      <c r="G8063" t="s">
        <v>35</v>
      </c>
      <c r="J8063" t="s">
        <v>399</v>
      </c>
    </row>
    <row r="8064" spans="1:23" x14ac:dyDescent="0.2">
      <c r="A8064">
        <v>8063</v>
      </c>
      <c r="B8064">
        <v>1989</v>
      </c>
      <c r="C8064">
        <v>139</v>
      </c>
      <c r="D8064" t="s">
        <v>171</v>
      </c>
      <c r="E8064" t="s">
        <v>9161</v>
      </c>
      <c r="F8064" t="s">
        <v>39</v>
      </c>
      <c r="G8064" t="s">
        <v>35</v>
      </c>
      <c r="J8064" t="s">
        <v>3458</v>
      </c>
    </row>
    <row r="8065" spans="1:23" x14ac:dyDescent="0.2">
      <c r="A8065">
        <v>8064</v>
      </c>
      <c r="B8065">
        <v>1989</v>
      </c>
      <c r="C8065">
        <v>140</v>
      </c>
      <c r="D8065" t="s">
        <v>111</v>
      </c>
      <c r="E8065" t="s">
        <v>9162</v>
      </c>
      <c r="F8065" t="s">
        <v>39</v>
      </c>
      <c r="G8065" t="s">
        <v>26</v>
      </c>
      <c r="H8065">
        <v>18</v>
      </c>
      <c r="I8065">
        <v>1997</v>
      </c>
      <c r="J8065" t="s">
        <v>2209</v>
      </c>
      <c r="K8065">
        <v>22</v>
      </c>
      <c r="L8065">
        <v>0</v>
      </c>
      <c r="M8065">
        <v>1</v>
      </c>
      <c r="N8065">
        <v>1</v>
      </c>
      <c r="O8065">
        <v>-4</v>
      </c>
      <c r="P8065">
        <v>14</v>
      </c>
      <c r="W8065">
        <v>-0.6</v>
      </c>
    </row>
    <row r="8066" spans="1:23" x14ac:dyDescent="0.2">
      <c r="A8066">
        <v>8065</v>
      </c>
      <c r="B8066">
        <v>1989</v>
      </c>
      <c r="C8066">
        <v>141</v>
      </c>
      <c r="D8066" t="s">
        <v>111</v>
      </c>
      <c r="E8066" t="s">
        <v>9163</v>
      </c>
      <c r="F8066" t="s">
        <v>60</v>
      </c>
      <c r="G8066" t="s">
        <v>26</v>
      </c>
      <c r="J8066" t="s">
        <v>8154</v>
      </c>
    </row>
    <row r="8067" spans="1:23" x14ac:dyDescent="0.2">
      <c r="A8067">
        <v>8066</v>
      </c>
      <c r="B8067">
        <v>1989</v>
      </c>
      <c r="C8067">
        <v>142</v>
      </c>
      <c r="D8067" t="s">
        <v>87</v>
      </c>
      <c r="E8067" t="s">
        <v>9164</v>
      </c>
      <c r="F8067" t="s">
        <v>34</v>
      </c>
      <c r="G8067" t="s">
        <v>30</v>
      </c>
      <c r="J8067" t="s">
        <v>1900</v>
      </c>
    </row>
    <row r="8068" spans="1:23" x14ac:dyDescent="0.2">
      <c r="A8068">
        <v>8067</v>
      </c>
      <c r="B8068">
        <v>1989</v>
      </c>
      <c r="C8068">
        <v>143</v>
      </c>
      <c r="D8068" t="s">
        <v>152</v>
      </c>
      <c r="E8068" t="s">
        <v>9165</v>
      </c>
      <c r="F8068" t="s">
        <v>25</v>
      </c>
      <c r="G8068" t="s">
        <v>68</v>
      </c>
      <c r="J8068" t="s">
        <v>7952</v>
      </c>
    </row>
    <row r="8069" spans="1:23" x14ac:dyDescent="0.2">
      <c r="A8069">
        <v>8068</v>
      </c>
      <c r="B8069">
        <v>1989</v>
      </c>
      <c r="C8069">
        <v>144</v>
      </c>
      <c r="D8069" t="s">
        <v>146</v>
      </c>
      <c r="E8069" t="s">
        <v>9166</v>
      </c>
      <c r="F8069" t="s">
        <v>34</v>
      </c>
      <c r="G8069" t="s">
        <v>68</v>
      </c>
      <c r="J8069" t="s">
        <v>2574</v>
      </c>
    </row>
    <row r="8070" spans="1:23" x14ac:dyDescent="0.2">
      <c r="A8070">
        <v>8069</v>
      </c>
      <c r="B8070">
        <v>1989</v>
      </c>
      <c r="C8070">
        <v>145</v>
      </c>
      <c r="D8070" t="s">
        <v>84</v>
      </c>
      <c r="E8070" t="s">
        <v>9167</v>
      </c>
      <c r="F8070" t="s">
        <v>39</v>
      </c>
      <c r="G8070" t="s">
        <v>26</v>
      </c>
      <c r="J8070" t="s">
        <v>278</v>
      </c>
    </row>
    <row r="8071" spans="1:23" x14ac:dyDescent="0.2">
      <c r="A8071">
        <v>8070</v>
      </c>
      <c r="B8071">
        <v>1989</v>
      </c>
      <c r="C8071">
        <v>146</v>
      </c>
      <c r="D8071" t="s">
        <v>23</v>
      </c>
      <c r="E8071" t="s">
        <v>9168</v>
      </c>
      <c r="F8071" t="s">
        <v>34</v>
      </c>
      <c r="G8071" t="s">
        <v>35</v>
      </c>
      <c r="H8071">
        <v>19</v>
      </c>
      <c r="I8071">
        <v>2000</v>
      </c>
      <c r="J8071" t="s">
        <v>4256</v>
      </c>
      <c r="K8071">
        <v>27</v>
      </c>
      <c r="L8071">
        <v>1</v>
      </c>
      <c r="M8071">
        <v>1</v>
      </c>
      <c r="N8071">
        <v>2</v>
      </c>
      <c r="O8071">
        <v>-11</v>
      </c>
      <c r="P8071">
        <v>6</v>
      </c>
      <c r="W8071">
        <v>-0.8</v>
      </c>
    </row>
    <row r="8072" spans="1:23" x14ac:dyDescent="0.2">
      <c r="A8072">
        <v>8071</v>
      </c>
      <c r="B8072">
        <v>1989</v>
      </c>
      <c r="C8072">
        <v>147</v>
      </c>
      <c r="D8072" t="s">
        <v>162</v>
      </c>
      <c r="E8072" t="s">
        <v>9169</v>
      </c>
      <c r="F8072" t="s">
        <v>39</v>
      </c>
      <c r="G8072" t="s">
        <v>26</v>
      </c>
      <c r="J8072" t="s">
        <v>1393</v>
      </c>
    </row>
    <row r="8073" spans="1:23" x14ac:dyDescent="0.2">
      <c r="A8073">
        <v>8072</v>
      </c>
      <c r="B8073">
        <v>1989</v>
      </c>
      <c r="C8073">
        <v>148</v>
      </c>
      <c r="D8073" t="s">
        <v>7529</v>
      </c>
      <c r="E8073" t="s">
        <v>9170</v>
      </c>
      <c r="F8073" t="s">
        <v>39</v>
      </c>
      <c r="G8073" t="s">
        <v>128</v>
      </c>
      <c r="J8073" t="s">
        <v>8039</v>
      </c>
    </row>
    <row r="8074" spans="1:23" x14ac:dyDescent="0.2">
      <c r="A8074">
        <v>8073</v>
      </c>
      <c r="B8074">
        <v>1989</v>
      </c>
      <c r="C8074">
        <v>149</v>
      </c>
      <c r="D8074" t="s">
        <v>176</v>
      </c>
      <c r="E8074" t="s">
        <v>9171</v>
      </c>
      <c r="F8074" t="s">
        <v>39</v>
      </c>
      <c r="G8074" t="s">
        <v>26</v>
      </c>
      <c r="J8074" t="s">
        <v>123</v>
      </c>
    </row>
    <row r="8075" spans="1:23" x14ac:dyDescent="0.2">
      <c r="A8075">
        <v>8074</v>
      </c>
      <c r="B8075">
        <v>1989</v>
      </c>
      <c r="C8075">
        <v>150</v>
      </c>
      <c r="D8075" t="s">
        <v>121</v>
      </c>
      <c r="E8075" t="s">
        <v>9172</v>
      </c>
      <c r="F8075" t="s">
        <v>39</v>
      </c>
      <c r="G8075" t="s">
        <v>30</v>
      </c>
      <c r="J8075" t="s">
        <v>5484</v>
      </c>
    </row>
    <row r="8076" spans="1:23" x14ac:dyDescent="0.2">
      <c r="A8076">
        <v>8075</v>
      </c>
      <c r="B8076">
        <v>1989</v>
      </c>
      <c r="C8076">
        <v>151</v>
      </c>
      <c r="D8076" t="s">
        <v>66</v>
      </c>
      <c r="E8076" t="s">
        <v>9173</v>
      </c>
      <c r="F8076" t="s">
        <v>39</v>
      </c>
      <c r="G8076" t="s">
        <v>35</v>
      </c>
      <c r="J8076" t="s">
        <v>4194</v>
      </c>
    </row>
    <row r="8077" spans="1:23" x14ac:dyDescent="0.2">
      <c r="A8077">
        <v>8076</v>
      </c>
      <c r="B8077">
        <v>1989</v>
      </c>
      <c r="C8077">
        <v>152</v>
      </c>
      <c r="D8077" t="s">
        <v>28</v>
      </c>
      <c r="E8077" t="s">
        <v>9174</v>
      </c>
      <c r="F8077" t="s">
        <v>9175</v>
      </c>
      <c r="G8077" t="s">
        <v>30</v>
      </c>
      <c r="H8077">
        <v>30</v>
      </c>
      <c r="I8077">
        <v>1990</v>
      </c>
      <c r="J8077" t="s">
        <v>8165</v>
      </c>
      <c r="K8077">
        <v>16</v>
      </c>
      <c r="L8077">
        <v>0</v>
      </c>
      <c r="M8077">
        <v>1</v>
      </c>
      <c r="N8077">
        <v>1</v>
      </c>
      <c r="O8077">
        <v>-8</v>
      </c>
      <c r="P8077">
        <v>8</v>
      </c>
      <c r="W8077">
        <v>0.1</v>
      </c>
    </row>
    <row r="8078" spans="1:23" x14ac:dyDescent="0.2">
      <c r="A8078">
        <v>8077</v>
      </c>
      <c r="B8078">
        <v>1989</v>
      </c>
      <c r="C8078">
        <v>153</v>
      </c>
      <c r="D8078" t="s">
        <v>48</v>
      </c>
      <c r="E8078" t="s">
        <v>9176</v>
      </c>
      <c r="F8078" t="s">
        <v>46</v>
      </c>
      <c r="G8078" t="s">
        <v>30</v>
      </c>
      <c r="H8078">
        <v>19</v>
      </c>
      <c r="I8078">
        <v>1996</v>
      </c>
      <c r="J8078" t="s">
        <v>8969</v>
      </c>
      <c r="K8078">
        <v>23</v>
      </c>
      <c r="L8078">
        <v>0</v>
      </c>
      <c r="M8078">
        <v>5</v>
      </c>
      <c r="N8078">
        <v>5</v>
      </c>
      <c r="O8078">
        <v>9</v>
      </c>
      <c r="P8078">
        <v>40</v>
      </c>
      <c r="W8078">
        <v>1.8</v>
      </c>
    </row>
    <row r="8079" spans="1:23" x14ac:dyDescent="0.2">
      <c r="A8079">
        <v>8078</v>
      </c>
      <c r="B8079">
        <v>1989</v>
      </c>
      <c r="C8079">
        <v>154</v>
      </c>
      <c r="D8079" t="s">
        <v>8190</v>
      </c>
      <c r="E8079" t="s">
        <v>9177</v>
      </c>
      <c r="F8079" t="s">
        <v>34</v>
      </c>
      <c r="G8079" t="s">
        <v>35</v>
      </c>
      <c r="J8079" t="s">
        <v>8824</v>
      </c>
    </row>
    <row r="8080" spans="1:23" x14ac:dyDescent="0.2">
      <c r="A8080">
        <v>8079</v>
      </c>
      <c r="B8080">
        <v>1989</v>
      </c>
      <c r="C8080">
        <v>155</v>
      </c>
      <c r="D8080" t="s">
        <v>69</v>
      </c>
      <c r="E8080" t="s">
        <v>9178</v>
      </c>
      <c r="F8080" t="s">
        <v>39</v>
      </c>
      <c r="G8080" t="s">
        <v>26</v>
      </c>
      <c r="J8080" t="s">
        <v>490</v>
      </c>
    </row>
    <row r="8081" spans="1:23" x14ac:dyDescent="0.2">
      <c r="A8081">
        <v>8080</v>
      </c>
      <c r="B8081">
        <v>1989</v>
      </c>
      <c r="C8081">
        <v>156</v>
      </c>
      <c r="D8081" t="s">
        <v>92</v>
      </c>
      <c r="E8081" t="s">
        <v>9179</v>
      </c>
      <c r="F8081" t="s">
        <v>34</v>
      </c>
      <c r="G8081" t="s">
        <v>68</v>
      </c>
      <c r="J8081" t="s">
        <v>9180</v>
      </c>
    </row>
    <row r="8082" spans="1:23" x14ac:dyDescent="0.2">
      <c r="A8082">
        <v>8081</v>
      </c>
      <c r="B8082">
        <v>1989</v>
      </c>
      <c r="C8082">
        <v>157</v>
      </c>
      <c r="D8082" t="s">
        <v>7049</v>
      </c>
      <c r="E8082" t="s">
        <v>9181</v>
      </c>
      <c r="F8082" t="s">
        <v>39</v>
      </c>
      <c r="G8082" t="s">
        <v>68</v>
      </c>
      <c r="J8082" t="s">
        <v>8319</v>
      </c>
    </row>
    <row r="8083" spans="1:23" x14ac:dyDescent="0.2">
      <c r="A8083">
        <v>8082</v>
      </c>
      <c r="B8083">
        <v>1989</v>
      </c>
      <c r="C8083">
        <v>158</v>
      </c>
      <c r="D8083" t="s">
        <v>51</v>
      </c>
      <c r="E8083" t="s">
        <v>9182</v>
      </c>
      <c r="F8083" t="s">
        <v>34</v>
      </c>
      <c r="G8083" t="s">
        <v>30</v>
      </c>
      <c r="J8083" t="s">
        <v>3122</v>
      </c>
    </row>
    <row r="8084" spans="1:23" x14ac:dyDescent="0.2">
      <c r="A8084">
        <v>8083</v>
      </c>
      <c r="B8084">
        <v>1989</v>
      </c>
      <c r="C8084">
        <v>159</v>
      </c>
      <c r="D8084" t="s">
        <v>41</v>
      </c>
      <c r="E8084" t="s">
        <v>9183</v>
      </c>
      <c r="F8084" t="s">
        <v>34</v>
      </c>
      <c r="G8084" t="s">
        <v>30</v>
      </c>
      <c r="J8084" t="s">
        <v>399</v>
      </c>
    </row>
    <row r="8085" spans="1:23" x14ac:dyDescent="0.2">
      <c r="A8085">
        <v>8084</v>
      </c>
      <c r="B8085">
        <v>1989</v>
      </c>
      <c r="C8085">
        <v>160</v>
      </c>
      <c r="D8085" t="s">
        <v>171</v>
      </c>
      <c r="E8085" t="s">
        <v>9184</v>
      </c>
      <c r="F8085" t="s">
        <v>39</v>
      </c>
      <c r="G8085" t="s">
        <v>26</v>
      </c>
      <c r="J8085" t="s">
        <v>327</v>
      </c>
    </row>
    <row r="8086" spans="1:23" x14ac:dyDescent="0.2">
      <c r="A8086">
        <v>8085</v>
      </c>
      <c r="B8086">
        <v>1989</v>
      </c>
      <c r="C8086">
        <v>161</v>
      </c>
      <c r="D8086" t="s">
        <v>55</v>
      </c>
      <c r="E8086" t="s">
        <v>9185</v>
      </c>
      <c r="F8086" t="s">
        <v>34</v>
      </c>
      <c r="G8086" t="s">
        <v>35</v>
      </c>
      <c r="H8086">
        <v>18</v>
      </c>
      <c r="I8086">
        <v>2001</v>
      </c>
      <c r="J8086" t="s">
        <v>3750</v>
      </c>
      <c r="K8086">
        <v>450</v>
      </c>
      <c r="L8086">
        <v>96</v>
      </c>
      <c r="M8086">
        <v>152</v>
      </c>
      <c r="N8086">
        <v>248</v>
      </c>
      <c r="O8086">
        <v>17</v>
      </c>
      <c r="P8086">
        <v>138</v>
      </c>
      <c r="W8086">
        <v>21.4</v>
      </c>
    </row>
    <row r="8087" spans="1:23" x14ac:dyDescent="0.2">
      <c r="A8087">
        <v>8086</v>
      </c>
      <c r="B8087">
        <v>1989</v>
      </c>
      <c r="C8087">
        <v>162</v>
      </c>
      <c r="D8087" t="s">
        <v>111</v>
      </c>
      <c r="E8087" t="s">
        <v>9186</v>
      </c>
      <c r="F8087" t="s">
        <v>39</v>
      </c>
      <c r="G8087" t="s">
        <v>30</v>
      </c>
      <c r="H8087">
        <v>20</v>
      </c>
      <c r="I8087">
        <v>1994</v>
      </c>
      <c r="J8087" t="s">
        <v>2209</v>
      </c>
      <c r="K8087">
        <v>2</v>
      </c>
      <c r="L8087">
        <v>0</v>
      </c>
      <c r="M8087">
        <v>0</v>
      </c>
      <c r="N8087">
        <v>0</v>
      </c>
      <c r="O8087">
        <v>-1</v>
      </c>
      <c r="P8087">
        <v>0</v>
      </c>
      <c r="W8087">
        <v>0</v>
      </c>
    </row>
    <row r="8088" spans="1:23" x14ac:dyDescent="0.2">
      <c r="A8088">
        <v>8087</v>
      </c>
      <c r="B8088">
        <v>1989</v>
      </c>
      <c r="C8088">
        <v>163</v>
      </c>
      <c r="D8088" t="s">
        <v>87</v>
      </c>
      <c r="E8088" t="s">
        <v>9187</v>
      </c>
      <c r="F8088" t="s">
        <v>34</v>
      </c>
      <c r="G8088" t="s">
        <v>35</v>
      </c>
      <c r="J8088" t="s">
        <v>7577</v>
      </c>
    </row>
    <row r="8089" spans="1:23" x14ac:dyDescent="0.2">
      <c r="A8089">
        <v>8088</v>
      </c>
      <c r="B8089">
        <v>1989</v>
      </c>
      <c r="C8089">
        <v>164</v>
      </c>
      <c r="D8089" t="s">
        <v>152</v>
      </c>
      <c r="E8089" t="s">
        <v>9188</v>
      </c>
      <c r="F8089" t="s">
        <v>39</v>
      </c>
      <c r="G8089" t="s">
        <v>30</v>
      </c>
      <c r="J8089" t="s">
        <v>490</v>
      </c>
    </row>
    <row r="8090" spans="1:23" x14ac:dyDescent="0.2">
      <c r="A8090">
        <v>8089</v>
      </c>
      <c r="B8090">
        <v>1989</v>
      </c>
      <c r="C8090">
        <v>165</v>
      </c>
      <c r="D8090" t="s">
        <v>146</v>
      </c>
      <c r="E8090" t="s">
        <v>9189</v>
      </c>
      <c r="F8090" t="s">
        <v>39</v>
      </c>
      <c r="G8090" t="s">
        <v>68</v>
      </c>
      <c r="H8090">
        <v>19</v>
      </c>
      <c r="I8090">
        <v>1993</v>
      </c>
      <c r="J8090" t="s">
        <v>9046</v>
      </c>
      <c r="K8090">
        <v>21</v>
      </c>
      <c r="L8090">
        <v>0</v>
      </c>
      <c r="M8090">
        <v>2</v>
      </c>
      <c r="N8090">
        <v>2</v>
      </c>
      <c r="O8090">
        <v>0</v>
      </c>
      <c r="P8090">
        <v>12</v>
      </c>
      <c r="W8090">
        <v>-0.5</v>
      </c>
    </row>
    <row r="8091" spans="1:23" x14ac:dyDescent="0.2">
      <c r="A8091">
        <v>8090</v>
      </c>
      <c r="B8091">
        <v>1989</v>
      </c>
      <c r="C8091">
        <v>166</v>
      </c>
      <c r="D8091" t="s">
        <v>84</v>
      </c>
      <c r="E8091" t="s">
        <v>9190</v>
      </c>
      <c r="F8091" t="s">
        <v>39</v>
      </c>
      <c r="G8091" t="s">
        <v>30</v>
      </c>
      <c r="J8091" t="s">
        <v>421</v>
      </c>
    </row>
    <row r="8092" spans="1:23" x14ac:dyDescent="0.2">
      <c r="A8092">
        <v>8091</v>
      </c>
      <c r="B8092">
        <v>1989</v>
      </c>
      <c r="C8092">
        <v>167</v>
      </c>
      <c r="D8092" t="s">
        <v>23</v>
      </c>
      <c r="E8092" t="s">
        <v>9191</v>
      </c>
      <c r="F8092" t="s">
        <v>39</v>
      </c>
      <c r="G8092" t="s">
        <v>26</v>
      </c>
      <c r="H8092">
        <v>19</v>
      </c>
      <c r="I8092">
        <v>1999</v>
      </c>
      <c r="J8092" t="s">
        <v>9192</v>
      </c>
      <c r="K8092">
        <v>15</v>
      </c>
      <c r="L8092">
        <v>3</v>
      </c>
      <c r="M8092">
        <v>2</v>
      </c>
      <c r="N8092">
        <v>5</v>
      </c>
      <c r="O8092">
        <v>-2</v>
      </c>
      <c r="P8092">
        <v>6</v>
      </c>
      <c r="W8092">
        <v>0.3</v>
      </c>
    </row>
    <row r="8093" spans="1:23" x14ac:dyDescent="0.2">
      <c r="A8093">
        <v>8092</v>
      </c>
      <c r="B8093">
        <v>1989</v>
      </c>
      <c r="C8093">
        <v>168</v>
      </c>
      <c r="D8093" t="s">
        <v>162</v>
      </c>
      <c r="E8093" t="s">
        <v>9193</v>
      </c>
      <c r="F8093" t="s">
        <v>34</v>
      </c>
      <c r="G8093" t="s">
        <v>30</v>
      </c>
      <c r="H8093">
        <v>20</v>
      </c>
      <c r="I8093">
        <v>1994</v>
      </c>
      <c r="J8093" t="s">
        <v>9194</v>
      </c>
      <c r="K8093">
        <v>5</v>
      </c>
      <c r="L8093">
        <v>0</v>
      </c>
      <c r="M8093">
        <v>0</v>
      </c>
      <c r="N8093">
        <v>0</v>
      </c>
      <c r="O8093">
        <v>1</v>
      </c>
      <c r="P8093">
        <v>2</v>
      </c>
      <c r="W8093">
        <v>0.2</v>
      </c>
    </row>
    <row r="8094" spans="1:23" x14ac:dyDescent="0.2">
      <c r="A8094">
        <v>8093</v>
      </c>
      <c r="B8094">
        <v>1989</v>
      </c>
      <c r="C8094">
        <v>169</v>
      </c>
      <c r="D8094" t="s">
        <v>7529</v>
      </c>
      <c r="E8094" t="s">
        <v>9195</v>
      </c>
      <c r="F8094" t="s">
        <v>60</v>
      </c>
      <c r="G8094" t="s">
        <v>35</v>
      </c>
      <c r="J8094" t="s">
        <v>8165</v>
      </c>
    </row>
    <row r="8095" spans="1:23" x14ac:dyDescent="0.2">
      <c r="A8095">
        <v>8094</v>
      </c>
      <c r="B8095">
        <v>1989</v>
      </c>
      <c r="C8095">
        <v>170</v>
      </c>
      <c r="D8095" t="s">
        <v>176</v>
      </c>
      <c r="E8095" t="s">
        <v>9196</v>
      </c>
      <c r="F8095" t="s">
        <v>34</v>
      </c>
      <c r="G8095" t="s">
        <v>35</v>
      </c>
      <c r="J8095" t="s">
        <v>1450</v>
      </c>
    </row>
    <row r="8096" spans="1:23" x14ac:dyDescent="0.2">
      <c r="A8096">
        <v>8095</v>
      </c>
      <c r="B8096">
        <v>1989</v>
      </c>
      <c r="C8096">
        <v>171</v>
      </c>
      <c r="D8096" t="s">
        <v>121</v>
      </c>
      <c r="E8096" t="s">
        <v>9197</v>
      </c>
      <c r="F8096" t="s">
        <v>34</v>
      </c>
      <c r="G8096" t="s">
        <v>68</v>
      </c>
      <c r="J8096" t="s">
        <v>9198</v>
      </c>
    </row>
    <row r="8097" spans="1:23" x14ac:dyDescent="0.2">
      <c r="A8097">
        <v>8096</v>
      </c>
      <c r="B8097">
        <v>1989</v>
      </c>
      <c r="C8097">
        <v>172</v>
      </c>
      <c r="D8097" t="s">
        <v>66</v>
      </c>
      <c r="E8097" t="s">
        <v>9199</v>
      </c>
      <c r="F8097" t="s">
        <v>39</v>
      </c>
      <c r="G8097" t="s">
        <v>26</v>
      </c>
      <c r="J8097" t="s">
        <v>1393</v>
      </c>
    </row>
    <row r="8098" spans="1:23" x14ac:dyDescent="0.2">
      <c r="A8098">
        <v>8097</v>
      </c>
      <c r="B8098">
        <v>1989</v>
      </c>
      <c r="C8098">
        <v>173</v>
      </c>
      <c r="D8098" t="s">
        <v>28</v>
      </c>
      <c r="E8098" t="s">
        <v>9200</v>
      </c>
      <c r="F8098" t="s">
        <v>39</v>
      </c>
      <c r="G8098" t="s">
        <v>35</v>
      </c>
      <c r="H8098">
        <v>19</v>
      </c>
      <c r="I8098">
        <v>1994</v>
      </c>
      <c r="J8098" t="s">
        <v>5848</v>
      </c>
      <c r="K8098">
        <v>47</v>
      </c>
      <c r="L8098">
        <v>10</v>
      </c>
      <c r="M8098">
        <v>7</v>
      </c>
      <c r="N8098">
        <v>17</v>
      </c>
      <c r="O8098">
        <v>4</v>
      </c>
      <c r="P8098">
        <v>14</v>
      </c>
      <c r="W8098">
        <v>1</v>
      </c>
    </row>
    <row r="8099" spans="1:23" x14ac:dyDescent="0.2">
      <c r="A8099">
        <v>8098</v>
      </c>
      <c r="B8099">
        <v>1989</v>
      </c>
      <c r="C8099">
        <v>174</v>
      </c>
      <c r="D8099" t="s">
        <v>48</v>
      </c>
      <c r="E8099" t="s">
        <v>9201</v>
      </c>
      <c r="F8099" t="s">
        <v>39</v>
      </c>
      <c r="G8099" t="s">
        <v>26</v>
      </c>
      <c r="J8099" t="s">
        <v>4272</v>
      </c>
    </row>
    <row r="8100" spans="1:23" x14ac:dyDescent="0.2">
      <c r="A8100">
        <v>8099</v>
      </c>
      <c r="B8100">
        <v>1989</v>
      </c>
      <c r="C8100">
        <v>175</v>
      </c>
      <c r="D8100" t="s">
        <v>8190</v>
      </c>
      <c r="E8100" t="s">
        <v>9202</v>
      </c>
      <c r="F8100" t="s">
        <v>34</v>
      </c>
      <c r="G8100" t="s">
        <v>35</v>
      </c>
      <c r="J8100" t="s">
        <v>7721</v>
      </c>
    </row>
    <row r="8101" spans="1:23" x14ac:dyDescent="0.2">
      <c r="A8101">
        <v>8100</v>
      </c>
      <c r="B8101">
        <v>1989</v>
      </c>
      <c r="C8101">
        <v>176</v>
      </c>
      <c r="D8101" t="s">
        <v>69</v>
      </c>
      <c r="E8101" t="s">
        <v>9203</v>
      </c>
      <c r="F8101" t="s">
        <v>39</v>
      </c>
      <c r="G8101" t="s">
        <v>35</v>
      </c>
      <c r="H8101">
        <v>20</v>
      </c>
      <c r="I8101">
        <v>1999</v>
      </c>
      <c r="J8101" t="s">
        <v>3405</v>
      </c>
      <c r="K8101">
        <v>236</v>
      </c>
      <c r="L8101">
        <v>41</v>
      </c>
      <c r="M8101">
        <v>38</v>
      </c>
      <c r="N8101">
        <v>79</v>
      </c>
      <c r="O8101">
        <v>-27</v>
      </c>
      <c r="P8101">
        <v>212</v>
      </c>
      <c r="W8101">
        <v>4.7</v>
      </c>
    </row>
    <row r="8102" spans="1:23" x14ac:dyDescent="0.2">
      <c r="A8102">
        <v>8101</v>
      </c>
      <c r="B8102">
        <v>1989</v>
      </c>
      <c r="C8102">
        <v>177</v>
      </c>
      <c r="D8102" t="s">
        <v>92</v>
      </c>
      <c r="E8102" t="s">
        <v>9204</v>
      </c>
      <c r="F8102" t="s">
        <v>34</v>
      </c>
      <c r="G8102" t="s">
        <v>30</v>
      </c>
      <c r="J8102" t="s">
        <v>9205</v>
      </c>
    </row>
    <row r="8103" spans="1:23" x14ac:dyDescent="0.2">
      <c r="A8103">
        <v>8102</v>
      </c>
      <c r="B8103">
        <v>1989</v>
      </c>
      <c r="C8103">
        <v>178</v>
      </c>
      <c r="D8103" t="s">
        <v>7049</v>
      </c>
      <c r="E8103" t="s">
        <v>9206</v>
      </c>
      <c r="F8103" t="s">
        <v>39</v>
      </c>
      <c r="G8103" t="s">
        <v>26</v>
      </c>
      <c r="H8103">
        <v>19</v>
      </c>
      <c r="I8103">
        <v>2001</v>
      </c>
      <c r="J8103" t="s">
        <v>8319</v>
      </c>
      <c r="K8103">
        <v>166</v>
      </c>
      <c r="L8103">
        <v>28</v>
      </c>
      <c r="M8103">
        <v>42</v>
      </c>
      <c r="N8103">
        <v>70</v>
      </c>
      <c r="O8103">
        <v>-9</v>
      </c>
      <c r="P8103">
        <v>103</v>
      </c>
      <c r="W8103">
        <v>5.3</v>
      </c>
    </row>
    <row r="8104" spans="1:23" x14ac:dyDescent="0.2">
      <c r="A8104">
        <v>8103</v>
      </c>
      <c r="B8104">
        <v>1989</v>
      </c>
      <c r="C8104">
        <v>179</v>
      </c>
      <c r="D8104" t="s">
        <v>51</v>
      </c>
      <c r="E8104" t="s">
        <v>9207</v>
      </c>
      <c r="F8104" t="s">
        <v>39</v>
      </c>
      <c r="G8104" t="s">
        <v>26</v>
      </c>
      <c r="J8104" t="s">
        <v>232</v>
      </c>
    </row>
    <row r="8105" spans="1:23" x14ac:dyDescent="0.2">
      <c r="A8105">
        <v>8104</v>
      </c>
      <c r="B8105">
        <v>1989</v>
      </c>
      <c r="C8105">
        <v>180</v>
      </c>
      <c r="D8105" t="s">
        <v>41</v>
      </c>
      <c r="E8105" t="s">
        <v>9208</v>
      </c>
      <c r="F8105" t="s">
        <v>34</v>
      </c>
      <c r="G8105" t="s">
        <v>68</v>
      </c>
      <c r="J8105" t="s">
        <v>9209</v>
      </c>
    </row>
    <row r="8106" spans="1:23" x14ac:dyDescent="0.2">
      <c r="A8106">
        <v>8105</v>
      </c>
      <c r="B8106">
        <v>1989</v>
      </c>
      <c r="C8106">
        <v>181</v>
      </c>
      <c r="D8106" t="s">
        <v>171</v>
      </c>
      <c r="E8106" t="s">
        <v>9210</v>
      </c>
      <c r="F8106" t="s">
        <v>34</v>
      </c>
      <c r="G8106" t="s">
        <v>35</v>
      </c>
      <c r="J8106" t="s">
        <v>2179</v>
      </c>
    </row>
    <row r="8107" spans="1:23" x14ac:dyDescent="0.2">
      <c r="A8107">
        <v>8106</v>
      </c>
      <c r="B8107">
        <v>1989</v>
      </c>
      <c r="C8107">
        <v>182</v>
      </c>
      <c r="D8107" t="s">
        <v>146</v>
      </c>
      <c r="E8107" t="s">
        <v>9211</v>
      </c>
      <c r="F8107" t="s">
        <v>34</v>
      </c>
      <c r="G8107" t="s">
        <v>26</v>
      </c>
      <c r="J8107" t="s">
        <v>990</v>
      </c>
    </row>
    <row r="8108" spans="1:23" x14ac:dyDescent="0.2">
      <c r="A8108">
        <v>8107</v>
      </c>
      <c r="B8108">
        <v>1989</v>
      </c>
      <c r="C8108">
        <v>183</v>
      </c>
      <c r="D8108" t="s">
        <v>55</v>
      </c>
      <c r="E8108" t="s">
        <v>9212</v>
      </c>
      <c r="F8108" t="s">
        <v>39</v>
      </c>
      <c r="G8108" t="s">
        <v>68</v>
      </c>
      <c r="H8108">
        <v>19</v>
      </c>
      <c r="I8108">
        <v>2004</v>
      </c>
      <c r="J8108" t="s">
        <v>7566</v>
      </c>
      <c r="K8108">
        <v>735</v>
      </c>
      <c r="L8108">
        <v>260</v>
      </c>
      <c r="M8108">
        <v>249</v>
      </c>
      <c r="N8108">
        <v>509</v>
      </c>
      <c r="O8108">
        <v>-17</v>
      </c>
      <c r="P8108">
        <v>584</v>
      </c>
      <c r="W8108">
        <v>53.4</v>
      </c>
    </row>
    <row r="8109" spans="1:23" x14ac:dyDescent="0.2">
      <c r="A8109">
        <v>8108</v>
      </c>
      <c r="B8109">
        <v>1989</v>
      </c>
      <c r="C8109">
        <v>184</v>
      </c>
      <c r="D8109" t="s">
        <v>87</v>
      </c>
      <c r="E8109" t="s">
        <v>9213</v>
      </c>
      <c r="F8109" t="s">
        <v>39</v>
      </c>
      <c r="G8109" t="s">
        <v>30</v>
      </c>
      <c r="J8109" t="s">
        <v>7577</v>
      </c>
    </row>
    <row r="8110" spans="1:23" x14ac:dyDescent="0.2">
      <c r="A8110">
        <v>8109</v>
      </c>
      <c r="B8110">
        <v>1989</v>
      </c>
      <c r="C8110">
        <v>185</v>
      </c>
      <c r="D8110" t="s">
        <v>152</v>
      </c>
      <c r="E8110" t="s">
        <v>9214</v>
      </c>
      <c r="F8110" t="s">
        <v>34</v>
      </c>
      <c r="G8110" t="s">
        <v>68</v>
      </c>
      <c r="J8110" t="s">
        <v>2352</v>
      </c>
    </row>
    <row r="8111" spans="1:23" x14ac:dyDescent="0.2">
      <c r="A8111">
        <v>8110</v>
      </c>
      <c r="B8111">
        <v>1989</v>
      </c>
      <c r="C8111">
        <v>186</v>
      </c>
      <c r="D8111" t="s">
        <v>146</v>
      </c>
      <c r="E8111" t="s">
        <v>9215</v>
      </c>
      <c r="F8111" t="s">
        <v>46</v>
      </c>
      <c r="G8111" t="s">
        <v>30</v>
      </c>
      <c r="J8111" t="s">
        <v>8943</v>
      </c>
    </row>
    <row r="8112" spans="1:23" x14ac:dyDescent="0.2">
      <c r="A8112">
        <v>8111</v>
      </c>
      <c r="B8112">
        <v>1989</v>
      </c>
      <c r="C8112">
        <v>187</v>
      </c>
      <c r="D8112" t="s">
        <v>84</v>
      </c>
      <c r="E8112" t="s">
        <v>9216</v>
      </c>
      <c r="F8112" t="s">
        <v>39</v>
      </c>
      <c r="G8112" t="s">
        <v>35</v>
      </c>
      <c r="J8112" t="s">
        <v>50</v>
      </c>
    </row>
    <row r="8113" spans="1:23" x14ac:dyDescent="0.2">
      <c r="A8113">
        <v>8112</v>
      </c>
      <c r="B8113">
        <v>1989</v>
      </c>
      <c r="C8113">
        <v>188</v>
      </c>
      <c r="D8113" t="s">
        <v>23</v>
      </c>
      <c r="E8113" t="s">
        <v>9217</v>
      </c>
      <c r="F8113" t="s">
        <v>39</v>
      </c>
      <c r="G8113" t="s">
        <v>30</v>
      </c>
      <c r="H8113">
        <v>20</v>
      </c>
      <c r="I8113">
        <v>1993</v>
      </c>
      <c r="J8113" t="s">
        <v>3458</v>
      </c>
      <c r="K8113">
        <v>3</v>
      </c>
      <c r="L8113">
        <v>0</v>
      </c>
      <c r="M8113">
        <v>0</v>
      </c>
      <c r="N8113">
        <v>0</v>
      </c>
      <c r="O8113">
        <v>0</v>
      </c>
      <c r="P8113">
        <v>0</v>
      </c>
      <c r="W8113">
        <v>0.1</v>
      </c>
    </row>
    <row r="8114" spans="1:23" x14ac:dyDescent="0.2">
      <c r="A8114">
        <v>8113</v>
      </c>
      <c r="B8114">
        <v>1989</v>
      </c>
      <c r="C8114">
        <v>189</v>
      </c>
      <c r="D8114" t="s">
        <v>162</v>
      </c>
      <c r="E8114" t="s">
        <v>9218</v>
      </c>
      <c r="F8114" t="s">
        <v>60</v>
      </c>
      <c r="G8114" t="s">
        <v>35</v>
      </c>
      <c r="J8114" t="s">
        <v>8168</v>
      </c>
    </row>
    <row r="8115" spans="1:23" x14ac:dyDescent="0.2">
      <c r="A8115">
        <v>8114</v>
      </c>
      <c r="B8115">
        <v>1989</v>
      </c>
      <c r="C8115">
        <v>190</v>
      </c>
      <c r="D8115" t="s">
        <v>7529</v>
      </c>
      <c r="E8115" t="s">
        <v>9219</v>
      </c>
      <c r="F8115" t="s">
        <v>60</v>
      </c>
      <c r="G8115" t="s">
        <v>68</v>
      </c>
      <c r="J8115" t="s">
        <v>8165</v>
      </c>
    </row>
    <row r="8116" spans="1:23" x14ac:dyDescent="0.2">
      <c r="A8116">
        <v>8115</v>
      </c>
      <c r="B8116">
        <v>1989</v>
      </c>
      <c r="C8116">
        <v>191</v>
      </c>
      <c r="D8116" t="s">
        <v>176</v>
      </c>
      <c r="E8116" t="s">
        <v>9220</v>
      </c>
      <c r="F8116" t="s">
        <v>60</v>
      </c>
      <c r="G8116" t="s">
        <v>30</v>
      </c>
      <c r="H8116">
        <v>21</v>
      </c>
      <c r="I8116">
        <v>2006</v>
      </c>
      <c r="J8116" t="s">
        <v>8165</v>
      </c>
      <c r="K8116">
        <v>712</v>
      </c>
      <c r="L8116">
        <v>86</v>
      </c>
      <c r="M8116">
        <v>260</v>
      </c>
      <c r="N8116">
        <v>346</v>
      </c>
      <c r="O8116">
        <v>48</v>
      </c>
      <c r="P8116">
        <v>697</v>
      </c>
      <c r="W8116">
        <v>59.2</v>
      </c>
    </row>
    <row r="8117" spans="1:23" x14ac:dyDescent="0.2">
      <c r="A8117">
        <v>8116</v>
      </c>
      <c r="B8117">
        <v>1989</v>
      </c>
      <c r="C8117">
        <v>192</v>
      </c>
      <c r="D8117" t="s">
        <v>121</v>
      </c>
      <c r="E8117" t="s">
        <v>9221</v>
      </c>
      <c r="F8117" t="s">
        <v>34</v>
      </c>
      <c r="G8117" t="s">
        <v>35</v>
      </c>
      <c r="J8117" t="s">
        <v>5409</v>
      </c>
    </row>
    <row r="8118" spans="1:23" x14ac:dyDescent="0.2">
      <c r="A8118">
        <v>8117</v>
      </c>
      <c r="B8118">
        <v>1989</v>
      </c>
      <c r="C8118">
        <v>193</v>
      </c>
      <c r="D8118" t="s">
        <v>66</v>
      </c>
      <c r="E8118" t="s">
        <v>9222</v>
      </c>
      <c r="F8118" t="s">
        <v>34</v>
      </c>
      <c r="G8118" t="s">
        <v>35</v>
      </c>
      <c r="J8118" t="s">
        <v>1487</v>
      </c>
    </row>
    <row r="8119" spans="1:23" x14ac:dyDescent="0.2">
      <c r="A8119">
        <v>8118</v>
      </c>
      <c r="B8119">
        <v>1989</v>
      </c>
      <c r="C8119">
        <v>194</v>
      </c>
      <c r="D8119" t="s">
        <v>55</v>
      </c>
      <c r="E8119" t="s">
        <v>9223</v>
      </c>
      <c r="F8119" t="s">
        <v>39</v>
      </c>
      <c r="G8119" t="s">
        <v>30</v>
      </c>
      <c r="H8119">
        <v>20</v>
      </c>
      <c r="I8119">
        <v>1996</v>
      </c>
      <c r="J8119" t="s">
        <v>3405</v>
      </c>
      <c r="K8119">
        <v>75</v>
      </c>
      <c r="L8119">
        <v>4</v>
      </c>
      <c r="M8119">
        <v>19</v>
      </c>
      <c r="N8119">
        <v>23</v>
      </c>
      <c r="O8119">
        <v>-15</v>
      </c>
      <c r="P8119">
        <v>92</v>
      </c>
      <c r="W8119">
        <v>3.8</v>
      </c>
    </row>
    <row r="8120" spans="1:23" x14ac:dyDescent="0.2">
      <c r="A8120">
        <v>8119</v>
      </c>
      <c r="B8120">
        <v>1989</v>
      </c>
      <c r="C8120">
        <v>195</v>
      </c>
      <c r="D8120" t="s">
        <v>48</v>
      </c>
      <c r="E8120" t="s">
        <v>9224</v>
      </c>
      <c r="F8120" t="s">
        <v>39</v>
      </c>
      <c r="G8120" t="s">
        <v>26</v>
      </c>
      <c r="J8120" t="s">
        <v>148</v>
      </c>
    </row>
    <row r="8121" spans="1:23" x14ac:dyDescent="0.2">
      <c r="A8121">
        <v>8120</v>
      </c>
      <c r="B8121">
        <v>1989</v>
      </c>
      <c r="C8121">
        <v>196</v>
      </c>
      <c r="D8121" t="s">
        <v>8190</v>
      </c>
      <c r="E8121" t="s">
        <v>9225</v>
      </c>
      <c r="F8121" t="s">
        <v>270</v>
      </c>
      <c r="G8121" t="s">
        <v>128</v>
      </c>
      <c r="H8121">
        <v>22</v>
      </c>
      <c r="I8121">
        <v>2004</v>
      </c>
      <c r="J8121" t="s">
        <v>8481</v>
      </c>
      <c r="K8121">
        <v>568</v>
      </c>
      <c r="L8121">
        <v>0</v>
      </c>
      <c r="M8121">
        <v>9</v>
      </c>
      <c r="N8121">
        <v>9</v>
      </c>
      <c r="O8121">
        <v>0</v>
      </c>
      <c r="P8121">
        <v>90</v>
      </c>
      <c r="Q8121">
        <v>568</v>
      </c>
      <c r="R8121">
        <v>218</v>
      </c>
      <c r="S8121">
        <v>236</v>
      </c>
      <c r="T8121">
        <v>79</v>
      </c>
      <c r="U8121">
        <v>0.89900000000000002</v>
      </c>
      <c r="V8121">
        <v>2.83</v>
      </c>
      <c r="W8121">
        <v>83.6</v>
      </c>
    </row>
    <row r="8122" spans="1:23" x14ac:dyDescent="0.2">
      <c r="A8122">
        <v>8121</v>
      </c>
      <c r="B8122">
        <v>1989</v>
      </c>
      <c r="C8122">
        <v>197</v>
      </c>
      <c r="D8122" t="s">
        <v>69</v>
      </c>
      <c r="E8122" t="s">
        <v>9226</v>
      </c>
      <c r="F8122" t="s">
        <v>39</v>
      </c>
      <c r="G8122" t="s">
        <v>128</v>
      </c>
      <c r="J8122" t="s">
        <v>490</v>
      </c>
    </row>
    <row r="8123" spans="1:23" x14ac:dyDescent="0.2">
      <c r="A8123">
        <v>8122</v>
      </c>
      <c r="B8123">
        <v>1989</v>
      </c>
      <c r="C8123">
        <v>198</v>
      </c>
      <c r="D8123" t="s">
        <v>92</v>
      </c>
      <c r="E8123" t="s">
        <v>9227</v>
      </c>
      <c r="F8123" t="s">
        <v>34</v>
      </c>
      <c r="G8123" t="s">
        <v>30</v>
      </c>
      <c r="J8123" t="s">
        <v>5104</v>
      </c>
    </row>
    <row r="8124" spans="1:23" x14ac:dyDescent="0.2">
      <c r="A8124">
        <v>8123</v>
      </c>
      <c r="B8124">
        <v>1989</v>
      </c>
      <c r="C8124">
        <v>199</v>
      </c>
      <c r="D8124" t="s">
        <v>7049</v>
      </c>
      <c r="E8124" t="s">
        <v>9228</v>
      </c>
      <c r="F8124" t="s">
        <v>39</v>
      </c>
      <c r="G8124" t="s">
        <v>26</v>
      </c>
      <c r="J8124" t="s">
        <v>123</v>
      </c>
    </row>
    <row r="8125" spans="1:23" x14ac:dyDescent="0.2">
      <c r="A8125">
        <v>8124</v>
      </c>
      <c r="B8125">
        <v>1989</v>
      </c>
      <c r="C8125">
        <v>200</v>
      </c>
      <c r="D8125" t="s">
        <v>51</v>
      </c>
      <c r="E8125" t="s">
        <v>9229</v>
      </c>
      <c r="F8125" t="s">
        <v>39</v>
      </c>
      <c r="G8125" t="s">
        <v>30</v>
      </c>
      <c r="J8125" t="s">
        <v>2404</v>
      </c>
    </row>
    <row r="8126" spans="1:23" x14ac:dyDescent="0.2">
      <c r="A8126">
        <v>8125</v>
      </c>
      <c r="B8126">
        <v>1989</v>
      </c>
      <c r="C8126">
        <v>201</v>
      </c>
      <c r="D8126" t="s">
        <v>41</v>
      </c>
      <c r="E8126" t="s">
        <v>9230</v>
      </c>
      <c r="F8126" t="s">
        <v>39</v>
      </c>
      <c r="G8126" t="s">
        <v>30</v>
      </c>
      <c r="J8126" t="s">
        <v>8923</v>
      </c>
    </row>
    <row r="8127" spans="1:23" x14ac:dyDescent="0.2">
      <c r="A8127">
        <v>8126</v>
      </c>
      <c r="B8127">
        <v>1989</v>
      </c>
      <c r="C8127">
        <v>202</v>
      </c>
      <c r="D8127" t="s">
        <v>171</v>
      </c>
      <c r="E8127" t="s">
        <v>9231</v>
      </c>
      <c r="F8127" t="s">
        <v>60</v>
      </c>
      <c r="G8127" t="s">
        <v>68</v>
      </c>
      <c r="H8127">
        <v>19</v>
      </c>
      <c r="I8127">
        <v>1997</v>
      </c>
      <c r="J8127" t="s">
        <v>8211</v>
      </c>
      <c r="K8127">
        <v>153</v>
      </c>
      <c r="L8127">
        <v>46</v>
      </c>
      <c r="M8127">
        <v>41</v>
      </c>
      <c r="N8127">
        <v>87</v>
      </c>
      <c r="O8127">
        <v>-25</v>
      </c>
      <c r="P8127">
        <v>100</v>
      </c>
      <c r="W8127">
        <v>6.7</v>
      </c>
    </row>
    <row r="8128" spans="1:23" x14ac:dyDescent="0.2">
      <c r="A8128">
        <v>8127</v>
      </c>
      <c r="B8128">
        <v>1989</v>
      </c>
      <c r="C8128">
        <v>203</v>
      </c>
      <c r="D8128" t="s">
        <v>55</v>
      </c>
      <c r="E8128" t="s">
        <v>9232</v>
      </c>
      <c r="F8128" t="s">
        <v>39</v>
      </c>
      <c r="G8128" t="s">
        <v>35</v>
      </c>
      <c r="J8128" t="s">
        <v>9233</v>
      </c>
    </row>
    <row r="8129" spans="1:23" x14ac:dyDescent="0.2">
      <c r="A8129">
        <v>8128</v>
      </c>
      <c r="B8129">
        <v>1989</v>
      </c>
      <c r="C8129">
        <v>204</v>
      </c>
      <c r="D8129" t="s">
        <v>51</v>
      </c>
      <c r="E8129" t="s">
        <v>9234</v>
      </c>
      <c r="F8129" t="s">
        <v>34</v>
      </c>
      <c r="G8129" t="s">
        <v>26</v>
      </c>
      <c r="J8129" t="s">
        <v>9100</v>
      </c>
    </row>
    <row r="8130" spans="1:23" x14ac:dyDescent="0.2">
      <c r="A8130">
        <v>8129</v>
      </c>
      <c r="B8130">
        <v>1989</v>
      </c>
      <c r="C8130">
        <v>205</v>
      </c>
      <c r="D8130" t="s">
        <v>87</v>
      </c>
      <c r="E8130" t="s">
        <v>9235</v>
      </c>
      <c r="F8130" t="s">
        <v>34</v>
      </c>
      <c r="G8130" t="s">
        <v>68</v>
      </c>
      <c r="J8130" t="s">
        <v>1900</v>
      </c>
    </row>
    <row r="8131" spans="1:23" x14ac:dyDescent="0.2">
      <c r="A8131">
        <v>8130</v>
      </c>
      <c r="B8131">
        <v>1989</v>
      </c>
      <c r="C8131">
        <v>206</v>
      </c>
      <c r="D8131" t="s">
        <v>152</v>
      </c>
      <c r="E8131" t="s">
        <v>9236</v>
      </c>
      <c r="F8131" t="s">
        <v>39</v>
      </c>
      <c r="G8131" t="s">
        <v>30</v>
      </c>
      <c r="J8131" t="s">
        <v>4866</v>
      </c>
    </row>
    <row r="8132" spans="1:23" x14ac:dyDescent="0.2">
      <c r="A8132">
        <v>8131</v>
      </c>
      <c r="B8132">
        <v>1989</v>
      </c>
      <c r="C8132">
        <v>207</v>
      </c>
      <c r="D8132" t="s">
        <v>146</v>
      </c>
      <c r="E8132" t="s">
        <v>9237</v>
      </c>
      <c r="F8132" t="s">
        <v>39</v>
      </c>
      <c r="G8132" t="s">
        <v>68</v>
      </c>
      <c r="H8132">
        <v>20</v>
      </c>
      <c r="I8132">
        <v>1994</v>
      </c>
      <c r="J8132" t="s">
        <v>9238</v>
      </c>
      <c r="K8132">
        <v>63</v>
      </c>
      <c r="L8132">
        <v>8</v>
      </c>
      <c r="M8132">
        <v>12</v>
      </c>
      <c r="N8132">
        <v>20</v>
      </c>
      <c r="O8132">
        <v>8</v>
      </c>
      <c r="P8132">
        <v>116</v>
      </c>
      <c r="W8132">
        <v>0.5</v>
      </c>
    </row>
    <row r="8133" spans="1:23" x14ac:dyDescent="0.2">
      <c r="A8133">
        <v>8132</v>
      </c>
      <c r="B8133">
        <v>1989</v>
      </c>
      <c r="C8133">
        <v>208</v>
      </c>
      <c r="D8133" t="s">
        <v>84</v>
      </c>
      <c r="E8133" t="s">
        <v>9239</v>
      </c>
      <c r="F8133" t="s">
        <v>46</v>
      </c>
      <c r="G8133" t="s">
        <v>30</v>
      </c>
      <c r="J8133" t="s">
        <v>8302</v>
      </c>
    </row>
    <row r="8134" spans="1:23" x14ac:dyDescent="0.2">
      <c r="A8134">
        <v>8133</v>
      </c>
      <c r="B8134">
        <v>1989</v>
      </c>
      <c r="C8134">
        <v>209</v>
      </c>
      <c r="D8134" t="s">
        <v>23</v>
      </c>
      <c r="E8134" t="s">
        <v>9240</v>
      </c>
      <c r="F8134" t="s">
        <v>34</v>
      </c>
      <c r="G8134" t="s">
        <v>30</v>
      </c>
      <c r="J8134" t="s">
        <v>356</v>
      </c>
    </row>
    <row r="8135" spans="1:23" x14ac:dyDescent="0.2">
      <c r="A8135">
        <v>8134</v>
      </c>
      <c r="B8135">
        <v>1989</v>
      </c>
      <c r="C8135">
        <v>210</v>
      </c>
      <c r="D8135" t="s">
        <v>162</v>
      </c>
      <c r="E8135" t="s">
        <v>9241</v>
      </c>
      <c r="F8135" t="s">
        <v>34</v>
      </c>
      <c r="G8135" t="s">
        <v>30</v>
      </c>
      <c r="J8135" t="s">
        <v>9242</v>
      </c>
    </row>
    <row r="8136" spans="1:23" x14ac:dyDescent="0.2">
      <c r="A8136">
        <v>8135</v>
      </c>
      <c r="B8136">
        <v>1989</v>
      </c>
      <c r="C8136">
        <v>211</v>
      </c>
      <c r="D8136" t="s">
        <v>7529</v>
      </c>
      <c r="E8136" t="s">
        <v>9243</v>
      </c>
      <c r="F8136" t="s">
        <v>39</v>
      </c>
      <c r="G8136" t="s">
        <v>26</v>
      </c>
      <c r="J8136" t="s">
        <v>6164</v>
      </c>
    </row>
    <row r="8137" spans="1:23" x14ac:dyDescent="0.2">
      <c r="A8137">
        <v>8136</v>
      </c>
      <c r="B8137">
        <v>1989</v>
      </c>
      <c r="C8137">
        <v>212</v>
      </c>
      <c r="D8137" t="s">
        <v>176</v>
      </c>
      <c r="E8137" t="s">
        <v>9244</v>
      </c>
      <c r="F8137" t="s">
        <v>39</v>
      </c>
      <c r="G8137" t="s">
        <v>35</v>
      </c>
      <c r="J8137" t="s">
        <v>896</v>
      </c>
    </row>
    <row r="8138" spans="1:23" x14ac:dyDescent="0.2">
      <c r="A8138">
        <v>8137</v>
      </c>
      <c r="B8138">
        <v>1989</v>
      </c>
      <c r="C8138">
        <v>213</v>
      </c>
      <c r="D8138" t="s">
        <v>121</v>
      </c>
      <c r="E8138" t="s">
        <v>9245</v>
      </c>
      <c r="F8138" t="s">
        <v>39</v>
      </c>
      <c r="G8138" t="s">
        <v>68</v>
      </c>
      <c r="J8138" t="s">
        <v>9233</v>
      </c>
    </row>
    <row r="8139" spans="1:23" x14ac:dyDescent="0.2">
      <c r="A8139">
        <v>8138</v>
      </c>
      <c r="B8139">
        <v>1989</v>
      </c>
      <c r="C8139">
        <v>214</v>
      </c>
      <c r="D8139" t="s">
        <v>66</v>
      </c>
      <c r="E8139" t="s">
        <v>9246</v>
      </c>
      <c r="F8139" t="s">
        <v>34</v>
      </c>
      <c r="G8139" t="s">
        <v>26</v>
      </c>
      <c r="J8139" t="s">
        <v>2998</v>
      </c>
    </row>
    <row r="8140" spans="1:23" x14ac:dyDescent="0.2">
      <c r="A8140">
        <v>8139</v>
      </c>
      <c r="B8140">
        <v>1989</v>
      </c>
      <c r="C8140">
        <v>215</v>
      </c>
      <c r="D8140" t="s">
        <v>28</v>
      </c>
      <c r="E8140" t="s">
        <v>9247</v>
      </c>
      <c r="F8140" t="s">
        <v>39</v>
      </c>
      <c r="G8140" t="s">
        <v>26</v>
      </c>
      <c r="H8140">
        <v>20</v>
      </c>
      <c r="I8140">
        <v>1997</v>
      </c>
      <c r="J8140" t="s">
        <v>305</v>
      </c>
      <c r="K8140">
        <v>5</v>
      </c>
      <c r="L8140">
        <v>0</v>
      </c>
      <c r="M8140">
        <v>0</v>
      </c>
      <c r="N8140">
        <v>0</v>
      </c>
      <c r="O8140">
        <v>-1</v>
      </c>
      <c r="P8140">
        <v>34</v>
      </c>
      <c r="W8140">
        <v>-0.2</v>
      </c>
    </row>
    <row r="8141" spans="1:23" x14ac:dyDescent="0.2">
      <c r="A8141">
        <v>8140</v>
      </c>
      <c r="B8141">
        <v>1989</v>
      </c>
      <c r="C8141">
        <v>216</v>
      </c>
      <c r="D8141" t="s">
        <v>48</v>
      </c>
      <c r="E8141" t="s">
        <v>9248</v>
      </c>
      <c r="F8141" t="s">
        <v>39</v>
      </c>
      <c r="G8141" t="s">
        <v>68</v>
      </c>
      <c r="J8141" t="s">
        <v>3378</v>
      </c>
    </row>
    <row r="8142" spans="1:23" x14ac:dyDescent="0.2">
      <c r="A8142">
        <v>8141</v>
      </c>
      <c r="B8142">
        <v>1989</v>
      </c>
      <c r="C8142">
        <v>217</v>
      </c>
      <c r="D8142" t="s">
        <v>8190</v>
      </c>
      <c r="E8142" t="s">
        <v>9249</v>
      </c>
      <c r="F8142" t="s">
        <v>34</v>
      </c>
      <c r="G8142" t="s">
        <v>30</v>
      </c>
      <c r="H8142">
        <v>19</v>
      </c>
      <c r="I8142">
        <v>1997</v>
      </c>
      <c r="J8142" t="s">
        <v>3430</v>
      </c>
      <c r="K8142">
        <v>240</v>
      </c>
      <c r="L8142">
        <v>20</v>
      </c>
      <c r="M8142">
        <v>49</v>
      </c>
      <c r="N8142">
        <v>69</v>
      </c>
      <c r="O8142">
        <v>-36</v>
      </c>
      <c r="P8142">
        <v>142</v>
      </c>
      <c r="W8142">
        <v>11.4</v>
      </c>
    </row>
    <row r="8143" spans="1:23" x14ac:dyDescent="0.2">
      <c r="A8143">
        <v>8142</v>
      </c>
      <c r="B8143">
        <v>1989</v>
      </c>
      <c r="C8143">
        <v>218</v>
      </c>
      <c r="D8143" t="s">
        <v>69</v>
      </c>
      <c r="E8143" t="s">
        <v>9250</v>
      </c>
      <c r="F8143" t="s">
        <v>34</v>
      </c>
      <c r="G8143" t="s">
        <v>30</v>
      </c>
      <c r="J8143" t="s">
        <v>9251</v>
      </c>
    </row>
    <row r="8144" spans="1:23" x14ac:dyDescent="0.2">
      <c r="A8144">
        <v>8143</v>
      </c>
      <c r="B8144">
        <v>1989</v>
      </c>
      <c r="C8144">
        <v>219</v>
      </c>
      <c r="D8144" t="s">
        <v>92</v>
      </c>
      <c r="E8144" t="s">
        <v>9252</v>
      </c>
      <c r="F8144" t="s">
        <v>34</v>
      </c>
      <c r="G8144" t="s">
        <v>128</v>
      </c>
      <c r="J8144" t="s">
        <v>7666</v>
      </c>
    </row>
    <row r="8145" spans="1:23" x14ac:dyDescent="0.2">
      <c r="A8145">
        <v>8144</v>
      </c>
      <c r="B8145">
        <v>1989</v>
      </c>
      <c r="C8145">
        <v>220</v>
      </c>
      <c r="D8145" t="s">
        <v>7049</v>
      </c>
      <c r="E8145" t="s">
        <v>9253</v>
      </c>
      <c r="F8145" t="s">
        <v>39</v>
      </c>
      <c r="G8145" t="s">
        <v>30</v>
      </c>
      <c r="J8145" t="s">
        <v>234</v>
      </c>
    </row>
    <row r="8146" spans="1:23" x14ac:dyDescent="0.2">
      <c r="A8146">
        <v>8145</v>
      </c>
      <c r="B8146">
        <v>1989</v>
      </c>
      <c r="C8146">
        <v>221</v>
      </c>
      <c r="D8146" t="s">
        <v>51</v>
      </c>
      <c r="E8146" t="s">
        <v>9254</v>
      </c>
      <c r="F8146" t="s">
        <v>60</v>
      </c>
      <c r="G8146" t="s">
        <v>30</v>
      </c>
      <c r="H8146">
        <v>22</v>
      </c>
      <c r="I8146">
        <v>1997</v>
      </c>
      <c r="J8146" t="s">
        <v>8165</v>
      </c>
      <c r="K8146">
        <v>446</v>
      </c>
      <c r="L8146">
        <v>47</v>
      </c>
      <c r="M8146">
        <v>128</v>
      </c>
      <c r="N8146">
        <v>175</v>
      </c>
      <c r="O8146">
        <v>185</v>
      </c>
      <c r="P8146">
        <v>838</v>
      </c>
      <c r="W8146">
        <v>42.6</v>
      </c>
    </row>
    <row r="8147" spans="1:23" x14ac:dyDescent="0.2">
      <c r="A8147">
        <v>8146</v>
      </c>
      <c r="B8147">
        <v>1989</v>
      </c>
      <c r="C8147">
        <v>222</v>
      </c>
      <c r="D8147" t="s">
        <v>41</v>
      </c>
      <c r="E8147" t="s">
        <v>9255</v>
      </c>
      <c r="F8147" t="s">
        <v>39</v>
      </c>
      <c r="G8147" t="s">
        <v>30</v>
      </c>
      <c r="J8147" t="s">
        <v>9256</v>
      </c>
    </row>
    <row r="8148" spans="1:23" x14ac:dyDescent="0.2">
      <c r="A8148">
        <v>8147</v>
      </c>
      <c r="B8148">
        <v>1989</v>
      </c>
      <c r="C8148">
        <v>223</v>
      </c>
      <c r="D8148" t="s">
        <v>171</v>
      </c>
      <c r="E8148" t="s">
        <v>9257</v>
      </c>
      <c r="F8148" t="s">
        <v>39</v>
      </c>
      <c r="G8148" t="s">
        <v>26</v>
      </c>
      <c r="J8148" t="s">
        <v>7059</v>
      </c>
    </row>
    <row r="8149" spans="1:23" x14ac:dyDescent="0.2">
      <c r="A8149">
        <v>8148</v>
      </c>
      <c r="B8149">
        <v>1989</v>
      </c>
      <c r="C8149">
        <v>224</v>
      </c>
      <c r="D8149" t="s">
        <v>55</v>
      </c>
      <c r="E8149" t="s">
        <v>9258</v>
      </c>
      <c r="F8149" t="s">
        <v>39</v>
      </c>
      <c r="G8149" t="s">
        <v>128</v>
      </c>
      <c r="J8149" t="s">
        <v>6105</v>
      </c>
    </row>
    <row r="8150" spans="1:23" x14ac:dyDescent="0.2">
      <c r="A8150">
        <v>8149</v>
      </c>
      <c r="B8150">
        <v>1989</v>
      </c>
      <c r="C8150">
        <v>225</v>
      </c>
      <c r="D8150" t="s">
        <v>111</v>
      </c>
      <c r="E8150" t="s">
        <v>9259</v>
      </c>
      <c r="F8150" t="s">
        <v>46</v>
      </c>
      <c r="G8150" t="s">
        <v>68</v>
      </c>
      <c r="J8150" t="s">
        <v>8849</v>
      </c>
    </row>
    <row r="8151" spans="1:23" x14ac:dyDescent="0.2">
      <c r="A8151">
        <v>8150</v>
      </c>
      <c r="B8151">
        <v>1989</v>
      </c>
      <c r="C8151">
        <v>226</v>
      </c>
      <c r="D8151" t="s">
        <v>87</v>
      </c>
      <c r="E8151" t="s">
        <v>9260</v>
      </c>
      <c r="F8151" t="s">
        <v>39</v>
      </c>
      <c r="G8151" t="s">
        <v>30</v>
      </c>
      <c r="J8151" t="s">
        <v>251</v>
      </c>
    </row>
    <row r="8152" spans="1:23" x14ac:dyDescent="0.2">
      <c r="A8152">
        <v>8151</v>
      </c>
      <c r="B8152">
        <v>1989</v>
      </c>
      <c r="C8152">
        <v>227</v>
      </c>
      <c r="D8152" t="s">
        <v>152</v>
      </c>
      <c r="E8152" t="s">
        <v>9261</v>
      </c>
      <c r="F8152" t="s">
        <v>34</v>
      </c>
      <c r="G8152" t="s">
        <v>26</v>
      </c>
      <c r="J8152" t="s">
        <v>1357</v>
      </c>
    </row>
    <row r="8153" spans="1:23" x14ac:dyDescent="0.2">
      <c r="A8153">
        <v>8152</v>
      </c>
      <c r="B8153">
        <v>1989</v>
      </c>
      <c r="C8153">
        <v>228</v>
      </c>
      <c r="D8153" t="s">
        <v>146</v>
      </c>
      <c r="E8153" t="s">
        <v>9262</v>
      </c>
      <c r="F8153" t="s">
        <v>39</v>
      </c>
      <c r="G8153" t="s">
        <v>30</v>
      </c>
      <c r="J8153" t="s">
        <v>327</v>
      </c>
    </row>
    <row r="8154" spans="1:23" x14ac:dyDescent="0.2">
      <c r="A8154">
        <v>8153</v>
      </c>
      <c r="B8154">
        <v>1989</v>
      </c>
      <c r="C8154">
        <v>229</v>
      </c>
      <c r="D8154" t="s">
        <v>84</v>
      </c>
      <c r="E8154" t="s">
        <v>9263</v>
      </c>
      <c r="F8154" t="s">
        <v>60</v>
      </c>
      <c r="J8154" t="s">
        <v>9264</v>
      </c>
    </row>
    <row r="8155" spans="1:23" x14ac:dyDescent="0.2">
      <c r="A8155">
        <v>8154</v>
      </c>
      <c r="B8155">
        <v>1989</v>
      </c>
      <c r="C8155">
        <v>230</v>
      </c>
      <c r="D8155" t="s">
        <v>23</v>
      </c>
      <c r="E8155" t="s">
        <v>9265</v>
      </c>
      <c r="F8155" t="s">
        <v>34</v>
      </c>
      <c r="G8155" t="s">
        <v>68</v>
      </c>
      <c r="H8155">
        <v>19</v>
      </c>
      <c r="I8155">
        <v>1994</v>
      </c>
      <c r="J8155" t="s">
        <v>3033</v>
      </c>
      <c r="K8155">
        <v>4</v>
      </c>
      <c r="L8155">
        <v>0</v>
      </c>
      <c r="M8155">
        <v>0</v>
      </c>
      <c r="N8155">
        <v>0</v>
      </c>
      <c r="O8155">
        <v>0</v>
      </c>
      <c r="P8155">
        <v>0</v>
      </c>
      <c r="W8155">
        <v>-0.1</v>
      </c>
    </row>
    <row r="8156" spans="1:23" x14ac:dyDescent="0.2">
      <c r="A8156">
        <v>8155</v>
      </c>
      <c r="B8156">
        <v>1989</v>
      </c>
      <c r="C8156">
        <v>231</v>
      </c>
      <c r="D8156" t="s">
        <v>162</v>
      </c>
      <c r="E8156" t="s">
        <v>9266</v>
      </c>
      <c r="F8156" t="s">
        <v>60</v>
      </c>
      <c r="G8156" t="s">
        <v>30</v>
      </c>
      <c r="J8156" t="s">
        <v>8154</v>
      </c>
    </row>
    <row r="8157" spans="1:23" x14ac:dyDescent="0.2">
      <c r="A8157">
        <v>8156</v>
      </c>
      <c r="B8157">
        <v>1989</v>
      </c>
      <c r="C8157">
        <v>232</v>
      </c>
      <c r="D8157" t="s">
        <v>7529</v>
      </c>
      <c r="E8157" t="s">
        <v>9267</v>
      </c>
      <c r="F8157" t="s">
        <v>34</v>
      </c>
      <c r="G8157" t="s">
        <v>35</v>
      </c>
      <c r="J8157" t="s">
        <v>831</v>
      </c>
    </row>
    <row r="8158" spans="1:23" x14ac:dyDescent="0.2">
      <c r="A8158">
        <v>8157</v>
      </c>
      <c r="B8158">
        <v>1989</v>
      </c>
      <c r="C8158">
        <v>233</v>
      </c>
      <c r="D8158" t="s">
        <v>176</v>
      </c>
      <c r="E8158" t="s">
        <v>9268</v>
      </c>
      <c r="F8158" t="s">
        <v>39</v>
      </c>
      <c r="G8158" t="s">
        <v>35</v>
      </c>
      <c r="H8158">
        <v>20</v>
      </c>
      <c r="I8158">
        <v>1997</v>
      </c>
      <c r="J8158" t="s">
        <v>552</v>
      </c>
      <c r="K8158">
        <v>94</v>
      </c>
      <c r="L8158">
        <v>23</v>
      </c>
      <c r="M8158">
        <v>23</v>
      </c>
      <c r="N8158">
        <v>46</v>
      </c>
      <c r="O8158">
        <v>-6</v>
      </c>
      <c r="P8158">
        <v>31</v>
      </c>
      <c r="W8158">
        <v>3.1</v>
      </c>
    </row>
    <row r="8159" spans="1:23" x14ac:dyDescent="0.2">
      <c r="A8159">
        <v>8158</v>
      </c>
      <c r="B8159">
        <v>1989</v>
      </c>
      <c r="C8159">
        <v>234</v>
      </c>
      <c r="D8159" t="s">
        <v>121</v>
      </c>
      <c r="E8159" t="s">
        <v>9269</v>
      </c>
      <c r="F8159" t="s">
        <v>39</v>
      </c>
      <c r="G8159" t="s">
        <v>26</v>
      </c>
      <c r="J8159" t="s">
        <v>106</v>
      </c>
    </row>
    <row r="8160" spans="1:23" x14ac:dyDescent="0.2">
      <c r="A8160">
        <v>8159</v>
      </c>
      <c r="B8160">
        <v>1989</v>
      </c>
      <c r="C8160">
        <v>235</v>
      </c>
      <c r="D8160" t="s">
        <v>66</v>
      </c>
      <c r="E8160" t="s">
        <v>9270</v>
      </c>
      <c r="F8160" t="s">
        <v>60</v>
      </c>
      <c r="G8160" t="s">
        <v>26</v>
      </c>
      <c r="H8160">
        <v>22</v>
      </c>
      <c r="I8160">
        <v>1995</v>
      </c>
      <c r="J8160" t="s">
        <v>8165</v>
      </c>
      <c r="K8160">
        <v>155</v>
      </c>
      <c r="L8160">
        <v>40</v>
      </c>
      <c r="M8160">
        <v>39</v>
      </c>
      <c r="N8160">
        <v>79</v>
      </c>
      <c r="O8160">
        <v>-2</v>
      </c>
      <c r="P8160">
        <v>120</v>
      </c>
      <c r="W8160">
        <v>5.4</v>
      </c>
    </row>
    <row r="8161" spans="1:23" x14ac:dyDescent="0.2">
      <c r="A8161">
        <v>8160</v>
      </c>
      <c r="B8161">
        <v>1989</v>
      </c>
      <c r="C8161">
        <v>236</v>
      </c>
      <c r="D8161" t="s">
        <v>28</v>
      </c>
      <c r="E8161" t="s">
        <v>9271</v>
      </c>
      <c r="F8161" t="s">
        <v>43</v>
      </c>
      <c r="G8161" t="s">
        <v>35</v>
      </c>
      <c r="J8161" t="s">
        <v>3317</v>
      </c>
    </row>
    <row r="8162" spans="1:23" x14ac:dyDescent="0.2">
      <c r="A8162">
        <v>8161</v>
      </c>
      <c r="B8162">
        <v>1989</v>
      </c>
      <c r="C8162">
        <v>237</v>
      </c>
      <c r="D8162" t="s">
        <v>48</v>
      </c>
      <c r="E8162" t="s">
        <v>9272</v>
      </c>
      <c r="F8162" t="s">
        <v>34</v>
      </c>
      <c r="G8162" t="s">
        <v>128</v>
      </c>
      <c r="J8162" t="s">
        <v>4924</v>
      </c>
    </row>
    <row r="8163" spans="1:23" x14ac:dyDescent="0.2">
      <c r="A8163">
        <v>8162</v>
      </c>
      <c r="B8163">
        <v>1989</v>
      </c>
      <c r="C8163">
        <v>238</v>
      </c>
      <c r="D8163" t="s">
        <v>8190</v>
      </c>
      <c r="E8163" t="s">
        <v>9273</v>
      </c>
      <c r="F8163" t="s">
        <v>270</v>
      </c>
      <c r="G8163" t="s">
        <v>68</v>
      </c>
      <c r="H8163">
        <v>37</v>
      </c>
      <c r="I8163">
        <v>1990</v>
      </c>
      <c r="J8163" t="s">
        <v>8481</v>
      </c>
      <c r="K8163">
        <v>26</v>
      </c>
      <c r="L8163">
        <v>3</v>
      </c>
      <c r="M8163">
        <v>6</v>
      </c>
      <c r="N8163">
        <v>9</v>
      </c>
      <c r="O8163">
        <v>0</v>
      </c>
      <c r="P8163">
        <v>2</v>
      </c>
      <c r="W8163">
        <v>0.3</v>
      </c>
    </row>
    <row r="8164" spans="1:23" x14ac:dyDescent="0.2">
      <c r="A8164">
        <v>8163</v>
      </c>
      <c r="B8164">
        <v>1989</v>
      </c>
      <c r="C8164">
        <v>239</v>
      </c>
      <c r="D8164" t="s">
        <v>69</v>
      </c>
      <c r="E8164" t="s">
        <v>9274</v>
      </c>
      <c r="F8164" t="s">
        <v>39</v>
      </c>
      <c r="G8164" t="s">
        <v>35</v>
      </c>
      <c r="J8164" t="s">
        <v>8222</v>
      </c>
    </row>
    <row r="8165" spans="1:23" x14ac:dyDescent="0.2">
      <c r="A8165">
        <v>8164</v>
      </c>
      <c r="B8165">
        <v>1989</v>
      </c>
      <c r="C8165">
        <v>240</v>
      </c>
      <c r="D8165" t="s">
        <v>66</v>
      </c>
      <c r="E8165" t="s">
        <v>9275</v>
      </c>
      <c r="F8165" t="s">
        <v>60</v>
      </c>
      <c r="G8165" t="s">
        <v>68</v>
      </c>
      <c r="H8165">
        <v>26</v>
      </c>
      <c r="I8165">
        <v>1991</v>
      </c>
      <c r="J8165" t="s">
        <v>8256</v>
      </c>
      <c r="K8165">
        <v>7</v>
      </c>
      <c r="L8165">
        <v>2</v>
      </c>
      <c r="M8165">
        <v>3</v>
      </c>
      <c r="N8165">
        <v>5</v>
      </c>
      <c r="O8165">
        <v>2</v>
      </c>
      <c r="P8165">
        <v>2</v>
      </c>
      <c r="W8165">
        <v>0.5</v>
      </c>
    </row>
    <row r="8166" spans="1:23" x14ac:dyDescent="0.2">
      <c r="A8166">
        <v>8165</v>
      </c>
      <c r="B8166">
        <v>1989</v>
      </c>
      <c r="C8166">
        <v>241</v>
      </c>
      <c r="D8166" t="s">
        <v>7049</v>
      </c>
      <c r="E8166" t="s">
        <v>9276</v>
      </c>
      <c r="F8166" t="s">
        <v>39</v>
      </c>
      <c r="G8166" t="s">
        <v>35</v>
      </c>
      <c r="J8166" t="s">
        <v>89</v>
      </c>
    </row>
    <row r="8167" spans="1:23" x14ac:dyDescent="0.2">
      <c r="A8167">
        <v>8166</v>
      </c>
      <c r="B8167">
        <v>1989</v>
      </c>
      <c r="C8167">
        <v>242</v>
      </c>
      <c r="D8167" t="s">
        <v>51</v>
      </c>
      <c r="E8167" t="s">
        <v>9277</v>
      </c>
      <c r="F8167" t="s">
        <v>34</v>
      </c>
      <c r="G8167" t="s">
        <v>68</v>
      </c>
      <c r="J8167" t="s">
        <v>201</v>
      </c>
    </row>
    <row r="8168" spans="1:23" x14ac:dyDescent="0.2">
      <c r="A8168">
        <v>8167</v>
      </c>
      <c r="B8168">
        <v>1989</v>
      </c>
      <c r="C8168">
        <v>243</v>
      </c>
      <c r="D8168" t="s">
        <v>41</v>
      </c>
      <c r="E8168" t="s">
        <v>9278</v>
      </c>
      <c r="F8168" t="s">
        <v>34</v>
      </c>
      <c r="G8168" t="s">
        <v>26</v>
      </c>
      <c r="J8168" t="s">
        <v>9279</v>
      </c>
    </row>
    <row r="8169" spans="1:23" x14ac:dyDescent="0.2">
      <c r="A8169">
        <v>8168</v>
      </c>
      <c r="B8169">
        <v>1989</v>
      </c>
      <c r="C8169">
        <v>244</v>
      </c>
      <c r="D8169" t="s">
        <v>171</v>
      </c>
      <c r="E8169" t="s">
        <v>9280</v>
      </c>
      <c r="F8169" t="s">
        <v>39</v>
      </c>
      <c r="G8169" t="s">
        <v>26</v>
      </c>
      <c r="J8169" t="s">
        <v>5051</v>
      </c>
    </row>
    <row r="8170" spans="1:23" x14ac:dyDescent="0.2">
      <c r="A8170">
        <v>8169</v>
      </c>
      <c r="B8170">
        <v>1989</v>
      </c>
      <c r="C8170">
        <v>245</v>
      </c>
      <c r="D8170" t="s">
        <v>55</v>
      </c>
      <c r="E8170" t="s">
        <v>9281</v>
      </c>
      <c r="F8170" t="s">
        <v>34</v>
      </c>
      <c r="G8170" t="s">
        <v>68</v>
      </c>
      <c r="J8170" t="s">
        <v>2179</v>
      </c>
    </row>
    <row r="8171" spans="1:23" x14ac:dyDescent="0.2">
      <c r="A8171">
        <v>8170</v>
      </c>
      <c r="B8171">
        <v>1989</v>
      </c>
      <c r="C8171">
        <v>246</v>
      </c>
      <c r="D8171" t="s">
        <v>51</v>
      </c>
      <c r="E8171" t="s">
        <v>9282</v>
      </c>
      <c r="F8171" t="s">
        <v>34</v>
      </c>
      <c r="G8171" t="s">
        <v>128</v>
      </c>
      <c r="J8171" t="s">
        <v>5051</v>
      </c>
    </row>
    <row r="8172" spans="1:23" x14ac:dyDescent="0.2">
      <c r="A8172">
        <v>8171</v>
      </c>
      <c r="B8172">
        <v>1989</v>
      </c>
      <c r="C8172">
        <v>247</v>
      </c>
      <c r="D8172" t="s">
        <v>87</v>
      </c>
      <c r="E8172" t="s">
        <v>9283</v>
      </c>
      <c r="F8172" t="s">
        <v>39</v>
      </c>
      <c r="G8172" t="s">
        <v>35</v>
      </c>
      <c r="J8172" t="s">
        <v>421</v>
      </c>
    </row>
    <row r="8173" spans="1:23" x14ac:dyDescent="0.2">
      <c r="A8173">
        <v>8172</v>
      </c>
      <c r="B8173">
        <v>1989</v>
      </c>
      <c r="C8173">
        <v>248</v>
      </c>
      <c r="D8173" t="s">
        <v>69</v>
      </c>
      <c r="E8173" t="s">
        <v>9284</v>
      </c>
      <c r="F8173" t="s">
        <v>43</v>
      </c>
      <c r="G8173" t="s">
        <v>30</v>
      </c>
      <c r="J8173" t="s">
        <v>3317</v>
      </c>
    </row>
    <row r="8174" spans="1:23" x14ac:dyDescent="0.2">
      <c r="A8174">
        <v>8173</v>
      </c>
      <c r="B8174">
        <v>1989</v>
      </c>
      <c r="C8174">
        <v>249</v>
      </c>
      <c r="D8174" t="s">
        <v>146</v>
      </c>
      <c r="E8174" t="s">
        <v>9285</v>
      </c>
      <c r="F8174" t="s">
        <v>39</v>
      </c>
      <c r="G8174" t="s">
        <v>30</v>
      </c>
      <c r="J8174" t="s">
        <v>382</v>
      </c>
    </row>
    <row r="8175" spans="1:23" x14ac:dyDescent="0.2">
      <c r="A8175">
        <v>8174</v>
      </c>
      <c r="B8175">
        <v>1989</v>
      </c>
      <c r="C8175">
        <v>250</v>
      </c>
      <c r="D8175" t="s">
        <v>84</v>
      </c>
      <c r="E8175" t="s">
        <v>9286</v>
      </c>
      <c r="F8175" t="s">
        <v>39</v>
      </c>
      <c r="G8175" t="s">
        <v>35</v>
      </c>
      <c r="J8175" t="s">
        <v>3517</v>
      </c>
    </row>
    <row r="8176" spans="1:23" x14ac:dyDescent="0.2">
      <c r="A8176">
        <v>8175</v>
      </c>
      <c r="B8176">
        <v>1989</v>
      </c>
      <c r="C8176">
        <v>251</v>
      </c>
      <c r="D8176" t="s">
        <v>23</v>
      </c>
      <c r="E8176" t="s">
        <v>9287</v>
      </c>
      <c r="F8176" t="s">
        <v>39</v>
      </c>
      <c r="G8176" t="s">
        <v>35</v>
      </c>
      <c r="J8176" t="s">
        <v>265</v>
      </c>
    </row>
    <row r="8177" spans="1:23" x14ac:dyDescent="0.2">
      <c r="A8177">
        <v>8176</v>
      </c>
      <c r="B8177">
        <v>1989</v>
      </c>
      <c r="C8177">
        <v>252</v>
      </c>
      <c r="D8177" t="s">
        <v>162</v>
      </c>
      <c r="E8177" t="s">
        <v>9288</v>
      </c>
      <c r="F8177" t="s">
        <v>43</v>
      </c>
      <c r="G8177" t="s">
        <v>30</v>
      </c>
      <c r="J8177" t="s">
        <v>71</v>
      </c>
    </row>
    <row r="8178" spans="1:23" x14ac:dyDescent="0.2">
      <c r="A8178">
        <v>8177</v>
      </c>
      <c r="B8178">
        <v>1988</v>
      </c>
      <c r="C8178">
        <v>1</v>
      </c>
      <c r="D8178" t="s">
        <v>8190</v>
      </c>
      <c r="E8178" t="s">
        <v>9289</v>
      </c>
      <c r="F8178" t="s">
        <v>34</v>
      </c>
      <c r="G8178" t="s">
        <v>35</v>
      </c>
      <c r="H8178">
        <v>18</v>
      </c>
      <c r="I8178">
        <v>2011</v>
      </c>
      <c r="J8178" t="s">
        <v>474</v>
      </c>
      <c r="K8178">
        <v>1499</v>
      </c>
      <c r="L8178">
        <v>561</v>
      </c>
      <c r="M8178">
        <v>813</v>
      </c>
      <c r="N8178">
        <v>1374</v>
      </c>
      <c r="O8178">
        <v>114</v>
      </c>
      <c r="P8178">
        <v>926</v>
      </c>
      <c r="W8178">
        <v>144.9</v>
      </c>
    </row>
    <row r="8179" spans="1:23" x14ac:dyDescent="0.2">
      <c r="A8179">
        <v>8178</v>
      </c>
      <c r="B8179">
        <v>1988</v>
      </c>
      <c r="C8179">
        <v>2</v>
      </c>
      <c r="D8179" t="s">
        <v>69</v>
      </c>
      <c r="E8179" t="s">
        <v>9290</v>
      </c>
      <c r="F8179" t="s">
        <v>39</v>
      </c>
      <c r="G8179" t="s">
        <v>68</v>
      </c>
      <c r="H8179">
        <v>18</v>
      </c>
      <c r="I8179">
        <v>2008</v>
      </c>
      <c r="J8179" t="s">
        <v>673</v>
      </c>
      <c r="K8179">
        <v>1382</v>
      </c>
      <c r="L8179">
        <v>375</v>
      </c>
      <c r="M8179">
        <v>492</v>
      </c>
      <c r="N8179">
        <v>867</v>
      </c>
      <c r="O8179">
        <v>-64</v>
      </c>
      <c r="P8179">
        <v>895</v>
      </c>
      <c r="W8179">
        <v>73.3</v>
      </c>
    </row>
    <row r="8180" spans="1:23" x14ac:dyDescent="0.2">
      <c r="A8180">
        <v>8179</v>
      </c>
      <c r="B8180">
        <v>1988</v>
      </c>
      <c r="C8180">
        <v>3</v>
      </c>
      <c r="D8180" t="s">
        <v>7529</v>
      </c>
      <c r="E8180" t="s">
        <v>9291</v>
      </c>
      <c r="F8180" t="s">
        <v>39</v>
      </c>
      <c r="G8180" t="s">
        <v>30</v>
      </c>
      <c r="H8180">
        <v>18</v>
      </c>
      <c r="I8180">
        <v>2004</v>
      </c>
      <c r="J8180" t="s">
        <v>421</v>
      </c>
      <c r="K8180">
        <v>1033</v>
      </c>
      <c r="L8180">
        <v>47</v>
      </c>
      <c r="M8180">
        <v>165</v>
      </c>
      <c r="N8180">
        <v>212</v>
      </c>
      <c r="O8180">
        <v>-52</v>
      </c>
      <c r="P8180">
        <v>669</v>
      </c>
      <c r="W8180">
        <v>43.2</v>
      </c>
    </row>
    <row r="8181" spans="1:23" x14ac:dyDescent="0.2">
      <c r="A8181">
        <v>8180</v>
      </c>
      <c r="B8181">
        <v>1988</v>
      </c>
      <c r="C8181">
        <v>4</v>
      </c>
      <c r="D8181" t="s">
        <v>87</v>
      </c>
      <c r="E8181" t="s">
        <v>9292</v>
      </c>
      <c r="F8181" t="s">
        <v>39</v>
      </c>
      <c r="G8181" t="s">
        <v>26</v>
      </c>
      <c r="H8181">
        <v>18</v>
      </c>
      <c r="I8181">
        <v>1998</v>
      </c>
      <c r="J8181" t="s">
        <v>9293</v>
      </c>
      <c r="K8181">
        <v>506</v>
      </c>
      <c r="L8181">
        <v>87</v>
      </c>
      <c r="M8181">
        <v>163</v>
      </c>
      <c r="N8181">
        <v>250</v>
      </c>
      <c r="O8181">
        <v>-26</v>
      </c>
      <c r="P8181">
        <v>344</v>
      </c>
      <c r="W8181">
        <v>14.3</v>
      </c>
    </row>
    <row r="8182" spans="1:23" x14ac:dyDescent="0.2">
      <c r="A8182">
        <v>8181</v>
      </c>
      <c r="B8182">
        <v>1988</v>
      </c>
      <c r="C8182">
        <v>5</v>
      </c>
      <c r="D8182" t="s">
        <v>7529</v>
      </c>
      <c r="E8182" t="s">
        <v>9294</v>
      </c>
      <c r="F8182" t="s">
        <v>39</v>
      </c>
      <c r="G8182" t="s">
        <v>68</v>
      </c>
      <c r="H8182">
        <v>18</v>
      </c>
      <c r="I8182">
        <v>1991</v>
      </c>
      <c r="J8182" t="s">
        <v>106</v>
      </c>
      <c r="K8182">
        <v>17</v>
      </c>
      <c r="L8182">
        <v>2</v>
      </c>
      <c r="M8182">
        <v>3</v>
      </c>
      <c r="N8182">
        <v>5</v>
      </c>
      <c r="O8182">
        <v>-7</v>
      </c>
      <c r="P8182">
        <v>59</v>
      </c>
      <c r="W8182">
        <v>-0.1</v>
      </c>
    </row>
    <row r="8183" spans="1:23" x14ac:dyDescent="0.2">
      <c r="A8183">
        <v>8182</v>
      </c>
      <c r="B8183">
        <v>1988</v>
      </c>
      <c r="C8183">
        <v>6</v>
      </c>
      <c r="D8183" t="s">
        <v>121</v>
      </c>
      <c r="E8183" t="s">
        <v>9295</v>
      </c>
      <c r="F8183" t="s">
        <v>39</v>
      </c>
      <c r="G8183" t="s">
        <v>26</v>
      </c>
      <c r="H8183">
        <v>18</v>
      </c>
      <c r="I8183">
        <v>2000</v>
      </c>
      <c r="J8183" t="s">
        <v>9296</v>
      </c>
      <c r="K8183">
        <v>292</v>
      </c>
      <c r="L8183">
        <v>56</v>
      </c>
      <c r="M8183">
        <v>42</v>
      </c>
      <c r="N8183">
        <v>98</v>
      </c>
      <c r="O8183">
        <v>-39</v>
      </c>
      <c r="P8183">
        <v>615</v>
      </c>
      <c r="W8183">
        <v>3.7</v>
      </c>
    </row>
    <row r="8184" spans="1:23" x14ac:dyDescent="0.2">
      <c r="A8184">
        <v>8183</v>
      </c>
      <c r="B8184">
        <v>1988</v>
      </c>
      <c r="C8184">
        <v>7</v>
      </c>
      <c r="D8184" t="s">
        <v>146</v>
      </c>
      <c r="E8184" t="s">
        <v>9297</v>
      </c>
      <c r="F8184" t="s">
        <v>39</v>
      </c>
      <c r="G8184" t="s">
        <v>26</v>
      </c>
      <c r="H8184">
        <v>18</v>
      </c>
      <c r="I8184">
        <v>2008</v>
      </c>
      <c r="J8184" t="s">
        <v>5051</v>
      </c>
      <c r="K8184">
        <v>1273</v>
      </c>
      <c r="L8184">
        <v>309</v>
      </c>
      <c r="M8184">
        <v>351</v>
      </c>
      <c r="N8184">
        <v>660</v>
      </c>
      <c r="O8184">
        <v>52</v>
      </c>
      <c r="P8184">
        <v>820</v>
      </c>
      <c r="W8184">
        <v>61.5</v>
      </c>
    </row>
    <row r="8185" spans="1:23" x14ac:dyDescent="0.2">
      <c r="A8185">
        <v>8184</v>
      </c>
      <c r="B8185">
        <v>1988</v>
      </c>
      <c r="C8185">
        <v>8</v>
      </c>
      <c r="D8185" t="s">
        <v>48</v>
      </c>
      <c r="E8185" t="s">
        <v>9298</v>
      </c>
      <c r="F8185" t="s">
        <v>34</v>
      </c>
      <c r="G8185" t="s">
        <v>35</v>
      </c>
      <c r="H8185">
        <v>18</v>
      </c>
      <c r="I8185">
        <v>2009</v>
      </c>
      <c r="J8185" t="s">
        <v>1276</v>
      </c>
      <c r="K8185">
        <v>1363</v>
      </c>
      <c r="L8185">
        <v>513</v>
      </c>
      <c r="M8185">
        <v>703</v>
      </c>
      <c r="N8185">
        <v>1216</v>
      </c>
      <c r="O8185">
        <v>153</v>
      </c>
      <c r="P8185">
        <v>1463</v>
      </c>
      <c r="W8185">
        <v>125.8</v>
      </c>
    </row>
    <row r="8186" spans="1:23" x14ac:dyDescent="0.2">
      <c r="A8186">
        <v>8185</v>
      </c>
      <c r="B8186">
        <v>1988</v>
      </c>
      <c r="C8186">
        <v>9</v>
      </c>
      <c r="D8186" t="s">
        <v>92</v>
      </c>
      <c r="E8186" t="s">
        <v>9299</v>
      </c>
      <c r="F8186" t="s">
        <v>39</v>
      </c>
      <c r="G8186" t="s">
        <v>35</v>
      </c>
      <c r="H8186">
        <v>18</v>
      </c>
      <c r="I8186">
        <v>2010</v>
      </c>
      <c r="J8186" t="s">
        <v>4494</v>
      </c>
      <c r="K8186">
        <v>1484</v>
      </c>
      <c r="L8186">
        <v>452</v>
      </c>
      <c r="M8186">
        <v>732</v>
      </c>
      <c r="N8186">
        <v>1184</v>
      </c>
      <c r="O8186">
        <v>-39</v>
      </c>
      <c r="P8186">
        <v>1100</v>
      </c>
      <c r="W8186">
        <v>105.7</v>
      </c>
    </row>
    <row r="8187" spans="1:23" x14ac:dyDescent="0.2">
      <c r="A8187">
        <v>8186</v>
      </c>
      <c r="B8187">
        <v>1988</v>
      </c>
      <c r="C8187">
        <v>10</v>
      </c>
      <c r="D8187" t="s">
        <v>66</v>
      </c>
      <c r="E8187" t="s">
        <v>9300</v>
      </c>
      <c r="F8187" t="s">
        <v>76</v>
      </c>
      <c r="G8187" t="s">
        <v>68</v>
      </c>
      <c r="H8187">
        <v>18</v>
      </c>
      <c r="I8187">
        <v>2014</v>
      </c>
      <c r="J8187" t="s">
        <v>2721</v>
      </c>
      <c r="K8187">
        <v>1451</v>
      </c>
      <c r="L8187">
        <v>684</v>
      </c>
      <c r="M8187">
        <v>773</v>
      </c>
      <c r="N8187">
        <v>1457</v>
      </c>
      <c r="O8187">
        <v>95</v>
      </c>
      <c r="P8187">
        <v>660</v>
      </c>
      <c r="W8187">
        <v>172.3</v>
      </c>
    </row>
    <row r="8188" spans="1:23" x14ac:dyDescent="0.2">
      <c r="A8188">
        <v>8187</v>
      </c>
      <c r="B8188">
        <v>1988</v>
      </c>
      <c r="C8188">
        <v>11</v>
      </c>
      <c r="D8188" t="s">
        <v>7049</v>
      </c>
      <c r="E8188" t="s">
        <v>9301</v>
      </c>
      <c r="F8188" t="s">
        <v>39</v>
      </c>
      <c r="G8188" t="s">
        <v>26</v>
      </c>
      <c r="H8188">
        <v>18</v>
      </c>
      <c r="I8188">
        <v>1994</v>
      </c>
      <c r="J8188" t="s">
        <v>9233</v>
      </c>
      <c r="K8188">
        <v>45</v>
      </c>
      <c r="L8188">
        <v>4</v>
      </c>
      <c r="M8188">
        <v>6</v>
      </c>
      <c r="N8188">
        <v>10</v>
      </c>
      <c r="O8188">
        <v>-2</v>
      </c>
      <c r="P8188">
        <v>24</v>
      </c>
      <c r="W8188">
        <v>0</v>
      </c>
    </row>
    <row r="8189" spans="1:23" x14ac:dyDescent="0.2">
      <c r="A8189">
        <v>8188</v>
      </c>
      <c r="B8189">
        <v>1988</v>
      </c>
      <c r="C8189">
        <v>12</v>
      </c>
      <c r="D8189" t="s">
        <v>28</v>
      </c>
      <c r="E8189" t="s">
        <v>9302</v>
      </c>
      <c r="F8189" t="s">
        <v>39</v>
      </c>
      <c r="G8189" t="s">
        <v>30</v>
      </c>
      <c r="H8189">
        <v>18</v>
      </c>
      <c r="I8189">
        <v>1997</v>
      </c>
      <c r="J8189" t="s">
        <v>278</v>
      </c>
      <c r="K8189">
        <v>45</v>
      </c>
      <c r="L8189">
        <v>5</v>
      </c>
      <c r="M8189">
        <v>6</v>
      </c>
      <c r="N8189">
        <v>11</v>
      </c>
      <c r="O8189">
        <v>-20</v>
      </c>
      <c r="P8189">
        <v>24</v>
      </c>
      <c r="W8189">
        <v>1.2</v>
      </c>
    </row>
    <row r="8190" spans="1:23" x14ac:dyDescent="0.2">
      <c r="A8190">
        <v>8189</v>
      </c>
      <c r="B8190">
        <v>1988</v>
      </c>
      <c r="C8190">
        <v>13</v>
      </c>
      <c r="D8190" t="s">
        <v>55</v>
      </c>
      <c r="E8190" t="s">
        <v>9303</v>
      </c>
      <c r="F8190" t="s">
        <v>39</v>
      </c>
      <c r="G8190" t="s">
        <v>68</v>
      </c>
      <c r="H8190">
        <v>18</v>
      </c>
      <c r="I8190">
        <v>1991</v>
      </c>
      <c r="J8190" t="s">
        <v>7577</v>
      </c>
      <c r="K8190">
        <v>3</v>
      </c>
      <c r="L8190">
        <v>0</v>
      </c>
      <c r="M8190">
        <v>1</v>
      </c>
      <c r="N8190">
        <v>1</v>
      </c>
      <c r="O8190">
        <v>-2</v>
      </c>
      <c r="P8190">
        <v>0</v>
      </c>
      <c r="W8190">
        <v>-0.1</v>
      </c>
    </row>
    <row r="8191" spans="1:23" x14ac:dyDescent="0.2">
      <c r="A8191">
        <v>8190</v>
      </c>
      <c r="B8191">
        <v>1988</v>
      </c>
      <c r="C8191">
        <v>14</v>
      </c>
      <c r="D8191" t="s">
        <v>41</v>
      </c>
      <c r="E8191" t="s">
        <v>9304</v>
      </c>
      <c r="F8191" t="s">
        <v>39</v>
      </c>
      <c r="G8191" t="s">
        <v>26</v>
      </c>
      <c r="H8191">
        <v>18</v>
      </c>
      <c r="I8191">
        <v>1995</v>
      </c>
      <c r="J8191" t="s">
        <v>106</v>
      </c>
      <c r="K8191">
        <v>132</v>
      </c>
      <c r="L8191">
        <v>12</v>
      </c>
      <c r="M8191">
        <v>19</v>
      </c>
      <c r="N8191">
        <v>31</v>
      </c>
      <c r="O8191">
        <v>-25</v>
      </c>
      <c r="P8191">
        <v>364</v>
      </c>
      <c r="W8191">
        <v>-0.7</v>
      </c>
    </row>
    <row r="8192" spans="1:23" x14ac:dyDescent="0.2">
      <c r="A8192">
        <v>8191</v>
      </c>
      <c r="B8192">
        <v>1988</v>
      </c>
      <c r="C8192">
        <v>15</v>
      </c>
      <c r="D8192" t="s">
        <v>84</v>
      </c>
      <c r="E8192" t="s">
        <v>9305</v>
      </c>
      <c r="F8192" t="s">
        <v>39</v>
      </c>
      <c r="G8192" t="s">
        <v>35</v>
      </c>
      <c r="H8192">
        <v>18</v>
      </c>
      <c r="I8192">
        <v>1994</v>
      </c>
      <c r="J8192" t="s">
        <v>1133</v>
      </c>
      <c r="K8192">
        <v>34</v>
      </c>
      <c r="L8192">
        <v>5</v>
      </c>
      <c r="M8192">
        <v>7</v>
      </c>
      <c r="N8192">
        <v>12</v>
      </c>
      <c r="O8192">
        <v>-2</v>
      </c>
      <c r="P8192">
        <v>28</v>
      </c>
      <c r="W8192">
        <v>0.4</v>
      </c>
    </row>
    <row r="8193" spans="1:23" x14ac:dyDescent="0.2">
      <c r="A8193">
        <v>8192</v>
      </c>
      <c r="B8193">
        <v>1988</v>
      </c>
      <c r="C8193">
        <v>16</v>
      </c>
      <c r="D8193" t="s">
        <v>176</v>
      </c>
      <c r="E8193" t="s">
        <v>9306</v>
      </c>
      <c r="F8193" t="s">
        <v>39</v>
      </c>
      <c r="G8193" t="s">
        <v>30</v>
      </c>
      <c r="J8193" t="s">
        <v>510</v>
      </c>
    </row>
    <row r="8194" spans="1:23" x14ac:dyDescent="0.2">
      <c r="A8194">
        <v>8193</v>
      </c>
      <c r="B8194">
        <v>1988</v>
      </c>
      <c r="C8194">
        <v>17</v>
      </c>
      <c r="D8194" t="s">
        <v>51</v>
      </c>
      <c r="E8194" t="s">
        <v>9307</v>
      </c>
      <c r="F8194" t="s">
        <v>39</v>
      </c>
      <c r="G8194" t="s">
        <v>68</v>
      </c>
      <c r="J8194" t="s">
        <v>421</v>
      </c>
    </row>
    <row r="8195" spans="1:23" x14ac:dyDescent="0.2">
      <c r="A8195">
        <v>8194</v>
      </c>
      <c r="B8195">
        <v>1988</v>
      </c>
      <c r="C8195">
        <v>18</v>
      </c>
      <c r="D8195" t="s">
        <v>152</v>
      </c>
      <c r="E8195" t="s">
        <v>9308</v>
      </c>
      <c r="F8195" t="s">
        <v>39</v>
      </c>
      <c r="G8195" t="s">
        <v>1536</v>
      </c>
      <c r="H8195">
        <v>18</v>
      </c>
      <c r="I8195">
        <v>1992</v>
      </c>
      <c r="J8195" t="s">
        <v>9233</v>
      </c>
      <c r="K8195">
        <v>103</v>
      </c>
      <c r="L8195">
        <v>16</v>
      </c>
      <c r="M8195">
        <v>16</v>
      </c>
      <c r="N8195">
        <v>32</v>
      </c>
      <c r="O8195">
        <v>0</v>
      </c>
      <c r="P8195">
        <v>66</v>
      </c>
      <c r="W8195">
        <v>1.3</v>
      </c>
    </row>
    <row r="8196" spans="1:23" x14ac:dyDescent="0.2">
      <c r="A8196">
        <v>8195</v>
      </c>
      <c r="B8196">
        <v>1988</v>
      </c>
      <c r="C8196">
        <v>19</v>
      </c>
      <c r="D8196" t="s">
        <v>111</v>
      </c>
      <c r="E8196" t="s">
        <v>9309</v>
      </c>
      <c r="F8196" t="s">
        <v>39</v>
      </c>
      <c r="G8196" t="s">
        <v>30</v>
      </c>
      <c r="H8196">
        <v>18</v>
      </c>
      <c r="I8196">
        <v>1998</v>
      </c>
      <c r="J8196" t="s">
        <v>9192</v>
      </c>
      <c r="K8196">
        <v>249</v>
      </c>
      <c r="L8196">
        <v>3</v>
      </c>
      <c r="M8196">
        <v>20</v>
      </c>
      <c r="N8196">
        <v>23</v>
      </c>
      <c r="O8196">
        <v>-2</v>
      </c>
      <c r="P8196">
        <v>577</v>
      </c>
      <c r="W8196">
        <v>3.2</v>
      </c>
    </row>
    <row r="8197" spans="1:23" x14ac:dyDescent="0.2">
      <c r="A8197">
        <v>8196</v>
      </c>
      <c r="B8197">
        <v>1988</v>
      </c>
      <c r="C8197">
        <v>20</v>
      </c>
      <c r="D8197" t="s">
        <v>23</v>
      </c>
      <c r="E8197" t="s">
        <v>9310</v>
      </c>
      <c r="F8197" t="s">
        <v>39</v>
      </c>
      <c r="G8197" t="s">
        <v>30</v>
      </c>
      <c r="H8197">
        <v>18</v>
      </c>
      <c r="I8197">
        <v>2000</v>
      </c>
      <c r="J8197" t="s">
        <v>8319</v>
      </c>
      <c r="K8197">
        <v>130</v>
      </c>
      <c r="L8197">
        <v>2</v>
      </c>
      <c r="M8197">
        <v>7</v>
      </c>
      <c r="N8197">
        <v>9</v>
      </c>
      <c r="O8197">
        <v>-10</v>
      </c>
      <c r="P8197">
        <v>127</v>
      </c>
      <c r="W8197">
        <v>4.2</v>
      </c>
    </row>
    <row r="8198" spans="1:23" x14ac:dyDescent="0.2">
      <c r="A8198">
        <v>8197</v>
      </c>
      <c r="B8198">
        <v>1988</v>
      </c>
      <c r="C8198">
        <v>21</v>
      </c>
      <c r="D8198" t="s">
        <v>162</v>
      </c>
      <c r="E8198" t="s">
        <v>9311</v>
      </c>
      <c r="F8198" t="s">
        <v>39</v>
      </c>
      <c r="G8198" t="s">
        <v>128</v>
      </c>
      <c r="H8198">
        <v>18</v>
      </c>
      <c r="I8198">
        <v>1998</v>
      </c>
      <c r="J8198" t="s">
        <v>3386</v>
      </c>
      <c r="K8198">
        <v>62</v>
      </c>
      <c r="L8198">
        <v>0</v>
      </c>
      <c r="M8198">
        <v>1</v>
      </c>
      <c r="N8198">
        <v>1</v>
      </c>
      <c r="O8198">
        <v>0</v>
      </c>
      <c r="P8198">
        <v>61</v>
      </c>
      <c r="Q8198">
        <v>62</v>
      </c>
      <c r="R8198">
        <v>13</v>
      </c>
      <c r="S8198">
        <v>25</v>
      </c>
      <c r="T8198">
        <v>10</v>
      </c>
      <c r="U8198">
        <v>0.89400000000000002</v>
      </c>
      <c r="V8198">
        <v>3.33</v>
      </c>
      <c r="W8198">
        <v>7.3</v>
      </c>
    </row>
    <row r="8199" spans="1:23" x14ac:dyDescent="0.2">
      <c r="A8199">
        <v>8198</v>
      </c>
      <c r="B8199">
        <v>1988</v>
      </c>
      <c r="C8199">
        <v>22</v>
      </c>
      <c r="D8199" t="s">
        <v>171</v>
      </c>
      <c r="E8199" t="s">
        <v>9312</v>
      </c>
      <c r="F8199" t="s">
        <v>39</v>
      </c>
      <c r="G8199" t="s">
        <v>26</v>
      </c>
      <c r="H8199">
        <v>18</v>
      </c>
      <c r="I8199">
        <v>1998</v>
      </c>
      <c r="J8199" t="s">
        <v>232</v>
      </c>
      <c r="K8199">
        <v>456</v>
      </c>
      <c r="L8199">
        <v>51</v>
      </c>
      <c r="M8199">
        <v>68</v>
      </c>
      <c r="N8199">
        <v>119</v>
      </c>
      <c r="O8199">
        <v>-49</v>
      </c>
      <c r="P8199">
        <v>1226</v>
      </c>
      <c r="W8199">
        <v>1.5</v>
      </c>
    </row>
    <row r="8200" spans="1:23" x14ac:dyDescent="0.2">
      <c r="A8200">
        <v>8199</v>
      </c>
      <c r="B8200">
        <v>1988</v>
      </c>
      <c r="C8200">
        <v>23</v>
      </c>
      <c r="D8200" t="s">
        <v>28</v>
      </c>
      <c r="E8200" t="s">
        <v>9313</v>
      </c>
      <c r="F8200" t="s">
        <v>39</v>
      </c>
      <c r="G8200" t="s">
        <v>26</v>
      </c>
      <c r="H8200">
        <v>18</v>
      </c>
      <c r="I8200">
        <v>1998</v>
      </c>
      <c r="J8200" t="s">
        <v>234</v>
      </c>
      <c r="K8200">
        <v>18</v>
      </c>
      <c r="L8200">
        <v>2</v>
      </c>
      <c r="M8200">
        <v>2</v>
      </c>
      <c r="N8200">
        <v>4</v>
      </c>
      <c r="O8200">
        <v>-4</v>
      </c>
      <c r="P8200">
        <v>17</v>
      </c>
      <c r="W8200">
        <v>-0.1</v>
      </c>
    </row>
    <row r="8201" spans="1:23" x14ac:dyDescent="0.2">
      <c r="A8201">
        <v>8200</v>
      </c>
      <c r="B8201">
        <v>1988</v>
      </c>
      <c r="C8201">
        <v>24</v>
      </c>
      <c r="D8201" t="s">
        <v>7529</v>
      </c>
      <c r="E8201" t="s">
        <v>9314</v>
      </c>
      <c r="F8201" t="s">
        <v>39</v>
      </c>
      <c r="G8201" t="s">
        <v>128</v>
      </c>
      <c r="H8201">
        <v>18</v>
      </c>
      <c r="I8201">
        <v>2002</v>
      </c>
      <c r="J8201" t="s">
        <v>1133</v>
      </c>
      <c r="K8201">
        <v>390</v>
      </c>
      <c r="L8201">
        <v>0</v>
      </c>
      <c r="M8201">
        <v>12</v>
      </c>
      <c r="N8201">
        <v>12</v>
      </c>
      <c r="O8201">
        <v>0</v>
      </c>
      <c r="P8201">
        <v>38</v>
      </c>
      <c r="Q8201">
        <v>390</v>
      </c>
      <c r="R8201">
        <v>164</v>
      </c>
      <c r="S8201">
        <v>153</v>
      </c>
      <c r="T8201">
        <v>44</v>
      </c>
      <c r="U8201">
        <v>0.89900000000000002</v>
      </c>
      <c r="V8201">
        <v>3.07</v>
      </c>
      <c r="W8201">
        <v>62.2</v>
      </c>
    </row>
    <row r="8202" spans="1:23" x14ac:dyDescent="0.2">
      <c r="A8202">
        <v>8201</v>
      </c>
      <c r="B8202">
        <v>1988</v>
      </c>
      <c r="C8202">
        <v>25</v>
      </c>
      <c r="D8202" t="s">
        <v>87</v>
      </c>
      <c r="E8202" t="s">
        <v>9315</v>
      </c>
      <c r="F8202" t="s">
        <v>39</v>
      </c>
      <c r="G8202" t="s">
        <v>26</v>
      </c>
      <c r="H8202">
        <v>18</v>
      </c>
      <c r="I8202">
        <v>1997</v>
      </c>
      <c r="J8202" t="s">
        <v>5484</v>
      </c>
      <c r="K8202">
        <v>2</v>
      </c>
      <c r="L8202">
        <v>0</v>
      </c>
      <c r="M8202">
        <v>0</v>
      </c>
      <c r="N8202">
        <v>0</v>
      </c>
      <c r="O8202">
        <v>0</v>
      </c>
      <c r="P8202">
        <v>5</v>
      </c>
      <c r="W8202">
        <v>0</v>
      </c>
    </row>
    <row r="8203" spans="1:23" x14ac:dyDescent="0.2">
      <c r="A8203">
        <v>8202</v>
      </c>
      <c r="B8203">
        <v>1988</v>
      </c>
      <c r="C8203">
        <v>26</v>
      </c>
      <c r="D8203" t="s">
        <v>171</v>
      </c>
      <c r="E8203" t="s">
        <v>9316</v>
      </c>
      <c r="F8203" t="s">
        <v>39</v>
      </c>
      <c r="G8203" t="s">
        <v>68</v>
      </c>
      <c r="J8203" t="s">
        <v>251</v>
      </c>
    </row>
    <row r="8204" spans="1:23" x14ac:dyDescent="0.2">
      <c r="A8204">
        <v>8203</v>
      </c>
      <c r="B8204">
        <v>1988</v>
      </c>
      <c r="C8204">
        <v>27</v>
      </c>
      <c r="D8204" t="s">
        <v>121</v>
      </c>
      <c r="E8204" t="s">
        <v>9317</v>
      </c>
      <c r="F8204" t="s">
        <v>39</v>
      </c>
      <c r="G8204" t="s">
        <v>68</v>
      </c>
      <c r="H8204">
        <v>18</v>
      </c>
      <c r="I8204">
        <v>2006</v>
      </c>
      <c r="J8204" t="s">
        <v>278</v>
      </c>
      <c r="K8204">
        <v>1020</v>
      </c>
      <c r="L8204">
        <v>104</v>
      </c>
      <c r="M8204">
        <v>141</v>
      </c>
      <c r="N8204">
        <v>245</v>
      </c>
      <c r="O8204">
        <v>-54</v>
      </c>
      <c r="P8204">
        <v>3515</v>
      </c>
      <c r="W8204">
        <v>10.3</v>
      </c>
    </row>
    <row r="8205" spans="1:23" x14ac:dyDescent="0.2">
      <c r="A8205">
        <v>8204</v>
      </c>
      <c r="B8205">
        <v>1988</v>
      </c>
      <c r="C8205">
        <v>28</v>
      </c>
      <c r="D8205" t="s">
        <v>146</v>
      </c>
      <c r="E8205" t="s">
        <v>9318</v>
      </c>
      <c r="F8205" t="s">
        <v>39</v>
      </c>
      <c r="G8205" t="s">
        <v>30</v>
      </c>
      <c r="J8205" t="s">
        <v>234</v>
      </c>
    </row>
    <row r="8206" spans="1:23" x14ac:dyDescent="0.2">
      <c r="A8206">
        <v>8205</v>
      </c>
      <c r="B8206">
        <v>1988</v>
      </c>
      <c r="C8206">
        <v>29</v>
      </c>
      <c r="D8206" t="s">
        <v>176</v>
      </c>
      <c r="E8206" t="s">
        <v>9319</v>
      </c>
      <c r="F8206" t="s">
        <v>39</v>
      </c>
      <c r="G8206" t="s">
        <v>26</v>
      </c>
      <c r="J8206" t="s">
        <v>9320</v>
      </c>
    </row>
    <row r="8207" spans="1:23" x14ac:dyDescent="0.2">
      <c r="A8207">
        <v>8206</v>
      </c>
      <c r="B8207">
        <v>1988</v>
      </c>
      <c r="C8207">
        <v>30</v>
      </c>
      <c r="D8207" t="s">
        <v>92</v>
      </c>
      <c r="E8207" t="s">
        <v>9321</v>
      </c>
      <c r="F8207" t="s">
        <v>39</v>
      </c>
      <c r="G8207" t="s">
        <v>30</v>
      </c>
      <c r="H8207">
        <v>18</v>
      </c>
      <c r="I8207">
        <v>1997</v>
      </c>
      <c r="J8207" t="s">
        <v>941</v>
      </c>
      <c r="K8207">
        <v>214</v>
      </c>
      <c r="L8207">
        <v>16</v>
      </c>
      <c r="M8207">
        <v>56</v>
      </c>
      <c r="N8207">
        <v>72</v>
      </c>
      <c r="O8207">
        <v>13</v>
      </c>
      <c r="P8207">
        <v>161</v>
      </c>
      <c r="W8207">
        <v>13.5</v>
      </c>
    </row>
    <row r="8208" spans="1:23" x14ac:dyDescent="0.2">
      <c r="A8208">
        <v>8207</v>
      </c>
      <c r="B8208">
        <v>1988</v>
      </c>
      <c r="C8208">
        <v>31</v>
      </c>
      <c r="D8208" t="s">
        <v>66</v>
      </c>
      <c r="E8208" t="s">
        <v>9322</v>
      </c>
      <c r="F8208" t="s">
        <v>39</v>
      </c>
      <c r="G8208" t="s">
        <v>26</v>
      </c>
      <c r="H8208">
        <v>18</v>
      </c>
      <c r="I8208">
        <v>1996</v>
      </c>
      <c r="J8208" t="s">
        <v>9323</v>
      </c>
      <c r="K8208">
        <v>102</v>
      </c>
      <c r="L8208">
        <v>13</v>
      </c>
      <c r="M8208">
        <v>14</v>
      </c>
      <c r="N8208">
        <v>27</v>
      </c>
      <c r="O8208">
        <v>-14</v>
      </c>
      <c r="P8208">
        <v>63</v>
      </c>
      <c r="W8208">
        <v>0.3</v>
      </c>
    </row>
    <row r="8209" spans="1:23" x14ac:dyDescent="0.2">
      <c r="A8209">
        <v>8208</v>
      </c>
      <c r="B8209">
        <v>1988</v>
      </c>
      <c r="C8209">
        <v>32</v>
      </c>
      <c r="D8209" t="s">
        <v>7049</v>
      </c>
      <c r="E8209" t="s">
        <v>9324</v>
      </c>
      <c r="F8209" t="s">
        <v>34</v>
      </c>
      <c r="G8209" t="s">
        <v>30</v>
      </c>
      <c r="H8209">
        <v>18</v>
      </c>
      <c r="I8209">
        <v>2001</v>
      </c>
      <c r="J8209" t="s">
        <v>990</v>
      </c>
      <c r="K8209">
        <v>151</v>
      </c>
      <c r="L8209">
        <v>11</v>
      </c>
      <c r="M8209">
        <v>34</v>
      </c>
      <c r="N8209">
        <v>45</v>
      </c>
      <c r="O8209">
        <v>-15</v>
      </c>
      <c r="P8209">
        <v>76</v>
      </c>
      <c r="W8209">
        <v>8.1</v>
      </c>
    </row>
    <row r="8210" spans="1:23" x14ac:dyDescent="0.2">
      <c r="A8210">
        <v>8209</v>
      </c>
      <c r="B8210">
        <v>1988</v>
      </c>
      <c r="C8210">
        <v>33</v>
      </c>
      <c r="D8210" t="s">
        <v>69</v>
      </c>
      <c r="E8210" t="s">
        <v>9325</v>
      </c>
      <c r="F8210" t="s">
        <v>43</v>
      </c>
      <c r="G8210" t="s">
        <v>30</v>
      </c>
      <c r="H8210">
        <v>20</v>
      </c>
      <c r="I8210">
        <v>1997</v>
      </c>
      <c r="J8210" t="s">
        <v>9326</v>
      </c>
      <c r="K8210">
        <v>96</v>
      </c>
      <c r="L8210">
        <v>8</v>
      </c>
      <c r="M8210">
        <v>24</v>
      </c>
      <c r="N8210">
        <v>32</v>
      </c>
      <c r="O8210">
        <v>4</v>
      </c>
      <c r="P8210">
        <v>40</v>
      </c>
      <c r="W8210">
        <v>5.7</v>
      </c>
    </row>
    <row r="8211" spans="1:23" x14ac:dyDescent="0.2">
      <c r="A8211">
        <v>8210</v>
      </c>
      <c r="B8211">
        <v>1988</v>
      </c>
      <c r="C8211">
        <v>34</v>
      </c>
      <c r="D8211" t="s">
        <v>23</v>
      </c>
      <c r="E8211" t="s">
        <v>9327</v>
      </c>
      <c r="F8211" t="s">
        <v>39</v>
      </c>
      <c r="G8211" t="s">
        <v>26</v>
      </c>
      <c r="H8211">
        <v>18</v>
      </c>
      <c r="I8211">
        <v>1993</v>
      </c>
      <c r="J8211" t="s">
        <v>9070</v>
      </c>
      <c r="K8211">
        <v>1</v>
      </c>
      <c r="L8211">
        <v>0</v>
      </c>
      <c r="M8211">
        <v>0</v>
      </c>
      <c r="N8211">
        <v>0</v>
      </c>
      <c r="O8211">
        <v>0</v>
      </c>
      <c r="P8211">
        <v>2</v>
      </c>
      <c r="W8211">
        <v>0</v>
      </c>
    </row>
    <row r="8212" spans="1:23" x14ac:dyDescent="0.2">
      <c r="A8212">
        <v>8211</v>
      </c>
      <c r="B8212">
        <v>1988</v>
      </c>
      <c r="C8212">
        <v>35</v>
      </c>
      <c r="D8212" t="s">
        <v>41</v>
      </c>
      <c r="E8212" t="s">
        <v>9328</v>
      </c>
      <c r="F8212" t="s">
        <v>39</v>
      </c>
      <c r="G8212" t="s">
        <v>26</v>
      </c>
      <c r="H8212">
        <v>19</v>
      </c>
      <c r="I8212">
        <v>1992</v>
      </c>
      <c r="J8212" t="s">
        <v>3386</v>
      </c>
      <c r="K8212">
        <v>25</v>
      </c>
      <c r="L8212">
        <v>3</v>
      </c>
      <c r="M8212">
        <v>1</v>
      </c>
      <c r="N8212">
        <v>4</v>
      </c>
      <c r="O8212">
        <v>-2</v>
      </c>
      <c r="P8212">
        <v>15</v>
      </c>
      <c r="W8212">
        <v>-0.1</v>
      </c>
    </row>
    <row r="8213" spans="1:23" x14ac:dyDescent="0.2">
      <c r="A8213">
        <v>8212</v>
      </c>
      <c r="B8213">
        <v>1988</v>
      </c>
      <c r="C8213">
        <v>36</v>
      </c>
      <c r="D8213" t="s">
        <v>84</v>
      </c>
      <c r="E8213" t="s">
        <v>9329</v>
      </c>
      <c r="F8213" t="s">
        <v>39</v>
      </c>
      <c r="G8213" t="s">
        <v>35</v>
      </c>
      <c r="H8213">
        <v>19</v>
      </c>
      <c r="I8213">
        <v>2007</v>
      </c>
      <c r="J8213" t="s">
        <v>234</v>
      </c>
      <c r="K8213">
        <v>746</v>
      </c>
      <c r="L8213">
        <v>73</v>
      </c>
      <c r="M8213">
        <v>94</v>
      </c>
      <c r="N8213">
        <v>167</v>
      </c>
      <c r="O8213">
        <v>-66</v>
      </c>
      <c r="P8213">
        <v>433</v>
      </c>
      <c r="W8213">
        <v>5.2</v>
      </c>
    </row>
    <row r="8214" spans="1:23" x14ac:dyDescent="0.2">
      <c r="A8214">
        <v>8213</v>
      </c>
      <c r="B8214">
        <v>1988</v>
      </c>
      <c r="C8214">
        <v>37</v>
      </c>
      <c r="D8214" t="s">
        <v>176</v>
      </c>
      <c r="E8214" t="s">
        <v>9330</v>
      </c>
      <c r="F8214" t="s">
        <v>39</v>
      </c>
      <c r="G8214" t="s">
        <v>26</v>
      </c>
      <c r="J8214" t="s">
        <v>9331</v>
      </c>
    </row>
    <row r="8215" spans="1:23" x14ac:dyDescent="0.2">
      <c r="A8215">
        <v>8214</v>
      </c>
      <c r="B8215">
        <v>1988</v>
      </c>
      <c r="C8215">
        <v>38</v>
      </c>
      <c r="D8215" t="s">
        <v>51</v>
      </c>
      <c r="E8215" t="s">
        <v>9332</v>
      </c>
      <c r="F8215" t="s">
        <v>39</v>
      </c>
      <c r="G8215" t="s">
        <v>30</v>
      </c>
      <c r="J8215" t="s">
        <v>106</v>
      </c>
    </row>
    <row r="8216" spans="1:23" x14ac:dyDescent="0.2">
      <c r="A8216">
        <v>8215</v>
      </c>
      <c r="B8216">
        <v>1988</v>
      </c>
      <c r="C8216">
        <v>39</v>
      </c>
      <c r="D8216" t="s">
        <v>111</v>
      </c>
      <c r="E8216" t="s">
        <v>9333</v>
      </c>
      <c r="F8216" t="s">
        <v>76</v>
      </c>
      <c r="G8216" t="s">
        <v>35</v>
      </c>
      <c r="J8216" t="s">
        <v>939</v>
      </c>
    </row>
    <row r="8217" spans="1:23" x14ac:dyDescent="0.2">
      <c r="A8217">
        <v>8216</v>
      </c>
      <c r="B8217">
        <v>1988</v>
      </c>
      <c r="C8217">
        <v>40</v>
      </c>
      <c r="D8217" t="s">
        <v>8190</v>
      </c>
      <c r="E8217" t="s">
        <v>9334</v>
      </c>
      <c r="F8217" t="s">
        <v>39</v>
      </c>
      <c r="G8217" t="s">
        <v>30</v>
      </c>
      <c r="H8217">
        <v>19</v>
      </c>
      <c r="I8217">
        <v>1992</v>
      </c>
      <c r="J8217" t="s">
        <v>251</v>
      </c>
      <c r="K8217">
        <v>65</v>
      </c>
      <c r="L8217">
        <v>6</v>
      </c>
      <c r="M8217">
        <v>8</v>
      </c>
      <c r="N8217">
        <v>14</v>
      </c>
      <c r="O8217">
        <v>-35</v>
      </c>
      <c r="P8217">
        <v>412</v>
      </c>
      <c r="W8217">
        <v>1.6</v>
      </c>
    </row>
    <row r="8218" spans="1:23" x14ac:dyDescent="0.2">
      <c r="A8218">
        <v>8217</v>
      </c>
      <c r="B8218">
        <v>1988</v>
      </c>
      <c r="C8218">
        <v>41</v>
      </c>
      <c r="D8218" t="s">
        <v>84</v>
      </c>
      <c r="E8218" t="s">
        <v>9335</v>
      </c>
      <c r="F8218" t="s">
        <v>39</v>
      </c>
      <c r="G8218" t="s">
        <v>30</v>
      </c>
      <c r="J8218" t="s">
        <v>9336</v>
      </c>
    </row>
    <row r="8219" spans="1:23" x14ac:dyDescent="0.2">
      <c r="A8219">
        <v>8218</v>
      </c>
      <c r="B8219">
        <v>1988</v>
      </c>
      <c r="C8219">
        <v>42</v>
      </c>
      <c r="D8219" t="s">
        <v>162</v>
      </c>
      <c r="E8219" t="s">
        <v>9337</v>
      </c>
      <c r="F8219" t="s">
        <v>34</v>
      </c>
      <c r="G8219" t="s">
        <v>35</v>
      </c>
      <c r="H8219">
        <v>19</v>
      </c>
      <c r="I8219">
        <v>1994</v>
      </c>
      <c r="J8219" t="s">
        <v>3517</v>
      </c>
      <c r="K8219">
        <v>48</v>
      </c>
      <c r="L8219">
        <v>3</v>
      </c>
      <c r="M8219">
        <v>3</v>
      </c>
      <c r="N8219">
        <v>6</v>
      </c>
      <c r="O8219">
        <v>-10</v>
      </c>
      <c r="P8219">
        <v>78</v>
      </c>
      <c r="W8219">
        <v>-0.8</v>
      </c>
    </row>
    <row r="8220" spans="1:23" x14ac:dyDescent="0.2">
      <c r="A8220">
        <v>8219</v>
      </c>
      <c r="B8220">
        <v>1988</v>
      </c>
      <c r="C8220">
        <v>43</v>
      </c>
      <c r="D8220" t="s">
        <v>8190</v>
      </c>
      <c r="E8220" t="s">
        <v>9338</v>
      </c>
      <c r="F8220" t="s">
        <v>34</v>
      </c>
      <c r="G8220" t="s">
        <v>30</v>
      </c>
      <c r="J8220" t="s">
        <v>7043</v>
      </c>
    </row>
    <row r="8221" spans="1:23" x14ac:dyDescent="0.2">
      <c r="A8221">
        <v>8220</v>
      </c>
      <c r="B8221">
        <v>1988</v>
      </c>
      <c r="C8221">
        <v>44</v>
      </c>
      <c r="D8221" t="s">
        <v>69</v>
      </c>
      <c r="E8221" t="s">
        <v>9339</v>
      </c>
      <c r="F8221" t="s">
        <v>39</v>
      </c>
      <c r="G8221" t="s">
        <v>68</v>
      </c>
      <c r="H8221">
        <v>18</v>
      </c>
      <c r="I8221">
        <v>1998</v>
      </c>
      <c r="J8221" t="s">
        <v>7618</v>
      </c>
      <c r="K8221">
        <v>45</v>
      </c>
      <c r="L8221">
        <v>12</v>
      </c>
      <c r="M8221">
        <v>6</v>
      </c>
      <c r="N8221">
        <v>18</v>
      </c>
      <c r="O8221">
        <v>7</v>
      </c>
      <c r="P8221">
        <v>58</v>
      </c>
      <c r="W8221">
        <v>1.7</v>
      </c>
    </row>
    <row r="8222" spans="1:23" x14ac:dyDescent="0.2">
      <c r="A8222">
        <v>8221</v>
      </c>
      <c r="B8222">
        <v>1988</v>
      </c>
      <c r="C8222">
        <v>45</v>
      </c>
      <c r="D8222" t="s">
        <v>7529</v>
      </c>
      <c r="E8222" t="s">
        <v>9340</v>
      </c>
      <c r="F8222" t="s">
        <v>76</v>
      </c>
      <c r="G8222" t="s">
        <v>35</v>
      </c>
      <c r="J8222" t="s">
        <v>192</v>
      </c>
    </row>
    <row r="8223" spans="1:23" x14ac:dyDescent="0.2">
      <c r="A8223">
        <v>8222</v>
      </c>
      <c r="B8223">
        <v>1988</v>
      </c>
      <c r="C8223">
        <v>46</v>
      </c>
      <c r="D8223" t="s">
        <v>23</v>
      </c>
      <c r="E8223" t="s">
        <v>9341</v>
      </c>
      <c r="F8223" t="s">
        <v>34</v>
      </c>
      <c r="G8223" t="s">
        <v>35</v>
      </c>
      <c r="J8223" t="s">
        <v>9070</v>
      </c>
    </row>
    <row r="8224" spans="1:23" x14ac:dyDescent="0.2">
      <c r="A8224">
        <v>8223</v>
      </c>
      <c r="B8224">
        <v>1988</v>
      </c>
      <c r="C8224">
        <v>47</v>
      </c>
      <c r="D8224" t="s">
        <v>51</v>
      </c>
      <c r="E8224" t="s">
        <v>9342</v>
      </c>
      <c r="F8224" t="s">
        <v>39</v>
      </c>
      <c r="G8224" t="s">
        <v>30</v>
      </c>
      <c r="J8224" t="s">
        <v>5051</v>
      </c>
    </row>
    <row r="8225" spans="1:23" x14ac:dyDescent="0.2">
      <c r="A8225">
        <v>8224</v>
      </c>
      <c r="B8225">
        <v>1988</v>
      </c>
      <c r="C8225">
        <v>48</v>
      </c>
      <c r="D8225" t="s">
        <v>121</v>
      </c>
      <c r="E8225" t="s">
        <v>9343</v>
      </c>
      <c r="F8225" t="s">
        <v>39</v>
      </c>
      <c r="G8225" t="s">
        <v>128</v>
      </c>
      <c r="H8225">
        <v>19</v>
      </c>
      <c r="I8225">
        <v>1994</v>
      </c>
      <c r="J8225" t="s">
        <v>9293</v>
      </c>
      <c r="K8225">
        <v>74</v>
      </c>
      <c r="L8225">
        <v>0</v>
      </c>
      <c r="M8225">
        <v>3</v>
      </c>
      <c r="N8225">
        <v>3</v>
      </c>
      <c r="O8225">
        <v>0</v>
      </c>
      <c r="P8225">
        <v>6</v>
      </c>
      <c r="Q8225">
        <v>74</v>
      </c>
      <c r="R8225">
        <v>20</v>
      </c>
      <c r="S8225">
        <v>37</v>
      </c>
      <c r="T8225">
        <v>9</v>
      </c>
      <c r="U8225">
        <v>0.878</v>
      </c>
      <c r="V8225">
        <v>4.05</v>
      </c>
      <c r="W8225">
        <v>10.4</v>
      </c>
    </row>
    <row r="8226" spans="1:23" x14ac:dyDescent="0.2">
      <c r="A8226">
        <v>8225</v>
      </c>
      <c r="B8226">
        <v>1988</v>
      </c>
      <c r="C8226">
        <v>49</v>
      </c>
      <c r="D8226" t="s">
        <v>146</v>
      </c>
      <c r="E8226" t="s">
        <v>9344</v>
      </c>
      <c r="F8226" t="s">
        <v>39</v>
      </c>
      <c r="G8226" t="s">
        <v>68</v>
      </c>
      <c r="J8226" t="s">
        <v>5484</v>
      </c>
    </row>
    <row r="8227" spans="1:23" x14ac:dyDescent="0.2">
      <c r="A8227">
        <v>8226</v>
      </c>
      <c r="B8227">
        <v>1988</v>
      </c>
      <c r="C8227">
        <v>50</v>
      </c>
      <c r="D8227" t="s">
        <v>48</v>
      </c>
      <c r="E8227" t="s">
        <v>9345</v>
      </c>
      <c r="F8227" t="s">
        <v>39</v>
      </c>
      <c r="G8227" t="s">
        <v>68</v>
      </c>
      <c r="J8227" t="s">
        <v>234</v>
      </c>
    </row>
    <row r="8228" spans="1:23" x14ac:dyDescent="0.2">
      <c r="A8228">
        <v>8227</v>
      </c>
      <c r="B8228">
        <v>1988</v>
      </c>
      <c r="C8228">
        <v>51</v>
      </c>
      <c r="D8228" t="s">
        <v>92</v>
      </c>
      <c r="E8228" t="s">
        <v>9346</v>
      </c>
      <c r="F8228" t="s">
        <v>39</v>
      </c>
      <c r="G8228" t="s">
        <v>128</v>
      </c>
      <c r="J8228" t="s">
        <v>5484</v>
      </c>
    </row>
    <row r="8229" spans="1:23" x14ac:dyDescent="0.2">
      <c r="A8229">
        <v>8228</v>
      </c>
      <c r="B8229">
        <v>1988</v>
      </c>
      <c r="C8229">
        <v>52</v>
      </c>
      <c r="D8229" t="s">
        <v>66</v>
      </c>
      <c r="E8229" t="s">
        <v>9347</v>
      </c>
      <c r="F8229" t="s">
        <v>39</v>
      </c>
      <c r="G8229" t="s">
        <v>128</v>
      </c>
      <c r="H8229">
        <v>20</v>
      </c>
      <c r="I8229">
        <v>1994</v>
      </c>
      <c r="J8229" t="s">
        <v>9192</v>
      </c>
      <c r="K8229">
        <v>90</v>
      </c>
      <c r="L8229">
        <v>0</v>
      </c>
      <c r="M8229">
        <v>2</v>
      </c>
      <c r="N8229">
        <v>2</v>
      </c>
      <c r="O8229">
        <v>0</v>
      </c>
      <c r="P8229">
        <v>6</v>
      </c>
      <c r="Q8229">
        <v>90</v>
      </c>
      <c r="R8229">
        <v>19</v>
      </c>
      <c r="S8229">
        <v>39</v>
      </c>
      <c r="T8229">
        <v>11</v>
      </c>
      <c r="U8229">
        <v>0.879</v>
      </c>
      <c r="V8229">
        <v>3.65</v>
      </c>
      <c r="W8229">
        <v>10.6</v>
      </c>
    </row>
    <row r="8230" spans="1:23" x14ac:dyDescent="0.2">
      <c r="A8230">
        <v>8229</v>
      </c>
      <c r="B8230">
        <v>1988</v>
      </c>
      <c r="C8230">
        <v>53</v>
      </c>
      <c r="D8230" t="s">
        <v>111</v>
      </c>
      <c r="E8230" t="s">
        <v>9348</v>
      </c>
      <c r="F8230" t="s">
        <v>39</v>
      </c>
      <c r="G8230" t="s">
        <v>68</v>
      </c>
      <c r="H8230">
        <v>18</v>
      </c>
      <c r="I8230">
        <v>1990</v>
      </c>
      <c r="J8230" t="s">
        <v>50</v>
      </c>
      <c r="K8230">
        <v>3</v>
      </c>
      <c r="L8230">
        <v>0</v>
      </c>
      <c r="M8230">
        <v>1</v>
      </c>
      <c r="N8230">
        <v>1</v>
      </c>
      <c r="O8230">
        <v>0</v>
      </c>
      <c r="P8230">
        <v>2</v>
      </c>
      <c r="W8230">
        <v>0</v>
      </c>
    </row>
    <row r="8231" spans="1:23" x14ac:dyDescent="0.2">
      <c r="A8231">
        <v>8230</v>
      </c>
      <c r="B8231">
        <v>1988</v>
      </c>
      <c r="C8231">
        <v>54</v>
      </c>
      <c r="D8231" t="s">
        <v>28</v>
      </c>
      <c r="E8231" t="s">
        <v>9349</v>
      </c>
      <c r="F8231" t="s">
        <v>25</v>
      </c>
      <c r="G8231" t="s">
        <v>26</v>
      </c>
      <c r="H8231">
        <v>18</v>
      </c>
      <c r="I8231">
        <v>2002</v>
      </c>
      <c r="J8231" t="s">
        <v>7952</v>
      </c>
      <c r="K8231">
        <v>352</v>
      </c>
      <c r="L8231">
        <v>94</v>
      </c>
      <c r="M8231">
        <v>134</v>
      </c>
      <c r="N8231">
        <v>228</v>
      </c>
      <c r="O8231">
        <v>-54</v>
      </c>
      <c r="P8231">
        <v>101</v>
      </c>
      <c r="W8231">
        <v>16.8</v>
      </c>
    </row>
    <row r="8232" spans="1:23" x14ac:dyDescent="0.2">
      <c r="A8232">
        <v>8231</v>
      </c>
      <c r="B8232">
        <v>1988</v>
      </c>
      <c r="C8232">
        <v>55</v>
      </c>
      <c r="D8232" t="s">
        <v>55</v>
      </c>
      <c r="E8232" t="s">
        <v>9350</v>
      </c>
      <c r="F8232" t="s">
        <v>39</v>
      </c>
      <c r="G8232" t="s">
        <v>26</v>
      </c>
      <c r="H8232">
        <v>19</v>
      </c>
      <c r="I8232">
        <v>1994</v>
      </c>
      <c r="J8232" t="s">
        <v>251</v>
      </c>
      <c r="K8232">
        <v>135</v>
      </c>
      <c r="L8232">
        <v>4</v>
      </c>
      <c r="M8232">
        <v>8</v>
      </c>
      <c r="N8232">
        <v>12</v>
      </c>
      <c r="O8232">
        <v>-44</v>
      </c>
      <c r="P8232">
        <v>211</v>
      </c>
      <c r="W8232">
        <v>-2.8</v>
      </c>
    </row>
    <row r="8233" spans="1:23" x14ac:dyDescent="0.2">
      <c r="A8233">
        <v>8232</v>
      </c>
      <c r="B8233">
        <v>1988</v>
      </c>
      <c r="C8233">
        <v>56</v>
      </c>
      <c r="D8233" t="s">
        <v>41</v>
      </c>
      <c r="E8233" t="s">
        <v>9351</v>
      </c>
      <c r="F8233" t="s">
        <v>39</v>
      </c>
      <c r="G8233" t="s">
        <v>35</v>
      </c>
      <c r="H8233">
        <v>18</v>
      </c>
      <c r="I8233">
        <v>1997</v>
      </c>
      <c r="J8233" t="s">
        <v>9352</v>
      </c>
      <c r="K8233">
        <v>12</v>
      </c>
      <c r="L8233">
        <v>0</v>
      </c>
      <c r="M8233">
        <v>0</v>
      </c>
      <c r="N8233">
        <v>0</v>
      </c>
      <c r="O8233">
        <v>-3</v>
      </c>
      <c r="P8233">
        <v>2</v>
      </c>
      <c r="W8233">
        <v>-0.4</v>
      </c>
    </row>
    <row r="8234" spans="1:23" x14ac:dyDescent="0.2">
      <c r="A8234">
        <v>8233</v>
      </c>
      <c r="B8234">
        <v>1988</v>
      </c>
      <c r="C8234">
        <v>57</v>
      </c>
      <c r="D8234" t="s">
        <v>84</v>
      </c>
      <c r="E8234" t="s">
        <v>9353</v>
      </c>
      <c r="F8234" t="s">
        <v>39</v>
      </c>
      <c r="G8234" t="s">
        <v>128</v>
      </c>
      <c r="J8234" t="s">
        <v>9354</v>
      </c>
    </row>
    <row r="8235" spans="1:23" x14ac:dyDescent="0.2">
      <c r="A8235">
        <v>8234</v>
      </c>
      <c r="B8235">
        <v>1988</v>
      </c>
      <c r="C8235">
        <v>58</v>
      </c>
      <c r="D8235" t="s">
        <v>176</v>
      </c>
      <c r="E8235" t="s">
        <v>9355</v>
      </c>
      <c r="F8235" t="s">
        <v>39</v>
      </c>
      <c r="G8235" t="s">
        <v>128</v>
      </c>
      <c r="H8235">
        <v>18</v>
      </c>
      <c r="I8235">
        <v>1993</v>
      </c>
      <c r="J8235" t="s">
        <v>50</v>
      </c>
      <c r="K8235">
        <v>8</v>
      </c>
      <c r="L8235">
        <v>0</v>
      </c>
      <c r="M8235">
        <v>0</v>
      </c>
      <c r="N8235">
        <v>0</v>
      </c>
      <c r="O8235">
        <v>0</v>
      </c>
      <c r="P8235">
        <v>0</v>
      </c>
      <c r="Q8235">
        <v>8</v>
      </c>
      <c r="R8235">
        <v>1</v>
      </c>
      <c r="S8235">
        <v>5</v>
      </c>
      <c r="T8235">
        <v>0</v>
      </c>
      <c r="U8235">
        <v>0.85599999999999998</v>
      </c>
      <c r="V8235">
        <v>4.2</v>
      </c>
      <c r="W8235">
        <v>0.5</v>
      </c>
    </row>
    <row r="8236" spans="1:23" x14ac:dyDescent="0.2">
      <c r="A8236">
        <v>8235</v>
      </c>
      <c r="B8236">
        <v>1988</v>
      </c>
      <c r="C8236">
        <v>59</v>
      </c>
      <c r="D8236" t="s">
        <v>51</v>
      </c>
      <c r="E8236" t="s">
        <v>9356</v>
      </c>
      <c r="F8236" t="s">
        <v>46</v>
      </c>
      <c r="G8236" t="s">
        <v>68</v>
      </c>
      <c r="J8236" t="s">
        <v>8943</v>
      </c>
    </row>
    <row r="8237" spans="1:23" x14ac:dyDescent="0.2">
      <c r="A8237">
        <v>8236</v>
      </c>
      <c r="B8237">
        <v>1988</v>
      </c>
      <c r="C8237">
        <v>60</v>
      </c>
      <c r="D8237" t="s">
        <v>152</v>
      </c>
      <c r="E8237" t="s">
        <v>9357</v>
      </c>
      <c r="F8237" t="s">
        <v>34</v>
      </c>
      <c r="G8237" t="s">
        <v>68</v>
      </c>
      <c r="H8237">
        <v>18</v>
      </c>
      <c r="I8237">
        <v>2003</v>
      </c>
      <c r="J8237" t="s">
        <v>957</v>
      </c>
      <c r="K8237">
        <v>694</v>
      </c>
      <c r="L8237">
        <v>178</v>
      </c>
      <c r="M8237">
        <v>158</v>
      </c>
      <c r="N8237">
        <v>336</v>
      </c>
      <c r="O8237">
        <v>-20</v>
      </c>
      <c r="P8237">
        <v>379</v>
      </c>
      <c r="W8237">
        <v>31.9</v>
      </c>
    </row>
    <row r="8238" spans="1:23" x14ac:dyDescent="0.2">
      <c r="A8238">
        <v>8237</v>
      </c>
      <c r="B8238">
        <v>1988</v>
      </c>
      <c r="C8238">
        <v>61</v>
      </c>
      <c r="D8238" t="s">
        <v>111</v>
      </c>
      <c r="E8238" t="s">
        <v>9358</v>
      </c>
      <c r="F8238" t="s">
        <v>39</v>
      </c>
      <c r="G8238" t="s">
        <v>30</v>
      </c>
      <c r="J8238" t="s">
        <v>421</v>
      </c>
    </row>
    <row r="8239" spans="1:23" x14ac:dyDescent="0.2">
      <c r="A8239">
        <v>8238</v>
      </c>
      <c r="B8239">
        <v>1988</v>
      </c>
      <c r="C8239">
        <v>62</v>
      </c>
      <c r="D8239" t="s">
        <v>87</v>
      </c>
      <c r="E8239" t="s">
        <v>9359</v>
      </c>
      <c r="F8239" t="s">
        <v>39</v>
      </c>
      <c r="G8239" t="s">
        <v>26</v>
      </c>
      <c r="H8239">
        <v>18</v>
      </c>
      <c r="I8239">
        <v>1995</v>
      </c>
      <c r="J8239" t="s">
        <v>1133</v>
      </c>
      <c r="K8239">
        <v>5</v>
      </c>
      <c r="L8239">
        <v>0</v>
      </c>
      <c r="M8239">
        <v>0</v>
      </c>
      <c r="N8239">
        <v>0</v>
      </c>
      <c r="O8239">
        <v>0</v>
      </c>
      <c r="P8239">
        <v>0</v>
      </c>
      <c r="W8239">
        <v>-0.1</v>
      </c>
    </row>
    <row r="8240" spans="1:23" x14ac:dyDescent="0.2">
      <c r="A8240">
        <v>8239</v>
      </c>
      <c r="B8240">
        <v>1988</v>
      </c>
      <c r="C8240">
        <v>63</v>
      </c>
      <c r="D8240" t="s">
        <v>41</v>
      </c>
      <c r="E8240" t="s">
        <v>9360</v>
      </c>
      <c r="F8240" t="s">
        <v>39</v>
      </c>
      <c r="G8240" t="s">
        <v>128</v>
      </c>
      <c r="H8240">
        <v>18</v>
      </c>
      <c r="I8240">
        <v>2001</v>
      </c>
      <c r="J8240" t="s">
        <v>8319</v>
      </c>
      <c r="K8240">
        <v>205</v>
      </c>
      <c r="L8240">
        <v>0</v>
      </c>
      <c r="M8240">
        <v>4</v>
      </c>
      <c r="N8240">
        <v>4</v>
      </c>
      <c r="O8240">
        <v>0</v>
      </c>
      <c r="P8240">
        <v>33</v>
      </c>
      <c r="Q8240">
        <v>205</v>
      </c>
      <c r="R8240">
        <v>77</v>
      </c>
      <c r="S8240">
        <v>70</v>
      </c>
      <c r="T8240">
        <v>23</v>
      </c>
      <c r="U8240">
        <v>0.89500000000000002</v>
      </c>
      <c r="V8240">
        <v>3.12</v>
      </c>
      <c r="W8240">
        <v>28.8</v>
      </c>
    </row>
    <row r="8241" spans="1:23" x14ac:dyDescent="0.2">
      <c r="A8241">
        <v>8240</v>
      </c>
      <c r="B8241">
        <v>1988</v>
      </c>
      <c r="C8241">
        <v>64</v>
      </c>
      <c r="D8241" t="s">
        <v>8190</v>
      </c>
      <c r="E8241" t="s">
        <v>9361</v>
      </c>
      <c r="F8241" t="s">
        <v>34</v>
      </c>
      <c r="G8241" t="s">
        <v>128</v>
      </c>
      <c r="J8241" t="s">
        <v>5409</v>
      </c>
    </row>
    <row r="8242" spans="1:23" x14ac:dyDescent="0.2">
      <c r="A8242">
        <v>8241</v>
      </c>
      <c r="B8242">
        <v>1988</v>
      </c>
      <c r="C8242">
        <v>65</v>
      </c>
      <c r="D8242" t="s">
        <v>28</v>
      </c>
      <c r="E8242" t="s">
        <v>9362</v>
      </c>
      <c r="F8242" t="s">
        <v>39</v>
      </c>
      <c r="G8242" t="s">
        <v>26</v>
      </c>
      <c r="J8242" t="s">
        <v>4194</v>
      </c>
    </row>
    <row r="8243" spans="1:23" x14ac:dyDescent="0.2">
      <c r="A8243">
        <v>8242</v>
      </c>
      <c r="B8243">
        <v>1988</v>
      </c>
      <c r="C8243">
        <v>66</v>
      </c>
      <c r="D8243" t="s">
        <v>7529</v>
      </c>
      <c r="E8243" t="s">
        <v>9363</v>
      </c>
      <c r="F8243" t="s">
        <v>39</v>
      </c>
      <c r="G8243" t="s">
        <v>68</v>
      </c>
      <c r="H8243">
        <v>19</v>
      </c>
      <c r="I8243">
        <v>1995</v>
      </c>
      <c r="J8243" t="s">
        <v>474</v>
      </c>
      <c r="K8243">
        <v>311</v>
      </c>
      <c r="L8243">
        <v>23</v>
      </c>
      <c r="M8243">
        <v>20</v>
      </c>
      <c r="N8243">
        <v>43</v>
      </c>
      <c r="O8243">
        <v>-30</v>
      </c>
      <c r="P8243">
        <v>1082</v>
      </c>
      <c r="W8243">
        <v>-3.5</v>
      </c>
    </row>
    <row r="8244" spans="1:23" x14ac:dyDescent="0.2">
      <c r="A8244">
        <v>8243</v>
      </c>
      <c r="B8244">
        <v>1988</v>
      </c>
      <c r="C8244">
        <v>67</v>
      </c>
      <c r="D8244" t="s">
        <v>87</v>
      </c>
      <c r="E8244" t="s">
        <v>9364</v>
      </c>
      <c r="F8244" t="s">
        <v>39</v>
      </c>
      <c r="G8244" t="s">
        <v>68</v>
      </c>
      <c r="H8244">
        <v>20</v>
      </c>
      <c r="I8244">
        <v>2011</v>
      </c>
      <c r="J8244" t="s">
        <v>123</v>
      </c>
      <c r="K8244">
        <v>1652</v>
      </c>
      <c r="L8244">
        <v>577</v>
      </c>
      <c r="M8244">
        <v>956</v>
      </c>
      <c r="N8244">
        <v>1533</v>
      </c>
      <c r="O8244">
        <v>0</v>
      </c>
      <c r="P8244">
        <v>1033</v>
      </c>
      <c r="W8244">
        <v>147.5</v>
      </c>
    </row>
    <row r="8245" spans="1:23" x14ac:dyDescent="0.2">
      <c r="A8245">
        <v>8244</v>
      </c>
      <c r="B8245">
        <v>1988</v>
      </c>
      <c r="C8245">
        <v>68</v>
      </c>
      <c r="D8245" t="s">
        <v>171</v>
      </c>
      <c r="E8245" t="s">
        <v>9365</v>
      </c>
      <c r="F8245" t="s">
        <v>34</v>
      </c>
      <c r="G8245" t="s">
        <v>68</v>
      </c>
      <c r="H8245">
        <v>18</v>
      </c>
      <c r="I8245">
        <v>2007</v>
      </c>
      <c r="J8245" t="s">
        <v>1276</v>
      </c>
      <c r="K8245">
        <v>1174</v>
      </c>
      <c r="L8245">
        <v>416</v>
      </c>
      <c r="M8245">
        <v>484</v>
      </c>
      <c r="N8245">
        <v>900</v>
      </c>
      <c r="O8245">
        <v>96</v>
      </c>
      <c r="P8245">
        <v>752</v>
      </c>
      <c r="W8245">
        <v>95.3</v>
      </c>
    </row>
    <row r="8246" spans="1:23" x14ac:dyDescent="0.2">
      <c r="A8246">
        <v>8245</v>
      </c>
      <c r="B8246">
        <v>1988</v>
      </c>
      <c r="C8246">
        <v>69</v>
      </c>
      <c r="D8246" t="s">
        <v>121</v>
      </c>
      <c r="E8246" t="s">
        <v>9366</v>
      </c>
      <c r="F8246" t="s">
        <v>34</v>
      </c>
      <c r="G8246" t="s">
        <v>30</v>
      </c>
      <c r="H8246">
        <v>18</v>
      </c>
      <c r="I8246">
        <v>1999</v>
      </c>
      <c r="J8246" t="s">
        <v>957</v>
      </c>
      <c r="K8246">
        <v>34</v>
      </c>
      <c r="L8246">
        <v>2</v>
      </c>
      <c r="M8246">
        <v>4</v>
      </c>
      <c r="N8246">
        <v>6</v>
      </c>
      <c r="O8246">
        <v>-2</v>
      </c>
      <c r="P8246">
        <v>12</v>
      </c>
      <c r="W8246">
        <v>1.4</v>
      </c>
    </row>
    <row r="8247" spans="1:23" x14ac:dyDescent="0.2">
      <c r="A8247">
        <v>8246</v>
      </c>
      <c r="B8247">
        <v>1988</v>
      </c>
      <c r="C8247">
        <v>70</v>
      </c>
      <c r="D8247" t="s">
        <v>146</v>
      </c>
      <c r="E8247" t="s">
        <v>9367</v>
      </c>
      <c r="F8247" t="s">
        <v>39</v>
      </c>
      <c r="G8247" t="s">
        <v>30</v>
      </c>
      <c r="H8247">
        <v>18</v>
      </c>
      <c r="I8247">
        <v>2010</v>
      </c>
      <c r="J8247" t="s">
        <v>4194</v>
      </c>
      <c r="K8247">
        <v>1270</v>
      </c>
      <c r="L8247">
        <v>240</v>
      </c>
      <c r="M8247">
        <v>537</v>
      </c>
      <c r="N8247">
        <v>777</v>
      </c>
      <c r="O8247">
        <v>-4</v>
      </c>
      <c r="P8247">
        <v>1679</v>
      </c>
      <c r="W8247">
        <v>127.5</v>
      </c>
    </row>
    <row r="8248" spans="1:23" x14ac:dyDescent="0.2">
      <c r="A8248">
        <v>8247</v>
      </c>
      <c r="B8248">
        <v>1988</v>
      </c>
      <c r="C8248">
        <v>71</v>
      </c>
      <c r="D8248" t="s">
        <v>48</v>
      </c>
      <c r="E8248" t="s">
        <v>9368</v>
      </c>
      <c r="F8248" t="s">
        <v>43</v>
      </c>
      <c r="G8248" t="s">
        <v>68</v>
      </c>
      <c r="J8248" t="s">
        <v>2996</v>
      </c>
    </row>
    <row r="8249" spans="1:23" x14ac:dyDescent="0.2">
      <c r="A8249">
        <v>8248</v>
      </c>
      <c r="B8249">
        <v>1988</v>
      </c>
      <c r="C8249">
        <v>72</v>
      </c>
      <c r="D8249" t="s">
        <v>92</v>
      </c>
      <c r="E8249" t="s">
        <v>9369</v>
      </c>
      <c r="F8249" t="s">
        <v>39</v>
      </c>
      <c r="G8249" t="s">
        <v>30</v>
      </c>
      <c r="J8249" t="s">
        <v>3517</v>
      </c>
    </row>
    <row r="8250" spans="1:23" x14ac:dyDescent="0.2">
      <c r="A8250">
        <v>8249</v>
      </c>
      <c r="B8250">
        <v>1988</v>
      </c>
      <c r="C8250">
        <v>73</v>
      </c>
      <c r="D8250" t="s">
        <v>66</v>
      </c>
      <c r="E8250" t="s">
        <v>9370</v>
      </c>
      <c r="F8250" t="s">
        <v>39</v>
      </c>
      <c r="G8250" t="s">
        <v>35</v>
      </c>
      <c r="J8250" t="s">
        <v>552</v>
      </c>
    </row>
    <row r="8251" spans="1:23" x14ac:dyDescent="0.2">
      <c r="A8251">
        <v>8250</v>
      </c>
      <c r="B8251">
        <v>1988</v>
      </c>
      <c r="C8251">
        <v>74</v>
      </c>
      <c r="D8251" t="s">
        <v>7049</v>
      </c>
      <c r="E8251" t="s">
        <v>9371</v>
      </c>
      <c r="F8251" t="s">
        <v>39</v>
      </c>
      <c r="G8251" t="s">
        <v>35</v>
      </c>
      <c r="J8251" t="s">
        <v>3405</v>
      </c>
    </row>
    <row r="8252" spans="1:23" x14ac:dyDescent="0.2">
      <c r="A8252">
        <v>8251</v>
      </c>
      <c r="B8252">
        <v>1988</v>
      </c>
      <c r="C8252">
        <v>75</v>
      </c>
      <c r="D8252" t="s">
        <v>28</v>
      </c>
      <c r="E8252" t="s">
        <v>9372</v>
      </c>
      <c r="F8252" t="s">
        <v>39</v>
      </c>
      <c r="G8252" t="s">
        <v>68</v>
      </c>
      <c r="J8252" t="s">
        <v>3517</v>
      </c>
    </row>
    <row r="8253" spans="1:23" x14ac:dyDescent="0.2">
      <c r="A8253">
        <v>8252</v>
      </c>
      <c r="B8253">
        <v>1988</v>
      </c>
      <c r="C8253">
        <v>76</v>
      </c>
      <c r="D8253" t="s">
        <v>55</v>
      </c>
      <c r="E8253" t="s">
        <v>9115</v>
      </c>
      <c r="F8253" t="s">
        <v>34</v>
      </c>
      <c r="G8253" t="s">
        <v>30</v>
      </c>
      <c r="H8253">
        <v>18</v>
      </c>
      <c r="I8253">
        <v>2008</v>
      </c>
      <c r="J8253" t="s">
        <v>307</v>
      </c>
      <c r="K8253">
        <v>1018</v>
      </c>
      <c r="L8253">
        <v>45</v>
      </c>
      <c r="M8253">
        <v>183</v>
      </c>
      <c r="N8253">
        <v>228</v>
      </c>
      <c r="O8253">
        <v>164</v>
      </c>
      <c r="P8253">
        <v>904</v>
      </c>
      <c r="W8253">
        <v>66.8</v>
      </c>
    </row>
    <row r="8254" spans="1:23" x14ac:dyDescent="0.2">
      <c r="A8254">
        <v>8253</v>
      </c>
      <c r="B8254">
        <v>1988</v>
      </c>
      <c r="C8254">
        <v>77</v>
      </c>
      <c r="D8254" t="s">
        <v>41</v>
      </c>
      <c r="E8254" t="s">
        <v>9373</v>
      </c>
      <c r="F8254" t="s">
        <v>34</v>
      </c>
      <c r="G8254" t="s">
        <v>128</v>
      </c>
      <c r="J8254" t="s">
        <v>2629</v>
      </c>
    </row>
    <row r="8255" spans="1:23" x14ac:dyDescent="0.2">
      <c r="A8255">
        <v>8254</v>
      </c>
      <c r="B8255">
        <v>1988</v>
      </c>
      <c r="C8255">
        <v>78</v>
      </c>
      <c r="D8255" t="s">
        <v>84</v>
      </c>
      <c r="E8255" t="s">
        <v>9374</v>
      </c>
      <c r="F8255" t="s">
        <v>39</v>
      </c>
      <c r="G8255" t="s">
        <v>30</v>
      </c>
      <c r="J8255" t="s">
        <v>896</v>
      </c>
    </row>
    <row r="8256" spans="1:23" x14ac:dyDescent="0.2">
      <c r="A8256">
        <v>8255</v>
      </c>
      <c r="B8256">
        <v>1988</v>
      </c>
      <c r="C8256">
        <v>79</v>
      </c>
      <c r="D8256" t="s">
        <v>176</v>
      </c>
      <c r="E8256" t="s">
        <v>9375</v>
      </c>
      <c r="F8256" t="s">
        <v>39</v>
      </c>
      <c r="G8256" t="s">
        <v>30</v>
      </c>
      <c r="J8256" t="s">
        <v>8319</v>
      </c>
    </row>
    <row r="8257" spans="1:23" x14ac:dyDescent="0.2">
      <c r="A8257">
        <v>8256</v>
      </c>
      <c r="B8257">
        <v>1988</v>
      </c>
      <c r="C8257">
        <v>80</v>
      </c>
      <c r="D8257" t="s">
        <v>51</v>
      </c>
      <c r="E8257" t="s">
        <v>9376</v>
      </c>
      <c r="F8257" t="s">
        <v>39</v>
      </c>
      <c r="G8257" t="s">
        <v>68</v>
      </c>
      <c r="H8257">
        <v>19</v>
      </c>
      <c r="I8257">
        <v>1997</v>
      </c>
      <c r="J8257" t="s">
        <v>89</v>
      </c>
      <c r="K8257">
        <v>310</v>
      </c>
      <c r="L8257">
        <v>49</v>
      </c>
      <c r="M8257">
        <v>58</v>
      </c>
      <c r="N8257">
        <v>107</v>
      </c>
      <c r="O8257">
        <v>-15</v>
      </c>
      <c r="P8257">
        <v>233</v>
      </c>
      <c r="W8257">
        <v>3.7</v>
      </c>
    </row>
    <row r="8258" spans="1:23" x14ac:dyDescent="0.2">
      <c r="A8258">
        <v>8257</v>
      </c>
      <c r="B8258">
        <v>1988</v>
      </c>
      <c r="C8258">
        <v>81</v>
      </c>
      <c r="D8258" t="s">
        <v>152</v>
      </c>
      <c r="E8258" t="s">
        <v>9377</v>
      </c>
      <c r="F8258" t="s">
        <v>39</v>
      </c>
      <c r="G8258" t="s">
        <v>35</v>
      </c>
      <c r="H8258">
        <v>20</v>
      </c>
      <c r="I8258">
        <v>2004</v>
      </c>
      <c r="J8258" t="s">
        <v>1765</v>
      </c>
      <c r="K8258">
        <v>828</v>
      </c>
      <c r="L8258">
        <v>156</v>
      </c>
      <c r="M8258">
        <v>416</v>
      </c>
      <c r="N8258">
        <v>572</v>
      </c>
      <c r="O8258">
        <v>-3</v>
      </c>
      <c r="P8258">
        <v>272</v>
      </c>
      <c r="W8258">
        <v>44.5</v>
      </c>
    </row>
    <row r="8259" spans="1:23" x14ac:dyDescent="0.2">
      <c r="A8259">
        <v>8258</v>
      </c>
      <c r="B8259">
        <v>1988</v>
      </c>
      <c r="C8259">
        <v>82</v>
      </c>
      <c r="D8259" t="s">
        <v>111</v>
      </c>
      <c r="E8259" t="s">
        <v>9378</v>
      </c>
      <c r="F8259" t="s">
        <v>39</v>
      </c>
      <c r="G8259" t="s">
        <v>30</v>
      </c>
      <c r="J8259" t="s">
        <v>1765</v>
      </c>
    </row>
    <row r="8260" spans="1:23" x14ac:dyDescent="0.2">
      <c r="A8260">
        <v>8259</v>
      </c>
      <c r="B8260">
        <v>1988</v>
      </c>
      <c r="C8260">
        <v>83</v>
      </c>
      <c r="D8260" t="s">
        <v>23</v>
      </c>
      <c r="E8260" t="s">
        <v>9379</v>
      </c>
      <c r="F8260" t="s">
        <v>43</v>
      </c>
      <c r="G8260" t="s">
        <v>68</v>
      </c>
      <c r="H8260">
        <v>19</v>
      </c>
      <c r="I8260">
        <v>2003</v>
      </c>
      <c r="J8260" t="s">
        <v>8595</v>
      </c>
      <c r="K8260">
        <v>394</v>
      </c>
      <c r="L8260">
        <v>64</v>
      </c>
      <c r="M8260">
        <v>96</v>
      </c>
      <c r="N8260">
        <v>160</v>
      </c>
      <c r="O8260">
        <v>-50</v>
      </c>
      <c r="P8260">
        <v>84</v>
      </c>
      <c r="W8260">
        <v>11.2</v>
      </c>
    </row>
    <row r="8261" spans="1:23" x14ac:dyDescent="0.2">
      <c r="A8261">
        <v>8260</v>
      </c>
      <c r="B8261">
        <v>1988</v>
      </c>
      <c r="C8261">
        <v>84</v>
      </c>
      <c r="D8261" t="s">
        <v>162</v>
      </c>
      <c r="E8261" t="s">
        <v>9380</v>
      </c>
      <c r="F8261" t="s">
        <v>34</v>
      </c>
      <c r="G8261" t="s">
        <v>35</v>
      </c>
      <c r="J8261" t="s">
        <v>4348</v>
      </c>
    </row>
    <row r="8262" spans="1:23" x14ac:dyDescent="0.2">
      <c r="A8262">
        <v>8261</v>
      </c>
      <c r="B8262">
        <v>1988</v>
      </c>
      <c r="C8262">
        <v>85</v>
      </c>
      <c r="D8262" t="s">
        <v>162</v>
      </c>
      <c r="E8262" t="s">
        <v>9381</v>
      </c>
      <c r="F8262" t="s">
        <v>43</v>
      </c>
      <c r="G8262" t="s">
        <v>68</v>
      </c>
      <c r="H8262">
        <v>19</v>
      </c>
      <c r="I8262">
        <v>1993</v>
      </c>
      <c r="J8262" t="s">
        <v>81</v>
      </c>
      <c r="K8262">
        <v>44</v>
      </c>
      <c r="L8262">
        <v>5</v>
      </c>
      <c r="M8262">
        <v>11</v>
      </c>
      <c r="N8262">
        <v>16</v>
      </c>
      <c r="O8262">
        <v>-6</v>
      </c>
      <c r="P8262">
        <v>12</v>
      </c>
      <c r="W8262">
        <v>0.2</v>
      </c>
    </row>
    <row r="8263" spans="1:23" x14ac:dyDescent="0.2">
      <c r="A8263">
        <v>8262</v>
      </c>
      <c r="B8263">
        <v>1988</v>
      </c>
      <c r="C8263">
        <v>86</v>
      </c>
      <c r="D8263" t="s">
        <v>121</v>
      </c>
      <c r="E8263" t="s">
        <v>9382</v>
      </c>
      <c r="F8263" t="s">
        <v>39</v>
      </c>
      <c r="G8263" t="s">
        <v>30</v>
      </c>
      <c r="H8263">
        <v>20</v>
      </c>
      <c r="I8263">
        <v>1995</v>
      </c>
      <c r="J8263" t="s">
        <v>8923</v>
      </c>
      <c r="K8263">
        <v>27</v>
      </c>
      <c r="L8263">
        <v>0</v>
      </c>
      <c r="M8263">
        <v>10</v>
      </c>
      <c r="N8263">
        <v>10</v>
      </c>
      <c r="O8263">
        <v>-10</v>
      </c>
      <c r="P8263">
        <v>24</v>
      </c>
      <c r="W8263">
        <v>0.8</v>
      </c>
    </row>
    <row r="8264" spans="1:23" x14ac:dyDescent="0.2">
      <c r="A8264">
        <v>8263</v>
      </c>
      <c r="B8264">
        <v>1988</v>
      </c>
      <c r="C8264">
        <v>87</v>
      </c>
      <c r="D8264" t="s">
        <v>7529</v>
      </c>
      <c r="E8264" t="s">
        <v>9383</v>
      </c>
      <c r="F8264" t="s">
        <v>39</v>
      </c>
      <c r="G8264" t="s">
        <v>30</v>
      </c>
      <c r="J8264" t="s">
        <v>4534</v>
      </c>
    </row>
    <row r="8265" spans="1:23" x14ac:dyDescent="0.2">
      <c r="A8265">
        <v>8264</v>
      </c>
      <c r="B8265">
        <v>1988</v>
      </c>
      <c r="C8265">
        <v>88</v>
      </c>
      <c r="D8265" t="s">
        <v>87</v>
      </c>
      <c r="E8265" t="s">
        <v>9384</v>
      </c>
      <c r="F8265" t="s">
        <v>39</v>
      </c>
      <c r="G8265" t="s">
        <v>30</v>
      </c>
      <c r="H8265">
        <v>18</v>
      </c>
      <c r="I8265">
        <v>2000</v>
      </c>
      <c r="J8265" t="s">
        <v>6672</v>
      </c>
      <c r="K8265">
        <v>28</v>
      </c>
      <c r="L8265">
        <v>0</v>
      </c>
      <c r="M8265">
        <v>6</v>
      </c>
      <c r="N8265">
        <v>6</v>
      </c>
      <c r="O8265">
        <v>2</v>
      </c>
      <c r="P8265">
        <v>16</v>
      </c>
      <c r="W8265">
        <v>1.1000000000000001</v>
      </c>
    </row>
    <row r="8266" spans="1:23" x14ac:dyDescent="0.2">
      <c r="A8266">
        <v>8265</v>
      </c>
      <c r="B8266">
        <v>1988</v>
      </c>
      <c r="C8266">
        <v>89</v>
      </c>
      <c r="D8266" t="s">
        <v>55</v>
      </c>
      <c r="E8266" t="s">
        <v>9385</v>
      </c>
      <c r="F8266" t="s">
        <v>60</v>
      </c>
      <c r="G8266" t="s">
        <v>68</v>
      </c>
      <c r="H8266">
        <v>19</v>
      </c>
      <c r="I8266">
        <v>2006</v>
      </c>
      <c r="J8266" t="s">
        <v>8165</v>
      </c>
      <c r="K8266">
        <v>990</v>
      </c>
      <c r="L8266">
        <v>473</v>
      </c>
      <c r="M8266">
        <v>559</v>
      </c>
      <c r="N8266">
        <v>1032</v>
      </c>
      <c r="O8266">
        <v>81</v>
      </c>
      <c r="P8266">
        <v>432</v>
      </c>
      <c r="W8266">
        <v>111.5</v>
      </c>
    </row>
    <row r="8267" spans="1:23" x14ac:dyDescent="0.2">
      <c r="A8267">
        <v>8266</v>
      </c>
      <c r="B8267">
        <v>1988</v>
      </c>
      <c r="C8267">
        <v>90</v>
      </c>
      <c r="D8267" t="s">
        <v>162</v>
      </c>
      <c r="E8267" t="s">
        <v>9386</v>
      </c>
      <c r="F8267" t="s">
        <v>34</v>
      </c>
      <c r="G8267" t="s">
        <v>30</v>
      </c>
      <c r="J8267" t="s">
        <v>8343</v>
      </c>
    </row>
    <row r="8268" spans="1:23" x14ac:dyDescent="0.2">
      <c r="A8268">
        <v>8267</v>
      </c>
      <c r="B8268">
        <v>1988</v>
      </c>
      <c r="C8268">
        <v>91</v>
      </c>
      <c r="D8268" t="s">
        <v>146</v>
      </c>
      <c r="E8268" t="s">
        <v>9387</v>
      </c>
      <c r="F8268" t="s">
        <v>34</v>
      </c>
      <c r="G8268" t="s">
        <v>30</v>
      </c>
      <c r="J8268" t="s">
        <v>307</v>
      </c>
    </row>
    <row r="8269" spans="1:23" x14ac:dyDescent="0.2">
      <c r="A8269">
        <v>8268</v>
      </c>
      <c r="B8269">
        <v>1988</v>
      </c>
      <c r="C8269">
        <v>92</v>
      </c>
      <c r="D8269" t="s">
        <v>48</v>
      </c>
      <c r="E8269" t="s">
        <v>9388</v>
      </c>
      <c r="F8269" t="s">
        <v>34</v>
      </c>
      <c r="G8269" t="s">
        <v>30</v>
      </c>
      <c r="J8269" t="s">
        <v>7477</v>
      </c>
    </row>
    <row r="8270" spans="1:23" x14ac:dyDescent="0.2">
      <c r="A8270">
        <v>8269</v>
      </c>
      <c r="B8270">
        <v>1988</v>
      </c>
      <c r="C8270">
        <v>93</v>
      </c>
      <c r="D8270" t="s">
        <v>23</v>
      </c>
      <c r="E8270" t="s">
        <v>9389</v>
      </c>
      <c r="F8270" t="s">
        <v>43</v>
      </c>
      <c r="G8270" t="s">
        <v>30</v>
      </c>
      <c r="H8270">
        <v>20</v>
      </c>
      <c r="I8270">
        <v>2001</v>
      </c>
      <c r="J8270" t="s">
        <v>9326</v>
      </c>
      <c r="K8270">
        <v>485</v>
      </c>
      <c r="L8270">
        <v>10</v>
      </c>
      <c r="M8270">
        <v>63</v>
      </c>
      <c r="N8270">
        <v>73</v>
      </c>
      <c r="O8270">
        <v>-1</v>
      </c>
      <c r="P8270">
        <v>291</v>
      </c>
      <c r="W8270">
        <v>18.5</v>
      </c>
    </row>
    <row r="8271" spans="1:23" x14ac:dyDescent="0.2">
      <c r="A8271">
        <v>8270</v>
      </c>
      <c r="B8271">
        <v>1988</v>
      </c>
      <c r="C8271">
        <v>94</v>
      </c>
      <c r="D8271" t="s">
        <v>66</v>
      </c>
      <c r="E8271" t="s">
        <v>9390</v>
      </c>
      <c r="F8271" t="s">
        <v>39</v>
      </c>
      <c r="G8271" t="s">
        <v>68</v>
      </c>
      <c r="H8271">
        <v>19</v>
      </c>
      <c r="I8271">
        <v>1989</v>
      </c>
      <c r="J8271" t="s">
        <v>552</v>
      </c>
      <c r="K8271">
        <v>2</v>
      </c>
      <c r="L8271">
        <v>1</v>
      </c>
      <c r="M8271">
        <v>0</v>
      </c>
      <c r="N8271">
        <v>1</v>
      </c>
      <c r="O8271">
        <v>1</v>
      </c>
      <c r="P8271">
        <v>0</v>
      </c>
      <c r="W8271">
        <v>0.1</v>
      </c>
    </row>
    <row r="8272" spans="1:23" x14ac:dyDescent="0.2">
      <c r="A8272">
        <v>8271</v>
      </c>
      <c r="B8272">
        <v>1988</v>
      </c>
      <c r="C8272">
        <v>95</v>
      </c>
      <c r="D8272" t="s">
        <v>7049</v>
      </c>
      <c r="E8272" t="s">
        <v>485</v>
      </c>
      <c r="F8272" t="s">
        <v>34</v>
      </c>
      <c r="G8272" t="s">
        <v>26</v>
      </c>
      <c r="H8272">
        <v>19</v>
      </c>
      <c r="I8272">
        <v>1995</v>
      </c>
      <c r="J8272" t="s">
        <v>1674</v>
      </c>
      <c r="K8272">
        <v>4</v>
      </c>
      <c r="L8272">
        <v>0</v>
      </c>
      <c r="M8272">
        <v>0</v>
      </c>
      <c r="N8272">
        <v>0</v>
      </c>
      <c r="O8272">
        <v>0</v>
      </c>
      <c r="P8272">
        <v>0</v>
      </c>
      <c r="W8272">
        <v>-0.1</v>
      </c>
    </row>
    <row r="8273" spans="1:23" x14ac:dyDescent="0.2">
      <c r="A8273">
        <v>8272</v>
      </c>
      <c r="B8273">
        <v>1988</v>
      </c>
      <c r="C8273">
        <v>96</v>
      </c>
      <c r="D8273" t="s">
        <v>28</v>
      </c>
      <c r="E8273" t="s">
        <v>9391</v>
      </c>
      <c r="F8273" t="s">
        <v>34</v>
      </c>
      <c r="G8273" t="s">
        <v>30</v>
      </c>
      <c r="J8273" t="s">
        <v>8708</v>
      </c>
    </row>
    <row r="8274" spans="1:23" x14ac:dyDescent="0.2">
      <c r="A8274">
        <v>8273</v>
      </c>
      <c r="B8274">
        <v>1988</v>
      </c>
      <c r="C8274">
        <v>97</v>
      </c>
      <c r="D8274" t="s">
        <v>55</v>
      </c>
      <c r="E8274" t="s">
        <v>9392</v>
      </c>
      <c r="F8274" t="s">
        <v>39</v>
      </c>
      <c r="G8274" t="s">
        <v>68</v>
      </c>
      <c r="H8274">
        <v>20</v>
      </c>
      <c r="I8274">
        <v>2004</v>
      </c>
      <c r="J8274" t="s">
        <v>8222</v>
      </c>
      <c r="K8274">
        <v>900</v>
      </c>
      <c r="L8274">
        <v>41</v>
      </c>
      <c r="M8274">
        <v>50</v>
      </c>
      <c r="N8274">
        <v>91</v>
      </c>
      <c r="O8274">
        <v>-38</v>
      </c>
      <c r="P8274">
        <v>3207</v>
      </c>
      <c r="W8274">
        <v>-6.4</v>
      </c>
    </row>
    <row r="8275" spans="1:23" x14ac:dyDescent="0.2">
      <c r="A8275">
        <v>8274</v>
      </c>
      <c r="B8275">
        <v>1988</v>
      </c>
      <c r="C8275">
        <v>98</v>
      </c>
      <c r="D8275" t="s">
        <v>41</v>
      </c>
      <c r="E8275" t="s">
        <v>9393</v>
      </c>
      <c r="F8275" t="s">
        <v>34</v>
      </c>
      <c r="G8275" t="s">
        <v>26</v>
      </c>
      <c r="J8275" t="s">
        <v>2179</v>
      </c>
    </row>
    <row r="8276" spans="1:23" x14ac:dyDescent="0.2">
      <c r="A8276">
        <v>8275</v>
      </c>
      <c r="B8276">
        <v>1988</v>
      </c>
      <c r="C8276">
        <v>99</v>
      </c>
      <c r="D8276" t="s">
        <v>171</v>
      </c>
      <c r="E8276" t="s">
        <v>9394</v>
      </c>
      <c r="F8276" t="s">
        <v>39</v>
      </c>
      <c r="G8276" t="s">
        <v>35</v>
      </c>
      <c r="J8276" t="s">
        <v>106</v>
      </c>
    </row>
    <row r="8277" spans="1:23" x14ac:dyDescent="0.2">
      <c r="A8277">
        <v>8276</v>
      </c>
      <c r="B8277">
        <v>1988</v>
      </c>
      <c r="C8277">
        <v>100</v>
      </c>
      <c r="D8277" t="s">
        <v>176</v>
      </c>
      <c r="E8277" t="s">
        <v>9395</v>
      </c>
      <c r="F8277" t="s">
        <v>39</v>
      </c>
      <c r="G8277" t="s">
        <v>35</v>
      </c>
      <c r="J8277" t="s">
        <v>4403</v>
      </c>
    </row>
    <row r="8278" spans="1:23" x14ac:dyDescent="0.2">
      <c r="A8278">
        <v>8277</v>
      </c>
      <c r="B8278">
        <v>1988</v>
      </c>
      <c r="C8278">
        <v>101</v>
      </c>
      <c r="D8278" t="s">
        <v>66</v>
      </c>
      <c r="E8278" t="s">
        <v>9396</v>
      </c>
      <c r="F8278" t="s">
        <v>39</v>
      </c>
      <c r="G8278" t="s">
        <v>26</v>
      </c>
      <c r="J8278" t="s">
        <v>9397</v>
      </c>
    </row>
    <row r="8279" spans="1:23" x14ac:dyDescent="0.2">
      <c r="A8279">
        <v>8278</v>
      </c>
      <c r="B8279">
        <v>1988</v>
      </c>
      <c r="C8279">
        <v>102</v>
      </c>
      <c r="D8279" t="s">
        <v>152</v>
      </c>
      <c r="E8279" t="s">
        <v>9398</v>
      </c>
      <c r="F8279" t="s">
        <v>34</v>
      </c>
      <c r="G8279" t="s">
        <v>30</v>
      </c>
      <c r="J8279" t="s">
        <v>883</v>
      </c>
    </row>
    <row r="8280" spans="1:23" x14ac:dyDescent="0.2">
      <c r="A8280">
        <v>8279</v>
      </c>
      <c r="B8280">
        <v>1988</v>
      </c>
      <c r="C8280">
        <v>103</v>
      </c>
      <c r="D8280" t="s">
        <v>111</v>
      </c>
      <c r="E8280" t="s">
        <v>9399</v>
      </c>
      <c r="F8280" t="s">
        <v>39</v>
      </c>
      <c r="G8280" t="s">
        <v>26</v>
      </c>
      <c r="J8280" t="s">
        <v>234</v>
      </c>
    </row>
    <row r="8281" spans="1:23" x14ac:dyDescent="0.2">
      <c r="A8281">
        <v>8280</v>
      </c>
      <c r="B8281">
        <v>1988</v>
      </c>
      <c r="C8281">
        <v>104</v>
      </c>
      <c r="D8281" t="s">
        <v>23</v>
      </c>
      <c r="E8281" t="s">
        <v>9400</v>
      </c>
      <c r="F8281" t="s">
        <v>39</v>
      </c>
      <c r="G8281" t="s">
        <v>128</v>
      </c>
      <c r="H8281">
        <v>19</v>
      </c>
      <c r="I8281">
        <v>1997</v>
      </c>
      <c r="J8281" t="s">
        <v>9070</v>
      </c>
      <c r="K8281">
        <v>72</v>
      </c>
      <c r="L8281">
        <v>0</v>
      </c>
      <c r="M8281">
        <v>2</v>
      </c>
      <c r="N8281">
        <v>2</v>
      </c>
      <c r="O8281">
        <v>0</v>
      </c>
      <c r="P8281">
        <v>4</v>
      </c>
      <c r="Q8281">
        <v>72</v>
      </c>
      <c r="R8281">
        <v>21</v>
      </c>
      <c r="S8281">
        <v>33</v>
      </c>
      <c r="T8281">
        <v>7</v>
      </c>
      <c r="U8281">
        <v>0.86599999999999999</v>
      </c>
      <c r="V8281">
        <v>3.69</v>
      </c>
      <c r="W8281">
        <v>5.4</v>
      </c>
    </row>
    <row r="8282" spans="1:23" x14ac:dyDescent="0.2">
      <c r="A8282">
        <v>8281</v>
      </c>
      <c r="B8282">
        <v>1988</v>
      </c>
      <c r="C8282">
        <v>105</v>
      </c>
      <c r="D8282" t="s">
        <v>92</v>
      </c>
      <c r="E8282" t="s">
        <v>9401</v>
      </c>
      <c r="F8282" t="s">
        <v>34</v>
      </c>
      <c r="G8282" t="s">
        <v>68</v>
      </c>
      <c r="J8282" t="s">
        <v>9402</v>
      </c>
    </row>
    <row r="8283" spans="1:23" x14ac:dyDescent="0.2">
      <c r="A8283">
        <v>8282</v>
      </c>
      <c r="B8283">
        <v>1988</v>
      </c>
      <c r="C8283">
        <v>106</v>
      </c>
      <c r="D8283" t="s">
        <v>55</v>
      </c>
      <c r="E8283" t="s">
        <v>9403</v>
      </c>
      <c r="F8283" t="s">
        <v>34</v>
      </c>
      <c r="G8283" t="s">
        <v>128</v>
      </c>
      <c r="J8283" t="s">
        <v>3405</v>
      </c>
    </row>
    <row r="8284" spans="1:23" x14ac:dyDescent="0.2">
      <c r="A8284">
        <v>8283</v>
      </c>
      <c r="B8284">
        <v>1988</v>
      </c>
      <c r="C8284">
        <v>107</v>
      </c>
      <c r="D8284" t="s">
        <v>69</v>
      </c>
      <c r="E8284" t="s">
        <v>9404</v>
      </c>
      <c r="F8284" t="s">
        <v>39</v>
      </c>
      <c r="G8284" t="s">
        <v>128</v>
      </c>
      <c r="H8284">
        <v>19</v>
      </c>
      <c r="I8284">
        <v>1993</v>
      </c>
      <c r="J8284" t="s">
        <v>1393</v>
      </c>
      <c r="K8284">
        <v>1</v>
      </c>
      <c r="L8284">
        <v>0</v>
      </c>
      <c r="M8284">
        <v>0</v>
      </c>
      <c r="N8284">
        <v>0</v>
      </c>
      <c r="O8284">
        <v>0</v>
      </c>
      <c r="P8284">
        <v>0</v>
      </c>
      <c r="Q8284">
        <v>1</v>
      </c>
      <c r="R8284">
        <v>0</v>
      </c>
      <c r="S8284">
        <v>0</v>
      </c>
      <c r="T8284">
        <v>0</v>
      </c>
      <c r="U8284">
        <v>1</v>
      </c>
      <c r="V8284">
        <v>0</v>
      </c>
      <c r="W8284">
        <v>0</v>
      </c>
    </row>
    <row r="8285" spans="1:23" x14ac:dyDescent="0.2">
      <c r="A8285">
        <v>8284</v>
      </c>
      <c r="B8285">
        <v>1988</v>
      </c>
      <c r="C8285">
        <v>108</v>
      </c>
      <c r="D8285" t="s">
        <v>7529</v>
      </c>
      <c r="E8285" t="s">
        <v>9405</v>
      </c>
      <c r="F8285" t="s">
        <v>39</v>
      </c>
      <c r="G8285" t="s">
        <v>68</v>
      </c>
      <c r="H8285">
        <v>18</v>
      </c>
      <c r="I8285">
        <v>2001</v>
      </c>
      <c r="J8285" t="s">
        <v>7173</v>
      </c>
      <c r="K8285">
        <v>278</v>
      </c>
      <c r="L8285">
        <v>23</v>
      </c>
      <c r="M8285">
        <v>26</v>
      </c>
      <c r="N8285">
        <v>49</v>
      </c>
      <c r="O8285">
        <v>-17</v>
      </c>
      <c r="P8285">
        <v>354</v>
      </c>
      <c r="W8285">
        <v>0.7</v>
      </c>
    </row>
    <row r="8286" spans="1:23" x14ac:dyDescent="0.2">
      <c r="A8286">
        <v>8285</v>
      </c>
      <c r="B8286">
        <v>1988</v>
      </c>
      <c r="C8286">
        <v>109</v>
      </c>
      <c r="D8286" t="s">
        <v>146</v>
      </c>
      <c r="E8286" t="s">
        <v>9406</v>
      </c>
      <c r="F8286" t="s">
        <v>39</v>
      </c>
      <c r="G8286" t="s">
        <v>35</v>
      </c>
      <c r="H8286">
        <v>19</v>
      </c>
      <c r="I8286">
        <v>1996</v>
      </c>
      <c r="J8286" t="s">
        <v>7577</v>
      </c>
      <c r="K8286">
        <v>92</v>
      </c>
      <c r="L8286">
        <v>4</v>
      </c>
      <c r="M8286">
        <v>6</v>
      </c>
      <c r="N8286">
        <v>10</v>
      </c>
      <c r="O8286">
        <v>-9</v>
      </c>
      <c r="P8286">
        <v>46</v>
      </c>
      <c r="W8286">
        <v>-1.8</v>
      </c>
    </row>
    <row r="8287" spans="1:23" x14ac:dyDescent="0.2">
      <c r="A8287">
        <v>8286</v>
      </c>
      <c r="B8287">
        <v>1988</v>
      </c>
      <c r="C8287">
        <v>110</v>
      </c>
      <c r="D8287" t="s">
        <v>171</v>
      </c>
      <c r="E8287" t="s">
        <v>9407</v>
      </c>
      <c r="F8287" t="s">
        <v>39</v>
      </c>
      <c r="G8287" t="s">
        <v>9408</v>
      </c>
      <c r="H8287">
        <v>19</v>
      </c>
      <c r="I8287">
        <v>1998</v>
      </c>
      <c r="J8287" t="s">
        <v>9320</v>
      </c>
      <c r="K8287">
        <v>242</v>
      </c>
      <c r="L8287">
        <v>4</v>
      </c>
      <c r="M8287">
        <v>15</v>
      </c>
      <c r="N8287">
        <v>19</v>
      </c>
      <c r="O8287">
        <v>-27</v>
      </c>
      <c r="P8287">
        <v>794</v>
      </c>
      <c r="W8287">
        <v>5.5</v>
      </c>
    </row>
    <row r="8288" spans="1:23" x14ac:dyDescent="0.2">
      <c r="A8288">
        <v>8287</v>
      </c>
      <c r="B8288">
        <v>1988</v>
      </c>
      <c r="C8288">
        <v>111</v>
      </c>
      <c r="D8288" t="s">
        <v>176</v>
      </c>
      <c r="E8288" t="s">
        <v>9409</v>
      </c>
      <c r="F8288" t="s">
        <v>46</v>
      </c>
      <c r="G8288" t="s">
        <v>68</v>
      </c>
      <c r="J8288" t="s">
        <v>8943</v>
      </c>
    </row>
    <row r="8289" spans="1:23" x14ac:dyDescent="0.2">
      <c r="A8289">
        <v>8288</v>
      </c>
      <c r="B8289">
        <v>1988</v>
      </c>
      <c r="C8289">
        <v>112</v>
      </c>
      <c r="D8289" t="s">
        <v>146</v>
      </c>
      <c r="E8289" t="s">
        <v>9410</v>
      </c>
      <c r="F8289" t="s">
        <v>43</v>
      </c>
      <c r="G8289" t="s">
        <v>30</v>
      </c>
      <c r="J8289" t="s">
        <v>9411</v>
      </c>
    </row>
    <row r="8290" spans="1:23" x14ac:dyDescent="0.2">
      <c r="A8290">
        <v>8289</v>
      </c>
      <c r="B8290">
        <v>1988</v>
      </c>
      <c r="C8290">
        <v>113</v>
      </c>
      <c r="D8290" t="s">
        <v>48</v>
      </c>
      <c r="E8290" t="s">
        <v>9412</v>
      </c>
      <c r="F8290" t="s">
        <v>39</v>
      </c>
      <c r="G8290" t="s">
        <v>26</v>
      </c>
      <c r="J8290" t="s">
        <v>3839</v>
      </c>
    </row>
    <row r="8291" spans="1:23" x14ac:dyDescent="0.2">
      <c r="A8291">
        <v>8290</v>
      </c>
      <c r="B8291">
        <v>1988</v>
      </c>
      <c r="C8291">
        <v>114</v>
      </c>
      <c r="D8291" t="s">
        <v>92</v>
      </c>
      <c r="E8291" t="s">
        <v>9413</v>
      </c>
      <c r="F8291" t="s">
        <v>39</v>
      </c>
      <c r="G8291" t="s">
        <v>30</v>
      </c>
      <c r="J8291" t="s">
        <v>4174</v>
      </c>
    </row>
    <row r="8292" spans="1:23" x14ac:dyDescent="0.2">
      <c r="A8292">
        <v>8291</v>
      </c>
      <c r="B8292">
        <v>1988</v>
      </c>
      <c r="C8292">
        <v>115</v>
      </c>
      <c r="D8292" t="s">
        <v>66</v>
      </c>
      <c r="E8292" t="s">
        <v>9414</v>
      </c>
      <c r="F8292" t="s">
        <v>34</v>
      </c>
      <c r="G8292" t="s">
        <v>68</v>
      </c>
      <c r="J8292" t="s">
        <v>9293</v>
      </c>
    </row>
    <row r="8293" spans="1:23" x14ac:dyDescent="0.2">
      <c r="A8293">
        <v>8292</v>
      </c>
      <c r="B8293">
        <v>1988</v>
      </c>
      <c r="C8293">
        <v>116</v>
      </c>
      <c r="D8293" t="s">
        <v>7049</v>
      </c>
      <c r="E8293" t="s">
        <v>9415</v>
      </c>
      <c r="F8293" t="s">
        <v>39</v>
      </c>
      <c r="G8293" t="s">
        <v>30</v>
      </c>
      <c r="J8293" t="s">
        <v>50</v>
      </c>
    </row>
    <row r="8294" spans="1:23" x14ac:dyDescent="0.2">
      <c r="A8294">
        <v>8293</v>
      </c>
      <c r="B8294">
        <v>1988</v>
      </c>
      <c r="C8294">
        <v>117</v>
      </c>
      <c r="D8294" t="s">
        <v>28</v>
      </c>
      <c r="E8294" t="s">
        <v>4245</v>
      </c>
      <c r="F8294" t="s">
        <v>34</v>
      </c>
      <c r="G8294" t="s">
        <v>35</v>
      </c>
      <c r="J8294" t="s">
        <v>8708</v>
      </c>
    </row>
    <row r="8295" spans="1:23" x14ac:dyDescent="0.2">
      <c r="A8295">
        <v>8294</v>
      </c>
      <c r="B8295">
        <v>1988</v>
      </c>
      <c r="C8295">
        <v>118</v>
      </c>
      <c r="D8295" t="s">
        <v>55</v>
      </c>
      <c r="E8295" t="s">
        <v>9416</v>
      </c>
      <c r="F8295" t="s">
        <v>34</v>
      </c>
      <c r="G8295" t="s">
        <v>26</v>
      </c>
      <c r="J8295" t="s">
        <v>3093</v>
      </c>
    </row>
    <row r="8296" spans="1:23" x14ac:dyDescent="0.2">
      <c r="A8296">
        <v>8295</v>
      </c>
      <c r="B8296">
        <v>1988</v>
      </c>
      <c r="C8296">
        <v>119</v>
      </c>
      <c r="D8296" t="s">
        <v>41</v>
      </c>
      <c r="E8296" t="s">
        <v>9417</v>
      </c>
      <c r="F8296" t="s">
        <v>34</v>
      </c>
      <c r="G8296" t="s">
        <v>35</v>
      </c>
      <c r="J8296" t="s">
        <v>9418</v>
      </c>
    </row>
    <row r="8297" spans="1:23" x14ac:dyDescent="0.2">
      <c r="A8297">
        <v>8296</v>
      </c>
      <c r="B8297">
        <v>1988</v>
      </c>
      <c r="C8297">
        <v>120</v>
      </c>
      <c r="D8297" t="s">
        <v>84</v>
      </c>
      <c r="E8297" t="s">
        <v>9419</v>
      </c>
      <c r="F8297" t="s">
        <v>695</v>
      </c>
      <c r="G8297" t="s">
        <v>7019</v>
      </c>
      <c r="H8297">
        <v>19</v>
      </c>
      <c r="I8297">
        <v>2002</v>
      </c>
      <c r="J8297" t="s">
        <v>8301</v>
      </c>
      <c r="K8297">
        <v>811</v>
      </c>
      <c r="L8297">
        <v>259</v>
      </c>
      <c r="M8297">
        <v>337</v>
      </c>
      <c r="N8297">
        <v>596</v>
      </c>
      <c r="O8297">
        <v>104</v>
      </c>
      <c r="P8297">
        <v>422</v>
      </c>
      <c r="W8297">
        <v>60.3</v>
      </c>
    </row>
    <row r="8298" spans="1:23" x14ac:dyDescent="0.2">
      <c r="A8298">
        <v>8297</v>
      </c>
      <c r="B8298">
        <v>1988</v>
      </c>
      <c r="C8298">
        <v>121</v>
      </c>
      <c r="D8298" t="s">
        <v>176</v>
      </c>
      <c r="E8298" t="s">
        <v>9420</v>
      </c>
      <c r="F8298" t="s">
        <v>34</v>
      </c>
      <c r="G8298" t="s">
        <v>68</v>
      </c>
      <c r="J8298" t="s">
        <v>9421</v>
      </c>
    </row>
    <row r="8299" spans="1:23" x14ac:dyDescent="0.2">
      <c r="A8299">
        <v>8298</v>
      </c>
      <c r="B8299">
        <v>1988</v>
      </c>
      <c r="C8299">
        <v>122</v>
      </c>
      <c r="D8299" t="s">
        <v>69</v>
      </c>
      <c r="E8299" t="s">
        <v>9422</v>
      </c>
      <c r="F8299" t="s">
        <v>39</v>
      </c>
      <c r="G8299" t="s">
        <v>30</v>
      </c>
      <c r="H8299">
        <v>19</v>
      </c>
      <c r="I8299">
        <v>1997</v>
      </c>
      <c r="J8299" t="s">
        <v>1258</v>
      </c>
      <c r="K8299">
        <v>33</v>
      </c>
      <c r="L8299">
        <v>0</v>
      </c>
      <c r="M8299">
        <v>5</v>
      </c>
      <c r="N8299">
        <v>5</v>
      </c>
      <c r="O8299">
        <v>-1</v>
      </c>
      <c r="P8299">
        <v>23</v>
      </c>
      <c r="W8299">
        <v>1.3</v>
      </c>
    </row>
    <row r="8300" spans="1:23" x14ac:dyDescent="0.2">
      <c r="A8300">
        <v>8299</v>
      </c>
      <c r="B8300">
        <v>1988</v>
      </c>
      <c r="C8300">
        <v>123</v>
      </c>
      <c r="D8300" t="s">
        <v>152</v>
      </c>
      <c r="E8300" t="s">
        <v>9423</v>
      </c>
      <c r="F8300" t="s">
        <v>34</v>
      </c>
      <c r="G8300" t="s">
        <v>68</v>
      </c>
      <c r="J8300" t="s">
        <v>9424</v>
      </c>
    </row>
    <row r="8301" spans="1:23" x14ac:dyDescent="0.2">
      <c r="A8301">
        <v>8300</v>
      </c>
      <c r="B8301">
        <v>1988</v>
      </c>
      <c r="C8301">
        <v>124</v>
      </c>
      <c r="D8301" t="s">
        <v>111</v>
      </c>
      <c r="E8301" t="s">
        <v>9425</v>
      </c>
      <c r="F8301" t="s">
        <v>39</v>
      </c>
      <c r="G8301" t="s">
        <v>35</v>
      </c>
      <c r="H8301">
        <v>19</v>
      </c>
      <c r="I8301">
        <v>2001</v>
      </c>
      <c r="J8301" t="s">
        <v>7577</v>
      </c>
      <c r="K8301">
        <v>184</v>
      </c>
      <c r="L8301">
        <v>19</v>
      </c>
      <c r="M8301">
        <v>45</v>
      </c>
      <c r="N8301">
        <v>64</v>
      </c>
      <c r="O8301">
        <v>6</v>
      </c>
      <c r="P8301">
        <v>290</v>
      </c>
      <c r="W8301">
        <v>3.8</v>
      </c>
    </row>
    <row r="8302" spans="1:23" x14ac:dyDescent="0.2">
      <c r="A8302">
        <v>8301</v>
      </c>
      <c r="B8302">
        <v>1988</v>
      </c>
      <c r="C8302">
        <v>125</v>
      </c>
      <c r="D8302" t="s">
        <v>23</v>
      </c>
      <c r="E8302" t="s">
        <v>9426</v>
      </c>
      <c r="F8302" t="s">
        <v>43</v>
      </c>
      <c r="G8302" t="s">
        <v>35</v>
      </c>
      <c r="H8302">
        <v>20</v>
      </c>
      <c r="I8302">
        <v>1996</v>
      </c>
      <c r="J8302" t="s">
        <v>9087</v>
      </c>
      <c r="K8302">
        <v>154</v>
      </c>
      <c r="L8302">
        <v>24</v>
      </c>
      <c r="M8302">
        <v>38</v>
      </c>
      <c r="N8302">
        <v>62</v>
      </c>
      <c r="O8302">
        <v>-17</v>
      </c>
      <c r="P8302">
        <v>122</v>
      </c>
      <c r="W8302">
        <v>3.2</v>
      </c>
    </row>
    <row r="8303" spans="1:23" x14ac:dyDescent="0.2">
      <c r="A8303">
        <v>8302</v>
      </c>
      <c r="B8303">
        <v>1988</v>
      </c>
      <c r="C8303">
        <v>126</v>
      </c>
      <c r="D8303" t="s">
        <v>162</v>
      </c>
      <c r="E8303" t="s">
        <v>9427</v>
      </c>
      <c r="F8303" t="s">
        <v>43</v>
      </c>
      <c r="G8303" t="s">
        <v>68</v>
      </c>
      <c r="H8303">
        <v>25</v>
      </c>
      <c r="I8303">
        <v>1990</v>
      </c>
      <c r="J8303" t="s">
        <v>81</v>
      </c>
      <c r="K8303">
        <v>22</v>
      </c>
      <c r="L8303">
        <v>2</v>
      </c>
      <c r="M8303">
        <v>5</v>
      </c>
      <c r="N8303">
        <v>7</v>
      </c>
      <c r="O8303">
        <v>10</v>
      </c>
      <c r="P8303">
        <v>10</v>
      </c>
      <c r="W8303">
        <v>0.3</v>
      </c>
    </row>
    <row r="8304" spans="1:23" x14ac:dyDescent="0.2">
      <c r="A8304">
        <v>8303</v>
      </c>
      <c r="B8304">
        <v>1988</v>
      </c>
      <c r="C8304">
        <v>127</v>
      </c>
      <c r="D8304" t="s">
        <v>66</v>
      </c>
      <c r="E8304" t="s">
        <v>9428</v>
      </c>
      <c r="F8304" t="s">
        <v>43</v>
      </c>
      <c r="G8304" t="s">
        <v>35</v>
      </c>
      <c r="J8304" t="s">
        <v>9429</v>
      </c>
    </row>
    <row r="8305" spans="1:23" x14ac:dyDescent="0.2">
      <c r="A8305">
        <v>8304</v>
      </c>
      <c r="B8305">
        <v>1988</v>
      </c>
      <c r="C8305">
        <v>128</v>
      </c>
      <c r="D8305" t="s">
        <v>69</v>
      </c>
      <c r="E8305" t="s">
        <v>9430</v>
      </c>
      <c r="F8305" t="s">
        <v>39</v>
      </c>
      <c r="G8305" t="s">
        <v>68</v>
      </c>
      <c r="H8305">
        <v>19</v>
      </c>
      <c r="I8305">
        <v>2003</v>
      </c>
      <c r="J8305" t="s">
        <v>9431</v>
      </c>
      <c r="K8305">
        <v>537</v>
      </c>
      <c r="L8305">
        <v>95</v>
      </c>
      <c r="M8305">
        <v>129</v>
      </c>
      <c r="N8305">
        <v>224</v>
      </c>
      <c r="O8305">
        <v>43</v>
      </c>
      <c r="P8305">
        <v>431</v>
      </c>
      <c r="W8305">
        <v>17.2</v>
      </c>
    </row>
    <row r="8306" spans="1:23" x14ac:dyDescent="0.2">
      <c r="A8306">
        <v>8305</v>
      </c>
      <c r="B8306">
        <v>1988</v>
      </c>
      <c r="C8306">
        <v>129</v>
      </c>
      <c r="D8306" t="s">
        <v>7529</v>
      </c>
      <c r="E8306" t="s">
        <v>9432</v>
      </c>
      <c r="F8306" t="s">
        <v>60</v>
      </c>
      <c r="G8306" t="s">
        <v>26</v>
      </c>
      <c r="H8306">
        <v>22</v>
      </c>
      <c r="I8306">
        <v>2002</v>
      </c>
      <c r="J8306" t="s">
        <v>8165</v>
      </c>
      <c r="K8306">
        <v>637</v>
      </c>
      <c r="L8306">
        <v>200</v>
      </c>
      <c r="M8306">
        <v>301</v>
      </c>
      <c r="N8306">
        <v>501</v>
      </c>
      <c r="O8306">
        <v>15</v>
      </c>
      <c r="P8306">
        <v>383</v>
      </c>
      <c r="W8306">
        <v>47.7</v>
      </c>
    </row>
    <row r="8307" spans="1:23" x14ac:dyDescent="0.2">
      <c r="A8307">
        <v>8306</v>
      </c>
      <c r="B8307">
        <v>1988</v>
      </c>
      <c r="C8307">
        <v>130</v>
      </c>
      <c r="D8307" t="s">
        <v>87</v>
      </c>
      <c r="E8307" t="s">
        <v>9433</v>
      </c>
      <c r="F8307" t="s">
        <v>39</v>
      </c>
      <c r="G8307" t="s">
        <v>26</v>
      </c>
      <c r="J8307" t="s">
        <v>3458</v>
      </c>
    </row>
    <row r="8308" spans="1:23" x14ac:dyDescent="0.2">
      <c r="A8308">
        <v>8307</v>
      </c>
      <c r="B8308">
        <v>1988</v>
      </c>
      <c r="C8308">
        <v>131</v>
      </c>
      <c r="D8308" t="s">
        <v>171</v>
      </c>
      <c r="E8308" t="s">
        <v>9434</v>
      </c>
      <c r="F8308" t="s">
        <v>39</v>
      </c>
      <c r="G8308" t="s">
        <v>128</v>
      </c>
      <c r="H8308">
        <v>20</v>
      </c>
      <c r="I8308">
        <v>1999</v>
      </c>
      <c r="J8308" t="s">
        <v>9320</v>
      </c>
      <c r="K8308">
        <v>1</v>
      </c>
      <c r="L8308">
        <v>0</v>
      </c>
      <c r="M8308">
        <v>0</v>
      </c>
      <c r="N8308">
        <v>0</v>
      </c>
      <c r="O8308">
        <v>0</v>
      </c>
      <c r="P8308">
        <v>0</v>
      </c>
      <c r="Q8308">
        <v>1</v>
      </c>
      <c r="R8308">
        <v>1</v>
      </c>
      <c r="S8308">
        <v>0</v>
      </c>
      <c r="T8308">
        <v>0</v>
      </c>
      <c r="U8308">
        <v>1</v>
      </c>
      <c r="V8308">
        <v>0</v>
      </c>
      <c r="W8308">
        <v>0.2</v>
      </c>
    </row>
    <row r="8309" spans="1:23" x14ac:dyDescent="0.2">
      <c r="A8309">
        <v>8308</v>
      </c>
      <c r="B8309">
        <v>1988</v>
      </c>
      <c r="C8309">
        <v>132</v>
      </c>
      <c r="D8309" t="s">
        <v>121</v>
      </c>
      <c r="E8309" t="s">
        <v>9435</v>
      </c>
      <c r="F8309" t="s">
        <v>34</v>
      </c>
      <c r="G8309" t="s">
        <v>35</v>
      </c>
      <c r="J8309" t="s">
        <v>724</v>
      </c>
    </row>
    <row r="8310" spans="1:23" x14ac:dyDescent="0.2">
      <c r="A8310">
        <v>8309</v>
      </c>
      <c r="B8310">
        <v>1988</v>
      </c>
      <c r="C8310">
        <v>133</v>
      </c>
      <c r="D8310" t="s">
        <v>146</v>
      </c>
      <c r="E8310" t="s">
        <v>9436</v>
      </c>
      <c r="F8310" t="s">
        <v>34</v>
      </c>
      <c r="G8310" t="s">
        <v>128</v>
      </c>
      <c r="J8310" t="s">
        <v>9437</v>
      </c>
    </row>
    <row r="8311" spans="1:23" x14ac:dyDescent="0.2">
      <c r="A8311">
        <v>8310</v>
      </c>
      <c r="B8311">
        <v>1988</v>
      </c>
      <c r="C8311">
        <v>134</v>
      </c>
      <c r="D8311" t="s">
        <v>48</v>
      </c>
      <c r="E8311" t="s">
        <v>9438</v>
      </c>
      <c r="F8311" t="s">
        <v>39</v>
      </c>
      <c r="G8311" t="s">
        <v>26</v>
      </c>
      <c r="J8311" t="s">
        <v>4272</v>
      </c>
    </row>
    <row r="8312" spans="1:23" x14ac:dyDescent="0.2">
      <c r="A8312">
        <v>8311</v>
      </c>
      <c r="B8312">
        <v>1988</v>
      </c>
      <c r="C8312">
        <v>135</v>
      </c>
      <c r="D8312" t="s">
        <v>92</v>
      </c>
      <c r="E8312" t="s">
        <v>9439</v>
      </c>
      <c r="F8312" t="s">
        <v>34</v>
      </c>
      <c r="G8312" t="s">
        <v>30</v>
      </c>
      <c r="J8312" t="s">
        <v>1450</v>
      </c>
    </row>
    <row r="8313" spans="1:23" x14ac:dyDescent="0.2">
      <c r="A8313">
        <v>8312</v>
      </c>
      <c r="B8313">
        <v>1988</v>
      </c>
      <c r="C8313">
        <v>136</v>
      </c>
      <c r="D8313" t="s">
        <v>66</v>
      </c>
      <c r="E8313" t="s">
        <v>9440</v>
      </c>
      <c r="F8313" t="s">
        <v>76</v>
      </c>
      <c r="G8313" t="s">
        <v>30</v>
      </c>
      <c r="J8313" t="s">
        <v>1726</v>
      </c>
    </row>
    <row r="8314" spans="1:23" x14ac:dyDescent="0.2">
      <c r="A8314">
        <v>8313</v>
      </c>
      <c r="B8314">
        <v>1988</v>
      </c>
      <c r="C8314">
        <v>137</v>
      </c>
      <c r="D8314" t="s">
        <v>7049</v>
      </c>
      <c r="E8314" t="s">
        <v>9441</v>
      </c>
      <c r="F8314" t="s">
        <v>39</v>
      </c>
      <c r="G8314" t="s">
        <v>68</v>
      </c>
      <c r="J8314" t="s">
        <v>3386</v>
      </c>
    </row>
    <row r="8315" spans="1:23" x14ac:dyDescent="0.2">
      <c r="A8315">
        <v>8314</v>
      </c>
      <c r="B8315">
        <v>1988</v>
      </c>
      <c r="C8315">
        <v>138</v>
      </c>
      <c r="D8315" t="s">
        <v>28</v>
      </c>
      <c r="E8315" t="s">
        <v>9442</v>
      </c>
      <c r="F8315" t="s">
        <v>34</v>
      </c>
      <c r="G8315" t="s">
        <v>128</v>
      </c>
      <c r="H8315">
        <v>18</v>
      </c>
      <c r="I8315">
        <v>1992</v>
      </c>
      <c r="J8315" t="s">
        <v>258</v>
      </c>
      <c r="K8315">
        <v>2</v>
      </c>
      <c r="L8315">
        <v>0</v>
      </c>
      <c r="M8315">
        <v>0</v>
      </c>
      <c r="N8315">
        <v>0</v>
      </c>
      <c r="O8315">
        <v>0</v>
      </c>
      <c r="P8315">
        <v>0</v>
      </c>
      <c r="Q8315">
        <v>2</v>
      </c>
      <c r="R8315">
        <v>1</v>
      </c>
      <c r="S8315">
        <v>1</v>
      </c>
      <c r="T8315">
        <v>0</v>
      </c>
      <c r="U8315">
        <v>0.83599999999999997</v>
      </c>
      <c r="V8315">
        <v>4.5</v>
      </c>
      <c r="W8315">
        <v>0.1</v>
      </c>
    </row>
    <row r="8316" spans="1:23" x14ac:dyDescent="0.2">
      <c r="A8316">
        <v>8315</v>
      </c>
      <c r="B8316">
        <v>1988</v>
      </c>
      <c r="C8316">
        <v>139</v>
      </c>
      <c r="D8316" t="s">
        <v>55</v>
      </c>
      <c r="E8316" t="s">
        <v>9443</v>
      </c>
      <c r="F8316" t="s">
        <v>39</v>
      </c>
      <c r="G8316" t="s">
        <v>68</v>
      </c>
      <c r="J8316" t="s">
        <v>196</v>
      </c>
    </row>
    <row r="8317" spans="1:23" x14ac:dyDescent="0.2">
      <c r="A8317">
        <v>8316</v>
      </c>
      <c r="B8317">
        <v>1988</v>
      </c>
      <c r="C8317">
        <v>140</v>
      </c>
      <c r="D8317" t="s">
        <v>41</v>
      </c>
      <c r="E8317" t="s">
        <v>9444</v>
      </c>
      <c r="F8317" t="s">
        <v>39</v>
      </c>
      <c r="G8317" t="s">
        <v>68</v>
      </c>
      <c r="J8317" t="s">
        <v>9445</v>
      </c>
    </row>
    <row r="8318" spans="1:23" x14ac:dyDescent="0.2">
      <c r="A8318">
        <v>8317</v>
      </c>
      <c r="B8318">
        <v>1988</v>
      </c>
      <c r="C8318">
        <v>141</v>
      </c>
      <c r="D8318" t="s">
        <v>84</v>
      </c>
      <c r="E8318" t="s">
        <v>9446</v>
      </c>
      <c r="F8318" t="s">
        <v>39</v>
      </c>
      <c r="G8318" t="s">
        <v>68</v>
      </c>
      <c r="H8318">
        <v>19</v>
      </c>
      <c r="I8318">
        <v>2001</v>
      </c>
      <c r="J8318" t="s">
        <v>9447</v>
      </c>
      <c r="K8318">
        <v>491</v>
      </c>
      <c r="L8318">
        <v>117</v>
      </c>
      <c r="M8318">
        <v>141</v>
      </c>
      <c r="N8318">
        <v>258</v>
      </c>
      <c r="O8318">
        <v>53</v>
      </c>
      <c r="P8318">
        <v>765</v>
      </c>
      <c r="W8318">
        <v>24.2</v>
      </c>
    </row>
    <row r="8319" spans="1:23" x14ac:dyDescent="0.2">
      <c r="A8319">
        <v>8318</v>
      </c>
      <c r="B8319">
        <v>1988</v>
      </c>
      <c r="C8319">
        <v>142</v>
      </c>
      <c r="D8319" t="s">
        <v>176</v>
      </c>
      <c r="E8319" t="s">
        <v>9448</v>
      </c>
      <c r="F8319" t="s">
        <v>39</v>
      </c>
      <c r="G8319" t="s">
        <v>26</v>
      </c>
      <c r="J8319" t="s">
        <v>764</v>
      </c>
    </row>
    <row r="8320" spans="1:23" x14ac:dyDescent="0.2">
      <c r="A8320">
        <v>8319</v>
      </c>
      <c r="B8320">
        <v>1988</v>
      </c>
      <c r="C8320">
        <v>143</v>
      </c>
      <c r="D8320" t="s">
        <v>51</v>
      </c>
      <c r="E8320" t="s">
        <v>9449</v>
      </c>
      <c r="F8320" t="s">
        <v>39</v>
      </c>
      <c r="G8320" t="s">
        <v>68</v>
      </c>
      <c r="J8320" t="s">
        <v>2209</v>
      </c>
    </row>
    <row r="8321" spans="1:23" x14ac:dyDescent="0.2">
      <c r="A8321">
        <v>8320</v>
      </c>
      <c r="B8321">
        <v>1988</v>
      </c>
      <c r="C8321">
        <v>144</v>
      </c>
      <c r="D8321" t="s">
        <v>84</v>
      </c>
      <c r="E8321" t="s">
        <v>9450</v>
      </c>
      <c r="F8321" t="s">
        <v>39</v>
      </c>
      <c r="G8321" t="s">
        <v>30</v>
      </c>
      <c r="H8321">
        <v>20</v>
      </c>
      <c r="I8321">
        <v>1994</v>
      </c>
      <c r="J8321" t="s">
        <v>234</v>
      </c>
      <c r="K8321">
        <v>48</v>
      </c>
      <c r="L8321">
        <v>1</v>
      </c>
      <c r="M8321">
        <v>8</v>
      </c>
      <c r="N8321">
        <v>9</v>
      </c>
      <c r="O8321">
        <v>-7</v>
      </c>
      <c r="P8321">
        <v>10</v>
      </c>
      <c r="W8321">
        <v>1.6</v>
      </c>
    </row>
    <row r="8322" spans="1:23" x14ac:dyDescent="0.2">
      <c r="A8322">
        <v>8321</v>
      </c>
      <c r="B8322">
        <v>1988</v>
      </c>
      <c r="C8322">
        <v>145</v>
      </c>
      <c r="D8322" t="s">
        <v>111</v>
      </c>
      <c r="E8322" t="s">
        <v>9451</v>
      </c>
      <c r="F8322" t="s">
        <v>39</v>
      </c>
      <c r="G8322" t="s">
        <v>68</v>
      </c>
      <c r="J8322" t="s">
        <v>232</v>
      </c>
    </row>
    <row r="8323" spans="1:23" x14ac:dyDescent="0.2">
      <c r="A8323">
        <v>8322</v>
      </c>
      <c r="B8323">
        <v>1988</v>
      </c>
      <c r="C8323">
        <v>146</v>
      </c>
      <c r="D8323" t="s">
        <v>23</v>
      </c>
      <c r="E8323" t="s">
        <v>9452</v>
      </c>
      <c r="F8323" t="s">
        <v>34</v>
      </c>
      <c r="G8323" t="s">
        <v>35</v>
      </c>
      <c r="J8323" t="s">
        <v>4348</v>
      </c>
    </row>
    <row r="8324" spans="1:23" x14ac:dyDescent="0.2">
      <c r="A8324">
        <v>8323</v>
      </c>
      <c r="B8324">
        <v>1988</v>
      </c>
      <c r="C8324">
        <v>147</v>
      </c>
      <c r="D8324" t="s">
        <v>162</v>
      </c>
      <c r="E8324" t="s">
        <v>9453</v>
      </c>
      <c r="F8324" t="s">
        <v>43</v>
      </c>
      <c r="G8324" t="s">
        <v>35</v>
      </c>
      <c r="J8324" t="s">
        <v>468</v>
      </c>
    </row>
    <row r="8325" spans="1:23" x14ac:dyDescent="0.2">
      <c r="A8325">
        <v>8324</v>
      </c>
      <c r="B8325">
        <v>1988</v>
      </c>
      <c r="C8325">
        <v>148</v>
      </c>
      <c r="D8325" t="s">
        <v>8190</v>
      </c>
      <c r="E8325" t="s">
        <v>9454</v>
      </c>
      <c r="F8325" t="s">
        <v>39</v>
      </c>
      <c r="G8325" t="s">
        <v>30</v>
      </c>
      <c r="J8325" t="s">
        <v>2651</v>
      </c>
    </row>
    <row r="8326" spans="1:23" x14ac:dyDescent="0.2">
      <c r="A8326">
        <v>8325</v>
      </c>
      <c r="B8326">
        <v>1988</v>
      </c>
      <c r="C8326">
        <v>149</v>
      </c>
      <c r="D8326" t="s">
        <v>69</v>
      </c>
      <c r="E8326" t="s">
        <v>9455</v>
      </c>
      <c r="F8326" t="s">
        <v>39</v>
      </c>
      <c r="G8326" t="s">
        <v>35</v>
      </c>
      <c r="J8326" t="s">
        <v>4680</v>
      </c>
    </row>
    <row r="8327" spans="1:23" x14ac:dyDescent="0.2">
      <c r="A8327">
        <v>8326</v>
      </c>
      <c r="B8327">
        <v>1988</v>
      </c>
      <c r="C8327">
        <v>150</v>
      </c>
      <c r="D8327" t="s">
        <v>7529</v>
      </c>
      <c r="E8327" t="s">
        <v>9456</v>
      </c>
      <c r="F8327" t="s">
        <v>76</v>
      </c>
      <c r="G8327" t="s">
        <v>128</v>
      </c>
      <c r="J8327" t="s">
        <v>755</v>
      </c>
    </row>
    <row r="8328" spans="1:23" x14ac:dyDescent="0.2">
      <c r="A8328">
        <v>8327</v>
      </c>
      <c r="B8328">
        <v>1988</v>
      </c>
      <c r="C8328">
        <v>151</v>
      </c>
      <c r="D8328" t="s">
        <v>87</v>
      </c>
      <c r="E8328" t="s">
        <v>9457</v>
      </c>
      <c r="F8328" t="s">
        <v>34</v>
      </c>
      <c r="G8328" t="s">
        <v>26</v>
      </c>
      <c r="J8328" t="s">
        <v>2658</v>
      </c>
    </row>
    <row r="8329" spans="1:23" x14ac:dyDescent="0.2">
      <c r="A8329">
        <v>8328</v>
      </c>
      <c r="B8329">
        <v>1988</v>
      </c>
      <c r="C8329">
        <v>152</v>
      </c>
      <c r="D8329" t="s">
        <v>171</v>
      </c>
      <c r="E8329" t="s">
        <v>9458</v>
      </c>
      <c r="F8329" t="s">
        <v>39</v>
      </c>
      <c r="G8329" t="s">
        <v>26</v>
      </c>
      <c r="J8329" t="s">
        <v>9192</v>
      </c>
    </row>
    <row r="8330" spans="1:23" x14ac:dyDescent="0.2">
      <c r="A8330">
        <v>8329</v>
      </c>
      <c r="B8330">
        <v>1988</v>
      </c>
      <c r="C8330">
        <v>153</v>
      </c>
      <c r="D8330" t="s">
        <v>121</v>
      </c>
      <c r="E8330" t="s">
        <v>9459</v>
      </c>
      <c r="F8330" t="s">
        <v>43</v>
      </c>
      <c r="G8330" t="s">
        <v>35</v>
      </c>
      <c r="J8330" t="s">
        <v>2996</v>
      </c>
    </row>
    <row r="8331" spans="1:23" x14ac:dyDescent="0.2">
      <c r="A8331">
        <v>8330</v>
      </c>
      <c r="B8331">
        <v>1988</v>
      </c>
      <c r="C8331">
        <v>154</v>
      </c>
      <c r="D8331" t="s">
        <v>146</v>
      </c>
      <c r="E8331" t="s">
        <v>9460</v>
      </c>
      <c r="F8331" t="s">
        <v>76</v>
      </c>
      <c r="G8331" t="s">
        <v>68</v>
      </c>
      <c r="J8331" t="s">
        <v>143</v>
      </c>
    </row>
    <row r="8332" spans="1:23" x14ac:dyDescent="0.2">
      <c r="A8332">
        <v>8331</v>
      </c>
      <c r="B8332">
        <v>1988</v>
      </c>
      <c r="C8332">
        <v>155</v>
      </c>
      <c r="D8332" t="s">
        <v>48</v>
      </c>
      <c r="E8332" t="s">
        <v>9461</v>
      </c>
      <c r="F8332" t="s">
        <v>34</v>
      </c>
      <c r="G8332" t="s">
        <v>26</v>
      </c>
      <c r="J8332" t="s">
        <v>8431</v>
      </c>
    </row>
    <row r="8333" spans="1:23" x14ac:dyDescent="0.2">
      <c r="A8333">
        <v>8332</v>
      </c>
      <c r="B8333">
        <v>1988</v>
      </c>
      <c r="C8333">
        <v>156</v>
      </c>
      <c r="D8333" t="s">
        <v>92</v>
      </c>
      <c r="E8333" t="s">
        <v>9462</v>
      </c>
      <c r="F8333" t="s">
        <v>34</v>
      </c>
      <c r="G8333" t="s">
        <v>26</v>
      </c>
      <c r="J8333" t="s">
        <v>831</v>
      </c>
    </row>
    <row r="8334" spans="1:23" x14ac:dyDescent="0.2">
      <c r="A8334">
        <v>8333</v>
      </c>
      <c r="B8334">
        <v>1988</v>
      </c>
      <c r="C8334">
        <v>157</v>
      </c>
      <c r="D8334" t="s">
        <v>66</v>
      </c>
      <c r="E8334" t="s">
        <v>6983</v>
      </c>
      <c r="F8334" t="s">
        <v>34</v>
      </c>
      <c r="G8334" t="s">
        <v>35</v>
      </c>
      <c r="J8334" t="s">
        <v>9463</v>
      </c>
    </row>
    <row r="8335" spans="1:23" x14ac:dyDescent="0.2">
      <c r="A8335">
        <v>8334</v>
      </c>
      <c r="B8335">
        <v>1988</v>
      </c>
      <c r="C8335">
        <v>158</v>
      </c>
      <c r="D8335" t="s">
        <v>7049</v>
      </c>
      <c r="E8335" t="s">
        <v>9464</v>
      </c>
      <c r="F8335" t="s">
        <v>34</v>
      </c>
      <c r="G8335" t="s">
        <v>30</v>
      </c>
      <c r="J8335" t="s">
        <v>4174</v>
      </c>
    </row>
    <row r="8336" spans="1:23" x14ac:dyDescent="0.2">
      <c r="A8336">
        <v>8335</v>
      </c>
      <c r="B8336">
        <v>1988</v>
      </c>
      <c r="C8336">
        <v>159</v>
      </c>
      <c r="D8336" t="s">
        <v>28</v>
      </c>
      <c r="E8336" t="s">
        <v>9465</v>
      </c>
      <c r="F8336" t="s">
        <v>34</v>
      </c>
      <c r="G8336" t="s">
        <v>128</v>
      </c>
      <c r="J8336" t="s">
        <v>9466</v>
      </c>
    </row>
    <row r="8337" spans="1:23" x14ac:dyDescent="0.2">
      <c r="A8337">
        <v>8336</v>
      </c>
      <c r="B8337">
        <v>1988</v>
      </c>
      <c r="C8337">
        <v>160</v>
      </c>
      <c r="D8337" t="s">
        <v>55</v>
      </c>
      <c r="E8337" t="s">
        <v>9467</v>
      </c>
      <c r="F8337" t="s">
        <v>34</v>
      </c>
      <c r="G8337" t="s">
        <v>30</v>
      </c>
      <c r="J8337" t="s">
        <v>9468</v>
      </c>
    </row>
    <row r="8338" spans="1:23" x14ac:dyDescent="0.2">
      <c r="A8338">
        <v>8337</v>
      </c>
      <c r="B8338">
        <v>1988</v>
      </c>
      <c r="C8338">
        <v>161</v>
      </c>
      <c r="D8338" t="s">
        <v>41</v>
      </c>
      <c r="E8338" t="s">
        <v>9469</v>
      </c>
      <c r="F8338" t="s">
        <v>43</v>
      </c>
      <c r="G8338" t="s">
        <v>30</v>
      </c>
      <c r="J8338" t="s">
        <v>9470</v>
      </c>
    </row>
    <row r="8339" spans="1:23" x14ac:dyDescent="0.2">
      <c r="A8339">
        <v>8338</v>
      </c>
      <c r="B8339">
        <v>1988</v>
      </c>
      <c r="C8339">
        <v>162</v>
      </c>
      <c r="D8339" t="s">
        <v>84</v>
      </c>
      <c r="E8339" t="s">
        <v>9471</v>
      </c>
      <c r="F8339" t="s">
        <v>39</v>
      </c>
      <c r="G8339" t="s">
        <v>30</v>
      </c>
      <c r="J8339" t="s">
        <v>7415</v>
      </c>
    </row>
    <row r="8340" spans="1:23" x14ac:dyDescent="0.2">
      <c r="A8340">
        <v>8339</v>
      </c>
      <c r="B8340">
        <v>1988</v>
      </c>
      <c r="C8340">
        <v>163</v>
      </c>
      <c r="D8340" t="s">
        <v>176</v>
      </c>
      <c r="E8340" t="s">
        <v>9472</v>
      </c>
      <c r="F8340" t="s">
        <v>34</v>
      </c>
      <c r="G8340" t="s">
        <v>68</v>
      </c>
      <c r="H8340">
        <v>18</v>
      </c>
      <c r="I8340">
        <v>2003</v>
      </c>
      <c r="J8340" t="s">
        <v>386</v>
      </c>
      <c r="K8340">
        <v>796</v>
      </c>
      <c r="L8340">
        <v>170</v>
      </c>
      <c r="M8340">
        <v>250</v>
      </c>
      <c r="N8340">
        <v>420</v>
      </c>
      <c r="O8340">
        <v>-41</v>
      </c>
      <c r="P8340">
        <v>330</v>
      </c>
      <c r="W8340">
        <v>33.799999999999997</v>
      </c>
    </row>
    <row r="8341" spans="1:23" x14ac:dyDescent="0.2">
      <c r="A8341">
        <v>8340</v>
      </c>
      <c r="B8341">
        <v>1988</v>
      </c>
      <c r="C8341">
        <v>164</v>
      </c>
      <c r="D8341" t="s">
        <v>51</v>
      </c>
      <c r="E8341" t="s">
        <v>9473</v>
      </c>
      <c r="F8341" t="s">
        <v>34</v>
      </c>
      <c r="G8341" t="s">
        <v>30</v>
      </c>
      <c r="J8341" t="s">
        <v>724</v>
      </c>
    </row>
    <row r="8342" spans="1:23" x14ac:dyDescent="0.2">
      <c r="A8342">
        <v>8341</v>
      </c>
      <c r="B8342">
        <v>1988</v>
      </c>
      <c r="C8342">
        <v>165</v>
      </c>
      <c r="D8342" t="s">
        <v>152</v>
      </c>
      <c r="E8342" t="s">
        <v>9474</v>
      </c>
      <c r="F8342" t="s">
        <v>39</v>
      </c>
      <c r="G8342" t="s">
        <v>30</v>
      </c>
      <c r="J8342" t="s">
        <v>1258</v>
      </c>
    </row>
    <row r="8343" spans="1:23" x14ac:dyDescent="0.2">
      <c r="A8343">
        <v>8342</v>
      </c>
      <c r="B8343">
        <v>1988</v>
      </c>
      <c r="C8343">
        <v>166</v>
      </c>
      <c r="D8343" t="s">
        <v>111</v>
      </c>
      <c r="E8343" t="s">
        <v>9475</v>
      </c>
      <c r="F8343" t="s">
        <v>34</v>
      </c>
      <c r="G8343" t="s">
        <v>26</v>
      </c>
      <c r="H8343">
        <v>20</v>
      </c>
      <c r="I8343">
        <v>2003</v>
      </c>
      <c r="J8343" t="s">
        <v>6672</v>
      </c>
      <c r="K8343">
        <v>699</v>
      </c>
      <c r="L8343">
        <v>100</v>
      </c>
      <c r="M8343">
        <v>106</v>
      </c>
      <c r="N8343">
        <v>206</v>
      </c>
      <c r="O8343">
        <v>62</v>
      </c>
      <c r="P8343">
        <v>439</v>
      </c>
      <c r="W8343">
        <v>14.5</v>
      </c>
    </row>
    <row r="8344" spans="1:23" x14ac:dyDescent="0.2">
      <c r="A8344">
        <v>8343</v>
      </c>
      <c r="B8344">
        <v>1988</v>
      </c>
      <c r="C8344">
        <v>167</v>
      </c>
      <c r="D8344" t="s">
        <v>23</v>
      </c>
      <c r="E8344" t="s">
        <v>9476</v>
      </c>
      <c r="F8344" t="s">
        <v>34</v>
      </c>
      <c r="G8344" t="s">
        <v>30</v>
      </c>
      <c r="H8344">
        <v>18</v>
      </c>
      <c r="I8344">
        <v>2008</v>
      </c>
      <c r="J8344" t="s">
        <v>1126</v>
      </c>
      <c r="K8344">
        <v>876</v>
      </c>
      <c r="L8344">
        <v>62</v>
      </c>
      <c r="M8344">
        <v>236</v>
      </c>
      <c r="N8344">
        <v>298</v>
      </c>
      <c r="O8344">
        <v>-46</v>
      </c>
      <c r="P8344">
        <v>1008</v>
      </c>
      <c r="W8344">
        <v>57.2</v>
      </c>
    </row>
    <row r="8345" spans="1:23" x14ac:dyDescent="0.2">
      <c r="A8345">
        <v>8344</v>
      </c>
      <c r="B8345">
        <v>1988</v>
      </c>
      <c r="C8345">
        <v>168</v>
      </c>
      <c r="D8345" t="s">
        <v>162</v>
      </c>
      <c r="E8345" t="s">
        <v>9477</v>
      </c>
      <c r="F8345" t="s">
        <v>39</v>
      </c>
      <c r="G8345" t="s">
        <v>68</v>
      </c>
      <c r="J8345" t="s">
        <v>510</v>
      </c>
    </row>
    <row r="8346" spans="1:23" x14ac:dyDescent="0.2">
      <c r="A8346">
        <v>8345</v>
      </c>
      <c r="B8346">
        <v>1988</v>
      </c>
      <c r="C8346">
        <v>169</v>
      </c>
      <c r="D8346" t="s">
        <v>8190</v>
      </c>
      <c r="E8346" t="s">
        <v>9478</v>
      </c>
      <c r="F8346" t="s">
        <v>34</v>
      </c>
      <c r="G8346" t="s">
        <v>30</v>
      </c>
      <c r="H8346">
        <v>18</v>
      </c>
      <c r="I8346">
        <v>1996</v>
      </c>
      <c r="J8346" t="s">
        <v>6560</v>
      </c>
      <c r="K8346">
        <v>3</v>
      </c>
      <c r="L8346">
        <v>0</v>
      </c>
      <c r="M8346">
        <v>0</v>
      </c>
      <c r="N8346">
        <v>0</v>
      </c>
      <c r="O8346">
        <v>-1</v>
      </c>
      <c r="P8346">
        <v>2</v>
      </c>
      <c r="W8346">
        <v>0</v>
      </c>
    </row>
    <row r="8347" spans="1:23" x14ac:dyDescent="0.2">
      <c r="A8347">
        <v>8346</v>
      </c>
      <c r="B8347">
        <v>1988</v>
      </c>
      <c r="C8347">
        <v>170</v>
      </c>
      <c r="D8347" t="s">
        <v>69</v>
      </c>
      <c r="E8347" t="s">
        <v>9479</v>
      </c>
      <c r="F8347" t="s">
        <v>43</v>
      </c>
      <c r="G8347" t="s">
        <v>30</v>
      </c>
      <c r="J8347" t="s">
        <v>458</v>
      </c>
    </row>
    <row r="8348" spans="1:23" x14ac:dyDescent="0.2">
      <c r="A8348">
        <v>8347</v>
      </c>
      <c r="B8348">
        <v>1988</v>
      </c>
      <c r="C8348">
        <v>171</v>
      </c>
      <c r="D8348" t="s">
        <v>7529</v>
      </c>
      <c r="E8348" t="s">
        <v>9480</v>
      </c>
      <c r="F8348" t="s">
        <v>39</v>
      </c>
      <c r="G8348" t="s">
        <v>26</v>
      </c>
      <c r="J8348" t="s">
        <v>9481</v>
      </c>
    </row>
    <row r="8349" spans="1:23" x14ac:dyDescent="0.2">
      <c r="A8349">
        <v>8348</v>
      </c>
      <c r="B8349">
        <v>1988</v>
      </c>
      <c r="C8349">
        <v>172</v>
      </c>
      <c r="D8349" t="s">
        <v>87</v>
      </c>
      <c r="E8349" t="s">
        <v>9482</v>
      </c>
      <c r="F8349" t="s">
        <v>34</v>
      </c>
      <c r="G8349" t="s">
        <v>68</v>
      </c>
      <c r="H8349">
        <v>18</v>
      </c>
      <c r="I8349">
        <v>1996</v>
      </c>
      <c r="J8349" t="s">
        <v>9483</v>
      </c>
      <c r="K8349">
        <v>231</v>
      </c>
      <c r="L8349">
        <v>51</v>
      </c>
      <c r="M8349">
        <v>54</v>
      </c>
      <c r="N8349">
        <v>105</v>
      </c>
      <c r="O8349">
        <v>-63</v>
      </c>
      <c r="P8349">
        <v>69</v>
      </c>
      <c r="W8349">
        <v>5.6</v>
      </c>
    </row>
    <row r="8350" spans="1:23" x14ac:dyDescent="0.2">
      <c r="A8350">
        <v>8349</v>
      </c>
      <c r="B8350">
        <v>1988</v>
      </c>
      <c r="C8350">
        <v>173</v>
      </c>
      <c r="D8350" t="s">
        <v>176</v>
      </c>
      <c r="E8350" t="s">
        <v>9484</v>
      </c>
      <c r="F8350" t="s">
        <v>34</v>
      </c>
      <c r="G8350" t="s">
        <v>30</v>
      </c>
      <c r="J8350" t="s">
        <v>9485</v>
      </c>
    </row>
    <row r="8351" spans="1:23" x14ac:dyDescent="0.2">
      <c r="A8351">
        <v>8350</v>
      </c>
      <c r="B8351">
        <v>1988</v>
      </c>
      <c r="C8351">
        <v>174</v>
      </c>
      <c r="D8351" t="s">
        <v>121</v>
      </c>
      <c r="E8351" t="s">
        <v>9486</v>
      </c>
      <c r="F8351" t="s">
        <v>34</v>
      </c>
      <c r="G8351" t="s">
        <v>30</v>
      </c>
      <c r="J8351" t="s">
        <v>8343</v>
      </c>
    </row>
    <row r="8352" spans="1:23" x14ac:dyDescent="0.2">
      <c r="A8352">
        <v>8351</v>
      </c>
      <c r="B8352">
        <v>1988</v>
      </c>
      <c r="C8352">
        <v>175</v>
      </c>
      <c r="D8352" t="s">
        <v>146</v>
      </c>
      <c r="E8352" t="s">
        <v>9487</v>
      </c>
      <c r="F8352" t="s">
        <v>34</v>
      </c>
      <c r="G8352" t="s">
        <v>26</v>
      </c>
      <c r="J8352" t="s">
        <v>9488</v>
      </c>
    </row>
    <row r="8353" spans="1:23" x14ac:dyDescent="0.2">
      <c r="A8353">
        <v>8352</v>
      </c>
      <c r="B8353">
        <v>1988</v>
      </c>
      <c r="C8353">
        <v>176</v>
      </c>
      <c r="D8353" t="s">
        <v>48</v>
      </c>
      <c r="E8353" t="s">
        <v>9489</v>
      </c>
      <c r="F8353" t="s">
        <v>34</v>
      </c>
      <c r="G8353" t="s">
        <v>30</v>
      </c>
      <c r="J8353" t="s">
        <v>831</v>
      </c>
    </row>
    <row r="8354" spans="1:23" x14ac:dyDescent="0.2">
      <c r="A8354">
        <v>8353</v>
      </c>
      <c r="B8354">
        <v>1988</v>
      </c>
      <c r="C8354">
        <v>177</v>
      </c>
      <c r="D8354" t="s">
        <v>92</v>
      </c>
      <c r="E8354" t="s">
        <v>9490</v>
      </c>
      <c r="F8354" t="s">
        <v>39</v>
      </c>
      <c r="G8354" t="s">
        <v>26</v>
      </c>
      <c r="H8354">
        <v>20</v>
      </c>
      <c r="I8354">
        <v>1999</v>
      </c>
      <c r="J8354" t="s">
        <v>421</v>
      </c>
      <c r="K8354">
        <v>445</v>
      </c>
      <c r="L8354">
        <v>10</v>
      </c>
      <c r="M8354">
        <v>18</v>
      </c>
      <c r="N8354">
        <v>28</v>
      </c>
      <c r="O8354">
        <v>-23</v>
      </c>
      <c r="P8354">
        <v>1121</v>
      </c>
      <c r="W8354">
        <v>-3.3</v>
      </c>
    </row>
    <row r="8355" spans="1:23" x14ac:dyDescent="0.2">
      <c r="A8355">
        <v>8354</v>
      </c>
      <c r="B8355">
        <v>1988</v>
      </c>
      <c r="C8355">
        <v>178</v>
      </c>
      <c r="D8355" t="s">
        <v>66</v>
      </c>
      <c r="E8355" t="s">
        <v>9491</v>
      </c>
      <c r="F8355" t="s">
        <v>34</v>
      </c>
      <c r="G8355" t="s">
        <v>35</v>
      </c>
      <c r="J8355" t="s">
        <v>9492</v>
      </c>
    </row>
    <row r="8356" spans="1:23" x14ac:dyDescent="0.2">
      <c r="A8356">
        <v>8355</v>
      </c>
      <c r="B8356">
        <v>1988</v>
      </c>
      <c r="C8356">
        <v>179</v>
      </c>
      <c r="D8356" t="s">
        <v>7049</v>
      </c>
      <c r="E8356" t="s">
        <v>9493</v>
      </c>
      <c r="F8356" t="s">
        <v>34</v>
      </c>
      <c r="G8356" t="s">
        <v>35</v>
      </c>
      <c r="J8356" t="s">
        <v>3386</v>
      </c>
    </row>
    <row r="8357" spans="1:23" x14ac:dyDescent="0.2">
      <c r="A8357">
        <v>8356</v>
      </c>
      <c r="B8357">
        <v>1988</v>
      </c>
      <c r="C8357">
        <v>180</v>
      </c>
      <c r="D8357" t="s">
        <v>28</v>
      </c>
      <c r="E8357" t="s">
        <v>9494</v>
      </c>
      <c r="F8357" t="s">
        <v>60</v>
      </c>
      <c r="G8357" t="s">
        <v>68</v>
      </c>
      <c r="J8357" t="s">
        <v>8154</v>
      </c>
    </row>
    <row r="8358" spans="1:23" x14ac:dyDescent="0.2">
      <c r="A8358">
        <v>8357</v>
      </c>
      <c r="B8358">
        <v>1988</v>
      </c>
      <c r="C8358">
        <v>181</v>
      </c>
      <c r="D8358" t="s">
        <v>55</v>
      </c>
      <c r="E8358" t="s">
        <v>9495</v>
      </c>
      <c r="F8358" t="s">
        <v>39</v>
      </c>
      <c r="G8358" t="s">
        <v>128</v>
      </c>
      <c r="H8358">
        <v>20</v>
      </c>
      <c r="I8358">
        <v>2003</v>
      </c>
      <c r="J8358" t="s">
        <v>7577</v>
      </c>
      <c r="K8358">
        <v>120</v>
      </c>
      <c r="L8358">
        <v>0</v>
      </c>
      <c r="M8358">
        <v>3</v>
      </c>
      <c r="N8358">
        <v>3</v>
      </c>
      <c r="O8358">
        <v>0</v>
      </c>
      <c r="P8358">
        <v>6</v>
      </c>
      <c r="Q8358">
        <v>120</v>
      </c>
      <c r="R8358">
        <v>27</v>
      </c>
      <c r="S8358">
        <v>56</v>
      </c>
      <c r="T8358">
        <v>9</v>
      </c>
      <c r="U8358">
        <v>0.88700000000000001</v>
      </c>
      <c r="V8358">
        <v>3.51</v>
      </c>
      <c r="W8358">
        <v>13.2</v>
      </c>
    </row>
    <row r="8359" spans="1:23" x14ac:dyDescent="0.2">
      <c r="A8359">
        <v>8358</v>
      </c>
      <c r="B8359">
        <v>1988</v>
      </c>
      <c r="C8359">
        <v>182</v>
      </c>
      <c r="D8359" t="s">
        <v>41</v>
      </c>
      <c r="E8359" t="s">
        <v>9496</v>
      </c>
      <c r="F8359" t="s">
        <v>39</v>
      </c>
      <c r="G8359" t="s">
        <v>30</v>
      </c>
      <c r="J8359" t="s">
        <v>9497</v>
      </c>
    </row>
    <row r="8360" spans="1:23" x14ac:dyDescent="0.2">
      <c r="A8360">
        <v>8359</v>
      </c>
      <c r="B8360">
        <v>1988</v>
      </c>
      <c r="C8360">
        <v>183</v>
      </c>
      <c r="D8360" t="s">
        <v>84</v>
      </c>
      <c r="E8360" t="s">
        <v>9498</v>
      </c>
      <c r="F8360" t="s">
        <v>46</v>
      </c>
      <c r="G8360" t="s">
        <v>30</v>
      </c>
      <c r="J8360" t="s">
        <v>7952</v>
      </c>
    </row>
    <row r="8361" spans="1:23" x14ac:dyDescent="0.2">
      <c r="A8361">
        <v>8360</v>
      </c>
      <c r="B8361">
        <v>1988</v>
      </c>
      <c r="C8361">
        <v>184</v>
      </c>
      <c r="D8361" t="s">
        <v>176</v>
      </c>
      <c r="E8361" t="s">
        <v>9499</v>
      </c>
      <c r="F8361" t="s">
        <v>34</v>
      </c>
      <c r="G8361" t="s">
        <v>68</v>
      </c>
      <c r="J8361" t="s">
        <v>9500</v>
      </c>
    </row>
    <row r="8362" spans="1:23" x14ac:dyDescent="0.2">
      <c r="A8362">
        <v>8361</v>
      </c>
      <c r="B8362">
        <v>1988</v>
      </c>
      <c r="C8362">
        <v>185</v>
      </c>
      <c r="D8362" t="s">
        <v>51</v>
      </c>
      <c r="E8362" t="s">
        <v>9501</v>
      </c>
      <c r="F8362" t="s">
        <v>39</v>
      </c>
      <c r="G8362" t="s">
        <v>30</v>
      </c>
      <c r="J8362" t="s">
        <v>3912</v>
      </c>
    </row>
    <row r="8363" spans="1:23" x14ac:dyDescent="0.2">
      <c r="A8363">
        <v>8362</v>
      </c>
      <c r="B8363">
        <v>1988</v>
      </c>
      <c r="C8363">
        <v>186</v>
      </c>
      <c r="D8363" t="s">
        <v>152</v>
      </c>
      <c r="E8363" t="s">
        <v>9502</v>
      </c>
      <c r="F8363" t="s">
        <v>34</v>
      </c>
      <c r="G8363" t="s">
        <v>30</v>
      </c>
      <c r="H8363">
        <v>18</v>
      </c>
      <c r="I8363">
        <v>1997</v>
      </c>
      <c r="J8363" t="s">
        <v>508</v>
      </c>
      <c r="K8363">
        <v>150</v>
      </c>
      <c r="L8363">
        <v>7</v>
      </c>
      <c r="M8363">
        <v>25</v>
      </c>
      <c r="N8363">
        <v>32</v>
      </c>
      <c r="O8363">
        <v>-21</v>
      </c>
      <c r="P8363">
        <v>129</v>
      </c>
      <c r="W8363">
        <v>6.4</v>
      </c>
    </row>
    <row r="8364" spans="1:23" x14ac:dyDescent="0.2">
      <c r="A8364">
        <v>8363</v>
      </c>
      <c r="B8364">
        <v>1988</v>
      </c>
      <c r="C8364">
        <v>187</v>
      </c>
      <c r="D8364" t="s">
        <v>111</v>
      </c>
      <c r="E8364" t="s">
        <v>9503</v>
      </c>
      <c r="F8364" t="s">
        <v>34</v>
      </c>
      <c r="G8364" t="s">
        <v>128</v>
      </c>
      <c r="J8364" t="s">
        <v>9504</v>
      </c>
    </row>
    <row r="8365" spans="1:23" x14ac:dyDescent="0.2">
      <c r="A8365">
        <v>8364</v>
      </c>
      <c r="B8365">
        <v>1988</v>
      </c>
      <c r="C8365">
        <v>188</v>
      </c>
      <c r="D8365" t="s">
        <v>23</v>
      </c>
      <c r="E8365" t="s">
        <v>8083</v>
      </c>
      <c r="F8365" t="s">
        <v>270</v>
      </c>
      <c r="G8365" t="s">
        <v>35</v>
      </c>
      <c r="H8365">
        <v>20</v>
      </c>
      <c r="I8365">
        <v>1994</v>
      </c>
      <c r="J8365" t="s">
        <v>8481</v>
      </c>
      <c r="K8365">
        <v>8</v>
      </c>
      <c r="L8365">
        <v>0</v>
      </c>
      <c r="M8365">
        <v>0</v>
      </c>
      <c r="N8365">
        <v>0</v>
      </c>
      <c r="O8365">
        <v>0</v>
      </c>
      <c r="P8365">
        <v>4</v>
      </c>
      <c r="W8365">
        <v>-0.2</v>
      </c>
    </row>
    <row r="8366" spans="1:23" x14ac:dyDescent="0.2">
      <c r="A8366">
        <v>8365</v>
      </c>
      <c r="B8366">
        <v>1988</v>
      </c>
      <c r="C8366">
        <v>189</v>
      </c>
      <c r="D8366" t="s">
        <v>162</v>
      </c>
      <c r="E8366" t="s">
        <v>9505</v>
      </c>
      <c r="F8366" t="s">
        <v>34</v>
      </c>
      <c r="G8366" t="s">
        <v>30</v>
      </c>
      <c r="J8366" t="s">
        <v>8020</v>
      </c>
    </row>
    <row r="8367" spans="1:23" x14ac:dyDescent="0.2">
      <c r="A8367">
        <v>8366</v>
      </c>
      <c r="B8367">
        <v>1988</v>
      </c>
      <c r="C8367">
        <v>190</v>
      </c>
      <c r="D8367" t="s">
        <v>8190</v>
      </c>
      <c r="E8367" t="s">
        <v>9506</v>
      </c>
      <c r="F8367" t="s">
        <v>76</v>
      </c>
      <c r="G8367" t="s">
        <v>68</v>
      </c>
      <c r="J8367" t="s">
        <v>808</v>
      </c>
    </row>
    <row r="8368" spans="1:23" x14ac:dyDescent="0.2">
      <c r="A8368">
        <v>8367</v>
      </c>
      <c r="B8368">
        <v>1988</v>
      </c>
      <c r="C8368">
        <v>191</v>
      </c>
      <c r="D8368" t="s">
        <v>69</v>
      </c>
      <c r="E8368" t="s">
        <v>9507</v>
      </c>
      <c r="F8368" t="s">
        <v>39</v>
      </c>
      <c r="G8368" t="s">
        <v>35</v>
      </c>
      <c r="J8368" t="s">
        <v>9508</v>
      </c>
    </row>
    <row r="8369" spans="1:23" x14ac:dyDescent="0.2">
      <c r="A8369">
        <v>8368</v>
      </c>
      <c r="B8369">
        <v>1988</v>
      </c>
      <c r="C8369">
        <v>192</v>
      </c>
      <c r="D8369" t="s">
        <v>84</v>
      </c>
      <c r="E8369" t="s">
        <v>9509</v>
      </c>
      <c r="F8369" t="s">
        <v>39</v>
      </c>
      <c r="G8369" t="s">
        <v>30</v>
      </c>
      <c r="J8369" t="s">
        <v>2574</v>
      </c>
    </row>
    <row r="8370" spans="1:23" x14ac:dyDescent="0.2">
      <c r="A8370">
        <v>8369</v>
      </c>
      <c r="B8370">
        <v>1988</v>
      </c>
      <c r="C8370">
        <v>193</v>
      </c>
      <c r="D8370" t="s">
        <v>87</v>
      </c>
      <c r="E8370" t="s">
        <v>9510</v>
      </c>
      <c r="F8370" t="s">
        <v>39</v>
      </c>
      <c r="G8370" t="s">
        <v>26</v>
      </c>
      <c r="J8370" t="s">
        <v>9320</v>
      </c>
    </row>
    <row r="8371" spans="1:23" x14ac:dyDescent="0.2">
      <c r="A8371">
        <v>8370</v>
      </c>
      <c r="B8371">
        <v>1988</v>
      </c>
      <c r="C8371">
        <v>194</v>
      </c>
      <c r="D8371" t="s">
        <v>171</v>
      </c>
      <c r="E8371" t="s">
        <v>9511</v>
      </c>
      <c r="F8371" t="s">
        <v>39</v>
      </c>
      <c r="G8371" t="s">
        <v>35</v>
      </c>
      <c r="J8371" t="s">
        <v>8222</v>
      </c>
    </row>
    <row r="8372" spans="1:23" x14ac:dyDescent="0.2">
      <c r="A8372">
        <v>8371</v>
      </c>
      <c r="B8372">
        <v>1988</v>
      </c>
      <c r="C8372">
        <v>195</v>
      </c>
      <c r="D8372" t="s">
        <v>121</v>
      </c>
      <c r="E8372" t="s">
        <v>9512</v>
      </c>
      <c r="F8372" t="s">
        <v>34</v>
      </c>
      <c r="G8372" t="s">
        <v>68</v>
      </c>
      <c r="H8372">
        <v>18</v>
      </c>
      <c r="I8372">
        <v>1996</v>
      </c>
      <c r="J8372" t="s">
        <v>7941</v>
      </c>
      <c r="K8372">
        <v>35</v>
      </c>
      <c r="L8372">
        <v>5</v>
      </c>
      <c r="M8372">
        <v>13</v>
      </c>
      <c r="N8372">
        <v>18</v>
      </c>
      <c r="O8372">
        <v>-4</v>
      </c>
      <c r="P8372">
        <v>22</v>
      </c>
      <c r="W8372">
        <v>0.9</v>
      </c>
    </row>
    <row r="8373" spans="1:23" x14ac:dyDescent="0.2">
      <c r="A8373">
        <v>8372</v>
      </c>
      <c r="B8373">
        <v>1988</v>
      </c>
      <c r="C8373">
        <v>196</v>
      </c>
      <c r="D8373" t="s">
        <v>146</v>
      </c>
      <c r="E8373" t="s">
        <v>9513</v>
      </c>
      <c r="F8373" t="s">
        <v>39</v>
      </c>
      <c r="G8373" t="s">
        <v>30</v>
      </c>
      <c r="J8373" t="s">
        <v>9293</v>
      </c>
    </row>
    <row r="8374" spans="1:23" x14ac:dyDescent="0.2">
      <c r="A8374">
        <v>8373</v>
      </c>
      <c r="B8374">
        <v>1988</v>
      </c>
      <c r="C8374">
        <v>197</v>
      </c>
      <c r="D8374" t="s">
        <v>48</v>
      </c>
      <c r="E8374" t="s">
        <v>9514</v>
      </c>
      <c r="F8374" t="s">
        <v>39</v>
      </c>
      <c r="G8374" t="s">
        <v>35</v>
      </c>
      <c r="J8374" t="s">
        <v>764</v>
      </c>
    </row>
    <row r="8375" spans="1:23" x14ac:dyDescent="0.2">
      <c r="A8375">
        <v>8374</v>
      </c>
      <c r="B8375">
        <v>1988</v>
      </c>
      <c r="C8375">
        <v>198</v>
      </c>
      <c r="D8375" t="s">
        <v>92</v>
      </c>
      <c r="E8375" t="s">
        <v>9515</v>
      </c>
      <c r="F8375" t="s">
        <v>34</v>
      </c>
      <c r="G8375" t="s">
        <v>30</v>
      </c>
      <c r="H8375">
        <v>18</v>
      </c>
      <c r="I8375">
        <v>2009</v>
      </c>
      <c r="J8375" t="s">
        <v>9516</v>
      </c>
      <c r="K8375">
        <v>1039</v>
      </c>
      <c r="L8375">
        <v>55</v>
      </c>
      <c r="M8375">
        <v>239</v>
      </c>
      <c r="N8375">
        <v>294</v>
      </c>
      <c r="O8375">
        <v>-23</v>
      </c>
      <c r="P8375">
        <v>893</v>
      </c>
      <c r="W8375">
        <v>55.9</v>
      </c>
    </row>
    <row r="8376" spans="1:23" x14ac:dyDescent="0.2">
      <c r="A8376">
        <v>8375</v>
      </c>
      <c r="B8376">
        <v>1988</v>
      </c>
      <c r="C8376">
        <v>199</v>
      </c>
      <c r="D8376" t="s">
        <v>66</v>
      </c>
      <c r="E8376" t="s">
        <v>9517</v>
      </c>
      <c r="F8376" t="s">
        <v>60</v>
      </c>
      <c r="G8376" t="s">
        <v>35</v>
      </c>
      <c r="J8376" t="s">
        <v>8165</v>
      </c>
    </row>
    <row r="8377" spans="1:23" x14ac:dyDescent="0.2">
      <c r="A8377">
        <v>8376</v>
      </c>
      <c r="B8377">
        <v>1988</v>
      </c>
      <c r="C8377">
        <v>200</v>
      </c>
      <c r="D8377" t="s">
        <v>7049</v>
      </c>
      <c r="E8377" t="s">
        <v>9518</v>
      </c>
      <c r="F8377" t="s">
        <v>39</v>
      </c>
      <c r="G8377" t="s">
        <v>68</v>
      </c>
      <c r="J8377" t="s">
        <v>474</v>
      </c>
    </row>
    <row r="8378" spans="1:23" x14ac:dyDescent="0.2">
      <c r="A8378">
        <v>8377</v>
      </c>
      <c r="B8378">
        <v>1988</v>
      </c>
      <c r="C8378">
        <v>201</v>
      </c>
      <c r="D8378" t="s">
        <v>28</v>
      </c>
      <c r="E8378" t="s">
        <v>9519</v>
      </c>
      <c r="F8378" t="s">
        <v>39</v>
      </c>
      <c r="G8378" t="s">
        <v>30</v>
      </c>
      <c r="J8378" t="s">
        <v>510</v>
      </c>
    </row>
    <row r="8379" spans="1:23" x14ac:dyDescent="0.2">
      <c r="A8379">
        <v>8378</v>
      </c>
      <c r="B8379">
        <v>1988</v>
      </c>
      <c r="C8379">
        <v>202</v>
      </c>
      <c r="D8379" t="s">
        <v>171</v>
      </c>
      <c r="E8379" t="s">
        <v>9520</v>
      </c>
      <c r="F8379" t="s">
        <v>34</v>
      </c>
      <c r="G8379" t="s">
        <v>35</v>
      </c>
      <c r="J8379" t="s">
        <v>9521</v>
      </c>
    </row>
    <row r="8380" spans="1:23" x14ac:dyDescent="0.2">
      <c r="A8380">
        <v>8379</v>
      </c>
      <c r="B8380">
        <v>1988</v>
      </c>
      <c r="C8380">
        <v>203</v>
      </c>
      <c r="D8380" t="s">
        <v>41</v>
      </c>
      <c r="E8380" t="s">
        <v>9522</v>
      </c>
      <c r="F8380" t="s">
        <v>34</v>
      </c>
      <c r="G8380" t="s">
        <v>68</v>
      </c>
      <c r="J8380" t="s">
        <v>2179</v>
      </c>
    </row>
    <row r="8381" spans="1:23" x14ac:dyDescent="0.2">
      <c r="A8381">
        <v>8380</v>
      </c>
      <c r="B8381">
        <v>1988</v>
      </c>
      <c r="C8381">
        <v>204</v>
      </c>
      <c r="D8381" t="s">
        <v>84</v>
      </c>
      <c r="E8381" t="s">
        <v>9523</v>
      </c>
      <c r="F8381" t="s">
        <v>39</v>
      </c>
      <c r="G8381" t="s">
        <v>30</v>
      </c>
      <c r="H8381">
        <v>20</v>
      </c>
      <c r="I8381">
        <v>1993</v>
      </c>
      <c r="J8381" t="s">
        <v>4174</v>
      </c>
      <c r="K8381">
        <v>17</v>
      </c>
      <c r="L8381">
        <v>0</v>
      </c>
      <c r="M8381">
        <v>1</v>
      </c>
      <c r="N8381">
        <v>1</v>
      </c>
      <c r="O8381">
        <v>-5</v>
      </c>
      <c r="P8381">
        <v>29</v>
      </c>
      <c r="W8381">
        <v>0.3</v>
      </c>
    </row>
    <row r="8382" spans="1:23" x14ac:dyDescent="0.2">
      <c r="A8382">
        <v>8381</v>
      </c>
      <c r="B8382">
        <v>1988</v>
      </c>
      <c r="C8382">
        <v>205</v>
      </c>
      <c r="D8382" t="s">
        <v>176</v>
      </c>
      <c r="E8382" t="s">
        <v>9524</v>
      </c>
      <c r="F8382" t="s">
        <v>34</v>
      </c>
      <c r="G8382" t="s">
        <v>30</v>
      </c>
      <c r="J8382" t="s">
        <v>2658</v>
      </c>
    </row>
    <row r="8383" spans="1:23" x14ac:dyDescent="0.2">
      <c r="A8383">
        <v>8382</v>
      </c>
      <c r="B8383">
        <v>1988</v>
      </c>
      <c r="C8383">
        <v>206</v>
      </c>
      <c r="D8383" t="s">
        <v>51</v>
      </c>
      <c r="E8383" t="s">
        <v>9525</v>
      </c>
      <c r="F8383" t="s">
        <v>39</v>
      </c>
      <c r="G8383" t="s">
        <v>35</v>
      </c>
      <c r="J8383" t="s">
        <v>50</v>
      </c>
    </row>
    <row r="8384" spans="1:23" x14ac:dyDescent="0.2">
      <c r="A8384">
        <v>8383</v>
      </c>
      <c r="B8384">
        <v>1988</v>
      </c>
      <c r="C8384">
        <v>207</v>
      </c>
      <c r="D8384" t="s">
        <v>28</v>
      </c>
      <c r="E8384" t="s">
        <v>9526</v>
      </c>
      <c r="F8384" t="s">
        <v>60</v>
      </c>
      <c r="G8384" t="s">
        <v>35</v>
      </c>
      <c r="H8384">
        <v>22</v>
      </c>
      <c r="I8384">
        <v>1997</v>
      </c>
      <c r="J8384" t="s">
        <v>8154</v>
      </c>
      <c r="K8384">
        <v>289</v>
      </c>
      <c r="L8384">
        <v>83</v>
      </c>
      <c r="M8384">
        <v>91</v>
      </c>
      <c r="N8384">
        <v>174</v>
      </c>
      <c r="O8384">
        <v>22</v>
      </c>
      <c r="P8384">
        <v>187</v>
      </c>
      <c r="W8384">
        <v>13.9</v>
      </c>
    </row>
    <row r="8385" spans="1:23" x14ac:dyDescent="0.2">
      <c r="A8385">
        <v>8384</v>
      </c>
      <c r="B8385">
        <v>1988</v>
      </c>
      <c r="C8385">
        <v>208</v>
      </c>
      <c r="D8385" t="s">
        <v>111</v>
      </c>
      <c r="E8385" t="s">
        <v>9527</v>
      </c>
      <c r="F8385" t="s">
        <v>60</v>
      </c>
      <c r="G8385" t="s">
        <v>30</v>
      </c>
      <c r="J8385" t="s">
        <v>8165</v>
      </c>
    </row>
    <row r="8386" spans="1:23" x14ac:dyDescent="0.2">
      <c r="A8386">
        <v>8385</v>
      </c>
      <c r="B8386">
        <v>1988</v>
      </c>
      <c r="C8386">
        <v>209</v>
      </c>
      <c r="D8386" t="s">
        <v>23</v>
      </c>
      <c r="E8386" t="s">
        <v>9528</v>
      </c>
      <c r="F8386" t="s">
        <v>435</v>
      </c>
      <c r="G8386" t="s">
        <v>30</v>
      </c>
      <c r="J8386" t="s">
        <v>9529</v>
      </c>
    </row>
    <row r="8387" spans="1:23" x14ac:dyDescent="0.2">
      <c r="A8387">
        <v>8386</v>
      </c>
      <c r="B8387">
        <v>1988</v>
      </c>
      <c r="C8387">
        <v>210</v>
      </c>
      <c r="D8387" t="s">
        <v>162</v>
      </c>
      <c r="E8387" t="s">
        <v>9530</v>
      </c>
      <c r="F8387" t="s">
        <v>39</v>
      </c>
      <c r="G8387" t="s">
        <v>30</v>
      </c>
      <c r="J8387" t="s">
        <v>1133</v>
      </c>
    </row>
    <row r="8388" spans="1:23" x14ac:dyDescent="0.2">
      <c r="A8388">
        <v>8387</v>
      </c>
      <c r="B8388">
        <v>1988</v>
      </c>
      <c r="C8388">
        <v>211</v>
      </c>
      <c r="D8388" t="s">
        <v>8190</v>
      </c>
      <c r="E8388" t="s">
        <v>9531</v>
      </c>
      <c r="F8388" t="s">
        <v>34</v>
      </c>
      <c r="G8388" t="s">
        <v>26</v>
      </c>
      <c r="J8388" t="s">
        <v>3430</v>
      </c>
    </row>
    <row r="8389" spans="1:23" x14ac:dyDescent="0.2">
      <c r="A8389">
        <v>8388</v>
      </c>
      <c r="B8389">
        <v>1988</v>
      </c>
      <c r="C8389">
        <v>212</v>
      </c>
      <c r="D8389" t="s">
        <v>69</v>
      </c>
      <c r="E8389" t="s">
        <v>9532</v>
      </c>
      <c r="F8389" t="s">
        <v>34</v>
      </c>
      <c r="G8389" t="s">
        <v>30</v>
      </c>
      <c r="J8389" t="s">
        <v>9100</v>
      </c>
    </row>
    <row r="8390" spans="1:23" x14ac:dyDescent="0.2">
      <c r="A8390">
        <v>8389</v>
      </c>
      <c r="B8390">
        <v>1988</v>
      </c>
      <c r="C8390">
        <v>213</v>
      </c>
      <c r="D8390" t="s">
        <v>7529</v>
      </c>
      <c r="E8390" t="s">
        <v>9533</v>
      </c>
      <c r="F8390" t="s">
        <v>60</v>
      </c>
      <c r="G8390" t="s">
        <v>30</v>
      </c>
      <c r="H8390">
        <v>24</v>
      </c>
      <c r="I8390">
        <v>2001</v>
      </c>
      <c r="J8390" t="s">
        <v>8165</v>
      </c>
      <c r="K8390">
        <v>607</v>
      </c>
      <c r="L8390">
        <v>39</v>
      </c>
      <c r="M8390">
        <v>128</v>
      </c>
      <c r="N8390">
        <v>167</v>
      </c>
      <c r="O8390">
        <v>50</v>
      </c>
      <c r="P8390">
        <v>313</v>
      </c>
      <c r="W8390">
        <v>34</v>
      </c>
    </row>
    <row r="8391" spans="1:23" x14ac:dyDescent="0.2">
      <c r="A8391">
        <v>8390</v>
      </c>
      <c r="B8391">
        <v>1988</v>
      </c>
      <c r="C8391">
        <v>214</v>
      </c>
      <c r="D8391" t="s">
        <v>87</v>
      </c>
      <c r="E8391" t="s">
        <v>9534</v>
      </c>
      <c r="F8391" t="s">
        <v>34</v>
      </c>
      <c r="G8391" t="s">
        <v>26</v>
      </c>
      <c r="J8391" t="s">
        <v>9535</v>
      </c>
    </row>
    <row r="8392" spans="1:23" x14ac:dyDescent="0.2">
      <c r="A8392">
        <v>8391</v>
      </c>
      <c r="B8392">
        <v>1988</v>
      </c>
      <c r="C8392">
        <v>215</v>
      </c>
      <c r="D8392" t="s">
        <v>171</v>
      </c>
      <c r="E8392" t="s">
        <v>9536</v>
      </c>
      <c r="F8392" t="s">
        <v>39</v>
      </c>
      <c r="G8392" t="s">
        <v>30</v>
      </c>
      <c r="H8392">
        <v>19</v>
      </c>
      <c r="I8392">
        <v>1992</v>
      </c>
      <c r="J8392" t="s">
        <v>232</v>
      </c>
      <c r="K8392">
        <v>1</v>
      </c>
      <c r="L8392">
        <v>0</v>
      </c>
      <c r="M8392">
        <v>0</v>
      </c>
      <c r="N8392">
        <v>0</v>
      </c>
      <c r="O8392">
        <v>0</v>
      </c>
      <c r="P8392">
        <v>0</v>
      </c>
      <c r="W8392">
        <v>0</v>
      </c>
    </row>
    <row r="8393" spans="1:23" x14ac:dyDescent="0.2">
      <c r="A8393">
        <v>8392</v>
      </c>
      <c r="B8393">
        <v>1988</v>
      </c>
      <c r="C8393">
        <v>216</v>
      </c>
      <c r="D8393" t="s">
        <v>121</v>
      </c>
      <c r="E8393" t="s">
        <v>9537</v>
      </c>
      <c r="F8393" t="s">
        <v>34</v>
      </c>
      <c r="G8393" t="s">
        <v>128</v>
      </c>
      <c r="J8393" t="s">
        <v>2179</v>
      </c>
    </row>
    <row r="8394" spans="1:23" x14ac:dyDescent="0.2">
      <c r="A8394">
        <v>8393</v>
      </c>
      <c r="B8394">
        <v>1988</v>
      </c>
      <c r="C8394">
        <v>217</v>
      </c>
      <c r="D8394" t="s">
        <v>146</v>
      </c>
      <c r="E8394" t="s">
        <v>9538</v>
      </c>
      <c r="F8394" t="s">
        <v>39</v>
      </c>
      <c r="G8394" t="s">
        <v>68</v>
      </c>
      <c r="J8394" t="s">
        <v>3405</v>
      </c>
    </row>
    <row r="8395" spans="1:23" x14ac:dyDescent="0.2">
      <c r="A8395">
        <v>8394</v>
      </c>
      <c r="B8395">
        <v>1988</v>
      </c>
      <c r="C8395">
        <v>218</v>
      </c>
      <c r="D8395" t="s">
        <v>48</v>
      </c>
      <c r="E8395" t="s">
        <v>9539</v>
      </c>
      <c r="F8395" t="s">
        <v>34</v>
      </c>
      <c r="G8395" t="s">
        <v>30</v>
      </c>
      <c r="J8395" t="s">
        <v>724</v>
      </c>
    </row>
    <row r="8396" spans="1:23" x14ac:dyDescent="0.2">
      <c r="A8396">
        <v>8395</v>
      </c>
      <c r="B8396">
        <v>1988</v>
      </c>
      <c r="C8396">
        <v>219</v>
      </c>
      <c r="D8396" t="s">
        <v>92</v>
      </c>
      <c r="E8396" t="s">
        <v>9540</v>
      </c>
      <c r="F8396" t="s">
        <v>34</v>
      </c>
      <c r="G8396" t="s">
        <v>30</v>
      </c>
      <c r="J8396" t="s">
        <v>9541</v>
      </c>
    </row>
    <row r="8397" spans="1:23" x14ac:dyDescent="0.2">
      <c r="A8397">
        <v>8396</v>
      </c>
      <c r="B8397">
        <v>1988</v>
      </c>
      <c r="C8397">
        <v>220</v>
      </c>
      <c r="D8397" t="s">
        <v>66</v>
      </c>
      <c r="E8397" t="s">
        <v>9542</v>
      </c>
      <c r="F8397" t="s">
        <v>39</v>
      </c>
      <c r="G8397" t="s">
        <v>26</v>
      </c>
      <c r="J8397" t="s">
        <v>896</v>
      </c>
    </row>
    <row r="8398" spans="1:23" x14ac:dyDescent="0.2">
      <c r="A8398">
        <v>8397</v>
      </c>
      <c r="B8398">
        <v>1988</v>
      </c>
      <c r="C8398">
        <v>221</v>
      </c>
      <c r="D8398" t="s">
        <v>7049</v>
      </c>
      <c r="E8398" t="s">
        <v>9543</v>
      </c>
      <c r="F8398" t="s">
        <v>39</v>
      </c>
      <c r="G8398" t="s">
        <v>30</v>
      </c>
      <c r="J8398" t="s">
        <v>5452</v>
      </c>
    </row>
    <row r="8399" spans="1:23" x14ac:dyDescent="0.2">
      <c r="A8399">
        <v>8398</v>
      </c>
      <c r="B8399">
        <v>1988</v>
      </c>
      <c r="C8399">
        <v>222</v>
      </c>
      <c r="D8399" t="s">
        <v>28</v>
      </c>
      <c r="E8399" t="s">
        <v>9544</v>
      </c>
      <c r="F8399" t="s">
        <v>34</v>
      </c>
      <c r="G8399" t="s">
        <v>128</v>
      </c>
      <c r="J8399" t="s">
        <v>4924</v>
      </c>
    </row>
    <row r="8400" spans="1:23" x14ac:dyDescent="0.2">
      <c r="A8400">
        <v>8399</v>
      </c>
      <c r="B8400">
        <v>1988</v>
      </c>
      <c r="C8400">
        <v>223</v>
      </c>
      <c r="D8400" t="s">
        <v>55</v>
      </c>
      <c r="E8400" t="s">
        <v>9545</v>
      </c>
      <c r="F8400" t="s">
        <v>34</v>
      </c>
      <c r="G8400" t="s">
        <v>68</v>
      </c>
      <c r="J8400" t="s">
        <v>3093</v>
      </c>
    </row>
    <row r="8401" spans="1:23" x14ac:dyDescent="0.2">
      <c r="A8401">
        <v>8400</v>
      </c>
      <c r="B8401">
        <v>1988</v>
      </c>
      <c r="C8401">
        <v>224</v>
      </c>
      <c r="D8401" t="s">
        <v>41</v>
      </c>
      <c r="E8401" t="s">
        <v>9546</v>
      </c>
      <c r="F8401" t="s">
        <v>34</v>
      </c>
      <c r="G8401" t="s">
        <v>68</v>
      </c>
      <c r="J8401" t="s">
        <v>201</v>
      </c>
    </row>
    <row r="8402" spans="1:23" x14ac:dyDescent="0.2">
      <c r="A8402">
        <v>8401</v>
      </c>
      <c r="B8402">
        <v>1988</v>
      </c>
      <c r="C8402">
        <v>225</v>
      </c>
      <c r="D8402" t="s">
        <v>84</v>
      </c>
      <c r="E8402" t="s">
        <v>9547</v>
      </c>
      <c r="F8402" t="s">
        <v>34</v>
      </c>
      <c r="G8402" t="s">
        <v>68</v>
      </c>
      <c r="J8402" t="s">
        <v>3122</v>
      </c>
    </row>
    <row r="8403" spans="1:23" x14ac:dyDescent="0.2">
      <c r="A8403">
        <v>8402</v>
      </c>
      <c r="B8403">
        <v>1988</v>
      </c>
      <c r="C8403">
        <v>226</v>
      </c>
      <c r="D8403" t="s">
        <v>176</v>
      </c>
      <c r="E8403" t="s">
        <v>9548</v>
      </c>
      <c r="F8403" t="s">
        <v>34</v>
      </c>
      <c r="G8403" t="s">
        <v>30</v>
      </c>
      <c r="J8403" t="s">
        <v>8003</v>
      </c>
    </row>
    <row r="8404" spans="1:23" x14ac:dyDescent="0.2">
      <c r="A8404">
        <v>8403</v>
      </c>
      <c r="B8404">
        <v>1988</v>
      </c>
      <c r="C8404">
        <v>227</v>
      </c>
      <c r="D8404" t="s">
        <v>51</v>
      </c>
      <c r="E8404" t="s">
        <v>9549</v>
      </c>
      <c r="F8404" t="s">
        <v>39</v>
      </c>
      <c r="G8404" t="s">
        <v>68</v>
      </c>
      <c r="J8404" t="s">
        <v>8222</v>
      </c>
    </row>
    <row r="8405" spans="1:23" x14ac:dyDescent="0.2">
      <c r="A8405">
        <v>8404</v>
      </c>
      <c r="B8405">
        <v>1988</v>
      </c>
      <c r="C8405">
        <v>228</v>
      </c>
      <c r="D8405" t="s">
        <v>152</v>
      </c>
      <c r="E8405" t="s">
        <v>9550</v>
      </c>
      <c r="F8405" t="s">
        <v>34</v>
      </c>
      <c r="G8405" t="s">
        <v>30</v>
      </c>
      <c r="J8405" t="s">
        <v>4403</v>
      </c>
    </row>
    <row r="8406" spans="1:23" x14ac:dyDescent="0.2">
      <c r="A8406">
        <v>8405</v>
      </c>
      <c r="B8406">
        <v>1988</v>
      </c>
      <c r="C8406">
        <v>229</v>
      </c>
      <c r="D8406" t="s">
        <v>111</v>
      </c>
      <c r="E8406" t="s">
        <v>9551</v>
      </c>
      <c r="F8406" t="s">
        <v>39</v>
      </c>
      <c r="G8406" t="s">
        <v>26</v>
      </c>
      <c r="J8406" t="s">
        <v>1258</v>
      </c>
    </row>
    <row r="8407" spans="1:23" x14ac:dyDescent="0.2">
      <c r="A8407">
        <v>8406</v>
      </c>
      <c r="B8407">
        <v>1988</v>
      </c>
      <c r="C8407">
        <v>230</v>
      </c>
      <c r="D8407" t="s">
        <v>23</v>
      </c>
      <c r="E8407" t="s">
        <v>9552</v>
      </c>
      <c r="F8407" t="s">
        <v>39</v>
      </c>
      <c r="G8407" t="s">
        <v>30</v>
      </c>
      <c r="H8407">
        <v>19</v>
      </c>
      <c r="I8407">
        <v>2001</v>
      </c>
      <c r="J8407" t="s">
        <v>4194</v>
      </c>
      <c r="K8407">
        <v>188</v>
      </c>
      <c r="L8407">
        <v>7</v>
      </c>
      <c r="M8407">
        <v>22</v>
      </c>
      <c r="N8407">
        <v>29</v>
      </c>
      <c r="O8407">
        <v>11</v>
      </c>
      <c r="P8407">
        <v>153</v>
      </c>
      <c r="W8407">
        <v>8.4</v>
      </c>
    </row>
    <row r="8408" spans="1:23" x14ac:dyDescent="0.2">
      <c r="A8408">
        <v>8407</v>
      </c>
      <c r="B8408">
        <v>1988</v>
      </c>
      <c r="C8408">
        <v>231</v>
      </c>
      <c r="D8408" t="s">
        <v>162</v>
      </c>
      <c r="E8408" t="s">
        <v>9553</v>
      </c>
      <c r="F8408" t="s">
        <v>34</v>
      </c>
      <c r="G8408" t="s">
        <v>30</v>
      </c>
      <c r="J8408" t="s">
        <v>3378</v>
      </c>
    </row>
    <row r="8409" spans="1:23" x14ac:dyDescent="0.2">
      <c r="A8409">
        <v>8408</v>
      </c>
      <c r="B8409">
        <v>1988</v>
      </c>
      <c r="C8409">
        <v>232</v>
      </c>
      <c r="D8409" t="s">
        <v>8190</v>
      </c>
      <c r="E8409" t="s">
        <v>9554</v>
      </c>
      <c r="F8409" t="s">
        <v>39</v>
      </c>
      <c r="G8409" t="s">
        <v>26</v>
      </c>
      <c r="J8409" t="s">
        <v>1393</v>
      </c>
    </row>
    <row r="8410" spans="1:23" x14ac:dyDescent="0.2">
      <c r="A8410">
        <v>8409</v>
      </c>
      <c r="B8410">
        <v>1988</v>
      </c>
      <c r="C8410">
        <v>233</v>
      </c>
      <c r="D8410" t="s">
        <v>69</v>
      </c>
      <c r="E8410" t="s">
        <v>9555</v>
      </c>
      <c r="F8410" t="s">
        <v>43</v>
      </c>
      <c r="G8410" t="s">
        <v>26</v>
      </c>
      <c r="J8410" t="s">
        <v>458</v>
      </c>
    </row>
    <row r="8411" spans="1:23" x14ac:dyDescent="0.2">
      <c r="A8411">
        <v>8410</v>
      </c>
      <c r="B8411">
        <v>1988</v>
      </c>
      <c r="C8411">
        <v>234</v>
      </c>
      <c r="D8411" t="s">
        <v>7529</v>
      </c>
      <c r="E8411" t="s">
        <v>9556</v>
      </c>
      <c r="F8411" t="s">
        <v>39</v>
      </c>
      <c r="G8411" t="s">
        <v>7019</v>
      </c>
      <c r="H8411">
        <v>19</v>
      </c>
      <c r="I8411">
        <v>2004</v>
      </c>
      <c r="J8411" t="s">
        <v>7566</v>
      </c>
      <c r="K8411">
        <v>879</v>
      </c>
      <c r="L8411">
        <v>127</v>
      </c>
      <c r="M8411">
        <v>178</v>
      </c>
      <c r="N8411">
        <v>305</v>
      </c>
      <c r="O8411">
        <v>-61</v>
      </c>
      <c r="P8411">
        <v>721</v>
      </c>
      <c r="W8411">
        <v>16</v>
      </c>
    </row>
    <row r="8412" spans="1:23" x14ac:dyDescent="0.2">
      <c r="A8412">
        <v>8411</v>
      </c>
      <c r="B8412">
        <v>1988</v>
      </c>
      <c r="C8412">
        <v>235</v>
      </c>
      <c r="D8412" t="s">
        <v>87</v>
      </c>
      <c r="E8412" t="s">
        <v>9557</v>
      </c>
      <c r="F8412" t="s">
        <v>39</v>
      </c>
      <c r="G8412" t="s">
        <v>30</v>
      </c>
      <c r="J8412" t="s">
        <v>896</v>
      </c>
    </row>
    <row r="8413" spans="1:23" x14ac:dyDescent="0.2">
      <c r="A8413">
        <v>8412</v>
      </c>
      <c r="B8413">
        <v>1988</v>
      </c>
      <c r="C8413">
        <v>236</v>
      </c>
      <c r="D8413" t="s">
        <v>171</v>
      </c>
      <c r="E8413" t="s">
        <v>9558</v>
      </c>
      <c r="F8413" t="s">
        <v>34</v>
      </c>
      <c r="G8413" t="s">
        <v>68</v>
      </c>
      <c r="J8413" t="s">
        <v>3093</v>
      </c>
    </row>
    <row r="8414" spans="1:23" x14ac:dyDescent="0.2">
      <c r="A8414">
        <v>8413</v>
      </c>
      <c r="B8414">
        <v>1988</v>
      </c>
      <c r="C8414">
        <v>237</v>
      </c>
      <c r="D8414" t="s">
        <v>121</v>
      </c>
      <c r="E8414" t="s">
        <v>9559</v>
      </c>
      <c r="F8414" t="s">
        <v>39</v>
      </c>
      <c r="G8414" t="s">
        <v>68</v>
      </c>
      <c r="J8414" t="s">
        <v>9293</v>
      </c>
    </row>
    <row r="8415" spans="1:23" x14ac:dyDescent="0.2">
      <c r="A8415">
        <v>8414</v>
      </c>
      <c r="B8415">
        <v>1988</v>
      </c>
      <c r="C8415">
        <v>238</v>
      </c>
      <c r="D8415" t="s">
        <v>146</v>
      </c>
      <c r="E8415" t="s">
        <v>9560</v>
      </c>
      <c r="F8415" t="s">
        <v>34</v>
      </c>
      <c r="G8415" t="s">
        <v>35</v>
      </c>
      <c r="J8415" t="s">
        <v>8343</v>
      </c>
    </row>
    <row r="8416" spans="1:23" x14ac:dyDescent="0.2">
      <c r="A8416">
        <v>8415</v>
      </c>
      <c r="B8416">
        <v>1988</v>
      </c>
      <c r="C8416">
        <v>239</v>
      </c>
      <c r="D8416" t="s">
        <v>48</v>
      </c>
      <c r="E8416" t="s">
        <v>9561</v>
      </c>
      <c r="F8416" t="s">
        <v>133</v>
      </c>
      <c r="G8416" t="s">
        <v>35</v>
      </c>
      <c r="J8416" t="s">
        <v>7034</v>
      </c>
    </row>
    <row r="8417" spans="1:23" x14ac:dyDescent="0.2">
      <c r="A8417">
        <v>8416</v>
      </c>
      <c r="B8417">
        <v>1988</v>
      </c>
      <c r="C8417">
        <v>240</v>
      </c>
      <c r="D8417" t="s">
        <v>92</v>
      </c>
      <c r="E8417" t="s">
        <v>9562</v>
      </c>
      <c r="F8417" t="s">
        <v>34</v>
      </c>
      <c r="G8417" t="s">
        <v>128</v>
      </c>
      <c r="J8417" t="s">
        <v>382</v>
      </c>
    </row>
    <row r="8418" spans="1:23" x14ac:dyDescent="0.2">
      <c r="A8418">
        <v>8417</v>
      </c>
      <c r="B8418">
        <v>1988</v>
      </c>
      <c r="C8418">
        <v>241</v>
      </c>
      <c r="D8418" t="s">
        <v>66</v>
      </c>
      <c r="E8418" t="s">
        <v>9563</v>
      </c>
      <c r="F8418" t="s">
        <v>39</v>
      </c>
      <c r="G8418" t="s">
        <v>30</v>
      </c>
      <c r="J8418" t="s">
        <v>8950</v>
      </c>
    </row>
    <row r="8419" spans="1:23" x14ac:dyDescent="0.2">
      <c r="A8419">
        <v>8418</v>
      </c>
      <c r="B8419">
        <v>1988</v>
      </c>
      <c r="C8419">
        <v>242</v>
      </c>
      <c r="D8419" t="s">
        <v>7049</v>
      </c>
      <c r="E8419" t="s">
        <v>9564</v>
      </c>
      <c r="F8419" t="s">
        <v>34</v>
      </c>
      <c r="G8419" t="s">
        <v>26</v>
      </c>
      <c r="J8419" t="s">
        <v>2352</v>
      </c>
    </row>
    <row r="8420" spans="1:23" x14ac:dyDescent="0.2">
      <c r="A8420">
        <v>8419</v>
      </c>
      <c r="B8420">
        <v>1988</v>
      </c>
      <c r="C8420">
        <v>243</v>
      </c>
      <c r="D8420" t="s">
        <v>55</v>
      </c>
      <c r="E8420" t="s">
        <v>9565</v>
      </c>
      <c r="F8420" t="s">
        <v>133</v>
      </c>
      <c r="G8420" t="s">
        <v>35</v>
      </c>
      <c r="J8420" t="s">
        <v>9566</v>
      </c>
    </row>
    <row r="8421" spans="1:23" x14ac:dyDescent="0.2">
      <c r="A8421">
        <v>8420</v>
      </c>
      <c r="B8421">
        <v>1988</v>
      </c>
      <c r="C8421">
        <v>244</v>
      </c>
      <c r="D8421" t="s">
        <v>28</v>
      </c>
      <c r="E8421" t="s">
        <v>9567</v>
      </c>
      <c r="F8421" t="s">
        <v>34</v>
      </c>
      <c r="G8421" t="s">
        <v>35</v>
      </c>
      <c r="J8421" t="s">
        <v>3517</v>
      </c>
    </row>
    <row r="8422" spans="1:23" x14ac:dyDescent="0.2">
      <c r="A8422">
        <v>8421</v>
      </c>
      <c r="B8422">
        <v>1988</v>
      </c>
      <c r="C8422">
        <v>245</v>
      </c>
      <c r="D8422" t="s">
        <v>41</v>
      </c>
      <c r="E8422" t="s">
        <v>9568</v>
      </c>
      <c r="F8422" t="s">
        <v>46</v>
      </c>
      <c r="G8422" t="s">
        <v>30</v>
      </c>
      <c r="J8422" t="s">
        <v>7857</v>
      </c>
    </row>
    <row r="8423" spans="1:23" x14ac:dyDescent="0.2">
      <c r="A8423">
        <v>8422</v>
      </c>
      <c r="B8423">
        <v>1988</v>
      </c>
      <c r="C8423">
        <v>246</v>
      </c>
      <c r="D8423" t="s">
        <v>84</v>
      </c>
      <c r="E8423" t="s">
        <v>9569</v>
      </c>
      <c r="F8423" t="s">
        <v>34</v>
      </c>
      <c r="G8423" t="s">
        <v>30</v>
      </c>
      <c r="J8423" t="s">
        <v>399</v>
      </c>
    </row>
    <row r="8424" spans="1:23" x14ac:dyDescent="0.2">
      <c r="A8424">
        <v>8423</v>
      </c>
      <c r="B8424">
        <v>1988</v>
      </c>
      <c r="C8424">
        <v>247</v>
      </c>
      <c r="D8424" t="s">
        <v>176</v>
      </c>
      <c r="E8424" t="s">
        <v>9570</v>
      </c>
      <c r="F8424" t="s">
        <v>34</v>
      </c>
      <c r="G8424" t="s">
        <v>128</v>
      </c>
      <c r="J8424" t="s">
        <v>9571</v>
      </c>
    </row>
    <row r="8425" spans="1:23" x14ac:dyDescent="0.2">
      <c r="A8425">
        <v>8424</v>
      </c>
      <c r="B8425">
        <v>1988</v>
      </c>
      <c r="C8425">
        <v>248</v>
      </c>
      <c r="D8425" t="s">
        <v>51</v>
      </c>
      <c r="E8425" t="s">
        <v>9572</v>
      </c>
      <c r="F8425" t="s">
        <v>34</v>
      </c>
      <c r="G8425" t="s">
        <v>35</v>
      </c>
      <c r="J8425" t="s">
        <v>2574</v>
      </c>
    </row>
    <row r="8426" spans="1:23" x14ac:dyDescent="0.2">
      <c r="A8426">
        <v>8425</v>
      </c>
      <c r="B8426">
        <v>1988</v>
      </c>
      <c r="C8426">
        <v>249</v>
      </c>
      <c r="D8426" t="s">
        <v>152</v>
      </c>
      <c r="E8426" t="s">
        <v>9573</v>
      </c>
      <c r="F8426" t="s">
        <v>39</v>
      </c>
      <c r="G8426" t="s">
        <v>30</v>
      </c>
      <c r="J8426" t="s">
        <v>490</v>
      </c>
    </row>
    <row r="8427" spans="1:23" x14ac:dyDescent="0.2">
      <c r="A8427">
        <v>8426</v>
      </c>
      <c r="B8427">
        <v>1988</v>
      </c>
      <c r="C8427">
        <v>250</v>
      </c>
      <c r="D8427" t="s">
        <v>111</v>
      </c>
      <c r="E8427" t="s">
        <v>9574</v>
      </c>
      <c r="F8427" t="s">
        <v>39</v>
      </c>
      <c r="G8427" t="s">
        <v>35</v>
      </c>
      <c r="J8427" t="s">
        <v>89</v>
      </c>
    </row>
    <row r="8428" spans="1:23" x14ac:dyDescent="0.2">
      <c r="A8428">
        <v>8427</v>
      </c>
      <c r="B8428">
        <v>1988</v>
      </c>
      <c r="C8428">
        <v>251</v>
      </c>
      <c r="D8428" t="s">
        <v>23</v>
      </c>
      <c r="E8428" t="s">
        <v>9575</v>
      </c>
      <c r="F8428" t="s">
        <v>39</v>
      </c>
      <c r="G8428" t="s">
        <v>30</v>
      </c>
      <c r="J8428" t="s">
        <v>9576</v>
      </c>
    </row>
    <row r="8429" spans="1:23" x14ac:dyDescent="0.2">
      <c r="A8429">
        <v>8428</v>
      </c>
      <c r="B8429">
        <v>1988</v>
      </c>
      <c r="C8429">
        <v>252</v>
      </c>
      <c r="D8429" t="s">
        <v>162</v>
      </c>
      <c r="E8429" t="s">
        <v>9577</v>
      </c>
      <c r="F8429" t="s">
        <v>60</v>
      </c>
      <c r="G8429" t="s">
        <v>68</v>
      </c>
      <c r="H8429">
        <v>24</v>
      </c>
      <c r="I8429">
        <v>1991</v>
      </c>
      <c r="J8429" t="s">
        <v>8256</v>
      </c>
      <c r="K8429">
        <v>46</v>
      </c>
      <c r="L8429">
        <v>3</v>
      </c>
      <c r="M8429">
        <v>8</v>
      </c>
      <c r="N8429">
        <v>11</v>
      </c>
      <c r="O8429">
        <v>-9</v>
      </c>
      <c r="P8429">
        <v>2</v>
      </c>
      <c r="W8429">
        <v>-0.5</v>
      </c>
    </row>
    <row r="8430" spans="1:23" x14ac:dyDescent="0.2">
      <c r="A8430">
        <v>8429</v>
      </c>
      <c r="B8430">
        <v>1987</v>
      </c>
      <c r="C8430">
        <v>1</v>
      </c>
      <c r="D8430" t="s">
        <v>55</v>
      </c>
      <c r="E8430" t="s">
        <v>9578</v>
      </c>
      <c r="F8430" t="s">
        <v>39</v>
      </c>
      <c r="G8430" t="s">
        <v>35</v>
      </c>
      <c r="H8430">
        <v>18</v>
      </c>
      <c r="I8430">
        <v>2007</v>
      </c>
      <c r="J8430" t="s">
        <v>7325</v>
      </c>
      <c r="K8430">
        <v>1294</v>
      </c>
      <c r="L8430">
        <v>515</v>
      </c>
      <c r="M8430">
        <v>812</v>
      </c>
      <c r="N8430">
        <v>1327</v>
      </c>
      <c r="O8430">
        <v>139</v>
      </c>
      <c r="P8430">
        <v>452</v>
      </c>
      <c r="W8430">
        <v>134.30000000000001</v>
      </c>
    </row>
    <row r="8431" spans="1:23" x14ac:dyDescent="0.2">
      <c r="A8431">
        <v>8430</v>
      </c>
      <c r="B8431">
        <v>1987</v>
      </c>
      <c r="C8431">
        <v>2</v>
      </c>
      <c r="D8431" t="s">
        <v>28</v>
      </c>
      <c r="E8431" t="s">
        <v>9579</v>
      </c>
      <c r="F8431" t="s">
        <v>39</v>
      </c>
      <c r="G8431" t="s">
        <v>26</v>
      </c>
      <c r="H8431">
        <v>18</v>
      </c>
      <c r="I8431">
        <v>2009</v>
      </c>
      <c r="J8431" t="s">
        <v>234</v>
      </c>
      <c r="K8431">
        <v>1524</v>
      </c>
      <c r="L8431">
        <v>656</v>
      </c>
      <c r="M8431">
        <v>698</v>
      </c>
      <c r="N8431">
        <v>1354</v>
      </c>
      <c r="O8431">
        <v>151</v>
      </c>
      <c r="P8431">
        <v>2489</v>
      </c>
      <c r="W8431">
        <v>148</v>
      </c>
    </row>
    <row r="8432" spans="1:23" x14ac:dyDescent="0.2">
      <c r="A8432">
        <v>8431</v>
      </c>
      <c r="B8432">
        <v>1987</v>
      </c>
      <c r="C8432">
        <v>3</v>
      </c>
      <c r="D8432" t="s">
        <v>152</v>
      </c>
      <c r="E8432" t="s">
        <v>9580</v>
      </c>
      <c r="F8432" t="s">
        <v>39</v>
      </c>
      <c r="G8432" t="s">
        <v>30</v>
      </c>
      <c r="H8432">
        <v>18</v>
      </c>
      <c r="I8432">
        <v>2008</v>
      </c>
      <c r="J8432" t="s">
        <v>3458</v>
      </c>
      <c r="K8432">
        <v>1457</v>
      </c>
      <c r="L8432">
        <v>128</v>
      </c>
      <c r="M8432">
        <v>409</v>
      </c>
      <c r="N8432">
        <v>537</v>
      </c>
      <c r="O8432">
        <v>66</v>
      </c>
      <c r="P8432">
        <v>1045</v>
      </c>
      <c r="W8432">
        <v>104.1</v>
      </c>
    </row>
    <row r="8433" spans="1:23" x14ac:dyDescent="0.2">
      <c r="A8433">
        <v>8432</v>
      </c>
      <c r="B8433">
        <v>1987</v>
      </c>
      <c r="C8433">
        <v>4</v>
      </c>
      <c r="D8433" t="s">
        <v>146</v>
      </c>
      <c r="E8433" t="s">
        <v>9581</v>
      </c>
      <c r="F8433" t="s">
        <v>39</v>
      </c>
      <c r="G8433" t="s">
        <v>30</v>
      </c>
      <c r="H8433">
        <v>18</v>
      </c>
      <c r="I8433">
        <v>1994</v>
      </c>
      <c r="J8433" t="s">
        <v>673</v>
      </c>
      <c r="K8433">
        <v>211</v>
      </c>
      <c r="L8433">
        <v>10</v>
      </c>
      <c r="M8433">
        <v>39</v>
      </c>
      <c r="N8433">
        <v>49</v>
      </c>
      <c r="O8433">
        <v>-72</v>
      </c>
      <c r="P8433">
        <v>168</v>
      </c>
      <c r="W8433">
        <v>5.5</v>
      </c>
    </row>
    <row r="8434" spans="1:23" x14ac:dyDescent="0.2">
      <c r="A8434">
        <v>8433</v>
      </c>
      <c r="B8434">
        <v>1987</v>
      </c>
      <c r="C8434">
        <v>5</v>
      </c>
      <c r="D8434" t="s">
        <v>87</v>
      </c>
      <c r="E8434" t="s">
        <v>9582</v>
      </c>
      <c r="F8434" t="s">
        <v>39</v>
      </c>
      <c r="G8434" t="s">
        <v>30</v>
      </c>
      <c r="H8434">
        <v>18</v>
      </c>
      <c r="I8434">
        <v>2001</v>
      </c>
      <c r="J8434" t="s">
        <v>50</v>
      </c>
      <c r="K8434">
        <v>510</v>
      </c>
      <c r="L8434">
        <v>39</v>
      </c>
      <c r="M8434">
        <v>112</v>
      </c>
      <c r="N8434">
        <v>151</v>
      </c>
      <c r="O8434">
        <v>-71</v>
      </c>
      <c r="P8434">
        <v>567</v>
      </c>
      <c r="W8434">
        <v>21.8</v>
      </c>
    </row>
    <row r="8435" spans="1:23" x14ac:dyDescent="0.2">
      <c r="A8435">
        <v>8434</v>
      </c>
      <c r="B8435">
        <v>1987</v>
      </c>
      <c r="C8435">
        <v>6</v>
      </c>
      <c r="D8435" t="s">
        <v>8190</v>
      </c>
      <c r="E8435" t="s">
        <v>9583</v>
      </c>
      <c r="F8435" t="s">
        <v>39</v>
      </c>
      <c r="G8435" t="s">
        <v>1637</v>
      </c>
      <c r="H8435">
        <v>18</v>
      </c>
      <c r="I8435">
        <v>1997</v>
      </c>
      <c r="J8435" t="s">
        <v>3458</v>
      </c>
      <c r="K8435">
        <v>323</v>
      </c>
      <c r="L8435">
        <v>57</v>
      </c>
      <c r="M8435">
        <v>67</v>
      </c>
      <c r="N8435">
        <v>124</v>
      </c>
      <c r="O8435">
        <v>-75</v>
      </c>
      <c r="P8435">
        <v>139</v>
      </c>
      <c r="W8435">
        <v>4.5999999999999996</v>
      </c>
    </row>
    <row r="8436" spans="1:23" x14ac:dyDescent="0.2">
      <c r="A8436">
        <v>8435</v>
      </c>
      <c r="B8436">
        <v>1987</v>
      </c>
      <c r="C8436">
        <v>7</v>
      </c>
      <c r="D8436" t="s">
        <v>121</v>
      </c>
      <c r="E8436" t="s">
        <v>9584</v>
      </c>
      <c r="F8436" t="s">
        <v>39</v>
      </c>
      <c r="G8436" t="s">
        <v>30</v>
      </c>
      <c r="H8436">
        <v>18</v>
      </c>
      <c r="I8436">
        <v>2009</v>
      </c>
      <c r="J8436" t="s">
        <v>278</v>
      </c>
      <c r="K8436">
        <v>1417</v>
      </c>
      <c r="L8436">
        <v>35</v>
      </c>
      <c r="M8436">
        <v>166</v>
      </c>
      <c r="N8436">
        <v>201</v>
      </c>
      <c r="O8436">
        <v>-119</v>
      </c>
      <c r="P8436">
        <v>2055</v>
      </c>
      <c r="W8436">
        <v>45.5</v>
      </c>
    </row>
    <row r="8437" spans="1:23" x14ac:dyDescent="0.2">
      <c r="A8437">
        <v>8436</v>
      </c>
      <c r="B8437">
        <v>1987</v>
      </c>
      <c r="C8437">
        <v>8</v>
      </c>
      <c r="D8437" t="s">
        <v>48</v>
      </c>
      <c r="E8437" t="s">
        <v>9585</v>
      </c>
      <c r="F8437" t="s">
        <v>39</v>
      </c>
      <c r="G8437" t="s">
        <v>128</v>
      </c>
      <c r="H8437">
        <v>18</v>
      </c>
      <c r="I8437">
        <v>1999</v>
      </c>
      <c r="J8437" t="s">
        <v>764</v>
      </c>
      <c r="K8437">
        <v>106</v>
      </c>
      <c r="L8437">
        <v>0</v>
      </c>
      <c r="M8437">
        <v>1</v>
      </c>
      <c r="N8437">
        <v>1</v>
      </c>
      <c r="O8437">
        <v>0</v>
      </c>
      <c r="P8437">
        <v>10</v>
      </c>
      <c r="Q8437">
        <v>106</v>
      </c>
      <c r="R8437">
        <v>28</v>
      </c>
      <c r="S8437">
        <v>41</v>
      </c>
      <c r="T8437">
        <v>12</v>
      </c>
      <c r="U8437">
        <v>0.871</v>
      </c>
      <c r="V8437">
        <v>3.35</v>
      </c>
      <c r="W8437">
        <v>8.3000000000000007</v>
      </c>
    </row>
    <row r="8438" spans="1:23" x14ac:dyDescent="0.2">
      <c r="A8438">
        <v>8437</v>
      </c>
      <c r="B8438">
        <v>1987</v>
      </c>
      <c r="C8438">
        <v>9</v>
      </c>
      <c r="D8438" t="s">
        <v>7529</v>
      </c>
      <c r="E8438" t="s">
        <v>9586</v>
      </c>
      <c r="F8438" t="s">
        <v>39</v>
      </c>
      <c r="G8438" t="s">
        <v>30</v>
      </c>
      <c r="H8438">
        <v>18</v>
      </c>
      <c r="I8438">
        <v>1995</v>
      </c>
      <c r="J8438" t="s">
        <v>9296</v>
      </c>
      <c r="K8438">
        <v>156</v>
      </c>
      <c r="L8438">
        <v>22</v>
      </c>
      <c r="M8438">
        <v>52</v>
      </c>
      <c r="N8438">
        <v>74</v>
      </c>
      <c r="O8438">
        <v>-83</v>
      </c>
      <c r="P8438">
        <v>119</v>
      </c>
      <c r="W8438">
        <v>6.8</v>
      </c>
    </row>
    <row r="8439" spans="1:23" x14ac:dyDescent="0.2">
      <c r="A8439">
        <v>8438</v>
      </c>
      <c r="B8439">
        <v>1987</v>
      </c>
      <c r="C8439">
        <v>10</v>
      </c>
      <c r="D8439" t="s">
        <v>171</v>
      </c>
      <c r="E8439" t="s">
        <v>9587</v>
      </c>
      <c r="F8439" t="s">
        <v>39</v>
      </c>
      <c r="G8439" t="s">
        <v>30</v>
      </c>
      <c r="H8439">
        <v>18</v>
      </c>
      <c r="I8439">
        <v>1999</v>
      </c>
      <c r="J8439" t="s">
        <v>9331</v>
      </c>
      <c r="K8439">
        <v>406</v>
      </c>
      <c r="L8439">
        <v>18</v>
      </c>
      <c r="M8439">
        <v>54</v>
      </c>
      <c r="N8439">
        <v>72</v>
      </c>
      <c r="O8439">
        <v>-78</v>
      </c>
      <c r="P8439">
        <v>702</v>
      </c>
      <c r="W8439">
        <v>14</v>
      </c>
    </row>
    <row r="8440" spans="1:23" x14ac:dyDescent="0.2">
      <c r="A8440">
        <v>8439</v>
      </c>
      <c r="B8440">
        <v>1987</v>
      </c>
      <c r="C8440">
        <v>11</v>
      </c>
      <c r="D8440" t="s">
        <v>51</v>
      </c>
      <c r="E8440" t="s">
        <v>9588</v>
      </c>
      <c r="F8440" t="s">
        <v>39</v>
      </c>
      <c r="G8440" t="s">
        <v>30</v>
      </c>
      <c r="H8440">
        <v>18</v>
      </c>
      <c r="I8440">
        <v>1998</v>
      </c>
      <c r="J8440" t="s">
        <v>9589</v>
      </c>
      <c r="K8440">
        <v>508</v>
      </c>
      <c r="L8440">
        <v>37</v>
      </c>
      <c r="M8440">
        <v>194</v>
      </c>
      <c r="N8440">
        <v>231</v>
      </c>
      <c r="O8440">
        <v>-39</v>
      </c>
      <c r="P8440">
        <v>439</v>
      </c>
      <c r="W8440">
        <v>31.6</v>
      </c>
    </row>
    <row r="8441" spans="1:23" x14ac:dyDescent="0.2">
      <c r="A8441">
        <v>8440</v>
      </c>
      <c r="B8441">
        <v>1987</v>
      </c>
      <c r="C8441">
        <v>12</v>
      </c>
      <c r="D8441" t="s">
        <v>92</v>
      </c>
      <c r="E8441" t="s">
        <v>9590</v>
      </c>
      <c r="F8441" t="s">
        <v>39</v>
      </c>
      <c r="G8441" t="s">
        <v>68</v>
      </c>
      <c r="H8441">
        <v>18</v>
      </c>
      <c r="I8441">
        <v>1993</v>
      </c>
      <c r="J8441" t="s">
        <v>5484</v>
      </c>
      <c r="K8441">
        <v>16</v>
      </c>
      <c r="L8441">
        <v>1</v>
      </c>
      <c r="M8441">
        <v>3</v>
      </c>
      <c r="N8441">
        <v>4</v>
      </c>
      <c r="O8441">
        <v>-3</v>
      </c>
      <c r="P8441">
        <v>16</v>
      </c>
      <c r="W8441">
        <v>-0.1</v>
      </c>
    </row>
    <row r="8442" spans="1:23" x14ac:dyDescent="0.2">
      <c r="A8442">
        <v>8441</v>
      </c>
      <c r="B8442">
        <v>1987</v>
      </c>
      <c r="C8442">
        <v>13</v>
      </c>
      <c r="D8442" t="s">
        <v>176</v>
      </c>
      <c r="E8442" t="s">
        <v>9591</v>
      </c>
      <c r="F8442" t="s">
        <v>39</v>
      </c>
      <c r="G8442" t="s">
        <v>30</v>
      </c>
      <c r="H8442">
        <v>18</v>
      </c>
      <c r="I8442">
        <v>1998</v>
      </c>
      <c r="J8442" t="s">
        <v>673</v>
      </c>
      <c r="K8442">
        <v>241</v>
      </c>
      <c r="L8442">
        <v>4</v>
      </c>
      <c r="M8442">
        <v>18</v>
      </c>
      <c r="N8442">
        <v>22</v>
      </c>
      <c r="O8442">
        <v>-22</v>
      </c>
      <c r="P8442">
        <v>667</v>
      </c>
      <c r="W8442">
        <v>7.1</v>
      </c>
    </row>
    <row r="8443" spans="1:23" x14ac:dyDescent="0.2">
      <c r="A8443">
        <v>8442</v>
      </c>
      <c r="B8443">
        <v>1987</v>
      </c>
      <c r="C8443">
        <v>14</v>
      </c>
      <c r="D8443" t="s">
        <v>152</v>
      </c>
      <c r="E8443" t="s">
        <v>9592</v>
      </c>
      <c r="F8443" t="s">
        <v>39</v>
      </c>
      <c r="G8443" t="s">
        <v>30</v>
      </c>
      <c r="H8443">
        <v>18</v>
      </c>
      <c r="I8443">
        <v>2004</v>
      </c>
      <c r="J8443" t="s">
        <v>7325</v>
      </c>
      <c r="K8443">
        <v>1037</v>
      </c>
      <c r="L8443">
        <v>63</v>
      </c>
      <c r="M8443">
        <v>180</v>
      </c>
      <c r="N8443">
        <v>243</v>
      </c>
      <c r="O8443">
        <v>-89</v>
      </c>
      <c r="P8443">
        <v>1320</v>
      </c>
      <c r="W8443">
        <v>50.5</v>
      </c>
    </row>
    <row r="8444" spans="1:23" x14ac:dyDescent="0.2">
      <c r="A8444">
        <v>8443</v>
      </c>
      <c r="B8444">
        <v>1987</v>
      </c>
      <c r="C8444">
        <v>15</v>
      </c>
      <c r="D8444" t="s">
        <v>7529</v>
      </c>
      <c r="E8444" t="s">
        <v>9593</v>
      </c>
      <c r="F8444" t="s">
        <v>39</v>
      </c>
      <c r="G8444" t="s">
        <v>35</v>
      </c>
      <c r="H8444">
        <v>18</v>
      </c>
      <c r="I8444">
        <v>2009</v>
      </c>
      <c r="J8444" t="s">
        <v>89</v>
      </c>
      <c r="K8444">
        <v>1378</v>
      </c>
      <c r="L8444">
        <v>625</v>
      </c>
      <c r="M8444">
        <v>1016</v>
      </c>
      <c r="N8444">
        <v>1641</v>
      </c>
      <c r="O8444">
        <v>30</v>
      </c>
      <c r="P8444">
        <v>614</v>
      </c>
      <c r="W8444">
        <v>167.8</v>
      </c>
    </row>
    <row r="8445" spans="1:23" x14ac:dyDescent="0.2">
      <c r="A8445">
        <v>8444</v>
      </c>
      <c r="B8445">
        <v>1987</v>
      </c>
      <c r="C8445">
        <v>16</v>
      </c>
      <c r="D8445" t="s">
        <v>66</v>
      </c>
      <c r="E8445" t="s">
        <v>9594</v>
      </c>
      <c r="F8445" t="s">
        <v>39</v>
      </c>
      <c r="G8445" t="s">
        <v>30</v>
      </c>
      <c r="H8445">
        <v>18</v>
      </c>
      <c r="I8445">
        <v>2006</v>
      </c>
      <c r="J8445" t="s">
        <v>2404</v>
      </c>
      <c r="K8445">
        <v>926</v>
      </c>
      <c r="L8445">
        <v>40</v>
      </c>
      <c r="M8445">
        <v>142</v>
      </c>
      <c r="N8445">
        <v>182</v>
      </c>
      <c r="O8445">
        <v>31</v>
      </c>
      <c r="P8445">
        <v>2307</v>
      </c>
      <c r="W8445">
        <v>47.4</v>
      </c>
    </row>
    <row r="8446" spans="1:23" x14ac:dyDescent="0.2">
      <c r="A8446">
        <v>8445</v>
      </c>
      <c r="B8446">
        <v>1987</v>
      </c>
      <c r="C8446">
        <v>17</v>
      </c>
      <c r="D8446" t="s">
        <v>23</v>
      </c>
      <c r="E8446" t="s">
        <v>9595</v>
      </c>
      <c r="F8446" t="s">
        <v>39</v>
      </c>
      <c r="G8446" t="s">
        <v>35</v>
      </c>
      <c r="H8446">
        <v>18</v>
      </c>
      <c r="I8446">
        <v>2006</v>
      </c>
      <c r="J8446" t="s">
        <v>196</v>
      </c>
      <c r="K8446">
        <v>1015</v>
      </c>
      <c r="L8446">
        <v>204</v>
      </c>
      <c r="M8446">
        <v>528</v>
      </c>
      <c r="N8446">
        <v>732</v>
      </c>
      <c r="O8446">
        <v>-73</v>
      </c>
      <c r="P8446">
        <v>410</v>
      </c>
      <c r="W8446">
        <v>57.9</v>
      </c>
    </row>
    <row r="8447" spans="1:23" x14ac:dyDescent="0.2">
      <c r="A8447">
        <v>8446</v>
      </c>
      <c r="B8447">
        <v>1987</v>
      </c>
      <c r="C8447">
        <v>18</v>
      </c>
      <c r="D8447" t="s">
        <v>7049</v>
      </c>
      <c r="E8447" t="s">
        <v>9596</v>
      </c>
      <c r="F8447" t="s">
        <v>39</v>
      </c>
      <c r="G8447" t="s">
        <v>68</v>
      </c>
      <c r="H8447">
        <v>18</v>
      </c>
      <c r="I8447">
        <v>2004</v>
      </c>
      <c r="J8447" t="s">
        <v>278</v>
      </c>
      <c r="K8447">
        <v>831</v>
      </c>
      <c r="L8447">
        <v>124</v>
      </c>
      <c r="M8447">
        <v>137</v>
      </c>
      <c r="N8447">
        <v>261</v>
      </c>
      <c r="O8447">
        <v>-10</v>
      </c>
      <c r="P8447">
        <v>156</v>
      </c>
      <c r="W8447">
        <v>15.2</v>
      </c>
    </row>
    <row r="8448" spans="1:23" x14ac:dyDescent="0.2">
      <c r="A8448">
        <v>8447</v>
      </c>
      <c r="B8448">
        <v>1987</v>
      </c>
      <c r="C8448">
        <v>19</v>
      </c>
      <c r="D8448" t="s">
        <v>162</v>
      </c>
      <c r="E8448" t="s">
        <v>9597</v>
      </c>
      <c r="F8448" t="s">
        <v>39</v>
      </c>
      <c r="G8448" t="s">
        <v>26</v>
      </c>
      <c r="J8448" t="s">
        <v>2574</v>
      </c>
    </row>
    <row r="8449" spans="1:23" x14ac:dyDescent="0.2">
      <c r="A8449">
        <v>8448</v>
      </c>
      <c r="B8449">
        <v>1987</v>
      </c>
      <c r="C8449">
        <v>20</v>
      </c>
      <c r="D8449" t="s">
        <v>41</v>
      </c>
      <c r="E8449" t="s">
        <v>9598</v>
      </c>
      <c r="F8449" t="s">
        <v>39</v>
      </c>
      <c r="G8449" t="s">
        <v>30</v>
      </c>
      <c r="H8449">
        <v>18</v>
      </c>
      <c r="I8449">
        <v>2004</v>
      </c>
      <c r="J8449" t="s">
        <v>490</v>
      </c>
      <c r="K8449">
        <v>193</v>
      </c>
      <c r="L8449">
        <v>10</v>
      </c>
      <c r="M8449">
        <v>26</v>
      </c>
      <c r="N8449">
        <v>36</v>
      </c>
      <c r="O8449">
        <v>-72</v>
      </c>
      <c r="P8449">
        <v>216</v>
      </c>
      <c r="W8449">
        <v>4.5999999999999996</v>
      </c>
    </row>
    <row r="8450" spans="1:23" x14ac:dyDescent="0.2">
      <c r="A8450">
        <v>8449</v>
      </c>
      <c r="B8450">
        <v>1987</v>
      </c>
      <c r="C8450">
        <v>21</v>
      </c>
      <c r="D8450" t="s">
        <v>111</v>
      </c>
      <c r="E8450" t="s">
        <v>9599</v>
      </c>
      <c r="F8450" t="s">
        <v>39</v>
      </c>
      <c r="G8450" t="s">
        <v>26</v>
      </c>
      <c r="J8450" t="s">
        <v>89</v>
      </c>
    </row>
    <row r="8451" spans="1:23" x14ac:dyDescent="0.2">
      <c r="A8451">
        <v>8450</v>
      </c>
      <c r="B8451">
        <v>1987</v>
      </c>
      <c r="C8451">
        <v>22</v>
      </c>
      <c r="D8451" t="s">
        <v>55</v>
      </c>
      <c r="E8451" t="s">
        <v>9600</v>
      </c>
      <c r="F8451" t="s">
        <v>39</v>
      </c>
      <c r="G8451" t="s">
        <v>30</v>
      </c>
      <c r="H8451">
        <v>18</v>
      </c>
      <c r="I8451">
        <v>1994</v>
      </c>
      <c r="J8451" t="s">
        <v>478</v>
      </c>
      <c r="K8451">
        <v>82</v>
      </c>
      <c r="L8451">
        <v>1</v>
      </c>
      <c r="M8451">
        <v>5</v>
      </c>
      <c r="N8451">
        <v>6</v>
      </c>
      <c r="O8451">
        <v>-13</v>
      </c>
      <c r="P8451">
        <v>321</v>
      </c>
      <c r="W8451">
        <v>2</v>
      </c>
    </row>
    <row r="8452" spans="1:23" x14ac:dyDescent="0.2">
      <c r="A8452">
        <v>8451</v>
      </c>
      <c r="B8452">
        <v>1987</v>
      </c>
      <c r="C8452">
        <v>23</v>
      </c>
      <c r="D8452" t="s">
        <v>28</v>
      </c>
      <c r="E8452" t="s">
        <v>9601</v>
      </c>
      <c r="F8452" t="s">
        <v>43</v>
      </c>
      <c r="G8452" t="s">
        <v>30</v>
      </c>
      <c r="H8452">
        <v>18</v>
      </c>
      <c r="I8452">
        <v>2002</v>
      </c>
      <c r="J8452" t="s">
        <v>9602</v>
      </c>
      <c r="K8452">
        <v>229</v>
      </c>
      <c r="L8452">
        <v>10</v>
      </c>
      <c r="M8452">
        <v>44</v>
      </c>
      <c r="N8452">
        <v>54</v>
      </c>
      <c r="O8452">
        <v>16</v>
      </c>
      <c r="P8452">
        <v>262</v>
      </c>
      <c r="W8452">
        <v>12.6</v>
      </c>
    </row>
    <row r="8453" spans="1:23" x14ac:dyDescent="0.2">
      <c r="A8453">
        <v>8452</v>
      </c>
      <c r="B8453">
        <v>1987</v>
      </c>
      <c r="C8453">
        <v>24</v>
      </c>
      <c r="D8453" t="s">
        <v>69</v>
      </c>
      <c r="E8453" t="s">
        <v>9603</v>
      </c>
      <c r="F8453" t="s">
        <v>39</v>
      </c>
      <c r="G8453" t="s">
        <v>35</v>
      </c>
      <c r="H8453">
        <v>18</v>
      </c>
      <c r="I8453">
        <v>1994</v>
      </c>
      <c r="J8453" t="s">
        <v>7566</v>
      </c>
      <c r="K8453">
        <v>125</v>
      </c>
      <c r="L8453">
        <v>9</v>
      </c>
      <c r="M8453">
        <v>12</v>
      </c>
      <c r="N8453">
        <v>21</v>
      </c>
      <c r="O8453">
        <v>-54</v>
      </c>
      <c r="P8453">
        <v>152</v>
      </c>
      <c r="W8453">
        <v>-1.9</v>
      </c>
    </row>
    <row r="8454" spans="1:23" x14ac:dyDescent="0.2">
      <c r="A8454">
        <v>8453</v>
      </c>
      <c r="B8454">
        <v>1987</v>
      </c>
      <c r="C8454">
        <v>25</v>
      </c>
      <c r="D8454" t="s">
        <v>162</v>
      </c>
      <c r="E8454" t="s">
        <v>9604</v>
      </c>
      <c r="F8454" t="s">
        <v>39</v>
      </c>
      <c r="G8454" t="s">
        <v>26</v>
      </c>
      <c r="H8454">
        <v>18</v>
      </c>
      <c r="I8454">
        <v>2003</v>
      </c>
      <c r="J8454" t="s">
        <v>5051</v>
      </c>
      <c r="K8454">
        <v>848</v>
      </c>
      <c r="L8454">
        <v>144</v>
      </c>
      <c r="M8454">
        <v>172</v>
      </c>
      <c r="N8454">
        <v>316</v>
      </c>
      <c r="O8454">
        <v>41</v>
      </c>
      <c r="P8454">
        <v>742</v>
      </c>
      <c r="W8454">
        <v>24.4</v>
      </c>
    </row>
    <row r="8455" spans="1:23" x14ac:dyDescent="0.2">
      <c r="A8455">
        <v>8454</v>
      </c>
      <c r="B8455">
        <v>1987</v>
      </c>
      <c r="C8455">
        <v>26</v>
      </c>
      <c r="D8455" t="s">
        <v>87</v>
      </c>
      <c r="E8455" t="s">
        <v>9605</v>
      </c>
      <c r="F8455" t="s">
        <v>39</v>
      </c>
      <c r="G8455" t="s">
        <v>128</v>
      </c>
      <c r="H8455">
        <v>18</v>
      </c>
      <c r="I8455">
        <v>2000</v>
      </c>
      <c r="J8455" t="s">
        <v>8222</v>
      </c>
      <c r="K8455">
        <v>286</v>
      </c>
      <c r="L8455">
        <v>0</v>
      </c>
      <c r="M8455">
        <v>8</v>
      </c>
      <c r="N8455">
        <v>8</v>
      </c>
      <c r="O8455">
        <v>0</v>
      </c>
      <c r="P8455">
        <v>72</v>
      </c>
      <c r="Q8455">
        <v>286</v>
      </c>
      <c r="R8455">
        <v>93</v>
      </c>
      <c r="S8455">
        <v>125</v>
      </c>
      <c r="T8455">
        <v>30</v>
      </c>
      <c r="U8455">
        <v>0.89300000000000002</v>
      </c>
      <c r="V8455">
        <v>3</v>
      </c>
      <c r="W8455">
        <v>35.5</v>
      </c>
    </row>
    <row r="8456" spans="1:23" x14ac:dyDescent="0.2">
      <c r="A8456">
        <v>8455</v>
      </c>
      <c r="B8456">
        <v>1987</v>
      </c>
      <c r="C8456">
        <v>27</v>
      </c>
      <c r="D8456" t="s">
        <v>146</v>
      </c>
      <c r="E8456" t="s">
        <v>9606</v>
      </c>
      <c r="F8456" t="s">
        <v>39</v>
      </c>
      <c r="G8456" t="s">
        <v>128</v>
      </c>
      <c r="H8456">
        <v>18</v>
      </c>
      <c r="I8456">
        <v>2000</v>
      </c>
      <c r="J8456" t="s">
        <v>673</v>
      </c>
      <c r="K8456">
        <v>329</v>
      </c>
      <c r="L8456">
        <v>0</v>
      </c>
      <c r="M8456">
        <v>12</v>
      </c>
      <c r="N8456">
        <v>12</v>
      </c>
      <c r="O8456">
        <v>0</v>
      </c>
      <c r="P8456">
        <v>85</v>
      </c>
      <c r="Q8456">
        <v>329</v>
      </c>
      <c r="R8456">
        <v>113</v>
      </c>
      <c r="S8456">
        <v>136</v>
      </c>
      <c r="T8456">
        <v>49</v>
      </c>
      <c r="U8456">
        <v>0.89600000000000002</v>
      </c>
      <c r="V8456">
        <v>3.12</v>
      </c>
      <c r="W8456">
        <v>52.5</v>
      </c>
    </row>
    <row r="8457" spans="1:23" x14ac:dyDescent="0.2">
      <c r="A8457">
        <v>8456</v>
      </c>
      <c r="B8457">
        <v>1987</v>
      </c>
      <c r="C8457">
        <v>28</v>
      </c>
      <c r="D8457" t="s">
        <v>121</v>
      </c>
      <c r="E8457" t="s">
        <v>9607</v>
      </c>
      <c r="F8457" t="s">
        <v>39</v>
      </c>
      <c r="G8457" t="s">
        <v>68</v>
      </c>
      <c r="H8457">
        <v>18</v>
      </c>
      <c r="I8457">
        <v>1996</v>
      </c>
      <c r="J8457" t="s">
        <v>764</v>
      </c>
      <c r="K8457">
        <v>350</v>
      </c>
      <c r="L8457">
        <v>117</v>
      </c>
      <c r="M8457">
        <v>93</v>
      </c>
      <c r="N8457">
        <v>210</v>
      </c>
      <c r="O8457">
        <v>-60</v>
      </c>
      <c r="P8457">
        <v>419</v>
      </c>
      <c r="W8457">
        <v>14.2</v>
      </c>
    </row>
    <row r="8458" spans="1:23" x14ac:dyDescent="0.2">
      <c r="A8458">
        <v>8457</v>
      </c>
      <c r="B8458">
        <v>1987</v>
      </c>
      <c r="C8458">
        <v>29</v>
      </c>
      <c r="D8458" t="s">
        <v>48</v>
      </c>
      <c r="E8458" t="s">
        <v>9608</v>
      </c>
      <c r="F8458" t="s">
        <v>39</v>
      </c>
      <c r="G8458" t="s">
        <v>30</v>
      </c>
      <c r="H8458">
        <v>18</v>
      </c>
      <c r="I8458">
        <v>1995</v>
      </c>
      <c r="J8458" t="s">
        <v>89</v>
      </c>
      <c r="K8458">
        <v>151</v>
      </c>
      <c r="L8458">
        <v>4</v>
      </c>
      <c r="M8458">
        <v>15</v>
      </c>
      <c r="N8458">
        <v>19</v>
      </c>
      <c r="O8458">
        <v>1</v>
      </c>
      <c r="P8458">
        <v>391</v>
      </c>
      <c r="W8458">
        <v>5</v>
      </c>
    </row>
    <row r="8459" spans="1:23" x14ac:dyDescent="0.2">
      <c r="A8459">
        <v>8458</v>
      </c>
      <c r="B8459">
        <v>1987</v>
      </c>
      <c r="C8459">
        <v>30</v>
      </c>
      <c r="D8459" t="s">
        <v>41</v>
      </c>
      <c r="E8459" t="s">
        <v>9609</v>
      </c>
      <c r="F8459" t="s">
        <v>39</v>
      </c>
      <c r="G8459" t="s">
        <v>68</v>
      </c>
      <c r="H8459">
        <v>18</v>
      </c>
      <c r="I8459">
        <v>1990</v>
      </c>
      <c r="J8459" t="s">
        <v>9256</v>
      </c>
      <c r="K8459">
        <v>15</v>
      </c>
      <c r="L8459">
        <v>0</v>
      </c>
      <c r="M8459">
        <v>0</v>
      </c>
      <c r="N8459">
        <v>0</v>
      </c>
      <c r="O8459">
        <v>0</v>
      </c>
      <c r="P8459">
        <v>47</v>
      </c>
      <c r="W8459">
        <v>-0.4</v>
      </c>
    </row>
    <row r="8460" spans="1:23" x14ac:dyDescent="0.2">
      <c r="A8460">
        <v>8459</v>
      </c>
      <c r="B8460">
        <v>1987</v>
      </c>
      <c r="C8460">
        <v>31</v>
      </c>
      <c r="D8460" t="s">
        <v>171</v>
      </c>
      <c r="E8460" t="s">
        <v>9610</v>
      </c>
      <c r="F8460" t="s">
        <v>39</v>
      </c>
      <c r="G8460" t="s">
        <v>26</v>
      </c>
      <c r="H8460">
        <v>18</v>
      </c>
      <c r="I8460">
        <v>2000</v>
      </c>
      <c r="J8460" t="s">
        <v>7325</v>
      </c>
      <c r="K8460">
        <v>188</v>
      </c>
      <c r="L8460">
        <v>11</v>
      </c>
      <c r="M8460">
        <v>7</v>
      </c>
      <c r="N8460">
        <v>18</v>
      </c>
      <c r="O8460">
        <v>-5</v>
      </c>
      <c r="P8460">
        <v>379</v>
      </c>
      <c r="W8460">
        <v>-2.5</v>
      </c>
    </row>
    <row r="8461" spans="1:23" x14ac:dyDescent="0.2">
      <c r="A8461">
        <v>8460</v>
      </c>
      <c r="B8461">
        <v>1987</v>
      </c>
      <c r="C8461">
        <v>32</v>
      </c>
      <c r="D8461" t="s">
        <v>51</v>
      </c>
      <c r="E8461" t="s">
        <v>9611</v>
      </c>
      <c r="F8461" t="s">
        <v>39</v>
      </c>
      <c r="G8461" t="s">
        <v>30</v>
      </c>
      <c r="H8461">
        <v>18</v>
      </c>
      <c r="I8461">
        <v>1994</v>
      </c>
      <c r="J8461" t="s">
        <v>474</v>
      </c>
      <c r="K8461">
        <v>23</v>
      </c>
      <c r="L8461">
        <v>0</v>
      </c>
      <c r="M8461">
        <v>0</v>
      </c>
      <c r="N8461">
        <v>0</v>
      </c>
      <c r="O8461">
        <v>-2</v>
      </c>
      <c r="P8461">
        <v>32</v>
      </c>
      <c r="W8461">
        <v>0.3</v>
      </c>
    </row>
    <row r="8462" spans="1:23" x14ac:dyDescent="0.2">
      <c r="A8462">
        <v>8461</v>
      </c>
      <c r="B8462">
        <v>1987</v>
      </c>
      <c r="C8462">
        <v>33</v>
      </c>
      <c r="D8462" t="s">
        <v>23</v>
      </c>
      <c r="E8462" t="s">
        <v>9612</v>
      </c>
      <c r="F8462" t="s">
        <v>34</v>
      </c>
      <c r="G8462" t="s">
        <v>26</v>
      </c>
      <c r="H8462">
        <v>18</v>
      </c>
      <c r="I8462">
        <v>2007</v>
      </c>
      <c r="J8462" t="s">
        <v>9613</v>
      </c>
      <c r="K8462">
        <v>967</v>
      </c>
      <c r="L8462">
        <v>406</v>
      </c>
      <c r="M8462">
        <v>413</v>
      </c>
      <c r="N8462">
        <v>819</v>
      </c>
      <c r="O8462">
        <v>204</v>
      </c>
      <c r="P8462">
        <v>501</v>
      </c>
      <c r="W8462">
        <v>98.7</v>
      </c>
    </row>
    <row r="8463" spans="1:23" x14ac:dyDescent="0.2">
      <c r="A8463">
        <v>8462</v>
      </c>
      <c r="B8463">
        <v>1987</v>
      </c>
      <c r="C8463">
        <v>34</v>
      </c>
      <c r="D8463" t="s">
        <v>176</v>
      </c>
      <c r="E8463" t="s">
        <v>9614</v>
      </c>
      <c r="F8463" t="s">
        <v>39</v>
      </c>
      <c r="G8463" t="s">
        <v>128</v>
      </c>
      <c r="H8463">
        <v>19</v>
      </c>
      <c r="I8463">
        <v>2004</v>
      </c>
      <c r="J8463" t="s">
        <v>552</v>
      </c>
      <c r="K8463">
        <v>500</v>
      </c>
      <c r="L8463">
        <v>0</v>
      </c>
      <c r="M8463">
        <v>9</v>
      </c>
      <c r="N8463">
        <v>9</v>
      </c>
      <c r="O8463">
        <v>0</v>
      </c>
      <c r="P8463">
        <v>62</v>
      </c>
      <c r="Q8463">
        <v>500</v>
      </c>
      <c r="R8463">
        <v>166</v>
      </c>
      <c r="S8463">
        <v>244</v>
      </c>
      <c r="T8463">
        <v>56</v>
      </c>
      <c r="U8463">
        <v>0.90200000000000002</v>
      </c>
      <c r="V8463">
        <v>2.9</v>
      </c>
      <c r="W8463">
        <v>82.6</v>
      </c>
    </row>
    <row r="8464" spans="1:23" x14ac:dyDescent="0.2">
      <c r="A8464">
        <v>8463</v>
      </c>
      <c r="B8464">
        <v>1987</v>
      </c>
      <c r="C8464">
        <v>35</v>
      </c>
      <c r="D8464" t="s">
        <v>8190</v>
      </c>
      <c r="E8464" t="s">
        <v>9615</v>
      </c>
      <c r="F8464" t="s">
        <v>39</v>
      </c>
      <c r="G8464" t="s">
        <v>30</v>
      </c>
      <c r="J8464" t="s">
        <v>673</v>
      </c>
    </row>
    <row r="8465" spans="1:23" x14ac:dyDescent="0.2">
      <c r="A8465">
        <v>8464</v>
      </c>
      <c r="B8465">
        <v>1987</v>
      </c>
      <c r="C8465">
        <v>36</v>
      </c>
      <c r="D8465" t="s">
        <v>84</v>
      </c>
      <c r="E8465" t="s">
        <v>9616</v>
      </c>
      <c r="F8465" t="s">
        <v>39</v>
      </c>
      <c r="G8465" t="s">
        <v>30</v>
      </c>
      <c r="J8465" t="s">
        <v>196</v>
      </c>
    </row>
    <row r="8466" spans="1:23" x14ac:dyDescent="0.2">
      <c r="A8466">
        <v>8465</v>
      </c>
      <c r="B8466">
        <v>1987</v>
      </c>
      <c r="C8466">
        <v>37</v>
      </c>
      <c r="D8466" t="s">
        <v>66</v>
      </c>
      <c r="E8466" t="s">
        <v>9617</v>
      </c>
      <c r="F8466" t="s">
        <v>43</v>
      </c>
      <c r="G8466" t="s">
        <v>35</v>
      </c>
      <c r="J8466" t="s">
        <v>1012</v>
      </c>
    </row>
    <row r="8467" spans="1:23" x14ac:dyDescent="0.2">
      <c r="A8467">
        <v>8466</v>
      </c>
      <c r="B8467">
        <v>1987</v>
      </c>
      <c r="C8467">
        <v>38</v>
      </c>
      <c r="D8467" t="s">
        <v>23</v>
      </c>
      <c r="E8467" t="s">
        <v>9618</v>
      </c>
      <c r="F8467" t="s">
        <v>39</v>
      </c>
      <c r="G8467" t="s">
        <v>30</v>
      </c>
      <c r="H8467">
        <v>18</v>
      </c>
      <c r="I8467">
        <v>2006</v>
      </c>
      <c r="J8467" t="s">
        <v>7325</v>
      </c>
      <c r="K8467">
        <v>1143</v>
      </c>
      <c r="L8467">
        <v>136</v>
      </c>
      <c r="M8467">
        <v>439</v>
      </c>
      <c r="N8467">
        <v>575</v>
      </c>
      <c r="O8467">
        <v>198</v>
      </c>
      <c r="P8467">
        <v>757</v>
      </c>
      <c r="W8467">
        <v>114.5</v>
      </c>
    </row>
    <row r="8468" spans="1:23" x14ac:dyDescent="0.2">
      <c r="A8468">
        <v>8467</v>
      </c>
      <c r="B8468">
        <v>1987</v>
      </c>
      <c r="C8468">
        <v>39</v>
      </c>
      <c r="D8468" t="s">
        <v>7049</v>
      </c>
      <c r="E8468" t="s">
        <v>9619</v>
      </c>
      <c r="F8468" t="s">
        <v>34</v>
      </c>
      <c r="G8468" t="s">
        <v>30</v>
      </c>
      <c r="H8468">
        <v>18</v>
      </c>
      <c r="I8468">
        <v>2001</v>
      </c>
      <c r="J8468" t="s">
        <v>5484</v>
      </c>
      <c r="K8468">
        <v>737</v>
      </c>
      <c r="L8468">
        <v>37</v>
      </c>
      <c r="M8468">
        <v>115</v>
      </c>
      <c r="N8468">
        <v>152</v>
      </c>
      <c r="O8468">
        <v>-52</v>
      </c>
      <c r="P8468">
        <v>961</v>
      </c>
      <c r="W8468">
        <v>34</v>
      </c>
    </row>
    <row r="8469" spans="1:23" x14ac:dyDescent="0.2">
      <c r="A8469">
        <v>8468</v>
      </c>
      <c r="B8469">
        <v>1987</v>
      </c>
      <c r="C8469">
        <v>40</v>
      </c>
      <c r="D8469" t="s">
        <v>162</v>
      </c>
      <c r="E8469" t="s">
        <v>9620</v>
      </c>
      <c r="F8469" t="s">
        <v>39</v>
      </c>
      <c r="G8469" t="s">
        <v>30</v>
      </c>
      <c r="J8469" t="s">
        <v>490</v>
      </c>
    </row>
    <row r="8470" spans="1:23" x14ac:dyDescent="0.2">
      <c r="A8470">
        <v>8469</v>
      </c>
      <c r="B8470">
        <v>1987</v>
      </c>
      <c r="C8470">
        <v>41</v>
      </c>
      <c r="D8470" t="s">
        <v>51</v>
      </c>
      <c r="E8470" t="s">
        <v>9621</v>
      </c>
      <c r="F8470" t="s">
        <v>39</v>
      </c>
      <c r="G8470" t="s">
        <v>30</v>
      </c>
      <c r="H8470">
        <v>18</v>
      </c>
      <c r="I8470">
        <v>1994</v>
      </c>
      <c r="J8470" t="s">
        <v>89</v>
      </c>
      <c r="K8470">
        <v>18</v>
      </c>
      <c r="L8470">
        <v>2</v>
      </c>
      <c r="M8470">
        <v>5</v>
      </c>
      <c r="N8470">
        <v>7</v>
      </c>
      <c r="O8470">
        <v>-4</v>
      </c>
      <c r="P8470">
        <v>10</v>
      </c>
      <c r="W8470">
        <v>0.8</v>
      </c>
    </row>
    <row r="8471" spans="1:23" x14ac:dyDescent="0.2">
      <c r="A8471">
        <v>8470</v>
      </c>
      <c r="B8471">
        <v>1987</v>
      </c>
      <c r="C8471">
        <v>42</v>
      </c>
      <c r="D8471" t="s">
        <v>111</v>
      </c>
      <c r="E8471" t="s">
        <v>9622</v>
      </c>
      <c r="F8471" t="s">
        <v>39</v>
      </c>
      <c r="G8471" t="s">
        <v>30</v>
      </c>
      <c r="H8471">
        <v>18</v>
      </c>
      <c r="I8471">
        <v>2001</v>
      </c>
      <c r="J8471" t="s">
        <v>7173</v>
      </c>
      <c r="K8471">
        <v>320</v>
      </c>
      <c r="L8471">
        <v>19</v>
      </c>
      <c r="M8471">
        <v>61</v>
      </c>
      <c r="N8471">
        <v>80</v>
      </c>
      <c r="O8471">
        <v>44</v>
      </c>
      <c r="P8471">
        <v>299</v>
      </c>
      <c r="W8471">
        <v>19.899999999999999</v>
      </c>
    </row>
    <row r="8472" spans="1:23" x14ac:dyDescent="0.2">
      <c r="A8472">
        <v>8471</v>
      </c>
      <c r="B8472">
        <v>1987</v>
      </c>
      <c r="C8472">
        <v>43</v>
      </c>
      <c r="D8472" t="s">
        <v>146</v>
      </c>
      <c r="E8472" t="s">
        <v>9623</v>
      </c>
      <c r="F8472" t="s">
        <v>39</v>
      </c>
      <c r="G8472" t="s">
        <v>68</v>
      </c>
      <c r="J8472" t="s">
        <v>278</v>
      </c>
    </row>
    <row r="8473" spans="1:23" x14ac:dyDescent="0.2">
      <c r="A8473">
        <v>8472</v>
      </c>
      <c r="B8473">
        <v>1987</v>
      </c>
      <c r="C8473">
        <v>44</v>
      </c>
      <c r="D8473" t="s">
        <v>23</v>
      </c>
      <c r="E8473" t="s">
        <v>9624</v>
      </c>
      <c r="F8473" t="s">
        <v>34</v>
      </c>
      <c r="G8473" t="s">
        <v>30</v>
      </c>
      <c r="H8473">
        <v>18</v>
      </c>
      <c r="I8473">
        <v>2010</v>
      </c>
      <c r="J8473" t="s">
        <v>8222</v>
      </c>
      <c r="K8473">
        <v>1289</v>
      </c>
      <c r="L8473">
        <v>223</v>
      </c>
      <c r="M8473">
        <v>520</v>
      </c>
      <c r="N8473">
        <v>743</v>
      </c>
      <c r="O8473">
        <v>66</v>
      </c>
      <c r="P8473">
        <v>1245</v>
      </c>
      <c r="W8473">
        <v>132.80000000000001</v>
      </c>
    </row>
    <row r="8474" spans="1:23" x14ac:dyDescent="0.2">
      <c r="A8474">
        <v>8473</v>
      </c>
      <c r="B8474">
        <v>1987</v>
      </c>
      <c r="C8474">
        <v>45</v>
      </c>
      <c r="D8474" t="s">
        <v>69</v>
      </c>
      <c r="E8474" t="s">
        <v>9625</v>
      </c>
      <c r="F8474" t="s">
        <v>39</v>
      </c>
      <c r="G8474" t="s">
        <v>30</v>
      </c>
      <c r="J8474" t="s">
        <v>8319</v>
      </c>
    </row>
    <row r="8475" spans="1:23" x14ac:dyDescent="0.2">
      <c r="A8475">
        <v>8474</v>
      </c>
      <c r="B8475">
        <v>1987</v>
      </c>
      <c r="C8475">
        <v>46</v>
      </c>
      <c r="D8475" t="s">
        <v>171</v>
      </c>
      <c r="E8475" t="s">
        <v>6506</v>
      </c>
      <c r="F8475" t="s">
        <v>39</v>
      </c>
      <c r="G8475" t="s">
        <v>68</v>
      </c>
      <c r="J8475" t="s">
        <v>7566</v>
      </c>
    </row>
    <row r="8476" spans="1:23" x14ac:dyDescent="0.2">
      <c r="A8476">
        <v>8475</v>
      </c>
      <c r="B8476">
        <v>1987</v>
      </c>
      <c r="C8476">
        <v>47</v>
      </c>
      <c r="D8476" t="s">
        <v>87</v>
      </c>
      <c r="E8476" t="s">
        <v>9626</v>
      </c>
      <c r="F8476" t="s">
        <v>34</v>
      </c>
      <c r="G8476" t="s">
        <v>68</v>
      </c>
      <c r="H8476">
        <v>18</v>
      </c>
      <c r="I8476">
        <v>1994</v>
      </c>
      <c r="J8476" t="s">
        <v>9320</v>
      </c>
      <c r="K8476">
        <v>81</v>
      </c>
      <c r="L8476">
        <v>11</v>
      </c>
      <c r="M8476">
        <v>9</v>
      </c>
      <c r="N8476">
        <v>20</v>
      </c>
      <c r="O8476">
        <v>-9</v>
      </c>
      <c r="P8476">
        <v>12</v>
      </c>
      <c r="W8476">
        <v>-0.2</v>
      </c>
    </row>
    <row r="8477" spans="1:23" x14ac:dyDescent="0.2">
      <c r="A8477">
        <v>8476</v>
      </c>
      <c r="B8477">
        <v>1987</v>
      </c>
      <c r="C8477">
        <v>48</v>
      </c>
      <c r="D8477" t="s">
        <v>8190</v>
      </c>
      <c r="E8477" t="s">
        <v>9627</v>
      </c>
      <c r="F8477" t="s">
        <v>39</v>
      </c>
      <c r="G8477" t="s">
        <v>35</v>
      </c>
      <c r="H8477">
        <v>18</v>
      </c>
      <c r="I8477">
        <v>1997</v>
      </c>
      <c r="J8477" t="s">
        <v>421</v>
      </c>
      <c r="K8477">
        <v>139</v>
      </c>
      <c r="L8477">
        <v>3</v>
      </c>
      <c r="M8477">
        <v>10</v>
      </c>
      <c r="N8477">
        <v>13</v>
      </c>
      <c r="O8477">
        <v>-8</v>
      </c>
      <c r="P8477">
        <v>528</v>
      </c>
      <c r="W8477">
        <v>-2.1</v>
      </c>
    </row>
    <row r="8478" spans="1:23" x14ac:dyDescent="0.2">
      <c r="A8478">
        <v>8477</v>
      </c>
      <c r="B8478">
        <v>1987</v>
      </c>
      <c r="C8478">
        <v>49</v>
      </c>
      <c r="D8478" t="s">
        <v>121</v>
      </c>
      <c r="E8478" t="s">
        <v>9628</v>
      </c>
      <c r="F8478" t="s">
        <v>39</v>
      </c>
      <c r="G8478" t="s">
        <v>35</v>
      </c>
      <c r="H8478">
        <v>18</v>
      </c>
      <c r="I8478">
        <v>1995</v>
      </c>
      <c r="J8478" t="s">
        <v>9046</v>
      </c>
      <c r="K8478">
        <v>351</v>
      </c>
      <c r="L8478">
        <v>24</v>
      </c>
      <c r="M8478">
        <v>54</v>
      </c>
      <c r="N8478">
        <v>78</v>
      </c>
      <c r="O8478">
        <v>-32</v>
      </c>
      <c r="P8478">
        <v>516</v>
      </c>
      <c r="W8478">
        <v>-2.6</v>
      </c>
    </row>
    <row r="8479" spans="1:23" x14ac:dyDescent="0.2">
      <c r="A8479">
        <v>8478</v>
      </c>
      <c r="B8479">
        <v>1987</v>
      </c>
      <c r="C8479">
        <v>50</v>
      </c>
      <c r="D8479" t="s">
        <v>48</v>
      </c>
      <c r="E8479" t="s">
        <v>9629</v>
      </c>
      <c r="F8479" t="s">
        <v>39</v>
      </c>
      <c r="G8479" t="s">
        <v>30</v>
      </c>
      <c r="H8479">
        <v>18</v>
      </c>
      <c r="I8479">
        <v>1999</v>
      </c>
      <c r="J8479" t="s">
        <v>5051</v>
      </c>
      <c r="K8479">
        <v>396</v>
      </c>
      <c r="L8479">
        <v>9</v>
      </c>
      <c r="M8479">
        <v>21</v>
      </c>
      <c r="N8479">
        <v>30</v>
      </c>
      <c r="O8479">
        <v>8</v>
      </c>
      <c r="P8479">
        <v>872</v>
      </c>
      <c r="W8479">
        <v>16.8</v>
      </c>
    </row>
    <row r="8480" spans="1:23" x14ac:dyDescent="0.2">
      <c r="A8480">
        <v>8479</v>
      </c>
      <c r="B8480">
        <v>1987</v>
      </c>
      <c r="C8480">
        <v>51</v>
      </c>
      <c r="D8480" t="s">
        <v>7529</v>
      </c>
      <c r="E8480" t="s">
        <v>9630</v>
      </c>
      <c r="F8480" t="s">
        <v>39</v>
      </c>
      <c r="G8480" t="s">
        <v>30</v>
      </c>
      <c r="J8480" t="s">
        <v>234</v>
      </c>
    </row>
    <row r="8481" spans="1:23" x14ac:dyDescent="0.2">
      <c r="A8481">
        <v>8480</v>
      </c>
      <c r="B8481">
        <v>1987</v>
      </c>
      <c r="C8481">
        <v>52</v>
      </c>
      <c r="D8481" t="s">
        <v>51</v>
      </c>
      <c r="E8481" t="s">
        <v>9631</v>
      </c>
      <c r="F8481" t="s">
        <v>39</v>
      </c>
      <c r="G8481" t="s">
        <v>35</v>
      </c>
      <c r="J8481" t="s">
        <v>3458</v>
      </c>
    </row>
    <row r="8482" spans="1:23" x14ac:dyDescent="0.2">
      <c r="A8482">
        <v>8481</v>
      </c>
      <c r="B8482">
        <v>1987</v>
      </c>
      <c r="C8482">
        <v>53</v>
      </c>
      <c r="D8482" t="s">
        <v>55</v>
      </c>
      <c r="E8482" t="s">
        <v>9632</v>
      </c>
      <c r="F8482" t="s">
        <v>39</v>
      </c>
      <c r="G8482" t="s">
        <v>26</v>
      </c>
      <c r="J8482" t="s">
        <v>278</v>
      </c>
    </row>
    <row r="8483" spans="1:23" x14ac:dyDescent="0.2">
      <c r="A8483">
        <v>8482</v>
      </c>
      <c r="B8483">
        <v>1987</v>
      </c>
      <c r="C8483">
        <v>54</v>
      </c>
      <c r="D8483" t="s">
        <v>92</v>
      </c>
      <c r="E8483" t="s">
        <v>9633</v>
      </c>
      <c r="F8483" t="s">
        <v>39</v>
      </c>
      <c r="G8483" t="s">
        <v>35</v>
      </c>
      <c r="H8483">
        <v>18</v>
      </c>
      <c r="I8483">
        <v>1994</v>
      </c>
      <c r="J8483" t="s">
        <v>552</v>
      </c>
      <c r="K8483">
        <v>22</v>
      </c>
      <c r="L8483">
        <v>1</v>
      </c>
      <c r="M8483">
        <v>4</v>
      </c>
      <c r="N8483">
        <v>5</v>
      </c>
      <c r="O8483">
        <v>-2</v>
      </c>
      <c r="P8483">
        <v>8</v>
      </c>
      <c r="W8483">
        <v>-0.1</v>
      </c>
    </row>
    <row r="8484" spans="1:23" x14ac:dyDescent="0.2">
      <c r="A8484">
        <v>8483</v>
      </c>
      <c r="B8484">
        <v>1987</v>
      </c>
      <c r="C8484">
        <v>55</v>
      </c>
      <c r="D8484" t="s">
        <v>176</v>
      </c>
      <c r="E8484" t="s">
        <v>9634</v>
      </c>
      <c r="F8484" t="s">
        <v>39</v>
      </c>
      <c r="G8484" t="s">
        <v>26</v>
      </c>
      <c r="J8484" t="s">
        <v>251</v>
      </c>
    </row>
    <row r="8485" spans="1:23" x14ac:dyDescent="0.2">
      <c r="A8485">
        <v>8484</v>
      </c>
      <c r="B8485">
        <v>1987</v>
      </c>
      <c r="C8485">
        <v>56</v>
      </c>
      <c r="D8485" t="s">
        <v>152</v>
      </c>
      <c r="E8485" t="s">
        <v>9635</v>
      </c>
      <c r="F8485" t="s">
        <v>39</v>
      </c>
      <c r="G8485" t="s">
        <v>26</v>
      </c>
      <c r="J8485" t="s">
        <v>169</v>
      </c>
    </row>
    <row r="8486" spans="1:23" x14ac:dyDescent="0.2">
      <c r="A8486">
        <v>8485</v>
      </c>
      <c r="B8486">
        <v>1987</v>
      </c>
      <c r="C8486">
        <v>57</v>
      </c>
      <c r="D8486" t="s">
        <v>84</v>
      </c>
      <c r="E8486" t="s">
        <v>9636</v>
      </c>
      <c r="F8486" t="s">
        <v>39</v>
      </c>
      <c r="G8486" t="s">
        <v>26</v>
      </c>
      <c r="H8486">
        <v>18</v>
      </c>
      <c r="I8486">
        <v>2001</v>
      </c>
      <c r="J8486" t="s">
        <v>8222</v>
      </c>
      <c r="K8486">
        <v>120</v>
      </c>
      <c r="L8486">
        <v>9</v>
      </c>
      <c r="M8486">
        <v>18</v>
      </c>
      <c r="N8486">
        <v>27</v>
      </c>
      <c r="O8486">
        <v>-34</v>
      </c>
      <c r="P8486">
        <v>53</v>
      </c>
      <c r="W8486">
        <v>-0.8</v>
      </c>
    </row>
    <row r="8487" spans="1:23" x14ac:dyDescent="0.2">
      <c r="A8487">
        <v>8486</v>
      </c>
      <c r="B8487">
        <v>1987</v>
      </c>
      <c r="C8487">
        <v>58</v>
      </c>
      <c r="D8487" t="s">
        <v>23</v>
      </c>
      <c r="E8487" t="s">
        <v>9637</v>
      </c>
      <c r="F8487" t="s">
        <v>39</v>
      </c>
      <c r="G8487" t="s">
        <v>128</v>
      </c>
      <c r="J8487" t="s">
        <v>265</v>
      </c>
    </row>
    <row r="8488" spans="1:23" x14ac:dyDescent="0.2">
      <c r="A8488">
        <v>8487</v>
      </c>
      <c r="B8488">
        <v>1987</v>
      </c>
      <c r="C8488">
        <v>59</v>
      </c>
      <c r="D8488" t="s">
        <v>92</v>
      </c>
      <c r="E8488" t="s">
        <v>9638</v>
      </c>
      <c r="F8488" t="s">
        <v>43</v>
      </c>
      <c r="G8488" t="s">
        <v>30</v>
      </c>
      <c r="H8488">
        <v>25</v>
      </c>
      <c r="I8488">
        <v>1991</v>
      </c>
      <c r="J8488" t="s">
        <v>458</v>
      </c>
      <c r="K8488">
        <v>236</v>
      </c>
      <c r="L8488">
        <v>13</v>
      </c>
      <c r="M8488">
        <v>70</v>
      </c>
      <c r="N8488">
        <v>83</v>
      </c>
      <c r="O8488">
        <v>-36</v>
      </c>
      <c r="P8488">
        <v>254</v>
      </c>
      <c r="W8488">
        <v>13.7</v>
      </c>
    </row>
    <row r="8489" spans="1:23" x14ac:dyDescent="0.2">
      <c r="A8489">
        <v>8488</v>
      </c>
      <c r="B8489">
        <v>1987</v>
      </c>
      <c r="C8489">
        <v>60</v>
      </c>
      <c r="D8489" t="s">
        <v>48</v>
      </c>
      <c r="E8489" t="s">
        <v>9639</v>
      </c>
      <c r="F8489" t="s">
        <v>39</v>
      </c>
      <c r="G8489" t="s">
        <v>30</v>
      </c>
      <c r="J8489" t="s">
        <v>278</v>
      </c>
    </row>
    <row r="8490" spans="1:23" x14ac:dyDescent="0.2">
      <c r="A8490">
        <v>8489</v>
      </c>
      <c r="B8490">
        <v>1987</v>
      </c>
      <c r="C8490">
        <v>61</v>
      </c>
      <c r="D8490" t="s">
        <v>162</v>
      </c>
      <c r="E8490" t="s">
        <v>9640</v>
      </c>
      <c r="F8490" t="s">
        <v>39</v>
      </c>
      <c r="G8490" t="s">
        <v>26</v>
      </c>
      <c r="J8490" t="s">
        <v>552</v>
      </c>
    </row>
    <row r="8491" spans="1:23" x14ac:dyDescent="0.2">
      <c r="A8491">
        <v>8490</v>
      </c>
      <c r="B8491">
        <v>1987</v>
      </c>
      <c r="C8491">
        <v>62</v>
      </c>
      <c r="D8491" t="s">
        <v>41</v>
      </c>
      <c r="E8491" t="s">
        <v>9641</v>
      </c>
      <c r="F8491" t="s">
        <v>46</v>
      </c>
      <c r="G8491" t="s">
        <v>35</v>
      </c>
      <c r="H8491">
        <v>19</v>
      </c>
      <c r="I8491">
        <v>1992</v>
      </c>
      <c r="J8491" t="s">
        <v>8943</v>
      </c>
      <c r="K8491">
        <v>55</v>
      </c>
      <c r="L8491">
        <v>3</v>
      </c>
      <c r="M8491">
        <v>11</v>
      </c>
      <c r="N8491">
        <v>14</v>
      </c>
      <c r="O8491">
        <v>0</v>
      </c>
      <c r="P8491">
        <v>24</v>
      </c>
      <c r="W8491">
        <v>0</v>
      </c>
    </row>
    <row r="8492" spans="1:23" x14ac:dyDescent="0.2">
      <c r="A8492">
        <v>8491</v>
      </c>
      <c r="B8492">
        <v>1987</v>
      </c>
      <c r="C8492">
        <v>63</v>
      </c>
      <c r="D8492" t="s">
        <v>111</v>
      </c>
      <c r="E8492" t="s">
        <v>9642</v>
      </c>
      <c r="F8492" t="s">
        <v>39</v>
      </c>
      <c r="G8492" t="s">
        <v>30</v>
      </c>
      <c r="H8492">
        <v>18</v>
      </c>
      <c r="I8492">
        <v>1999</v>
      </c>
      <c r="J8492" t="s">
        <v>4680</v>
      </c>
      <c r="K8492">
        <v>462</v>
      </c>
      <c r="L8492">
        <v>18</v>
      </c>
      <c r="M8492">
        <v>73</v>
      </c>
      <c r="N8492">
        <v>91</v>
      </c>
      <c r="O8492">
        <v>-20</v>
      </c>
      <c r="P8492">
        <v>282</v>
      </c>
      <c r="W8492">
        <v>20.8</v>
      </c>
    </row>
    <row r="8493" spans="1:23" x14ac:dyDescent="0.2">
      <c r="A8493">
        <v>8492</v>
      </c>
      <c r="B8493">
        <v>1987</v>
      </c>
      <c r="C8493">
        <v>64</v>
      </c>
      <c r="D8493" t="s">
        <v>111</v>
      </c>
      <c r="E8493" t="s">
        <v>9643</v>
      </c>
      <c r="F8493" t="s">
        <v>43</v>
      </c>
      <c r="G8493" t="s">
        <v>26</v>
      </c>
      <c r="H8493">
        <v>22</v>
      </c>
      <c r="I8493">
        <v>1990</v>
      </c>
      <c r="J8493" t="s">
        <v>468</v>
      </c>
      <c r="K8493">
        <v>20</v>
      </c>
      <c r="L8493">
        <v>3</v>
      </c>
      <c r="M8493">
        <v>3</v>
      </c>
      <c r="N8493">
        <v>6</v>
      </c>
      <c r="O8493">
        <v>-1</v>
      </c>
      <c r="P8493">
        <v>24</v>
      </c>
      <c r="W8493">
        <v>0.1</v>
      </c>
    </row>
    <row r="8494" spans="1:23" x14ac:dyDescent="0.2">
      <c r="A8494">
        <v>8493</v>
      </c>
      <c r="B8494">
        <v>1987</v>
      </c>
      <c r="C8494">
        <v>65</v>
      </c>
      <c r="D8494" t="s">
        <v>28</v>
      </c>
      <c r="E8494" t="s">
        <v>6447</v>
      </c>
      <c r="F8494" t="s">
        <v>34</v>
      </c>
      <c r="G8494" t="s">
        <v>68</v>
      </c>
      <c r="H8494">
        <v>18</v>
      </c>
      <c r="I8494">
        <v>1993</v>
      </c>
      <c r="J8494" t="s">
        <v>7043</v>
      </c>
      <c r="K8494">
        <v>2</v>
      </c>
      <c r="L8494">
        <v>0</v>
      </c>
      <c r="M8494">
        <v>1</v>
      </c>
      <c r="N8494">
        <v>1</v>
      </c>
      <c r="O8494">
        <v>-1</v>
      </c>
      <c r="P8494">
        <v>0</v>
      </c>
      <c r="W8494">
        <v>0</v>
      </c>
    </row>
    <row r="8495" spans="1:23" x14ac:dyDescent="0.2">
      <c r="A8495">
        <v>8494</v>
      </c>
      <c r="B8495">
        <v>1987</v>
      </c>
      <c r="C8495">
        <v>66</v>
      </c>
      <c r="D8495" t="s">
        <v>69</v>
      </c>
      <c r="E8495" t="s">
        <v>9644</v>
      </c>
      <c r="F8495" t="s">
        <v>34</v>
      </c>
      <c r="G8495" t="s">
        <v>35</v>
      </c>
      <c r="J8495" t="s">
        <v>9645</v>
      </c>
    </row>
    <row r="8496" spans="1:23" x14ac:dyDescent="0.2">
      <c r="A8496">
        <v>8495</v>
      </c>
      <c r="B8496">
        <v>1987</v>
      </c>
      <c r="C8496">
        <v>67</v>
      </c>
      <c r="D8496" t="s">
        <v>152</v>
      </c>
      <c r="E8496" t="s">
        <v>9646</v>
      </c>
      <c r="F8496" t="s">
        <v>39</v>
      </c>
      <c r="G8496" t="s">
        <v>30</v>
      </c>
      <c r="J8496" t="s">
        <v>9331</v>
      </c>
    </row>
    <row r="8497" spans="1:23" x14ac:dyDescent="0.2">
      <c r="A8497">
        <v>8496</v>
      </c>
      <c r="B8497">
        <v>1987</v>
      </c>
      <c r="C8497">
        <v>68</v>
      </c>
      <c r="D8497" t="s">
        <v>87</v>
      </c>
      <c r="E8497" t="s">
        <v>9647</v>
      </c>
      <c r="F8497" t="s">
        <v>76</v>
      </c>
      <c r="G8497" t="s">
        <v>26</v>
      </c>
      <c r="J8497" t="s">
        <v>9648</v>
      </c>
    </row>
    <row r="8498" spans="1:23" x14ac:dyDescent="0.2">
      <c r="A8498">
        <v>8497</v>
      </c>
      <c r="B8498">
        <v>1987</v>
      </c>
      <c r="C8498">
        <v>69</v>
      </c>
      <c r="D8498" t="s">
        <v>171</v>
      </c>
      <c r="E8498" t="s">
        <v>5204</v>
      </c>
      <c r="F8498" t="s">
        <v>34</v>
      </c>
      <c r="G8498" t="s">
        <v>35</v>
      </c>
      <c r="H8498">
        <v>19</v>
      </c>
      <c r="I8498">
        <v>2002</v>
      </c>
      <c r="J8498" t="s">
        <v>1258</v>
      </c>
      <c r="K8498">
        <v>709</v>
      </c>
      <c r="L8498">
        <v>54</v>
      </c>
      <c r="M8498">
        <v>82</v>
      </c>
      <c r="N8498">
        <v>136</v>
      </c>
      <c r="O8498">
        <v>-105</v>
      </c>
      <c r="P8498">
        <v>203</v>
      </c>
      <c r="W8498">
        <v>-2</v>
      </c>
    </row>
    <row r="8499" spans="1:23" x14ac:dyDescent="0.2">
      <c r="A8499">
        <v>8498</v>
      </c>
      <c r="B8499">
        <v>1987</v>
      </c>
      <c r="C8499">
        <v>70</v>
      </c>
      <c r="D8499" t="s">
        <v>162</v>
      </c>
      <c r="E8499" t="s">
        <v>9649</v>
      </c>
      <c r="F8499" t="s">
        <v>39</v>
      </c>
      <c r="G8499" t="s">
        <v>68</v>
      </c>
      <c r="J8499" t="s">
        <v>9650</v>
      </c>
    </row>
    <row r="8500" spans="1:23" x14ac:dyDescent="0.2">
      <c r="A8500">
        <v>8499</v>
      </c>
      <c r="B8500">
        <v>1987</v>
      </c>
      <c r="C8500">
        <v>71</v>
      </c>
      <c r="D8500" t="s">
        <v>121</v>
      </c>
      <c r="E8500" t="s">
        <v>9651</v>
      </c>
      <c r="F8500" t="s">
        <v>34</v>
      </c>
      <c r="G8500" t="s">
        <v>68</v>
      </c>
      <c r="H8500">
        <v>18</v>
      </c>
      <c r="I8500">
        <v>2003</v>
      </c>
      <c r="J8500" t="s">
        <v>7941</v>
      </c>
      <c r="K8500">
        <v>738</v>
      </c>
      <c r="L8500">
        <v>94</v>
      </c>
      <c r="M8500">
        <v>119</v>
      </c>
      <c r="N8500">
        <v>213</v>
      </c>
      <c r="O8500">
        <v>-44</v>
      </c>
      <c r="P8500">
        <v>421</v>
      </c>
      <c r="W8500">
        <v>10.9</v>
      </c>
    </row>
    <row r="8501" spans="1:23" x14ac:dyDescent="0.2">
      <c r="A8501">
        <v>8500</v>
      </c>
      <c r="B8501">
        <v>1987</v>
      </c>
      <c r="C8501">
        <v>72</v>
      </c>
      <c r="D8501" t="s">
        <v>7529</v>
      </c>
      <c r="E8501" t="s">
        <v>9652</v>
      </c>
      <c r="F8501" t="s">
        <v>34</v>
      </c>
      <c r="G8501" t="s">
        <v>35</v>
      </c>
      <c r="H8501">
        <v>18</v>
      </c>
      <c r="I8501">
        <v>2004</v>
      </c>
      <c r="J8501" t="s">
        <v>3386</v>
      </c>
      <c r="K8501">
        <v>449</v>
      </c>
      <c r="L8501">
        <v>74</v>
      </c>
      <c r="M8501">
        <v>165</v>
      </c>
      <c r="N8501">
        <v>239</v>
      </c>
      <c r="O8501">
        <v>-32</v>
      </c>
      <c r="P8501">
        <v>105</v>
      </c>
      <c r="W8501">
        <v>19.2</v>
      </c>
    </row>
    <row r="8502" spans="1:23" x14ac:dyDescent="0.2">
      <c r="A8502">
        <v>8501</v>
      </c>
      <c r="B8502">
        <v>1987</v>
      </c>
      <c r="C8502">
        <v>73</v>
      </c>
      <c r="D8502" t="s">
        <v>8190</v>
      </c>
      <c r="E8502" t="s">
        <v>9653</v>
      </c>
      <c r="F8502" t="s">
        <v>34</v>
      </c>
      <c r="G8502" t="s">
        <v>35</v>
      </c>
      <c r="J8502" t="s">
        <v>3093</v>
      </c>
    </row>
    <row r="8503" spans="1:23" x14ac:dyDescent="0.2">
      <c r="A8503">
        <v>8502</v>
      </c>
      <c r="B8503">
        <v>1987</v>
      </c>
      <c r="C8503">
        <v>74</v>
      </c>
      <c r="D8503" t="s">
        <v>51</v>
      </c>
      <c r="E8503" t="s">
        <v>9654</v>
      </c>
      <c r="F8503" t="s">
        <v>39</v>
      </c>
      <c r="G8503" t="s">
        <v>128</v>
      </c>
      <c r="J8503" t="s">
        <v>421</v>
      </c>
    </row>
    <row r="8504" spans="1:23" x14ac:dyDescent="0.2">
      <c r="A8504">
        <v>8503</v>
      </c>
      <c r="B8504">
        <v>1987</v>
      </c>
      <c r="C8504">
        <v>75</v>
      </c>
      <c r="D8504" t="s">
        <v>92</v>
      </c>
      <c r="E8504" t="s">
        <v>9655</v>
      </c>
      <c r="F8504" t="s">
        <v>39</v>
      </c>
      <c r="G8504" t="s">
        <v>26</v>
      </c>
      <c r="J8504" t="s">
        <v>5484</v>
      </c>
    </row>
    <row r="8505" spans="1:23" x14ac:dyDescent="0.2">
      <c r="A8505">
        <v>8504</v>
      </c>
      <c r="B8505">
        <v>1987</v>
      </c>
      <c r="C8505">
        <v>76</v>
      </c>
      <c r="D8505" t="s">
        <v>176</v>
      </c>
      <c r="E8505" t="s">
        <v>9656</v>
      </c>
      <c r="F8505" t="s">
        <v>39</v>
      </c>
      <c r="G8505" t="s">
        <v>128</v>
      </c>
      <c r="H8505">
        <v>20</v>
      </c>
      <c r="I8505">
        <v>1991</v>
      </c>
      <c r="J8505" t="s">
        <v>510</v>
      </c>
      <c r="K8505">
        <v>4</v>
      </c>
      <c r="L8505">
        <v>0</v>
      </c>
      <c r="M8505">
        <v>0</v>
      </c>
      <c r="N8505">
        <v>0</v>
      </c>
      <c r="O8505">
        <v>0</v>
      </c>
      <c r="P8505">
        <v>2</v>
      </c>
      <c r="Q8505">
        <v>4</v>
      </c>
      <c r="R8505">
        <v>1</v>
      </c>
      <c r="S8505">
        <v>1</v>
      </c>
      <c r="T8505">
        <v>0</v>
      </c>
      <c r="U8505">
        <v>0.84</v>
      </c>
      <c r="V8505">
        <v>6.43</v>
      </c>
      <c r="W8505">
        <v>0.2</v>
      </c>
    </row>
    <row r="8506" spans="1:23" x14ac:dyDescent="0.2">
      <c r="A8506">
        <v>8505</v>
      </c>
      <c r="B8506">
        <v>1987</v>
      </c>
      <c r="C8506">
        <v>77</v>
      </c>
      <c r="D8506" t="s">
        <v>152</v>
      </c>
      <c r="E8506" t="s">
        <v>9657</v>
      </c>
      <c r="F8506" t="s">
        <v>34</v>
      </c>
      <c r="G8506" t="s">
        <v>128</v>
      </c>
      <c r="H8506">
        <v>20</v>
      </c>
      <c r="I8506">
        <v>1992</v>
      </c>
      <c r="J8506" t="s">
        <v>9658</v>
      </c>
      <c r="K8506">
        <v>11</v>
      </c>
      <c r="L8506">
        <v>0</v>
      </c>
      <c r="M8506">
        <v>0</v>
      </c>
      <c r="N8506">
        <v>0</v>
      </c>
      <c r="O8506">
        <v>0</v>
      </c>
      <c r="P8506">
        <v>2</v>
      </c>
      <c r="Q8506">
        <v>11</v>
      </c>
      <c r="R8506">
        <v>2</v>
      </c>
      <c r="S8506">
        <v>5</v>
      </c>
      <c r="T8506">
        <v>1</v>
      </c>
      <c r="U8506">
        <v>0.88600000000000001</v>
      </c>
      <c r="V8506">
        <v>3.87</v>
      </c>
      <c r="W8506">
        <v>1.3</v>
      </c>
    </row>
    <row r="8507" spans="1:23" x14ac:dyDescent="0.2">
      <c r="A8507">
        <v>8506</v>
      </c>
      <c r="B8507">
        <v>1987</v>
      </c>
      <c r="C8507">
        <v>78</v>
      </c>
      <c r="D8507" t="s">
        <v>84</v>
      </c>
      <c r="E8507" t="s">
        <v>9659</v>
      </c>
      <c r="F8507" t="s">
        <v>39</v>
      </c>
      <c r="G8507" t="s">
        <v>35</v>
      </c>
      <c r="H8507">
        <v>19</v>
      </c>
      <c r="I8507">
        <v>1990</v>
      </c>
      <c r="J8507" t="s">
        <v>232</v>
      </c>
      <c r="K8507">
        <v>1</v>
      </c>
      <c r="L8507">
        <v>0</v>
      </c>
      <c r="M8507">
        <v>0</v>
      </c>
      <c r="N8507">
        <v>0</v>
      </c>
      <c r="O8507">
        <v>-1</v>
      </c>
      <c r="P8507">
        <v>0</v>
      </c>
      <c r="W8507">
        <v>-0.1</v>
      </c>
    </row>
    <row r="8508" spans="1:23" x14ac:dyDescent="0.2">
      <c r="A8508">
        <v>8507</v>
      </c>
      <c r="B8508">
        <v>1987</v>
      </c>
      <c r="C8508">
        <v>79</v>
      </c>
      <c r="D8508" t="s">
        <v>66</v>
      </c>
      <c r="E8508" t="s">
        <v>9660</v>
      </c>
      <c r="F8508" t="s">
        <v>39</v>
      </c>
      <c r="G8508" t="s">
        <v>30</v>
      </c>
      <c r="J8508" t="s">
        <v>2651</v>
      </c>
    </row>
    <row r="8509" spans="1:23" x14ac:dyDescent="0.2">
      <c r="A8509">
        <v>8508</v>
      </c>
      <c r="B8509">
        <v>1987</v>
      </c>
      <c r="C8509">
        <v>80</v>
      </c>
      <c r="D8509" t="s">
        <v>23</v>
      </c>
      <c r="E8509" t="s">
        <v>9661</v>
      </c>
      <c r="F8509" t="s">
        <v>34</v>
      </c>
      <c r="G8509" t="s">
        <v>30</v>
      </c>
      <c r="J8509" t="s">
        <v>5409</v>
      </c>
    </row>
    <row r="8510" spans="1:23" x14ac:dyDescent="0.2">
      <c r="A8510">
        <v>8509</v>
      </c>
      <c r="B8510">
        <v>1987</v>
      </c>
      <c r="C8510">
        <v>81</v>
      </c>
      <c r="D8510" t="s">
        <v>7049</v>
      </c>
      <c r="E8510" t="s">
        <v>9662</v>
      </c>
      <c r="F8510" t="s">
        <v>39</v>
      </c>
      <c r="G8510" t="s">
        <v>35</v>
      </c>
      <c r="H8510">
        <v>18</v>
      </c>
      <c r="I8510">
        <v>2001</v>
      </c>
      <c r="J8510" t="s">
        <v>510</v>
      </c>
      <c r="K8510">
        <v>403</v>
      </c>
      <c r="L8510">
        <v>77</v>
      </c>
      <c r="M8510">
        <v>120</v>
      </c>
      <c r="N8510">
        <v>197</v>
      </c>
      <c r="O8510">
        <v>-3</v>
      </c>
      <c r="P8510">
        <v>220</v>
      </c>
      <c r="W8510">
        <v>14.7</v>
      </c>
    </row>
    <row r="8511" spans="1:23" x14ac:dyDescent="0.2">
      <c r="A8511">
        <v>8510</v>
      </c>
      <c r="B8511">
        <v>1987</v>
      </c>
      <c r="C8511">
        <v>82</v>
      </c>
      <c r="D8511" t="s">
        <v>92</v>
      </c>
      <c r="E8511" t="s">
        <v>9663</v>
      </c>
      <c r="F8511" t="s">
        <v>39</v>
      </c>
      <c r="G8511" t="s">
        <v>30</v>
      </c>
      <c r="H8511">
        <v>18</v>
      </c>
      <c r="I8511">
        <v>1992</v>
      </c>
      <c r="J8511" t="s">
        <v>3122</v>
      </c>
      <c r="K8511">
        <v>6</v>
      </c>
      <c r="L8511">
        <v>0</v>
      </c>
      <c r="M8511">
        <v>0</v>
      </c>
      <c r="N8511">
        <v>0</v>
      </c>
      <c r="O8511">
        <v>-3</v>
      </c>
      <c r="P8511">
        <v>23</v>
      </c>
      <c r="W8511">
        <v>0</v>
      </c>
    </row>
    <row r="8512" spans="1:23" x14ac:dyDescent="0.2">
      <c r="A8512">
        <v>8511</v>
      </c>
      <c r="B8512">
        <v>1987</v>
      </c>
      <c r="C8512">
        <v>83</v>
      </c>
      <c r="D8512" t="s">
        <v>41</v>
      </c>
      <c r="E8512" t="s">
        <v>9664</v>
      </c>
      <c r="F8512" t="s">
        <v>43</v>
      </c>
      <c r="G8512" t="s">
        <v>26</v>
      </c>
      <c r="J8512" t="s">
        <v>71</v>
      </c>
    </row>
    <row r="8513" spans="1:23" x14ac:dyDescent="0.2">
      <c r="A8513">
        <v>8512</v>
      </c>
      <c r="B8513">
        <v>1987</v>
      </c>
      <c r="C8513">
        <v>84</v>
      </c>
      <c r="D8513" t="s">
        <v>55</v>
      </c>
      <c r="E8513" t="s">
        <v>9665</v>
      </c>
      <c r="F8513" t="s">
        <v>34</v>
      </c>
      <c r="G8513" t="s">
        <v>128</v>
      </c>
      <c r="J8513" t="s">
        <v>1450</v>
      </c>
    </row>
    <row r="8514" spans="1:23" x14ac:dyDescent="0.2">
      <c r="A8514">
        <v>8513</v>
      </c>
      <c r="B8514">
        <v>1987</v>
      </c>
      <c r="C8514">
        <v>85</v>
      </c>
      <c r="D8514" t="s">
        <v>55</v>
      </c>
      <c r="E8514" t="s">
        <v>9666</v>
      </c>
      <c r="F8514" t="s">
        <v>34</v>
      </c>
      <c r="G8514" t="s">
        <v>68</v>
      </c>
      <c r="J8514" t="s">
        <v>399</v>
      </c>
    </row>
    <row r="8515" spans="1:23" x14ac:dyDescent="0.2">
      <c r="A8515">
        <v>8514</v>
      </c>
      <c r="B8515">
        <v>1987</v>
      </c>
      <c r="C8515">
        <v>86</v>
      </c>
      <c r="D8515" t="s">
        <v>28</v>
      </c>
      <c r="E8515" t="s">
        <v>9667</v>
      </c>
      <c r="F8515" t="s">
        <v>34</v>
      </c>
      <c r="G8515" t="s">
        <v>30</v>
      </c>
      <c r="H8515">
        <v>18</v>
      </c>
      <c r="I8515">
        <v>2001</v>
      </c>
      <c r="J8515" t="s">
        <v>990</v>
      </c>
      <c r="K8515">
        <v>331</v>
      </c>
      <c r="L8515">
        <v>7</v>
      </c>
      <c r="M8515">
        <v>48</v>
      </c>
      <c r="N8515">
        <v>55</v>
      </c>
      <c r="O8515">
        <v>15</v>
      </c>
      <c r="P8515">
        <v>138</v>
      </c>
      <c r="W8515">
        <v>16.3</v>
      </c>
    </row>
    <row r="8516" spans="1:23" x14ac:dyDescent="0.2">
      <c r="A8516">
        <v>8515</v>
      </c>
      <c r="B8516">
        <v>1987</v>
      </c>
      <c r="C8516">
        <v>87</v>
      </c>
      <c r="D8516" t="s">
        <v>69</v>
      </c>
      <c r="E8516" t="s">
        <v>9668</v>
      </c>
      <c r="F8516" t="s">
        <v>34</v>
      </c>
      <c r="G8516" t="s">
        <v>30</v>
      </c>
      <c r="J8516" t="s">
        <v>1900</v>
      </c>
    </row>
    <row r="8517" spans="1:23" x14ac:dyDescent="0.2">
      <c r="A8517">
        <v>8516</v>
      </c>
      <c r="B8517">
        <v>1987</v>
      </c>
      <c r="C8517">
        <v>88</v>
      </c>
      <c r="D8517" t="s">
        <v>8190</v>
      </c>
      <c r="E8517" t="s">
        <v>9669</v>
      </c>
      <c r="F8517" t="s">
        <v>76</v>
      </c>
      <c r="G8517" t="s">
        <v>35</v>
      </c>
      <c r="J8517" t="s">
        <v>9670</v>
      </c>
    </row>
    <row r="8518" spans="1:23" x14ac:dyDescent="0.2">
      <c r="A8518">
        <v>8517</v>
      </c>
      <c r="B8518">
        <v>1987</v>
      </c>
      <c r="C8518">
        <v>89</v>
      </c>
      <c r="D8518" t="s">
        <v>87</v>
      </c>
      <c r="E8518" t="s">
        <v>9671</v>
      </c>
      <c r="F8518" t="s">
        <v>39</v>
      </c>
      <c r="G8518" t="s">
        <v>30</v>
      </c>
      <c r="J8518" t="s">
        <v>9320</v>
      </c>
    </row>
    <row r="8519" spans="1:23" x14ac:dyDescent="0.2">
      <c r="A8519">
        <v>8518</v>
      </c>
      <c r="B8519">
        <v>1987</v>
      </c>
      <c r="C8519">
        <v>90</v>
      </c>
      <c r="D8519" t="s">
        <v>146</v>
      </c>
      <c r="E8519" t="s">
        <v>9672</v>
      </c>
      <c r="F8519" t="s">
        <v>34</v>
      </c>
      <c r="G8519" t="s">
        <v>35</v>
      </c>
      <c r="J8519" t="s">
        <v>8836</v>
      </c>
    </row>
    <row r="8520" spans="1:23" x14ac:dyDescent="0.2">
      <c r="A8520">
        <v>8519</v>
      </c>
      <c r="B8520">
        <v>1987</v>
      </c>
      <c r="C8520">
        <v>91</v>
      </c>
      <c r="D8520" t="s">
        <v>121</v>
      </c>
      <c r="E8520" t="s">
        <v>9673</v>
      </c>
      <c r="F8520" t="s">
        <v>39</v>
      </c>
      <c r="G8520" t="s">
        <v>35</v>
      </c>
      <c r="H8520">
        <v>20</v>
      </c>
      <c r="I8520">
        <v>2004</v>
      </c>
      <c r="J8520" t="s">
        <v>7027</v>
      </c>
      <c r="K8520">
        <v>783</v>
      </c>
      <c r="L8520">
        <v>87</v>
      </c>
      <c r="M8520">
        <v>149</v>
      </c>
      <c r="N8520">
        <v>236</v>
      </c>
      <c r="O8520">
        <v>-40</v>
      </c>
      <c r="P8520">
        <v>354</v>
      </c>
      <c r="W8520">
        <v>11.6</v>
      </c>
    </row>
    <row r="8521" spans="1:23" x14ac:dyDescent="0.2">
      <c r="A8521">
        <v>8520</v>
      </c>
      <c r="B8521">
        <v>1987</v>
      </c>
      <c r="C8521">
        <v>92</v>
      </c>
      <c r="D8521" t="s">
        <v>48</v>
      </c>
      <c r="E8521" t="s">
        <v>9674</v>
      </c>
      <c r="F8521" t="s">
        <v>43</v>
      </c>
      <c r="G8521" t="s">
        <v>68</v>
      </c>
      <c r="J8521" t="s">
        <v>9675</v>
      </c>
    </row>
    <row r="8522" spans="1:23" x14ac:dyDescent="0.2">
      <c r="A8522">
        <v>8521</v>
      </c>
      <c r="B8522">
        <v>1987</v>
      </c>
      <c r="C8522">
        <v>93</v>
      </c>
      <c r="D8522" t="s">
        <v>7529</v>
      </c>
      <c r="E8522" t="s">
        <v>9676</v>
      </c>
      <c r="F8522" t="s">
        <v>34</v>
      </c>
      <c r="G8522" t="s">
        <v>30</v>
      </c>
      <c r="J8522" t="s">
        <v>2748</v>
      </c>
    </row>
    <row r="8523" spans="1:23" x14ac:dyDescent="0.2">
      <c r="A8523">
        <v>8522</v>
      </c>
      <c r="B8523">
        <v>1987</v>
      </c>
      <c r="C8523">
        <v>94</v>
      </c>
      <c r="D8523" t="s">
        <v>171</v>
      </c>
      <c r="E8523" t="s">
        <v>9677</v>
      </c>
      <c r="F8523" t="s">
        <v>34</v>
      </c>
      <c r="G8523" t="s">
        <v>35</v>
      </c>
      <c r="J8523" t="s">
        <v>4256</v>
      </c>
    </row>
    <row r="8524" spans="1:23" x14ac:dyDescent="0.2">
      <c r="A8524">
        <v>8523</v>
      </c>
      <c r="B8524">
        <v>1987</v>
      </c>
      <c r="C8524">
        <v>95</v>
      </c>
      <c r="D8524" t="s">
        <v>51</v>
      </c>
      <c r="E8524" t="s">
        <v>9678</v>
      </c>
      <c r="F8524" t="s">
        <v>46</v>
      </c>
      <c r="G8524" t="s">
        <v>30</v>
      </c>
      <c r="J8524" t="s">
        <v>9679</v>
      </c>
    </row>
    <row r="8525" spans="1:23" x14ac:dyDescent="0.2">
      <c r="A8525">
        <v>8524</v>
      </c>
      <c r="B8525">
        <v>1987</v>
      </c>
      <c r="C8525">
        <v>96</v>
      </c>
      <c r="D8525" t="s">
        <v>66</v>
      </c>
      <c r="E8525" t="s">
        <v>9680</v>
      </c>
      <c r="F8525" t="s">
        <v>34</v>
      </c>
      <c r="G8525" t="s">
        <v>68</v>
      </c>
      <c r="H8525">
        <v>18</v>
      </c>
      <c r="I8525">
        <v>2004</v>
      </c>
      <c r="J8525" t="s">
        <v>5409</v>
      </c>
      <c r="K8525">
        <v>12</v>
      </c>
      <c r="L8525">
        <v>2</v>
      </c>
      <c r="M8525">
        <v>3</v>
      </c>
      <c r="N8525">
        <v>5</v>
      </c>
      <c r="O8525">
        <v>-4</v>
      </c>
      <c r="P8525">
        <v>6</v>
      </c>
      <c r="W8525">
        <v>0.2</v>
      </c>
    </row>
    <row r="8526" spans="1:23" x14ac:dyDescent="0.2">
      <c r="A8526">
        <v>8525</v>
      </c>
      <c r="B8526">
        <v>1987</v>
      </c>
      <c r="C8526">
        <v>97</v>
      </c>
      <c r="D8526" t="s">
        <v>176</v>
      </c>
      <c r="E8526" t="s">
        <v>9681</v>
      </c>
      <c r="F8526" t="s">
        <v>46</v>
      </c>
      <c r="G8526" t="s">
        <v>26</v>
      </c>
      <c r="J8526" t="s">
        <v>7857</v>
      </c>
    </row>
    <row r="8527" spans="1:23" x14ac:dyDescent="0.2">
      <c r="A8527">
        <v>8526</v>
      </c>
      <c r="B8527">
        <v>1987</v>
      </c>
      <c r="C8527">
        <v>98</v>
      </c>
      <c r="D8527" t="s">
        <v>152</v>
      </c>
      <c r="E8527" t="s">
        <v>9682</v>
      </c>
      <c r="F8527" t="s">
        <v>34</v>
      </c>
      <c r="G8527" t="s">
        <v>26</v>
      </c>
      <c r="H8527">
        <v>18</v>
      </c>
      <c r="I8527">
        <v>2004</v>
      </c>
      <c r="J8527" t="s">
        <v>4924</v>
      </c>
      <c r="K8527">
        <v>796</v>
      </c>
      <c r="L8527">
        <v>150</v>
      </c>
      <c r="M8527">
        <v>197</v>
      </c>
      <c r="N8527">
        <v>347</v>
      </c>
      <c r="O8527">
        <v>-2</v>
      </c>
      <c r="P8527">
        <v>396</v>
      </c>
      <c r="W8527">
        <v>28.6</v>
      </c>
    </row>
    <row r="8528" spans="1:23" x14ac:dyDescent="0.2">
      <c r="A8528">
        <v>8527</v>
      </c>
      <c r="B8528">
        <v>1987</v>
      </c>
      <c r="C8528">
        <v>99</v>
      </c>
      <c r="D8528" t="s">
        <v>84</v>
      </c>
      <c r="E8528" t="s">
        <v>9683</v>
      </c>
      <c r="F8528" t="s">
        <v>39</v>
      </c>
      <c r="G8528" t="s">
        <v>30</v>
      </c>
      <c r="J8528" t="s">
        <v>64</v>
      </c>
    </row>
    <row r="8529" spans="1:23" x14ac:dyDescent="0.2">
      <c r="A8529">
        <v>8528</v>
      </c>
      <c r="B8529">
        <v>1987</v>
      </c>
      <c r="C8529">
        <v>100</v>
      </c>
      <c r="D8529" t="s">
        <v>66</v>
      </c>
      <c r="E8529" t="s">
        <v>9684</v>
      </c>
      <c r="F8529" t="s">
        <v>34</v>
      </c>
      <c r="G8529" t="s">
        <v>35</v>
      </c>
      <c r="J8529" t="s">
        <v>1126</v>
      </c>
    </row>
    <row r="8530" spans="1:23" x14ac:dyDescent="0.2">
      <c r="A8530">
        <v>8529</v>
      </c>
      <c r="B8530">
        <v>1987</v>
      </c>
      <c r="C8530">
        <v>101</v>
      </c>
      <c r="D8530" t="s">
        <v>23</v>
      </c>
      <c r="E8530" t="s">
        <v>9685</v>
      </c>
      <c r="F8530" t="s">
        <v>34</v>
      </c>
      <c r="G8530" t="s">
        <v>30</v>
      </c>
      <c r="J8530" t="s">
        <v>9686</v>
      </c>
    </row>
    <row r="8531" spans="1:23" x14ac:dyDescent="0.2">
      <c r="A8531">
        <v>8530</v>
      </c>
      <c r="B8531">
        <v>1987</v>
      </c>
      <c r="C8531">
        <v>102</v>
      </c>
      <c r="D8531" t="s">
        <v>7049</v>
      </c>
      <c r="E8531" t="s">
        <v>9687</v>
      </c>
      <c r="F8531" t="s">
        <v>39</v>
      </c>
      <c r="G8531" t="s">
        <v>30</v>
      </c>
      <c r="J8531" t="s">
        <v>2651</v>
      </c>
    </row>
    <row r="8532" spans="1:23" x14ac:dyDescent="0.2">
      <c r="A8532">
        <v>8531</v>
      </c>
      <c r="B8532">
        <v>1987</v>
      </c>
      <c r="C8532">
        <v>103</v>
      </c>
      <c r="D8532" t="s">
        <v>162</v>
      </c>
      <c r="E8532" t="s">
        <v>9688</v>
      </c>
      <c r="F8532" t="s">
        <v>39</v>
      </c>
      <c r="G8532" t="s">
        <v>30</v>
      </c>
      <c r="J8532" t="s">
        <v>3839</v>
      </c>
    </row>
    <row r="8533" spans="1:23" x14ac:dyDescent="0.2">
      <c r="A8533">
        <v>8532</v>
      </c>
      <c r="B8533">
        <v>1987</v>
      </c>
      <c r="C8533">
        <v>104</v>
      </c>
      <c r="D8533" t="s">
        <v>41</v>
      </c>
      <c r="E8533" t="s">
        <v>9689</v>
      </c>
      <c r="F8533" t="s">
        <v>34</v>
      </c>
      <c r="G8533" t="s">
        <v>68</v>
      </c>
      <c r="J8533" t="s">
        <v>1450</v>
      </c>
    </row>
    <row r="8534" spans="1:23" x14ac:dyDescent="0.2">
      <c r="A8534">
        <v>8533</v>
      </c>
      <c r="B8534">
        <v>1987</v>
      </c>
      <c r="C8534">
        <v>105</v>
      </c>
      <c r="D8534" t="s">
        <v>111</v>
      </c>
      <c r="E8534" t="s">
        <v>9690</v>
      </c>
      <c r="F8534" t="s">
        <v>39</v>
      </c>
      <c r="G8534" t="s">
        <v>35</v>
      </c>
      <c r="H8534">
        <v>20</v>
      </c>
      <c r="I8534">
        <v>2004</v>
      </c>
      <c r="J8534" t="s">
        <v>421</v>
      </c>
      <c r="K8534">
        <v>794</v>
      </c>
      <c r="L8534">
        <v>84</v>
      </c>
      <c r="M8534">
        <v>185</v>
      </c>
      <c r="N8534">
        <v>269</v>
      </c>
      <c r="O8534">
        <v>54</v>
      </c>
      <c r="P8534">
        <v>481</v>
      </c>
      <c r="W8534">
        <v>19.899999999999999</v>
      </c>
    </row>
    <row r="8535" spans="1:23" x14ac:dyDescent="0.2">
      <c r="A8535">
        <v>8534</v>
      </c>
      <c r="B8535">
        <v>1987</v>
      </c>
      <c r="C8535">
        <v>106</v>
      </c>
      <c r="D8535" t="s">
        <v>55</v>
      </c>
      <c r="E8535" t="s">
        <v>9691</v>
      </c>
      <c r="F8535" t="s">
        <v>34</v>
      </c>
      <c r="G8535" t="s">
        <v>26</v>
      </c>
      <c r="J8535" t="s">
        <v>2124</v>
      </c>
    </row>
    <row r="8536" spans="1:23" x14ac:dyDescent="0.2">
      <c r="A8536">
        <v>8535</v>
      </c>
      <c r="B8536">
        <v>1987</v>
      </c>
      <c r="C8536">
        <v>107</v>
      </c>
      <c r="D8536" t="s">
        <v>28</v>
      </c>
      <c r="E8536" t="s">
        <v>9692</v>
      </c>
      <c r="F8536" t="s">
        <v>34</v>
      </c>
      <c r="G8536" t="s">
        <v>68</v>
      </c>
      <c r="H8536">
        <v>18</v>
      </c>
      <c r="I8536">
        <v>1995</v>
      </c>
      <c r="J8536" t="s">
        <v>831</v>
      </c>
      <c r="K8536">
        <v>43</v>
      </c>
      <c r="L8536">
        <v>3</v>
      </c>
      <c r="M8536">
        <v>3</v>
      </c>
      <c r="N8536">
        <v>6</v>
      </c>
      <c r="O8536">
        <v>-3</v>
      </c>
      <c r="P8536">
        <v>45</v>
      </c>
      <c r="W8536">
        <v>-0.5</v>
      </c>
    </row>
    <row r="8537" spans="1:23" x14ac:dyDescent="0.2">
      <c r="A8537">
        <v>8536</v>
      </c>
      <c r="B8537">
        <v>1987</v>
      </c>
      <c r="C8537">
        <v>108</v>
      </c>
      <c r="D8537" t="s">
        <v>69</v>
      </c>
      <c r="E8537" t="s">
        <v>9693</v>
      </c>
      <c r="F8537" t="s">
        <v>39</v>
      </c>
      <c r="G8537" t="s">
        <v>68</v>
      </c>
      <c r="H8537">
        <v>19</v>
      </c>
      <c r="I8537">
        <v>2003</v>
      </c>
      <c r="J8537" t="s">
        <v>850</v>
      </c>
      <c r="K8537">
        <v>777</v>
      </c>
      <c r="L8537">
        <v>100</v>
      </c>
      <c r="M8537">
        <v>156</v>
      </c>
      <c r="N8537">
        <v>256</v>
      </c>
      <c r="O8537">
        <v>-1</v>
      </c>
      <c r="P8537">
        <v>747</v>
      </c>
      <c r="W8537">
        <v>13.3</v>
      </c>
    </row>
    <row r="8538" spans="1:23" x14ac:dyDescent="0.2">
      <c r="A8538">
        <v>8537</v>
      </c>
      <c r="B8538">
        <v>1987</v>
      </c>
      <c r="C8538">
        <v>109</v>
      </c>
      <c r="D8538" t="s">
        <v>8190</v>
      </c>
      <c r="E8538" t="s">
        <v>9694</v>
      </c>
      <c r="F8538" t="s">
        <v>39</v>
      </c>
      <c r="G8538" t="s">
        <v>26</v>
      </c>
      <c r="J8538" t="s">
        <v>123</v>
      </c>
    </row>
    <row r="8539" spans="1:23" x14ac:dyDescent="0.2">
      <c r="A8539">
        <v>8538</v>
      </c>
      <c r="B8539">
        <v>1987</v>
      </c>
      <c r="C8539">
        <v>110</v>
      </c>
      <c r="D8539" t="s">
        <v>87</v>
      </c>
      <c r="E8539" t="s">
        <v>9695</v>
      </c>
      <c r="F8539" t="s">
        <v>34</v>
      </c>
      <c r="G8539" t="s">
        <v>68</v>
      </c>
      <c r="H8539">
        <v>18</v>
      </c>
      <c r="I8539">
        <v>2006</v>
      </c>
      <c r="J8539" t="s">
        <v>8698</v>
      </c>
      <c r="K8539">
        <v>911</v>
      </c>
      <c r="L8539">
        <v>256</v>
      </c>
      <c r="M8539">
        <v>323</v>
      </c>
      <c r="N8539">
        <v>579</v>
      </c>
      <c r="O8539">
        <v>26</v>
      </c>
      <c r="P8539">
        <v>506</v>
      </c>
      <c r="W8539">
        <v>55.8</v>
      </c>
    </row>
    <row r="8540" spans="1:23" x14ac:dyDescent="0.2">
      <c r="A8540">
        <v>8539</v>
      </c>
      <c r="B8540">
        <v>1987</v>
      </c>
      <c r="C8540">
        <v>111</v>
      </c>
      <c r="D8540" t="s">
        <v>146</v>
      </c>
      <c r="E8540" t="s">
        <v>9696</v>
      </c>
      <c r="F8540" t="s">
        <v>39</v>
      </c>
      <c r="G8540" t="s">
        <v>68</v>
      </c>
      <c r="J8540" t="s">
        <v>7577</v>
      </c>
    </row>
    <row r="8541" spans="1:23" x14ac:dyDescent="0.2">
      <c r="A8541">
        <v>8540</v>
      </c>
      <c r="B8541">
        <v>1987</v>
      </c>
      <c r="C8541">
        <v>112</v>
      </c>
      <c r="D8541" t="s">
        <v>121</v>
      </c>
      <c r="E8541" t="s">
        <v>9697</v>
      </c>
      <c r="F8541" t="s">
        <v>34</v>
      </c>
      <c r="G8541" t="s">
        <v>128</v>
      </c>
      <c r="H8541">
        <v>18</v>
      </c>
      <c r="I8541">
        <v>2002</v>
      </c>
      <c r="J8541" t="s">
        <v>8532</v>
      </c>
      <c r="K8541">
        <v>309</v>
      </c>
      <c r="L8541">
        <v>1</v>
      </c>
      <c r="M8541">
        <v>6</v>
      </c>
      <c r="N8541">
        <v>7</v>
      </c>
      <c r="O8541">
        <v>0</v>
      </c>
      <c r="P8541">
        <v>34</v>
      </c>
      <c r="Q8541">
        <v>309</v>
      </c>
      <c r="R8541">
        <v>99</v>
      </c>
      <c r="S8541">
        <v>140</v>
      </c>
      <c r="T8541">
        <v>48</v>
      </c>
      <c r="U8541">
        <v>0.89900000000000002</v>
      </c>
      <c r="V8541">
        <v>2.84</v>
      </c>
      <c r="W8541">
        <v>42.5</v>
      </c>
    </row>
    <row r="8542" spans="1:23" x14ac:dyDescent="0.2">
      <c r="A8542">
        <v>8541</v>
      </c>
      <c r="B8542">
        <v>1987</v>
      </c>
      <c r="C8542">
        <v>113</v>
      </c>
      <c r="D8542" t="s">
        <v>48</v>
      </c>
      <c r="E8542" t="s">
        <v>9698</v>
      </c>
      <c r="F8542" t="s">
        <v>39</v>
      </c>
      <c r="G8542" t="s">
        <v>30</v>
      </c>
      <c r="J8542" t="s">
        <v>9699</v>
      </c>
    </row>
    <row r="8543" spans="1:23" x14ac:dyDescent="0.2">
      <c r="A8543">
        <v>8542</v>
      </c>
      <c r="B8543">
        <v>1987</v>
      </c>
      <c r="C8543">
        <v>114</v>
      </c>
      <c r="D8543" t="s">
        <v>7529</v>
      </c>
      <c r="E8543" t="s">
        <v>9700</v>
      </c>
      <c r="F8543" t="s">
        <v>34</v>
      </c>
      <c r="G8543" t="s">
        <v>128</v>
      </c>
      <c r="H8543">
        <v>18</v>
      </c>
      <c r="I8543">
        <v>2006</v>
      </c>
      <c r="J8543" t="s">
        <v>307</v>
      </c>
      <c r="K8543">
        <v>368</v>
      </c>
      <c r="L8543">
        <v>0</v>
      </c>
      <c r="M8543">
        <v>5</v>
      </c>
      <c r="N8543">
        <v>5</v>
      </c>
      <c r="O8543">
        <v>0</v>
      </c>
      <c r="P8543">
        <v>190</v>
      </c>
      <c r="Q8543">
        <v>368</v>
      </c>
      <c r="R8543">
        <v>135</v>
      </c>
      <c r="S8543">
        <v>147</v>
      </c>
      <c r="T8543">
        <v>44</v>
      </c>
      <c r="U8543">
        <v>0.90100000000000002</v>
      </c>
      <c r="V8543">
        <v>2.81</v>
      </c>
      <c r="W8543">
        <v>49.9</v>
      </c>
    </row>
    <row r="8544" spans="1:23" x14ac:dyDescent="0.2">
      <c r="A8544">
        <v>8543</v>
      </c>
      <c r="B8544">
        <v>1987</v>
      </c>
      <c r="C8544">
        <v>115</v>
      </c>
      <c r="D8544" t="s">
        <v>171</v>
      </c>
      <c r="E8544" t="s">
        <v>9701</v>
      </c>
      <c r="F8544" t="s">
        <v>46</v>
      </c>
      <c r="G8544" t="s">
        <v>30</v>
      </c>
      <c r="J8544" t="s">
        <v>7857</v>
      </c>
    </row>
    <row r="8545" spans="1:23" x14ac:dyDescent="0.2">
      <c r="A8545">
        <v>8544</v>
      </c>
      <c r="B8545">
        <v>1987</v>
      </c>
      <c r="C8545">
        <v>116</v>
      </c>
      <c r="D8545" t="s">
        <v>51</v>
      </c>
      <c r="E8545" t="s">
        <v>9702</v>
      </c>
      <c r="F8545" t="s">
        <v>39</v>
      </c>
      <c r="G8545" t="s">
        <v>30</v>
      </c>
      <c r="J8545" t="s">
        <v>4403</v>
      </c>
    </row>
    <row r="8546" spans="1:23" x14ac:dyDescent="0.2">
      <c r="A8546">
        <v>8545</v>
      </c>
      <c r="B8546">
        <v>1987</v>
      </c>
      <c r="C8546">
        <v>117</v>
      </c>
      <c r="D8546" t="s">
        <v>92</v>
      </c>
      <c r="E8546" t="s">
        <v>9703</v>
      </c>
      <c r="F8546" t="s">
        <v>39</v>
      </c>
      <c r="G8546" t="s">
        <v>30</v>
      </c>
      <c r="H8546">
        <v>20</v>
      </c>
      <c r="I8546">
        <v>1992</v>
      </c>
      <c r="J8546" t="s">
        <v>3517</v>
      </c>
      <c r="K8546">
        <v>22</v>
      </c>
      <c r="L8546">
        <v>0</v>
      </c>
      <c r="M8546">
        <v>1</v>
      </c>
      <c r="N8546">
        <v>1</v>
      </c>
      <c r="O8546">
        <v>-4</v>
      </c>
      <c r="P8546">
        <v>8</v>
      </c>
      <c r="W8546">
        <v>0.5</v>
      </c>
    </row>
    <row r="8547" spans="1:23" x14ac:dyDescent="0.2">
      <c r="A8547">
        <v>8546</v>
      </c>
      <c r="B8547">
        <v>1987</v>
      </c>
      <c r="C8547">
        <v>118</v>
      </c>
      <c r="D8547" t="s">
        <v>176</v>
      </c>
      <c r="E8547" t="s">
        <v>9704</v>
      </c>
      <c r="F8547" t="s">
        <v>39</v>
      </c>
      <c r="G8547" t="s">
        <v>68</v>
      </c>
      <c r="H8547">
        <v>19</v>
      </c>
      <c r="I8547">
        <v>2006</v>
      </c>
      <c r="J8547" t="s">
        <v>673</v>
      </c>
      <c r="K8547">
        <v>894</v>
      </c>
      <c r="L8547">
        <v>106</v>
      </c>
      <c r="M8547">
        <v>171</v>
      </c>
      <c r="N8547">
        <v>277</v>
      </c>
      <c r="O8547">
        <v>-85</v>
      </c>
      <c r="P8547">
        <v>840</v>
      </c>
      <c r="W8547">
        <v>13.7</v>
      </c>
    </row>
    <row r="8548" spans="1:23" x14ac:dyDescent="0.2">
      <c r="A8548">
        <v>8547</v>
      </c>
      <c r="B8548">
        <v>1987</v>
      </c>
      <c r="C8548">
        <v>119</v>
      </c>
      <c r="D8548" t="s">
        <v>152</v>
      </c>
      <c r="E8548" t="s">
        <v>9705</v>
      </c>
      <c r="F8548" t="s">
        <v>34</v>
      </c>
      <c r="G8548" t="s">
        <v>26</v>
      </c>
      <c r="H8548">
        <v>18</v>
      </c>
      <c r="I8548">
        <v>1992</v>
      </c>
      <c r="J8548" t="s">
        <v>8098</v>
      </c>
      <c r="K8548">
        <v>3</v>
      </c>
      <c r="L8548">
        <v>0</v>
      </c>
      <c r="M8548">
        <v>0</v>
      </c>
      <c r="N8548">
        <v>0</v>
      </c>
      <c r="O8548">
        <v>0</v>
      </c>
      <c r="P8548">
        <v>2</v>
      </c>
      <c r="W8548">
        <v>-0.1</v>
      </c>
    </row>
    <row r="8549" spans="1:23" x14ac:dyDescent="0.2">
      <c r="A8549">
        <v>8548</v>
      </c>
      <c r="B8549">
        <v>1987</v>
      </c>
      <c r="C8549">
        <v>120</v>
      </c>
      <c r="D8549" t="s">
        <v>84</v>
      </c>
      <c r="E8549" t="s">
        <v>9706</v>
      </c>
      <c r="F8549" t="s">
        <v>34</v>
      </c>
      <c r="G8549" t="s">
        <v>30</v>
      </c>
      <c r="J8549" t="s">
        <v>198</v>
      </c>
    </row>
    <row r="8550" spans="1:23" x14ac:dyDescent="0.2">
      <c r="A8550">
        <v>8549</v>
      </c>
      <c r="B8550">
        <v>1987</v>
      </c>
      <c r="C8550">
        <v>121</v>
      </c>
      <c r="D8550" t="s">
        <v>66</v>
      </c>
      <c r="E8550" t="s">
        <v>9707</v>
      </c>
      <c r="F8550" t="s">
        <v>34</v>
      </c>
      <c r="G8550" t="s">
        <v>30</v>
      </c>
      <c r="J8550" t="s">
        <v>1900</v>
      </c>
    </row>
    <row r="8551" spans="1:23" x14ac:dyDescent="0.2">
      <c r="A8551">
        <v>8550</v>
      </c>
      <c r="B8551">
        <v>1987</v>
      </c>
      <c r="C8551">
        <v>122</v>
      </c>
      <c r="D8551" t="s">
        <v>23</v>
      </c>
      <c r="E8551" t="s">
        <v>9708</v>
      </c>
      <c r="F8551" t="s">
        <v>34</v>
      </c>
      <c r="G8551" t="s">
        <v>128</v>
      </c>
      <c r="H8551">
        <v>18</v>
      </c>
      <c r="I8551">
        <v>1994</v>
      </c>
      <c r="J8551" t="s">
        <v>356</v>
      </c>
      <c r="K8551">
        <v>6</v>
      </c>
      <c r="L8551">
        <v>0</v>
      </c>
      <c r="M8551">
        <v>0</v>
      </c>
      <c r="N8551">
        <v>0</v>
      </c>
      <c r="O8551">
        <v>0</v>
      </c>
      <c r="P8551">
        <v>2</v>
      </c>
      <c r="Q8551">
        <v>6</v>
      </c>
      <c r="R8551">
        <v>2</v>
      </c>
      <c r="S8551">
        <v>2</v>
      </c>
      <c r="T8551">
        <v>0</v>
      </c>
      <c r="U8551">
        <v>0.877</v>
      </c>
      <c r="V8551">
        <v>3.18</v>
      </c>
      <c r="W8551">
        <v>0.5</v>
      </c>
    </row>
    <row r="8552" spans="1:23" x14ac:dyDescent="0.2">
      <c r="A8552">
        <v>8551</v>
      </c>
      <c r="B8552">
        <v>1987</v>
      </c>
      <c r="C8552">
        <v>123</v>
      </c>
      <c r="D8552" t="s">
        <v>7049</v>
      </c>
      <c r="E8552" t="s">
        <v>9709</v>
      </c>
      <c r="F8552" t="s">
        <v>39</v>
      </c>
      <c r="G8552" t="s">
        <v>30</v>
      </c>
      <c r="J8552" t="s">
        <v>2209</v>
      </c>
    </row>
    <row r="8553" spans="1:23" x14ac:dyDescent="0.2">
      <c r="A8553">
        <v>8552</v>
      </c>
      <c r="B8553">
        <v>1987</v>
      </c>
      <c r="C8553">
        <v>124</v>
      </c>
      <c r="D8553" t="s">
        <v>162</v>
      </c>
      <c r="E8553" t="s">
        <v>9710</v>
      </c>
      <c r="F8553" t="s">
        <v>34</v>
      </c>
      <c r="G8553" t="s">
        <v>30</v>
      </c>
      <c r="J8553" t="s">
        <v>5051</v>
      </c>
    </row>
    <row r="8554" spans="1:23" x14ac:dyDescent="0.2">
      <c r="A8554">
        <v>8553</v>
      </c>
      <c r="B8554">
        <v>1987</v>
      </c>
      <c r="C8554">
        <v>125</v>
      </c>
      <c r="D8554" t="s">
        <v>41</v>
      </c>
      <c r="E8554" t="s">
        <v>9711</v>
      </c>
      <c r="F8554" t="s">
        <v>34</v>
      </c>
      <c r="G8554" t="s">
        <v>30</v>
      </c>
      <c r="J8554" t="s">
        <v>9712</v>
      </c>
    </row>
    <row r="8555" spans="1:23" x14ac:dyDescent="0.2">
      <c r="A8555">
        <v>8554</v>
      </c>
      <c r="B8555">
        <v>1987</v>
      </c>
      <c r="C8555">
        <v>126</v>
      </c>
      <c r="D8555" t="s">
        <v>111</v>
      </c>
      <c r="E8555" t="s">
        <v>9713</v>
      </c>
      <c r="F8555" t="s">
        <v>46</v>
      </c>
      <c r="G8555" t="s">
        <v>68</v>
      </c>
      <c r="J8555" t="s">
        <v>8849</v>
      </c>
    </row>
    <row r="8556" spans="1:23" x14ac:dyDescent="0.2">
      <c r="A8556">
        <v>8555</v>
      </c>
      <c r="B8556">
        <v>1987</v>
      </c>
      <c r="C8556">
        <v>127</v>
      </c>
      <c r="D8556" t="s">
        <v>55</v>
      </c>
      <c r="E8556" t="s">
        <v>9714</v>
      </c>
      <c r="F8556" t="s">
        <v>34</v>
      </c>
      <c r="G8556" t="s">
        <v>30</v>
      </c>
      <c r="J8556" t="s">
        <v>1450</v>
      </c>
    </row>
    <row r="8557" spans="1:23" x14ac:dyDescent="0.2">
      <c r="A8557">
        <v>8556</v>
      </c>
      <c r="B8557">
        <v>1987</v>
      </c>
      <c r="C8557">
        <v>128</v>
      </c>
      <c r="D8557" t="s">
        <v>28</v>
      </c>
      <c r="E8557" t="s">
        <v>9715</v>
      </c>
      <c r="F8557" t="s">
        <v>39</v>
      </c>
      <c r="G8557" t="s">
        <v>26</v>
      </c>
      <c r="J8557" t="s">
        <v>3517</v>
      </c>
    </row>
    <row r="8558" spans="1:23" x14ac:dyDescent="0.2">
      <c r="A8558">
        <v>8557</v>
      </c>
      <c r="B8558">
        <v>1987</v>
      </c>
      <c r="C8558">
        <v>129</v>
      </c>
      <c r="D8558" t="s">
        <v>69</v>
      </c>
      <c r="E8558" t="s">
        <v>9716</v>
      </c>
      <c r="F8558" t="s">
        <v>39</v>
      </c>
      <c r="G8558" t="s">
        <v>128</v>
      </c>
      <c r="J8558" t="s">
        <v>4403</v>
      </c>
    </row>
    <row r="8559" spans="1:23" x14ac:dyDescent="0.2">
      <c r="A8559">
        <v>8558</v>
      </c>
      <c r="B8559">
        <v>1987</v>
      </c>
      <c r="C8559">
        <v>130</v>
      </c>
      <c r="D8559" t="s">
        <v>8190</v>
      </c>
      <c r="E8559" t="s">
        <v>9717</v>
      </c>
      <c r="F8559" t="s">
        <v>76</v>
      </c>
      <c r="G8559" t="s">
        <v>30</v>
      </c>
      <c r="J8559" t="s">
        <v>1557</v>
      </c>
    </row>
    <row r="8560" spans="1:23" x14ac:dyDescent="0.2">
      <c r="A8560">
        <v>8559</v>
      </c>
      <c r="B8560">
        <v>1987</v>
      </c>
      <c r="C8560">
        <v>131</v>
      </c>
      <c r="D8560" t="s">
        <v>87</v>
      </c>
      <c r="E8560" t="s">
        <v>9718</v>
      </c>
      <c r="F8560" t="s">
        <v>39</v>
      </c>
      <c r="G8560" t="s">
        <v>35</v>
      </c>
      <c r="J8560" t="s">
        <v>4731</v>
      </c>
    </row>
    <row r="8561" spans="1:23" x14ac:dyDescent="0.2">
      <c r="A8561">
        <v>8560</v>
      </c>
      <c r="B8561">
        <v>1987</v>
      </c>
      <c r="C8561">
        <v>132</v>
      </c>
      <c r="D8561" t="s">
        <v>146</v>
      </c>
      <c r="E8561" t="s">
        <v>9719</v>
      </c>
      <c r="F8561" t="s">
        <v>43</v>
      </c>
      <c r="G8561" t="s">
        <v>68</v>
      </c>
      <c r="H8561">
        <v>20</v>
      </c>
      <c r="I8561">
        <v>1992</v>
      </c>
      <c r="J8561" t="s">
        <v>1012</v>
      </c>
      <c r="K8561">
        <v>28</v>
      </c>
      <c r="L8561">
        <v>1</v>
      </c>
      <c r="M8561">
        <v>8</v>
      </c>
      <c r="N8561">
        <v>9</v>
      </c>
      <c r="O8561">
        <v>4</v>
      </c>
      <c r="P8561">
        <v>12</v>
      </c>
      <c r="W8561">
        <v>0.1</v>
      </c>
    </row>
    <row r="8562" spans="1:23" x14ac:dyDescent="0.2">
      <c r="A8562">
        <v>8561</v>
      </c>
      <c r="B8562">
        <v>1987</v>
      </c>
      <c r="C8562">
        <v>133</v>
      </c>
      <c r="D8562" t="s">
        <v>121</v>
      </c>
      <c r="E8562" t="s">
        <v>9720</v>
      </c>
      <c r="F8562" t="s">
        <v>39</v>
      </c>
      <c r="G8562" t="s">
        <v>26</v>
      </c>
      <c r="J8562" t="s">
        <v>64</v>
      </c>
    </row>
    <row r="8563" spans="1:23" x14ac:dyDescent="0.2">
      <c r="A8563">
        <v>8562</v>
      </c>
      <c r="B8563">
        <v>1987</v>
      </c>
      <c r="C8563">
        <v>134</v>
      </c>
      <c r="D8563" t="s">
        <v>48</v>
      </c>
      <c r="E8563" t="s">
        <v>9721</v>
      </c>
      <c r="F8563" t="s">
        <v>34</v>
      </c>
      <c r="G8563" t="s">
        <v>68</v>
      </c>
      <c r="H8563">
        <v>18</v>
      </c>
      <c r="I8563">
        <v>1993</v>
      </c>
      <c r="J8563" t="s">
        <v>9722</v>
      </c>
      <c r="K8563">
        <v>1</v>
      </c>
      <c r="L8563">
        <v>0</v>
      </c>
      <c r="M8563">
        <v>0</v>
      </c>
      <c r="N8563">
        <v>0</v>
      </c>
      <c r="O8563">
        <v>0</v>
      </c>
      <c r="P8563">
        <v>0</v>
      </c>
      <c r="W8563">
        <v>0</v>
      </c>
    </row>
    <row r="8564" spans="1:23" x14ac:dyDescent="0.2">
      <c r="A8564">
        <v>8563</v>
      </c>
      <c r="B8564">
        <v>1987</v>
      </c>
      <c r="C8564">
        <v>135</v>
      </c>
      <c r="D8564" t="s">
        <v>7529</v>
      </c>
      <c r="E8564" t="s">
        <v>9723</v>
      </c>
      <c r="F8564" t="s">
        <v>34</v>
      </c>
      <c r="G8564" t="s">
        <v>26</v>
      </c>
      <c r="J8564" t="s">
        <v>1487</v>
      </c>
    </row>
    <row r="8565" spans="1:23" x14ac:dyDescent="0.2">
      <c r="A8565">
        <v>8564</v>
      </c>
      <c r="B8565">
        <v>1987</v>
      </c>
      <c r="C8565">
        <v>136</v>
      </c>
      <c r="D8565" t="s">
        <v>171</v>
      </c>
      <c r="E8565" t="s">
        <v>9724</v>
      </c>
      <c r="F8565" t="s">
        <v>34</v>
      </c>
      <c r="G8565" t="s">
        <v>30</v>
      </c>
      <c r="J8565" t="s">
        <v>9725</v>
      </c>
    </row>
    <row r="8566" spans="1:23" x14ac:dyDescent="0.2">
      <c r="A8566">
        <v>8565</v>
      </c>
      <c r="B8566">
        <v>1987</v>
      </c>
      <c r="C8566">
        <v>137</v>
      </c>
      <c r="D8566" t="s">
        <v>51</v>
      </c>
      <c r="E8566" t="s">
        <v>9726</v>
      </c>
      <c r="F8566" t="s">
        <v>34</v>
      </c>
      <c r="G8566" t="s">
        <v>26</v>
      </c>
      <c r="J8566" t="s">
        <v>7566</v>
      </c>
    </row>
    <row r="8567" spans="1:23" x14ac:dyDescent="0.2">
      <c r="A8567">
        <v>8566</v>
      </c>
      <c r="B8567">
        <v>1987</v>
      </c>
      <c r="C8567">
        <v>138</v>
      </c>
      <c r="D8567" t="s">
        <v>92</v>
      </c>
      <c r="E8567" t="s">
        <v>9727</v>
      </c>
      <c r="F8567" t="s">
        <v>34</v>
      </c>
      <c r="G8567" t="s">
        <v>30</v>
      </c>
      <c r="J8567" t="s">
        <v>3311</v>
      </c>
    </row>
    <row r="8568" spans="1:23" x14ac:dyDescent="0.2">
      <c r="A8568">
        <v>8567</v>
      </c>
      <c r="B8568">
        <v>1987</v>
      </c>
      <c r="C8568">
        <v>139</v>
      </c>
      <c r="D8568" t="s">
        <v>176</v>
      </c>
      <c r="E8568" t="s">
        <v>9728</v>
      </c>
      <c r="F8568" t="s">
        <v>584</v>
      </c>
      <c r="G8568" t="s">
        <v>35</v>
      </c>
      <c r="J8568" t="s">
        <v>6993</v>
      </c>
    </row>
    <row r="8569" spans="1:23" x14ac:dyDescent="0.2">
      <c r="A8569">
        <v>8568</v>
      </c>
      <c r="B8569">
        <v>1987</v>
      </c>
      <c r="C8569">
        <v>140</v>
      </c>
      <c r="D8569" t="s">
        <v>152</v>
      </c>
      <c r="E8569" t="s">
        <v>9729</v>
      </c>
      <c r="F8569" t="s">
        <v>34</v>
      </c>
      <c r="G8569" t="s">
        <v>35</v>
      </c>
      <c r="J8569" t="s">
        <v>1357</v>
      </c>
    </row>
    <row r="8570" spans="1:23" x14ac:dyDescent="0.2">
      <c r="A8570">
        <v>8569</v>
      </c>
      <c r="B8570">
        <v>1987</v>
      </c>
      <c r="C8570">
        <v>141</v>
      </c>
      <c r="D8570" t="s">
        <v>84</v>
      </c>
      <c r="E8570" t="s">
        <v>9730</v>
      </c>
      <c r="F8570" t="s">
        <v>39</v>
      </c>
      <c r="G8570" t="s">
        <v>30</v>
      </c>
      <c r="J8570" t="s">
        <v>123</v>
      </c>
    </row>
    <row r="8571" spans="1:23" x14ac:dyDescent="0.2">
      <c r="A8571">
        <v>8570</v>
      </c>
      <c r="B8571">
        <v>1987</v>
      </c>
      <c r="C8571">
        <v>142</v>
      </c>
      <c r="D8571" t="s">
        <v>66</v>
      </c>
      <c r="E8571" t="s">
        <v>9731</v>
      </c>
      <c r="F8571" t="s">
        <v>34</v>
      </c>
      <c r="G8571" t="s">
        <v>35</v>
      </c>
      <c r="J8571" t="s">
        <v>382</v>
      </c>
    </row>
    <row r="8572" spans="1:23" x14ac:dyDescent="0.2">
      <c r="A8572">
        <v>8571</v>
      </c>
      <c r="B8572">
        <v>1987</v>
      </c>
      <c r="C8572">
        <v>143</v>
      </c>
      <c r="D8572" t="s">
        <v>23</v>
      </c>
      <c r="E8572" t="s">
        <v>9732</v>
      </c>
      <c r="F8572" t="s">
        <v>34</v>
      </c>
      <c r="G8572" t="s">
        <v>26</v>
      </c>
      <c r="J8572" t="s">
        <v>8698</v>
      </c>
    </row>
    <row r="8573" spans="1:23" x14ac:dyDescent="0.2">
      <c r="A8573">
        <v>8572</v>
      </c>
      <c r="B8573">
        <v>1987</v>
      </c>
      <c r="C8573">
        <v>144</v>
      </c>
      <c r="D8573" t="s">
        <v>7049</v>
      </c>
      <c r="E8573" t="s">
        <v>9733</v>
      </c>
      <c r="F8573" t="s">
        <v>34</v>
      </c>
      <c r="G8573" t="s">
        <v>30</v>
      </c>
      <c r="J8573" t="s">
        <v>9734</v>
      </c>
    </row>
    <row r="8574" spans="1:23" x14ac:dyDescent="0.2">
      <c r="A8574">
        <v>8573</v>
      </c>
      <c r="B8574">
        <v>1987</v>
      </c>
      <c r="C8574">
        <v>145</v>
      </c>
      <c r="D8574" t="s">
        <v>162</v>
      </c>
      <c r="E8574" t="s">
        <v>9735</v>
      </c>
      <c r="F8574" t="s">
        <v>34</v>
      </c>
      <c r="G8574" t="s">
        <v>35</v>
      </c>
      <c r="H8574">
        <v>18</v>
      </c>
      <c r="I8574">
        <v>1993</v>
      </c>
      <c r="J8574" t="s">
        <v>356</v>
      </c>
      <c r="K8574">
        <v>5</v>
      </c>
      <c r="L8574">
        <v>0</v>
      </c>
      <c r="M8574">
        <v>0</v>
      </c>
      <c r="N8574">
        <v>0</v>
      </c>
      <c r="O8574">
        <v>1</v>
      </c>
      <c r="P8574">
        <v>0</v>
      </c>
      <c r="W8574">
        <v>-0.1</v>
      </c>
    </row>
    <row r="8575" spans="1:23" x14ac:dyDescent="0.2">
      <c r="A8575">
        <v>8574</v>
      </c>
      <c r="B8575">
        <v>1987</v>
      </c>
      <c r="C8575">
        <v>146</v>
      </c>
      <c r="D8575" t="s">
        <v>41</v>
      </c>
      <c r="E8575" t="s">
        <v>9736</v>
      </c>
      <c r="F8575" t="s">
        <v>34</v>
      </c>
      <c r="G8575" t="s">
        <v>30</v>
      </c>
      <c r="J8575" t="s">
        <v>9737</v>
      </c>
    </row>
    <row r="8576" spans="1:23" x14ac:dyDescent="0.2">
      <c r="A8576">
        <v>8575</v>
      </c>
      <c r="B8576">
        <v>1987</v>
      </c>
      <c r="C8576">
        <v>147</v>
      </c>
      <c r="D8576" t="s">
        <v>111</v>
      </c>
      <c r="E8576" t="s">
        <v>9738</v>
      </c>
      <c r="F8576" t="s">
        <v>46</v>
      </c>
      <c r="G8576" t="s">
        <v>68</v>
      </c>
      <c r="H8576">
        <v>21</v>
      </c>
      <c r="I8576">
        <v>1991</v>
      </c>
      <c r="J8576" t="s">
        <v>8821</v>
      </c>
      <c r="K8576">
        <v>2</v>
      </c>
      <c r="L8576">
        <v>0</v>
      </c>
      <c r="M8576">
        <v>0</v>
      </c>
      <c r="N8576">
        <v>0</v>
      </c>
      <c r="O8576">
        <v>0</v>
      </c>
      <c r="P8576">
        <v>0</v>
      </c>
      <c r="W8576">
        <v>-0.1</v>
      </c>
    </row>
    <row r="8577" spans="1:23" x14ac:dyDescent="0.2">
      <c r="A8577">
        <v>8576</v>
      </c>
      <c r="B8577">
        <v>1987</v>
      </c>
      <c r="C8577">
        <v>148</v>
      </c>
      <c r="D8577" t="s">
        <v>55</v>
      </c>
      <c r="E8577" t="s">
        <v>9739</v>
      </c>
      <c r="F8577" t="s">
        <v>34</v>
      </c>
      <c r="G8577" t="s">
        <v>30</v>
      </c>
      <c r="J8577" t="s">
        <v>9740</v>
      </c>
    </row>
    <row r="8578" spans="1:23" x14ac:dyDescent="0.2">
      <c r="A8578">
        <v>8577</v>
      </c>
      <c r="B8578">
        <v>1987</v>
      </c>
      <c r="C8578">
        <v>149</v>
      </c>
      <c r="D8578" t="s">
        <v>28</v>
      </c>
      <c r="E8578" t="s">
        <v>9741</v>
      </c>
      <c r="F8578" t="s">
        <v>34</v>
      </c>
      <c r="G8578" t="s">
        <v>35</v>
      </c>
      <c r="H8578">
        <v>18</v>
      </c>
      <c r="I8578">
        <v>2008</v>
      </c>
      <c r="J8578" t="s">
        <v>9742</v>
      </c>
      <c r="K8578">
        <v>728</v>
      </c>
      <c r="L8578">
        <v>71</v>
      </c>
      <c r="M8578">
        <v>168</v>
      </c>
      <c r="N8578">
        <v>239</v>
      </c>
      <c r="O8578">
        <v>-13</v>
      </c>
      <c r="P8578">
        <v>390</v>
      </c>
      <c r="W8578">
        <v>15.9</v>
      </c>
    </row>
    <row r="8579" spans="1:23" x14ac:dyDescent="0.2">
      <c r="A8579">
        <v>8578</v>
      </c>
      <c r="B8579">
        <v>1987</v>
      </c>
      <c r="C8579">
        <v>150</v>
      </c>
      <c r="D8579" t="s">
        <v>69</v>
      </c>
      <c r="E8579" t="s">
        <v>9743</v>
      </c>
      <c r="F8579" t="s">
        <v>60</v>
      </c>
      <c r="G8579" t="s">
        <v>35</v>
      </c>
      <c r="J8579" t="s">
        <v>8227</v>
      </c>
    </row>
    <row r="8580" spans="1:23" x14ac:dyDescent="0.2">
      <c r="A8580">
        <v>8579</v>
      </c>
      <c r="B8580">
        <v>1987</v>
      </c>
      <c r="C8580">
        <v>151</v>
      </c>
      <c r="D8580" t="s">
        <v>8190</v>
      </c>
      <c r="E8580" t="s">
        <v>9744</v>
      </c>
      <c r="F8580" t="s">
        <v>39</v>
      </c>
      <c r="G8580" t="s">
        <v>30</v>
      </c>
      <c r="J8580" t="s">
        <v>123</v>
      </c>
    </row>
    <row r="8581" spans="1:23" x14ac:dyDescent="0.2">
      <c r="A8581">
        <v>8580</v>
      </c>
      <c r="B8581">
        <v>1987</v>
      </c>
      <c r="C8581">
        <v>152</v>
      </c>
      <c r="D8581" t="s">
        <v>87</v>
      </c>
      <c r="E8581" t="s">
        <v>9745</v>
      </c>
      <c r="F8581" t="s">
        <v>46</v>
      </c>
      <c r="G8581" t="s">
        <v>35</v>
      </c>
      <c r="J8581" t="s">
        <v>7857</v>
      </c>
    </row>
    <row r="8582" spans="1:23" x14ac:dyDescent="0.2">
      <c r="A8582">
        <v>8581</v>
      </c>
      <c r="B8582">
        <v>1987</v>
      </c>
      <c r="C8582">
        <v>153</v>
      </c>
      <c r="D8582" t="s">
        <v>55</v>
      </c>
      <c r="E8582" t="s">
        <v>9746</v>
      </c>
      <c r="F8582" t="s">
        <v>34</v>
      </c>
      <c r="G8582" t="s">
        <v>35</v>
      </c>
      <c r="J8582" t="s">
        <v>2352</v>
      </c>
    </row>
    <row r="8583" spans="1:23" x14ac:dyDescent="0.2">
      <c r="A8583">
        <v>8582</v>
      </c>
      <c r="B8583">
        <v>1987</v>
      </c>
      <c r="C8583">
        <v>154</v>
      </c>
      <c r="D8583" t="s">
        <v>121</v>
      </c>
      <c r="E8583" t="s">
        <v>9747</v>
      </c>
      <c r="F8583" t="s">
        <v>34</v>
      </c>
      <c r="G8583" t="s">
        <v>68</v>
      </c>
      <c r="J8583" t="s">
        <v>1674</v>
      </c>
    </row>
    <row r="8584" spans="1:23" x14ac:dyDescent="0.2">
      <c r="A8584">
        <v>8583</v>
      </c>
      <c r="B8584">
        <v>1987</v>
      </c>
      <c r="C8584">
        <v>155</v>
      </c>
      <c r="D8584" t="s">
        <v>48</v>
      </c>
      <c r="E8584" t="s">
        <v>9748</v>
      </c>
      <c r="F8584" t="s">
        <v>34</v>
      </c>
      <c r="G8584" t="s">
        <v>26</v>
      </c>
      <c r="J8584" t="s">
        <v>3426</v>
      </c>
    </row>
    <row r="8585" spans="1:23" x14ac:dyDescent="0.2">
      <c r="A8585">
        <v>8584</v>
      </c>
      <c r="B8585">
        <v>1987</v>
      </c>
      <c r="C8585">
        <v>156</v>
      </c>
      <c r="D8585" t="s">
        <v>7529</v>
      </c>
      <c r="E8585" t="s">
        <v>9749</v>
      </c>
      <c r="F8585" t="s">
        <v>34</v>
      </c>
      <c r="G8585" t="s">
        <v>26</v>
      </c>
      <c r="J8585" t="s">
        <v>9750</v>
      </c>
    </row>
    <row r="8586" spans="1:23" x14ac:dyDescent="0.2">
      <c r="A8586">
        <v>8585</v>
      </c>
      <c r="B8586">
        <v>1987</v>
      </c>
      <c r="C8586">
        <v>157</v>
      </c>
      <c r="D8586" t="s">
        <v>171</v>
      </c>
      <c r="E8586" t="s">
        <v>9751</v>
      </c>
      <c r="F8586" t="s">
        <v>34</v>
      </c>
      <c r="G8586" t="s">
        <v>35</v>
      </c>
      <c r="J8586" t="s">
        <v>8018</v>
      </c>
    </row>
    <row r="8587" spans="1:23" x14ac:dyDescent="0.2">
      <c r="A8587">
        <v>8586</v>
      </c>
      <c r="B8587">
        <v>1987</v>
      </c>
      <c r="C8587">
        <v>158</v>
      </c>
      <c r="D8587" t="s">
        <v>51</v>
      </c>
      <c r="E8587" t="s">
        <v>9752</v>
      </c>
      <c r="F8587" t="s">
        <v>39</v>
      </c>
      <c r="G8587" t="s">
        <v>35</v>
      </c>
      <c r="J8587" t="s">
        <v>7618</v>
      </c>
    </row>
    <row r="8588" spans="1:23" x14ac:dyDescent="0.2">
      <c r="A8588">
        <v>8587</v>
      </c>
      <c r="B8588">
        <v>1987</v>
      </c>
      <c r="C8588">
        <v>159</v>
      </c>
      <c r="D8588" t="s">
        <v>92</v>
      </c>
      <c r="E8588" t="s">
        <v>9753</v>
      </c>
      <c r="F8588" t="s">
        <v>34</v>
      </c>
      <c r="G8588" t="s">
        <v>128</v>
      </c>
      <c r="H8588">
        <v>20</v>
      </c>
      <c r="I8588">
        <v>2001</v>
      </c>
      <c r="J8588" t="s">
        <v>9754</v>
      </c>
      <c r="K8588">
        <v>491</v>
      </c>
      <c r="L8588">
        <v>0</v>
      </c>
      <c r="M8588">
        <v>6</v>
      </c>
      <c r="N8588">
        <v>6</v>
      </c>
      <c r="O8588">
        <v>0</v>
      </c>
      <c r="P8588">
        <v>22</v>
      </c>
      <c r="Q8588">
        <v>491</v>
      </c>
      <c r="R8588">
        <v>191</v>
      </c>
      <c r="S8588">
        <v>222</v>
      </c>
      <c r="T8588">
        <v>56</v>
      </c>
      <c r="U8588">
        <v>0.90900000000000003</v>
      </c>
      <c r="V8588">
        <v>2.82</v>
      </c>
      <c r="W8588">
        <v>92.3</v>
      </c>
    </row>
    <row r="8589" spans="1:23" x14ac:dyDescent="0.2">
      <c r="A8589">
        <v>8588</v>
      </c>
      <c r="B8589">
        <v>1987</v>
      </c>
      <c r="C8589">
        <v>160</v>
      </c>
      <c r="D8589" t="s">
        <v>176</v>
      </c>
      <c r="E8589" t="s">
        <v>9755</v>
      </c>
      <c r="F8589" t="s">
        <v>34</v>
      </c>
      <c r="G8589" t="s">
        <v>68</v>
      </c>
      <c r="J8589" t="s">
        <v>3296</v>
      </c>
    </row>
    <row r="8590" spans="1:23" x14ac:dyDescent="0.2">
      <c r="A8590">
        <v>8589</v>
      </c>
      <c r="B8590">
        <v>1987</v>
      </c>
      <c r="C8590">
        <v>161</v>
      </c>
      <c r="D8590" t="s">
        <v>152</v>
      </c>
      <c r="E8590" t="s">
        <v>9756</v>
      </c>
      <c r="F8590" t="s">
        <v>34</v>
      </c>
      <c r="G8590" t="s">
        <v>68</v>
      </c>
      <c r="H8590">
        <v>19</v>
      </c>
      <c r="I8590">
        <v>1994</v>
      </c>
      <c r="J8590" t="s">
        <v>1674</v>
      </c>
      <c r="K8590">
        <v>33</v>
      </c>
      <c r="L8590">
        <v>1</v>
      </c>
      <c r="M8590">
        <v>6</v>
      </c>
      <c r="N8590">
        <v>7</v>
      </c>
      <c r="O8590">
        <v>-4</v>
      </c>
      <c r="P8590">
        <v>6</v>
      </c>
      <c r="W8590">
        <v>-0.3</v>
      </c>
    </row>
    <row r="8591" spans="1:23" x14ac:dyDescent="0.2">
      <c r="A8591">
        <v>8590</v>
      </c>
      <c r="B8591">
        <v>1987</v>
      </c>
      <c r="C8591">
        <v>162</v>
      </c>
      <c r="D8591" t="s">
        <v>84</v>
      </c>
      <c r="E8591" t="s">
        <v>9757</v>
      </c>
      <c r="F8591" t="s">
        <v>43</v>
      </c>
      <c r="G8591" t="s">
        <v>68</v>
      </c>
      <c r="J8591" t="s">
        <v>9087</v>
      </c>
    </row>
    <row r="8592" spans="1:23" x14ac:dyDescent="0.2">
      <c r="A8592">
        <v>8591</v>
      </c>
      <c r="B8592">
        <v>1987</v>
      </c>
      <c r="C8592">
        <v>163</v>
      </c>
      <c r="D8592" t="s">
        <v>66</v>
      </c>
      <c r="E8592" t="s">
        <v>9758</v>
      </c>
      <c r="F8592" t="s">
        <v>76</v>
      </c>
      <c r="G8592" t="s">
        <v>68</v>
      </c>
      <c r="H8592">
        <v>25</v>
      </c>
      <c r="I8592">
        <v>1989</v>
      </c>
      <c r="J8592" t="s">
        <v>504</v>
      </c>
      <c r="K8592">
        <v>9</v>
      </c>
      <c r="L8592">
        <v>0</v>
      </c>
      <c r="M8592">
        <v>2</v>
      </c>
      <c r="N8592">
        <v>2</v>
      </c>
      <c r="O8592">
        <v>-3</v>
      </c>
      <c r="P8592">
        <v>2</v>
      </c>
      <c r="W8592">
        <v>-0.2</v>
      </c>
    </row>
    <row r="8593" spans="1:23" x14ac:dyDescent="0.2">
      <c r="A8593">
        <v>8592</v>
      </c>
      <c r="B8593">
        <v>1987</v>
      </c>
      <c r="C8593">
        <v>164</v>
      </c>
      <c r="D8593" t="s">
        <v>23</v>
      </c>
      <c r="E8593" t="s">
        <v>9759</v>
      </c>
      <c r="F8593" t="s">
        <v>34</v>
      </c>
      <c r="G8593" t="s">
        <v>30</v>
      </c>
      <c r="J8593" t="s">
        <v>9760</v>
      </c>
    </row>
    <row r="8594" spans="1:23" x14ac:dyDescent="0.2">
      <c r="A8594">
        <v>8593</v>
      </c>
      <c r="B8594">
        <v>1987</v>
      </c>
      <c r="C8594">
        <v>165</v>
      </c>
      <c r="D8594" t="s">
        <v>7049</v>
      </c>
      <c r="E8594" t="s">
        <v>3428</v>
      </c>
      <c r="F8594" t="s">
        <v>39</v>
      </c>
      <c r="G8594" t="s">
        <v>35</v>
      </c>
      <c r="J8594" t="s">
        <v>4256</v>
      </c>
    </row>
    <row r="8595" spans="1:23" x14ac:dyDescent="0.2">
      <c r="A8595">
        <v>8594</v>
      </c>
      <c r="B8595">
        <v>1987</v>
      </c>
      <c r="C8595">
        <v>166</v>
      </c>
      <c r="D8595" t="s">
        <v>162</v>
      </c>
      <c r="E8595" t="s">
        <v>9761</v>
      </c>
      <c r="F8595" t="s">
        <v>39</v>
      </c>
      <c r="G8595" t="s">
        <v>68</v>
      </c>
      <c r="H8595">
        <v>19</v>
      </c>
      <c r="I8595">
        <v>2003</v>
      </c>
      <c r="J8595" t="s">
        <v>64</v>
      </c>
      <c r="K8595">
        <v>1084</v>
      </c>
      <c r="L8595">
        <v>455</v>
      </c>
      <c r="M8595">
        <v>633</v>
      </c>
      <c r="N8595">
        <v>1088</v>
      </c>
      <c r="O8595">
        <v>145</v>
      </c>
      <c r="P8595">
        <v>1840</v>
      </c>
      <c r="W8595">
        <v>110.3</v>
      </c>
    </row>
    <row r="8596" spans="1:23" x14ac:dyDescent="0.2">
      <c r="A8596">
        <v>8595</v>
      </c>
      <c r="B8596">
        <v>1987</v>
      </c>
      <c r="C8596">
        <v>167</v>
      </c>
      <c r="D8596" t="s">
        <v>41</v>
      </c>
      <c r="E8596" t="s">
        <v>9762</v>
      </c>
      <c r="F8596" t="s">
        <v>39</v>
      </c>
      <c r="G8596" t="s">
        <v>68</v>
      </c>
      <c r="J8596" t="s">
        <v>8950</v>
      </c>
    </row>
    <row r="8597" spans="1:23" x14ac:dyDescent="0.2">
      <c r="A8597">
        <v>8596</v>
      </c>
      <c r="B8597">
        <v>1987</v>
      </c>
      <c r="C8597">
        <v>168</v>
      </c>
      <c r="D8597" t="s">
        <v>111</v>
      </c>
      <c r="E8597" t="s">
        <v>9763</v>
      </c>
      <c r="F8597" t="s">
        <v>584</v>
      </c>
      <c r="G8597" t="s">
        <v>30</v>
      </c>
      <c r="J8597" t="s">
        <v>9764</v>
      </c>
    </row>
    <row r="8598" spans="1:23" x14ac:dyDescent="0.2">
      <c r="A8598">
        <v>8597</v>
      </c>
      <c r="B8598">
        <v>1987</v>
      </c>
      <c r="C8598">
        <v>169</v>
      </c>
      <c r="D8598" t="s">
        <v>55</v>
      </c>
      <c r="E8598" t="s">
        <v>9765</v>
      </c>
      <c r="F8598" t="s">
        <v>39</v>
      </c>
      <c r="G8598" t="s">
        <v>26</v>
      </c>
      <c r="J8598" t="s">
        <v>421</v>
      </c>
    </row>
    <row r="8599" spans="1:23" x14ac:dyDescent="0.2">
      <c r="A8599">
        <v>8598</v>
      </c>
      <c r="B8599">
        <v>1987</v>
      </c>
      <c r="C8599">
        <v>170</v>
      </c>
      <c r="D8599" t="s">
        <v>28</v>
      </c>
      <c r="E8599" t="s">
        <v>9766</v>
      </c>
      <c r="F8599" t="s">
        <v>39</v>
      </c>
      <c r="G8599" t="s">
        <v>30</v>
      </c>
      <c r="J8599" t="s">
        <v>9233</v>
      </c>
    </row>
    <row r="8600" spans="1:23" x14ac:dyDescent="0.2">
      <c r="A8600">
        <v>8599</v>
      </c>
      <c r="B8600">
        <v>1987</v>
      </c>
      <c r="C8600">
        <v>171</v>
      </c>
      <c r="D8600" t="s">
        <v>69</v>
      </c>
      <c r="E8600" t="s">
        <v>9767</v>
      </c>
      <c r="F8600" t="s">
        <v>34</v>
      </c>
      <c r="G8600" t="s">
        <v>30</v>
      </c>
      <c r="J8600" t="s">
        <v>1450</v>
      </c>
    </row>
    <row r="8601" spans="1:23" x14ac:dyDescent="0.2">
      <c r="A8601">
        <v>8600</v>
      </c>
      <c r="B8601">
        <v>1987</v>
      </c>
      <c r="C8601">
        <v>172</v>
      </c>
      <c r="D8601" t="s">
        <v>8190</v>
      </c>
      <c r="E8601" t="s">
        <v>9768</v>
      </c>
      <c r="F8601" t="s">
        <v>76</v>
      </c>
      <c r="G8601" t="s">
        <v>128</v>
      </c>
      <c r="H8601">
        <v>22</v>
      </c>
      <c r="I8601">
        <v>1992</v>
      </c>
      <c r="J8601" t="s">
        <v>1023</v>
      </c>
      <c r="K8601">
        <v>39</v>
      </c>
      <c r="L8601">
        <v>0</v>
      </c>
      <c r="M8601">
        <v>1</v>
      </c>
      <c r="N8601">
        <v>1</v>
      </c>
      <c r="O8601">
        <v>0</v>
      </c>
      <c r="P8601">
        <v>4</v>
      </c>
      <c r="Q8601">
        <v>39</v>
      </c>
      <c r="R8601">
        <v>4</v>
      </c>
      <c r="S8601">
        <v>27</v>
      </c>
      <c r="T8601">
        <v>1</v>
      </c>
      <c r="U8601">
        <v>0.85899999999999999</v>
      </c>
      <c r="V8601">
        <v>5.23</v>
      </c>
      <c r="W8601">
        <v>3.6</v>
      </c>
    </row>
    <row r="8602" spans="1:23" x14ac:dyDescent="0.2">
      <c r="A8602">
        <v>8601</v>
      </c>
      <c r="B8602">
        <v>1987</v>
      </c>
      <c r="C8602">
        <v>173</v>
      </c>
      <c r="D8602" t="s">
        <v>87</v>
      </c>
      <c r="E8602" t="s">
        <v>9769</v>
      </c>
      <c r="F8602" t="s">
        <v>34</v>
      </c>
      <c r="G8602" t="s">
        <v>68</v>
      </c>
      <c r="J8602" t="s">
        <v>9770</v>
      </c>
    </row>
    <row r="8603" spans="1:23" x14ac:dyDescent="0.2">
      <c r="A8603">
        <v>8602</v>
      </c>
      <c r="B8603">
        <v>1987</v>
      </c>
      <c r="C8603">
        <v>174</v>
      </c>
      <c r="D8603" t="s">
        <v>146</v>
      </c>
      <c r="E8603" t="s">
        <v>9771</v>
      </c>
      <c r="F8603" t="s">
        <v>39</v>
      </c>
      <c r="G8603" t="s">
        <v>26</v>
      </c>
      <c r="J8603" t="s">
        <v>7173</v>
      </c>
    </row>
    <row r="8604" spans="1:23" x14ac:dyDescent="0.2">
      <c r="A8604">
        <v>8603</v>
      </c>
      <c r="B8604">
        <v>1987</v>
      </c>
      <c r="C8604">
        <v>175</v>
      </c>
      <c r="D8604" t="s">
        <v>121</v>
      </c>
      <c r="E8604" t="s">
        <v>9772</v>
      </c>
      <c r="F8604" t="s">
        <v>39</v>
      </c>
      <c r="G8604" t="s">
        <v>30</v>
      </c>
      <c r="J8604" t="s">
        <v>2404</v>
      </c>
    </row>
    <row r="8605" spans="1:23" x14ac:dyDescent="0.2">
      <c r="A8605">
        <v>8604</v>
      </c>
      <c r="B8605">
        <v>1987</v>
      </c>
      <c r="C8605">
        <v>176</v>
      </c>
      <c r="D8605" t="s">
        <v>48</v>
      </c>
      <c r="E8605" t="s">
        <v>9773</v>
      </c>
      <c r="F8605" t="s">
        <v>34</v>
      </c>
      <c r="G8605" t="s">
        <v>68</v>
      </c>
      <c r="J8605" t="s">
        <v>2615</v>
      </c>
    </row>
    <row r="8606" spans="1:23" x14ac:dyDescent="0.2">
      <c r="A8606">
        <v>8605</v>
      </c>
      <c r="B8606">
        <v>1987</v>
      </c>
      <c r="C8606">
        <v>177</v>
      </c>
      <c r="D8606" t="s">
        <v>7529</v>
      </c>
      <c r="E8606" t="s">
        <v>9774</v>
      </c>
      <c r="F8606" t="s">
        <v>46</v>
      </c>
      <c r="G8606" t="s">
        <v>26</v>
      </c>
      <c r="H8606">
        <v>22</v>
      </c>
      <c r="I8606">
        <v>1990</v>
      </c>
      <c r="J8606" t="s">
        <v>8821</v>
      </c>
      <c r="K8606">
        <v>13</v>
      </c>
      <c r="L8606">
        <v>0</v>
      </c>
      <c r="M8606">
        <v>2</v>
      </c>
      <c r="N8606">
        <v>2</v>
      </c>
      <c r="O8606">
        <v>-5</v>
      </c>
      <c r="P8606">
        <v>2</v>
      </c>
      <c r="W8606">
        <v>-0.3</v>
      </c>
    </row>
    <row r="8607" spans="1:23" x14ac:dyDescent="0.2">
      <c r="A8607">
        <v>8606</v>
      </c>
      <c r="B8607">
        <v>1987</v>
      </c>
      <c r="C8607">
        <v>178</v>
      </c>
      <c r="D8607" t="s">
        <v>171</v>
      </c>
      <c r="E8607" t="s">
        <v>9775</v>
      </c>
      <c r="F8607" t="s">
        <v>34</v>
      </c>
      <c r="G8607" t="s">
        <v>68</v>
      </c>
      <c r="J8607" t="s">
        <v>2691</v>
      </c>
    </row>
    <row r="8608" spans="1:23" x14ac:dyDescent="0.2">
      <c r="A8608">
        <v>8607</v>
      </c>
      <c r="B8608">
        <v>1987</v>
      </c>
      <c r="C8608">
        <v>179</v>
      </c>
      <c r="D8608" t="s">
        <v>51</v>
      </c>
      <c r="E8608" t="s">
        <v>9776</v>
      </c>
      <c r="F8608" t="s">
        <v>76</v>
      </c>
      <c r="G8608" t="s">
        <v>30</v>
      </c>
      <c r="J8608" t="s">
        <v>504</v>
      </c>
    </row>
    <row r="8609" spans="1:23" x14ac:dyDescent="0.2">
      <c r="A8609">
        <v>8608</v>
      </c>
      <c r="B8609">
        <v>1987</v>
      </c>
      <c r="C8609">
        <v>180</v>
      </c>
      <c r="D8609" t="s">
        <v>92</v>
      </c>
      <c r="E8609" t="s">
        <v>9777</v>
      </c>
      <c r="F8609" t="s">
        <v>39</v>
      </c>
      <c r="G8609" t="s">
        <v>30</v>
      </c>
      <c r="J8609" t="s">
        <v>50</v>
      </c>
    </row>
    <row r="8610" spans="1:23" x14ac:dyDescent="0.2">
      <c r="A8610">
        <v>8609</v>
      </c>
      <c r="B8610">
        <v>1987</v>
      </c>
      <c r="C8610">
        <v>181</v>
      </c>
      <c r="D8610" t="s">
        <v>176</v>
      </c>
      <c r="E8610" t="s">
        <v>9778</v>
      </c>
      <c r="F8610" t="s">
        <v>34</v>
      </c>
      <c r="G8610" t="s">
        <v>30</v>
      </c>
      <c r="J8610" t="s">
        <v>7415</v>
      </c>
    </row>
    <row r="8611" spans="1:23" x14ac:dyDescent="0.2">
      <c r="A8611">
        <v>8610</v>
      </c>
      <c r="B8611">
        <v>1987</v>
      </c>
      <c r="C8611">
        <v>182</v>
      </c>
      <c r="D8611" t="s">
        <v>152</v>
      </c>
      <c r="E8611" t="s">
        <v>9779</v>
      </c>
      <c r="F8611" t="s">
        <v>34</v>
      </c>
      <c r="G8611" t="s">
        <v>30</v>
      </c>
      <c r="J8611" t="s">
        <v>2658</v>
      </c>
    </row>
    <row r="8612" spans="1:23" x14ac:dyDescent="0.2">
      <c r="A8612">
        <v>8611</v>
      </c>
      <c r="B8612">
        <v>1987</v>
      </c>
      <c r="C8612">
        <v>183</v>
      </c>
      <c r="D8612" t="s">
        <v>7529</v>
      </c>
      <c r="E8612" t="s">
        <v>9780</v>
      </c>
      <c r="F8612" t="s">
        <v>46</v>
      </c>
      <c r="G8612" t="s">
        <v>35</v>
      </c>
      <c r="J8612" t="s">
        <v>8821</v>
      </c>
    </row>
    <row r="8613" spans="1:23" x14ac:dyDescent="0.2">
      <c r="A8613">
        <v>8612</v>
      </c>
      <c r="B8613">
        <v>1987</v>
      </c>
      <c r="C8613">
        <v>184</v>
      </c>
      <c r="D8613" t="s">
        <v>66</v>
      </c>
      <c r="E8613" t="s">
        <v>9781</v>
      </c>
      <c r="F8613" t="s">
        <v>39</v>
      </c>
      <c r="G8613" t="s">
        <v>68</v>
      </c>
      <c r="J8613" t="s">
        <v>4870</v>
      </c>
    </row>
    <row r="8614" spans="1:23" x14ac:dyDescent="0.2">
      <c r="A8614">
        <v>8613</v>
      </c>
      <c r="B8614">
        <v>1987</v>
      </c>
      <c r="C8614">
        <v>185</v>
      </c>
      <c r="D8614" t="s">
        <v>23</v>
      </c>
      <c r="E8614" t="s">
        <v>9782</v>
      </c>
      <c r="F8614" t="s">
        <v>39</v>
      </c>
      <c r="G8614" t="s">
        <v>30</v>
      </c>
      <c r="J8614" t="s">
        <v>106</v>
      </c>
    </row>
    <row r="8615" spans="1:23" x14ac:dyDescent="0.2">
      <c r="A8615">
        <v>8614</v>
      </c>
      <c r="B8615">
        <v>1987</v>
      </c>
      <c r="C8615">
        <v>186</v>
      </c>
      <c r="D8615" t="s">
        <v>7049</v>
      </c>
      <c r="E8615" t="s">
        <v>9783</v>
      </c>
      <c r="F8615" t="s">
        <v>34</v>
      </c>
      <c r="G8615" t="s">
        <v>35</v>
      </c>
      <c r="H8615">
        <v>19</v>
      </c>
      <c r="I8615">
        <v>1994</v>
      </c>
      <c r="J8615" t="s">
        <v>5452</v>
      </c>
      <c r="K8615">
        <v>72</v>
      </c>
      <c r="L8615">
        <v>1</v>
      </c>
      <c r="M8615">
        <v>10</v>
      </c>
      <c r="N8615">
        <v>11</v>
      </c>
      <c r="O8615">
        <v>-17</v>
      </c>
      <c r="P8615">
        <v>87</v>
      </c>
      <c r="W8615">
        <v>-1.4</v>
      </c>
    </row>
    <row r="8616" spans="1:23" x14ac:dyDescent="0.2">
      <c r="A8616">
        <v>8615</v>
      </c>
      <c r="B8616">
        <v>1987</v>
      </c>
      <c r="C8616">
        <v>187</v>
      </c>
      <c r="D8616" t="s">
        <v>162</v>
      </c>
      <c r="E8616" t="s">
        <v>9784</v>
      </c>
      <c r="F8616" t="s">
        <v>34</v>
      </c>
      <c r="G8616" t="s">
        <v>30</v>
      </c>
      <c r="H8616">
        <v>19</v>
      </c>
      <c r="I8616">
        <v>1993</v>
      </c>
      <c r="J8616" t="s">
        <v>201</v>
      </c>
      <c r="K8616">
        <v>93</v>
      </c>
      <c r="L8616">
        <v>3</v>
      </c>
      <c r="M8616">
        <v>11</v>
      </c>
      <c r="N8616">
        <v>14</v>
      </c>
      <c r="O8616">
        <v>-24</v>
      </c>
      <c r="P8616">
        <v>43</v>
      </c>
      <c r="W8616">
        <v>2.2999999999999998</v>
      </c>
    </row>
    <row r="8617" spans="1:23" x14ac:dyDescent="0.2">
      <c r="A8617">
        <v>8616</v>
      </c>
      <c r="B8617">
        <v>1987</v>
      </c>
      <c r="C8617">
        <v>188</v>
      </c>
      <c r="D8617" t="s">
        <v>41</v>
      </c>
      <c r="E8617" t="s">
        <v>9785</v>
      </c>
      <c r="F8617" t="s">
        <v>34</v>
      </c>
      <c r="G8617" t="s">
        <v>68</v>
      </c>
      <c r="J8617" t="s">
        <v>3111</v>
      </c>
    </row>
    <row r="8618" spans="1:23" x14ac:dyDescent="0.2">
      <c r="A8618">
        <v>8617</v>
      </c>
      <c r="B8618">
        <v>1987</v>
      </c>
      <c r="C8618">
        <v>189</v>
      </c>
      <c r="D8618" t="s">
        <v>111</v>
      </c>
      <c r="E8618" t="s">
        <v>9786</v>
      </c>
      <c r="F8618" t="s">
        <v>39</v>
      </c>
      <c r="G8618" t="s">
        <v>128</v>
      </c>
      <c r="J8618" t="s">
        <v>1765</v>
      </c>
    </row>
    <row r="8619" spans="1:23" x14ac:dyDescent="0.2">
      <c r="A8619">
        <v>8618</v>
      </c>
      <c r="B8619">
        <v>1987</v>
      </c>
      <c r="C8619">
        <v>190</v>
      </c>
      <c r="D8619" t="s">
        <v>55</v>
      </c>
      <c r="E8619" t="s">
        <v>9787</v>
      </c>
      <c r="F8619" t="s">
        <v>39</v>
      </c>
      <c r="G8619" t="s">
        <v>30</v>
      </c>
      <c r="H8619">
        <v>20</v>
      </c>
      <c r="I8619">
        <v>2000</v>
      </c>
      <c r="J8619" t="s">
        <v>89</v>
      </c>
      <c r="K8619">
        <v>65</v>
      </c>
      <c r="L8619">
        <v>0</v>
      </c>
      <c r="M8619">
        <v>5</v>
      </c>
      <c r="N8619">
        <v>5</v>
      </c>
      <c r="O8619">
        <v>-12</v>
      </c>
      <c r="P8619">
        <v>79</v>
      </c>
      <c r="W8619">
        <v>0.8</v>
      </c>
    </row>
    <row r="8620" spans="1:23" x14ac:dyDescent="0.2">
      <c r="A8620">
        <v>8619</v>
      </c>
      <c r="B8620">
        <v>1987</v>
      </c>
      <c r="C8620">
        <v>191</v>
      </c>
      <c r="D8620" t="s">
        <v>28</v>
      </c>
      <c r="E8620" t="s">
        <v>9788</v>
      </c>
      <c r="F8620" t="s">
        <v>39</v>
      </c>
      <c r="G8620" t="s">
        <v>128</v>
      </c>
      <c r="J8620" t="s">
        <v>7577</v>
      </c>
    </row>
    <row r="8621" spans="1:23" x14ac:dyDescent="0.2">
      <c r="A8621">
        <v>8620</v>
      </c>
      <c r="B8621">
        <v>1987</v>
      </c>
      <c r="C8621">
        <v>192</v>
      </c>
      <c r="D8621" t="s">
        <v>69</v>
      </c>
      <c r="E8621" t="s">
        <v>9789</v>
      </c>
      <c r="F8621" t="s">
        <v>34</v>
      </c>
      <c r="G8621" t="s">
        <v>128</v>
      </c>
      <c r="J8621" t="s">
        <v>3378</v>
      </c>
    </row>
    <row r="8622" spans="1:23" x14ac:dyDescent="0.2">
      <c r="A8622">
        <v>8621</v>
      </c>
      <c r="B8622">
        <v>1987</v>
      </c>
      <c r="C8622">
        <v>193</v>
      </c>
      <c r="D8622" t="s">
        <v>8190</v>
      </c>
      <c r="E8622" t="s">
        <v>9790</v>
      </c>
      <c r="F8622" t="s">
        <v>34</v>
      </c>
      <c r="G8622" t="s">
        <v>30</v>
      </c>
      <c r="J8622" t="s">
        <v>258</v>
      </c>
    </row>
    <row r="8623" spans="1:23" x14ac:dyDescent="0.2">
      <c r="A8623">
        <v>8622</v>
      </c>
      <c r="B8623">
        <v>1987</v>
      </c>
      <c r="C8623">
        <v>194</v>
      </c>
      <c r="D8623" t="s">
        <v>87</v>
      </c>
      <c r="E8623" t="s">
        <v>9791</v>
      </c>
      <c r="F8623" t="s">
        <v>39</v>
      </c>
      <c r="G8623" t="s">
        <v>35</v>
      </c>
      <c r="J8623" t="s">
        <v>2651</v>
      </c>
    </row>
    <row r="8624" spans="1:23" x14ac:dyDescent="0.2">
      <c r="A8624">
        <v>8623</v>
      </c>
      <c r="B8624">
        <v>1987</v>
      </c>
      <c r="C8624">
        <v>195</v>
      </c>
      <c r="D8624" t="s">
        <v>146</v>
      </c>
      <c r="E8624" t="s">
        <v>9792</v>
      </c>
      <c r="F8624" t="s">
        <v>34</v>
      </c>
      <c r="G8624" t="s">
        <v>35</v>
      </c>
      <c r="J8624" t="s">
        <v>1258</v>
      </c>
    </row>
    <row r="8625" spans="1:23" x14ac:dyDescent="0.2">
      <c r="A8625">
        <v>8624</v>
      </c>
      <c r="B8625">
        <v>1987</v>
      </c>
      <c r="C8625">
        <v>196</v>
      </c>
      <c r="D8625" t="s">
        <v>121</v>
      </c>
      <c r="E8625" t="s">
        <v>9793</v>
      </c>
      <c r="F8625" t="s">
        <v>39</v>
      </c>
      <c r="G8625" t="s">
        <v>35</v>
      </c>
      <c r="J8625" t="s">
        <v>9320</v>
      </c>
    </row>
    <row r="8626" spans="1:23" x14ac:dyDescent="0.2">
      <c r="A8626">
        <v>8625</v>
      </c>
      <c r="B8626">
        <v>1987</v>
      </c>
      <c r="C8626">
        <v>197</v>
      </c>
      <c r="D8626" t="s">
        <v>48</v>
      </c>
      <c r="E8626" t="s">
        <v>9794</v>
      </c>
      <c r="F8626" t="s">
        <v>39</v>
      </c>
      <c r="G8626" t="s">
        <v>26</v>
      </c>
      <c r="J8626" t="s">
        <v>510</v>
      </c>
    </row>
    <row r="8627" spans="1:23" x14ac:dyDescent="0.2">
      <c r="A8627">
        <v>8626</v>
      </c>
      <c r="B8627">
        <v>1987</v>
      </c>
      <c r="C8627">
        <v>198</v>
      </c>
      <c r="D8627" t="s">
        <v>7529</v>
      </c>
      <c r="E8627" t="s">
        <v>9795</v>
      </c>
      <c r="F8627" t="s">
        <v>39</v>
      </c>
      <c r="G8627" t="s">
        <v>68</v>
      </c>
      <c r="J8627" t="s">
        <v>7467</v>
      </c>
    </row>
    <row r="8628" spans="1:23" x14ac:dyDescent="0.2">
      <c r="A8628">
        <v>8627</v>
      </c>
      <c r="B8628">
        <v>1987</v>
      </c>
      <c r="C8628">
        <v>199</v>
      </c>
      <c r="D8628" t="s">
        <v>171</v>
      </c>
      <c r="E8628" t="s">
        <v>9796</v>
      </c>
      <c r="F8628" t="s">
        <v>34</v>
      </c>
      <c r="G8628" t="s">
        <v>26</v>
      </c>
      <c r="J8628" t="s">
        <v>7173</v>
      </c>
    </row>
    <row r="8629" spans="1:23" x14ac:dyDescent="0.2">
      <c r="A8629">
        <v>8628</v>
      </c>
      <c r="B8629">
        <v>1987</v>
      </c>
      <c r="C8629">
        <v>200</v>
      </c>
      <c r="D8629" t="s">
        <v>51</v>
      </c>
      <c r="E8629" t="s">
        <v>9797</v>
      </c>
      <c r="F8629" t="s">
        <v>39</v>
      </c>
      <c r="G8629" t="s">
        <v>30</v>
      </c>
      <c r="J8629" t="s">
        <v>9100</v>
      </c>
    </row>
    <row r="8630" spans="1:23" x14ac:dyDescent="0.2">
      <c r="A8630">
        <v>8629</v>
      </c>
      <c r="B8630">
        <v>1987</v>
      </c>
      <c r="C8630">
        <v>201</v>
      </c>
      <c r="D8630" t="s">
        <v>92</v>
      </c>
      <c r="E8630" t="s">
        <v>9798</v>
      </c>
      <c r="F8630" t="s">
        <v>34</v>
      </c>
      <c r="G8630" t="s">
        <v>30</v>
      </c>
      <c r="J8630" t="s">
        <v>258</v>
      </c>
    </row>
    <row r="8631" spans="1:23" x14ac:dyDescent="0.2">
      <c r="A8631">
        <v>8630</v>
      </c>
      <c r="B8631">
        <v>1987</v>
      </c>
      <c r="C8631">
        <v>202</v>
      </c>
      <c r="D8631" t="s">
        <v>176</v>
      </c>
      <c r="E8631" t="s">
        <v>9799</v>
      </c>
      <c r="F8631" t="s">
        <v>34</v>
      </c>
      <c r="G8631" t="s">
        <v>68</v>
      </c>
      <c r="J8631" t="s">
        <v>9571</v>
      </c>
    </row>
    <row r="8632" spans="1:23" x14ac:dyDescent="0.2">
      <c r="A8632">
        <v>8631</v>
      </c>
      <c r="B8632">
        <v>1987</v>
      </c>
      <c r="C8632">
        <v>203</v>
      </c>
      <c r="D8632" t="s">
        <v>152</v>
      </c>
      <c r="E8632" t="s">
        <v>9800</v>
      </c>
      <c r="F8632" t="s">
        <v>39</v>
      </c>
      <c r="G8632" t="s">
        <v>35</v>
      </c>
      <c r="J8632" t="s">
        <v>1393</v>
      </c>
    </row>
    <row r="8633" spans="1:23" x14ac:dyDescent="0.2">
      <c r="A8633">
        <v>8632</v>
      </c>
      <c r="B8633">
        <v>1987</v>
      </c>
      <c r="C8633">
        <v>204</v>
      </c>
      <c r="D8633" t="s">
        <v>84</v>
      </c>
      <c r="E8633" t="s">
        <v>9801</v>
      </c>
      <c r="F8633" t="s">
        <v>39</v>
      </c>
      <c r="G8633" t="s">
        <v>30</v>
      </c>
      <c r="J8633" t="s">
        <v>7027</v>
      </c>
    </row>
    <row r="8634" spans="1:23" x14ac:dyDescent="0.2">
      <c r="A8634">
        <v>8633</v>
      </c>
      <c r="B8634">
        <v>1987</v>
      </c>
      <c r="C8634">
        <v>205</v>
      </c>
      <c r="D8634" t="s">
        <v>171</v>
      </c>
      <c r="E8634" t="s">
        <v>9802</v>
      </c>
      <c r="F8634" t="s">
        <v>39</v>
      </c>
      <c r="G8634" t="s">
        <v>68</v>
      </c>
      <c r="J8634" t="s">
        <v>8049</v>
      </c>
    </row>
    <row r="8635" spans="1:23" x14ac:dyDescent="0.2">
      <c r="A8635">
        <v>8634</v>
      </c>
      <c r="B8635">
        <v>1987</v>
      </c>
      <c r="C8635">
        <v>206</v>
      </c>
      <c r="D8635" t="s">
        <v>23</v>
      </c>
      <c r="E8635" t="s">
        <v>9803</v>
      </c>
      <c r="F8635" t="s">
        <v>39</v>
      </c>
      <c r="G8635" t="s">
        <v>30</v>
      </c>
      <c r="J8635" t="s">
        <v>9100</v>
      </c>
    </row>
    <row r="8636" spans="1:23" x14ac:dyDescent="0.2">
      <c r="A8636">
        <v>8635</v>
      </c>
      <c r="B8636">
        <v>1987</v>
      </c>
      <c r="C8636">
        <v>207</v>
      </c>
      <c r="D8636" t="s">
        <v>92</v>
      </c>
      <c r="E8636" t="s">
        <v>9804</v>
      </c>
      <c r="F8636" t="s">
        <v>34</v>
      </c>
      <c r="G8636" t="s">
        <v>30</v>
      </c>
      <c r="J8636" t="s">
        <v>990</v>
      </c>
    </row>
    <row r="8637" spans="1:23" x14ac:dyDescent="0.2">
      <c r="A8637">
        <v>8636</v>
      </c>
      <c r="B8637">
        <v>1987</v>
      </c>
      <c r="C8637">
        <v>208</v>
      </c>
      <c r="D8637" t="s">
        <v>162</v>
      </c>
      <c r="E8637" t="s">
        <v>9805</v>
      </c>
      <c r="F8637" t="s">
        <v>34</v>
      </c>
      <c r="G8637" t="s">
        <v>30</v>
      </c>
      <c r="J8637" t="s">
        <v>7043</v>
      </c>
    </row>
    <row r="8638" spans="1:23" x14ac:dyDescent="0.2">
      <c r="A8638">
        <v>8637</v>
      </c>
      <c r="B8638">
        <v>1987</v>
      </c>
      <c r="C8638">
        <v>209</v>
      </c>
      <c r="D8638" t="s">
        <v>41</v>
      </c>
      <c r="E8638" t="s">
        <v>9806</v>
      </c>
      <c r="F8638" t="s">
        <v>34</v>
      </c>
      <c r="G8638" t="s">
        <v>30</v>
      </c>
      <c r="J8638" t="s">
        <v>3907</v>
      </c>
    </row>
    <row r="8639" spans="1:23" x14ac:dyDescent="0.2">
      <c r="A8639">
        <v>8638</v>
      </c>
      <c r="B8639">
        <v>1987</v>
      </c>
      <c r="C8639">
        <v>210</v>
      </c>
      <c r="D8639" t="s">
        <v>111</v>
      </c>
      <c r="E8639" t="s">
        <v>9807</v>
      </c>
      <c r="F8639" t="s">
        <v>34</v>
      </c>
      <c r="G8639" t="s">
        <v>68</v>
      </c>
      <c r="J8639" t="s">
        <v>9808</v>
      </c>
    </row>
    <row r="8640" spans="1:23" x14ac:dyDescent="0.2">
      <c r="A8640">
        <v>8639</v>
      </c>
      <c r="B8640">
        <v>1987</v>
      </c>
      <c r="C8640">
        <v>211</v>
      </c>
      <c r="D8640" t="s">
        <v>55</v>
      </c>
      <c r="E8640" t="s">
        <v>9809</v>
      </c>
      <c r="F8640" t="s">
        <v>34</v>
      </c>
      <c r="G8640" t="s">
        <v>128</v>
      </c>
      <c r="H8640">
        <v>20</v>
      </c>
      <c r="I8640">
        <v>1993</v>
      </c>
      <c r="J8640" t="s">
        <v>1357</v>
      </c>
      <c r="K8640">
        <v>3</v>
      </c>
      <c r="L8640">
        <v>0</v>
      </c>
      <c r="M8640">
        <v>0</v>
      </c>
      <c r="N8640">
        <v>0</v>
      </c>
      <c r="O8640">
        <v>0</v>
      </c>
      <c r="P8640">
        <v>0</v>
      </c>
      <c r="Q8640">
        <v>3</v>
      </c>
      <c r="R8640">
        <v>0</v>
      </c>
      <c r="S8640">
        <v>2</v>
      </c>
      <c r="T8640">
        <v>0</v>
      </c>
      <c r="U8640">
        <v>0.79400000000000004</v>
      </c>
      <c r="V8640">
        <v>5.95</v>
      </c>
      <c r="W8640">
        <v>-0.1</v>
      </c>
    </row>
    <row r="8641" spans="1:23" x14ac:dyDescent="0.2">
      <c r="A8641">
        <v>8640</v>
      </c>
      <c r="B8641">
        <v>1987</v>
      </c>
      <c r="C8641">
        <v>212</v>
      </c>
      <c r="D8641" t="s">
        <v>28</v>
      </c>
      <c r="E8641" t="s">
        <v>9810</v>
      </c>
      <c r="F8641" t="s">
        <v>39</v>
      </c>
      <c r="G8641" t="s">
        <v>35</v>
      </c>
      <c r="J8641" t="s">
        <v>106</v>
      </c>
    </row>
    <row r="8642" spans="1:23" x14ac:dyDescent="0.2">
      <c r="A8642">
        <v>8641</v>
      </c>
      <c r="B8642">
        <v>1987</v>
      </c>
      <c r="C8642">
        <v>213</v>
      </c>
      <c r="D8642" t="s">
        <v>69</v>
      </c>
      <c r="E8642" t="s">
        <v>9811</v>
      </c>
      <c r="F8642" t="s">
        <v>43</v>
      </c>
      <c r="G8642" t="s">
        <v>26</v>
      </c>
      <c r="J8642" t="s">
        <v>2996</v>
      </c>
    </row>
    <row r="8643" spans="1:23" x14ac:dyDescent="0.2">
      <c r="A8643">
        <v>8642</v>
      </c>
      <c r="B8643">
        <v>1987</v>
      </c>
      <c r="C8643">
        <v>214</v>
      </c>
      <c r="D8643" t="s">
        <v>8190</v>
      </c>
      <c r="E8643" t="s">
        <v>9812</v>
      </c>
      <c r="F8643" t="s">
        <v>34</v>
      </c>
      <c r="G8643" t="s">
        <v>128</v>
      </c>
      <c r="J8643" t="s">
        <v>1674</v>
      </c>
    </row>
    <row r="8644" spans="1:23" x14ac:dyDescent="0.2">
      <c r="A8644">
        <v>8643</v>
      </c>
      <c r="B8644">
        <v>1987</v>
      </c>
      <c r="C8644">
        <v>215</v>
      </c>
      <c r="D8644" t="s">
        <v>87</v>
      </c>
      <c r="E8644" t="s">
        <v>9813</v>
      </c>
      <c r="F8644" t="s">
        <v>34</v>
      </c>
      <c r="G8644" t="s">
        <v>26</v>
      </c>
      <c r="J8644" t="s">
        <v>9814</v>
      </c>
    </row>
    <row r="8645" spans="1:23" x14ac:dyDescent="0.2">
      <c r="A8645">
        <v>8644</v>
      </c>
      <c r="B8645">
        <v>1987</v>
      </c>
      <c r="C8645">
        <v>216</v>
      </c>
      <c r="D8645" t="s">
        <v>146</v>
      </c>
      <c r="E8645" t="s">
        <v>9815</v>
      </c>
      <c r="F8645" t="s">
        <v>46</v>
      </c>
      <c r="G8645" t="s">
        <v>68</v>
      </c>
      <c r="J8645" t="s">
        <v>9816</v>
      </c>
    </row>
    <row r="8646" spans="1:23" x14ac:dyDescent="0.2">
      <c r="A8646">
        <v>8645</v>
      </c>
      <c r="B8646">
        <v>1987</v>
      </c>
      <c r="C8646">
        <v>217</v>
      </c>
      <c r="D8646" t="s">
        <v>121</v>
      </c>
      <c r="E8646" t="s">
        <v>9817</v>
      </c>
      <c r="F8646" t="s">
        <v>34</v>
      </c>
      <c r="G8646" t="s">
        <v>30</v>
      </c>
      <c r="J8646" t="s">
        <v>9320</v>
      </c>
    </row>
    <row r="8647" spans="1:23" x14ac:dyDescent="0.2">
      <c r="A8647">
        <v>8646</v>
      </c>
      <c r="B8647">
        <v>1987</v>
      </c>
      <c r="C8647">
        <v>218</v>
      </c>
      <c r="D8647" t="s">
        <v>48</v>
      </c>
      <c r="E8647" t="s">
        <v>9818</v>
      </c>
      <c r="F8647" t="s">
        <v>34</v>
      </c>
      <c r="G8647" t="s">
        <v>68</v>
      </c>
      <c r="J8647" t="s">
        <v>9402</v>
      </c>
    </row>
    <row r="8648" spans="1:23" x14ac:dyDescent="0.2">
      <c r="A8648">
        <v>8647</v>
      </c>
      <c r="B8648">
        <v>1987</v>
      </c>
      <c r="C8648">
        <v>219</v>
      </c>
      <c r="D8648" t="s">
        <v>7529</v>
      </c>
      <c r="E8648" t="s">
        <v>9819</v>
      </c>
      <c r="F8648" t="s">
        <v>34</v>
      </c>
      <c r="G8648" t="s">
        <v>128</v>
      </c>
      <c r="J8648" t="s">
        <v>3839</v>
      </c>
    </row>
    <row r="8649" spans="1:23" x14ac:dyDescent="0.2">
      <c r="A8649">
        <v>8648</v>
      </c>
      <c r="B8649">
        <v>1987</v>
      </c>
      <c r="C8649">
        <v>220</v>
      </c>
      <c r="D8649" t="s">
        <v>171</v>
      </c>
      <c r="E8649" t="s">
        <v>9820</v>
      </c>
      <c r="F8649" t="s">
        <v>34</v>
      </c>
      <c r="G8649" t="s">
        <v>30</v>
      </c>
      <c r="J8649" t="s">
        <v>3093</v>
      </c>
    </row>
    <row r="8650" spans="1:23" x14ac:dyDescent="0.2">
      <c r="A8650">
        <v>8649</v>
      </c>
      <c r="B8650">
        <v>1987</v>
      </c>
      <c r="C8650">
        <v>221</v>
      </c>
      <c r="D8650" t="s">
        <v>51</v>
      </c>
      <c r="E8650" t="s">
        <v>9821</v>
      </c>
      <c r="F8650" t="s">
        <v>34</v>
      </c>
      <c r="G8650" t="s">
        <v>30</v>
      </c>
      <c r="J8650" t="s">
        <v>1900</v>
      </c>
    </row>
    <row r="8651" spans="1:23" x14ac:dyDescent="0.2">
      <c r="A8651">
        <v>8650</v>
      </c>
      <c r="B8651">
        <v>1987</v>
      </c>
      <c r="C8651">
        <v>222</v>
      </c>
      <c r="D8651" t="s">
        <v>92</v>
      </c>
      <c r="E8651" t="s">
        <v>9822</v>
      </c>
      <c r="F8651" t="s">
        <v>34</v>
      </c>
      <c r="G8651" t="s">
        <v>30</v>
      </c>
      <c r="J8651" t="s">
        <v>7654</v>
      </c>
    </row>
    <row r="8652" spans="1:23" x14ac:dyDescent="0.2">
      <c r="A8652">
        <v>8651</v>
      </c>
      <c r="B8652">
        <v>1987</v>
      </c>
      <c r="C8652">
        <v>223</v>
      </c>
      <c r="D8652" t="s">
        <v>176</v>
      </c>
      <c r="E8652" t="s">
        <v>9823</v>
      </c>
      <c r="F8652" t="s">
        <v>34</v>
      </c>
      <c r="G8652" t="s">
        <v>30</v>
      </c>
      <c r="J8652" t="s">
        <v>9824</v>
      </c>
    </row>
    <row r="8653" spans="1:23" x14ac:dyDescent="0.2">
      <c r="A8653">
        <v>8652</v>
      </c>
      <c r="B8653">
        <v>1987</v>
      </c>
      <c r="C8653">
        <v>224</v>
      </c>
      <c r="D8653" t="s">
        <v>152</v>
      </c>
      <c r="E8653" t="s">
        <v>9825</v>
      </c>
      <c r="F8653" t="s">
        <v>34</v>
      </c>
      <c r="G8653" t="s">
        <v>68</v>
      </c>
      <c r="J8653" t="s">
        <v>7173</v>
      </c>
    </row>
    <row r="8654" spans="1:23" x14ac:dyDescent="0.2">
      <c r="A8654">
        <v>8653</v>
      </c>
      <c r="B8654">
        <v>1987</v>
      </c>
      <c r="C8654">
        <v>225</v>
      </c>
      <c r="D8654" t="s">
        <v>84</v>
      </c>
      <c r="E8654" t="s">
        <v>9826</v>
      </c>
      <c r="F8654" t="s">
        <v>133</v>
      </c>
      <c r="G8654" t="s">
        <v>35</v>
      </c>
      <c r="J8654" t="s">
        <v>9827</v>
      </c>
    </row>
    <row r="8655" spans="1:23" x14ac:dyDescent="0.2">
      <c r="A8655">
        <v>8654</v>
      </c>
      <c r="B8655">
        <v>1987</v>
      </c>
      <c r="C8655">
        <v>226</v>
      </c>
      <c r="D8655" t="s">
        <v>66</v>
      </c>
      <c r="E8655" t="s">
        <v>9828</v>
      </c>
      <c r="F8655" t="s">
        <v>34</v>
      </c>
      <c r="G8655" t="s">
        <v>128</v>
      </c>
      <c r="J8655" t="s">
        <v>201</v>
      </c>
    </row>
    <row r="8656" spans="1:23" x14ac:dyDescent="0.2">
      <c r="A8656">
        <v>8655</v>
      </c>
      <c r="B8656">
        <v>1987</v>
      </c>
      <c r="C8656">
        <v>227</v>
      </c>
      <c r="D8656" t="s">
        <v>23</v>
      </c>
      <c r="E8656" t="s">
        <v>9829</v>
      </c>
      <c r="F8656" t="s">
        <v>34</v>
      </c>
      <c r="G8656" t="s">
        <v>68</v>
      </c>
      <c r="H8656">
        <v>19</v>
      </c>
      <c r="I8656">
        <v>1997</v>
      </c>
      <c r="J8656" t="s">
        <v>3426</v>
      </c>
      <c r="K8656">
        <v>182</v>
      </c>
      <c r="L8656">
        <v>13</v>
      </c>
      <c r="M8656">
        <v>23</v>
      </c>
      <c r="N8656">
        <v>36</v>
      </c>
      <c r="O8656">
        <v>3</v>
      </c>
      <c r="P8656">
        <v>101</v>
      </c>
      <c r="W8656">
        <v>-0.7</v>
      </c>
    </row>
    <row r="8657" spans="1:23" x14ac:dyDescent="0.2">
      <c r="A8657">
        <v>8656</v>
      </c>
      <c r="B8657">
        <v>1987</v>
      </c>
      <c r="C8657">
        <v>228</v>
      </c>
      <c r="D8657" t="s">
        <v>7049</v>
      </c>
      <c r="E8657" t="s">
        <v>9830</v>
      </c>
      <c r="F8657" t="s">
        <v>34</v>
      </c>
      <c r="G8657" t="s">
        <v>68</v>
      </c>
      <c r="J8657" t="s">
        <v>5848</v>
      </c>
    </row>
    <row r="8658" spans="1:23" x14ac:dyDescent="0.2">
      <c r="A8658">
        <v>8657</v>
      </c>
      <c r="B8658">
        <v>1987</v>
      </c>
      <c r="C8658">
        <v>229</v>
      </c>
      <c r="D8658" t="s">
        <v>162</v>
      </c>
      <c r="E8658" t="s">
        <v>9831</v>
      </c>
      <c r="F8658" t="s">
        <v>43</v>
      </c>
      <c r="G8658" t="s">
        <v>30</v>
      </c>
      <c r="J8658" t="s">
        <v>9470</v>
      </c>
    </row>
    <row r="8659" spans="1:23" x14ac:dyDescent="0.2">
      <c r="A8659">
        <v>8658</v>
      </c>
      <c r="B8659">
        <v>1987</v>
      </c>
      <c r="C8659">
        <v>230</v>
      </c>
      <c r="D8659" t="s">
        <v>41</v>
      </c>
      <c r="E8659" t="s">
        <v>9832</v>
      </c>
      <c r="F8659" t="s">
        <v>25</v>
      </c>
      <c r="G8659" t="s">
        <v>35</v>
      </c>
      <c r="J8659" t="s">
        <v>8928</v>
      </c>
    </row>
    <row r="8660" spans="1:23" x14ac:dyDescent="0.2">
      <c r="A8660">
        <v>8659</v>
      </c>
      <c r="B8660">
        <v>1987</v>
      </c>
      <c r="C8660">
        <v>231</v>
      </c>
      <c r="D8660" t="s">
        <v>111</v>
      </c>
      <c r="E8660" t="s">
        <v>9833</v>
      </c>
      <c r="F8660" t="s">
        <v>34</v>
      </c>
      <c r="G8660" t="s">
        <v>30</v>
      </c>
      <c r="J8660" t="s">
        <v>3430</v>
      </c>
    </row>
    <row r="8661" spans="1:23" x14ac:dyDescent="0.2">
      <c r="A8661">
        <v>8660</v>
      </c>
      <c r="B8661">
        <v>1987</v>
      </c>
      <c r="C8661">
        <v>232</v>
      </c>
      <c r="D8661" t="s">
        <v>55</v>
      </c>
      <c r="E8661" t="s">
        <v>9834</v>
      </c>
      <c r="F8661" t="s">
        <v>39</v>
      </c>
      <c r="G8661" t="s">
        <v>26</v>
      </c>
      <c r="J8661" t="s">
        <v>9046</v>
      </c>
    </row>
    <row r="8662" spans="1:23" x14ac:dyDescent="0.2">
      <c r="A8662">
        <v>8661</v>
      </c>
      <c r="B8662">
        <v>1987</v>
      </c>
      <c r="C8662">
        <v>233</v>
      </c>
      <c r="D8662" t="s">
        <v>69</v>
      </c>
      <c r="E8662" t="s">
        <v>9835</v>
      </c>
      <c r="F8662" t="s">
        <v>39</v>
      </c>
      <c r="G8662" t="s">
        <v>35</v>
      </c>
      <c r="H8662">
        <v>20</v>
      </c>
      <c r="I8662">
        <v>1995</v>
      </c>
      <c r="J8662" t="s">
        <v>9836</v>
      </c>
      <c r="K8662">
        <v>16</v>
      </c>
      <c r="L8662">
        <v>1</v>
      </c>
      <c r="M8662">
        <v>3</v>
      </c>
      <c r="N8662">
        <v>4</v>
      </c>
      <c r="O8662">
        <v>0</v>
      </c>
      <c r="P8662">
        <v>21</v>
      </c>
      <c r="W8662">
        <v>0</v>
      </c>
    </row>
    <row r="8663" spans="1:23" x14ac:dyDescent="0.2">
      <c r="A8663">
        <v>8662</v>
      </c>
      <c r="B8663">
        <v>1987</v>
      </c>
      <c r="C8663">
        <v>234</v>
      </c>
      <c r="D8663" t="s">
        <v>69</v>
      </c>
      <c r="E8663" t="s">
        <v>9837</v>
      </c>
      <c r="F8663" t="s">
        <v>34</v>
      </c>
      <c r="G8663" t="s">
        <v>26</v>
      </c>
      <c r="J8663" t="s">
        <v>9838</v>
      </c>
    </row>
    <row r="8664" spans="1:23" x14ac:dyDescent="0.2">
      <c r="A8664">
        <v>8663</v>
      </c>
      <c r="B8664">
        <v>1987</v>
      </c>
      <c r="C8664">
        <v>235</v>
      </c>
      <c r="D8664" t="s">
        <v>8190</v>
      </c>
      <c r="E8664" t="s">
        <v>9839</v>
      </c>
      <c r="F8664" t="s">
        <v>39</v>
      </c>
      <c r="G8664" t="s">
        <v>35</v>
      </c>
      <c r="J8664" t="s">
        <v>2651</v>
      </c>
    </row>
    <row r="8665" spans="1:23" x14ac:dyDescent="0.2">
      <c r="A8665">
        <v>8664</v>
      </c>
      <c r="B8665">
        <v>1987</v>
      </c>
      <c r="C8665">
        <v>236</v>
      </c>
      <c r="D8665" t="s">
        <v>87</v>
      </c>
      <c r="E8665" t="s">
        <v>9840</v>
      </c>
      <c r="F8665" t="s">
        <v>43</v>
      </c>
      <c r="G8665" t="s">
        <v>128</v>
      </c>
      <c r="J8665" t="s">
        <v>1012</v>
      </c>
    </row>
    <row r="8666" spans="1:23" x14ac:dyDescent="0.2">
      <c r="A8666">
        <v>8665</v>
      </c>
      <c r="B8666">
        <v>1987</v>
      </c>
      <c r="C8666">
        <v>237</v>
      </c>
      <c r="D8666" t="s">
        <v>146</v>
      </c>
      <c r="E8666" t="s">
        <v>9841</v>
      </c>
      <c r="F8666" t="s">
        <v>43</v>
      </c>
      <c r="G8666" t="s">
        <v>35</v>
      </c>
      <c r="H8666">
        <v>22</v>
      </c>
      <c r="I8666">
        <v>1990</v>
      </c>
      <c r="J8666" t="s">
        <v>1012</v>
      </c>
      <c r="K8666">
        <v>18</v>
      </c>
      <c r="L8666">
        <v>2</v>
      </c>
      <c r="M8666">
        <v>2</v>
      </c>
      <c r="N8666">
        <v>4</v>
      </c>
      <c r="O8666">
        <v>2</v>
      </c>
      <c r="P8666">
        <v>2</v>
      </c>
      <c r="W8666">
        <v>0</v>
      </c>
    </row>
    <row r="8667" spans="1:23" x14ac:dyDescent="0.2">
      <c r="A8667">
        <v>8666</v>
      </c>
      <c r="B8667">
        <v>1987</v>
      </c>
      <c r="C8667">
        <v>238</v>
      </c>
      <c r="D8667" t="s">
        <v>121</v>
      </c>
      <c r="E8667" t="s">
        <v>9842</v>
      </c>
      <c r="F8667" t="s">
        <v>34</v>
      </c>
      <c r="G8667" t="s">
        <v>35</v>
      </c>
      <c r="J8667" t="s">
        <v>9521</v>
      </c>
    </row>
    <row r="8668" spans="1:23" x14ac:dyDescent="0.2">
      <c r="A8668">
        <v>8667</v>
      </c>
      <c r="B8668">
        <v>1987</v>
      </c>
      <c r="C8668">
        <v>239</v>
      </c>
      <c r="D8668" t="s">
        <v>48</v>
      </c>
      <c r="E8668" t="s">
        <v>9843</v>
      </c>
      <c r="F8668" t="s">
        <v>34</v>
      </c>
      <c r="G8668" t="s">
        <v>35</v>
      </c>
      <c r="J8668" t="s">
        <v>1674</v>
      </c>
    </row>
    <row r="8669" spans="1:23" x14ac:dyDescent="0.2">
      <c r="A8669">
        <v>8668</v>
      </c>
      <c r="B8669">
        <v>1987</v>
      </c>
      <c r="C8669">
        <v>240</v>
      </c>
      <c r="D8669" t="s">
        <v>84</v>
      </c>
      <c r="E8669" t="s">
        <v>9844</v>
      </c>
      <c r="F8669" t="s">
        <v>34</v>
      </c>
      <c r="G8669" t="s">
        <v>68</v>
      </c>
      <c r="J8669" t="s">
        <v>2615</v>
      </c>
    </row>
    <row r="8670" spans="1:23" x14ac:dyDescent="0.2">
      <c r="A8670">
        <v>8669</v>
      </c>
      <c r="B8670">
        <v>1987</v>
      </c>
      <c r="C8670">
        <v>241</v>
      </c>
      <c r="D8670" t="s">
        <v>111</v>
      </c>
      <c r="E8670" t="s">
        <v>9845</v>
      </c>
      <c r="F8670" t="s">
        <v>1044</v>
      </c>
      <c r="G8670" t="s">
        <v>30</v>
      </c>
      <c r="J8670" t="s">
        <v>9846</v>
      </c>
    </row>
    <row r="8671" spans="1:23" x14ac:dyDescent="0.2">
      <c r="A8671">
        <v>8670</v>
      </c>
      <c r="B8671">
        <v>1987</v>
      </c>
      <c r="C8671">
        <v>242</v>
      </c>
      <c r="D8671" t="s">
        <v>51</v>
      </c>
      <c r="E8671" t="s">
        <v>9847</v>
      </c>
      <c r="F8671" t="s">
        <v>43</v>
      </c>
      <c r="G8671" t="s">
        <v>30</v>
      </c>
      <c r="J8671" t="s">
        <v>9848</v>
      </c>
    </row>
    <row r="8672" spans="1:23" x14ac:dyDescent="0.2">
      <c r="A8672">
        <v>8671</v>
      </c>
      <c r="B8672">
        <v>1987</v>
      </c>
      <c r="C8672">
        <v>243</v>
      </c>
      <c r="D8672" t="s">
        <v>92</v>
      </c>
      <c r="E8672" t="s">
        <v>9849</v>
      </c>
      <c r="F8672" t="s">
        <v>39</v>
      </c>
      <c r="G8672" t="s">
        <v>35</v>
      </c>
      <c r="J8672" t="s">
        <v>478</v>
      </c>
    </row>
    <row r="8673" spans="1:23" x14ac:dyDescent="0.2">
      <c r="A8673">
        <v>8672</v>
      </c>
      <c r="B8673">
        <v>1987</v>
      </c>
      <c r="C8673">
        <v>244</v>
      </c>
      <c r="D8673" t="s">
        <v>176</v>
      </c>
      <c r="E8673" t="s">
        <v>9850</v>
      </c>
      <c r="F8673" t="s">
        <v>34</v>
      </c>
      <c r="G8673" t="s">
        <v>30</v>
      </c>
      <c r="J8673" t="s">
        <v>399</v>
      </c>
    </row>
    <row r="8674" spans="1:23" x14ac:dyDescent="0.2">
      <c r="A8674">
        <v>8673</v>
      </c>
      <c r="B8674">
        <v>1987</v>
      </c>
      <c r="C8674">
        <v>245</v>
      </c>
      <c r="D8674" t="s">
        <v>152</v>
      </c>
      <c r="E8674" t="s">
        <v>9851</v>
      </c>
      <c r="F8674" t="s">
        <v>34</v>
      </c>
      <c r="G8674" t="s">
        <v>30</v>
      </c>
      <c r="J8674" t="s">
        <v>8698</v>
      </c>
    </row>
    <row r="8675" spans="1:23" x14ac:dyDescent="0.2">
      <c r="A8675">
        <v>8674</v>
      </c>
      <c r="B8675">
        <v>1987</v>
      </c>
      <c r="C8675">
        <v>246</v>
      </c>
      <c r="D8675" t="s">
        <v>84</v>
      </c>
      <c r="E8675" t="s">
        <v>9852</v>
      </c>
      <c r="F8675" t="s">
        <v>39</v>
      </c>
      <c r="G8675" t="s">
        <v>30</v>
      </c>
      <c r="J8675" t="s">
        <v>1765</v>
      </c>
    </row>
    <row r="8676" spans="1:23" x14ac:dyDescent="0.2">
      <c r="A8676">
        <v>8675</v>
      </c>
      <c r="B8676">
        <v>1987</v>
      </c>
      <c r="C8676">
        <v>247</v>
      </c>
      <c r="D8676" t="s">
        <v>66</v>
      </c>
      <c r="E8676" t="s">
        <v>9853</v>
      </c>
      <c r="F8676" t="s">
        <v>43</v>
      </c>
      <c r="G8676" t="s">
        <v>128</v>
      </c>
      <c r="J8676" t="s">
        <v>71</v>
      </c>
    </row>
    <row r="8677" spans="1:23" x14ac:dyDescent="0.2">
      <c r="A8677">
        <v>8676</v>
      </c>
      <c r="B8677">
        <v>1987</v>
      </c>
      <c r="C8677">
        <v>248</v>
      </c>
      <c r="D8677" t="s">
        <v>23</v>
      </c>
      <c r="E8677" t="s">
        <v>9854</v>
      </c>
      <c r="F8677" t="s">
        <v>34</v>
      </c>
      <c r="G8677" t="s">
        <v>35</v>
      </c>
      <c r="J8677" t="s">
        <v>243</v>
      </c>
    </row>
    <row r="8678" spans="1:23" x14ac:dyDescent="0.2">
      <c r="A8678">
        <v>8677</v>
      </c>
      <c r="B8678">
        <v>1987</v>
      </c>
      <c r="C8678">
        <v>249</v>
      </c>
      <c r="D8678" t="s">
        <v>7049</v>
      </c>
      <c r="E8678" t="s">
        <v>9855</v>
      </c>
      <c r="F8678" t="s">
        <v>39</v>
      </c>
      <c r="G8678" t="s">
        <v>128</v>
      </c>
      <c r="J8678" t="s">
        <v>3932</v>
      </c>
    </row>
    <row r="8679" spans="1:23" x14ac:dyDescent="0.2">
      <c r="A8679">
        <v>8678</v>
      </c>
      <c r="B8679">
        <v>1987</v>
      </c>
      <c r="C8679">
        <v>250</v>
      </c>
      <c r="D8679" t="s">
        <v>162</v>
      </c>
      <c r="E8679" t="s">
        <v>9856</v>
      </c>
      <c r="F8679" t="s">
        <v>43</v>
      </c>
      <c r="G8679" t="s">
        <v>30</v>
      </c>
      <c r="H8679">
        <v>24</v>
      </c>
      <c r="I8679">
        <v>1996</v>
      </c>
      <c r="J8679" t="s">
        <v>81</v>
      </c>
      <c r="K8679">
        <v>46</v>
      </c>
      <c r="L8679">
        <v>4</v>
      </c>
      <c r="M8679">
        <v>14</v>
      </c>
      <c r="N8679">
        <v>18</v>
      </c>
      <c r="O8679">
        <v>4</v>
      </c>
      <c r="P8679">
        <v>31</v>
      </c>
      <c r="W8679">
        <v>4.0999999999999996</v>
      </c>
    </row>
    <row r="8680" spans="1:23" x14ac:dyDescent="0.2">
      <c r="A8680">
        <v>8679</v>
      </c>
      <c r="B8680">
        <v>1987</v>
      </c>
      <c r="C8680">
        <v>251</v>
      </c>
      <c r="D8680" t="s">
        <v>41</v>
      </c>
      <c r="E8680" t="s">
        <v>9857</v>
      </c>
      <c r="F8680" t="s">
        <v>34</v>
      </c>
      <c r="G8680" t="s">
        <v>128</v>
      </c>
      <c r="J8680" t="s">
        <v>1487</v>
      </c>
    </row>
    <row r="8681" spans="1:23" x14ac:dyDescent="0.2">
      <c r="A8681">
        <v>8680</v>
      </c>
      <c r="B8681">
        <v>1987</v>
      </c>
      <c r="C8681">
        <v>252</v>
      </c>
      <c r="D8681" t="s">
        <v>111</v>
      </c>
      <c r="E8681" t="s">
        <v>9858</v>
      </c>
      <c r="F8681" t="s">
        <v>60</v>
      </c>
      <c r="G8681" t="s">
        <v>1536</v>
      </c>
      <c r="H8681">
        <v>21</v>
      </c>
      <c r="I8681">
        <v>1991</v>
      </c>
      <c r="J8681" t="s">
        <v>8165</v>
      </c>
      <c r="K8681">
        <v>4</v>
      </c>
      <c r="L8681">
        <v>1</v>
      </c>
      <c r="M8681">
        <v>0</v>
      </c>
      <c r="N8681">
        <v>1</v>
      </c>
      <c r="O8681">
        <v>0</v>
      </c>
      <c r="P8681">
        <v>0</v>
      </c>
      <c r="W8681">
        <v>0.1</v>
      </c>
    </row>
    <row r="8682" spans="1:23" x14ac:dyDescent="0.2">
      <c r="A8682">
        <v>8681</v>
      </c>
      <c r="B8682">
        <v>1986</v>
      </c>
      <c r="C8682">
        <v>1</v>
      </c>
      <c r="D8682" t="s">
        <v>51</v>
      </c>
      <c r="E8682" t="s">
        <v>9859</v>
      </c>
      <c r="F8682" t="s">
        <v>39</v>
      </c>
      <c r="G8682" t="s">
        <v>68</v>
      </c>
      <c r="H8682">
        <v>18</v>
      </c>
      <c r="I8682">
        <v>2001</v>
      </c>
      <c r="J8682" t="s">
        <v>3386</v>
      </c>
      <c r="K8682">
        <v>779</v>
      </c>
      <c r="L8682">
        <v>233</v>
      </c>
      <c r="M8682">
        <v>295</v>
      </c>
      <c r="N8682">
        <v>528</v>
      </c>
      <c r="O8682">
        <v>29</v>
      </c>
      <c r="P8682">
        <v>810</v>
      </c>
      <c r="W8682">
        <v>46.8</v>
      </c>
    </row>
    <row r="8683" spans="1:23" x14ac:dyDescent="0.2">
      <c r="A8683">
        <v>8682</v>
      </c>
      <c r="B8683">
        <v>1986</v>
      </c>
      <c r="C8683">
        <v>2</v>
      </c>
      <c r="D8683" t="s">
        <v>146</v>
      </c>
      <c r="E8683" t="s">
        <v>9860</v>
      </c>
      <c r="F8683" t="s">
        <v>34</v>
      </c>
      <c r="G8683" t="s">
        <v>35</v>
      </c>
      <c r="H8683">
        <v>18</v>
      </c>
      <c r="I8683">
        <v>1996</v>
      </c>
      <c r="J8683" t="s">
        <v>9070</v>
      </c>
      <c r="K8683">
        <v>626</v>
      </c>
      <c r="L8683">
        <v>275</v>
      </c>
      <c r="M8683">
        <v>286</v>
      </c>
      <c r="N8683">
        <v>561</v>
      </c>
      <c r="O8683">
        <v>-20</v>
      </c>
      <c r="P8683">
        <v>254</v>
      </c>
      <c r="W8683">
        <v>45.6</v>
      </c>
    </row>
    <row r="8684" spans="1:23" x14ac:dyDescent="0.2">
      <c r="A8684">
        <v>8683</v>
      </c>
      <c r="B8684">
        <v>1986</v>
      </c>
      <c r="C8684">
        <v>3</v>
      </c>
      <c r="D8684" t="s">
        <v>28</v>
      </c>
      <c r="E8684" t="s">
        <v>9861</v>
      </c>
      <c r="F8684" t="s">
        <v>39</v>
      </c>
      <c r="G8684" t="s">
        <v>35</v>
      </c>
      <c r="H8684">
        <v>18</v>
      </c>
      <c r="I8684">
        <v>1994</v>
      </c>
      <c r="J8684" t="s">
        <v>673</v>
      </c>
      <c r="K8684">
        <v>89</v>
      </c>
      <c r="L8684">
        <v>9</v>
      </c>
      <c r="M8684">
        <v>22</v>
      </c>
      <c r="N8684">
        <v>31</v>
      </c>
      <c r="O8684">
        <v>-26</v>
      </c>
      <c r="P8684">
        <v>95</v>
      </c>
      <c r="W8684">
        <v>0.3</v>
      </c>
    </row>
    <row r="8685" spans="1:23" x14ac:dyDescent="0.2">
      <c r="A8685">
        <v>8684</v>
      </c>
      <c r="B8685">
        <v>1986</v>
      </c>
      <c r="C8685">
        <v>4</v>
      </c>
      <c r="D8685" t="s">
        <v>87</v>
      </c>
      <c r="E8685" t="s">
        <v>9862</v>
      </c>
      <c r="F8685" t="s">
        <v>39</v>
      </c>
      <c r="G8685" t="s">
        <v>30</v>
      </c>
      <c r="H8685">
        <v>18</v>
      </c>
      <c r="I8685">
        <v>2000</v>
      </c>
      <c r="J8685" t="s">
        <v>8770</v>
      </c>
      <c r="K8685">
        <v>637</v>
      </c>
      <c r="L8685">
        <v>99</v>
      </c>
      <c r="M8685">
        <v>285</v>
      </c>
      <c r="N8685">
        <v>384</v>
      </c>
      <c r="O8685">
        <v>-28</v>
      </c>
      <c r="P8685">
        <v>684</v>
      </c>
      <c r="W8685">
        <v>51.9</v>
      </c>
    </row>
    <row r="8686" spans="1:23" x14ac:dyDescent="0.2">
      <c r="A8686">
        <v>8685</v>
      </c>
      <c r="B8686">
        <v>1986</v>
      </c>
      <c r="C8686">
        <v>5</v>
      </c>
      <c r="D8686" t="s">
        <v>55</v>
      </c>
      <c r="E8686" t="s">
        <v>9863</v>
      </c>
      <c r="F8686" t="s">
        <v>39</v>
      </c>
      <c r="G8686" t="s">
        <v>30</v>
      </c>
      <c r="H8686">
        <v>18</v>
      </c>
      <c r="I8686">
        <v>1995</v>
      </c>
      <c r="J8686" t="s">
        <v>8770</v>
      </c>
      <c r="K8686">
        <v>255</v>
      </c>
      <c r="L8686">
        <v>11</v>
      </c>
      <c r="M8686">
        <v>51</v>
      </c>
      <c r="N8686">
        <v>62</v>
      </c>
      <c r="O8686">
        <v>4</v>
      </c>
      <c r="P8686">
        <v>117</v>
      </c>
      <c r="W8686">
        <v>13.1</v>
      </c>
    </row>
    <row r="8687" spans="1:23" x14ac:dyDescent="0.2">
      <c r="A8687">
        <v>8686</v>
      </c>
      <c r="B8687">
        <v>1986</v>
      </c>
      <c r="C8687">
        <v>6</v>
      </c>
      <c r="D8687" t="s">
        <v>121</v>
      </c>
      <c r="E8687" t="s">
        <v>9864</v>
      </c>
      <c r="F8687" t="s">
        <v>39</v>
      </c>
      <c r="G8687" t="s">
        <v>35</v>
      </c>
      <c r="H8687">
        <v>18</v>
      </c>
      <c r="I8687">
        <v>2004</v>
      </c>
      <c r="J8687" t="s">
        <v>7566</v>
      </c>
      <c r="K8687">
        <v>1378</v>
      </c>
      <c r="L8687">
        <v>432</v>
      </c>
      <c r="M8687">
        <v>773</v>
      </c>
      <c r="N8687">
        <v>1205</v>
      </c>
      <c r="O8687">
        <v>7</v>
      </c>
      <c r="P8687">
        <v>1188</v>
      </c>
      <c r="W8687">
        <v>105.4</v>
      </c>
    </row>
    <row r="8688" spans="1:23" x14ac:dyDescent="0.2">
      <c r="A8688">
        <v>8687</v>
      </c>
      <c r="B8688">
        <v>1986</v>
      </c>
      <c r="C8688">
        <v>7</v>
      </c>
      <c r="D8688" t="s">
        <v>69</v>
      </c>
      <c r="E8688" t="s">
        <v>9865</v>
      </c>
      <c r="F8688" t="s">
        <v>34</v>
      </c>
      <c r="G8688" t="s">
        <v>68</v>
      </c>
      <c r="H8688">
        <v>18</v>
      </c>
      <c r="I8688">
        <v>1988</v>
      </c>
      <c r="J8688" t="s">
        <v>3458</v>
      </c>
      <c r="K8688">
        <v>5</v>
      </c>
      <c r="L8688">
        <v>2</v>
      </c>
      <c r="M8688">
        <v>0</v>
      </c>
      <c r="N8688">
        <v>2</v>
      </c>
      <c r="O8688">
        <v>1</v>
      </c>
      <c r="P8688">
        <v>17</v>
      </c>
      <c r="W8688">
        <v>0.2</v>
      </c>
    </row>
    <row r="8689" spans="1:23" x14ac:dyDescent="0.2">
      <c r="A8689">
        <v>8688</v>
      </c>
      <c r="B8689">
        <v>1986</v>
      </c>
      <c r="C8689">
        <v>8</v>
      </c>
      <c r="D8689" t="s">
        <v>66</v>
      </c>
      <c r="E8689" t="s">
        <v>9866</v>
      </c>
      <c r="F8689" t="s">
        <v>39</v>
      </c>
      <c r="G8689" t="s">
        <v>68</v>
      </c>
      <c r="H8689">
        <v>18</v>
      </c>
      <c r="I8689">
        <v>1996</v>
      </c>
      <c r="J8689" t="s">
        <v>474</v>
      </c>
      <c r="K8689">
        <v>506</v>
      </c>
      <c r="L8689">
        <v>154</v>
      </c>
      <c r="M8689">
        <v>188</v>
      </c>
      <c r="N8689">
        <v>342</v>
      </c>
      <c r="O8689">
        <v>-33</v>
      </c>
      <c r="P8689">
        <v>459</v>
      </c>
      <c r="W8689">
        <v>25.1</v>
      </c>
    </row>
    <row r="8690" spans="1:23" x14ac:dyDescent="0.2">
      <c r="A8690">
        <v>8689</v>
      </c>
      <c r="B8690">
        <v>1986</v>
      </c>
      <c r="C8690">
        <v>9</v>
      </c>
      <c r="D8690" t="s">
        <v>171</v>
      </c>
      <c r="E8690" t="s">
        <v>9867</v>
      </c>
      <c r="F8690" t="s">
        <v>34</v>
      </c>
      <c r="G8690" t="s">
        <v>30</v>
      </c>
      <c r="H8690">
        <v>18</v>
      </c>
      <c r="I8690">
        <v>2006</v>
      </c>
      <c r="J8690" t="s">
        <v>412</v>
      </c>
      <c r="K8690">
        <v>1205</v>
      </c>
      <c r="L8690">
        <v>247</v>
      </c>
      <c r="M8690">
        <v>781</v>
      </c>
      <c r="N8690">
        <v>1028</v>
      </c>
      <c r="O8690">
        <v>25</v>
      </c>
      <c r="P8690">
        <v>571</v>
      </c>
      <c r="W8690">
        <v>146.6</v>
      </c>
    </row>
    <row r="8691" spans="1:23" x14ac:dyDescent="0.2">
      <c r="A8691">
        <v>8690</v>
      </c>
      <c r="B8691">
        <v>1986</v>
      </c>
      <c r="C8691">
        <v>10</v>
      </c>
      <c r="D8691" t="s">
        <v>92</v>
      </c>
      <c r="E8691" t="s">
        <v>9868</v>
      </c>
      <c r="F8691" t="s">
        <v>39</v>
      </c>
      <c r="G8691" t="s">
        <v>68</v>
      </c>
      <c r="H8691">
        <v>18</v>
      </c>
      <c r="I8691">
        <v>1998</v>
      </c>
      <c r="J8691" t="s">
        <v>7566</v>
      </c>
      <c r="K8691">
        <v>598</v>
      </c>
      <c r="L8691">
        <v>80</v>
      </c>
      <c r="M8691">
        <v>84</v>
      </c>
      <c r="N8691">
        <v>164</v>
      </c>
      <c r="O8691">
        <v>-38</v>
      </c>
      <c r="P8691">
        <v>740</v>
      </c>
      <c r="W8691">
        <v>3.8</v>
      </c>
    </row>
    <row r="8692" spans="1:23" x14ac:dyDescent="0.2">
      <c r="A8692">
        <v>8691</v>
      </c>
      <c r="B8692">
        <v>1986</v>
      </c>
      <c r="C8692">
        <v>11</v>
      </c>
      <c r="D8692" t="s">
        <v>7049</v>
      </c>
      <c r="E8692" t="s">
        <v>9869</v>
      </c>
      <c r="F8692" t="s">
        <v>34</v>
      </c>
      <c r="G8692" t="s">
        <v>68</v>
      </c>
      <c r="H8692">
        <v>18</v>
      </c>
      <c r="I8692">
        <v>2006</v>
      </c>
      <c r="J8692" t="s">
        <v>1258</v>
      </c>
      <c r="K8692">
        <v>1181</v>
      </c>
      <c r="L8692">
        <v>342</v>
      </c>
      <c r="M8692">
        <v>415</v>
      </c>
      <c r="N8692">
        <v>757</v>
      </c>
      <c r="O8692">
        <v>-40</v>
      </c>
      <c r="P8692">
        <v>448</v>
      </c>
      <c r="W8692">
        <v>68.3</v>
      </c>
    </row>
    <row r="8693" spans="1:23" x14ac:dyDescent="0.2">
      <c r="A8693">
        <v>8692</v>
      </c>
      <c r="B8693">
        <v>1986</v>
      </c>
      <c r="C8693">
        <v>12</v>
      </c>
      <c r="D8693" t="s">
        <v>8190</v>
      </c>
      <c r="E8693" t="s">
        <v>9870</v>
      </c>
      <c r="F8693" t="s">
        <v>39</v>
      </c>
      <c r="G8693" t="s">
        <v>26</v>
      </c>
      <c r="H8693">
        <v>18</v>
      </c>
      <c r="I8693">
        <v>1991</v>
      </c>
      <c r="J8693" t="s">
        <v>9871</v>
      </c>
      <c r="K8693">
        <v>21</v>
      </c>
      <c r="L8693">
        <v>2</v>
      </c>
      <c r="M8693">
        <v>5</v>
      </c>
      <c r="N8693">
        <v>7</v>
      </c>
      <c r="O8693">
        <v>3</v>
      </c>
      <c r="P8693">
        <v>23</v>
      </c>
      <c r="W8693">
        <v>0.3</v>
      </c>
    </row>
    <row r="8694" spans="1:23" x14ac:dyDescent="0.2">
      <c r="A8694">
        <v>8693</v>
      </c>
      <c r="B8694">
        <v>1986</v>
      </c>
      <c r="C8694">
        <v>13</v>
      </c>
      <c r="D8694" t="s">
        <v>152</v>
      </c>
      <c r="E8694" t="s">
        <v>9872</v>
      </c>
      <c r="F8694" t="s">
        <v>34</v>
      </c>
      <c r="G8694" t="s">
        <v>35</v>
      </c>
      <c r="H8694">
        <v>18</v>
      </c>
      <c r="I8694">
        <v>1999</v>
      </c>
      <c r="J8694" t="s">
        <v>1357</v>
      </c>
      <c r="K8694">
        <v>760</v>
      </c>
      <c r="L8694">
        <v>188</v>
      </c>
      <c r="M8694">
        <v>563</v>
      </c>
      <c r="N8694">
        <v>751</v>
      </c>
      <c r="O8694">
        <v>-13</v>
      </c>
      <c r="P8694">
        <v>170</v>
      </c>
      <c r="W8694">
        <v>58.4</v>
      </c>
    </row>
    <row r="8695" spans="1:23" x14ac:dyDescent="0.2">
      <c r="A8695">
        <v>8694</v>
      </c>
      <c r="B8695">
        <v>1986</v>
      </c>
      <c r="C8695">
        <v>14</v>
      </c>
      <c r="D8695" t="s">
        <v>48</v>
      </c>
      <c r="E8695" t="s">
        <v>9873</v>
      </c>
      <c r="F8695" t="s">
        <v>39</v>
      </c>
      <c r="G8695" t="s">
        <v>26</v>
      </c>
      <c r="H8695">
        <v>18</v>
      </c>
      <c r="I8695">
        <v>1991</v>
      </c>
      <c r="J8695" t="s">
        <v>9070</v>
      </c>
      <c r="K8695">
        <v>164</v>
      </c>
      <c r="L8695">
        <v>25</v>
      </c>
      <c r="M8695">
        <v>34</v>
      </c>
      <c r="N8695">
        <v>59</v>
      </c>
      <c r="O8695">
        <v>-32</v>
      </c>
      <c r="P8695">
        <v>358</v>
      </c>
      <c r="W8695">
        <v>1.2</v>
      </c>
    </row>
    <row r="8696" spans="1:23" x14ac:dyDescent="0.2">
      <c r="A8696">
        <v>8695</v>
      </c>
      <c r="B8696">
        <v>1986</v>
      </c>
      <c r="C8696">
        <v>15</v>
      </c>
      <c r="D8696" t="s">
        <v>23</v>
      </c>
      <c r="E8696" t="s">
        <v>9874</v>
      </c>
      <c r="F8696" t="s">
        <v>39</v>
      </c>
      <c r="G8696" t="s">
        <v>26</v>
      </c>
      <c r="H8696">
        <v>18</v>
      </c>
      <c r="I8696">
        <v>1994</v>
      </c>
      <c r="J8696" t="s">
        <v>673</v>
      </c>
      <c r="K8696">
        <v>169</v>
      </c>
      <c r="L8696">
        <v>35</v>
      </c>
      <c r="M8696">
        <v>50</v>
      </c>
      <c r="N8696">
        <v>85</v>
      </c>
      <c r="O8696">
        <v>-14</v>
      </c>
      <c r="P8696">
        <v>77</v>
      </c>
      <c r="W8696">
        <v>4.9000000000000004</v>
      </c>
    </row>
    <row r="8697" spans="1:23" x14ac:dyDescent="0.2">
      <c r="A8697">
        <v>8696</v>
      </c>
      <c r="B8697">
        <v>1986</v>
      </c>
      <c r="C8697">
        <v>16</v>
      </c>
      <c r="D8697" t="s">
        <v>162</v>
      </c>
      <c r="E8697" t="s">
        <v>9875</v>
      </c>
      <c r="F8697" t="s">
        <v>34</v>
      </c>
      <c r="G8697" t="s">
        <v>68</v>
      </c>
      <c r="J8697" t="s">
        <v>8063</v>
      </c>
    </row>
    <row r="8698" spans="1:23" x14ac:dyDescent="0.2">
      <c r="A8698">
        <v>8697</v>
      </c>
      <c r="B8698">
        <v>1986</v>
      </c>
      <c r="C8698">
        <v>17</v>
      </c>
      <c r="D8698" t="s">
        <v>176</v>
      </c>
      <c r="E8698" t="s">
        <v>9876</v>
      </c>
      <c r="F8698" t="s">
        <v>34</v>
      </c>
      <c r="G8698" t="s">
        <v>68</v>
      </c>
      <c r="H8698">
        <v>18</v>
      </c>
      <c r="I8698">
        <v>2006</v>
      </c>
      <c r="J8698" t="s">
        <v>9877</v>
      </c>
      <c r="K8698">
        <v>1097</v>
      </c>
      <c r="L8698">
        <v>139</v>
      </c>
      <c r="M8698">
        <v>190</v>
      </c>
      <c r="N8698">
        <v>329</v>
      </c>
      <c r="O8698">
        <v>-72</v>
      </c>
      <c r="P8698">
        <v>776</v>
      </c>
      <c r="W8698">
        <v>15.3</v>
      </c>
    </row>
    <row r="8699" spans="1:23" x14ac:dyDescent="0.2">
      <c r="A8699">
        <v>8698</v>
      </c>
      <c r="B8699">
        <v>1986</v>
      </c>
      <c r="C8699">
        <v>18</v>
      </c>
      <c r="D8699" t="s">
        <v>7529</v>
      </c>
      <c r="E8699" t="s">
        <v>9878</v>
      </c>
      <c r="F8699" t="s">
        <v>39</v>
      </c>
      <c r="G8699" t="s">
        <v>35</v>
      </c>
      <c r="H8699">
        <v>18</v>
      </c>
      <c r="I8699">
        <v>1994</v>
      </c>
      <c r="J8699" t="s">
        <v>169</v>
      </c>
      <c r="K8699">
        <v>137</v>
      </c>
      <c r="L8699">
        <v>14</v>
      </c>
      <c r="M8699">
        <v>21</v>
      </c>
      <c r="N8699">
        <v>35</v>
      </c>
      <c r="O8699">
        <v>-59</v>
      </c>
      <c r="P8699">
        <v>364</v>
      </c>
      <c r="W8699">
        <v>-1.2</v>
      </c>
    </row>
    <row r="8700" spans="1:23" x14ac:dyDescent="0.2">
      <c r="A8700">
        <v>8699</v>
      </c>
      <c r="B8700">
        <v>1986</v>
      </c>
      <c r="C8700">
        <v>19</v>
      </c>
      <c r="D8700" t="s">
        <v>84</v>
      </c>
      <c r="E8700" t="s">
        <v>9879</v>
      </c>
      <c r="F8700" t="s">
        <v>39</v>
      </c>
      <c r="G8700" t="s">
        <v>26</v>
      </c>
      <c r="H8700">
        <v>18</v>
      </c>
      <c r="I8700">
        <v>1994</v>
      </c>
      <c r="J8700" t="s">
        <v>8770</v>
      </c>
      <c r="K8700">
        <v>57</v>
      </c>
      <c r="L8700">
        <v>3</v>
      </c>
      <c r="M8700">
        <v>6</v>
      </c>
      <c r="N8700">
        <v>9</v>
      </c>
      <c r="O8700">
        <v>-2</v>
      </c>
      <c r="P8700">
        <v>108</v>
      </c>
      <c r="W8700">
        <v>-0.5</v>
      </c>
    </row>
    <row r="8701" spans="1:23" x14ac:dyDescent="0.2">
      <c r="A8701">
        <v>8700</v>
      </c>
      <c r="B8701">
        <v>1986</v>
      </c>
      <c r="C8701">
        <v>20</v>
      </c>
      <c r="D8701" t="s">
        <v>41</v>
      </c>
      <c r="E8701" t="s">
        <v>9880</v>
      </c>
      <c r="F8701" t="s">
        <v>39</v>
      </c>
      <c r="G8701" t="s">
        <v>30</v>
      </c>
      <c r="H8701">
        <v>18</v>
      </c>
      <c r="I8701">
        <v>1996</v>
      </c>
      <c r="J8701" t="s">
        <v>9046</v>
      </c>
      <c r="K8701">
        <v>401</v>
      </c>
      <c r="L8701">
        <v>37</v>
      </c>
      <c r="M8701">
        <v>108</v>
      </c>
      <c r="N8701">
        <v>145</v>
      </c>
      <c r="O8701">
        <v>-70</v>
      </c>
      <c r="P8701">
        <v>361</v>
      </c>
      <c r="W8701">
        <v>21.3</v>
      </c>
    </row>
    <row r="8702" spans="1:23" x14ac:dyDescent="0.2">
      <c r="A8702">
        <v>8701</v>
      </c>
      <c r="B8702">
        <v>1986</v>
      </c>
      <c r="C8702">
        <v>21</v>
      </c>
      <c r="D8702" t="s">
        <v>111</v>
      </c>
      <c r="E8702" t="s">
        <v>9881</v>
      </c>
      <c r="F8702" t="s">
        <v>39</v>
      </c>
      <c r="G8702" t="s">
        <v>68</v>
      </c>
      <c r="H8702">
        <v>18</v>
      </c>
      <c r="I8702">
        <v>1989</v>
      </c>
      <c r="J8702" t="s">
        <v>474</v>
      </c>
      <c r="K8702">
        <v>4</v>
      </c>
      <c r="L8702">
        <v>0</v>
      </c>
      <c r="M8702">
        <v>0</v>
      </c>
      <c r="N8702">
        <v>0</v>
      </c>
      <c r="O8702">
        <v>-1</v>
      </c>
      <c r="P8702">
        <v>0</v>
      </c>
      <c r="W8702">
        <v>-0.1</v>
      </c>
    </row>
    <row r="8703" spans="1:23" x14ac:dyDescent="0.2">
      <c r="A8703">
        <v>8702</v>
      </c>
      <c r="B8703">
        <v>1986</v>
      </c>
      <c r="C8703">
        <v>22</v>
      </c>
      <c r="D8703" t="s">
        <v>51</v>
      </c>
      <c r="E8703" t="s">
        <v>9882</v>
      </c>
      <c r="F8703" t="s">
        <v>39</v>
      </c>
      <c r="G8703" t="s">
        <v>26</v>
      </c>
      <c r="H8703">
        <v>18</v>
      </c>
      <c r="I8703">
        <v>2003</v>
      </c>
      <c r="J8703" t="s">
        <v>9293</v>
      </c>
      <c r="K8703">
        <v>1152</v>
      </c>
      <c r="L8703">
        <v>329</v>
      </c>
      <c r="M8703">
        <v>287</v>
      </c>
      <c r="N8703">
        <v>616</v>
      </c>
      <c r="O8703">
        <v>-25</v>
      </c>
      <c r="P8703">
        <v>1224</v>
      </c>
      <c r="W8703">
        <v>52.5</v>
      </c>
    </row>
    <row r="8704" spans="1:23" x14ac:dyDescent="0.2">
      <c r="A8704">
        <v>8703</v>
      </c>
      <c r="B8704">
        <v>1986</v>
      </c>
      <c r="C8704">
        <v>23</v>
      </c>
      <c r="D8704" t="s">
        <v>41</v>
      </c>
      <c r="E8704" t="s">
        <v>9883</v>
      </c>
      <c r="F8704" t="s">
        <v>76</v>
      </c>
      <c r="G8704" t="s">
        <v>26</v>
      </c>
      <c r="J8704" t="s">
        <v>9884</v>
      </c>
    </row>
    <row r="8705" spans="1:23" x14ac:dyDescent="0.2">
      <c r="A8705">
        <v>8704</v>
      </c>
      <c r="B8705">
        <v>1986</v>
      </c>
      <c r="C8705">
        <v>24</v>
      </c>
      <c r="D8705" t="s">
        <v>28</v>
      </c>
      <c r="E8705" t="s">
        <v>9885</v>
      </c>
      <c r="F8705" t="s">
        <v>34</v>
      </c>
      <c r="G8705" t="s">
        <v>30</v>
      </c>
      <c r="J8705" t="s">
        <v>399</v>
      </c>
    </row>
    <row r="8706" spans="1:23" x14ac:dyDescent="0.2">
      <c r="A8706">
        <v>8705</v>
      </c>
      <c r="B8706">
        <v>1986</v>
      </c>
      <c r="C8706">
        <v>25</v>
      </c>
      <c r="D8706" t="s">
        <v>87</v>
      </c>
      <c r="E8706" t="s">
        <v>9886</v>
      </c>
      <c r="F8706" t="s">
        <v>34</v>
      </c>
      <c r="G8706" t="s">
        <v>26</v>
      </c>
      <c r="H8706">
        <v>18</v>
      </c>
      <c r="I8706">
        <v>1994</v>
      </c>
      <c r="J8706" t="s">
        <v>307</v>
      </c>
      <c r="K8706">
        <v>104</v>
      </c>
      <c r="L8706">
        <v>17</v>
      </c>
      <c r="M8706">
        <v>38</v>
      </c>
      <c r="N8706">
        <v>55</v>
      </c>
      <c r="O8706">
        <v>-15</v>
      </c>
      <c r="P8706">
        <v>56</v>
      </c>
      <c r="W8706">
        <v>2.9</v>
      </c>
    </row>
    <row r="8707" spans="1:23" x14ac:dyDescent="0.2">
      <c r="A8707">
        <v>8706</v>
      </c>
      <c r="B8707">
        <v>1986</v>
      </c>
      <c r="C8707">
        <v>26</v>
      </c>
      <c r="D8707" t="s">
        <v>55</v>
      </c>
      <c r="E8707" t="s">
        <v>9887</v>
      </c>
      <c r="F8707" t="s">
        <v>34</v>
      </c>
      <c r="G8707" t="s">
        <v>30</v>
      </c>
      <c r="H8707">
        <v>18</v>
      </c>
      <c r="I8707">
        <v>1995</v>
      </c>
      <c r="J8707" t="s">
        <v>198</v>
      </c>
      <c r="K8707">
        <v>94</v>
      </c>
      <c r="L8707">
        <v>4</v>
      </c>
      <c r="M8707">
        <v>14</v>
      </c>
      <c r="N8707">
        <v>18</v>
      </c>
      <c r="O8707">
        <v>-23</v>
      </c>
      <c r="P8707">
        <v>86</v>
      </c>
      <c r="W8707">
        <v>2.6</v>
      </c>
    </row>
    <row r="8708" spans="1:23" x14ac:dyDescent="0.2">
      <c r="A8708">
        <v>8707</v>
      </c>
      <c r="B8708">
        <v>1986</v>
      </c>
      <c r="C8708">
        <v>27</v>
      </c>
      <c r="D8708" t="s">
        <v>23</v>
      </c>
      <c r="E8708" t="s">
        <v>9888</v>
      </c>
      <c r="F8708" t="s">
        <v>39</v>
      </c>
      <c r="G8708" t="s">
        <v>26</v>
      </c>
      <c r="H8708">
        <v>18</v>
      </c>
      <c r="I8708">
        <v>2002</v>
      </c>
      <c r="J8708" t="s">
        <v>5051</v>
      </c>
      <c r="K8708">
        <v>539</v>
      </c>
      <c r="L8708">
        <v>101</v>
      </c>
      <c r="M8708">
        <v>161</v>
      </c>
      <c r="N8708">
        <v>262</v>
      </c>
      <c r="O8708">
        <v>45</v>
      </c>
      <c r="P8708">
        <v>229</v>
      </c>
      <c r="W8708">
        <v>22</v>
      </c>
    </row>
    <row r="8709" spans="1:23" x14ac:dyDescent="0.2">
      <c r="A8709">
        <v>8708</v>
      </c>
      <c r="B8709">
        <v>1986</v>
      </c>
      <c r="C8709">
        <v>28</v>
      </c>
      <c r="D8709" t="s">
        <v>41</v>
      </c>
      <c r="E8709" t="s">
        <v>9889</v>
      </c>
      <c r="F8709" t="s">
        <v>39</v>
      </c>
      <c r="G8709" t="s">
        <v>35</v>
      </c>
      <c r="J8709" t="s">
        <v>196</v>
      </c>
    </row>
    <row r="8710" spans="1:23" x14ac:dyDescent="0.2">
      <c r="A8710">
        <v>8709</v>
      </c>
      <c r="B8710">
        <v>1986</v>
      </c>
      <c r="C8710">
        <v>29</v>
      </c>
      <c r="D8710" t="s">
        <v>66</v>
      </c>
      <c r="E8710" t="s">
        <v>9890</v>
      </c>
      <c r="F8710" t="s">
        <v>76</v>
      </c>
      <c r="G8710" t="s">
        <v>30</v>
      </c>
      <c r="H8710">
        <v>18</v>
      </c>
      <c r="I8710">
        <v>2009</v>
      </c>
      <c r="J8710" t="s">
        <v>1726</v>
      </c>
      <c r="K8710">
        <v>1372</v>
      </c>
      <c r="L8710">
        <v>117</v>
      </c>
      <c r="M8710">
        <v>520</v>
      </c>
      <c r="N8710">
        <v>637</v>
      </c>
      <c r="O8710">
        <v>56</v>
      </c>
      <c r="P8710">
        <v>513</v>
      </c>
      <c r="W8710">
        <v>108.9</v>
      </c>
    </row>
    <row r="8711" spans="1:23" x14ac:dyDescent="0.2">
      <c r="A8711">
        <v>8710</v>
      </c>
      <c r="B8711">
        <v>1986</v>
      </c>
      <c r="C8711">
        <v>30</v>
      </c>
      <c r="D8711" t="s">
        <v>8190</v>
      </c>
      <c r="E8711" t="s">
        <v>9891</v>
      </c>
      <c r="F8711" t="s">
        <v>39</v>
      </c>
      <c r="G8711" t="s">
        <v>30</v>
      </c>
      <c r="H8711">
        <v>19</v>
      </c>
      <c r="I8711">
        <v>1999</v>
      </c>
      <c r="J8711" t="s">
        <v>5840</v>
      </c>
      <c r="K8711">
        <v>460</v>
      </c>
      <c r="L8711">
        <v>16</v>
      </c>
      <c r="M8711">
        <v>67</v>
      </c>
      <c r="N8711">
        <v>83</v>
      </c>
      <c r="O8711">
        <v>-93</v>
      </c>
      <c r="P8711">
        <v>813</v>
      </c>
      <c r="W8711">
        <v>14.4</v>
      </c>
    </row>
    <row r="8712" spans="1:23" x14ac:dyDescent="0.2">
      <c r="A8712">
        <v>8711</v>
      </c>
      <c r="B8712">
        <v>1986</v>
      </c>
      <c r="C8712">
        <v>31</v>
      </c>
      <c r="D8712" t="s">
        <v>92</v>
      </c>
      <c r="E8712" t="s">
        <v>9892</v>
      </c>
      <c r="F8712" t="s">
        <v>34</v>
      </c>
      <c r="G8712" t="s">
        <v>30</v>
      </c>
      <c r="J8712" t="s">
        <v>9893</v>
      </c>
    </row>
    <row r="8713" spans="1:23" x14ac:dyDescent="0.2">
      <c r="A8713">
        <v>8712</v>
      </c>
      <c r="B8713">
        <v>1986</v>
      </c>
      <c r="C8713">
        <v>32</v>
      </c>
      <c r="D8713" t="s">
        <v>7049</v>
      </c>
      <c r="E8713" t="s">
        <v>9894</v>
      </c>
      <c r="F8713" t="s">
        <v>39</v>
      </c>
      <c r="G8713" t="s">
        <v>26</v>
      </c>
      <c r="H8713">
        <v>18</v>
      </c>
      <c r="I8713">
        <v>1994</v>
      </c>
      <c r="J8713" t="s">
        <v>9296</v>
      </c>
      <c r="K8713">
        <v>14</v>
      </c>
      <c r="L8713">
        <v>0</v>
      </c>
      <c r="M8713">
        <v>0</v>
      </c>
      <c r="N8713">
        <v>0</v>
      </c>
      <c r="O8713">
        <v>-3</v>
      </c>
      <c r="P8713">
        <v>64</v>
      </c>
      <c r="W8713">
        <v>0.3</v>
      </c>
    </row>
    <row r="8714" spans="1:23" x14ac:dyDescent="0.2">
      <c r="A8714">
        <v>8713</v>
      </c>
      <c r="B8714">
        <v>1986</v>
      </c>
      <c r="C8714">
        <v>33</v>
      </c>
      <c r="D8714" t="s">
        <v>8190</v>
      </c>
      <c r="E8714" t="s">
        <v>9895</v>
      </c>
      <c r="F8714" t="s">
        <v>39</v>
      </c>
      <c r="G8714" t="s">
        <v>30</v>
      </c>
      <c r="H8714">
        <v>18</v>
      </c>
      <c r="I8714">
        <v>1993</v>
      </c>
      <c r="J8714" t="s">
        <v>474</v>
      </c>
      <c r="K8714">
        <v>40</v>
      </c>
      <c r="L8714">
        <v>1</v>
      </c>
      <c r="M8714">
        <v>7</v>
      </c>
      <c r="N8714">
        <v>8</v>
      </c>
      <c r="O8714">
        <v>-16</v>
      </c>
      <c r="P8714">
        <v>69</v>
      </c>
      <c r="W8714">
        <v>1.2</v>
      </c>
    </row>
    <row r="8715" spans="1:23" x14ac:dyDescent="0.2">
      <c r="A8715">
        <v>8714</v>
      </c>
      <c r="B8715">
        <v>1986</v>
      </c>
      <c r="C8715">
        <v>34</v>
      </c>
      <c r="D8715" t="s">
        <v>152</v>
      </c>
      <c r="E8715" t="s">
        <v>9896</v>
      </c>
      <c r="F8715" t="s">
        <v>76</v>
      </c>
      <c r="G8715" t="s">
        <v>35</v>
      </c>
      <c r="J8715" t="s">
        <v>9897</v>
      </c>
    </row>
    <row r="8716" spans="1:23" x14ac:dyDescent="0.2">
      <c r="A8716">
        <v>8715</v>
      </c>
      <c r="B8716">
        <v>1986</v>
      </c>
      <c r="C8716">
        <v>35</v>
      </c>
      <c r="D8716" t="s">
        <v>48</v>
      </c>
      <c r="E8716" t="s">
        <v>9898</v>
      </c>
      <c r="F8716" t="s">
        <v>34</v>
      </c>
      <c r="G8716" t="s">
        <v>30</v>
      </c>
      <c r="J8716" t="s">
        <v>9293</v>
      </c>
    </row>
    <row r="8717" spans="1:23" x14ac:dyDescent="0.2">
      <c r="A8717">
        <v>8716</v>
      </c>
      <c r="B8717">
        <v>1986</v>
      </c>
      <c r="C8717">
        <v>36</v>
      </c>
      <c r="D8717" t="s">
        <v>121</v>
      </c>
      <c r="E8717" t="s">
        <v>9899</v>
      </c>
      <c r="F8717" t="s">
        <v>39</v>
      </c>
      <c r="G8717" t="s">
        <v>30</v>
      </c>
      <c r="H8717">
        <v>18</v>
      </c>
      <c r="I8717">
        <v>2001</v>
      </c>
      <c r="J8717" t="s">
        <v>9293</v>
      </c>
      <c r="K8717">
        <v>544</v>
      </c>
      <c r="L8717">
        <v>28</v>
      </c>
      <c r="M8717">
        <v>111</v>
      </c>
      <c r="N8717">
        <v>139</v>
      </c>
      <c r="O8717">
        <v>30</v>
      </c>
      <c r="P8717">
        <v>523</v>
      </c>
      <c r="W8717">
        <v>32</v>
      </c>
    </row>
    <row r="8718" spans="1:23" x14ac:dyDescent="0.2">
      <c r="A8718">
        <v>8717</v>
      </c>
      <c r="B8718">
        <v>1986</v>
      </c>
      <c r="C8718">
        <v>37</v>
      </c>
      <c r="D8718" t="s">
        <v>162</v>
      </c>
      <c r="E8718" t="s">
        <v>9900</v>
      </c>
      <c r="F8718" t="s">
        <v>133</v>
      </c>
      <c r="G8718" t="s">
        <v>30</v>
      </c>
      <c r="H8718">
        <v>18</v>
      </c>
      <c r="I8718">
        <v>1997</v>
      </c>
      <c r="J8718" t="s">
        <v>421</v>
      </c>
      <c r="K8718">
        <v>431</v>
      </c>
      <c r="L8718">
        <v>25</v>
      </c>
      <c r="M8718">
        <v>79</v>
      </c>
      <c r="N8718">
        <v>104</v>
      </c>
      <c r="O8718">
        <v>-59</v>
      </c>
      <c r="P8718">
        <v>410</v>
      </c>
      <c r="W8718">
        <v>17.899999999999999</v>
      </c>
    </row>
    <row r="8719" spans="1:23" x14ac:dyDescent="0.2">
      <c r="A8719">
        <v>8718</v>
      </c>
      <c r="B8719">
        <v>1986</v>
      </c>
      <c r="C8719">
        <v>38</v>
      </c>
      <c r="D8719" t="s">
        <v>176</v>
      </c>
      <c r="E8719" t="s">
        <v>9901</v>
      </c>
      <c r="F8719" t="s">
        <v>34</v>
      </c>
      <c r="G8719" t="s">
        <v>30</v>
      </c>
      <c r="H8719">
        <v>18</v>
      </c>
      <c r="I8719">
        <v>1999</v>
      </c>
      <c r="J8719" t="s">
        <v>6560</v>
      </c>
      <c r="K8719">
        <v>235</v>
      </c>
      <c r="L8719">
        <v>5</v>
      </c>
      <c r="M8719">
        <v>41</v>
      </c>
      <c r="N8719">
        <v>46</v>
      </c>
      <c r="O8719">
        <v>31</v>
      </c>
      <c r="P8719">
        <v>253</v>
      </c>
      <c r="W8719">
        <v>12.3</v>
      </c>
    </row>
    <row r="8720" spans="1:23" x14ac:dyDescent="0.2">
      <c r="A8720">
        <v>8719</v>
      </c>
      <c r="B8720">
        <v>1986</v>
      </c>
      <c r="C8720">
        <v>39</v>
      </c>
      <c r="D8720" t="s">
        <v>7529</v>
      </c>
      <c r="E8720" t="s">
        <v>9902</v>
      </c>
      <c r="F8720" t="s">
        <v>39</v>
      </c>
      <c r="G8720" t="s">
        <v>68</v>
      </c>
      <c r="H8720">
        <v>18</v>
      </c>
      <c r="I8720">
        <v>1990</v>
      </c>
      <c r="J8720" t="s">
        <v>5051</v>
      </c>
      <c r="K8720">
        <v>8</v>
      </c>
      <c r="L8720">
        <v>0</v>
      </c>
      <c r="M8720">
        <v>0</v>
      </c>
      <c r="N8720">
        <v>0</v>
      </c>
      <c r="O8720">
        <v>-3</v>
      </c>
      <c r="P8720">
        <v>9</v>
      </c>
      <c r="W8720">
        <v>-0.3</v>
      </c>
    </row>
    <row r="8721" spans="1:23" x14ac:dyDescent="0.2">
      <c r="A8721">
        <v>8720</v>
      </c>
      <c r="B8721">
        <v>1986</v>
      </c>
      <c r="C8721">
        <v>40</v>
      </c>
      <c r="D8721" t="s">
        <v>84</v>
      </c>
      <c r="E8721" t="s">
        <v>9903</v>
      </c>
      <c r="F8721" t="s">
        <v>39</v>
      </c>
      <c r="G8721" t="s">
        <v>26</v>
      </c>
      <c r="H8721">
        <v>18</v>
      </c>
      <c r="I8721">
        <v>1991</v>
      </c>
      <c r="J8721" t="s">
        <v>9296</v>
      </c>
      <c r="K8721">
        <v>4</v>
      </c>
      <c r="L8721">
        <v>0</v>
      </c>
      <c r="M8721">
        <v>0</v>
      </c>
      <c r="N8721">
        <v>0</v>
      </c>
      <c r="O8721">
        <v>-2</v>
      </c>
      <c r="P8721">
        <v>2</v>
      </c>
      <c r="W8721">
        <v>-0.1</v>
      </c>
    </row>
    <row r="8722" spans="1:23" x14ac:dyDescent="0.2">
      <c r="A8722">
        <v>8721</v>
      </c>
      <c r="B8722">
        <v>1986</v>
      </c>
      <c r="C8722">
        <v>41</v>
      </c>
      <c r="D8722" t="s">
        <v>7529</v>
      </c>
      <c r="E8722" t="s">
        <v>9904</v>
      </c>
      <c r="F8722" t="s">
        <v>39</v>
      </c>
      <c r="G8722" t="s">
        <v>30</v>
      </c>
      <c r="H8722">
        <v>18</v>
      </c>
      <c r="I8722">
        <v>1990</v>
      </c>
      <c r="J8722" t="s">
        <v>265</v>
      </c>
      <c r="K8722">
        <v>34</v>
      </c>
      <c r="L8722">
        <v>0</v>
      </c>
      <c r="M8722">
        <v>0</v>
      </c>
      <c r="N8722">
        <v>0</v>
      </c>
      <c r="O8722">
        <v>-12</v>
      </c>
      <c r="P8722">
        <v>40</v>
      </c>
      <c r="W8722">
        <v>0.5</v>
      </c>
    </row>
    <row r="8723" spans="1:23" x14ac:dyDescent="0.2">
      <c r="A8723">
        <v>8722</v>
      </c>
      <c r="B8723">
        <v>1986</v>
      </c>
      <c r="C8723">
        <v>42</v>
      </c>
      <c r="D8723" t="s">
        <v>111</v>
      </c>
      <c r="E8723" t="s">
        <v>9905</v>
      </c>
      <c r="F8723" t="s">
        <v>39</v>
      </c>
      <c r="G8723" t="s">
        <v>26</v>
      </c>
      <c r="J8723" t="s">
        <v>3458</v>
      </c>
    </row>
    <row r="8724" spans="1:23" x14ac:dyDescent="0.2">
      <c r="A8724">
        <v>8723</v>
      </c>
      <c r="B8724">
        <v>1986</v>
      </c>
      <c r="C8724">
        <v>43</v>
      </c>
      <c r="D8724" t="s">
        <v>51</v>
      </c>
      <c r="E8724" t="s">
        <v>9906</v>
      </c>
      <c r="F8724" t="s">
        <v>39</v>
      </c>
      <c r="G8724" t="s">
        <v>30</v>
      </c>
      <c r="H8724">
        <v>19</v>
      </c>
      <c r="I8724">
        <v>1994</v>
      </c>
      <c r="J8724" t="s">
        <v>2651</v>
      </c>
      <c r="K8724">
        <v>17</v>
      </c>
      <c r="L8724">
        <v>2</v>
      </c>
      <c r="M8724">
        <v>2</v>
      </c>
      <c r="N8724">
        <v>4</v>
      </c>
      <c r="O8724">
        <v>-16</v>
      </c>
      <c r="P8724">
        <v>8</v>
      </c>
      <c r="W8724">
        <v>-0.1</v>
      </c>
    </row>
    <row r="8725" spans="1:23" x14ac:dyDescent="0.2">
      <c r="A8725">
        <v>8724</v>
      </c>
      <c r="B8725">
        <v>1986</v>
      </c>
      <c r="C8725">
        <v>44</v>
      </c>
      <c r="D8725" t="s">
        <v>146</v>
      </c>
      <c r="E8725" t="s">
        <v>9907</v>
      </c>
      <c r="F8725" t="s">
        <v>39</v>
      </c>
      <c r="G8725" t="s">
        <v>30</v>
      </c>
      <c r="H8725">
        <v>18</v>
      </c>
      <c r="I8725">
        <v>1988</v>
      </c>
      <c r="J8725" t="s">
        <v>9046</v>
      </c>
      <c r="K8725">
        <v>8</v>
      </c>
      <c r="L8725">
        <v>0</v>
      </c>
      <c r="M8725">
        <v>1</v>
      </c>
      <c r="N8725">
        <v>1</v>
      </c>
      <c r="O8725">
        <v>-4</v>
      </c>
      <c r="P8725">
        <v>18</v>
      </c>
      <c r="W8725">
        <v>0</v>
      </c>
    </row>
    <row r="8726" spans="1:23" x14ac:dyDescent="0.2">
      <c r="A8726">
        <v>8725</v>
      </c>
      <c r="B8726">
        <v>1986</v>
      </c>
      <c r="C8726">
        <v>45</v>
      </c>
      <c r="D8726" t="s">
        <v>28</v>
      </c>
      <c r="E8726" t="s">
        <v>9908</v>
      </c>
      <c r="F8726" t="s">
        <v>76</v>
      </c>
      <c r="G8726" t="s">
        <v>35</v>
      </c>
      <c r="H8726">
        <v>18</v>
      </c>
      <c r="I8726">
        <v>1993</v>
      </c>
      <c r="J8726" t="s">
        <v>164</v>
      </c>
      <c r="K8726">
        <v>98</v>
      </c>
      <c r="L8726">
        <v>21</v>
      </c>
      <c r="M8726">
        <v>23</v>
      </c>
      <c r="N8726">
        <v>44</v>
      </c>
      <c r="O8726">
        <v>-8</v>
      </c>
      <c r="P8726">
        <v>28</v>
      </c>
      <c r="W8726">
        <v>2</v>
      </c>
    </row>
    <row r="8727" spans="1:23" x14ac:dyDescent="0.2">
      <c r="A8727">
        <v>8726</v>
      </c>
      <c r="B8727">
        <v>1986</v>
      </c>
      <c r="C8727">
        <v>46</v>
      </c>
      <c r="D8727" t="s">
        <v>87</v>
      </c>
      <c r="E8727" t="s">
        <v>9909</v>
      </c>
      <c r="F8727" t="s">
        <v>39</v>
      </c>
      <c r="G8727" t="s">
        <v>26</v>
      </c>
      <c r="H8727">
        <v>18</v>
      </c>
      <c r="I8727">
        <v>1991</v>
      </c>
      <c r="J8727" t="s">
        <v>232</v>
      </c>
      <c r="K8727">
        <v>14</v>
      </c>
      <c r="L8727">
        <v>1</v>
      </c>
      <c r="M8727">
        <v>3</v>
      </c>
      <c r="N8727">
        <v>4</v>
      </c>
      <c r="O8727">
        <v>-2</v>
      </c>
      <c r="P8727">
        <v>25</v>
      </c>
      <c r="W8727">
        <v>-0.1</v>
      </c>
    </row>
    <row r="8728" spans="1:23" x14ac:dyDescent="0.2">
      <c r="A8728">
        <v>8727</v>
      </c>
      <c r="B8728">
        <v>1986</v>
      </c>
      <c r="C8728">
        <v>47</v>
      </c>
      <c r="D8728" t="s">
        <v>55</v>
      </c>
      <c r="E8728" t="s">
        <v>9910</v>
      </c>
      <c r="F8728" t="s">
        <v>34</v>
      </c>
      <c r="G8728" t="s">
        <v>35</v>
      </c>
      <c r="H8728">
        <v>18</v>
      </c>
      <c r="I8728">
        <v>2002</v>
      </c>
      <c r="J8728" t="s">
        <v>4174</v>
      </c>
      <c r="K8728">
        <v>720</v>
      </c>
      <c r="L8728">
        <v>97</v>
      </c>
      <c r="M8728">
        <v>103</v>
      </c>
      <c r="N8728">
        <v>200</v>
      </c>
      <c r="O8728">
        <v>-73</v>
      </c>
      <c r="P8728">
        <v>281</v>
      </c>
      <c r="W8728">
        <v>6.3</v>
      </c>
    </row>
    <row r="8729" spans="1:23" x14ac:dyDescent="0.2">
      <c r="A8729">
        <v>8728</v>
      </c>
      <c r="B8729">
        <v>1986</v>
      </c>
      <c r="C8729">
        <v>48</v>
      </c>
      <c r="D8729" t="s">
        <v>121</v>
      </c>
      <c r="E8729" t="s">
        <v>9911</v>
      </c>
      <c r="F8729" t="s">
        <v>39</v>
      </c>
      <c r="G8729" t="s">
        <v>30</v>
      </c>
      <c r="J8729" t="s">
        <v>9233</v>
      </c>
    </row>
    <row r="8730" spans="1:23" x14ac:dyDescent="0.2">
      <c r="A8730">
        <v>8729</v>
      </c>
      <c r="B8730">
        <v>1986</v>
      </c>
      <c r="C8730">
        <v>49</v>
      </c>
      <c r="D8730" t="s">
        <v>69</v>
      </c>
      <c r="E8730" t="s">
        <v>9912</v>
      </c>
      <c r="F8730" t="s">
        <v>39</v>
      </c>
      <c r="G8730" t="s">
        <v>30</v>
      </c>
      <c r="H8730">
        <v>18</v>
      </c>
      <c r="I8730">
        <v>1991</v>
      </c>
      <c r="J8730" t="s">
        <v>9354</v>
      </c>
      <c r="K8730">
        <v>14</v>
      </c>
      <c r="L8730">
        <v>0</v>
      </c>
      <c r="M8730">
        <v>3</v>
      </c>
      <c r="N8730">
        <v>3</v>
      </c>
      <c r="O8730">
        <v>-1</v>
      </c>
      <c r="P8730">
        <v>20</v>
      </c>
      <c r="W8730">
        <v>0.6</v>
      </c>
    </row>
    <row r="8731" spans="1:23" x14ac:dyDescent="0.2">
      <c r="A8731">
        <v>8730</v>
      </c>
      <c r="B8731">
        <v>1986</v>
      </c>
      <c r="C8731">
        <v>50</v>
      </c>
      <c r="D8731" t="s">
        <v>66</v>
      </c>
      <c r="E8731" t="s">
        <v>9913</v>
      </c>
      <c r="F8731" t="s">
        <v>76</v>
      </c>
      <c r="G8731" t="s">
        <v>68</v>
      </c>
      <c r="J8731" t="s">
        <v>161</v>
      </c>
    </row>
    <row r="8732" spans="1:23" x14ac:dyDescent="0.2">
      <c r="A8732">
        <v>8731</v>
      </c>
      <c r="B8732">
        <v>1986</v>
      </c>
      <c r="C8732">
        <v>51</v>
      </c>
      <c r="D8732" t="s">
        <v>171</v>
      </c>
      <c r="E8732" t="s">
        <v>9914</v>
      </c>
      <c r="F8732" t="s">
        <v>39</v>
      </c>
      <c r="G8732" t="s">
        <v>35</v>
      </c>
      <c r="J8732" t="s">
        <v>9481</v>
      </c>
    </row>
    <row r="8733" spans="1:23" x14ac:dyDescent="0.2">
      <c r="A8733">
        <v>8732</v>
      </c>
      <c r="B8733">
        <v>1986</v>
      </c>
      <c r="C8733">
        <v>52</v>
      </c>
      <c r="D8733" t="s">
        <v>92</v>
      </c>
      <c r="E8733" t="s">
        <v>9915</v>
      </c>
      <c r="F8733" t="s">
        <v>34</v>
      </c>
      <c r="G8733" t="s">
        <v>26</v>
      </c>
      <c r="J8733" t="s">
        <v>356</v>
      </c>
    </row>
    <row r="8734" spans="1:23" x14ac:dyDescent="0.2">
      <c r="A8734">
        <v>8733</v>
      </c>
      <c r="B8734">
        <v>1986</v>
      </c>
      <c r="C8734">
        <v>53</v>
      </c>
      <c r="D8734" t="s">
        <v>171</v>
      </c>
      <c r="E8734" t="s">
        <v>9916</v>
      </c>
      <c r="F8734" t="s">
        <v>39</v>
      </c>
      <c r="G8734" t="s">
        <v>68</v>
      </c>
      <c r="J8734" t="s">
        <v>9481</v>
      </c>
    </row>
    <row r="8735" spans="1:23" x14ac:dyDescent="0.2">
      <c r="A8735">
        <v>8734</v>
      </c>
      <c r="B8735">
        <v>1986</v>
      </c>
      <c r="C8735">
        <v>54</v>
      </c>
      <c r="D8735" t="s">
        <v>8190</v>
      </c>
      <c r="E8735" t="s">
        <v>9917</v>
      </c>
      <c r="F8735" t="s">
        <v>34</v>
      </c>
      <c r="G8735" t="s">
        <v>26</v>
      </c>
      <c r="H8735">
        <v>19</v>
      </c>
      <c r="I8735">
        <v>1992</v>
      </c>
      <c r="J8735" t="s">
        <v>9918</v>
      </c>
      <c r="K8735">
        <v>15</v>
      </c>
      <c r="L8735">
        <v>1</v>
      </c>
      <c r="M8735">
        <v>1</v>
      </c>
      <c r="N8735">
        <v>2</v>
      </c>
      <c r="O8735">
        <v>-6</v>
      </c>
      <c r="P8735">
        <v>13</v>
      </c>
      <c r="W8735">
        <v>-0.3</v>
      </c>
    </row>
    <row r="8736" spans="1:23" x14ac:dyDescent="0.2">
      <c r="A8736">
        <v>8735</v>
      </c>
      <c r="B8736">
        <v>1986</v>
      </c>
      <c r="C8736">
        <v>55</v>
      </c>
      <c r="D8736" t="s">
        <v>8190</v>
      </c>
      <c r="E8736" t="s">
        <v>9919</v>
      </c>
      <c r="F8736" t="s">
        <v>39</v>
      </c>
      <c r="G8736" t="s">
        <v>30</v>
      </c>
      <c r="H8736">
        <v>18</v>
      </c>
      <c r="I8736">
        <v>2002</v>
      </c>
      <c r="J8736" t="s">
        <v>232</v>
      </c>
      <c r="K8736">
        <v>569</v>
      </c>
      <c r="L8736">
        <v>5</v>
      </c>
      <c r="M8736">
        <v>65</v>
      </c>
      <c r="N8736">
        <v>70</v>
      </c>
      <c r="O8736">
        <v>-121</v>
      </c>
      <c r="P8736">
        <v>920</v>
      </c>
      <c r="W8736">
        <v>14.9</v>
      </c>
    </row>
    <row r="8737" spans="1:23" x14ac:dyDescent="0.2">
      <c r="A8737">
        <v>8736</v>
      </c>
      <c r="B8737">
        <v>1986</v>
      </c>
      <c r="C8737">
        <v>56</v>
      </c>
      <c r="D8737" t="s">
        <v>55</v>
      </c>
      <c r="E8737" t="s">
        <v>9920</v>
      </c>
      <c r="F8737" t="s">
        <v>39</v>
      </c>
      <c r="G8737" t="s">
        <v>68</v>
      </c>
      <c r="J8737" t="s">
        <v>9293</v>
      </c>
    </row>
    <row r="8738" spans="1:23" x14ac:dyDescent="0.2">
      <c r="A8738">
        <v>8737</v>
      </c>
      <c r="B8738">
        <v>1986</v>
      </c>
      <c r="C8738">
        <v>57</v>
      </c>
      <c r="D8738" t="s">
        <v>23</v>
      </c>
      <c r="E8738" t="s">
        <v>9921</v>
      </c>
      <c r="F8738" t="s">
        <v>76</v>
      </c>
      <c r="G8738" t="s">
        <v>30</v>
      </c>
      <c r="H8738">
        <v>20</v>
      </c>
      <c r="I8738">
        <v>2003</v>
      </c>
      <c r="J8738" t="s">
        <v>143</v>
      </c>
      <c r="K8738">
        <v>985</v>
      </c>
      <c r="L8738">
        <v>114</v>
      </c>
      <c r="M8738">
        <v>354</v>
      </c>
      <c r="N8738">
        <v>468</v>
      </c>
      <c r="O8738">
        <v>76</v>
      </c>
      <c r="P8738">
        <v>620</v>
      </c>
      <c r="W8738">
        <v>79.8</v>
      </c>
    </row>
    <row r="8739" spans="1:23" x14ac:dyDescent="0.2">
      <c r="A8739">
        <v>8738</v>
      </c>
      <c r="B8739">
        <v>1986</v>
      </c>
      <c r="C8739">
        <v>58</v>
      </c>
      <c r="D8739" t="s">
        <v>8190</v>
      </c>
      <c r="E8739" t="s">
        <v>9922</v>
      </c>
      <c r="F8739" t="s">
        <v>39</v>
      </c>
      <c r="G8739" t="s">
        <v>30</v>
      </c>
      <c r="H8739">
        <v>18</v>
      </c>
      <c r="I8739">
        <v>1992</v>
      </c>
      <c r="J8739" t="s">
        <v>6064</v>
      </c>
      <c r="K8739">
        <v>3</v>
      </c>
      <c r="L8739">
        <v>0</v>
      </c>
      <c r="M8739">
        <v>0</v>
      </c>
      <c r="N8739">
        <v>0</v>
      </c>
      <c r="O8739">
        <v>1</v>
      </c>
      <c r="P8739">
        <v>0</v>
      </c>
      <c r="W8739">
        <v>0.1</v>
      </c>
    </row>
    <row r="8740" spans="1:23" x14ac:dyDescent="0.2">
      <c r="A8740">
        <v>8739</v>
      </c>
      <c r="B8740">
        <v>1986</v>
      </c>
      <c r="C8740">
        <v>59</v>
      </c>
      <c r="D8740" t="s">
        <v>176</v>
      </c>
      <c r="E8740" t="s">
        <v>8792</v>
      </c>
      <c r="F8740" t="s">
        <v>39</v>
      </c>
      <c r="G8740" t="s">
        <v>26</v>
      </c>
      <c r="H8740">
        <v>18</v>
      </c>
      <c r="I8740">
        <v>1999</v>
      </c>
      <c r="J8740" t="s">
        <v>9233</v>
      </c>
      <c r="K8740">
        <v>546</v>
      </c>
      <c r="L8740">
        <v>55</v>
      </c>
      <c r="M8740">
        <v>67</v>
      </c>
      <c r="N8740">
        <v>122</v>
      </c>
      <c r="O8740">
        <v>-49</v>
      </c>
      <c r="P8740">
        <v>488</v>
      </c>
      <c r="W8740">
        <v>0.1</v>
      </c>
    </row>
    <row r="8741" spans="1:23" x14ac:dyDescent="0.2">
      <c r="A8741">
        <v>8740</v>
      </c>
      <c r="B8741">
        <v>1986</v>
      </c>
      <c r="C8741">
        <v>60</v>
      </c>
      <c r="D8741" t="s">
        <v>84</v>
      </c>
      <c r="E8741" t="s">
        <v>9923</v>
      </c>
      <c r="F8741" t="s">
        <v>39</v>
      </c>
      <c r="G8741" t="s">
        <v>128</v>
      </c>
      <c r="J8741" t="s">
        <v>232</v>
      </c>
    </row>
    <row r="8742" spans="1:23" x14ac:dyDescent="0.2">
      <c r="A8742">
        <v>8741</v>
      </c>
      <c r="B8742">
        <v>1986</v>
      </c>
      <c r="C8742">
        <v>61</v>
      </c>
      <c r="D8742" t="s">
        <v>84</v>
      </c>
      <c r="E8742" t="s">
        <v>9924</v>
      </c>
      <c r="F8742" t="s">
        <v>39</v>
      </c>
      <c r="G8742" t="s">
        <v>128</v>
      </c>
      <c r="H8742">
        <v>18</v>
      </c>
      <c r="I8742">
        <v>1994</v>
      </c>
      <c r="J8742" t="s">
        <v>9397</v>
      </c>
      <c r="K8742">
        <v>85</v>
      </c>
      <c r="L8742">
        <v>0</v>
      </c>
      <c r="M8742">
        <v>5</v>
      </c>
      <c r="N8742">
        <v>5</v>
      </c>
      <c r="O8742">
        <v>0</v>
      </c>
      <c r="P8742">
        <v>2</v>
      </c>
      <c r="Q8742">
        <v>85</v>
      </c>
      <c r="R8742">
        <v>34</v>
      </c>
      <c r="S8742">
        <v>30</v>
      </c>
      <c r="T8742">
        <v>3</v>
      </c>
      <c r="U8742">
        <v>0.877</v>
      </c>
      <c r="V8742">
        <v>3.73</v>
      </c>
      <c r="W8742">
        <v>9.5</v>
      </c>
    </row>
    <row r="8743" spans="1:23" x14ac:dyDescent="0.2">
      <c r="A8743">
        <v>8742</v>
      </c>
      <c r="B8743">
        <v>1986</v>
      </c>
      <c r="C8743">
        <v>62</v>
      </c>
      <c r="D8743" t="s">
        <v>28</v>
      </c>
      <c r="E8743" t="s">
        <v>9925</v>
      </c>
      <c r="F8743" t="s">
        <v>39</v>
      </c>
      <c r="G8743" t="s">
        <v>30</v>
      </c>
      <c r="J8743" t="s">
        <v>552</v>
      </c>
    </row>
    <row r="8744" spans="1:23" x14ac:dyDescent="0.2">
      <c r="A8744">
        <v>8743</v>
      </c>
      <c r="B8744">
        <v>1986</v>
      </c>
      <c r="C8744">
        <v>63</v>
      </c>
      <c r="D8744" t="s">
        <v>111</v>
      </c>
      <c r="E8744" t="s">
        <v>9926</v>
      </c>
      <c r="F8744" t="s">
        <v>39</v>
      </c>
      <c r="G8744" t="s">
        <v>30</v>
      </c>
      <c r="H8744">
        <v>18</v>
      </c>
      <c r="I8744">
        <v>1988</v>
      </c>
      <c r="J8744" t="s">
        <v>123</v>
      </c>
      <c r="K8744">
        <v>10</v>
      </c>
      <c r="L8744">
        <v>0</v>
      </c>
      <c r="M8744">
        <v>5</v>
      </c>
      <c r="N8744">
        <v>5</v>
      </c>
      <c r="O8744">
        <v>5</v>
      </c>
      <c r="P8744">
        <v>6</v>
      </c>
      <c r="W8744">
        <v>0.8</v>
      </c>
    </row>
    <row r="8745" spans="1:23" x14ac:dyDescent="0.2">
      <c r="A8745">
        <v>8744</v>
      </c>
      <c r="B8745">
        <v>1986</v>
      </c>
      <c r="C8745">
        <v>64</v>
      </c>
      <c r="D8745" t="s">
        <v>51</v>
      </c>
      <c r="E8745" t="s">
        <v>9927</v>
      </c>
      <c r="F8745" t="s">
        <v>39</v>
      </c>
      <c r="G8745" t="s">
        <v>128</v>
      </c>
      <c r="H8745">
        <v>18</v>
      </c>
      <c r="I8745">
        <v>1997</v>
      </c>
      <c r="J8745" t="s">
        <v>421</v>
      </c>
      <c r="K8745">
        <v>340</v>
      </c>
      <c r="L8745">
        <v>0</v>
      </c>
      <c r="M8745">
        <v>16</v>
      </c>
      <c r="N8745">
        <v>16</v>
      </c>
      <c r="O8745">
        <v>0</v>
      </c>
      <c r="P8745">
        <v>18</v>
      </c>
      <c r="Q8745">
        <v>340</v>
      </c>
      <c r="R8745">
        <v>149</v>
      </c>
      <c r="S8745">
        <v>136</v>
      </c>
      <c r="T8745">
        <v>37</v>
      </c>
      <c r="U8745">
        <v>0.88300000000000001</v>
      </c>
      <c r="V8745">
        <v>3.49</v>
      </c>
      <c r="W8745">
        <v>45.8</v>
      </c>
    </row>
    <row r="8746" spans="1:23" x14ac:dyDescent="0.2">
      <c r="A8746">
        <v>8745</v>
      </c>
      <c r="B8746">
        <v>1986</v>
      </c>
      <c r="C8746">
        <v>65</v>
      </c>
      <c r="D8746" t="s">
        <v>146</v>
      </c>
      <c r="E8746" t="s">
        <v>9928</v>
      </c>
      <c r="F8746" t="s">
        <v>39</v>
      </c>
      <c r="G8746" t="s">
        <v>35</v>
      </c>
      <c r="H8746">
        <v>18</v>
      </c>
      <c r="I8746">
        <v>1992</v>
      </c>
      <c r="J8746" t="s">
        <v>7566</v>
      </c>
      <c r="K8746">
        <v>33</v>
      </c>
      <c r="L8746">
        <v>4</v>
      </c>
      <c r="M8746">
        <v>5</v>
      </c>
      <c r="N8746">
        <v>9</v>
      </c>
      <c r="O8746">
        <v>-6</v>
      </c>
      <c r="P8746">
        <v>4</v>
      </c>
      <c r="W8746">
        <v>-0.2</v>
      </c>
    </row>
    <row r="8747" spans="1:23" x14ac:dyDescent="0.2">
      <c r="A8747">
        <v>8746</v>
      </c>
      <c r="B8747">
        <v>1986</v>
      </c>
      <c r="C8747">
        <v>66</v>
      </c>
      <c r="D8747" t="s">
        <v>28</v>
      </c>
      <c r="E8747" t="s">
        <v>9929</v>
      </c>
      <c r="F8747" t="s">
        <v>43</v>
      </c>
      <c r="G8747" t="s">
        <v>35</v>
      </c>
      <c r="H8747">
        <v>25</v>
      </c>
      <c r="I8747">
        <v>1989</v>
      </c>
      <c r="J8747" t="s">
        <v>3317</v>
      </c>
      <c r="K8747">
        <v>104</v>
      </c>
      <c r="L8747">
        <v>7</v>
      </c>
      <c r="M8747">
        <v>26</v>
      </c>
      <c r="N8747">
        <v>33</v>
      </c>
      <c r="O8747">
        <v>-12</v>
      </c>
      <c r="P8747">
        <v>34</v>
      </c>
      <c r="W8747">
        <v>-0.1</v>
      </c>
    </row>
    <row r="8748" spans="1:23" x14ac:dyDescent="0.2">
      <c r="A8748">
        <v>8747</v>
      </c>
      <c r="B8748">
        <v>1986</v>
      </c>
      <c r="C8748">
        <v>67</v>
      </c>
      <c r="D8748" t="s">
        <v>87</v>
      </c>
      <c r="E8748" t="s">
        <v>9930</v>
      </c>
      <c r="F8748" t="s">
        <v>39</v>
      </c>
      <c r="G8748" t="s">
        <v>68</v>
      </c>
      <c r="H8748">
        <v>18</v>
      </c>
      <c r="I8748">
        <v>2000</v>
      </c>
      <c r="J8748" t="s">
        <v>123</v>
      </c>
      <c r="K8748">
        <v>543</v>
      </c>
      <c r="L8748">
        <v>190</v>
      </c>
      <c r="M8748">
        <v>248</v>
      </c>
      <c r="N8748">
        <v>438</v>
      </c>
      <c r="O8748">
        <v>-23</v>
      </c>
      <c r="P8748">
        <v>599</v>
      </c>
      <c r="W8748">
        <v>35.5</v>
      </c>
    </row>
    <row r="8749" spans="1:23" x14ac:dyDescent="0.2">
      <c r="A8749">
        <v>8748</v>
      </c>
      <c r="B8749">
        <v>1986</v>
      </c>
      <c r="C8749">
        <v>68</v>
      </c>
      <c r="D8749" t="s">
        <v>55</v>
      </c>
      <c r="E8749" t="s">
        <v>9931</v>
      </c>
      <c r="F8749" t="s">
        <v>39</v>
      </c>
      <c r="G8749" t="s">
        <v>30</v>
      </c>
      <c r="J8749" t="s">
        <v>4256</v>
      </c>
    </row>
    <row r="8750" spans="1:23" x14ac:dyDescent="0.2">
      <c r="A8750">
        <v>8749</v>
      </c>
      <c r="B8750">
        <v>1986</v>
      </c>
      <c r="C8750">
        <v>69</v>
      </c>
      <c r="D8750" t="s">
        <v>121</v>
      </c>
      <c r="E8750" t="s">
        <v>9932</v>
      </c>
      <c r="F8750" t="s">
        <v>39</v>
      </c>
      <c r="G8750" t="s">
        <v>35</v>
      </c>
      <c r="J8750" t="s">
        <v>9293</v>
      </c>
    </row>
    <row r="8751" spans="1:23" x14ac:dyDescent="0.2">
      <c r="A8751">
        <v>8750</v>
      </c>
      <c r="B8751">
        <v>1986</v>
      </c>
      <c r="C8751">
        <v>70</v>
      </c>
      <c r="D8751" t="s">
        <v>69</v>
      </c>
      <c r="E8751" t="s">
        <v>9933</v>
      </c>
      <c r="F8751" t="s">
        <v>39</v>
      </c>
      <c r="G8751" t="s">
        <v>68</v>
      </c>
      <c r="H8751">
        <v>19</v>
      </c>
      <c r="I8751">
        <v>2000</v>
      </c>
      <c r="J8751" t="s">
        <v>9589</v>
      </c>
      <c r="K8751">
        <v>638</v>
      </c>
      <c r="L8751">
        <v>75</v>
      </c>
      <c r="M8751">
        <v>86</v>
      </c>
      <c r="N8751">
        <v>161</v>
      </c>
      <c r="O8751">
        <v>-44</v>
      </c>
      <c r="P8751">
        <v>2077</v>
      </c>
      <c r="W8751">
        <v>4</v>
      </c>
    </row>
    <row r="8752" spans="1:23" x14ac:dyDescent="0.2">
      <c r="A8752">
        <v>8751</v>
      </c>
      <c r="B8752">
        <v>1986</v>
      </c>
      <c r="C8752">
        <v>71</v>
      </c>
      <c r="D8752" t="s">
        <v>66</v>
      </c>
      <c r="E8752" t="s">
        <v>9934</v>
      </c>
      <c r="F8752" t="s">
        <v>76</v>
      </c>
      <c r="G8752" t="s">
        <v>68</v>
      </c>
      <c r="H8752">
        <v>23</v>
      </c>
      <c r="I8752">
        <v>1989</v>
      </c>
      <c r="J8752" t="s">
        <v>504</v>
      </c>
      <c r="K8752">
        <v>114</v>
      </c>
      <c r="L8752">
        <v>11</v>
      </c>
      <c r="M8752">
        <v>26</v>
      </c>
      <c r="N8752">
        <v>37</v>
      </c>
      <c r="O8752">
        <v>-18</v>
      </c>
      <c r="P8752">
        <v>81</v>
      </c>
      <c r="W8752">
        <v>0.2</v>
      </c>
    </row>
    <row r="8753" spans="1:23" x14ac:dyDescent="0.2">
      <c r="A8753">
        <v>8752</v>
      </c>
      <c r="B8753">
        <v>1986</v>
      </c>
      <c r="C8753">
        <v>72</v>
      </c>
      <c r="D8753" t="s">
        <v>171</v>
      </c>
      <c r="E8753" t="s">
        <v>9935</v>
      </c>
      <c r="F8753" t="s">
        <v>39</v>
      </c>
      <c r="G8753" t="s">
        <v>35</v>
      </c>
      <c r="H8753">
        <v>18</v>
      </c>
      <c r="I8753">
        <v>2001</v>
      </c>
      <c r="J8753" t="s">
        <v>478</v>
      </c>
      <c r="K8753">
        <v>711</v>
      </c>
      <c r="L8753">
        <v>40</v>
      </c>
      <c r="M8753">
        <v>73</v>
      </c>
      <c r="N8753">
        <v>113</v>
      </c>
      <c r="O8753">
        <v>-137</v>
      </c>
      <c r="P8753">
        <v>1422</v>
      </c>
      <c r="W8753">
        <v>-7.9</v>
      </c>
    </row>
    <row r="8754" spans="1:23" x14ac:dyDescent="0.2">
      <c r="A8754">
        <v>8753</v>
      </c>
      <c r="B8754">
        <v>1986</v>
      </c>
      <c r="C8754">
        <v>73</v>
      </c>
      <c r="D8754" t="s">
        <v>92</v>
      </c>
      <c r="E8754" t="s">
        <v>9936</v>
      </c>
      <c r="F8754" t="s">
        <v>39</v>
      </c>
      <c r="G8754" t="s">
        <v>30</v>
      </c>
      <c r="H8754">
        <v>18</v>
      </c>
      <c r="I8754">
        <v>1997</v>
      </c>
      <c r="J8754" t="s">
        <v>9293</v>
      </c>
      <c r="K8754">
        <v>384</v>
      </c>
      <c r="L8754">
        <v>19</v>
      </c>
      <c r="M8754">
        <v>61</v>
      </c>
      <c r="N8754">
        <v>80</v>
      </c>
      <c r="O8754">
        <v>16</v>
      </c>
      <c r="P8754">
        <v>939</v>
      </c>
      <c r="W8754">
        <v>21</v>
      </c>
    </row>
    <row r="8755" spans="1:23" x14ac:dyDescent="0.2">
      <c r="A8755">
        <v>8754</v>
      </c>
      <c r="B8755">
        <v>1986</v>
      </c>
      <c r="C8755">
        <v>74</v>
      </c>
      <c r="D8755" t="s">
        <v>7049</v>
      </c>
      <c r="E8755" t="s">
        <v>9937</v>
      </c>
      <c r="F8755" t="s">
        <v>39</v>
      </c>
      <c r="G8755" t="s">
        <v>30</v>
      </c>
      <c r="H8755">
        <v>18</v>
      </c>
      <c r="I8755">
        <v>1991</v>
      </c>
      <c r="J8755" t="s">
        <v>2404</v>
      </c>
      <c r="K8755">
        <v>3</v>
      </c>
      <c r="L8755">
        <v>0</v>
      </c>
      <c r="M8755">
        <v>0</v>
      </c>
      <c r="N8755">
        <v>0</v>
      </c>
      <c r="O8755">
        <v>0</v>
      </c>
      <c r="P8755">
        <v>29</v>
      </c>
      <c r="W8755">
        <v>0.1</v>
      </c>
    </row>
    <row r="8756" spans="1:23" x14ac:dyDescent="0.2">
      <c r="A8756">
        <v>8755</v>
      </c>
      <c r="B8756">
        <v>1986</v>
      </c>
      <c r="C8756">
        <v>75</v>
      </c>
      <c r="D8756" t="s">
        <v>8190</v>
      </c>
      <c r="E8756" t="s">
        <v>9938</v>
      </c>
      <c r="F8756" t="s">
        <v>39</v>
      </c>
      <c r="G8756" t="s">
        <v>35</v>
      </c>
      <c r="H8756">
        <v>18</v>
      </c>
      <c r="I8756">
        <v>1988</v>
      </c>
      <c r="J8756" t="s">
        <v>9320</v>
      </c>
      <c r="K8756">
        <v>1</v>
      </c>
      <c r="L8756">
        <v>0</v>
      </c>
      <c r="M8756">
        <v>0</v>
      </c>
      <c r="N8756">
        <v>0</v>
      </c>
      <c r="O8756">
        <v>0</v>
      </c>
      <c r="P8756">
        <v>0</v>
      </c>
      <c r="W8756">
        <v>0</v>
      </c>
    </row>
    <row r="8757" spans="1:23" x14ac:dyDescent="0.2">
      <c r="A8757">
        <v>8756</v>
      </c>
      <c r="B8757">
        <v>1986</v>
      </c>
      <c r="C8757">
        <v>76</v>
      </c>
      <c r="D8757" t="s">
        <v>152</v>
      </c>
      <c r="E8757" t="s">
        <v>9939</v>
      </c>
      <c r="F8757" t="s">
        <v>39</v>
      </c>
      <c r="G8757" t="s">
        <v>35</v>
      </c>
      <c r="J8757" t="s">
        <v>9940</v>
      </c>
    </row>
    <row r="8758" spans="1:23" x14ac:dyDescent="0.2">
      <c r="A8758">
        <v>8757</v>
      </c>
      <c r="B8758">
        <v>1986</v>
      </c>
      <c r="C8758">
        <v>77</v>
      </c>
      <c r="D8758" t="s">
        <v>48</v>
      </c>
      <c r="E8758" t="s">
        <v>9941</v>
      </c>
      <c r="F8758" t="s">
        <v>46</v>
      </c>
      <c r="G8758" t="s">
        <v>30</v>
      </c>
      <c r="H8758">
        <v>18</v>
      </c>
      <c r="I8758">
        <v>2002</v>
      </c>
      <c r="J8758" t="s">
        <v>8943</v>
      </c>
      <c r="K8758">
        <v>465</v>
      </c>
      <c r="L8758">
        <v>24</v>
      </c>
      <c r="M8758">
        <v>95</v>
      </c>
      <c r="N8758">
        <v>119</v>
      </c>
      <c r="O8758">
        <v>13</v>
      </c>
      <c r="P8758">
        <v>251</v>
      </c>
      <c r="W8758">
        <v>27.9</v>
      </c>
    </row>
    <row r="8759" spans="1:23" x14ac:dyDescent="0.2">
      <c r="A8759">
        <v>8758</v>
      </c>
      <c r="B8759">
        <v>1986</v>
      </c>
      <c r="C8759">
        <v>78</v>
      </c>
      <c r="D8759" t="s">
        <v>23</v>
      </c>
      <c r="E8759" t="s">
        <v>9942</v>
      </c>
      <c r="F8759" t="s">
        <v>39</v>
      </c>
      <c r="G8759" t="s">
        <v>26</v>
      </c>
      <c r="J8759" t="s">
        <v>9943</v>
      </c>
    </row>
    <row r="8760" spans="1:23" x14ac:dyDescent="0.2">
      <c r="A8760">
        <v>8759</v>
      </c>
      <c r="B8760">
        <v>1986</v>
      </c>
      <c r="C8760">
        <v>79</v>
      </c>
      <c r="D8760" t="s">
        <v>162</v>
      </c>
      <c r="E8760" t="s">
        <v>9944</v>
      </c>
      <c r="F8760" t="s">
        <v>34</v>
      </c>
      <c r="G8760" t="s">
        <v>68</v>
      </c>
      <c r="J8760" t="s">
        <v>1900</v>
      </c>
    </row>
    <row r="8761" spans="1:23" x14ac:dyDescent="0.2">
      <c r="A8761">
        <v>8760</v>
      </c>
      <c r="B8761">
        <v>1986</v>
      </c>
      <c r="C8761">
        <v>80</v>
      </c>
      <c r="D8761" t="s">
        <v>176</v>
      </c>
      <c r="E8761" t="s">
        <v>9945</v>
      </c>
      <c r="F8761" t="s">
        <v>39</v>
      </c>
      <c r="G8761" t="s">
        <v>26</v>
      </c>
      <c r="H8761">
        <v>18</v>
      </c>
      <c r="I8761">
        <v>1992</v>
      </c>
      <c r="J8761" t="s">
        <v>478</v>
      </c>
      <c r="K8761">
        <v>5</v>
      </c>
      <c r="L8761">
        <v>0</v>
      </c>
      <c r="M8761">
        <v>0</v>
      </c>
      <c r="N8761">
        <v>0</v>
      </c>
      <c r="O8761">
        <v>-2</v>
      </c>
      <c r="P8761">
        <v>14</v>
      </c>
      <c r="W8761">
        <v>-0.2</v>
      </c>
    </row>
    <row r="8762" spans="1:23" x14ac:dyDescent="0.2">
      <c r="A8762">
        <v>8761</v>
      </c>
      <c r="B8762">
        <v>1986</v>
      </c>
      <c r="C8762">
        <v>81</v>
      </c>
      <c r="D8762" t="s">
        <v>7529</v>
      </c>
      <c r="E8762" t="s">
        <v>9946</v>
      </c>
      <c r="F8762" t="s">
        <v>39</v>
      </c>
      <c r="G8762" t="s">
        <v>128</v>
      </c>
      <c r="H8762">
        <v>18</v>
      </c>
      <c r="I8762">
        <v>2004</v>
      </c>
      <c r="J8762" t="s">
        <v>278</v>
      </c>
      <c r="K8762">
        <v>537</v>
      </c>
      <c r="L8762">
        <v>0</v>
      </c>
      <c r="M8762">
        <v>7</v>
      </c>
      <c r="N8762">
        <v>7</v>
      </c>
      <c r="O8762">
        <v>0</v>
      </c>
      <c r="P8762">
        <v>12</v>
      </c>
      <c r="Q8762">
        <v>537</v>
      </c>
      <c r="R8762">
        <v>186</v>
      </c>
      <c r="S8762">
        <v>239</v>
      </c>
      <c r="T8762">
        <v>62</v>
      </c>
      <c r="U8762">
        <v>0.89500000000000002</v>
      </c>
      <c r="V8762">
        <v>3.05</v>
      </c>
      <c r="W8762">
        <v>78.900000000000006</v>
      </c>
    </row>
    <row r="8763" spans="1:23" x14ac:dyDescent="0.2">
      <c r="A8763">
        <v>8762</v>
      </c>
      <c r="B8763">
        <v>1986</v>
      </c>
      <c r="C8763">
        <v>82</v>
      </c>
      <c r="D8763" t="s">
        <v>84</v>
      </c>
      <c r="E8763" t="s">
        <v>9947</v>
      </c>
      <c r="F8763" t="s">
        <v>39</v>
      </c>
      <c r="G8763" t="s">
        <v>35</v>
      </c>
      <c r="J8763" t="s">
        <v>9948</v>
      </c>
    </row>
    <row r="8764" spans="1:23" x14ac:dyDescent="0.2">
      <c r="A8764">
        <v>8763</v>
      </c>
      <c r="B8764">
        <v>1986</v>
      </c>
      <c r="C8764">
        <v>83</v>
      </c>
      <c r="D8764" t="s">
        <v>41</v>
      </c>
      <c r="E8764" t="s">
        <v>9949</v>
      </c>
      <c r="F8764" t="s">
        <v>39</v>
      </c>
      <c r="G8764" t="s">
        <v>30</v>
      </c>
      <c r="J8764" t="s">
        <v>278</v>
      </c>
    </row>
    <row r="8765" spans="1:23" x14ac:dyDescent="0.2">
      <c r="A8765">
        <v>8764</v>
      </c>
      <c r="B8765">
        <v>1986</v>
      </c>
      <c r="C8765">
        <v>84</v>
      </c>
      <c r="D8765" t="s">
        <v>111</v>
      </c>
      <c r="E8765" t="s">
        <v>9950</v>
      </c>
      <c r="F8765" t="s">
        <v>39</v>
      </c>
      <c r="G8765" t="s">
        <v>26</v>
      </c>
      <c r="H8765">
        <v>18</v>
      </c>
      <c r="I8765">
        <v>1994</v>
      </c>
      <c r="J8765" t="s">
        <v>232</v>
      </c>
      <c r="K8765">
        <v>22</v>
      </c>
      <c r="L8765">
        <v>2</v>
      </c>
      <c r="M8765">
        <v>1</v>
      </c>
      <c r="N8765">
        <v>3</v>
      </c>
      <c r="O8765">
        <v>-6</v>
      </c>
      <c r="P8765">
        <v>4</v>
      </c>
      <c r="W8765">
        <v>-0.4</v>
      </c>
    </row>
    <row r="8766" spans="1:23" x14ac:dyDescent="0.2">
      <c r="A8766">
        <v>8765</v>
      </c>
      <c r="B8766">
        <v>1986</v>
      </c>
      <c r="C8766">
        <v>85</v>
      </c>
      <c r="D8766" t="s">
        <v>51</v>
      </c>
      <c r="E8766" t="s">
        <v>9951</v>
      </c>
      <c r="F8766" t="s">
        <v>43</v>
      </c>
      <c r="G8766" t="s">
        <v>26</v>
      </c>
      <c r="H8766">
        <v>18</v>
      </c>
      <c r="I8766">
        <v>2000</v>
      </c>
      <c r="J8766" t="s">
        <v>8294</v>
      </c>
      <c r="K8766">
        <v>609</v>
      </c>
      <c r="L8766">
        <v>114</v>
      </c>
      <c r="M8766">
        <v>197</v>
      </c>
      <c r="N8766">
        <v>311</v>
      </c>
      <c r="O8766">
        <v>-65</v>
      </c>
      <c r="P8766">
        <v>276</v>
      </c>
      <c r="W8766">
        <v>19.399999999999999</v>
      </c>
    </row>
    <row r="8767" spans="1:23" x14ac:dyDescent="0.2">
      <c r="A8767">
        <v>8766</v>
      </c>
      <c r="B8767">
        <v>1986</v>
      </c>
      <c r="C8767">
        <v>86</v>
      </c>
      <c r="D8767" t="s">
        <v>146</v>
      </c>
      <c r="E8767" t="s">
        <v>9952</v>
      </c>
      <c r="F8767" t="s">
        <v>34</v>
      </c>
      <c r="G8767" t="s">
        <v>26</v>
      </c>
      <c r="J8767" t="s">
        <v>9953</v>
      </c>
    </row>
    <row r="8768" spans="1:23" x14ac:dyDescent="0.2">
      <c r="A8768">
        <v>8767</v>
      </c>
      <c r="B8768">
        <v>1986</v>
      </c>
      <c r="C8768">
        <v>87</v>
      </c>
      <c r="D8768" t="s">
        <v>92</v>
      </c>
      <c r="E8768" t="s">
        <v>9954</v>
      </c>
      <c r="F8768" t="s">
        <v>34</v>
      </c>
      <c r="G8768" t="s">
        <v>35</v>
      </c>
      <c r="J8768" t="s">
        <v>490</v>
      </c>
    </row>
    <row r="8769" spans="1:23" x14ac:dyDescent="0.2">
      <c r="A8769">
        <v>8768</v>
      </c>
      <c r="B8769">
        <v>1986</v>
      </c>
      <c r="C8769">
        <v>88</v>
      </c>
      <c r="D8769" t="s">
        <v>87</v>
      </c>
      <c r="E8769" t="s">
        <v>9955</v>
      </c>
      <c r="F8769" t="s">
        <v>34</v>
      </c>
      <c r="G8769" t="s">
        <v>35</v>
      </c>
      <c r="J8769" t="s">
        <v>3129</v>
      </c>
    </row>
    <row r="8770" spans="1:23" x14ac:dyDescent="0.2">
      <c r="A8770">
        <v>8769</v>
      </c>
      <c r="B8770">
        <v>1986</v>
      </c>
      <c r="C8770">
        <v>89</v>
      </c>
      <c r="D8770" t="s">
        <v>55</v>
      </c>
      <c r="E8770" t="s">
        <v>9956</v>
      </c>
      <c r="F8770" t="s">
        <v>34</v>
      </c>
      <c r="G8770" t="s">
        <v>26</v>
      </c>
      <c r="J8770" t="s">
        <v>1276</v>
      </c>
    </row>
    <row r="8771" spans="1:23" x14ac:dyDescent="0.2">
      <c r="A8771">
        <v>8770</v>
      </c>
      <c r="B8771">
        <v>1986</v>
      </c>
      <c r="C8771">
        <v>90</v>
      </c>
      <c r="D8771" t="s">
        <v>121</v>
      </c>
      <c r="E8771" t="s">
        <v>9957</v>
      </c>
      <c r="F8771" t="s">
        <v>39</v>
      </c>
      <c r="G8771" t="s">
        <v>30</v>
      </c>
      <c r="J8771" t="s">
        <v>490</v>
      </c>
    </row>
    <row r="8772" spans="1:23" x14ac:dyDescent="0.2">
      <c r="A8772">
        <v>8771</v>
      </c>
      <c r="B8772">
        <v>1986</v>
      </c>
      <c r="C8772">
        <v>91</v>
      </c>
      <c r="D8772" t="s">
        <v>69</v>
      </c>
      <c r="E8772" t="s">
        <v>9958</v>
      </c>
      <c r="F8772" t="s">
        <v>39</v>
      </c>
      <c r="G8772" t="s">
        <v>35</v>
      </c>
      <c r="J8772" t="s">
        <v>6064</v>
      </c>
    </row>
    <row r="8773" spans="1:23" x14ac:dyDescent="0.2">
      <c r="A8773">
        <v>8772</v>
      </c>
      <c r="B8773">
        <v>1986</v>
      </c>
      <c r="C8773">
        <v>92</v>
      </c>
      <c r="D8773" t="s">
        <v>66</v>
      </c>
      <c r="E8773" t="s">
        <v>9959</v>
      </c>
      <c r="F8773" t="s">
        <v>39</v>
      </c>
      <c r="G8773" t="s">
        <v>26</v>
      </c>
      <c r="H8773">
        <v>18</v>
      </c>
      <c r="I8773">
        <v>1987</v>
      </c>
      <c r="J8773" t="s">
        <v>50</v>
      </c>
      <c r="K8773">
        <v>2</v>
      </c>
      <c r="L8773">
        <v>0</v>
      </c>
      <c r="M8773">
        <v>1</v>
      </c>
      <c r="N8773">
        <v>1</v>
      </c>
      <c r="O8773">
        <v>2</v>
      </c>
      <c r="P8773">
        <v>0</v>
      </c>
      <c r="W8773">
        <v>0.1</v>
      </c>
    </row>
    <row r="8774" spans="1:23" x14ac:dyDescent="0.2">
      <c r="A8774">
        <v>8773</v>
      </c>
      <c r="B8774">
        <v>1986</v>
      </c>
      <c r="C8774">
        <v>93</v>
      </c>
      <c r="D8774" t="s">
        <v>171</v>
      </c>
      <c r="E8774" t="s">
        <v>9960</v>
      </c>
      <c r="F8774" t="s">
        <v>39</v>
      </c>
      <c r="G8774" t="s">
        <v>30</v>
      </c>
      <c r="H8774">
        <v>18</v>
      </c>
      <c r="I8774">
        <v>1992</v>
      </c>
      <c r="J8774" t="s">
        <v>5484</v>
      </c>
      <c r="K8774">
        <v>43</v>
      </c>
      <c r="L8774">
        <v>3</v>
      </c>
      <c r="M8774">
        <v>6</v>
      </c>
      <c r="N8774">
        <v>9</v>
      </c>
      <c r="O8774">
        <v>-2</v>
      </c>
      <c r="P8774">
        <v>25</v>
      </c>
      <c r="W8774">
        <v>2.4</v>
      </c>
    </row>
    <row r="8775" spans="1:23" x14ac:dyDescent="0.2">
      <c r="A8775">
        <v>8774</v>
      </c>
      <c r="B8775">
        <v>1986</v>
      </c>
      <c r="C8775">
        <v>94</v>
      </c>
      <c r="D8775" t="s">
        <v>23</v>
      </c>
      <c r="E8775" t="s">
        <v>9961</v>
      </c>
      <c r="F8775" t="s">
        <v>39</v>
      </c>
      <c r="G8775" t="s">
        <v>26</v>
      </c>
      <c r="J8775" t="s">
        <v>7325</v>
      </c>
    </row>
    <row r="8776" spans="1:23" x14ac:dyDescent="0.2">
      <c r="A8776">
        <v>8775</v>
      </c>
      <c r="B8776">
        <v>1986</v>
      </c>
      <c r="C8776">
        <v>95</v>
      </c>
      <c r="D8776" t="s">
        <v>7049</v>
      </c>
      <c r="E8776" t="s">
        <v>9962</v>
      </c>
      <c r="F8776" t="s">
        <v>39</v>
      </c>
      <c r="G8776" t="s">
        <v>128</v>
      </c>
      <c r="J8776" t="s">
        <v>3122</v>
      </c>
    </row>
    <row r="8777" spans="1:23" x14ac:dyDescent="0.2">
      <c r="A8777">
        <v>8776</v>
      </c>
      <c r="B8777">
        <v>1986</v>
      </c>
      <c r="C8777">
        <v>96</v>
      </c>
      <c r="D8777" t="s">
        <v>8190</v>
      </c>
      <c r="E8777" t="s">
        <v>9963</v>
      </c>
      <c r="F8777" t="s">
        <v>76</v>
      </c>
      <c r="G8777" t="s">
        <v>30</v>
      </c>
      <c r="H8777">
        <v>23</v>
      </c>
      <c r="I8777">
        <v>1991</v>
      </c>
      <c r="J8777" t="s">
        <v>1726</v>
      </c>
      <c r="K8777">
        <v>185</v>
      </c>
      <c r="L8777">
        <v>8</v>
      </c>
      <c r="M8777">
        <v>26</v>
      </c>
      <c r="N8777">
        <v>34</v>
      </c>
      <c r="O8777">
        <v>0</v>
      </c>
      <c r="P8777">
        <v>135</v>
      </c>
      <c r="W8777">
        <v>8.6</v>
      </c>
    </row>
    <row r="8778" spans="1:23" x14ac:dyDescent="0.2">
      <c r="A8778">
        <v>8777</v>
      </c>
      <c r="B8778">
        <v>1986</v>
      </c>
      <c r="C8778">
        <v>97</v>
      </c>
      <c r="D8778" t="s">
        <v>152</v>
      </c>
      <c r="E8778" t="s">
        <v>9964</v>
      </c>
      <c r="F8778" t="s">
        <v>39</v>
      </c>
      <c r="G8778" t="s">
        <v>26</v>
      </c>
      <c r="J8778" t="s">
        <v>4680</v>
      </c>
    </row>
    <row r="8779" spans="1:23" x14ac:dyDescent="0.2">
      <c r="A8779">
        <v>8778</v>
      </c>
      <c r="B8779">
        <v>1986</v>
      </c>
      <c r="C8779">
        <v>98</v>
      </c>
      <c r="D8779" t="s">
        <v>48</v>
      </c>
      <c r="E8779" t="s">
        <v>9965</v>
      </c>
      <c r="F8779" t="s">
        <v>39</v>
      </c>
      <c r="G8779" t="s">
        <v>26</v>
      </c>
      <c r="H8779">
        <v>18</v>
      </c>
      <c r="I8779">
        <v>1994</v>
      </c>
      <c r="J8779" t="s">
        <v>9046</v>
      </c>
      <c r="K8779">
        <v>56</v>
      </c>
      <c r="L8779">
        <v>10</v>
      </c>
      <c r="M8779">
        <v>13</v>
      </c>
      <c r="N8779">
        <v>23</v>
      </c>
      <c r="O8779">
        <v>1</v>
      </c>
      <c r="P8779">
        <v>29</v>
      </c>
      <c r="W8779">
        <v>0.8</v>
      </c>
    </row>
    <row r="8780" spans="1:23" x14ac:dyDescent="0.2">
      <c r="A8780">
        <v>8779</v>
      </c>
      <c r="B8780">
        <v>1986</v>
      </c>
      <c r="C8780">
        <v>99</v>
      </c>
      <c r="D8780" t="s">
        <v>23</v>
      </c>
      <c r="E8780" t="s">
        <v>9966</v>
      </c>
      <c r="F8780" t="s">
        <v>39</v>
      </c>
      <c r="G8780" t="s">
        <v>68</v>
      </c>
      <c r="J8780" t="s">
        <v>9070</v>
      </c>
    </row>
    <row r="8781" spans="1:23" x14ac:dyDescent="0.2">
      <c r="A8781">
        <v>8780</v>
      </c>
      <c r="B8781">
        <v>1986</v>
      </c>
      <c r="C8781">
        <v>100</v>
      </c>
      <c r="D8781" t="s">
        <v>162</v>
      </c>
      <c r="E8781" t="s">
        <v>9967</v>
      </c>
      <c r="F8781" t="s">
        <v>34</v>
      </c>
      <c r="G8781" t="s">
        <v>26</v>
      </c>
      <c r="J8781" t="s">
        <v>2615</v>
      </c>
    </row>
    <row r="8782" spans="1:23" x14ac:dyDescent="0.2">
      <c r="A8782">
        <v>8781</v>
      </c>
      <c r="B8782">
        <v>1986</v>
      </c>
      <c r="C8782">
        <v>101</v>
      </c>
      <c r="D8782" t="s">
        <v>176</v>
      </c>
      <c r="E8782" t="s">
        <v>9968</v>
      </c>
      <c r="F8782" t="s">
        <v>39</v>
      </c>
      <c r="G8782" t="s">
        <v>35</v>
      </c>
      <c r="J8782" t="s">
        <v>510</v>
      </c>
    </row>
    <row r="8783" spans="1:23" x14ac:dyDescent="0.2">
      <c r="A8783">
        <v>8782</v>
      </c>
      <c r="B8783">
        <v>1986</v>
      </c>
      <c r="C8783">
        <v>102</v>
      </c>
      <c r="D8783" t="s">
        <v>7529</v>
      </c>
      <c r="E8783" t="s">
        <v>9969</v>
      </c>
      <c r="F8783" t="s">
        <v>39</v>
      </c>
      <c r="G8783" t="s">
        <v>30</v>
      </c>
      <c r="J8783" t="s">
        <v>478</v>
      </c>
    </row>
    <row r="8784" spans="1:23" x14ac:dyDescent="0.2">
      <c r="A8784">
        <v>8783</v>
      </c>
      <c r="B8784">
        <v>1986</v>
      </c>
      <c r="C8784">
        <v>103</v>
      </c>
      <c r="D8784" t="s">
        <v>84</v>
      </c>
      <c r="E8784" t="s">
        <v>9970</v>
      </c>
      <c r="F8784" t="s">
        <v>39</v>
      </c>
      <c r="G8784" t="s">
        <v>68</v>
      </c>
      <c r="H8784">
        <v>18</v>
      </c>
      <c r="I8784">
        <v>1991</v>
      </c>
      <c r="J8784" t="s">
        <v>9320</v>
      </c>
      <c r="K8784">
        <v>7</v>
      </c>
      <c r="L8784">
        <v>1</v>
      </c>
      <c r="M8784">
        <v>0</v>
      </c>
      <c r="N8784">
        <v>1</v>
      </c>
      <c r="O8784">
        <v>-3</v>
      </c>
      <c r="P8784">
        <v>0</v>
      </c>
      <c r="W8784">
        <v>-0.1</v>
      </c>
    </row>
    <row r="8785" spans="1:23" x14ac:dyDescent="0.2">
      <c r="A8785">
        <v>8784</v>
      </c>
      <c r="B8785">
        <v>1986</v>
      </c>
      <c r="C8785">
        <v>104</v>
      </c>
      <c r="D8785" t="s">
        <v>176</v>
      </c>
      <c r="E8785" t="s">
        <v>9971</v>
      </c>
      <c r="F8785" t="s">
        <v>39</v>
      </c>
      <c r="G8785" t="s">
        <v>35</v>
      </c>
      <c r="H8785">
        <v>18</v>
      </c>
      <c r="I8785">
        <v>1988</v>
      </c>
      <c r="J8785" t="s">
        <v>421</v>
      </c>
      <c r="K8785">
        <v>5</v>
      </c>
      <c r="L8785">
        <v>1</v>
      </c>
      <c r="M8785">
        <v>1</v>
      </c>
      <c r="N8785">
        <v>2</v>
      </c>
      <c r="O8785">
        <v>-1</v>
      </c>
      <c r="P8785">
        <v>0</v>
      </c>
      <c r="W8785">
        <v>0.1</v>
      </c>
    </row>
    <row r="8786" spans="1:23" x14ac:dyDescent="0.2">
      <c r="A8786">
        <v>8785</v>
      </c>
      <c r="B8786">
        <v>1986</v>
      </c>
      <c r="C8786">
        <v>105</v>
      </c>
      <c r="D8786" t="s">
        <v>111</v>
      </c>
      <c r="E8786" t="s">
        <v>9972</v>
      </c>
      <c r="F8786" t="s">
        <v>39</v>
      </c>
      <c r="G8786" t="s">
        <v>26</v>
      </c>
      <c r="H8786">
        <v>18</v>
      </c>
      <c r="I8786">
        <v>1994</v>
      </c>
      <c r="J8786" t="s">
        <v>234</v>
      </c>
      <c r="K8786">
        <v>7</v>
      </c>
      <c r="L8786">
        <v>2</v>
      </c>
      <c r="M8786">
        <v>1</v>
      </c>
      <c r="N8786">
        <v>3</v>
      </c>
      <c r="O8786">
        <v>0</v>
      </c>
      <c r="P8786">
        <v>7</v>
      </c>
      <c r="W8786">
        <v>0.2</v>
      </c>
    </row>
    <row r="8787" spans="1:23" x14ac:dyDescent="0.2">
      <c r="A8787">
        <v>8786</v>
      </c>
      <c r="B8787">
        <v>1986</v>
      </c>
      <c r="C8787">
        <v>106</v>
      </c>
      <c r="D8787" t="s">
        <v>51</v>
      </c>
      <c r="E8787" t="s">
        <v>9973</v>
      </c>
      <c r="F8787" t="s">
        <v>39</v>
      </c>
      <c r="G8787" t="s">
        <v>30</v>
      </c>
      <c r="J8787" t="s">
        <v>3458</v>
      </c>
    </row>
    <row r="8788" spans="1:23" x14ac:dyDescent="0.2">
      <c r="A8788">
        <v>8787</v>
      </c>
      <c r="B8788">
        <v>1986</v>
      </c>
      <c r="C8788">
        <v>107</v>
      </c>
      <c r="D8788" t="s">
        <v>146</v>
      </c>
      <c r="E8788" t="s">
        <v>9974</v>
      </c>
      <c r="F8788" t="s">
        <v>34</v>
      </c>
      <c r="G8788" t="s">
        <v>128</v>
      </c>
      <c r="H8788">
        <v>18</v>
      </c>
      <c r="I8788">
        <v>1995</v>
      </c>
      <c r="J8788" t="s">
        <v>8836</v>
      </c>
      <c r="K8788">
        <v>62</v>
      </c>
      <c r="L8788">
        <v>0</v>
      </c>
      <c r="M8788">
        <v>2</v>
      </c>
      <c r="N8788">
        <v>2</v>
      </c>
      <c r="O8788">
        <v>0</v>
      </c>
      <c r="P8788">
        <v>22</v>
      </c>
      <c r="Q8788">
        <v>62</v>
      </c>
      <c r="R8788">
        <v>21</v>
      </c>
      <c r="S8788">
        <v>23</v>
      </c>
      <c r="T8788">
        <v>9</v>
      </c>
      <c r="U8788">
        <v>0.89</v>
      </c>
      <c r="V8788">
        <v>3.81</v>
      </c>
      <c r="W8788">
        <v>10.1</v>
      </c>
    </row>
    <row r="8789" spans="1:23" x14ac:dyDescent="0.2">
      <c r="A8789">
        <v>8788</v>
      </c>
      <c r="B8789">
        <v>1986</v>
      </c>
      <c r="C8789">
        <v>108</v>
      </c>
      <c r="D8789" t="s">
        <v>28</v>
      </c>
      <c r="E8789" t="s">
        <v>9975</v>
      </c>
      <c r="F8789" t="s">
        <v>39</v>
      </c>
      <c r="G8789" t="s">
        <v>68</v>
      </c>
      <c r="H8789">
        <v>18</v>
      </c>
      <c r="I8789">
        <v>1997</v>
      </c>
      <c r="J8789" t="s">
        <v>9320</v>
      </c>
      <c r="K8789">
        <v>150</v>
      </c>
      <c r="L8789">
        <v>9</v>
      </c>
      <c r="M8789">
        <v>7</v>
      </c>
      <c r="N8789">
        <v>16</v>
      </c>
      <c r="O8789">
        <v>-19</v>
      </c>
      <c r="P8789">
        <v>433</v>
      </c>
      <c r="W8789">
        <v>-2.5</v>
      </c>
    </row>
    <row r="8790" spans="1:23" x14ac:dyDescent="0.2">
      <c r="A8790">
        <v>8789</v>
      </c>
      <c r="B8790">
        <v>1986</v>
      </c>
      <c r="C8790">
        <v>109</v>
      </c>
      <c r="D8790" t="s">
        <v>87</v>
      </c>
      <c r="E8790" t="s">
        <v>9976</v>
      </c>
      <c r="F8790" t="s">
        <v>39</v>
      </c>
      <c r="G8790" t="s">
        <v>26</v>
      </c>
      <c r="H8790">
        <v>18</v>
      </c>
      <c r="I8790">
        <v>2003</v>
      </c>
      <c r="J8790" t="s">
        <v>552</v>
      </c>
      <c r="K8790">
        <v>425</v>
      </c>
      <c r="L8790">
        <v>17</v>
      </c>
      <c r="M8790">
        <v>26</v>
      </c>
      <c r="N8790">
        <v>43</v>
      </c>
      <c r="O8790">
        <v>-31</v>
      </c>
      <c r="P8790">
        <v>83</v>
      </c>
      <c r="W8790">
        <v>-3.1</v>
      </c>
    </row>
    <row r="8791" spans="1:23" x14ac:dyDescent="0.2">
      <c r="A8791">
        <v>8790</v>
      </c>
      <c r="B8791">
        <v>1986</v>
      </c>
      <c r="C8791">
        <v>110</v>
      </c>
      <c r="D8791" t="s">
        <v>55</v>
      </c>
      <c r="E8791" t="s">
        <v>9977</v>
      </c>
      <c r="F8791" t="s">
        <v>39</v>
      </c>
      <c r="G8791" t="s">
        <v>30</v>
      </c>
      <c r="J8791" t="s">
        <v>265</v>
      </c>
    </row>
    <row r="8792" spans="1:23" x14ac:dyDescent="0.2">
      <c r="A8792">
        <v>8791</v>
      </c>
      <c r="B8792">
        <v>1986</v>
      </c>
      <c r="C8792">
        <v>111</v>
      </c>
      <c r="D8792" t="s">
        <v>121</v>
      </c>
      <c r="E8792" t="s">
        <v>9978</v>
      </c>
      <c r="F8792" t="s">
        <v>39</v>
      </c>
      <c r="G8792" t="s">
        <v>26</v>
      </c>
      <c r="J8792" t="s">
        <v>9192</v>
      </c>
    </row>
    <row r="8793" spans="1:23" x14ac:dyDescent="0.2">
      <c r="A8793">
        <v>8792</v>
      </c>
      <c r="B8793">
        <v>1986</v>
      </c>
      <c r="C8793">
        <v>112</v>
      </c>
      <c r="D8793" t="s">
        <v>69</v>
      </c>
      <c r="E8793" t="s">
        <v>9979</v>
      </c>
      <c r="F8793" t="s">
        <v>39</v>
      </c>
      <c r="G8793" t="s">
        <v>30</v>
      </c>
      <c r="J8793" t="s">
        <v>8222</v>
      </c>
    </row>
    <row r="8794" spans="1:23" x14ac:dyDescent="0.2">
      <c r="A8794">
        <v>8793</v>
      </c>
      <c r="B8794">
        <v>1986</v>
      </c>
      <c r="C8794">
        <v>113</v>
      </c>
      <c r="D8794" t="s">
        <v>66</v>
      </c>
      <c r="E8794" t="s">
        <v>9980</v>
      </c>
      <c r="F8794" t="s">
        <v>39</v>
      </c>
      <c r="G8794" t="s">
        <v>68</v>
      </c>
      <c r="J8794" t="s">
        <v>9981</v>
      </c>
    </row>
    <row r="8795" spans="1:23" x14ac:dyDescent="0.2">
      <c r="A8795">
        <v>8794</v>
      </c>
      <c r="B8795">
        <v>1986</v>
      </c>
      <c r="C8795">
        <v>114</v>
      </c>
      <c r="D8795" t="s">
        <v>171</v>
      </c>
      <c r="E8795" t="s">
        <v>9982</v>
      </c>
      <c r="F8795" t="s">
        <v>34</v>
      </c>
      <c r="G8795" t="s">
        <v>35</v>
      </c>
      <c r="H8795">
        <v>18</v>
      </c>
      <c r="I8795">
        <v>2000</v>
      </c>
      <c r="J8795" t="s">
        <v>5484</v>
      </c>
      <c r="K8795">
        <v>635</v>
      </c>
      <c r="L8795">
        <v>195</v>
      </c>
      <c r="M8795">
        <v>216</v>
      </c>
      <c r="N8795">
        <v>411</v>
      </c>
      <c r="O8795">
        <v>-14</v>
      </c>
      <c r="P8795">
        <v>301</v>
      </c>
      <c r="W8795">
        <v>33.5</v>
      </c>
    </row>
    <row r="8796" spans="1:23" x14ac:dyDescent="0.2">
      <c r="A8796">
        <v>8795</v>
      </c>
      <c r="B8796">
        <v>1986</v>
      </c>
      <c r="C8796">
        <v>115</v>
      </c>
      <c r="D8796" t="s">
        <v>92</v>
      </c>
      <c r="E8796" t="s">
        <v>9983</v>
      </c>
      <c r="F8796" t="s">
        <v>39</v>
      </c>
      <c r="G8796" t="s">
        <v>1536</v>
      </c>
      <c r="J8796" t="s">
        <v>9984</v>
      </c>
    </row>
    <row r="8797" spans="1:23" x14ac:dyDescent="0.2">
      <c r="A8797">
        <v>8796</v>
      </c>
      <c r="B8797">
        <v>1986</v>
      </c>
      <c r="C8797">
        <v>116</v>
      </c>
      <c r="D8797" t="s">
        <v>7049</v>
      </c>
      <c r="E8797" t="s">
        <v>9985</v>
      </c>
      <c r="F8797" t="s">
        <v>39</v>
      </c>
      <c r="G8797" t="s">
        <v>68</v>
      </c>
      <c r="J8797" t="s">
        <v>6064</v>
      </c>
    </row>
    <row r="8798" spans="1:23" x14ac:dyDescent="0.2">
      <c r="A8798">
        <v>8797</v>
      </c>
      <c r="B8798">
        <v>1986</v>
      </c>
      <c r="C8798">
        <v>117</v>
      </c>
      <c r="D8798" t="s">
        <v>7529</v>
      </c>
      <c r="E8798" t="s">
        <v>9986</v>
      </c>
      <c r="F8798" t="s">
        <v>39</v>
      </c>
      <c r="G8798" t="s">
        <v>30</v>
      </c>
      <c r="J8798" t="s">
        <v>2209</v>
      </c>
    </row>
    <row r="8799" spans="1:23" x14ac:dyDescent="0.2">
      <c r="A8799">
        <v>8798</v>
      </c>
      <c r="B8799">
        <v>1986</v>
      </c>
      <c r="C8799">
        <v>118</v>
      </c>
      <c r="D8799" t="s">
        <v>152</v>
      </c>
      <c r="E8799" t="s">
        <v>9987</v>
      </c>
      <c r="F8799" t="s">
        <v>39</v>
      </c>
      <c r="G8799" t="s">
        <v>30</v>
      </c>
      <c r="J8799" t="s">
        <v>9331</v>
      </c>
    </row>
    <row r="8800" spans="1:23" x14ac:dyDescent="0.2">
      <c r="A8800">
        <v>8799</v>
      </c>
      <c r="B8800">
        <v>1986</v>
      </c>
      <c r="C8800">
        <v>119</v>
      </c>
      <c r="D8800" t="s">
        <v>48</v>
      </c>
      <c r="E8800" t="s">
        <v>9988</v>
      </c>
      <c r="F8800" t="s">
        <v>39</v>
      </c>
      <c r="G8800" t="s">
        <v>30</v>
      </c>
      <c r="H8800">
        <v>18</v>
      </c>
      <c r="I8800">
        <v>1991</v>
      </c>
      <c r="J8800" t="s">
        <v>106</v>
      </c>
      <c r="K8800">
        <v>28</v>
      </c>
      <c r="L8800">
        <v>3</v>
      </c>
      <c r="M8800">
        <v>4</v>
      </c>
      <c r="N8800">
        <v>7</v>
      </c>
      <c r="O8800">
        <v>-2</v>
      </c>
      <c r="P8800">
        <v>16</v>
      </c>
      <c r="W8800">
        <v>1.2</v>
      </c>
    </row>
    <row r="8801" spans="1:23" x14ac:dyDescent="0.2">
      <c r="A8801">
        <v>8800</v>
      </c>
      <c r="B8801">
        <v>1986</v>
      </c>
      <c r="C8801">
        <v>120</v>
      </c>
      <c r="D8801" t="s">
        <v>23</v>
      </c>
      <c r="E8801" t="s">
        <v>9989</v>
      </c>
      <c r="F8801" t="s">
        <v>39</v>
      </c>
      <c r="G8801" t="s">
        <v>30</v>
      </c>
      <c r="J8801" t="s">
        <v>232</v>
      </c>
    </row>
    <row r="8802" spans="1:23" x14ac:dyDescent="0.2">
      <c r="A8802">
        <v>8801</v>
      </c>
      <c r="B8802">
        <v>1986</v>
      </c>
      <c r="C8802">
        <v>121</v>
      </c>
      <c r="D8802" t="s">
        <v>162</v>
      </c>
      <c r="E8802" t="s">
        <v>9990</v>
      </c>
      <c r="F8802" t="s">
        <v>34</v>
      </c>
      <c r="G8802" t="s">
        <v>35</v>
      </c>
      <c r="J8802" t="s">
        <v>4870</v>
      </c>
    </row>
    <row r="8803" spans="1:23" x14ac:dyDescent="0.2">
      <c r="A8803">
        <v>8802</v>
      </c>
      <c r="B8803">
        <v>1986</v>
      </c>
      <c r="C8803">
        <v>122</v>
      </c>
      <c r="D8803" t="s">
        <v>176</v>
      </c>
      <c r="E8803" t="s">
        <v>9991</v>
      </c>
      <c r="F8803" t="s">
        <v>34</v>
      </c>
      <c r="G8803" t="s">
        <v>30</v>
      </c>
      <c r="J8803" t="s">
        <v>1900</v>
      </c>
    </row>
    <row r="8804" spans="1:23" x14ac:dyDescent="0.2">
      <c r="A8804">
        <v>8803</v>
      </c>
      <c r="B8804">
        <v>1986</v>
      </c>
      <c r="C8804">
        <v>123</v>
      </c>
      <c r="D8804" t="s">
        <v>7529</v>
      </c>
      <c r="E8804" t="s">
        <v>9992</v>
      </c>
      <c r="F8804" t="s">
        <v>43</v>
      </c>
      <c r="G8804" t="s">
        <v>3293</v>
      </c>
      <c r="J8804" t="s">
        <v>9993</v>
      </c>
    </row>
    <row r="8805" spans="1:23" x14ac:dyDescent="0.2">
      <c r="A8805">
        <v>8804</v>
      </c>
      <c r="B8805">
        <v>1986</v>
      </c>
      <c r="C8805">
        <v>124</v>
      </c>
      <c r="D8805" t="s">
        <v>84</v>
      </c>
      <c r="E8805" t="s">
        <v>9453</v>
      </c>
      <c r="F8805" t="s">
        <v>43</v>
      </c>
      <c r="G8805" t="s">
        <v>35</v>
      </c>
      <c r="J8805" t="s">
        <v>9429</v>
      </c>
    </row>
    <row r="8806" spans="1:23" x14ac:dyDescent="0.2">
      <c r="A8806">
        <v>8805</v>
      </c>
      <c r="B8806">
        <v>1986</v>
      </c>
      <c r="C8806">
        <v>125</v>
      </c>
      <c r="D8806" t="s">
        <v>41</v>
      </c>
      <c r="E8806" t="s">
        <v>9994</v>
      </c>
      <c r="F8806" t="s">
        <v>39</v>
      </c>
      <c r="G8806" t="s">
        <v>68</v>
      </c>
      <c r="J8806" t="s">
        <v>7477</v>
      </c>
    </row>
    <row r="8807" spans="1:23" x14ac:dyDescent="0.2">
      <c r="A8807">
        <v>8806</v>
      </c>
      <c r="B8807">
        <v>1986</v>
      </c>
      <c r="C8807">
        <v>126</v>
      </c>
      <c r="D8807" t="s">
        <v>111</v>
      </c>
      <c r="E8807" t="s">
        <v>9995</v>
      </c>
      <c r="F8807" t="s">
        <v>39</v>
      </c>
      <c r="G8807" t="s">
        <v>30</v>
      </c>
      <c r="H8807">
        <v>19</v>
      </c>
      <c r="I8807">
        <v>1988</v>
      </c>
      <c r="J8807" t="s">
        <v>1258</v>
      </c>
      <c r="K8807">
        <v>5</v>
      </c>
      <c r="L8807">
        <v>1</v>
      </c>
      <c r="M8807">
        <v>0</v>
      </c>
      <c r="N8807">
        <v>1</v>
      </c>
      <c r="O8807">
        <v>0</v>
      </c>
      <c r="P8807">
        <v>10</v>
      </c>
      <c r="W8807">
        <v>0.2</v>
      </c>
    </row>
    <row r="8808" spans="1:23" x14ac:dyDescent="0.2">
      <c r="A8808">
        <v>8807</v>
      </c>
      <c r="B8808">
        <v>1986</v>
      </c>
      <c r="C8808">
        <v>127</v>
      </c>
      <c r="D8808" t="s">
        <v>51</v>
      </c>
      <c r="E8808" t="s">
        <v>9996</v>
      </c>
      <c r="F8808" t="s">
        <v>43</v>
      </c>
      <c r="G8808" t="s">
        <v>30</v>
      </c>
      <c r="H8808">
        <v>18</v>
      </c>
      <c r="I8808">
        <v>1993</v>
      </c>
      <c r="J8808" t="s">
        <v>2916</v>
      </c>
      <c r="K8808">
        <v>82</v>
      </c>
      <c r="L8808">
        <v>2</v>
      </c>
      <c r="M8808">
        <v>31</v>
      </c>
      <c r="N8808">
        <v>33</v>
      </c>
      <c r="O8808">
        <v>5</v>
      </c>
      <c r="P8808">
        <v>58</v>
      </c>
      <c r="W8808">
        <v>4.9000000000000004</v>
      </c>
    </row>
    <row r="8809" spans="1:23" x14ac:dyDescent="0.2">
      <c r="A8809">
        <v>8808</v>
      </c>
      <c r="B8809">
        <v>1986</v>
      </c>
      <c r="C8809">
        <v>128</v>
      </c>
      <c r="D8809" t="s">
        <v>146</v>
      </c>
      <c r="E8809" t="s">
        <v>9997</v>
      </c>
      <c r="F8809" t="s">
        <v>39</v>
      </c>
      <c r="G8809" t="s">
        <v>68</v>
      </c>
      <c r="J8809" t="s">
        <v>9948</v>
      </c>
    </row>
    <row r="8810" spans="1:23" x14ac:dyDescent="0.2">
      <c r="A8810">
        <v>8809</v>
      </c>
      <c r="B8810">
        <v>1986</v>
      </c>
      <c r="C8810">
        <v>129</v>
      </c>
      <c r="D8810" t="s">
        <v>28</v>
      </c>
      <c r="E8810" t="s">
        <v>9998</v>
      </c>
      <c r="F8810" t="s">
        <v>39</v>
      </c>
      <c r="G8810" t="s">
        <v>35</v>
      </c>
      <c r="H8810">
        <v>18</v>
      </c>
      <c r="I8810">
        <v>1998</v>
      </c>
      <c r="J8810" t="s">
        <v>474</v>
      </c>
      <c r="K8810">
        <v>383</v>
      </c>
      <c r="L8810">
        <v>70</v>
      </c>
      <c r="M8810">
        <v>133</v>
      </c>
      <c r="N8810">
        <v>203</v>
      </c>
      <c r="O8810">
        <v>-17</v>
      </c>
      <c r="P8810">
        <v>225</v>
      </c>
      <c r="W8810">
        <v>12.4</v>
      </c>
    </row>
    <row r="8811" spans="1:23" x14ac:dyDescent="0.2">
      <c r="A8811">
        <v>8810</v>
      </c>
      <c r="B8811">
        <v>1986</v>
      </c>
      <c r="C8811">
        <v>130</v>
      </c>
      <c r="D8811" t="s">
        <v>87</v>
      </c>
      <c r="E8811" t="s">
        <v>9999</v>
      </c>
      <c r="F8811" t="s">
        <v>39</v>
      </c>
      <c r="G8811" t="s">
        <v>30</v>
      </c>
      <c r="J8811" t="s">
        <v>474</v>
      </c>
    </row>
    <row r="8812" spans="1:23" x14ac:dyDescent="0.2">
      <c r="A8812">
        <v>8811</v>
      </c>
      <c r="B8812">
        <v>1986</v>
      </c>
      <c r="C8812">
        <v>131</v>
      </c>
      <c r="D8812" t="s">
        <v>55</v>
      </c>
      <c r="E8812" t="s">
        <v>10000</v>
      </c>
      <c r="F8812" t="s">
        <v>34</v>
      </c>
      <c r="G8812" t="s">
        <v>26</v>
      </c>
      <c r="H8812">
        <v>19</v>
      </c>
      <c r="I8812">
        <v>1995</v>
      </c>
      <c r="J8812" t="s">
        <v>5484</v>
      </c>
      <c r="K8812">
        <v>397</v>
      </c>
      <c r="L8812">
        <v>43</v>
      </c>
      <c r="M8812">
        <v>35</v>
      </c>
      <c r="N8812">
        <v>78</v>
      </c>
      <c r="O8812">
        <v>-34</v>
      </c>
      <c r="P8812">
        <v>1388</v>
      </c>
      <c r="W8812">
        <v>-1.4</v>
      </c>
    </row>
    <row r="8813" spans="1:23" x14ac:dyDescent="0.2">
      <c r="A8813">
        <v>8812</v>
      </c>
      <c r="B8813">
        <v>1986</v>
      </c>
      <c r="C8813">
        <v>132</v>
      </c>
      <c r="D8813" t="s">
        <v>121</v>
      </c>
      <c r="E8813" t="s">
        <v>10001</v>
      </c>
      <c r="F8813" t="s">
        <v>39</v>
      </c>
      <c r="G8813" t="s">
        <v>35</v>
      </c>
      <c r="J8813" t="s">
        <v>196</v>
      </c>
    </row>
    <row r="8814" spans="1:23" x14ac:dyDescent="0.2">
      <c r="A8814">
        <v>8813</v>
      </c>
      <c r="B8814">
        <v>1986</v>
      </c>
      <c r="C8814">
        <v>133</v>
      </c>
      <c r="D8814" t="s">
        <v>69</v>
      </c>
      <c r="E8814" t="s">
        <v>10002</v>
      </c>
      <c r="F8814" t="s">
        <v>34</v>
      </c>
      <c r="G8814" t="s">
        <v>35</v>
      </c>
      <c r="J8814" t="s">
        <v>1116</v>
      </c>
    </row>
    <row r="8815" spans="1:23" x14ac:dyDescent="0.2">
      <c r="A8815">
        <v>8814</v>
      </c>
      <c r="B8815">
        <v>1986</v>
      </c>
      <c r="C8815">
        <v>134</v>
      </c>
      <c r="D8815" t="s">
        <v>7529</v>
      </c>
      <c r="E8815" t="s">
        <v>10003</v>
      </c>
      <c r="F8815" t="s">
        <v>39</v>
      </c>
      <c r="G8815" t="s">
        <v>68</v>
      </c>
      <c r="H8815">
        <v>18</v>
      </c>
      <c r="I8815">
        <v>1992</v>
      </c>
      <c r="J8815" t="s">
        <v>3405</v>
      </c>
      <c r="K8815">
        <v>67</v>
      </c>
      <c r="L8815">
        <v>5</v>
      </c>
      <c r="M8815">
        <v>13</v>
      </c>
      <c r="N8815">
        <v>18</v>
      </c>
      <c r="O8815">
        <v>-31</v>
      </c>
      <c r="P8815">
        <v>33</v>
      </c>
      <c r="W8815">
        <v>-0.7</v>
      </c>
    </row>
    <row r="8816" spans="1:23" x14ac:dyDescent="0.2">
      <c r="A8816">
        <v>8815</v>
      </c>
      <c r="B8816">
        <v>1986</v>
      </c>
      <c r="C8816">
        <v>135</v>
      </c>
      <c r="D8816" t="s">
        <v>171</v>
      </c>
      <c r="E8816" t="s">
        <v>10004</v>
      </c>
      <c r="F8816" t="s">
        <v>34</v>
      </c>
      <c r="G8816" t="s">
        <v>68</v>
      </c>
      <c r="J8816" t="s">
        <v>9046</v>
      </c>
    </row>
    <row r="8817" spans="1:23" x14ac:dyDescent="0.2">
      <c r="A8817">
        <v>8816</v>
      </c>
      <c r="B8817">
        <v>1986</v>
      </c>
      <c r="C8817">
        <v>136</v>
      </c>
      <c r="D8817" t="s">
        <v>92</v>
      </c>
      <c r="E8817" t="s">
        <v>10005</v>
      </c>
      <c r="F8817" t="s">
        <v>39</v>
      </c>
      <c r="J8817" t="s">
        <v>9445</v>
      </c>
    </row>
    <row r="8818" spans="1:23" x14ac:dyDescent="0.2">
      <c r="A8818">
        <v>8817</v>
      </c>
      <c r="B8818">
        <v>1986</v>
      </c>
      <c r="C8818">
        <v>137</v>
      </c>
      <c r="D8818" t="s">
        <v>7049</v>
      </c>
      <c r="E8818" t="s">
        <v>10006</v>
      </c>
      <c r="F8818" t="s">
        <v>34</v>
      </c>
      <c r="G8818" t="s">
        <v>35</v>
      </c>
      <c r="J8818" t="s">
        <v>9645</v>
      </c>
    </row>
    <row r="8819" spans="1:23" x14ac:dyDescent="0.2">
      <c r="A8819">
        <v>8818</v>
      </c>
      <c r="B8819">
        <v>1986</v>
      </c>
      <c r="C8819">
        <v>138</v>
      </c>
      <c r="D8819" t="s">
        <v>176</v>
      </c>
      <c r="E8819" t="s">
        <v>10007</v>
      </c>
      <c r="F8819" t="s">
        <v>39</v>
      </c>
      <c r="J8819" t="s">
        <v>7577</v>
      </c>
    </row>
    <row r="8820" spans="1:23" x14ac:dyDescent="0.2">
      <c r="A8820">
        <v>8819</v>
      </c>
      <c r="B8820">
        <v>1986</v>
      </c>
      <c r="C8820">
        <v>139</v>
      </c>
      <c r="D8820" t="s">
        <v>152</v>
      </c>
      <c r="E8820" t="s">
        <v>10008</v>
      </c>
      <c r="F8820" t="s">
        <v>39</v>
      </c>
      <c r="G8820" t="s">
        <v>68</v>
      </c>
      <c r="H8820">
        <v>18</v>
      </c>
      <c r="I8820">
        <v>1989</v>
      </c>
      <c r="J8820" t="s">
        <v>232</v>
      </c>
      <c r="K8820">
        <v>10</v>
      </c>
      <c r="L8820">
        <v>0</v>
      </c>
      <c r="M8820">
        <v>0</v>
      </c>
      <c r="N8820">
        <v>0</v>
      </c>
      <c r="O8820">
        <v>-5</v>
      </c>
      <c r="P8820">
        <v>4</v>
      </c>
      <c r="W8820">
        <v>-0.4</v>
      </c>
    </row>
    <row r="8821" spans="1:23" x14ac:dyDescent="0.2">
      <c r="A8821">
        <v>8820</v>
      </c>
      <c r="B8821">
        <v>1986</v>
      </c>
      <c r="C8821">
        <v>140</v>
      </c>
      <c r="D8821" t="s">
        <v>48</v>
      </c>
      <c r="E8821" t="s">
        <v>10009</v>
      </c>
      <c r="F8821" t="s">
        <v>39</v>
      </c>
      <c r="G8821" t="s">
        <v>1637</v>
      </c>
      <c r="H8821">
        <v>19</v>
      </c>
      <c r="I8821">
        <v>1997</v>
      </c>
      <c r="J8821" t="s">
        <v>169</v>
      </c>
      <c r="K8821">
        <v>416</v>
      </c>
      <c r="L8821">
        <v>49</v>
      </c>
      <c r="M8821">
        <v>87</v>
      </c>
      <c r="N8821">
        <v>136</v>
      </c>
      <c r="O8821">
        <v>-36</v>
      </c>
      <c r="P8821">
        <v>414</v>
      </c>
      <c r="W8821">
        <v>3.1</v>
      </c>
    </row>
    <row r="8822" spans="1:23" x14ac:dyDescent="0.2">
      <c r="A8822">
        <v>8821</v>
      </c>
      <c r="B8822">
        <v>1986</v>
      </c>
      <c r="C8822">
        <v>141</v>
      </c>
      <c r="D8822" t="s">
        <v>23</v>
      </c>
      <c r="E8822" t="s">
        <v>10010</v>
      </c>
      <c r="F8822" t="s">
        <v>39</v>
      </c>
      <c r="G8822" t="s">
        <v>30</v>
      </c>
      <c r="H8822">
        <v>18</v>
      </c>
      <c r="I8822">
        <v>2006</v>
      </c>
      <c r="J8822" t="s">
        <v>64</v>
      </c>
      <c r="K8822">
        <v>1056</v>
      </c>
      <c r="L8822">
        <v>50</v>
      </c>
      <c r="M8822">
        <v>202</v>
      </c>
      <c r="N8822">
        <v>252</v>
      </c>
      <c r="O8822">
        <v>29</v>
      </c>
      <c r="P8822">
        <v>2316</v>
      </c>
      <c r="W8822">
        <v>60.4</v>
      </c>
    </row>
    <row r="8823" spans="1:23" x14ac:dyDescent="0.2">
      <c r="A8823">
        <v>8822</v>
      </c>
      <c r="B8823">
        <v>1986</v>
      </c>
      <c r="C8823">
        <v>142</v>
      </c>
      <c r="D8823" t="s">
        <v>162</v>
      </c>
      <c r="E8823" t="s">
        <v>10011</v>
      </c>
      <c r="F8823" t="s">
        <v>39</v>
      </c>
      <c r="G8823" t="s">
        <v>30</v>
      </c>
      <c r="H8823">
        <v>18</v>
      </c>
      <c r="I8823">
        <v>1992</v>
      </c>
      <c r="J8823" t="s">
        <v>196</v>
      </c>
      <c r="K8823">
        <v>15</v>
      </c>
      <c r="L8823">
        <v>0</v>
      </c>
      <c r="M8823">
        <v>4</v>
      </c>
      <c r="N8823">
        <v>4</v>
      </c>
      <c r="O8823">
        <v>-7</v>
      </c>
      <c r="P8823">
        <v>18</v>
      </c>
      <c r="W8823">
        <v>0.4</v>
      </c>
    </row>
    <row r="8824" spans="1:23" x14ac:dyDescent="0.2">
      <c r="A8824">
        <v>8823</v>
      </c>
      <c r="B8824">
        <v>1986</v>
      </c>
      <c r="C8824">
        <v>143</v>
      </c>
      <c r="D8824" t="s">
        <v>176</v>
      </c>
      <c r="E8824" t="s">
        <v>10012</v>
      </c>
      <c r="F8824" t="s">
        <v>39</v>
      </c>
      <c r="G8824" t="s">
        <v>30</v>
      </c>
      <c r="H8824">
        <v>18</v>
      </c>
      <c r="I8824">
        <v>2002</v>
      </c>
      <c r="J8824" t="s">
        <v>474</v>
      </c>
      <c r="K8824">
        <v>631</v>
      </c>
      <c r="L8824">
        <v>8</v>
      </c>
      <c r="M8824">
        <v>69</v>
      </c>
      <c r="N8824">
        <v>77</v>
      </c>
      <c r="O8824">
        <v>-48</v>
      </c>
      <c r="P8824">
        <v>1745</v>
      </c>
      <c r="W8824">
        <v>19.5</v>
      </c>
    </row>
    <row r="8825" spans="1:23" x14ac:dyDescent="0.2">
      <c r="A8825">
        <v>8824</v>
      </c>
      <c r="B8825">
        <v>1986</v>
      </c>
      <c r="C8825">
        <v>144</v>
      </c>
      <c r="D8825" t="s">
        <v>7529</v>
      </c>
      <c r="E8825" t="s">
        <v>10013</v>
      </c>
      <c r="F8825" t="s">
        <v>39</v>
      </c>
      <c r="G8825" t="s">
        <v>35</v>
      </c>
      <c r="J8825" t="s">
        <v>7325</v>
      </c>
    </row>
    <row r="8826" spans="1:23" x14ac:dyDescent="0.2">
      <c r="A8826">
        <v>8825</v>
      </c>
      <c r="B8826">
        <v>1986</v>
      </c>
      <c r="C8826">
        <v>145</v>
      </c>
      <c r="D8826" t="s">
        <v>84</v>
      </c>
      <c r="E8826" t="s">
        <v>10014</v>
      </c>
      <c r="F8826" t="s">
        <v>39</v>
      </c>
      <c r="G8826" t="s">
        <v>68</v>
      </c>
      <c r="J8826" t="s">
        <v>2404</v>
      </c>
    </row>
    <row r="8827" spans="1:23" x14ac:dyDescent="0.2">
      <c r="A8827">
        <v>8826</v>
      </c>
      <c r="B8827">
        <v>1986</v>
      </c>
      <c r="C8827">
        <v>146</v>
      </c>
      <c r="D8827" t="s">
        <v>41</v>
      </c>
      <c r="E8827" t="s">
        <v>10015</v>
      </c>
      <c r="F8827" t="s">
        <v>76</v>
      </c>
      <c r="G8827" t="s">
        <v>1536</v>
      </c>
      <c r="J8827" t="s">
        <v>27</v>
      </c>
    </row>
    <row r="8828" spans="1:23" x14ac:dyDescent="0.2">
      <c r="A8828">
        <v>8827</v>
      </c>
      <c r="B8828">
        <v>1986</v>
      </c>
      <c r="C8828">
        <v>147</v>
      </c>
      <c r="D8828" t="s">
        <v>111</v>
      </c>
      <c r="E8828" t="s">
        <v>10016</v>
      </c>
      <c r="F8828" t="s">
        <v>25</v>
      </c>
      <c r="G8828" t="s">
        <v>26</v>
      </c>
      <c r="J8828" t="s">
        <v>8928</v>
      </c>
    </row>
    <row r="8829" spans="1:23" x14ac:dyDescent="0.2">
      <c r="A8829">
        <v>8828</v>
      </c>
      <c r="B8829">
        <v>1986</v>
      </c>
      <c r="C8829">
        <v>148</v>
      </c>
      <c r="D8829" t="s">
        <v>51</v>
      </c>
      <c r="E8829" t="s">
        <v>10017</v>
      </c>
      <c r="F8829" t="s">
        <v>39</v>
      </c>
      <c r="G8829" t="s">
        <v>30</v>
      </c>
      <c r="H8829">
        <v>18</v>
      </c>
      <c r="I8829">
        <v>1990</v>
      </c>
      <c r="J8829" t="s">
        <v>552</v>
      </c>
      <c r="K8829">
        <v>1</v>
      </c>
      <c r="L8829">
        <v>1</v>
      </c>
      <c r="M8829">
        <v>0</v>
      </c>
      <c r="N8829">
        <v>1</v>
      </c>
      <c r="O8829">
        <v>-1</v>
      </c>
      <c r="P8829">
        <v>2</v>
      </c>
      <c r="W8829">
        <v>0.1</v>
      </c>
    </row>
    <row r="8830" spans="1:23" x14ac:dyDescent="0.2">
      <c r="A8830">
        <v>8829</v>
      </c>
      <c r="B8830">
        <v>1986</v>
      </c>
      <c r="C8830">
        <v>149</v>
      </c>
      <c r="D8830" t="s">
        <v>146</v>
      </c>
      <c r="E8830" t="s">
        <v>10018</v>
      </c>
      <c r="F8830" t="s">
        <v>39</v>
      </c>
      <c r="G8830" t="s">
        <v>30</v>
      </c>
      <c r="H8830">
        <v>19</v>
      </c>
      <c r="I8830">
        <v>1993</v>
      </c>
      <c r="J8830" t="s">
        <v>3405</v>
      </c>
      <c r="K8830">
        <v>32</v>
      </c>
      <c r="L8830">
        <v>0</v>
      </c>
      <c r="M8830">
        <v>2</v>
      </c>
      <c r="N8830">
        <v>2</v>
      </c>
      <c r="O8830">
        <v>-5</v>
      </c>
      <c r="P8830">
        <v>32</v>
      </c>
      <c r="W8830">
        <v>0.5</v>
      </c>
    </row>
    <row r="8831" spans="1:23" x14ac:dyDescent="0.2">
      <c r="A8831">
        <v>8830</v>
      </c>
      <c r="B8831">
        <v>1986</v>
      </c>
      <c r="C8831">
        <v>150</v>
      </c>
      <c r="D8831" t="s">
        <v>28</v>
      </c>
      <c r="E8831" t="s">
        <v>10019</v>
      </c>
      <c r="F8831" t="s">
        <v>39</v>
      </c>
      <c r="G8831" t="s">
        <v>26</v>
      </c>
      <c r="J8831" t="s">
        <v>6064</v>
      </c>
    </row>
    <row r="8832" spans="1:23" x14ac:dyDescent="0.2">
      <c r="A8832">
        <v>8831</v>
      </c>
      <c r="B8832">
        <v>1986</v>
      </c>
      <c r="C8832">
        <v>151</v>
      </c>
      <c r="D8832" t="s">
        <v>87</v>
      </c>
      <c r="E8832" t="s">
        <v>10020</v>
      </c>
      <c r="F8832" t="s">
        <v>34</v>
      </c>
      <c r="J8832" t="s">
        <v>1900</v>
      </c>
    </row>
    <row r="8833" spans="1:23" x14ac:dyDescent="0.2">
      <c r="A8833">
        <v>8832</v>
      </c>
      <c r="B8833">
        <v>1986</v>
      </c>
      <c r="C8833">
        <v>152</v>
      </c>
      <c r="D8833" t="s">
        <v>55</v>
      </c>
      <c r="E8833" t="s">
        <v>10021</v>
      </c>
      <c r="F8833" t="s">
        <v>39</v>
      </c>
      <c r="G8833" t="s">
        <v>35</v>
      </c>
      <c r="H8833">
        <v>18</v>
      </c>
      <c r="I8833">
        <v>1990</v>
      </c>
      <c r="J8833" t="s">
        <v>7566</v>
      </c>
      <c r="K8833">
        <v>1</v>
      </c>
      <c r="L8833">
        <v>0</v>
      </c>
      <c r="M8833">
        <v>0</v>
      </c>
      <c r="N8833">
        <v>0</v>
      </c>
      <c r="O8833">
        <v>0</v>
      </c>
      <c r="P8833">
        <v>0</v>
      </c>
      <c r="W8833">
        <v>0</v>
      </c>
    </row>
    <row r="8834" spans="1:23" x14ac:dyDescent="0.2">
      <c r="A8834">
        <v>8833</v>
      </c>
      <c r="B8834">
        <v>1986</v>
      </c>
      <c r="C8834">
        <v>153</v>
      </c>
      <c r="D8834" t="s">
        <v>121</v>
      </c>
      <c r="E8834" t="s">
        <v>10022</v>
      </c>
      <c r="F8834" t="s">
        <v>34</v>
      </c>
      <c r="G8834" t="s">
        <v>1536</v>
      </c>
      <c r="J8834" t="s">
        <v>10023</v>
      </c>
    </row>
    <row r="8835" spans="1:23" x14ac:dyDescent="0.2">
      <c r="A8835">
        <v>8834</v>
      </c>
      <c r="B8835">
        <v>1986</v>
      </c>
      <c r="C8835">
        <v>154</v>
      </c>
      <c r="D8835" t="s">
        <v>69</v>
      </c>
      <c r="E8835" t="s">
        <v>10024</v>
      </c>
      <c r="F8835" t="s">
        <v>39</v>
      </c>
      <c r="G8835" t="s">
        <v>35</v>
      </c>
      <c r="J8835" t="s">
        <v>490</v>
      </c>
    </row>
    <row r="8836" spans="1:23" x14ac:dyDescent="0.2">
      <c r="A8836">
        <v>8835</v>
      </c>
      <c r="B8836">
        <v>1986</v>
      </c>
      <c r="C8836">
        <v>155</v>
      </c>
      <c r="D8836" t="s">
        <v>66</v>
      </c>
      <c r="E8836" t="s">
        <v>10025</v>
      </c>
      <c r="F8836" t="s">
        <v>39</v>
      </c>
      <c r="G8836" t="s">
        <v>128</v>
      </c>
      <c r="J8836" t="s">
        <v>850</v>
      </c>
    </row>
    <row r="8837" spans="1:23" x14ac:dyDescent="0.2">
      <c r="A8837">
        <v>8836</v>
      </c>
      <c r="B8837">
        <v>1986</v>
      </c>
      <c r="C8837">
        <v>156</v>
      </c>
      <c r="D8837" t="s">
        <v>171</v>
      </c>
      <c r="E8837" t="s">
        <v>10026</v>
      </c>
      <c r="F8837" t="s">
        <v>39</v>
      </c>
      <c r="G8837" t="s">
        <v>35</v>
      </c>
      <c r="J8837" t="s">
        <v>4680</v>
      </c>
    </row>
    <row r="8838" spans="1:23" x14ac:dyDescent="0.2">
      <c r="A8838">
        <v>8837</v>
      </c>
      <c r="B8838">
        <v>1986</v>
      </c>
      <c r="C8838">
        <v>157</v>
      </c>
      <c r="D8838" t="s">
        <v>92</v>
      </c>
      <c r="E8838" t="s">
        <v>10027</v>
      </c>
      <c r="F8838" t="s">
        <v>34</v>
      </c>
      <c r="G8838" t="s">
        <v>30</v>
      </c>
      <c r="H8838">
        <v>18</v>
      </c>
      <c r="I8838">
        <v>1992</v>
      </c>
      <c r="J8838" t="s">
        <v>845</v>
      </c>
      <c r="K8838">
        <v>26</v>
      </c>
      <c r="L8838">
        <v>0</v>
      </c>
      <c r="M8838">
        <v>5</v>
      </c>
      <c r="N8838">
        <v>5</v>
      </c>
      <c r="O8838">
        <v>2</v>
      </c>
      <c r="P8838">
        <v>11</v>
      </c>
      <c r="W8838">
        <v>1.3</v>
      </c>
    </row>
    <row r="8839" spans="1:23" x14ac:dyDescent="0.2">
      <c r="A8839">
        <v>8838</v>
      </c>
      <c r="B8839">
        <v>1986</v>
      </c>
      <c r="C8839">
        <v>158</v>
      </c>
      <c r="D8839" t="s">
        <v>7049</v>
      </c>
      <c r="E8839" t="s">
        <v>10028</v>
      </c>
      <c r="F8839" t="s">
        <v>39</v>
      </c>
      <c r="G8839" t="s">
        <v>35</v>
      </c>
      <c r="H8839">
        <v>19</v>
      </c>
      <c r="I8839">
        <v>1992</v>
      </c>
      <c r="J8839" t="s">
        <v>3122</v>
      </c>
      <c r="K8839">
        <v>18</v>
      </c>
      <c r="L8839">
        <v>4</v>
      </c>
      <c r="M8839">
        <v>0</v>
      </c>
      <c r="N8839">
        <v>4</v>
      </c>
      <c r="O8839">
        <v>-2</v>
      </c>
      <c r="P8839">
        <v>31</v>
      </c>
      <c r="W8839">
        <v>0.1</v>
      </c>
    </row>
    <row r="8840" spans="1:23" x14ac:dyDescent="0.2">
      <c r="A8840">
        <v>8839</v>
      </c>
      <c r="B8840">
        <v>1986</v>
      </c>
      <c r="C8840">
        <v>159</v>
      </c>
      <c r="D8840" t="s">
        <v>8190</v>
      </c>
      <c r="E8840" t="s">
        <v>10029</v>
      </c>
      <c r="F8840" t="s">
        <v>34</v>
      </c>
      <c r="G8840" t="s">
        <v>35</v>
      </c>
      <c r="J8840" t="s">
        <v>2651</v>
      </c>
    </row>
    <row r="8841" spans="1:23" x14ac:dyDescent="0.2">
      <c r="A8841">
        <v>8840</v>
      </c>
      <c r="B8841">
        <v>1986</v>
      </c>
      <c r="C8841">
        <v>160</v>
      </c>
      <c r="D8841" t="s">
        <v>152</v>
      </c>
      <c r="E8841" t="s">
        <v>10030</v>
      </c>
      <c r="F8841" t="s">
        <v>34</v>
      </c>
      <c r="G8841" t="s">
        <v>68</v>
      </c>
      <c r="J8841" t="s">
        <v>10031</v>
      </c>
    </row>
    <row r="8842" spans="1:23" x14ac:dyDescent="0.2">
      <c r="A8842">
        <v>8841</v>
      </c>
      <c r="B8842">
        <v>1986</v>
      </c>
      <c r="C8842">
        <v>161</v>
      </c>
      <c r="D8842" t="s">
        <v>48</v>
      </c>
      <c r="E8842" t="s">
        <v>10032</v>
      </c>
      <c r="F8842" t="s">
        <v>34</v>
      </c>
      <c r="G8842" t="s">
        <v>68</v>
      </c>
      <c r="J8842" t="s">
        <v>3430</v>
      </c>
    </row>
    <row r="8843" spans="1:23" x14ac:dyDescent="0.2">
      <c r="A8843">
        <v>8842</v>
      </c>
      <c r="B8843">
        <v>1986</v>
      </c>
      <c r="C8843">
        <v>162</v>
      </c>
      <c r="D8843" t="s">
        <v>23</v>
      </c>
      <c r="E8843" t="s">
        <v>10033</v>
      </c>
      <c r="F8843" t="s">
        <v>34</v>
      </c>
      <c r="G8843" t="s">
        <v>30</v>
      </c>
      <c r="H8843">
        <v>20</v>
      </c>
      <c r="I8843">
        <v>1991</v>
      </c>
      <c r="J8843" t="s">
        <v>5051</v>
      </c>
      <c r="K8843">
        <v>4</v>
      </c>
      <c r="L8843">
        <v>0</v>
      </c>
      <c r="M8843">
        <v>0</v>
      </c>
      <c r="N8843">
        <v>0</v>
      </c>
      <c r="O8843">
        <v>0</v>
      </c>
      <c r="P8843">
        <v>5</v>
      </c>
      <c r="W8843">
        <v>0.1</v>
      </c>
    </row>
    <row r="8844" spans="1:23" x14ac:dyDescent="0.2">
      <c r="A8844">
        <v>8843</v>
      </c>
      <c r="B8844">
        <v>1986</v>
      </c>
      <c r="C8844">
        <v>163</v>
      </c>
      <c r="D8844" t="s">
        <v>162</v>
      </c>
      <c r="E8844" t="s">
        <v>10034</v>
      </c>
      <c r="F8844" t="s">
        <v>34</v>
      </c>
      <c r="G8844" t="s">
        <v>30</v>
      </c>
      <c r="J8844" t="s">
        <v>3912</v>
      </c>
    </row>
    <row r="8845" spans="1:23" x14ac:dyDescent="0.2">
      <c r="A8845">
        <v>8844</v>
      </c>
      <c r="B8845">
        <v>1986</v>
      </c>
      <c r="C8845">
        <v>164</v>
      </c>
      <c r="D8845" t="s">
        <v>176</v>
      </c>
      <c r="E8845" t="s">
        <v>10035</v>
      </c>
      <c r="F8845" t="s">
        <v>34</v>
      </c>
      <c r="G8845" t="s">
        <v>128</v>
      </c>
      <c r="J8845" t="s">
        <v>10036</v>
      </c>
    </row>
    <row r="8846" spans="1:23" x14ac:dyDescent="0.2">
      <c r="A8846">
        <v>8845</v>
      </c>
      <c r="B8846">
        <v>1986</v>
      </c>
      <c r="C8846">
        <v>165</v>
      </c>
      <c r="D8846" t="s">
        <v>7529</v>
      </c>
      <c r="E8846" t="s">
        <v>10037</v>
      </c>
      <c r="F8846" t="s">
        <v>39</v>
      </c>
      <c r="G8846" t="s">
        <v>26</v>
      </c>
      <c r="J8846" t="s">
        <v>9046</v>
      </c>
    </row>
    <row r="8847" spans="1:23" x14ac:dyDescent="0.2">
      <c r="A8847">
        <v>8846</v>
      </c>
      <c r="B8847">
        <v>1986</v>
      </c>
      <c r="C8847">
        <v>166</v>
      </c>
      <c r="D8847" t="s">
        <v>84</v>
      </c>
      <c r="E8847" t="s">
        <v>10038</v>
      </c>
      <c r="F8847" t="s">
        <v>39</v>
      </c>
      <c r="G8847" t="s">
        <v>35</v>
      </c>
      <c r="J8847" t="s">
        <v>7415</v>
      </c>
    </row>
    <row r="8848" spans="1:23" x14ac:dyDescent="0.2">
      <c r="A8848">
        <v>8847</v>
      </c>
      <c r="B8848">
        <v>1986</v>
      </c>
      <c r="C8848">
        <v>167</v>
      </c>
      <c r="D8848" t="s">
        <v>41</v>
      </c>
      <c r="E8848" t="s">
        <v>10039</v>
      </c>
      <c r="F8848" t="s">
        <v>39</v>
      </c>
      <c r="G8848" t="s">
        <v>30</v>
      </c>
      <c r="H8848">
        <v>19</v>
      </c>
      <c r="I8848">
        <v>2004</v>
      </c>
      <c r="J8848" t="s">
        <v>7618</v>
      </c>
      <c r="K8848">
        <v>988</v>
      </c>
      <c r="L8848">
        <v>35</v>
      </c>
      <c r="M8848">
        <v>94</v>
      </c>
      <c r="N8848">
        <v>129</v>
      </c>
      <c r="O8848">
        <v>-57</v>
      </c>
      <c r="P8848">
        <v>1309</v>
      </c>
      <c r="W8848">
        <v>34.5</v>
      </c>
    </row>
    <row r="8849" spans="1:23" x14ac:dyDescent="0.2">
      <c r="A8849">
        <v>8848</v>
      </c>
      <c r="B8849">
        <v>1986</v>
      </c>
      <c r="C8849">
        <v>168</v>
      </c>
      <c r="D8849" t="s">
        <v>111</v>
      </c>
      <c r="E8849" t="s">
        <v>10040</v>
      </c>
      <c r="F8849" t="s">
        <v>39</v>
      </c>
      <c r="G8849" t="s">
        <v>26</v>
      </c>
      <c r="J8849" t="s">
        <v>106</v>
      </c>
    </row>
    <row r="8850" spans="1:23" x14ac:dyDescent="0.2">
      <c r="A8850">
        <v>8849</v>
      </c>
      <c r="B8850">
        <v>1986</v>
      </c>
      <c r="C8850">
        <v>169</v>
      </c>
      <c r="D8850" t="s">
        <v>51</v>
      </c>
      <c r="E8850" t="s">
        <v>10041</v>
      </c>
      <c r="F8850" t="s">
        <v>39</v>
      </c>
      <c r="G8850" t="s">
        <v>68</v>
      </c>
      <c r="H8850">
        <v>19</v>
      </c>
      <c r="I8850">
        <v>1996</v>
      </c>
      <c r="J8850" t="s">
        <v>7477</v>
      </c>
      <c r="K8850">
        <v>121</v>
      </c>
      <c r="L8850">
        <v>3</v>
      </c>
      <c r="M8850">
        <v>5</v>
      </c>
      <c r="N8850">
        <v>8</v>
      </c>
      <c r="O8850">
        <v>-25</v>
      </c>
      <c r="P8850">
        <v>456</v>
      </c>
      <c r="W8850">
        <v>-3</v>
      </c>
    </row>
    <row r="8851" spans="1:23" x14ac:dyDescent="0.2">
      <c r="A8851">
        <v>8850</v>
      </c>
      <c r="B8851">
        <v>1986</v>
      </c>
      <c r="C8851">
        <v>170</v>
      </c>
      <c r="D8851" t="s">
        <v>146</v>
      </c>
      <c r="E8851" t="s">
        <v>10042</v>
      </c>
      <c r="F8851" t="s">
        <v>39</v>
      </c>
      <c r="G8851" t="s">
        <v>30</v>
      </c>
      <c r="J8851" t="s">
        <v>7415</v>
      </c>
    </row>
    <row r="8852" spans="1:23" x14ac:dyDescent="0.2">
      <c r="A8852">
        <v>8851</v>
      </c>
      <c r="B8852">
        <v>1986</v>
      </c>
      <c r="C8852">
        <v>171</v>
      </c>
      <c r="D8852" t="s">
        <v>28</v>
      </c>
      <c r="E8852" t="s">
        <v>10043</v>
      </c>
      <c r="F8852" t="s">
        <v>34</v>
      </c>
      <c r="J8852" t="s">
        <v>724</v>
      </c>
    </row>
    <row r="8853" spans="1:23" x14ac:dyDescent="0.2">
      <c r="A8853">
        <v>8852</v>
      </c>
      <c r="B8853">
        <v>1986</v>
      </c>
      <c r="C8853">
        <v>172</v>
      </c>
      <c r="D8853" t="s">
        <v>87</v>
      </c>
      <c r="E8853" t="s">
        <v>10044</v>
      </c>
      <c r="F8853" t="s">
        <v>39</v>
      </c>
      <c r="G8853" t="s">
        <v>1954</v>
      </c>
      <c r="H8853">
        <v>19</v>
      </c>
      <c r="I8853">
        <v>1997</v>
      </c>
      <c r="J8853" t="s">
        <v>5484</v>
      </c>
      <c r="K8853">
        <v>501</v>
      </c>
      <c r="L8853">
        <v>100</v>
      </c>
      <c r="M8853">
        <v>107</v>
      </c>
      <c r="N8853">
        <v>207</v>
      </c>
      <c r="O8853">
        <v>-126</v>
      </c>
      <c r="P8853">
        <v>292</v>
      </c>
      <c r="W8853">
        <v>7.9</v>
      </c>
    </row>
    <row r="8854" spans="1:23" x14ac:dyDescent="0.2">
      <c r="A8854">
        <v>8853</v>
      </c>
      <c r="B8854">
        <v>1986</v>
      </c>
      <c r="C8854">
        <v>173</v>
      </c>
      <c r="D8854" t="s">
        <v>55</v>
      </c>
      <c r="E8854" t="s">
        <v>10045</v>
      </c>
      <c r="F8854" t="s">
        <v>39</v>
      </c>
      <c r="G8854" t="s">
        <v>30</v>
      </c>
      <c r="J8854" t="s">
        <v>1108</v>
      </c>
    </row>
    <row r="8855" spans="1:23" x14ac:dyDescent="0.2">
      <c r="A8855">
        <v>8854</v>
      </c>
      <c r="B8855">
        <v>1986</v>
      </c>
      <c r="C8855">
        <v>174</v>
      </c>
      <c r="D8855" t="s">
        <v>121</v>
      </c>
      <c r="E8855" t="s">
        <v>10046</v>
      </c>
      <c r="F8855" t="s">
        <v>34</v>
      </c>
      <c r="G8855" t="s">
        <v>26</v>
      </c>
      <c r="J8855" t="s">
        <v>8343</v>
      </c>
    </row>
    <row r="8856" spans="1:23" x14ac:dyDescent="0.2">
      <c r="A8856">
        <v>8855</v>
      </c>
      <c r="B8856">
        <v>1986</v>
      </c>
      <c r="C8856">
        <v>175</v>
      </c>
      <c r="D8856" t="s">
        <v>69</v>
      </c>
      <c r="E8856" t="s">
        <v>10047</v>
      </c>
      <c r="F8856" t="s">
        <v>34</v>
      </c>
      <c r="G8856" t="s">
        <v>128</v>
      </c>
      <c r="J8856" t="s">
        <v>7477</v>
      </c>
    </row>
    <row r="8857" spans="1:23" x14ac:dyDescent="0.2">
      <c r="A8857">
        <v>8856</v>
      </c>
      <c r="B8857">
        <v>1986</v>
      </c>
      <c r="C8857">
        <v>176</v>
      </c>
      <c r="D8857" t="s">
        <v>66</v>
      </c>
      <c r="E8857" t="s">
        <v>10048</v>
      </c>
      <c r="F8857" t="s">
        <v>34</v>
      </c>
      <c r="G8857" t="s">
        <v>35</v>
      </c>
      <c r="J8857" t="s">
        <v>1450</v>
      </c>
    </row>
    <row r="8858" spans="1:23" x14ac:dyDescent="0.2">
      <c r="A8858">
        <v>8857</v>
      </c>
      <c r="B8858">
        <v>1986</v>
      </c>
      <c r="C8858">
        <v>177</v>
      </c>
      <c r="D8858" t="s">
        <v>171</v>
      </c>
      <c r="E8858" t="s">
        <v>10049</v>
      </c>
      <c r="F8858" t="s">
        <v>34</v>
      </c>
      <c r="J8858" t="s">
        <v>3225</v>
      </c>
    </row>
    <row r="8859" spans="1:23" x14ac:dyDescent="0.2">
      <c r="A8859">
        <v>8858</v>
      </c>
      <c r="B8859">
        <v>1986</v>
      </c>
      <c r="C8859">
        <v>178</v>
      </c>
      <c r="D8859" t="s">
        <v>92</v>
      </c>
      <c r="E8859" t="s">
        <v>10050</v>
      </c>
      <c r="F8859" t="s">
        <v>39</v>
      </c>
      <c r="G8859" t="s">
        <v>26</v>
      </c>
      <c r="J8859" t="s">
        <v>9256</v>
      </c>
    </row>
    <row r="8860" spans="1:23" x14ac:dyDescent="0.2">
      <c r="A8860">
        <v>8859</v>
      </c>
      <c r="B8860">
        <v>1986</v>
      </c>
      <c r="C8860">
        <v>179</v>
      </c>
      <c r="D8860" t="s">
        <v>7049</v>
      </c>
      <c r="E8860" t="s">
        <v>10051</v>
      </c>
      <c r="F8860" t="s">
        <v>39</v>
      </c>
      <c r="G8860" t="s">
        <v>68</v>
      </c>
      <c r="J8860" t="s">
        <v>850</v>
      </c>
    </row>
    <row r="8861" spans="1:23" x14ac:dyDescent="0.2">
      <c r="A8861">
        <v>8860</v>
      </c>
      <c r="B8861">
        <v>1986</v>
      </c>
      <c r="C8861">
        <v>180</v>
      </c>
      <c r="D8861" t="s">
        <v>8190</v>
      </c>
      <c r="E8861" t="s">
        <v>10052</v>
      </c>
      <c r="F8861" t="s">
        <v>34</v>
      </c>
      <c r="G8861" t="s">
        <v>30</v>
      </c>
      <c r="H8861">
        <v>18</v>
      </c>
      <c r="I8861">
        <v>2002</v>
      </c>
      <c r="J8861" t="s">
        <v>10053</v>
      </c>
      <c r="K8861">
        <v>393</v>
      </c>
      <c r="L8861">
        <v>16</v>
      </c>
      <c r="M8861">
        <v>33</v>
      </c>
      <c r="N8861">
        <v>49</v>
      </c>
      <c r="O8861">
        <v>-8</v>
      </c>
      <c r="P8861">
        <v>298</v>
      </c>
      <c r="W8861">
        <v>15.8</v>
      </c>
    </row>
    <row r="8862" spans="1:23" x14ac:dyDescent="0.2">
      <c r="A8862">
        <v>8861</v>
      </c>
      <c r="B8862">
        <v>1986</v>
      </c>
      <c r="C8862">
        <v>181</v>
      </c>
      <c r="D8862" t="s">
        <v>152</v>
      </c>
      <c r="E8862" t="s">
        <v>10054</v>
      </c>
      <c r="F8862" t="s">
        <v>34</v>
      </c>
      <c r="G8862" t="s">
        <v>68</v>
      </c>
      <c r="J8862" t="s">
        <v>10055</v>
      </c>
    </row>
    <row r="8863" spans="1:23" x14ac:dyDescent="0.2">
      <c r="A8863">
        <v>8862</v>
      </c>
      <c r="B8863">
        <v>1986</v>
      </c>
      <c r="C8863">
        <v>182</v>
      </c>
      <c r="D8863" t="s">
        <v>48</v>
      </c>
      <c r="E8863" t="s">
        <v>10056</v>
      </c>
      <c r="F8863" t="s">
        <v>39</v>
      </c>
      <c r="G8863" t="s">
        <v>26</v>
      </c>
      <c r="J8863" t="s">
        <v>9293</v>
      </c>
    </row>
    <row r="8864" spans="1:23" x14ac:dyDescent="0.2">
      <c r="A8864">
        <v>8863</v>
      </c>
      <c r="B8864">
        <v>1986</v>
      </c>
      <c r="C8864">
        <v>183</v>
      </c>
      <c r="D8864" t="s">
        <v>23</v>
      </c>
      <c r="E8864" t="s">
        <v>10057</v>
      </c>
      <c r="F8864" t="s">
        <v>46</v>
      </c>
      <c r="G8864" t="s">
        <v>30</v>
      </c>
      <c r="J8864" t="s">
        <v>8523</v>
      </c>
    </row>
    <row r="8865" spans="1:23" x14ac:dyDescent="0.2">
      <c r="A8865">
        <v>8864</v>
      </c>
      <c r="B8865">
        <v>1986</v>
      </c>
      <c r="C8865">
        <v>184</v>
      </c>
      <c r="D8865" t="s">
        <v>162</v>
      </c>
      <c r="E8865" t="s">
        <v>10058</v>
      </c>
      <c r="F8865" t="s">
        <v>39</v>
      </c>
      <c r="G8865" t="s">
        <v>128</v>
      </c>
      <c r="H8865">
        <v>18</v>
      </c>
      <c r="I8865">
        <v>1992</v>
      </c>
      <c r="J8865" t="s">
        <v>7415</v>
      </c>
      <c r="K8865">
        <v>1</v>
      </c>
      <c r="L8865">
        <v>0</v>
      </c>
      <c r="M8865">
        <v>0</v>
      </c>
      <c r="N8865">
        <v>0</v>
      </c>
      <c r="O8865">
        <v>0</v>
      </c>
      <c r="P8865">
        <v>0</v>
      </c>
      <c r="Q8865">
        <v>1</v>
      </c>
      <c r="R8865">
        <v>0</v>
      </c>
      <c r="S8865">
        <v>0</v>
      </c>
      <c r="T8865">
        <v>1</v>
      </c>
      <c r="U8865">
        <v>0.9</v>
      </c>
      <c r="V8865">
        <v>3.69</v>
      </c>
      <c r="W8865">
        <v>0.3</v>
      </c>
    </row>
    <row r="8866" spans="1:23" x14ac:dyDescent="0.2">
      <c r="A8866">
        <v>8865</v>
      </c>
      <c r="B8866">
        <v>1986</v>
      </c>
      <c r="C8866">
        <v>185</v>
      </c>
      <c r="D8866" t="s">
        <v>176</v>
      </c>
      <c r="E8866" t="s">
        <v>10059</v>
      </c>
      <c r="F8866" t="s">
        <v>34</v>
      </c>
      <c r="G8866" t="s">
        <v>26</v>
      </c>
      <c r="J8866" t="s">
        <v>6371</v>
      </c>
    </row>
    <row r="8867" spans="1:23" x14ac:dyDescent="0.2">
      <c r="A8867">
        <v>8866</v>
      </c>
      <c r="B8867">
        <v>1986</v>
      </c>
      <c r="C8867">
        <v>186</v>
      </c>
      <c r="D8867" t="s">
        <v>7529</v>
      </c>
      <c r="E8867" t="s">
        <v>10060</v>
      </c>
      <c r="F8867" t="s">
        <v>39</v>
      </c>
      <c r="G8867" t="s">
        <v>30</v>
      </c>
      <c r="J8867" t="s">
        <v>764</v>
      </c>
    </row>
    <row r="8868" spans="1:23" x14ac:dyDescent="0.2">
      <c r="A8868">
        <v>8867</v>
      </c>
      <c r="B8868">
        <v>1986</v>
      </c>
      <c r="C8868">
        <v>187</v>
      </c>
      <c r="D8868" t="s">
        <v>84</v>
      </c>
      <c r="E8868" t="s">
        <v>10061</v>
      </c>
      <c r="F8868" t="s">
        <v>76</v>
      </c>
      <c r="G8868" t="s">
        <v>1536</v>
      </c>
      <c r="J8868" t="s">
        <v>164</v>
      </c>
    </row>
    <row r="8869" spans="1:23" x14ac:dyDescent="0.2">
      <c r="A8869">
        <v>8868</v>
      </c>
      <c r="B8869">
        <v>1986</v>
      </c>
      <c r="C8869">
        <v>188</v>
      </c>
      <c r="D8869" t="s">
        <v>41</v>
      </c>
      <c r="E8869" t="s">
        <v>10062</v>
      </c>
      <c r="F8869" t="s">
        <v>34</v>
      </c>
      <c r="G8869" t="s">
        <v>68</v>
      </c>
      <c r="J8869" t="s">
        <v>10063</v>
      </c>
    </row>
    <row r="8870" spans="1:23" x14ac:dyDescent="0.2">
      <c r="A8870">
        <v>8869</v>
      </c>
      <c r="B8870">
        <v>1986</v>
      </c>
      <c r="C8870">
        <v>189</v>
      </c>
      <c r="D8870" t="s">
        <v>111</v>
      </c>
      <c r="E8870" t="s">
        <v>10064</v>
      </c>
      <c r="F8870" t="s">
        <v>6503</v>
      </c>
      <c r="G8870" t="s">
        <v>128</v>
      </c>
      <c r="H8870">
        <v>18</v>
      </c>
      <c r="I8870">
        <v>1990</v>
      </c>
      <c r="J8870" t="s">
        <v>10065</v>
      </c>
      <c r="K8870">
        <v>2</v>
      </c>
      <c r="L8870">
        <v>0</v>
      </c>
      <c r="M8870">
        <v>1</v>
      </c>
      <c r="N8870">
        <v>0</v>
      </c>
      <c r="O8870">
        <v>0</v>
      </c>
      <c r="P8870">
        <v>0</v>
      </c>
      <c r="Q8870">
        <v>2</v>
      </c>
      <c r="R8870">
        <v>0</v>
      </c>
      <c r="S8870">
        <v>0</v>
      </c>
      <c r="T8870">
        <v>0</v>
      </c>
      <c r="U8870">
        <v>0.76500000000000001</v>
      </c>
      <c r="V8870">
        <v>11.75</v>
      </c>
      <c r="W8870">
        <v>-0.1</v>
      </c>
    </row>
    <row r="8871" spans="1:23" x14ac:dyDescent="0.2">
      <c r="A8871">
        <v>8870</v>
      </c>
      <c r="B8871">
        <v>1986</v>
      </c>
      <c r="C8871">
        <v>190</v>
      </c>
      <c r="D8871" t="s">
        <v>51</v>
      </c>
      <c r="E8871" t="s">
        <v>10066</v>
      </c>
      <c r="F8871" t="s">
        <v>39</v>
      </c>
      <c r="G8871" t="s">
        <v>128</v>
      </c>
      <c r="H8871">
        <v>19</v>
      </c>
      <c r="I8871">
        <v>1992</v>
      </c>
      <c r="J8871" t="s">
        <v>7618</v>
      </c>
      <c r="K8871">
        <v>2</v>
      </c>
      <c r="L8871">
        <v>0</v>
      </c>
      <c r="M8871">
        <v>0</v>
      </c>
      <c r="N8871">
        <v>0</v>
      </c>
      <c r="O8871">
        <v>0</v>
      </c>
      <c r="P8871">
        <v>0</v>
      </c>
      <c r="Q8871">
        <v>2</v>
      </c>
      <c r="R8871">
        <v>0</v>
      </c>
      <c r="S8871">
        <v>0</v>
      </c>
      <c r="T8871">
        <v>0</v>
      </c>
      <c r="U8871">
        <v>0.81299999999999994</v>
      </c>
      <c r="V8871">
        <v>2.93</v>
      </c>
      <c r="W8871">
        <v>0</v>
      </c>
    </row>
    <row r="8872" spans="1:23" x14ac:dyDescent="0.2">
      <c r="A8872">
        <v>8871</v>
      </c>
      <c r="B8872">
        <v>1986</v>
      </c>
      <c r="C8872">
        <v>191</v>
      </c>
      <c r="D8872" t="s">
        <v>146</v>
      </c>
      <c r="E8872" t="s">
        <v>10067</v>
      </c>
      <c r="F8872" t="s">
        <v>39</v>
      </c>
      <c r="G8872" t="s">
        <v>30</v>
      </c>
      <c r="J8872" t="s">
        <v>9046</v>
      </c>
    </row>
    <row r="8873" spans="1:23" x14ac:dyDescent="0.2">
      <c r="A8873">
        <v>8872</v>
      </c>
      <c r="B8873">
        <v>1986</v>
      </c>
      <c r="C8873">
        <v>192</v>
      </c>
      <c r="D8873" t="s">
        <v>28</v>
      </c>
      <c r="E8873" t="s">
        <v>10068</v>
      </c>
      <c r="F8873" t="s">
        <v>39</v>
      </c>
      <c r="G8873" t="s">
        <v>128</v>
      </c>
      <c r="H8873">
        <v>18</v>
      </c>
      <c r="I8873">
        <v>1999</v>
      </c>
      <c r="J8873" t="s">
        <v>10069</v>
      </c>
      <c r="K8873">
        <v>32</v>
      </c>
      <c r="L8873">
        <v>0</v>
      </c>
      <c r="M8873">
        <v>0</v>
      </c>
      <c r="N8873">
        <v>0</v>
      </c>
      <c r="O8873">
        <v>0</v>
      </c>
      <c r="P8873">
        <v>2</v>
      </c>
      <c r="Q8873">
        <v>32</v>
      </c>
      <c r="R8873">
        <v>4</v>
      </c>
      <c r="S8873">
        <v>8</v>
      </c>
      <c r="T8873">
        <v>4</v>
      </c>
      <c r="U8873">
        <v>0.89400000000000002</v>
      </c>
      <c r="V8873">
        <v>2.96</v>
      </c>
      <c r="W8873">
        <v>2.8</v>
      </c>
    </row>
    <row r="8874" spans="1:23" x14ac:dyDescent="0.2">
      <c r="A8874">
        <v>8873</v>
      </c>
      <c r="B8874">
        <v>1986</v>
      </c>
      <c r="C8874">
        <v>193</v>
      </c>
      <c r="D8874" t="s">
        <v>87</v>
      </c>
      <c r="E8874" t="s">
        <v>10070</v>
      </c>
      <c r="F8874" t="s">
        <v>39</v>
      </c>
      <c r="G8874" t="s">
        <v>35</v>
      </c>
      <c r="J8874" t="s">
        <v>234</v>
      </c>
    </row>
    <row r="8875" spans="1:23" x14ac:dyDescent="0.2">
      <c r="A8875">
        <v>8874</v>
      </c>
      <c r="B8875">
        <v>1986</v>
      </c>
      <c r="C8875">
        <v>194</v>
      </c>
      <c r="D8875" t="s">
        <v>55</v>
      </c>
      <c r="E8875" t="s">
        <v>10071</v>
      </c>
      <c r="F8875" t="s">
        <v>39</v>
      </c>
      <c r="G8875" t="s">
        <v>128</v>
      </c>
      <c r="J8875" t="s">
        <v>474</v>
      </c>
    </row>
    <row r="8876" spans="1:23" x14ac:dyDescent="0.2">
      <c r="A8876">
        <v>8875</v>
      </c>
      <c r="B8876">
        <v>1986</v>
      </c>
      <c r="C8876">
        <v>195</v>
      </c>
      <c r="D8876" t="s">
        <v>121</v>
      </c>
      <c r="E8876" t="s">
        <v>10072</v>
      </c>
      <c r="F8876" t="s">
        <v>39</v>
      </c>
      <c r="G8876" t="s">
        <v>68</v>
      </c>
      <c r="J8876" t="s">
        <v>9233</v>
      </c>
    </row>
    <row r="8877" spans="1:23" x14ac:dyDescent="0.2">
      <c r="A8877">
        <v>8876</v>
      </c>
      <c r="B8877">
        <v>1986</v>
      </c>
      <c r="C8877">
        <v>196</v>
      </c>
      <c r="D8877" t="s">
        <v>69</v>
      </c>
      <c r="E8877" t="s">
        <v>10073</v>
      </c>
      <c r="F8877" t="s">
        <v>39</v>
      </c>
      <c r="G8877" t="s">
        <v>30</v>
      </c>
      <c r="J8877" t="s">
        <v>9296</v>
      </c>
    </row>
    <row r="8878" spans="1:23" x14ac:dyDescent="0.2">
      <c r="A8878">
        <v>8877</v>
      </c>
      <c r="B8878">
        <v>1986</v>
      </c>
      <c r="C8878">
        <v>197</v>
      </c>
      <c r="D8878" t="s">
        <v>66</v>
      </c>
      <c r="E8878" t="s">
        <v>10074</v>
      </c>
      <c r="F8878" t="s">
        <v>34</v>
      </c>
      <c r="G8878" t="s">
        <v>128</v>
      </c>
      <c r="H8878">
        <v>20</v>
      </c>
      <c r="I8878">
        <v>1996</v>
      </c>
      <c r="J8878" t="s">
        <v>3430</v>
      </c>
      <c r="K8878">
        <v>46</v>
      </c>
      <c r="L8878">
        <v>0</v>
      </c>
      <c r="M8878">
        <v>2</v>
      </c>
      <c r="N8878">
        <v>2</v>
      </c>
      <c r="O8878">
        <v>0</v>
      </c>
      <c r="P8878">
        <v>13</v>
      </c>
      <c r="Q8878">
        <v>46</v>
      </c>
      <c r="R8878">
        <v>16</v>
      </c>
      <c r="S8878">
        <v>18</v>
      </c>
      <c r="T8878">
        <v>7</v>
      </c>
      <c r="U8878">
        <v>0.89</v>
      </c>
      <c r="V8878">
        <v>3</v>
      </c>
      <c r="W8878">
        <v>6</v>
      </c>
    </row>
    <row r="8879" spans="1:23" x14ac:dyDescent="0.2">
      <c r="A8879">
        <v>8878</v>
      </c>
      <c r="B8879">
        <v>1986</v>
      </c>
      <c r="C8879">
        <v>198</v>
      </c>
      <c r="D8879" t="s">
        <v>171</v>
      </c>
      <c r="E8879" t="s">
        <v>10075</v>
      </c>
      <c r="F8879" t="s">
        <v>39</v>
      </c>
      <c r="G8879" t="s">
        <v>30</v>
      </c>
      <c r="J8879" t="s">
        <v>234</v>
      </c>
    </row>
    <row r="8880" spans="1:23" x14ac:dyDescent="0.2">
      <c r="A8880">
        <v>8879</v>
      </c>
      <c r="B8880">
        <v>1986</v>
      </c>
      <c r="C8880">
        <v>199</v>
      </c>
      <c r="D8880" t="s">
        <v>92</v>
      </c>
      <c r="E8880" t="s">
        <v>10076</v>
      </c>
      <c r="F8880" t="s">
        <v>39</v>
      </c>
      <c r="G8880" t="s">
        <v>30</v>
      </c>
      <c r="J8880" t="s">
        <v>9320</v>
      </c>
    </row>
    <row r="8881" spans="1:23" x14ac:dyDescent="0.2">
      <c r="A8881">
        <v>8880</v>
      </c>
      <c r="B8881">
        <v>1986</v>
      </c>
      <c r="C8881">
        <v>200</v>
      </c>
      <c r="D8881" t="s">
        <v>7049</v>
      </c>
      <c r="E8881" t="s">
        <v>10077</v>
      </c>
      <c r="F8881" t="s">
        <v>39</v>
      </c>
      <c r="G8881" t="s">
        <v>128</v>
      </c>
      <c r="J8881" t="s">
        <v>8222</v>
      </c>
    </row>
    <row r="8882" spans="1:23" x14ac:dyDescent="0.2">
      <c r="A8882">
        <v>8881</v>
      </c>
      <c r="B8882">
        <v>1986</v>
      </c>
      <c r="C8882">
        <v>201</v>
      </c>
      <c r="D8882" t="s">
        <v>8190</v>
      </c>
      <c r="E8882" t="s">
        <v>10078</v>
      </c>
      <c r="F8882" t="s">
        <v>34</v>
      </c>
      <c r="G8882" t="s">
        <v>30</v>
      </c>
      <c r="H8882">
        <v>18</v>
      </c>
      <c r="I8882">
        <v>2000</v>
      </c>
      <c r="J8882" t="s">
        <v>10079</v>
      </c>
      <c r="K8882">
        <v>235</v>
      </c>
      <c r="L8882">
        <v>8</v>
      </c>
      <c r="M8882">
        <v>38</v>
      </c>
      <c r="N8882">
        <v>46</v>
      </c>
      <c r="O8882">
        <v>-10</v>
      </c>
      <c r="P8882">
        <v>212</v>
      </c>
      <c r="W8882">
        <v>9.8000000000000007</v>
      </c>
    </row>
    <row r="8883" spans="1:23" x14ac:dyDescent="0.2">
      <c r="A8883">
        <v>8882</v>
      </c>
      <c r="B8883">
        <v>1986</v>
      </c>
      <c r="C8883">
        <v>202</v>
      </c>
      <c r="D8883" t="s">
        <v>152</v>
      </c>
      <c r="E8883" t="s">
        <v>10080</v>
      </c>
      <c r="F8883" t="s">
        <v>39</v>
      </c>
      <c r="G8883" t="s">
        <v>30</v>
      </c>
      <c r="H8883">
        <v>18</v>
      </c>
      <c r="I8883">
        <v>2002</v>
      </c>
      <c r="J8883" t="s">
        <v>123</v>
      </c>
      <c r="K8883">
        <v>474</v>
      </c>
      <c r="L8883">
        <v>60</v>
      </c>
      <c r="M8883">
        <v>164</v>
      </c>
      <c r="N8883">
        <v>224</v>
      </c>
      <c r="O8883">
        <v>26</v>
      </c>
      <c r="P8883">
        <v>426</v>
      </c>
      <c r="W8883">
        <v>37.6</v>
      </c>
    </row>
    <row r="8884" spans="1:23" x14ac:dyDescent="0.2">
      <c r="A8884">
        <v>8883</v>
      </c>
      <c r="B8884">
        <v>1986</v>
      </c>
      <c r="C8884">
        <v>203</v>
      </c>
      <c r="D8884" t="s">
        <v>48</v>
      </c>
      <c r="E8884" t="s">
        <v>10081</v>
      </c>
      <c r="F8884" t="s">
        <v>39</v>
      </c>
      <c r="J8884" t="s">
        <v>9233</v>
      </c>
    </row>
    <row r="8885" spans="1:23" x14ac:dyDescent="0.2">
      <c r="A8885">
        <v>8884</v>
      </c>
      <c r="B8885">
        <v>1986</v>
      </c>
      <c r="C8885">
        <v>204</v>
      </c>
      <c r="D8885" t="s">
        <v>23</v>
      </c>
      <c r="E8885" t="s">
        <v>10082</v>
      </c>
      <c r="F8885" t="s">
        <v>39</v>
      </c>
      <c r="G8885" t="s">
        <v>128</v>
      </c>
      <c r="J8885" t="s">
        <v>5051</v>
      </c>
    </row>
    <row r="8886" spans="1:23" x14ac:dyDescent="0.2">
      <c r="A8886">
        <v>8885</v>
      </c>
      <c r="B8886">
        <v>1986</v>
      </c>
      <c r="C8886">
        <v>205</v>
      </c>
      <c r="D8886" t="s">
        <v>162</v>
      </c>
      <c r="E8886" t="s">
        <v>10083</v>
      </c>
      <c r="F8886" t="s">
        <v>39</v>
      </c>
      <c r="G8886" t="s">
        <v>26</v>
      </c>
      <c r="J8886" t="s">
        <v>123</v>
      </c>
    </row>
    <row r="8887" spans="1:23" x14ac:dyDescent="0.2">
      <c r="A8887">
        <v>8886</v>
      </c>
      <c r="B8887">
        <v>1986</v>
      </c>
      <c r="C8887">
        <v>206</v>
      </c>
      <c r="D8887" t="s">
        <v>176</v>
      </c>
      <c r="E8887" t="s">
        <v>10084</v>
      </c>
      <c r="F8887" t="s">
        <v>39</v>
      </c>
      <c r="G8887" t="s">
        <v>68</v>
      </c>
      <c r="J8887" t="s">
        <v>421</v>
      </c>
    </row>
    <row r="8888" spans="1:23" x14ac:dyDescent="0.2">
      <c r="A8888">
        <v>8887</v>
      </c>
      <c r="B8888">
        <v>1986</v>
      </c>
      <c r="C8888">
        <v>207</v>
      </c>
      <c r="D8888" t="s">
        <v>7529</v>
      </c>
      <c r="E8888" t="s">
        <v>10085</v>
      </c>
      <c r="F8888" t="s">
        <v>34</v>
      </c>
      <c r="G8888" t="s">
        <v>30</v>
      </c>
      <c r="J8888" t="s">
        <v>8343</v>
      </c>
    </row>
    <row r="8889" spans="1:23" x14ac:dyDescent="0.2">
      <c r="A8889">
        <v>8888</v>
      </c>
      <c r="B8889">
        <v>1986</v>
      </c>
      <c r="C8889">
        <v>208</v>
      </c>
      <c r="D8889" t="s">
        <v>84</v>
      </c>
      <c r="E8889" t="s">
        <v>10086</v>
      </c>
      <c r="F8889" t="s">
        <v>39</v>
      </c>
      <c r="G8889" t="s">
        <v>30</v>
      </c>
      <c r="H8889">
        <v>18</v>
      </c>
      <c r="I8889">
        <v>1993</v>
      </c>
      <c r="J8889" t="s">
        <v>232</v>
      </c>
      <c r="K8889">
        <v>2</v>
      </c>
      <c r="L8889">
        <v>0</v>
      </c>
      <c r="M8889">
        <v>0</v>
      </c>
      <c r="N8889">
        <v>0</v>
      </c>
      <c r="O8889">
        <v>0</v>
      </c>
      <c r="P8889">
        <v>2</v>
      </c>
      <c r="W8889">
        <v>0.1</v>
      </c>
    </row>
    <row r="8890" spans="1:23" x14ac:dyDescent="0.2">
      <c r="A8890">
        <v>8889</v>
      </c>
      <c r="B8890">
        <v>1986</v>
      </c>
      <c r="C8890">
        <v>209</v>
      </c>
      <c r="D8890" t="s">
        <v>41</v>
      </c>
      <c r="E8890" t="s">
        <v>10087</v>
      </c>
      <c r="F8890" t="s">
        <v>34</v>
      </c>
      <c r="G8890" t="s">
        <v>30</v>
      </c>
      <c r="H8890">
        <v>20</v>
      </c>
      <c r="I8890">
        <v>1990</v>
      </c>
      <c r="J8890" t="s">
        <v>8020</v>
      </c>
      <c r="K8890">
        <v>2</v>
      </c>
      <c r="L8890">
        <v>0</v>
      </c>
      <c r="M8890">
        <v>0</v>
      </c>
      <c r="N8890">
        <v>0</v>
      </c>
      <c r="O8890">
        <v>0</v>
      </c>
      <c r="P8890">
        <v>0</v>
      </c>
      <c r="W8890">
        <v>0.1</v>
      </c>
    </row>
    <row r="8891" spans="1:23" x14ac:dyDescent="0.2">
      <c r="A8891">
        <v>8890</v>
      </c>
      <c r="B8891">
        <v>1986</v>
      </c>
      <c r="C8891">
        <v>210</v>
      </c>
      <c r="D8891" t="s">
        <v>111</v>
      </c>
      <c r="E8891" t="s">
        <v>10088</v>
      </c>
      <c r="F8891" t="s">
        <v>34</v>
      </c>
      <c r="G8891" t="s">
        <v>30</v>
      </c>
      <c r="J8891" t="s">
        <v>10089</v>
      </c>
    </row>
    <row r="8892" spans="1:23" x14ac:dyDescent="0.2">
      <c r="A8892">
        <v>8891</v>
      </c>
      <c r="B8892">
        <v>1986</v>
      </c>
      <c r="C8892">
        <v>211</v>
      </c>
      <c r="D8892" t="s">
        <v>51</v>
      </c>
      <c r="E8892" t="s">
        <v>10090</v>
      </c>
      <c r="F8892" t="s">
        <v>34</v>
      </c>
      <c r="G8892" t="s">
        <v>35</v>
      </c>
      <c r="H8892">
        <v>20</v>
      </c>
      <c r="I8892">
        <v>1991</v>
      </c>
      <c r="J8892" t="s">
        <v>2209</v>
      </c>
      <c r="K8892">
        <v>5</v>
      </c>
      <c r="L8892">
        <v>0</v>
      </c>
      <c r="M8892">
        <v>0</v>
      </c>
      <c r="N8892">
        <v>0</v>
      </c>
      <c r="O8892">
        <v>-4</v>
      </c>
      <c r="P8892">
        <v>0</v>
      </c>
      <c r="W8892">
        <v>-0.3</v>
      </c>
    </row>
    <row r="8893" spans="1:23" x14ac:dyDescent="0.2">
      <c r="A8893">
        <v>8892</v>
      </c>
      <c r="B8893">
        <v>1986</v>
      </c>
      <c r="C8893">
        <v>212</v>
      </c>
      <c r="D8893" t="s">
        <v>146</v>
      </c>
      <c r="E8893" t="s">
        <v>10091</v>
      </c>
      <c r="F8893" t="s">
        <v>34</v>
      </c>
      <c r="G8893" t="s">
        <v>30</v>
      </c>
      <c r="J8893" t="s">
        <v>5452</v>
      </c>
    </row>
    <row r="8894" spans="1:23" x14ac:dyDescent="0.2">
      <c r="A8894">
        <v>8893</v>
      </c>
      <c r="B8894">
        <v>1986</v>
      </c>
      <c r="C8894">
        <v>213</v>
      </c>
      <c r="D8894" t="s">
        <v>28</v>
      </c>
      <c r="E8894" t="s">
        <v>10092</v>
      </c>
      <c r="F8894" t="s">
        <v>39</v>
      </c>
      <c r="G8894" t="s">
        <v>26</v>
      </c>
      <c r="J8894" t="s">
        <v>552</v>
      </c>
    </row>
    <row r="8895" spans="1:23" x14ac:dyDescent="0.2">
      <c r="A8895">
        <v>8894</v>
      </c>
      <c r="B8895">
        <v>1986</v>
      </c>
      <c r="C8895">
        <v>214</v>
      </c>
      <c r="D8895" t="s">
        <v>87</v>
      </c>
      <c r="E8895" t="s">
        <v>10093</v>
      </c>
      <c r="F8895" t="s">
        <v>34</v>
      </c>
      <c r="G8895" t="s">
        <v>68</v>
      </c>
      <c r="H8895">
        <v>18</v>
      </c>
      <c r="I8895">
        <v>2001</v>
      </c>
      <c r="J8895" t="s">
        <v>2404</v>
      </c>
      <c r="K8895">
        <v>126</v>
      </c>
      <c r="L8895">
        <v>15</v>
      </c>
      <c r="M8895">
        <v>27</v>
      </c>
      <c r="N8895">
        <v>42</v>
      </c>
      <c r="O8895">
        <v>-28</v>
      </c>
      <c r="P8895">
        <v>52</v>
      </c>
      <c r="W8895">
        <v>1.6</v>
      </c>
    </row>
    <row r="8896" spans="1:23" x14ac:dyDescent="0.2">
      <c r="A8896">
        <v>8895</v>
      </c>
      <c r="B8896">
        <v>1986</v>
      </c>
      <c r="C8896">
        <v>215</v>
      </c>
      <c r="D8896" t="s">
        <v>55</v>
      </c>
      <c r="E8896" t="s">
        <v>10094</v>
      </c>
      <c r="F8896" t="s">
        <v>39</v>
      </c>
      <c r="G8896" t="s">
        <v>30</v>
      </c>
      <c r="J8896" t="s">
        <v>3458</v>
      </c>
    </row>
    <row r="8897" spans="1:23" x14ac:dyDescent="0.2">
      <c r="A8897">
        <v>8896</v>
      </c>
      <c r="B8897">
        <v>1986</v>
      </c>
      <c r="C8897">
        <v>216</v>
      </c>
      <c r="D8897" t="s">
        <v>121</v>
      </c>
      <c r="E8897" t="s">
        <v>10095</v>
      </c>
      <c r="F8897" t="s">
        <v>39</v>
      </c>
      <c r="G8897" t="s">
        <v>68</v>
      </c>
      <c r="J8897" t="s">
        <v>421</v>
      </c>
    </row>
    <row r="8898" spans="1:23" x14ac:dyDescent="0.2">
      <c r="A8898">
        <v>8897</v>
      </c>
      <c r="B8898">
        <v>1986</v>
      </c>
      <c r="C8898">
        <v>217</v>
      </c>
      <c r="D8898" t="s">
        <v>69</v>
      </c>
      <c r="E8898" t="s">
        <v>10096</v>
      </c>
      <c r="F8898" t="s">
        <v>39</v>
      </c>
      <c r="G8898" t="s">
        <v>1536</v>
      </c>
      <c r="H8898">
        <v>20</v>
      </c>
      <c r="I8898">
        <v>1992</v>
      </c>
      <c r="J8898" t="s">
        <v>2404</v>
      </c>
      <c r="K8898">
        <v>10</v>
      </c>
      <c r="L8898">
        <v>0</v>
      </c>
      <c r="M8898">
        <v>0</v>
      </c>
      <c r="N8898">
        <v>0</v>
      </c>
      <c r="O8898">
        <v>-2</v>
      </c>
      <c r="P8898">
        <v>15</v>
      </c>
      <c r="W8898">
        <v>-0.3</v>
      </c>
    </row>
    <row r="8899" spans="1:23" x14ac:dyDescent="0.2">
      <c r="A8899">
        <v>8898</v>
      </c>
      <c r="B8899">
        <v>1986</v>
      </c>
      <c r="C8899">
        <v>218</v>
      </c>
      <c r="D8899" t="s">
        <v>66</v>
      </c>
      <c r="E8899" t="s">
        <v>10097</v>
      </c>
      <c r="F8899" t="s">
        <v>39</v>
      </c>
      <c r="J8899" t="s">
        <v>3405</v>
      </c>
    </row>
    <row r="8900" spans="1:23" x14ac:dyDescent="0.2">
      <c r="A8900">
        <v>8899</v>
      </c>
      <c r="B8900">
        <v>1986</v>
      </c>
      <c r="C8900">
        <v>219</v>
      </c>
      <c r="D8900" t="s">
        <v>171</v>
      </c>
      <c r="E8900" t="s">
        <v>10098</v>
      </c>
      <c r="F8900" t="s">
        <v>39</v>
      </c>
      <c r="G8900" t="s">
        <v>30</v>
      </c>
      <c r="J8900" t="s">
        <v>3345</v>
      </c>
    </row>
    <row r="8901" spans="1:23" x14ac:dyDescent="0.2">
      <c r="A8901">
        <v>8900</v>
      </c>
      <c r="B8901">
        <v>1986</v>
      </c>
      <c r="C8901">
        <v>220</v>
      </c>
      <c r="D8901" t="s">
        <v>92</v>
      </c>
      <c r="E8901" t="s">
        <v>10099</v>
      </c>
      <c r="F8901" t="s">
        <v>39</v>
      </c>
      <c r="G8901" t="s">
        <v>35</v>
      </c>
      <c r="J8901" t="s">
        <v>9589</v>
      </c>
    </row>
    <row r="8902" spans="1:23" x14ac:dyDescent="0.2">
      <c r="A8902">
        <v>8901</v>
      </c>
      <c r="B8902">
        <v>1986</v>
      </c>
      <c r="C8902">
        <v>221</v>
      </c>
      <c r="D8902" t="s">
        <v>7049</v>
      </c>
      <c r="E8902" t="s">
        <v>10100</v>
      </c>
      <c r="F8902" t="s">
        <v>39</v>
      </c>
      <c r="G8902" t="s">
        <v>30</v>
      </c>
      <c r="J8902" t="s">
        <v>7415</v>
      </c>
    </row>
    <row r="8903" spans="1:23" x14ac:dyDescent="0.2">
      <c r="A8903">
        <v>8902</v>
      </c>
      <c r="B8903">
        <v>1986</v>
      </c>
      <c r="C8903">
        <v>222</v>
      </c>
      <c r="D8903" t="s">
        <v>8190</v>
      </c>
      <c r="E8903" t="s">
        <v>10101</v>
      </c>
      <c r="F8903" t="s">
        <v>39</v>
      </c>
      <c r="G8903" t="s">
        <v>30</v>
      </c>
      <c r="J8903" t="s">
        <v>9320</v>
      </c>
    </row>
    <row r="8904" spans="1:23" x14ac:dyDescent="0.2">
      <c r="A8904">
        <v>8903</v>
      </c>
      <c r="B8904">
        <v>1986</v>
      </c>
      <c r="C8904">
        <v>223</v>
      </c>
      <c r="D8904" t="s">
        <v>152</v>
      </c>
      <c r="E8904" t="s">
        <v>10102</v>
      </c>
      <c r="F8904" t="s">
        <v>43</v>
      </c>
      <c r="G8904" t="s">
        <v>3293</v>
      </c>
      <c r="J8904" t="s">
        <v>81</v>
      </c>
    </row>
    <row r="8905" spans="1:23" x14ac:dyDescent="0.2">
      <c r="A8905">
        <v>8904</v>
      </c>
      <c r="B8905">
        <v>1986</v>
      </c>
      <c r="C8905">
        <v>224</v>
      </c>
      <c r="D8905" t="s">
        <v>48</v>
      </c>
      <c r="E8905" t="s">
        <v>10103</v>
      </c>
      <c r="F8905" t="s">
        <v>34</v>
      </c>
      <c r="G8905" t="s">
        <v>35</v>
      </c>
      <c r="J8905" t="s">
        <v>2765</v>
      </c>
    </row>
    <row r="8906" spans="1:23" x14ac:dyDescent="0.2">
      <c r="A8906">
        <v>8905</v>
      </c>
      <c r="B8906">
        <v>1986</v>
      </c>
      <c r="C8906">
        <v>225</v>
      </c>
      <c r="D8906" t="s">
        <v>23</v>
      </c>
      <c r="E8906" t="s">
        <v>10104</v>
      </c>
      <c r="F8906" t="s">
        <v>39</v>
      </c>
      <c r="G8906" t="s">
        <v>26</v>
      </c>
      <c r="J8906" t="s">
        <v>2404</v>
      </c>
    </row>
    <row r="8907" spans="1:23" x14ac:dyDescent="0.2">
      <c r="A8907">
        <v>8906</v>
      </c>
      <c r="B8907">
        <v>1986</v>
      </c>
      <c r="C8907">
        <v>226</v>
      </c>
      <c r="D8907" t="s">
        <v>162</v>
      </c>
      <c r="E8907" t="s">
        <v>10105</v>
      </c>
      <c r="F8907" t="s">
        <v>43</v>
      </c>
      <c r="G8907" t="s">
        <v>35</v>
      </c>
      <c r="J8907" t="s">
        <v>536</v>
      </c>
    </row>
    <row r="8908" spans="1:23" x14ac:dyDescent="0.2">
      <c r="A8908">
        <v>8907</v>
      </c>
      <c r="B8908">
        <v>1986</v>
      </c>
      <c r="C8908">
        <v>227</v>
      </c>
      <c r="D8908" t="s">
        <v>176</v>
      </c>
      <c r="E8908" t="s">
        <v>10106</v>
      </c>
      <c r="F8908" t="s">
        <v>34</v>
      </c>
      <c r="J8908" t="s">
        <v>845</v>
      </c>
    </row>
    <row r="8909" spans="1:23" x14ac:dyDescent="0.2">
      <c r="A8909">
        <v>8908</v>
      </c>
      <c r="B8909">
        <v>1986</v>
      </c>
      <c r="C8909">
        <v>228</v>
      </c>
      <c r="D8909" t="s">
        <v>7529</v>
      </c>
      <c r="E8909" t="s">
        <v>10107</v>
      </c>
      <c r="F8909" t="s">
        <v>39</v>
      </c>
      <c r="G8909" t="s">
        <v>30</v>
      </c>
      <c r="J8909" t="s">
        <v>7566</v>
      </c>
    </row>
    <row r="8910" spans="1:23" x14ac:dyDescent="0.2">
      <c r="A8910">
        <v>8909</v>
      </c>
      <c r="B8910">
        <v>1986</v>
      </c>
      <c r="C8910">
        <v>229</v>
      </c>
      <c r="D8910" t="s">
        <v>84</v>
      </c>
      <c r="E8910" t="s">
        <v>10108</v>
      </c>
      <c r="F8910" t="s">
        <v>34</v>
      </c>
      <c r="G8910" t="s">
        <v>30</v>
      </c>
      <c r="J8910" t="s">
        <v>10109</v>
      </c>
    </row>
    <row r="8911" spans="1:23" x14ac:dyDescent="0.2">
      <c r="A8911">
        <v>8910</v>
      </c>
      <c r="B8911">
        <v>1986</v>
      </c>
      <c r="C8911">
        <v>230</v>
      </c>
      <c r="D8911" t="s">
        <v>41</v>
      </c>
      <c r="E8911" t="s">
        <v>10110</v>
      </c>
      <c r="F8911" t="s">
        <v>34</v>
      </c>
      <c r="G8911" t="s">
        <v>68</v>
      </c>
      <c r="J8911" t="s">
        <v>10111</v>
      </c>
    </row>
    <row r="8912" spans="1:23" x14ac:dyDescent="0.2">
      <c r="A8912">
        <v>8911</v>
      </c>
      <c r="B8912">
        <v>1986</v>
      </c>
      <c r="C8912">
        <v>231</v>
      </c>
      <c r="D8912" t="s">
        <v>111</v>
      </c>
      <c r="E8912" t="s">
        <v>10112</v>
      </c>
      <c r="F8912" t="s">
        <v>25</v>
      </c>
      <c r="G8912" t="s">
        <v>30</v>
      </c>
      <c r="J8912" t="s">
        <v>8894</v>
      </c>
    </row>
    <row r="8913" spans="1:23" x14ac:dyDescent="0.2">
      <c r="A8913">
        <v>8912</v>
      </c>
      <c r="B8913">
        <v>1986</v>
      </c>
      <c r="C8913">
        <v>232</v>
      </c>
      <c r="D8913" t="s">
        <v>51</v>
      </c>
      <c r="E8913" t="s">
        <v>10113</v>
      </c>
      <c r="F8913" t="s">
        <v>43</v>
      </c>
      <c r="G8913" t="s">
        <v>30</v>
      </c>
      <c r="J8913" t="s">
        <v>3317</v>
      </c>
    </row>
    <row r="8914" spans="1:23" x14ac:dyDescent="0.2">
      <c r="A8914">
        <v>8913</v>
      </c>
      <c r="B8914">
        <v>1986</v>
      </c>
      <c r="C8914">
        <v>233</v>
      </c>
      <c r="D8914" t="s">
        <v>146</v>
      </c>
      <c r="E8914" t="s">
        <v>10114</v>
      </c>
      <c r="F8914" t="s">
        <v>39</v>
      </c>
      <c r="G8914" t="s">
        <v>26</v>
      </c>
      <c r="J8914" t="s">
        <v>9046</v>
      </c>
    </row>
    <row r="8915" spans="1:23" x14ac:dyDescent="0.2">
      <c r="A8915">
        <v>8914</v>
      </c>
      <c r="B8915">
        <v>1986</v>
      </c>
      <c r="C8915">
        <v>234</v>
      </c>
      <c r="D8915" t="s">
        <v>92</v>
      </c>
      <c r="E8915" t="s">
        <v>10115</v>
      </c>
      <c r="F8915" t="s">
        <v>34</v>
      </c>
      <c r="G8915" t="s">
        <v>26</v>
      </c>
      <c r="J8915" t="s">
        <v>1674</v>
      </c>
    </row>
    <row r="8916" spans="1:23" x14ac:dyDescent="0.2">
      <c r="A8916">
        <v>8915</v>
      </c>
      <c r="B8916">
        <v>1986</v>
      </c>
      <c r="C8916">
        <v>235</v>
      </c>
      <c r="D8916" t="s">
        <v>87</v>
      </c>
      <c r="E8916" t="s">
        <v>10116</v>
      </c>
      <c r="F8916" t="s">
        <v>39</v>
      </c>
      <c r="G8916" t="s">
        <v>30</v>
      </c>
      <c r="J8916" t="s">
        <v>169</v>
      </c>
    </row>
    <row r="8917" spans="1:23" x14ac:dyDescent="0.2">
      <c r="A8917">
        <v>8916</v>
      </c>
      <c r="B8917">
        <v>1986</v>
      </c>
      <c r="C8917">
        <v>236</v>
      </c>
      <c r="D8917" t="s">
        <v>28</v>
      </c>
      <c r="E8917" t="s">
        <v>10117</v>
      </c>
      <c r="F8917" t="s">
        <v>39</v>
      </c>
      <c r="G8917" t="s">
        <v>1536</v>
      </c>
      <c r="J8917" t="s">
        <v>10118</v>
      </c>
    </row>
    <row r="8918" spans="1:23" x14ac:dyDescent="0.2">
      <c r="A8918">
        <v>8917</v>
      </c>
      <c r="B8918">
        <v>1986</v>
      </c>
      <c r="C8918">
        <v>237</v>
      </c>
      <c r="D8918" t="s">
        <v>121</v>
      </c>
      <c r="E8918" t="s">
        <v>10119</v>
      </c>
      <c r="F8918" t="s">
        <v>39</v>
      </c>
      <c r="G8918" t="s">
        <v>30</v>
      </c>
      <c r="J8918" t="s">
        <v>9320</v>
      </c>
    </row>
    <row r="8919" spans="1:23" x14ac:dyDescent="0.2">
      <c r="A8919">
        <v>8918</v>
      </c>
      <c r="B8919">
        <v>1986</v>
      </c>
      <c r="C8919">
        <v>238</v>
      </c>
      <c r="D8919" t="s">
        <v>69</v>
      </c>
      <c r="E8919" t="s">
        <v>10120</v>
      </c>
      <c r="F8919" t="s">
        <v>60</v>
      </c>
      <c r="G8919" t="s">
        <v>26</v>
      </c>
      <c r="H8919">
        <v>26</v>
      </c>
      <c r="I8919">
        <v>1990</v>
      </c>
      <c r="J8919" t="s">
        <v>8165</v>
      </c>
      <c r="K8919">
        <v>61</v>
      </c>
      <c r="L8919">
        <v>11</v>
      </c>
      <c r="M8919">
        <v>23</v>
      </c>
      <c r="N8919">
        <v>34</v>
      </c>
      <c r="O8919">
        <v>-5</v>
      </c>
      <c r="P8919">
        <v>20</v>
      </c>
      <c r="W8919">
        <v>1.8</v>
      </c>
    </row>
    <row r="8920" spans="1:23" x14ac:dyDescent="0.2">
      <c r="A8920">
        <v>8919</v>
      </c>
      <c r="B8920">
        <v>1986</v>
      </c>
      <c r="C8920">
        <v>239</v>
      </c>
      <c r="D8920" t="s">
        <v>66</v>
      </c>
      <c r="E8920" t="s">
        <v>10121</v>
      </c>
      <c r="F8920" t="s">
        <v>76</v>
      </c>
      <c r="G8920" t="s">
        <v>30</v>
      </c>
      <c r="H8920">
        <v>21</v>
      </c>
      <c r="I8920">
        <v>1996</v>
      </c>
      <c r="J8920" t="s">
        <v>71</v>
      </c>
      <c r="K8920">
        <v>25</v>
      </c>
      <c r="L8920">
        <v>0</v>
      </c>
      <c r="M8920">
        <v>4</v>
      </c>
      <c r="N8920">
        <v>4</v>
      </c>
      <c r="O8920">
        <v>-3</v>
      </c>
      <c r="P8920">
        <v>8</v>
      </c>
      <c r="W8920">
        <v>0.8</v>
      </c>
    </row>
    <row r="8921" spans="1:23" x14ac:dyDescent="0.2">
      <c r="A8921">
        <v>8920</v>
      </c>
      <c r="B8921">
        <v>1986</v>
      </c>
      <c r="C8921">
        <v>240</v>
      </c>
      <c r="D8921" t="s">
        <v>171</v>
      </c>
      <c r="E8921" t="s">
        <v>10122</v>
      </c>
      <c r="F8921" t="s">
        <v>1044</v>
      </c>
      <c r="G8921" t="s">
        <v>1536</v>
      </c>
      <c r="J8921" t="s">
        <v>10123</v>
      </c>
    </row>
    <row r="8922" spans="1:23" x14ac:dyDescent="0.2">
      <c r="A8922">
        <v>8921</v>
      </c>
      <c r="B8922">
        <v>1986</v>
      </c>
      <c r="C8922">
        <v>241</v>
      </c>
      <c r="D8922" t="s">
        <v>92</v>
      </c>
      <c r="E8922" t="s">
        <v>10124</v>
      </c>
      <c r="F8922" t="s">
        <v>34</v>
      </c>
      <c r="G8922" t="s">
        <v>68</v>
      </c>
      <c r="J8922" t="s">
        <v>148</v>
      </c>
    </row>
    <row r="8923" spans="1:23" x14ac:dyDescent="0.2">
      <c r="A8923">
        <v>8922</v>
      </c>
      <c r="B8923">
        <v>1986</v>
      </c>
      <c r="C8923">
        <v>242</v>
      </c>
      <c r="D8923" t="s">
        <v>7049</v>
      </c>
      <c r="E8923" t="s">
        <v>10125</v>
      </c>
      <c r="F8923" t="s">
        <v>39</v>
      </c>
      <c r="G8923" t="s">
        <v>35</v>
      </c>
      <c r="J8923" t="s">
        <v>9296</v>
      </c>
    </row>
    <row r="8924" spans="1:23" x14ac:dyDescent="0.2">
      <c r="A8924">
        <v>8923</v>
      </c>
      <c r="B8924">
        <v>1986</v>
      </c>
      <c r="C8924">
        <v>243</v>
      </c>
      <c r="D8924" t="s">
        <v>8190</v>
      </c>
      <c r="E8924" t="s">
        <v>10126</v>
      </c>
      <c r="F8924" t="s">
        <v>34</v>
      </c>
      <c r="G8924" t="s">
        <v>26</v>
      </c>
      <c r="J8924" t="s">
        <v>2362</v>
      </c>
    </row>
    <row r="8925" spans="1:23" x14ac:dyDescent="0.2">
      <c r="A8925">
        <v>8924</v>
      </c>
      <c r="B8925">
        <v>1986</v>
      </c>
      <c r="C8925">
        <v>244</v>
      </c>
      <c r="D8925" t="s">
        <v>152</v>
      </c>
      <c r="E8925" t="s">
        <v>10127</v>
      </c>
      <c r="F8925" t="s">
        <v>39</v>
      </c>
      <c r="G8925" t="s">
        <v>35</v>
      </c>
      <c r="J8925" t="s">
        <v>10128</v>
      </c>
    </row>
    <row r="8926" spans="1:23" x14ac:dyDescent="0.2">
      <c r="A8926">
        <v>8925</v>
      </c>
      <c r="B8926">
        <v>1986</v>
      </c>
      <c r="C8926">
        <v>245</v>
      </c>
      <c r="D8926" t="s">
        <v>48</v>
      </c>
      <c r="E8926" t="s">
        <v>10129</v>
      </c>
      <c r="F8926" t="s">
        <v>39</v>
      </c>
      <c r="G8926" t="s">
        <v>35</v>
      </c>
      <c r="H8926">
        <v>18</v>
      </c>
      <c r="I8926">
        <v>1992</v>
      </c>
      <c r="J8926" t="s">
        <v>552</v>
      </c>
      <c r="K8926">
        <v>2</v>
      </c>
      <c r="L8926">
        <v>0</v>
      </c>
      <c r="M8926">
        <v>0</v>
      </c>
      <c r="N8926">
        <v>0</v>
      </c>
      <c r="O8926">
        <v>0</v>
      </c>
      <c r="P8926">
        <v>4</v>
      </c>
      <c r="W8926">
        <v>0</v>
      </c>
    </row>
    <row r="8927" spans="1:23" x14ac:dyDescent="0.2">
      <c r="A8927">
        <v>8926</v>
      </c>
      <c r="B8927">
        <v>1986</v>
      </c>
      <c r="C8927">
        <v>246</v>
      </c>
      <c r="D8927" t="s">
        <v>23</v>
      </c>
      <c r="E8927" t="s">
        <v>10130</v>
      </c>
      <c r="F8927" t="s">
        <v>46</v>
      </c>
      <c r="G8927" t="s">
        <v>1536</v>
      </c>
      <c r="J8927" t="s">
        <v>8969</v>
      </c>
    </row>
    <row r="8928" spans="1:23" x14ac:dyDescent="0.2">
      <c r="A8928">
        <v>8927</v>
      </c>
      <c r="B8928">
        <v>1986</v>
      </c>
      <c r="C8928">
        <v>247</v>
      </c>
      <c r="D8928" t="s">
        <v>162</v>
      </c>
      <c r="E8928" t="s">
        <v>10131</v>
      </c>
      <c r="F8928" t="s">
        <v>46</v>
      </c>
      <c r="G8928" t="s">
        <v>30</v>
      </c>
      <c r="J8928" t="s">
        <v>9816</v>
      </c>
    </row>
    <row r="8929" spans="1:23" x14ac:dyDescent="0.2">
      <c r="A8929">
        <v>8928</v>
      </c>
      <c r="B8929">
        <v>1986</v>
      </c>
      <c r="C8929">
        <v>248</v>
      </c>
      <c r="D8929" t="s">
        <v>176</v>
      </c>
      <c r="E8929" t="s">
        <v>10132</v>
      </c>
      <c r="F8929" t="s">
        <v>39</v>
      </c>
      <c r="G8929" t="s">
        <v>30</v>
      </c>
      <c r="J8929" t="s">
        <v>10133</v>
      </c>
    </row>
    <row r="8930" spans="1:23" x14ac:dyDescent="0.2">
      <c r="A8930">
        <v>8929</v>
      </c>
      <c r="B8930">
        <v>1986</v>
      </c>
      <c r="C8930">
        <v>249</v>
      </c>
      <c r="D8930" t="s">
        <v>7529</v>
      </c>
      <c r="E8930" t="s">
        <v>10134</v>
      </c>
      <c r="F8930" t="s">
        <v>34</v>
      </c>
      <c r="G8930" t="s">
        <v>3293</v>
      </c>
      <c r="J8930" t="s">
        <v>307</v>
      </c>
    </row>
    <row r="8931" spans="1:23" x14ac:dyDescent="0.2">
      <c r="A8931">
        <v>8930</v>
      </c>
      <c r="B8931">
        <v>1986</v>
      </c>
      <c r="C8931">
        <v>250</v>
      </c>
      <c r="D8931" t="s">
        <v>84</v>
      </c>
      <c r="E8931" t="s">
        <v>10135</v>
      </c>
      <c r="F8931" t="s">
        <v>39</v>
      </c>
      <c r="G8931" t="s">
        <v>35</v>
      </c>
      <c r="J8931" t="s">
        <v>552</v>
      </c>
    </row>
    <row r="8932" spans="1:23" x14ac:dyDescent="0.2">
      <c r="A8932">
        <v>8931</v>
      </c>
      <c r="B8932">
        <v>1986</v>
      </c>
      <c r="C8932">
        <v>251</v>
      </c>
      <c r="D8932" t="s">
        <v>41</v>
      </c>
      <c r="E8932" t="s">
        <v>10136</v>
      </c>
      <c r="F8932" t="s">
        <v>34</v>
      </c>
      <c r="G8932" t="s">
        <v>128</v>
      </c>
      <c r="J8932" t="s">
        <v>1674</v>
      </c>
    </row>
    <row r="8933" spans="1:23" x14ac:dyDescent="0.2">
      <c r="A8933">
        <v>8932</v>
      </c>
      <c r="B8933">
        <v>1986</v>
      </c>
      <c r="C8933">
        <v>252</v>
      </c>
      <c r="D8933" t="s">
        <v>111</v>
      </c>
      <c r="E8933" t="s">
        <v>10137</v>
      </c>
      <c r="F8933" t="s">
        <v>560</v>
      </c>
      <c r="G8933" t="s">
        <v>35</v>
      </c>
      <c r="J8933" t="s">
        <v>10138</v>
      </c>
    </row>
    <row r="8934" spans="1:23" x14ac:dyDescent="0.2">
      <c r="A8934">
        <v>8933</v>
      </c>
      <c r="B8934">
        <v>1985</v>
      </c>
      <c r="C8934">
        <v>1</v>
      </c>
      <c r="D8934" t="s">
        <v>121</v>
      </c>
      <c r="E8934" t="s">
        <v>10139</v>
      </c>
      <c r="F8934" t="s">
        <v>39</v>
      </c>
      <c r="G8934" t="s">
        <v>10140</v>
      </c>
      <c r="H8934">
        <v>18</v>
      </c>
      <c r="I8934">
        <v>2000</v>
      </c>
      <c r="J8934" t="s">
        <v>421</v>
      </c>
      <c r="K8934">
        <v>793</v>
      </c>
      <c r="L8934">
        <v>330</v>
      </c>
      <c r="M8934">
        <v>234</v>
      </c>
      <c r="N8934">
        <v>564</v>
      </c>
      <c r="O8934">
        <v>-130</v>
      </c>
      <c r="P8934">
        <v>1690</v>
      </c>
      <c r="W8934">
        <v>51.5</v>
      </c>
    </row>
    <row r="8935" spans="1:23" x14ac:dyDescent="0.2">
      <c r="A8935">
        <v>8934</v>
      </c>
      <c r="B8935">
        <v>1985</v>
      </c>
      <c r="C8935">
        <v>2</v>
      </c>
      <c r="D8935" t="s">
        <v>87</v>
      </c>
      <c r="E8935" t="s">
        <v>10141</v>
      </c>
      <c r="F8935" t="s">
        <v>39</v>
      </c>
      <c r="G8935" t="s">
        <v>26</v>
      </c>
      <c r="H8935">
        <v>18</v>
      </c>
      <c r="I8935">
        <v>1995</v>
      </c>
      <c r="J8935" t="s">
        <v>3386</v>
      </c>
      <c r="K8935">
        <v>634</v>
      </c>
      <c r="L8935">
        <v>247</v>
      </c>
      <c r="M8935">
        <v>250</v>
      </c>
      <c r="N8935">
        <v>497</v>
      </c>
      <c r="O8935">
        <v>3</v>
      </c>
      <c r="P8935">
        <v>657</v>
      </c>
      <c r="W8935">
        <v>39.200000000000003</v>
      </c>
    </row>
    <row r="8936" spans="1:23" x14ac:dyDescent="0.2">
      <c r="A8936">
        <v>8935</v>
      </c>
      <c r="B8936">
        <v>1985</v>
      </c>
      <c r="C8936">
        <v>3</v>
      </c>
      <c r="D8936" t="s">
        <v>28</v>
      </c>
      <c r="E8936" t="s">
        <v>10142</v>
      </c>
      <c r="F8936" t="s">
        <v>34</v>
      </c>
      <c r="G8936" t="s">
        <v>30</v>
      </c>
      <c r="H8936">
        <v>18</v>
      </c>
      <c r="I8936">
        <v>1998</v>
      </c>
      <c r="J8936" t="s">
        <v>490</v>
      </c>
      <c r="K8936">
        <v>695</v>
      </c>
      <c r="L8936">
        <v>40</v>
      </c>
      <c r="M8936">
        <v>133</v>
      </c>
      <c r="N8936">
        <v>173</v>
      </c>
      <c r="O8936">
        <v>-39</v>
      </c>
      <c r="P8936">
        <v>894</v>
      </c>
      <c r="W8936">
        <v>30.6</v>
      </c>
    </row>
    <row r="8937" spans="1:23" x14ac:dyDescent="0.2">
      <c r="A8937">
        <v>8936</v>
      </c>
      <c r="B8937">
        <v>1985</v>
      </c>
      <c r="C8937">
        <v>4</v>
      </c>
      <c r="D8937" t="s">
        <v>69</v>
      </c>
      <c r="E8937" t="s">
        <v>10143</v>
      </c>
      <c r="F8937" t="s">
        <v>39</v>
      </c>
      <c r="G8937" t="s">
        <v>68</v>
      </c>
      <c r="H8937">
        <v>18</v>
      </c>
      <c r="I8937">
        <v>1996</v>
      </c>
      <c r="J8937" t="s">
        <v>234</v>
      </c>
      <c r="K8937">
        <v>549</v>
      </c>
      <c r="L8937">
        <v>110</v>
      </c>
      <c r="M8937">
        <v>119</v>
      </c>
      <c r="N8937">
        <v>229</v>
      </c>
      <c r="O8937">
        <v>-28</v>
      </c>
      <c r="P8937">
        <v>821</v>
      </c>
      <c r="W8937">
        <v>11.6</v>
      </c>
    </row>
    <row r="8938" spans="1:23" x14ac:dyDescent="0.2">
      <c r="A8938">
        <v>8937</v>
      </c>
      <c r="B8938">
        <v>1985</v>
      </c>
      <c r="C8938">
        <v>5</v>
      </c>
      <c r="D8938" t="s">
        <v>7049</v>
      </c>
      <c r="E8938" t="s">
        <v>10144</v>
      </c>
      <c r="F8938" t="s">
        <v>39</v>
      </c>
      <c r="G8938" t="s">
        <v>30</v>
      </c>
      <c r="H8938">
        <v>18</v>
      </c>
      <c r="I8938">
        <v>1999</v>
      </c>
      <c r="J8938" t="s">
        <v>9948</v>
      </c>
      <c r="K8938">
        <v>838</v>
      </c>
      <c r="L8938">
        <v>52</v>
      </c>
      <c r="M8938">
        <v>152</v>
      </c>
      <c r="N8938">
        <v>204</v>
      </c>
      <c r="O8938">
        <v>136</v>
      </c>
      <c r="P8938">
        <v>1571</v>
      </c>
      <c r="W8938">
        <v>49.6</v>
      </c>
    </row>
    <row r="8939" spans="1:23" x14ac:dyDescent="0.2">
      <c r="A8939">
        <v>8938</v>
      </c>
      <c r="B8939">
        <v>1985</v>
      </c>
      <c r="C8939">
        <v>6</v>
      </c>
      <c r="D8939" t="s">
        <v>176</v>
      </c>
      <c r="E8939" t="s">
        <v>10145</v>
      </c>
      <c r="F8939" t="s">
        <v>39</v>
      </c>
      <c r="G8939" t="s">
        <v>68</v>
      </c>
      <c r="H8939">
        <v>18</v>
      </c>
      <c r="I8939">
        <v>1996</v>
      </c>
      <c r="J8939" t="s">
        <v>9320</v>
      </c>
      <c r="K8939">
        <v>321</v>
      </c>
      <c r="L8939">
        <v>49</v>
      </c>
      <c r="M8939">
        <v>71</v>
      </c>
      <c r="N8939">
        <v>120</v>
      </c>
      <c r="O8939">
        <v>0</v>
      </c>
      <c r="P8939">
        <v>332</v>
      </c>
      <c r="W8939">
        <v>5</v>
      </c>
    </row>
    <row r="8940" spans="1:23" x14ac:dyDescent="0.2">
      <c r="A8940">
        <v>8939</v>
      </c>
      <c r="B8940">
        <v>1985</v>
      </c>
      <c r="C8940">
        <v>7</v>
      </c>
      <c r="D8940" t="s">
        <v>171</v>
      </c>
      <c r="E8940" t="s">
        <v>10146</v>
      </c>
      <c r="F8940" t="s">
        <v>43</v>
      </c>
      <c r="G8940" t="s">
        <v>26</v>
      </c>
      <c r="H8940">
        <v>18</v>
      </c>
      <c r="I8940">
        <v>2003</v>
      </c>
      <c r="J8940" t="s">
        <v>10147</v>
      </c>
      <c r="K8940">
        <v>966</v>
      </c>
      <c r="L8940">
        <v>301</v>
      </c>
      <c r="M8940">
        <v>354</v>
      </c>
      <c r="N8940">
        <v>655</v>
      </c>
      <c r="O8940">
        <v>-20</v>
      </c>
      <c r="P8940">
        <v>230</v>
      </c>
      <c r="W8940">
        <v>58.2</v>
      </c>
    </row>
    <row r="8941" spans="1:23" x14ac:dyDescent="0.2">
      <c r="A8941">
        <v>8940</v>
      </c>
      <c r="B8941">
        <v>1985</v>
      </c>
      <c r="C8941">
        <v>8</v>
      </c>
      <c r="D8941" t="s">
        <v>51</v>
      </c>
      <c r="E8941" t="s">
        <v>10148</v>
      </c>
      <c r="F8941" t="s">
        <v>39</v>
      </c>
      <c r="G8941" t="s">
        <v>26</v>
      </c>
      <c r="H8941">
        <v>18</v>
      </c>
      <c r="I8941">
        <v>1999</v>
      </c>
      <c r="J8941" t="s">
        <v>478</v>
      </c>
      <c r="K8941">
        <v>470</v>
      </c>
      <c r="L8941">
        <v>97</v>
      </c>
      <c r="M8941">
        <v>112</v>
      </c>
      <c r="N8941">
        <v>209</v>
      </c>
      <c r="O8941">
        <v>-17</v>
      </c>
      <c r="P8941">
        <v>308</v>
      </c>
      <c r="W8941">
        <v>12.1</v>
      </c>
    </row>
    <row r="8942" spans="1:23" x14ac:dyDescent="0.2">
      <c r="A8942">
        <v>8941</v>
      </c>
      <c r="B8942">
        <v>1985</v>
      </c>
      <c r="C8942">
        <v>9</v>
      </c>
      <c r="D8942" t="s">
        <v>146</v>
      </c>
      <c r="E8942" t="s">
        <v>10149</v>
      </c>
      <c r="F8942" t="s">
        <v>39</v>
      </c>
      <c r="G8942" t="s">
        <v>26</v>
      </c>
      <c r="H8942">
        <v>18</v>
      </c>
      <c r="I8942">
        <v>1993</v>
      </c>
      <c r="J8942" t="s">
        <v>169</v>
      </c>
      <c r="K8942">
        <v>38</v>
      </c>
      <c r="L8942">
        <v>5</v>
      </c>
      <c r="M8942">
        <v>4</v>
      </c>
      <c r="N8942">
        <v>9</v>
      </c>
      <c r="O8942">
        <v>-11</v>
      </c>
      <c r="P8942">
        <v>61</v>
      </c>
      <c r="W8942">
        <v>-0.3</v>
      </c>
    </row>
    <row r="8943" spans="1:23" x14ac:dyDescent="0.2">
      <c r="A8943">
        <v>8942</v>
      </c>
      <c r="B8943">
        <v>1985</v>
      </c>
      <c r="C8943">
        <v>10</v>
      </c>
      <c r="D8943" t="s">
        <v>146</v>
      </c>
      <c r="E8943" t="s">
        <v>10150</v>
      </c>
      <c r="F8943" t="s">
        <v>39</v>
      </c>
      <c r="G8943" t="s">
        <v>35</v>
      </c>
      <c r="H8943">
        <v>18</v>
      </c>
      <c r="I8943">
        <v>1988</v>
      </c>
      <c r="J8943" t="s">
        <v>552</v>
      </c>
      <c r="K8943">
        <v>7</v>
      </c>
      <c r="L8943">
        <v>1</v>
      </c>
      <c r="M8943">
        <v>0</v>
      </c>
      <c r="N8943">
        <v>1</v>
      </c>
      <c r="O8943">
        <v>1</v>
      </c>
      <c r="P8943">
        <v>5</v>
      </c>
      <c r="W8943">
        <v>0</v>
      </c>
    </row>
    <row r="8944" spans="1:23" x14ac:dyDescent="0.2">
      <c r="A8944">
        <v>8943</v>
      </c>
      <c r="B8944">
        <v>1985</v>
      </c>
      <c r="C8944">
        <v>11</v>
      </c>
      <c r="D8944" t="s">
        <v>48</v>
      </c>
      <c r="E8944" t="s">
        <v>10151</v>
      </c>
      <c r="F8944" t="s">
        <v>39</v>
      </c>
      <c r="G8944" t="s">
        <v>30</v>
      </c>
      <c r="H8944">
        <v>18</v>
      </c>
      <c r="I8944">
        <v>2002</v>
      </c>
      <c r="J8944" t="s">
        <v>474</v>
      </c>
      <c r="K8944">
        <v>1103</v>
      </c>
      <c r="L8944">
        <v>102</v>
      </c>
      <c r="M8944">
        <v>288</v>
      </c>
      <c r="N8944">
        <v>390</v>
      </c>
      <c r="O8944">
        <v>-8</v>
      </c>
      <c r="P8944">
        <v>2792</v>
      </c>
      <c r="W8944">
        <v>66.5</v>
      </c>
    </row>
    <row r="8945" spans="1:23" x14ac:dyDescent="0.2">
      <c r="A8945">
        <v>8944</v>
      </c>
      <c r="B8945">
        <v>1985</v>
      </c>
      <c r="C8945">
        <v>12</v>
      </c>
      <c r="D8945" t="s">
        <v>23</v>
      </c>
      <c r="E8945" t="s">
        <v>10152</v>
      </c>
      <c r="F8945" t="s">
        <v>39</v>
      </c>
      <c r="G8945" t="s">
        <v>68</v>
      </c>
      <c r="H8945">
        <v>18</v>
      </c>
      <c r="I8945">
        <v>1995</v>
      </c>
      <c r="J8945" t="s">
        <v>106</v>
      </c>
      <c r="K8945">
        <v>71</v>
      </c>
      <c r="L8945">
        <v>9</v>
      </c>
      <c r="M8945">
        <v>13</v>
      </c>
      <c r="N8945">
        <v>22</v>
      </c>
      <c r="O8945">
        <v>-6</v>
      </c>
      <c r="P8945">
        <v>67</v>
      </c>
      <c r="W8945">
        <v>0.6</v>
      </c>
    </row>
    <row r="8946" spans="1:23" x14ac:dyDescent="0.2">
      <c r="A8946">
        <v>8945</v>
      </c>
      <c r="B8946">
        <v>1985</v>
      </c>
      <c r="C8946">
        <v>13</v>
      </c>
      <c r="D8946" t="s">
        <v>176</v>
      </c>
      <c r="E8946" t="s">
        <v>10153</v>
      </c>
      <c r="F8946" t="s">
        <v>39</v>
      </c>
      <c r="G8946" t="s">
        <v>26</v>
      </c>
      <c r="H8946">
        <v>18</v>
      </c>
      <c r="I8946">
        <v>2000</v>
      </c>
      <c r="J8946" t="s">
        <v>232</v>
      </c>
      <c r="K8946">
        <v>830</v>
      </c>
      <c r="L8946">
        <v>261</v>
      </c>
      <c r="M8946">
        <v>351</v>
      </c>
      <c r="N8946">
        <v>612</v>
      </c>
      <c r="O8946">
        <v>9</v>
      </c>
      <c r="P8946">
        <v>417</v>
      </c>
      <c r="W8946">
        <v>53.1</v>
      </c>
    </row>
    <row r="8947" spans="1:23" x14ac:dyDescent="0.2">
      <c r="A8947">
        <v>8946</v>
      </c>
      <c r="B8947">
        <v>1985</v>
      </c>
      <c r="C8947">
        <v>14</v>
      </c>
      <c r="D8947" t="s">
        <v>55</v>
      </c>
      <c r="E8947" t="s">
        <v>10154</v>
      </c>
      <c r="F8947" t="s">
        <v>43</v>
      </c>
      <c r="G8947" t="s">
        <v>30</v>
      </c>
      <c r="H8947">
        <v>18</v>
      </c>
      <c r="I8947">
        <v>2004</v>
      </c>
      <c r="J8947" t="s">
        <v>9087</v>
      </c>
      <c r="K8947">
        <v>1109</v>
      </c>
      <c r="L8947">
        <v>119</v>
      </c>
      <c r="M8947">
        <v>416</v>
      </c>
      <c r="N8947">
        <v>535</v>
      </c>
      <c r="O8947">
        <v>57</v>
      </c>
      <c r="P8947">
        <v>519</v>
      </c>
      <c r="W8947">
        <v>95.1</v>
      </c>
    </row>
    <row r="8948" spans="1:23" x14ac:dyDescent="0.2">
      <c r="A8948">
        <v>8947</v>
      </c>
      <c r="B8948">
        <v>1985</v>
      </c>
      <c r="C8948">
        <v>15</v>
      </c>
      <c r="D8948" t="s">
        <v>7529</v>
      </c>
      <c r="E8948" t="s">
        <v>10155</v>
      </c>
      <c r="F8948" t="s">
        <v>39</v>
      </c>
      <c r="G8948" t="s">
        <v>26</v>
      </c>
      <c r="H8948">
        <v>18</v>
      </c>
      <c r="I8948">
        <v>1991</v>
      </c>
      <c r="J8948" t="s">
        <v>490</v>
      </c>
      <c r="K8948">
        <v>36</v>
      </c>
      <c r="L8948">
        <v>4</v>
      </c>
      <c r="M8948">
        <v>8</v>
      </c>
      <c r="N8948">
        <v>12</v>
      </c>
      <c r="O8948">
        <v>-12</v>
      </c>
      <c r="P8948">
        <v>4</v>
      </c>
      <c r="W8948">
        <v>0</v>
      </c>
    </row>
    <row r="8949" spans="1:23" x14ac:dyDescent="0.2">
      <c r="A8949">
        <v>8948</v>
      </c>
      <c r="B8949">
        <v>1985</v>
      </c>
      <c r="C8949">
        <v>16</v>
      </c>
      <c r="D8949" t="s">
        <v>23</v>
      </c>
      <c r="E8949" t="s">
        <v>10156</v>
      </c>
      <c r="F8949" t="s">
        <v>34</v>
      </c>
      <c r="G8949" t="s">
        <v>26</v>
      </c>
      <c r="H8949">
        <v>18</v>
      </c>
      <c r="I8949">
        <v>2000</v>
      </c>
      <c r="J8949" t="s">
        <v>10157</v>
      </c>
      <c r="K8949">
        <v>596</v>
      </c>
      <c r="L8949">
        <v>115</v>
      </c>
      <c r="M8949">
        <v>122</v>
      </c>
      <c r="N8949">
        <v>237</v>
      </c>
      <c r="O8949">
        <v>-2</v>
      </c>
      <c r="P8949">
        <v>225</v>
      </c>
      <c r="W8949">
        <v>16.3</v>
      </c>
    </row>
    <row r="8950" spans="1:23" x14ac:dyDescent="0.2">
      <c r="A8950">
        <v>8949</v>
      </c>
      <c r="B8950">
        <v>1985</v>
      </c>
      <c r="C8950">
        <v>17</v>
      </c>
      <c r="D8950" t="s">
        <v>162</v>
      </c>
      <c r="E8950" t="s">
        <v>10158</v>
      </c>
      <c r="F8950" t="s">
        <v>34</v>
      </c>
      <c r="G8950" t="s">
        <v>30</v>
      </c>
      <c r="J8950" t="s">
        <v>399</v>
      </c>
    </row>
    <row r="8951" spans="1:23" x14ac:dyDescent="0.2">
      <c r="A8951">
        <v>8950</v>
      </c>
      <c r="B8951">
        <v>1985</v>
      </c>
      <c r="C8951">
        <v>18</v>
      </c>
      <c r="D8951" t="s">
        <v>66</v>
      </c>
      <c r="E8951" t="s">
        <v>10159</v>
      </c>
      <c r="F8951" t="s">
        <v>39</v>
      </c>
      <c r="G8951" t="s">
        <v>35</v>
      </c>
      <c r="H8951">
        <v>18</v>
      </c>
      <c r="I8951">
        <v>1986</v>
      </c>
      <c r="J8951" t="s">
        <v>123</v>
      </c>
      <c r="K8951">
        <v>3</v>
      </c>
      <c r="L8951">
        <v>1</v>
      </c>
      <c r="M8951">
        <v>0</v>
      </c>
      <c r="N8951">
        <v>1</v>
      </c>
      <c r="O8951">
        <v>0</v>
      </c>
      <c r="P8951">
        <v>0</v>
      </c>
      <c r="W8951">
        <v>0.1</v>
      </c>
    </row>
    <row r="8952" spans="1:23" x14ac:dyDescent="0.2">
      <c r="A8952">
        <v>8951</v>
      </c>
      <c r="B8952">
        <v>1985</v>
      </c>
      <c r="C8952">
        <v>19</v>
      </c>
      <c r="D8952" t="s">
        <v>84</v>
      </c>
      <c r="E8952" t="s">
        <v>10160</v>
      </c>
      <c r="F8952" t="s">
        <v>39</v>
      </c>
      <c r="G8952" t="s">
        <v>26</v>
      </c>
      <c r="H8952">
        <v>18</v>
      </c>
      <c r="I8952">
        <v>1994</v>
      </c>
      <c r="J8952" t="s">
        <v>9233</v>
      </c>
      <c r="K8952">
        <v>280</v>
      </c>
      <c r="L8952">
        <v>48</v>
      </c>
      <c r="M8952">
        <v>40</v>
      </c>
      <c r="N8952">
        <v>88</v>
      </c>
      <c r="O8952">
        <v>-9</v>
      </c>
      <c r="P8952">
        <v>310</v>
      </c>
      <c r="W8952">
        <v>3.3</v>
      </c>
    </row>
    <row r="8953" spans="1:23" x14ac:dyDescent="0.2">
      <c r="A8953">
        <v>8952</v>
      </c>
      <c r="B8953">
        <v>1985</v>
      </c>
      <c r="C8953">
        <v>20</v>
      </c>
      <c r="D8953" t="s">
        <v>111</v>
      </c>
      <c r="E8953" t="s">
        <v>10161</v>
      </c>
      <c r="F8953" t="s">
        <v>39</v>
      </c>
      <c r="G8953" t="s">
        <v>26</v>
      </c>
      <c r="H8953">
        <v>18</v>
      </c>
      <c r="I8953">
        <v>1990</v>
      </c>
      <c r="J8953" t="s">
        <v>9296</v>
      </c>
      <c r="K8953">
        <v>19</v>
      </c>
      <c r="L8953">
        <v>1</v>
      </c>
      <c r="M8953">
        <v>2</v>
      </c>
      <c r="N8953">
        <v>3</v>
      </c>
      <c r="O8953">
        <v>-3</v>
      </c>
      <c r="P8953">
        <v>18</v>
      </c>
      <c r="W8953">
        <v>-0.3</v>
      </c>
    </row>
    <row r="8954" spans="1:23" x14ac:dyDescent="0.2">
      <c r="A8954">
        <v>8953</v>
      </c>
      <c r="B8954">
        <v>1985</v>
      </c>
      <c r="C8954">
        <v>21</v>
      </c>
      <c r="D8954" t="s">
        <v>41</v>
      </c>
      <c r="E8954" t="s">
        <v>10162</v>
      </c>
      <c r="F8954" t="s">
        <v>39</v>
      </c>
      <c r="G8954" t="s">
        <v>35</v>
      </c>
      <c r="H8954">
        <v>18</v>
      </c>
      <c r="I8954">
        <v>1989</v>
      </c>
      <c r="J8954" t="s">
        <v>278</v>
      </c>
      <c r="K8954">
        <v>19</v>
      </c>
      <c r="L8954">
        <v>1</v>
      </c>
      <c r="M8954">
        <v>6</v>
      </c>
      <c r="N8954">
        <v>7</v>
      </c>
      <c r="O8954">
        <v>0</v>
      </c>
      <c r="P8954">
        <v>4</v>
      </c>
      <c r="W8954">
        <v>0.1</v>
      </c>
    </row>
    <row r="8955" spans="1:23" x14ac:dyDescent="0.2">
      <c r="A8955">
        <v>8954</v>
      </c>
      <c r="B8955">
        <v>1985</v>
      </c>
      <c r="C8955">
        <v>22</v>
      </c>
      <c r="D8955" t="s">
        <v>121</v>
      </c>
      <c r="E8955" t="s">
        <v>10163</v>
      </c>
      <c r="F8955" t="s">
        <v>39</v>
      </c>
      <c r="G8955" t="s">
        <v>30</v>
      </c>
      <c r="J8955" t="s">
        <v>9948</v>
      </c>
    </row>
    <row r="8956" spans="1:23" x14ac:dyDescent="0.2">
      <c r="A8956">
        <v>8955</v>
      </c>
      <c r="B8956">
        <v>1985</v>
      </c>
      <c r="C8956">
        <v>23</v>
      </c>
      <c r="D8956" t="s">
        <v>87</v>
      </c>
      <c r="E8956" t="s">
        <v>10164</v>
      </c>
      <c r="F8956" t="s">
        <v>39</v>
      </c>
      <c r="G8956" t="s">
        <v>68</v>
      </c>
      <c r="H8956">
        <v>18</v>
      </c>
      <c r="I8956">
        <v>1988</v>
      </c>
      <c r="J8956" t="s">
        <v>552</v>
      </c>
      <c r="K8956">
        <v>27</v>
      </c>
      <c r="L8956">
        <v>1</v>
      </c>
      <c r="M8956">
        <v>3</v>
      </c>
      <c r="N8956">
        <v>4</v>
      </c>
      <c r="O8956">
        <v>0</v>
      </c>
      <c r="P8956">
        <v>9</v>
      </c>
      <c r="W8956">
        <v>-0.4</v>
      </c>
    </row>
    <row r="8957" spans="1:23" x14ac:dyDescent="0.2">
      <c r="A8957">
        <v>8956</v>
      </c>
      <c r="B8957">
        <v>1985</v>
      </c>
      <c r="C8957">
        <v>24</v>
      </c>
      <c r="D8957" t="s">
        <v>28</v>
      </c>
      <c r="E8957" t="s">
        <v>10165</v>
      </c>
      <c r="F8957" t="s">
        <v>39</v>
      </c>
      <c r="G8957" t="s">
        <v>128</v>
      </c>
      <c r="H8957">
        <v>18</v>
      </c>
      <c r="I8957">
        <v>2007</v>
      </c>
      <c r="J8957" t="s">
        <v>9233</v>
      </c>
      <c r="K8957">
        <v>820</v>
      </c>
      <c r="L8957">
        <v>0</v>
      </c>
      <c r="M8957">
        <v>28</v>
      </c>
      <c r="N8957">
        <v>28</v>
      </c>
      <c r="O8957">
        <v>0</v>
      </c>
      <c r="P8957">
        <v>310</v>
      </c>
      <c r="Q8957">
        <v>820</v>
      </c>
      <c r="R8957">
        <v>324</v>
      </c>
      <c r="S8957">
        <v>341</v>
      </c>
      <c r="T8957">
        <v>110</v>
      </c>
      <c r="U8957">
        <v>0.90200000000000002</v>
      </c>
      <c r="V8957">
        <v>2.96</v>
      </c>
      <c r="W8957">
        <v>141.9</v>
      </c>
    </row>
    <row r="8958" spans="1:23" x14ac:dyDescent="0.2">
      <c r="A8958">
        <v>8957</v>
      </c>
      <c r="B8958">
        <v>1985</v>
      </c>
      <c r="C8958">
        <v>25</v>
      </c>
      <c r="D8958" t="s">
        <v>69</v>
      </c>
      <c r="E8958" t="s">
        <v>10166</v>
      </c>
      <c r="F8958" t="s">
        <v>39</v>
      </c>
      <c r="G8958" t="s">
        <v>128</v>
      </c>
      <c r="H8958">
        <v>18</v>
      </c>
      <c r="I8958">
        <v>1992</v>
      </c>
      <c r="J8958" t="s">
        <v>673</v>
      </c>
      <c r="K8958">
        <v>72</v>
      </c>
      <c r="L8958">
        <v>0</v>
      </c>
      <c r="M8958">
        <v>1</v>
      </c>
      <c r="N8958">
        <v>1</v>
      </c>
      <c r="O8958">
        <v>0</v>
      </c>
      <c r="P8958">
        <v>22</v>
      </c>
      <c r="Q8958">
        <v>72</v>
      </c>
      <c r="R8958">
        <v>22</v>
      </c>
      <c r="S8958">
        <v>29</v>
      </c>
      <c r="T8958">
        <v>9</v>
      </c>
      <c r="U8958">
        <v>0.875</v>
      </c>
      <c r="V8958">
        <v>3.61</v>
      </c>
      <c r="W8958">
        <v>8.4</v>
      </c>
    </row>
    <row r="8959" spans="1:23" x14ac:dyDescent="0.2">
      <c r="A8959">
        <v>8958</v>
      </c>
      <c r="B8959">
        <v>1985</v>
      </c>
      <c r="C8959">
        <v>26</v>
      </c>
      <c r="D8959" t="s">
        <v>7049</v>
      </c>
      <c r="E8959" t="s">
        <v>10167</v>
      </c>
      <c r="F8959" t="s">
        <v>39</v>
      </c>
      <c r="G8959" t="s">
        <v>128</v>
      </c>
      <c r="H8959">
        <v>18</v>
      </c>
      <c r="I8959">
        <v>2002</v>
      </c>
      <c r="J8959" t="s">
        <v>278</v>
      </c>
      <c r="K8959">
        <v>155</v>
      </c>
      <c r="L8959">
        <v>0</v>
      </c>
      <c r="M8959">
        <v>9</v>
      </c>
      <c r="N8959">
        <v>9</v>
      </c>
      <c r="O8959">
        <v>0</v>
      </c>
      <c r="P8959">
        <v>39</v>
      </c>
      <c r="Q8959">
        <v>155</v>
      </c>
      <c r="R8959">
        <v>60</v>
      </c>
      <c r="S8959">
        <v>64</v>
      </c>
      <c r="T8959">
        <v>16</v>
      </c>
      <c r="U8959">
        <v>0.875</v>
      </c>
      <c r="V8959">
        <v>3.55</v>
      </c>
      <c r="W8959">
        <v>16.399999999999999</v>
      </c>
    </row>
    <row r="8960" spans="1:23" x14ac:dyDescent="0.2">
      <c r="A8960">
        <v>8959</v>
      </c>
      <c r="B8960">
        <v>1985</v>
      </c>
      <c r="C8960">
        <v>27</v>
      </c>
      <c r="D8960" t="s">
        <v>162</v>
      </c>
      <c r="E8960" t="s">
        <v>10168</v>
      </c>
      <c r="F8960" t="s">
        <v>39</v>
      </c>
      <c r="G8960" t="s">
        <v>35</v>
      </c>
      <c r="H8960">
        <v>19</v>
      </c>
      <c r="I8960">
        <v>2007</v>
      </c>
      <c r="J8960" t="s">
        <v>1393</v>
      </c>
      <c r="K8960">
        <v>1257</v>
      </c>
      <c r="L8960">
        <v>564</v>
      </c>
      <c r="M8960">
        <v>562</v>
      </c>
      <c r="N8960">
        <v>1126</v>
      </c>
      <c r="O8960">
        <v>155</v>
      </c>
      <c r="P8960">
        <v>677</v>
      </c>
      <c r="W8960">
        <v>120</v>
      </c>
    </row>
    <row r="8961" spans="1:23" x14ac:dyDescent="0.2">
      <c r="A8961">
        <v>8960</v>
      </c>
      <c r="B8961">
        <v>1985</v>
      </c>
      <c r="C8961">
        <v>28</v>
      </c>
      <c r="D8961" t="s">
        <v>171</v>
      </c>
      <c r="E8961" t="s">
        <v>10169</v>
      </c>
      <c r="F8961" t="s">
        <v>34</v>
      </c>
      <c r="G8961" t="s">
        <v>128</v>
      </c>
      <c r="H8961">
        <v>18</v>
      </c>
      <c r="I8961">
        <v>2003</v>
      </c>
      <c r="J8961" t="s">
        <v>1674</v>
      </c>
      <c r="K8961">
        <v>666</v>
      </c>
      <c r="L8961">
        <v>0</v>
      </c>
      <c r="M8961">
        <v>11</v>
      </c>
      <c r="N8961">
        <v>11</v>
      </c>
      <c r="O8961">
        <v>0</v>
      </c>
      <c r="P8961">
        <v>34</v>
      </c>
      <c r="Q8961">
        <v>666</v>
      </c>
      <c r="R8961">
        <v>301</v>
      </c>
      <c r="S8961">
        <v>258</v>
      </c>
      <c r="T8961">
        <v>73</v>
      </c>
      <c r="U8961">
        <v>0.90400000000000003</v>
      </c>
      <c r="V8961">
        <v>2.89</v>
      </c>
      <c r="W8961">
        <v>116.9</v>
      </c>
    </row>
    <row r="8962" spans="1:23" x14ac:dyDescent="0.2">
      <c r="A8962">
        <v>8961</v>
      </c>
      <c r="B8962">
        <v>1985</v>
      </c>
      <c r="C8962">
        <v>29</v>
      </c>
      <c r="D8962" t="s">
        <v>51</v>
      </c>
      <c r="E8962" t="s">
        <v>10170</v>
      </c>
      <c r="F8962" t="s">
        <v>39</v>
      </c>
      <c r="G8962" t="s">
        <v>30</v>
      </c>
      <c r="H8962">
        <v>18</v>
      </c>
      <c r="I8962">
        <v>1989</v>
      </c>
      <c r="J8962" t="s">
        <v>10171</v>
      </c>
      <c r="K8962">
        <v>105</v>
      </c>
      <c r="L8962">
        <v>14</v>
      </c>
      <c r="M8962">
        <v>35</v>
      </c>
      <c r="N8962">
        <v>49</v>
      </c>
      <c r="O8962">
        <v>18</v>
      </c>
      <c r="P8962">
        <v>70</v>
      </c>
      <c r="W8962">
        <v>8.1999999999999993</v>
      </c>
    </row>
    <row r="8963" spans="1:23" x14ac:dyDescent="0.2">
      <c r="A8963">
        <v>8962</v>
      </c>
      <c r="B8963">
        <v>1985</v>
      </c>
      <c r="C8963">
        <v>30</v>
      </c>
      <c r="D8963" t="s">
        <v>146</v>
      </c>
      <c r="E8963" t="s">
        <v>10172</v>
      </c>
      <c r="F8963" t="s">
        <v>43</v>
      </c>
      <c r="G8963" t="s">
        <v>26</v>
      </c>
      <c r="J8963" t="s">
        <v>970</v>
      </c>
    </row>
    <row r="8964" spans="1:23" x14ac:dyDescent="0.2">
      <c r="A8964">
        <v>8963</v>
      </c>
      <c r="B8964">
        <v>1985</v>
      </c>
      <c r="C8964">
        <v>31</v>
      </c>
      <c r="D8964" t="s">
        <v>152</v>
      </c>
      <c r="E8964" t="s">
        <v>10173</v>
      </c>
      <c r="F8964" t="s">
        <v>39</v>
      </c>
      <c r="G8964" t="s">
        <v>30</v>
      </c>
      <c r="H8964">
        <v>18</v>
      </c>
      <c r="I8964">
        <v>1994</v>
      </c>
      <c r="J8964" t="s">
        <v>91</v>
      </c>
      <c r="K8964">
        <v>119</v>
      </c>
      <c r="L8964">
        <v>2</v>
      </c>
      <c r="M8964">
        <v>18</v>
      </c>
      <c r="N8964">
        <v>20</v>
      </c>
      <c r="O8964">
        <v>5</v>
      </c>
      <c r="P8964">
        <v>124</v>
      </c>
      <c r="W8964">
        <v>6.3</v>
      </c>
    </row>
    <row r="8965" spans="1:23" x14ac:dyDescent="0.2">
      <c r="A8965">
        <v>8964</v>
      </c>
      <c r="B8965">
        <v>1985</v>
      </c>
      <c r="C8965">
        <v>32</v>
      </c>
      <c r="D8965" t="s">
        <v>28</v>
      </c>
      <c r="E8965" t="s">
        <v>10174</v>
      </c>
      <c r="F8965" t="s">
        <v>34</v>
      </c>
      <c r="G8965" t="s">
        <v>30</v>
      </c>
      <c r="H8965">
        <v>18</v>
      </c>
      <c r="I8965">
        <v>2006</v>
      </c>
      <c r="J8965" t="s">
        <v>10175</v>
      </c>
      <c r="K8965">
        <v>1157</v>
      </c>
      <c r="L8965">
        <v>70</v>
      </c>
      <c r="M8965">
        <v>318</v>
      </c>
      <c r="N8965">
        <v>388</v>
      </c>
      <c r="O8965">
        <v>56</v>
      </c>
      <c r="P8965">
        <v>825</v>
      </c>
      <c r="W8965">
        <v>82</v>
      </c>
    </row>
    <row r="8966" spans="1:23" x14ac:dyDescent="0.2">
      <c r="A8966">
        <v>8965</v>
      </c>
      <c r="B8966">
        <v>1985</v>
      </c>
      <c r="C8966">
        <v>33</v>
      </c>
      <c r="D8966" t="s">
        <v>23</v>
      </c>
      <c r="E8966" t="s">
        <v>10176</v>
      </c>
      <c r="F8966" t="s">
        <v>34</v>
      </c>
      <c r="G8966" t="s">
        <v>30</v>
      </c>
      <c r="H8966">
        <v>18</v>
      </c>
      <c r="I8966">
        <v>1992</v>
      </c>
      <c r="J8966" t="s">
        <v>6560</v>
      </c>
      <c r="K8966">
        <v>8</v>
      </c>
      <c r="L8966">
        <v>0</v>
      </c>
      <c r="M8966">
        <v>4</v>
      </c>
      <c r="N8966">
        <v>4</v>
      </c>
      <c r="O8966">
        <v>-6</v>
      </c>
      <c r="P8966">
        <v>4</v>
      </c>
      <c r="W8966">
        <v>0.2</v>
      </c>
    </row>
    <row r="8967" spans="1:23" x14ac:dyDescent="0.2">
      <c r="A8967">
        <v>8966</v>
      </c>
      <c r="B8967">
        <v>1985</v>
      </c>
      <c r="C8967">
        <v>34</v>
      </c>
      <c r="D8967" t="s">
        <v>176</v>
      </c>
      <c r="E8967" t="s">
        <v>10177</v>
      </c>
      <c r="F8967" t="s">
        <v>39</v>
      </c>
      <c r="G8967" t="s">
        <v>26</v>
      </c>
      <c r="H8967">
        <v>18</v>
      </c>
      <c r="I8967">
        <v>1996</v>
      </c>
      <c r="J8967" t="s">
        <v>478</v>
      </c>
      <c r="K8967">
        <v>323</v>
      </c>
      <c r="L8967">
        <v>44</v>
      </c>
      <c r="M8967">
        <v>67</v>
      </c>
      <c r="N8967">
        <v>111</v>
      </c>
      <c r="O8967">
        <v>-15</v>
      </c>
      <c r="P8967">
        <v>218</v>
      </c>
      <c r="W8967">
        <v>3</v>
      </c>
    </row>
    <row r="8968" spans="1:23" x14ac:dyDescent="0.2">
      <c r="A8968">
        <v>8967</v>
      </c>
      <c r="B8968">
        <v>1985</v>
      </c>
      <c r="C8968">
        <v>35</v>
      </c>
      <c r="D8968" t="s">
        <v>55</v>
      </c>
      <c r="E8968" t="s">
        <v>10178</v>
      </c>
      <c r="F8968" t="s">
        <v>39</v>
      </c>
      <c r="G8968" t="s">
        <v>35</v>
      </c>
      <c r="H8968">
        <v>18</v>
      </c>
      <c r="I8968">
        <v>2002</v>
      </c>
      <c r="J8968" t="s">
        <v>9192</v>
      </c>
      <c r="K8968">
        <v>863</v>
      </c>
      <c r="L8968">
        <v>222</v>
      </c>
      <c r="M8968">
        <v>321</v>
      </c>
      <c r="N8968">
        <v>543</v>
      </c>
      <c r="O8968">
        <v>34</v>
      </c>
      <c r="P8968">
        <v>877</v>
      </c>
      <c r="W8968">
        <v>44.3</v>
      </c>
    </row>
    <row r="8969" spans="1:23" x14ac:dyDescent="0.2">
      <c r="A8969">
        <v>8968</v>
      </c>
      <c r="B8969">
        <v>1985</v>
      </c>
      <c r="C8969">
        <v>36</v>
      </c>
      <c r="D8969" t="s">
        <v>7529</v>
      </c>
      <c r="E8969" t="s">
        <v>10179</v>
      </c>
      <c r="F8969" t="s">
        <v>39</v>
      </c>
      <c r="G8969" t="s">
        <v>35</v>
      </c>
      <c r="H8969">
        <v>18</v>
      </c>
      <c r="I8969">
        <v>1994</v>
      </c>
      <c r="J8969" t="s">
        <v>9320</v>
      </c>
      <c r="K8969">
        <v>146</v>
      </c>
      <c r="L8969">
        <v>34</v>
      </c>
      <c r="M8969">
        <v>53</v>
      </c>
      <c r="N8969">
        <v>87</v>
      </c>
      <c r="O8969">
        <v>-15</v>
      </c>
      <c r="P8969">
        <v>22</v>
      </c>
      <c r="W8969">
        <v>4.9000000000000004</v>
      </c>
    </row>
    <row r="8970" spans="1:23" x14ac:dyDescent="0.2">
      <c r="A8970">
        <v>8969</v>
      </c>
      <c r="B8970">
        <v>1985</v>
      </c>
      <c r="C8970">
        <v>37</v>
      </c>
      <c r="D8970" t="s">
        <v>92</v>
      </c>
      <c r="E8970" t="s">
        <v>10180</v>
      </c>
      <c r="F8970" t="s">
        <v>39</v>
      </c>
      <c r="G8970" t="s">
        <v>68</v>
      </c>
      <c r="H8970">
        <v>18</v>
      </c>
      <c r="I8970">
        <v>1994</v>
      </c>
      <c r="J8970" t="s">
        <v>9296</v>
      </c>
      <c r="K8970">
        <v>343</v>
      </c>
      <c r="L8970">
        <v>33</v>
      </c>
      <c r="M8970">
        <v>56</v>
      </c>
      <c r="N8970">
        <v>89</v>
      </c>
      <c r="O8970">
        <v>-30</v>
      </c>
      <c r="P8970">
        <v>775</v>
      </c>
      <c r="W8970">
        <v>0</v>
      </c>
    </row>
    <row r="8971" spans="1:23" x14ac:dyDescent="0.2">
      <c r="A8971">
        <v>8970</v>
      </c>
      <c r="B8971">
        <v>1985</v>
      </c>
      <c r="C8971">
        <v>38</v>
      </c>
      <c r="D8971" t="s">
        <v>162</v>
      </c>
      <c r="E8971" t="s">
        <v>10181</v>
      </c>
      <c r="F8971" t="s">
        <v>39</v>
      </c>
      <c r="G8971" t="s">
        <v>35</v>
      </c>
      <c r="J8971" t="s">
        <v>673</v>
      </c>
    </row>
    <row r="8972" spans="1:23" x14ac:dyDescent="0.2">
      <c r="A8972">
        <v>8971</v>
      </c>
      <c r="B8972">
        <v>1985</v>
      </c>
      <c r="C8972">
        <v>39</v>
      </c>
      <c r="D8972" t="s">
        <v>66</v>
      </c>
      <c r="E8972" t="s">
        <v>10182</v>
      </c>
      <c r="F8972" t="s">
        <v>43</v>
      </c>
      <c r="G8972" t="s">
        <v>30</v>
      </c>
      <c r="J8972" t="s">
        <v>81</v>
      </c>
    </row>
    <row r="8973" spans="1:23" x14ac:dyDescent="0.2">
      <c r="A8973">
        <v>8972</v>
      </c>
      <c r="B8973">
        <v>1985</v>
      </c>
      <c r="C8973">
        <v>40</v>
      </c>
      <c r="D8973" t="s">
        <v>84</v>
      </c>
      <c r="E8973" t="s">
        <v>10183</v>
      </c>
      <c r="F8973" t="s">
        <v>39</v>
      </c>
      <c r="G8973" t="s">
        <v>68</v>
      </c>
      <c r="H8973">
        <v>19</v>
      </c>
      <c r="I8973">
        <v>1998</v>
      </c>
      <c r="J8973" t="s">
        <v>278</v>
      </c>
      <c r="K8973">
        <v>531</v>
      </c>
      <c r="L8973">
        <v>113</v>
      </c>
      <c r="M8973">
        <v>126</v>
      </c>
      <c r="N8973">
        <v>239</v>
      </c>
      <c r="O8973">
        <v>6</v>
      </c>
      <c r="P8973">
        <v>347</v>
      </c>
      <c r="W8973">
        <v>15</v>
      </c>
    </row>
    <row r="8974" spans="1:23" x14ac:dyDescent="0.2">
      <c r="A8974">
        <v>8973</v>
      </c>
      <c r="B8974">
        <v>1985</v>
      </c>
      <c r="C8974">
        <v>41</v>
      </c>
      <c r="D8974" t="s">
        <v>111</v>
      </c>
      <c r="E8974" t="s">
        <v>10184</v>
      </c>
      <c r="F8974" t="s">
        <v>39</v>
      </c>
      <c r="G8974" t="s">
        <v>30</v>
      </c>
      <c r="J8974" t="s">
        <v>123</v>
      </c>
    </row>
    <row r="8975" spans="1:23" x14ac:dyDescent="0.2">
      <c r="A8975">
        <v>8974</v>
      </c>
      <c r="B8975">
        <v>1985</v>
      </c>
      <c r="C8975">
        <v>42</v>
      </c>
      <c r="D8975" t="s">
        <v>41</v>
      </c>
      <c r="E8975" t="s">
        <v>10185</v>
      </c>
      <c r="F8975" t="s">
        <v>39</v>
      </c>
      <c r="G8975" t="s">
        <v>26</v>
      </c>
      <c r="J8975" t="s">
        <v>10186</v>
      </c>
    </row>
    <row r="8976" spans="1:23" x14ac:dyDescent="0.2">
      <c r="A8976">
        <v>8975</v>
      </c>
      <c r="B8976">
        <v>1985</v>
      </c>
      <c r="C8976">
        <v>43</v>
      </c>
      <c r="D8976" t="s">
        <v>121</v>
      </c>
      <c r="E8976" t="s">
        <v>10187</v>
      </c>
      <c r="F8976" t="s">
        <v>39</v>
      </c>
      <c r="G8976" t="s">
        <v>26</v>
      </c>
      <c r="H8976">
        <v>18</v>
      </c>
      <c r="I8976">
        <v>1995</v>
      </c>
      <c r="J8976" t="s">
        <v>510</v>
      </c>
      <c r="K8976">
        <v>42</v>
      </c>
      <c r="L8976">
        <v>1</v>
      </c>
      <c r="M8976">
        <v>3</v>
      </c>
      <c r="N8976">
        <v>4</v>
      </c>
      <c r="O8976">
        <v>-16</v>
      </c>
      <c r="P8976">
        <v>50</v>
      </c>
      <c r="W8976">
        <v>-1.2</v>
      </c>
    </row>
    <row r="8977" spans="1:23" x14ac:dyDescent="0.2">
      <c r="A8977">
        <v>8976</v>
      </c>
      <c r="B8977">
        <v>1985</v>
      </c>
      <c r="C8977">
        <v>44</v>
      </c>
      <c r="D8977" t="s">
        <v>92</v>
      </c>
      <c r="E8977" t="s">
        <v>10188</v>
      </c>
      <c r="F8977" t="s">
        <v>39</v>
      </c>
      <c r="G8977" t="s">
        <v>68</v>
      </c>
      <c r="H8977">
        <v>18</v>
      </c>
      <c r="I8977">
        <v>2002</v>
      </c>
      <c r="J8977" t="s">
        <v>7477</v>
      </c>
      <c r="K8977">
        <v>771</v>
      </c>
      <c r="L8977">
        <v>195</v>
      </c>
      <c r="M8977">
        <v>293</v>
      </c>
      <c r="N8977">
        <v>488</v>
      </c>
      <c r="O8977">
        <v>-136</v>
      </c>
      <c r="P8977">
        <v>575</v>
      </c>
      <c r="W8977">
        <v>37.4</v>
      </c>
    </row>
    <row r="8978" spans="1:23" x14ac:dyDescent="0.2">
      <c r="A8978">
        <v>8977</v>
      </c>
      <c r="B8978">
        <v>1985</v>
      </c>
      <c r="C8978">
        <v>45</v>
      </c>
      <c r="D8978" t="s">
        <v>28</v>
      </c>
      <c r="E8978" t="s">
        <v>10189</v>
      </c>
      <c r="F8978" t="s">
        <v>39</v>
      </c>
      <c r="G8978" t="s">
        <v>30</v>
      </c>
      <c r="H8978">
        <v>18</v>
      </c>
      <c r="I8978">
        <v>1994</v>
      </c>
      <c r="J8978" t="s">
        <v>9943</v>
      </c>
      <c r="K8978">
        <v>43</v>
      </c>
      <c r="L8978">
        <v>3</v>
      </c>
      <c r="M8978">
        <v>4</v>
      </c>
      <c r="N8978">
        <v>7</v>
      </c>
      <c r="O8978">
        <v>-3</v>
      </c>
      <c r="P8978">
        <v>69</v>
      </c>
      <c r="W8978">
        <v>1.9</v>
      </c>
    </row>
    <row r="8979" spans="1:23" x14ac:dyDescent="0.2">
      <c r="A8979">
        <v>8978</v>
      </c>
      <c r="B8979">
        <v>1985</v>
      </c>
      <c r="C8979">
        <v>46</v>
      </c>
      <c r="D8979" t="s">
        <v>69</v>
      </c>
      <c r="E8979" t="s">
        <v>10190</v>
      </c>
      <c r="F8979" t="s">
        <v>39</v>
      </c>
      <c r="G8979" t="s">
        <v>30</v>
      </c>
      <c r="J8979" t="s">
        <v>2404</v>
      </c>
    </row>
    <row r="8980" spans="1:23" x14ac:dyDescent="0.2">
      <c r="A8980">
        <v>8979</v>
      </c>
      <c r="B8980">
        <v>1985</v>
      </c>
      <c r="C8980">
        <v>47</v>
      </c>
      <c r="D8980" t="s">
        <v>23</v>
      </c>
      <c r="E8980" t="s">
        <v>10191</v>
      </c>
      <c r="F8980" t="s">
        <v>39</v>
      </c>
      <c r="G8980" t="s">
        <v>68</v>
      </c>
      <c r="H8980">
        <v>18</v>
      </c>
      <c r="I8980">
        <v>1990</v>
      </c>
      <c r="J8980" t="s">
        <v>10171</v>
      </c>
      <c r="K8980">
        <v>5</v>
      </c>
      <c r="L8980">
        <v>0</v>
      </c>
      <c r="M8980">
        <v>0</v>
      </c>
      <c r="N8980">
        <v>0</v>
      </c>
      <c r="O8980">
        <v>-1</v>
      </c>
      <c r="P8980">
        <v>14</v>
      </c>
      <c r="W8980">
        <v>-0.2</v>
      </c>
    </row>
    <row r="8981" spans="1:23" x14ac:dyDescent="0.2">
      <c r="A8981">
        <v>8980</v>
      </c>
      <c r="B8981">
        <v>1985</v>
      </c>
      <c r="C8981">
        <v>48</v>
      </c>
      <c r="D8981" t="s">
        <v>41</v>
      </c>
      <c r="E8981" t="s">
        <v>10192</v>
      </c>
      <c r="F8981" t="s">
        <v>39</v>
      </c>
      <c r="G8981" t="s">
        <v>128</v>
      </c>
      <c r="J8981" t="s">
        <v>64</v>
      </c>
    </row>
    <row r="8982" spans="1:23" x14ac:dyDescent="0.2">
      <c r="A8982">
        <v>8981</v>
      </c>
      <c r="B8982">
        <v>1985</v>
      </c>
      <c r="C8982">
        <v>49</v>
      </c>
      <c r="D8982" t="s">
        <v>171</v>
      </c>
      <c r="E8982" t="s">
        <v>10193</v>
      </c>
      <c r="F8982" t="s">
        <v>43</v>
      </c>
      <c r="G8982" t="s">
        <v>128</v>
      </c>
      <c r="J8982" t="s">
        <v>3317</v>
      </c>
    </row>
    <row r="8983" spans="1:23" x14ac:dyDescent="0.2">
      <c r="A8983">
        <v>8982</v>
      </c>
      <c r="B8983">
        <v>1985</v>
      </c>
      <c r="C8983">
        <v>50</v>
      </c>
      <c r="D8983" t="s">
        <v>51</v>
      </c>
      <c r="E8983" t="s">
        <v>10194</v>
      </c>
      <c r="F8983" t="s">
        <v>39</v>
      </c>
      <c r="G8983" t="s">
        <v>30</v>
      </c>
      <c r="H8983">
        <v>18</v>
      </c>
      <c r="I8983">
        <v>1999</v>
      </c>
      <c r="J8983" t="s">
        <v>9046</v>
      </c>
      <c r="K8983">
        <v>751</v>
      </c>
      <c r="L8983">
        <v>93</v>
      </c>
      <c r="M8983">
        <v>305</v>
      </c>
      <c r="N8983">
        <v>398</v>
      </c>
      <c r="O8983">
        <v>37</v>
      </c>
      <c r="P8983">
        <v>1107</v>
      </c>
      <c r="W8983">
        <v>61.7</v>
      </c>
    </row>
    <row r="8984" spans="1:23" x14ac:dyDescent="0.2">
      <c r="A8984">
        <v>8983</v>
      </c>
      <c r="B8984">
        <v>1985</v>
      </c>
      <c r="C8984">
        <v>51</v>
      </c>
      <c r="D8984" t="s">
        <v>8190</v>
      </c>
      <c r="E8984" t="s">
        <v>7590</v>
      </c>
      <c r="F8984" t="s">
        <v>39</v>
      </c>
      <c r="G8984" t="s">
        <v>35</v>
      </c>
      <c r="H8984">
        <v>18</v>
      </c>
      <c r="I8984">
        <v>1988</v>
      </c>
      <c r="J8984" t="s">
        <v>7325</v>
      </c>
      <c r="K8984">
        <v>12</v>
      </c>
      <c r="L8984">
        <v>1</v>
      </c>
      <c r="M8984">
        <v>0</v>
      </c>
      <c r="N8984">
        <v>1</v>
      </c>
      <c r="O8984">
        <v>-6</v>
      </c>
      <c r="P8984">
        <v>0</v>
      </c>
      <c r="W8984">
        <v>-0.3</v>
      </c>
    </row>
    <row r="8985" spans="1:23" x14ac:dyDescent="0.2">
      <c r="A8985">
        <v>8984</v>
      </c>
      <c r="B8985">
        <v>1985</v>
      </c>
      <c r="C8985">
        <v>52</v>
      </c>
      <c r="D8985" t="s">
        <v>152</v>
      </c>
      <c r="E8985" t="s">
        <v>10195</v>
      </c>
      <c r="F8985" t="s">
        <v>39</v>
      </c>
      <c r="G8985" t="s">
        <v>128</v>
      </c>
      <c r="H8985">
        <v>18</v>
      </c>
      <c r="I8985">
        <v>2000</v>
      </c>
      <c r="J8985" t="s">
        <v>9331</v>
      </c>
      <c r="K8985">
        <v>647</v>
      </c>
      <c r="L8985">
        <v>0</v>
      </c>
      <c r="M8985">
        <v>24</v>
      </c>
      <c r="N8985">
        <v>24</v>
      </c>
      <c r="O8985">
        <v>0</v>
      </c>
      <c r="P8985">
        <v>65</v>
      </c>
      <c r="Q8985">
        <v>647</v>
      </c>
      <c r="R8985">
        <v>240</v>
      </c>
      <c r="S8985">
        <v>279</v>
      </c>
      <c r="T8985">
        <v>76</v>
      </c>
      <c r="U8985">
        <v>0.88800000000000001</v>
      </c>
      <c r="V8985">
        <v>3.41</v>
      </c>
      <c r="W8985">
        <v>92.1</v>
      </c>
    </row>
    <row r="8986" spans="1:23" x14ac:dyDescent="0.2">
      <c r="A8986">
        <v>8985</v>
      </c>
      <c r="B8986">
        <v>1985</v>
      </c>
      <c r="C8986">
        <v>53</v>
      </c>
      <c r="D8986" t="s">
        <v>48</v>
      </c>
      <c r="E8986" t="s">
        <v>10196</v>
      </c>
      <c r="F8986" t="s">
        <v>39</v>
      </c>
      <c r="G8986" t="s">
        <v>128</v>
      </c>
      <c r="J8986" t="s">
        <v>196</v>
      </c>
    </row>
    <row r="8987" spans="1:23" x14ac:dyDescent="0.2">
      <c r="A8987">
        <v>8986</v>
      </c>
      <c r="B8987">
        <v>1985</v>
      </c>
      <c r="C8987">
        <v>54</v>
      </c>
      <c r="D8987" t="s">
        <v>92</v>
      </c>
      <c r="E8987" t="s">
        <v>10197</v>
      </c>
      <c r="F8987" t="s">
        <v>34</v>
      </c>
      <c r="G8987" t="s">
        <v>30</v>
      </c>
      <c r="J8987" t="s">
        <v>2629</v>
      </c>
    </row>
    <row r="8988" spans="1:23" x14ac:dyDescent="0.2">
      <c r="A8988">
        <v>8987</v>
      </c>
      <c r="B8988">
        <v>1985</v>
      </c>
      <c r="C8988">
        <v>55</v>
      </c>
      <c r="D8988" t="s">
        <v>176</v>
      </c>
      <c r="E8988" t="s">
        <v>10198</v>
      </c>
      <c r="F8988" t="s">
        <v>39</v>
      </c>
      <c r="G8988" t="s">
        <v>30</v>
      </c>
      <c r="H8988">
        <v>18</v>
      </c>
      <c r="I8988">
        <v>2004</v>
      </c>
      <c r="J8988" t="s">
        <v>3458</v>
      </c>
      <c r="K8988">
        <v>708</v>
      </c>
      <c r="L8988">
        <v>13</v>
      </c>
      <c r="M8988">
        <v>70</v>
      </c>
      <c r="N8988">
        <v>83</v>
      </c>
      <c r="O8988">
        <v>47</v>
      </c>
      <c r="P8988">
        <v>457</v>
      </c>
      <c r="W8988">
        <v>28.7</v>
      </c>
    </row>
    <row r="8989" spans="1:23" x14ac:dyDescent="0.2">
      <c r="A8989">
        <v>8988</v>
      </c>
      <c r="B8989">
        <v>1985</v>
      </c>
      <c r="C8989">
        <v>56</v>
      </c>
      <c r="D8989" t="s">
        <v>55</v>
      </c>
      <c r="E8989" t="s">
        <v>10199</v>
      </c>
      <c r="F8989" t="s">
        <v>39</v>
      </c>
      <c r="G8989" t="s">
        <v>35</v>
      </c>
      <c r="J8989" t="s">
        <v>9293</v>
      </c>
    </row>
    <row r="8990" spans="1:23" x14ac:dyDescent="0.2">
      <c r="A8990">
        <v>8989</v>
      </c>
      <c r="B8990">
        <v>1985</v>
      </c>
      <c r="C8990">
        <v>57</v>
      </c>
      <c r="D8990" t="s">
        <v>7529</v>
      </c>
      <c r="E8990" t="s">
        <v>10200</v>
      </c>
      <c r="F8990" t="s">
        <v>34</v>
      </c>
      <c r="G8990" t="s">
        <v>68</v>
      </c>
      <c r="H8990">
        <v>18</v>
      </c>
      <c r="I8990">
        <v>1991</v>
      </c>
      <c r="J8990" t="s">
        <v>169</v>
      </c>
      <c r="K8990">
        <v>13</v>
      </c>
      <c r="L8990">
        <v>2</v>
      </c>
      <c r="M8990">
        <v>4</v>
      </c>
      <c r="N8990">
        <v>6</v>
      </c>
      <c r="O8990">
        <v>-11</v>
      </c>
      <c r="P8990">
        <v>6</v>
      </c>
      <c r="W8990">
        <v>0</v>
      </c>
    </row>
    <row r="8991" spans="1:23" x14ac:dyDescent="0.2">
      <c r="A8991">
        <v>8990</v>
      </c>
      <c r="B8991">
        <v>1985</v>
      </c>
      <c r="C8991">
        <v>58</v>
      </c>
      <c r="D8991" t="s">
        <v>87</v>
      </c>
      <c r="E8991" t="s">
        <v>10201</v>
      </c>
      <c r="F8991" t="s">
        <v>39</v>
      </c>
      <c r="G8991" t="s">
        <v>128</v>
      </c>
      <c r="H8991">
        <v>19</v>
      </c>
      <c r="I8991">
        <v>1996</v>
      </c>
      <c r="J8991" t="s">
        <v>148</v>
      </c>
      <c r="K8991">
        <v>11</v>
      </c>
      <c r="L8991">
        <v>0</v>
      </c>
      <c r="M8991">
        <v>0</v>
      </c>
      <c r="N8991">
        <v>0</v>
      </c>
      <c r="O8991">
        <v>0</v>
      </c>
      <c r="P8991">
        <v>2</v>
      </c>
      <c r="Q8991">
        <v>11</v>
      </c>
      <c r="R8991">
        <v>0</v>
      </c>
      <c r="S8991">
        <v>3</v>
      </c>
      <c r="T8991">
        <v>0</v>
      </c>
      <c r="U8991">
        <v>0.88100000000000001</v>
      </c>
      <c r="V8991">
        <v>3.13</v>
      </c>
      <c r="W8991">
        <v>0.4</v>
      </c>
    </row>
    <row r="8992" spans="1:23" x14ac:dyDescent="0.2">
      <c r="A8992">
        <v>8991</v>
      </c>
      <c r="B8992">
        <v>1985</v>
      </c>
      <c r="C8992">
        <v>59</v>
      </c>
      <c r="D8992" t="s">
        <v>162</v>
      </c>
      <c r="E8992" t="s">
        <v>10202</v>
      </c>
      <c r="F8992" t="s">
        <v>34</v>
      </c>
      <c r="G8992" t="s">
        <v>26</v>
      </c>
      <c r="J8992" t="s">
        <v>382</v>
      </c>
    </row>
    <row r="8993" spans="1:23" x14ac:dyDescent="0.2">
      <c r="A8993">
        <v>8992</v>
      </c>
      <c r="B8993">
        <v>1985</v>
      </c>
      <c r="C8993">
        <v>60</v>
      </c>
      <c r="D8993" t="s">
        <v>66</v>
      </c>
      <c r="E8993" t="s">
        <v>10203</v>
      </c>
      <c r="F8993" t="s">
        <v>39</v>
      </c>
      <c r="G8993" t="s">
        <v>128</v>
      </c>
      <c r="H8993">
        <v>19</v>
      </c>
      <c r="I8993">
        <v>1994</v>
      </c>
      <c r="J8993" t="s">
        <v>764</v>
      </c>
      <c r="K8993">
        <v>215</v>
      </c>
      <c r="L8993">
        <v>0</v>
      </c>
      <c r="M8993">
        <v>4</v>
      </c>
      <c r="N8993">
        <v>4</v>
      </c>
      <c r="O8993">
        <v>0</v>
      </c>
      <c r="P8993">
        <v>34</v>
      </c>
      <c r="Q8993">
        <v>215</v>
      </c>
      <c r="R8993">
        <v>81</v>
      </c>
      <c r="S8993">
        <v>90</v>
      </c>
      <c r="T8993">
        <v>21</v>
      </c>
      <c r="U8993">
        <v>0.878</v>
      </c>
      <c r="V8993">
        <v>3.68</v>
      </c>
      <c r="W8993">
        <v>29.4</v>
      </c>
    </row>
    <row r="8994" spans="1:23" x14ac:dyDescent="0.2">
      <c r="A8994">
        <v>8993</v>
      </c>
      <c r="B8994">
        <v>1985</v>
      </c>
      <c r="C8994">
        <v>61</v>
      </c>
      <c r="D8994" t="s">
        <v>84</v>
      </c>
      <c r="E8994" t="s">
        <v>10204</v>
      </c>
      <c r="F8994" t="s">
        <v>39</v>
      </c>
      <c r="G8994" t="s">
        <v>35</v>
      </c>
      <c r="H8994">
        <v>18</v>
      </c>
      <c r="I8994">
        <v>1999</v>
      </c>
      <c r="J8994" t="s">
        <v>278</v>
      </c>
      <c r="K8994">
        <v>107</v>
      </c>
      <c r="L8994">
        <v>4</v>
      </c>
      <c r="M8994">
        <v>15</v>
      </c>
      <c r="N8994">
        <v>19</v>
      </c>
      <c r="O8994">
        <v>-10</v>
      </c>
      <c r="P8994">
        <v>111</v>
      </c>
      <c r="W8994">
        <v>-0.8</v>
      </c>
    </row>
    <row r="8995" spans="1:23" x14ac:dyDescent="0.2">
      <c r="A8995">
        <v>8994</v>
      </c>
      <c r="B8995">
        <v>1985</v>
      </c>
      <c r="C8995">
        <v>62</v>
      </c>
      <c r="D8995" t="s">
        <v>111</v>
      </c>
      <c r="E8995" t="s">
        <v>10205</v>
      </c>
      <c r="F8995" t="s">
        <v>39</v>
      </c>
      <c r="G8995" t="s">
        <v>68</v>
      </c>
      <c r="H8995">
        <v>18</v>
      </c>
      <c r="I8995">
        <v>1990</v>
      </c>
      <c r="J8995" t="s">
        <v>9320</v>
      </c>
      <c r="K8995">
        <v>5</v>
      </c>
      <c r="L8995">
        <v>0</v>
      </c>
      <c r="M8995">
        <v>1</v>
      </c>
      <c r="N8995">
        <v>1</v>
      </c>
      <c r="O8995">
        <v>0</v>
      </c>
      <c r="P8995">
        <v>15</v>
      </c>
      <c r="W8995">
        <v>-0.1</v>
      </c>
    </row>
    <row r="8996" spans="1:23" x14ac:dyDescent="0.2">
      <c r="A8996">
        <v>8995</v>
      </c>
      <c r="B8996">
        <v>1985</v>
      </c>
      <c r="C8996">
        <v>63</v>
      </c>
      <c r="D8996" t="s">
        <v>41</v>
      </c>
      <c r="E8996" t="s">
        <v>10206</v>
      </c>
      <c r="F8996" t="s">
        <v>39</v>
      </c>
      <c r="G8996" t="s">
        <v>35</v>
      </c>
      <c r="J8996" t="s">
        <v>552</v>
      </c>
    </row>
    <row r="8997" spans="1:23" x14ac:dyDescent="0.2">
      <c r="A8997">
        <v>8996</v>
      </c>
      <c r="B8997">
        <v>1985</v>
      </c>
      <c r="C8997">
        <v>64</v>
      </c>
      <c r="D8997" t="s">
        <v>121</v>
      </c>
      <c r="E8997" t="s">
        <v>10207</v>
      </c>
      <c r="F8997" t="s">
        <v>39</v>
      </c>
      <c r="G8997" t="s">
        <v>35</v>
      </c>
      <c r="J8997" t="s">
        <v>278</v>
      </c>
    </row>
    <row r="8998" spans="1:23" x14ac:dyDescent="0.2">
      <c r="A8998">
        <v>8997</v>
      </c>
      <c r="B8998">
        <v>1985</v>
      </c>
      <c r="C8998">
        <v>65</v>
      </c>
      <c r="D8998" t="s">
        <v>7529</v>
      </c>
      <c r="E8998" t="s">
        <v>10208</v>
      </c>
      <c r="F8998" t="s">
        <v>34</v>
      </c>
      <c r="G8998" t="s">
        <v>26</v>
      </c>
      <c r="J8998" t="s">
        <v>1450</v>
      </c>
    </row>
    <row r="8999" spans="1:23" x14ac:dyDescent="0.2">
      <c r="A8999">
        <v>8998</v>
      </c>
      <c r="B8999">
        <v>1985</v>
      </c>
      <c r="C8999">
        <v>66</v>
      </c>
      <c r="D8999" t="s">
        <v>28</v>
      </c>
      <c r="E8999" t="s">
        <v>10209</v>
      </c>
      <c r="F8999" t="s">
        <v>34</v>
      </c>
      <c r="G8999" t="s">
        <v>26</v>
      </c>
      <c r="J8999" t="s">
        <v>10210</v>
      </c>
    </row>
    <row r="9000" spans="1:23" x14ac:dyDescent="0.2">
      <c r="A9000">
        <v>8999</v>
      </c>
      <c r="B9000">
        <v>1985</v>
      </c>
      <c r="C9000">
        <v>67</v>
      </c>
      <c r="D9000" t="s">
        <v>69</v>
      </c>
      <c r="E9000" t="s">
        <v>10211</v>
      </c>
      <c r="F9000" t="s">
        <v>39</v>
      </c>
      <c r="G9000" t="s">
        <v>35</v>
      </c>
      <c r="J9000" t="s">
        <v>673</v>
      </c>
    </row>
    <row r="9001" spans="1:23" x14ac:dyDescent="0.2">
      <c r="A9001">
        <v>9000</v>
      </c>
      <c r="B9001">
        <v>1985</v>
      </c>
      <c r="C9001">
        <v>68</v>
      </c>
      <c r="D9001" t="s">
        <v>7049</v>
      </c>
      <c r="E9001" t="s">
        <v>10212</v>
      </c>
      <c r="F9001" t="s">
        <v>39</v>
      </c>
      <c r="G9001" t="s">
        <v>35</v>
      </c>
      <c r="J9001" t="s">
        <v>2404</v>
      </c>
    </row>
    <row r="9002" spans="1:23" x14ac:dyDescent="0.2">
      <c r="A9002">
        <v>9001</v>
      </c>
      <c r="B9002">
        <v>1985</v>
      </c>
      <c r="C9002">
        <v>69</v>
      </c>
      <c r="D9002" t="s">
        <v>8190</v>
      </c>
      <c r="E9002" t="s">
        <v>10213</v>
      </c>
      <c r="F9002" t="s">
        <v>39</v>
      </c>
      <c r="G9002" t="s">
        <v>30</v>
      </c>
      <c r="H9002">
        <v>18</v>
      </c>
      <c r="I9002">
        <v>1989</v>
      </c>
      <c r="J9002" t="s">
        <v>9871</v>
      </c>
      <c r="K9002">
        <v>30</v>
      </c>
      <c r="L9002">
        <v>3</v>
      </c>
      <c r="M9002">
        <v>1</v>
      </c>
      <c r="N9002">
        <v>4</v>
      </c>
      <c r="O9002">
        <v>-20</v>
      </c>
      <c r="P9002">
        <v>67</v>
      </c>
      <c r="W9002">
        <v>0.3</v>
      </c>
    </row>
    <row r="9003" spans="1:23" x14ac:dyDescent="0.2">
      <c r="A9003">
        <v>9002</v>
      </c>
      <c r="B9003">
        <v>1985</v>
      </c>
      <c r="C9003">
        <v>70</v>
      </c>
      <c r="D9003" t="s">
        <v>171</v>
      </c>
      <c r="E9003" t="s">
        <v>10214</v>
      </c>
      <c r="F9003" t="s">
        <v>39</v>
      </c>
      <c r="G9003" t="s">
        <v>30</v>
      </c>
      <c r="J9003" t="s">
        <v>9943</v>
      </c>
    </row>
    <row r="9004" spans="1:23" x14ac:dyDescent="0.2">
      <c r="A9004">
        <v>9003</v>
      </c>
      <c r="B9004">
        <v>1985</v>
      </c>
      <c r="C9004">
        <v>71</v>
      </c>
      <c r="D9004" t="s">
        <v>51</v>
      </c>
      <c r="E9004" t="s">
        <v>10215</v>
      </c>
      <c r="F9004" t="s">
        <v>34</v>
      </c>
      <c r="G9004" t="s">
        <v>128</v>
      </c>
      <c r="J9004" t="s">
        <v>9293</v>
      </c>
    </row>
    <row r="9005" spans="1:23" x14ac:dyDescent="0.2">
      <c r="A9005">
        <v>9004</v>
      </c>
      <c r="B9005">
        <v>1985</v>
      </c>
      <c r="C9005">
        <v>72</v>
      </c>
      <c r="D9005" t="s">
        <v>146</v>
      </c>
      <c r="E9005" t="s">
        <v>10216</v>
      </c>
      <c r="F9005" t="s">
        <v>34</v>
      </c>
      <c r="G9005" t="s">
        <v>30</v>
      </c>
      <c r="J9005" t="s">
        <v>2765</v>
      </c>
    </row>
    <row r="9006" spans="1:23" x14ac:dyDescent="0.2">
      <c r="A9006">
        <v>9005</v>
      </c>
      <c r="B9006">
        <v>1985</v>
      </c>
      <c r="C9006">
        <v>73</v>
      </c>
      <c r="D9006" t="s">
        <v>152</v>
      </c>
      <c r="E9006" t="s">
        <v>10217</v>
      </c>
      <c r="F9006" t="s">
        <v>34</v>
      </c>
      <c r="G9006" t="s">
        <v>68</v>
      </c>
      <c r="J9006" t="s">
        <v>10218</v>
      </c>
    </row>
    <row r="9007" spans="1:23" x14ac:dyDescent="0.2">
      <c r="A9007">
        <v>9006</v>
      </c>
      <c r="B9007">
        <v>1985</v>
      </c>
      <c r="C9007">
        <v>74</v>
      </c>
      <c r="D9007" t="s">
        <v>48</v>
      </c>
      <c r="E9007" t="s">
        <v>10219</v>
      </c>
      <c r="F9007" t="s">
        <v>39</v>
      </c>
      <c r="G9007" t="s">
        <v>26</v>
      </c>
      <c r="H9007">
        <v>18</v>
      </c>
      <c r="I9007">
        <v>1992</v>
      </c>
      <c r="J9007" t="s">
        <v>106</v>
      </c>
      <c r="K9007">
        <v>193</v>
      </c>
      <c r="L9007">
        <v>20</v>
      </c>
      <c r="M9007">
        <v>22</v>
      </c>
      <c r="N9007">
        <v>42</v>
      </c>
      <c r="O9007">
        <v>-47</v>
      </c>
      <c r="P9007">
        <v>351</v>
      </c>
      <c r="W9007">
        <v>-1.5</v>
      </c>
    </row>
    <row r="9008" spans="1:23" x14ac:dyDescent="0.2">
      <c r="A9008">
        <v>9007</v>
      </c>
      <c r="B9008">
        <v>1985</v>
      </c>
      <c r="C9008">
        <v>75</v>
      </c>
      <c r="D9008" t="s">
        <v>23</v>
      </c>
      <c r="E9008" t="s">
        <v>10220</v>
      </c>
      <c r="F9008" t="s">
        <v>39</v>
      </c>
      <c r="G9008" t="s">
        <v>35</v>
      </c>
      <c r="H9008">
        <v>18</v>
      </c>
      <c r="I9008">
        <v>1990</v>
      </c>
      <c r="J9008" t="s">
        <v>8319</v>
      </c>
      <c r="K9008">
        <v>8</v>
      </c>
      <c r="L9008">
        <v>0</v>
      </c>
      <c r="M9008">
        <v>2</v>
      </c>
      <c r="N9008">
        <v>2</v>
      </c>
      <c r="O9008">
        <v>-4</v>
      </c>
      <c r="P9008">
        <v>2</v>
      </c>
      <c r="W9008">
        <v>-0.2</v>
      </c>
    </row>
    <row r="9009" spans="1:23" x14ac:dyDescent="0.2">
      <c r="A9009">
        <v>9008</v>
      </c>
      <c r="B9009">
        <v>1985</v>
      </c>
      <c r="C9009">
        <v>76</v>
      </c>
      <c r="D9009" t="s">
        <v>176</v>
      </c>
      <c r="E9009" t="s">
        <v>10221</v>
      </c>
      <c r="F9009" t="s">
        <v>39</v>
      </c>
      <c r="G9009" t="s">
        <v>26</v>
      </c>
      <c r="J9009" t="s">
        <v>64</v>
      </c>
    </row>
    <row r="9010" spans="1:23" x14ac:dyDescent="0.2">
      <c r="A9010">
        <v>9009</v>
      </c>
      <c r="B9010">
        <v>1985</v>
      </c>
      <c r="C9010">
        <v>77</v>
      </c>
      <c r="D9010" t="s">
        <v>55</v>
      </c>
      <c r="E9010" t="s">
        <v>10222</v>
      </c>
      <c r="F9010" t="s">
        <v>39</v>
      </c>
      <c r="G9010" t="s">
        <v>30</v>
      </c>
      <c r="J9010" t="s">
        <v>169</v>
      </c>
    </row>
    <row r="9011" spans="1:23" x14ac:dyDescent="0.2">
      <c r="A9011">
        <v>9010</v>
      </c>
      <c r="B9011">
        <v>1985</v>
      </c>
      <c r="C9011">
        <v>78</v>
      </c>
      <c r="D9011" t="s">
        <v>7529</v>
      </c>
      <c r="E9011" t="s">
        <v>10223</v>
      </c>
      <c r="F9011" t="s">
        <v>34</v>
      </c>
      <c r="G9011" t="s">
        <v>30</v>
      </c>
      <c r="J9011" t="s">
        <v>4870</v>
      </c>
    </row>
    <row r="9012" spans="1:23" x14ac:dyDescent="0.2">
      <c r="A9012">
        <v>9011</v>
      </c>
      <c r="B9012">
        <v>1985</v>
      </c>
      <c r="C9012">
        <v>79</v>
      </c>
      <c r="D9012" t="s">
        <v>23</v>
      </c>
      <c r="E9012" t="s">
        <v>10224</v>
      </c>
      <c r="F9012" t="s">
        <v>39</v>
      </c>
      <c r="G9012" t="s">
        <v>26</v>
      </c>
      <c r="H9012">
        <v>18</v>
      </c>
      <c r="I9012">
        <v>2003</v>
      </c>
      <c r="J9012" t="s">
        <v>10171</v>
      </c>
      <c r="K9012">
        <v>792</v>
      </c>
      <c r="L9012">
        <v>135</v>
      </c>
      <c r="M9012">
        <v>170</v>
      </c>
      <c r="N9012">
        <v>305</v>
      </c>
      <c r="O9012">
        <v>-6</v>
      </c>
      <c r="P9012">
        <v>400</v>
      </c>
      <c r="W9012">
        <v>18.5</v>
      </c>
    </row>
    <row r="9013" spans="1:23" x14ac:dyDescent="0.2">
      <c r="A9013">
        <v>9012</v>
      </c>
      <c r="B9013">
        <v>1985</v>
      </c>
      <c r="C9013">
        <v>80</v>
      </c>
      <c r="D9013" t="s">
        <v>162</v>
      </c>
      <c r="E9013" t="s">
        <v>10225</v>
      </c>
      <c r="F9013" t="s">
        <v>43</v>
      </c>
      <c r="G9013" t="s">
        <v>30</v>
      </c>
      <c r="H9013">
        <v>18</v>
      </c>
      <c r="I9013">
        <v>1995</v>
      </c>
      <c r="J9013" t="s">
        <v>10226</v>
      </c>
      <c r="K9013">
        <v>161</v>
      </c>
      <c r="L9013">
        <v>9</v>
      </c>
      <c r="M9013">
        <v>34</v>
      </c>
      <c r="N9013">
        <v>43</v>
      </c>
      <c r="O9013">
        <v>32</v>
      </c>
      <c r="P9013">
        <v>163</v>
      </c>
      <c r="W9013">
        <v>10</v>
      </c>
    </row>
    <row r="9014" spans="1:23" x14ac:dyDescent="0.2">
      <c r="A9014">
        <v>9013</v>
      </c>
      <c r="B9014">
        <v>1985</v>
      </c>
      <c r="C9014">
        <v>81</v>
      </c>
      <c r="D9014" t="s">
        <v>66</v>
      </c>
      <c r="E9014" t="s">
        <v>10227</v>
      </c>
      <c r="F9014" t="s">
        <v>43</v>
      </c>
      <c r="G9014" t="s">
        <v>30</v>
      </c>
      <c r="H9014">
        <v>18</v>
      </c>
      <c r="I9014">
        <v>2003</v>
      </c>
      <c r="J9014" t="s">
        <v>733</v>
      </c>
      <c r="K9014">
        <v>1022</v>
      </c>
      <c r="L9014">
        <v>147</v>
      </c>
      <c r="M9014">
        <v>434</v>
      </c>
      <c r="N9014">
        <v>581</v>
      </c>
      <c r="O9014">
        <v>-29</v>
      </c>
      <c r="P9014">
        <v>452</v>
      </c>
      <c r="W9014">
        <v>89</v>
      </c>
    </row>
    <row r="9015" spans="1:23" x14ac:dyDescent="0.2">
      <c r="A9015">
        <v>9014</v>
      </c>
      <c r="B9015">
        <v>1985</v>
      </c>
      <c r="C9015">
        <v>82</v>
      </c>
      <c r="D9015" t="s">
        <v>84</v>
      </c>
      <c r="E9015" t="s">
        <v>10228</v>
      </c>
      <c r="F9015" t="s">
        <v>39</v>
      </c>
      <c r="G9015" t="s">
        <v>30</v>
      </c>
      <c r="H9015">
        <v>18</v>
      </c>
      <c r="I9015">
        <v>2003</v>
      </c>
      <c r="J9015" t="s">
        <v>5484</v>
      </c>
      <c r="K9015">
        <v>846</v>
      </c>
      <c r="L9015">
        <v>59</v>
      </c>
      <c r="M9015">
        <v>191</v>
      </c>
      <c r="N9015">
        <v>250</v>
      </c>
      <c r="O9015">
        <v>31</v>
      </c>
      <c r="P9015">
        <v>412</v>
      </c>
      <c r="W9015">
        <v>57.9</v>
      </c>
    </row>
    <row r="9016" spans="1:23" x14ac:dyDescent="0.2">
      <c r="A9016">
        <v>9015</v>
      </c>
      <c r="B9016">
        <v>1985</v>
      </c>
      <c r="C9016">
        <v>83</v>
      </c>
      <c r="D9016" t="s">
        <v>84</v>
      </c>
      <c r="E9016" t="s">
        <v>10229</v>
      </c>
      <c r="F9016" t="s">
        <v>39</v>
      </c>
      <c r="G9016" t="s">
        <v>30</v>
      </c>
      <c r="J9016" t="s">
        <v>278</v>
      </c>
    </row>
    <row r="9017" spans="1:23" x14ac:dyDescent="0.2">
      <c r="A9017">
        <v>9016</v>
      </c>
      <c r="B9017">
        <v>1985</v>
      </c>
      <c r="C9017">
        <v>84</v>
      </c>
      <c r="D9017" t="s">
        <v>41</v>
      </c>
      <c r="E9017" t="s">
        <v>10230</v>
      </c>
      <c r="F9017" t="s">
        <v>34</v>
      </c>
      <c r="G9017" t="s">
        <v>30</v>
      </c>
      <c r="J9017" t="s">
        <v>10231</v>
      </c>
    </row>
    <row r="9018" spans="1:23" x14ac:dyDescent="0.2">
      <c r="A9018">
        <v>9017</v>
      </c>
      <c r="B9018">
        <v>1985</v>
      </c>
      <c r="C9018">
        <v>85</v>
      </c>
      <c r="D9018" t="s">
        <v>121</v>
      </c>
      <c r="E9018" t="s">
        <v>10232</v>
      </c>
      <c r="F9018" t="s">
        <v>34</v>
      </c>
      <c r="G9018" t="s">
        <v>30</v>
      </c>
      <c r="H9018">
        <v>18</v>
      </c>
      <c r="I9018">
        <v>1999</v>
      </c>
      <c r="J9018" t="s">
        <v>957</v>
      </c>
      <c r="K9018">
        <v>28</v>
      </c>
      <c r="L9018">
        <v>0</v>
      </c>
      <c r="M9018">
        <v>6</v>
      </c>
      <c r="N9018">
        <v>6</v>
      </c>
      <c r="O9018">
        <v>-3</v>
      </c>
      <c r="P9018">
        <v>16</v>
      </c>
      <c r="W9018">
        <v>0.7</v>
      </c>
    </row>
    <row r="9019" spans="1:23" x14ac:dyDescent="0.2">
      <c r="A9019">
        <v>9018</v>
      </c>
      <c r="B9019">
        <v>1985</v>
      </c>
      <c r="C9019">
        <v>86</v>
      </c>
      <c r="D9019" t="s">
        <v>87</v>
      </c>
      <c r="E9019" t="s">
        <v>10233</v>
      </c>
      <c r="F9019" t="s">
        <v>39</v>
      </c>
      <c r="G9019" t="s">
        <v>35</v>
      </c>
      <c r="H9019">
        <v>18</v>
      </c>
      <c r="I9019">
        <v>1991</v>
      </c>
      <c r="J9019" t="s">
        <v>474</v>
      </c>
      <c r="K9019">
        <v>49</v>
      </c>
      <c r="L9019">
        <v>6</v>
      </c>
      <c r="M9019">
        <v>9</v>
      </c>
      <c r="N9019">
        <v>15</v>
      </c>
      <c r="O9019">
        <v>-13</v>
      </c>
      <c r="P9019">
        <v>53</v>
      </c>
      <c r="W9019">
        <v>-0.1</v>
      </c>
    </row>
    <row r="9020" spans="1:23" x14ac:dyDescent="0.2">
      <c r="A9020">
        <v>9019</v>
      </c>
      <c r="B9020">
        <v>1985</v>
      </c>
      <c r="C9020">
        <v>87</v>
      </c>
      <c r="D9020" t="s">
        <v>48</v>
      </c>
      <c r="E9020" t="s">
        <v>10234</v>
      </c>
      <c r="F9020" t="s">
        <v>39</v>
      </c>
      <c r="G9020" t="s">
        <v>30</v>
      </c>
      <c r="J9020" t="s">
        <v>3458</v>
      </c>
    </row>
    <row r="9021" spans="1:23" x14ac:dyDescent="0.2">
      <c r="A9021">
        <v>9020</v>
      </c>
      <c r="B9021">
        <v>1985</v>
      </c>
      <c r="C9021">
        <v>88</v>
      </c>
      <c r="D9021" t="s">
        <v>69</v>
      </c>
      <c r="E9021" t="s">
        <v>10235</v>
      </c>
      <c r="F9021" t="s">
        <v>46</v>
      </c>
      <c r="G9021" t="s">
        <v>26</v>
      </c>
      <c r="H9021">
        <v>18</v>
      </c>
      <c r="I9021">
        <v>2002</v>
      </c>
      <c r="J9021" t="s">
        <v>8821</v>
      </c>
      <c r="K9021">
        <v>771</v>
      </c>
      <c r="L9021">
        <v>144</v>
      </c>
      <c r="M9021">
        <v>194</v>
      </c>
      <c r="N9021">
        <v>338</v>
      </c>
      <c r="O9021">
        <v>-72</v>
      </c>
      <c r="P9021">
        <v>119</v>
      </c>
      <c r="W9021">
        <v>23.2</v>
      </c>
    </row>
    <row r="9022" spans="1:23" x14ac:dyDescent="0.2">
      <c r="A9022">
        <v>9021</v>
      </c>
      <c r="B9022">
        <v>1985</v>
      </c>
      <c r="C9022">
        <v>89</v>
      </c>
      <c r="D9022" t="s">
        <v>176</v>
      </c>
      <c r="E9022" t="s">
        <v>10236</v>
      </c>
      <c r="F9022" t="s">
        <v>43</v>
      </c>
      <c r="G9022" t="s">
        <v>30</v>
      </c>
      <c r="J9022" t="s">
        <v>2546</v>
      </c>
    </row>
    <row r="9023" spans="1:23" x14ac:dyDescent="0.2">
      <c r="A9023">
        <v>9022</v>
      </c>
      <c r="B9023">
        <v>1985</v>
      </c>
      <c r="C9023">
        <v>90</v>
      </c>
      <c r="D9023" t="s">
        <v>8190</v>
      </c>
      <c r="E9023" t="s">
        <v>10237</v>
      </c>
      <c r="F9023" t="s">
        <v>39</v>
      </c>
      <c r="G9023" t="s">
        <v>35</v>
      </c>
      <c r="J9023" t="s">
        <v>9871</v>
      </c>
    </row>
    <row r="9024" spans="1:23" x14ac:dyDescent="0.2">
      <c r="A9024">
        <v>9023</v>
      </c>
      <c r="B9024">
        <v>1985</v>
      </c>
      <c r="C9024">
        <v>91</v>
      </c>
      <c r="D9024" t="s">
        <v>171</v>
      </c>
      <c r="E9024" t="s">
        <v>10238</v>
      </c>
      <c r="F9024" t="s">
        <v>34</v>
      </c>
      <c r="G9024" t="s">
        <v>26</v>
      </c>
      <c r="J9024" t="s">
        <v>10239</v>
      </c>
    </row>
    <row r="9025" spans="1:23" x14ac:dyDescent="0.2">
      <c r="A9025">
        <v>9024</v>
      </c>
      <c r="B9025">
        <v>1985</v>
      </c>
      <c r="C9025">
        <v>92</v>
      </c>
      <c r="D9025" t="s">
        <v>51</v>
      </c>
      <c r="E9025" t="s">
        <v>10240</v>
      </c>
      <c r="F9025" t="s">
        <v>34</v>
      </c>
      <c r="G9025" t="s">
        <v>30</v>
      </c>
      <c r="H9025">
        <v>18</v>
      </c>
      <c r="I9025">
        <v>1996</v>
      </c>
      <c r="J9025" t="s">
        <v>10241</v>
      </c>
      <c r="K9025">
        <v>218</v>
      </c>
      <c r="L9025">
        <v>8</v>
      </c>
      <c r="M9025">
        <v>23</v>
      </c>
      <c r="N9025">
        <v>31</v>
      </c>
      <c r="O9025">
        <v>-73</v>
      </c>
      <c r="P9025">
        <v>176</v>
      </c>
      <c r="W9025">
        <v>5.3</v>
      </c>
    </row>
    <row r="9026" spans="1:23" x14ac:dyDescent="0.2">
      <c r="A9026">
        <v>9025</v>
      </c>
      <c r="B9026">
        <v>1985</v>
      </c>
      <c r="C9026">
        <v>93</v>
      </c>
      <c r="D9026" t="s">
        <v>146</v>
      </c>
      <c r="E9026" t="s">
        <v>10242</v>
      </c>
      <c r="F9026" t="s">
        <v>46</v>
      </c>
      <c r="G9026" t="s">
        <v>30</v>
      </c>
      <c r="H9026">
        <v>19</v>
      </c>
      <c r="I9026">
        <v>1992</v>
      </c>
      <c r="J9026" t="s">
        <v>9679</v>
      </c>
      <c r="K9026">
        <v>46</v>
      </c>
      <c r="L9026">
        <v>3</v>
      </c>
      <c r="M9026">
        <v>10</v>
      </c>
      <c r="N9026">
        <v>13</v>
      </c>
      <c r="O9026">
        <v>-4</v>
      </c>
      <c r="P9026">
        <v>51</v>
      </c>
      <c r="W9026">
        <v>1.7</v>
      </c>
    </row>
    <row r="9027" spans="1:23" x14ac:dyDescent="0.2">
      <c r="A9027">
        <v>9026</v>
      </c>
      <c r="B9027">
        <v>1985</v>
      </c>
      <c r="C9027">
        <v>94</v>
      </c>
      <c r="D9027" t="s">
        <v>152</v>
      </c>
      <c r="E9027" t="s">
        <v>6539</v>
      </c>
      <c r="F9027" t="s">
        <v>39</v>
      </c>
      <c r="G9027" t="s">
        <v>30</v>
      </c>
      <c r="J9027" t="s">
        <v>6371</v>
      </c>
    </row>
    <row r="9028" spans="1:23" x14ac:dyDescent="0.2">
      <c r="A9028">
        <v>9027</v>
      </c>
      <c r="B9028">
        <v>1985</v>
      </c>
      <c r="C9028">
        <v>95</v>
      </c>
      <c r="D9028" t="s">
        <v>48</v>
      </c>
      <c r="E9028" t="s">
        <v>10243</v>
      </c>
      <c r="F9028" t="s">
        <v>39</v>
      </c>
      <c r="G9028" t="s">
        <v>35</v>
      </c>
      <c r="J9028" t="s">
        <v>169</v>
      </c>
    </row>
    <row r="9029" spans="1:23" x14ac:dyDescent="0.2">
      <c r="A9029">
        <v>9028</v>
      </c>
      <c r="B9029">
        <v>1985</v>
      </c>
      <c r="C9029">
        <v>96</v>
      </c>
      <c r="D9029" t="s">
        <v>23</v>
      </c>
      <c r="E9029" t="s">
        <v>10244</v>
      </c>
      <c r="F9029" t="s">
        <v>34</v>
      </c>
      <c r="G9029" t="s">
        <v>35</v>
      </c>
      <c r="J9029" t="s">
        <v>10239</v>
      </c>
    </row>
    <row r="9030" spans="1:23" x14ac:dyDescent="0.2">
      <c r="A9030">
        <v>9029</v>
      </c>
      <c r="B9030">
        <v>1985</v>
      </c>
      <c r="C9030">
        <v>97</v>
      </c>
      <c r="D9030" t="s">
        <v>176</v>
      </c>
      <c r="E9030" t="s">
        <v>10245</v>
      </c>
      <c r="F9030" t="s">
        <v>39</v>
      </c>
      <c r="G9030" t="s">
        <v>35</v>
      </c>
      <c r="J9030" t="s">
        <v>1258</v>
      </c>
    </row>
    <row r="9031" spans="1:23" x14ac:dyDescent="0.2">
      <c r="A9031">
        <v>9030</v>
      </c>
      <c r="B9031">
        <v>1985</v>
      </c>
      <c r="C9031">
        <v>98</v>
      </c>
      <c r="D9031" t="s">
        <v>55</v>
      </c>
      <c r="E9031" t="s">
        <v>10246</v>
      </c>
      <c r="F9031" t="s">
        <v>39</v>
      </c>
      <c r="G9031" t="s">
        <v>35</v>
      </c>
      <c r="H9031">
        <v>18</v>
      </c>
      <c r="I9031">
        <v>1992</v>
      </c>
      <c r="J9031" t="s">
        <v>7577</v>
      </c>
      <c r="K9031">
        <v>168</v>
      </c>
      <c r="L9031">
        <v>27</v>
      </c>
      <c r="M9031">
        <v>34</v>
      </c>
      <c r="N9031">
        <v>61</v>
      </c>
      <c r="O9031">
        <v>-5</v>
      </c>
      <c r="P9031">
        <v>63</v>
      </c>
      <c r="W9031">
        <v>1.9</v>
      </c>
    </row>
    <row r="9032" spans="1:23" x14ac:dyDescent="0.2">
      <c r="A9032">
        <v>9031</v>
      </c>
      <c r="B9032">
        <v>1985</v>
      </c>
      <c r="C9032">
        <v>99</v>
      </c>
      <c r="D9032" t="s">
        <v>7529</v>
      </c>
      <c r="E9032" t="s">
        <v>10247</v>
      </c>
      <c r="F9032" t="s">
        <v>39</v>
      </c>
      <c r="G9032" t="s">
        <v>35</v>
      </c>
      <c r="H9032">
        <v>18</v>
      </c>
      <c r="I9032">
        <v>1991</v>
      </c>
      <c r="J9032" t="s">
        <v>9699</v>
      </c>
      <c r="K9032">
        <v>4</v>
      </c>
      <c r="L9032">
        <v>0</v>
      </c>
      <c r="M9032">
        <v>0</v>
      </c>
      <c r="N9032">
        <v>0</v>
      </c>
      <c r="O9032">
        <v>-1</v>
      </c>
      <c r="P9032">
        <v>0</v>
      </c>
      <c r="W9032">
        <v>-0.1</v>
      </c>
    </row>
    <row r="9033" spans="1:23" x14ac:dyDescent="0.2">
      <c r="A9033">
        <v>9032</v>
      </c>
      <c r="B9033">
        <v>1985</v>
      </c>
      <c r="C9033">
        <v>100</v>
      </c>
      <c r="D9033" t="s">
        <v>92</v>
      </c>
      <c r="E9033" t="s">
        <v>10248</v>
      </c>
      <c r="F9033" t="s">
        <v>34</v>
      </c>
      <c r="G9033" t="s">
        <v>30</v>
      </c>
      <c r="J9033" t="s">
        <v>845</v>
      </c>
    </row>
    <row r="9034" spans="1:23" x14ac:dyDescent="0.2">
      <c r="A9034">
        <v>9033</v>
      </c>
      <c r="B9034">
        <v>1985</v>
      </c>
      <c r="C9034">
        <v>101</v>
      </c>
      <c r="D9034" t="s">
        <v>162</v>
      </c>
      <c r="E9034" t="s">
        <v>10249</v>
      </c>
      <c r="F9034" t="s">
        <v>76</v>
      </c>
      <c r="G9034" t="s">
        <v>35</v>
      </c>
      <c r="J9034" t="s">
        <v>27</v>
      </c>
    </row>
    <row r="9035" spans="1:23" x14ac:dyDescent="0.2">
      <c r="A9035">
        <v>9034</v>
      </c>
      <c r="B9035">
        <v>1985</v>
      </c>
      <c r="C9035">
        <v>102</v>
      </c>
      <c r="D9035" t="s">
        <v>66</v>
      </c>
      <c r="E9035" t="s">
        <v>10250</v>
      </c>
      <c r="F9035" t="s">
        <v>34</v>
      </c>
      <c r="G9035" t="s">
        <v>68</v>
      </c>
      <c r="J9035" t="s">
        <v>2615</v>
      </c>
    </row>
    <row r="9036" spans="1:23" x14ac:dyDescent="0.2">
      <c r="A9036">
        <v>9035</v>
      </c>
      <c r="B9036">
        <v>1985</v>
      </c>
      <c r="C9036">
        <v>103</v>
      </c>
      <c r="D9036" t="s">
        <v>84</v>
      </c>
      <c r="E9036" t="s">
        <v>10251</v>
      </c>
      <c r="F9036" t="s">
        <v>39</v>
      </c>
      <c r="G9036" t="s">
        <v>35</v>
      </c>
      <c r="J9036" t="s">
        <v>7325</v>
      </c>
    </row>
    <row r="9037" spans="1:23" x14ac:dyDescent="0.2">
      <c r="A9037">
        <v>9036</v>
      </c>
      <c r="B9037">
        <v>1985</v>
      </c>
      <c r="C9037">
        <v>104</v>
      </c>
      <c r="D9037" t="s">
        <v>111</v>
      </c>
      <c r="E9037" t="s">
        <v>10252</v>
      </c>
      <c r="F9037" t="s">
        <v>46</v>
      </c>
      <c r="G9037" t="s">
        <v>35</v>
      </c>
      <c r="J9037" t="s">
        <v>9816</v>
      </c>
    </row>
    <row r="9038" spans="1:23" x14ac:dyDescent="0.2">
      <c r="A9038">
        <v>9037</v>
      </c>
      <c r="B9038">
        <v>1985</v>
      </c>
      <c r="C9038">
        <v>105</v>
      </c>
      <c r="D9038" t="s">
        <v>41</v>
      </c>
      <c r="E9038" t="s">
        <v>10253</v>
      </c>
      <c r="F9038" t="s">
        <v>39</v>
      </c>
      <c r="G9038" t="s">
        <v>68</v>
      </c>
      <c r="J9038" t="s">
        <v>9296</v>
      </c>
    </row>
    <row r="9039" spans="1:23" x14ac:dyDescent="0.2">
      <c r="A9039">
        <v>9038</v>
      </c>
      <c r="B9039">
        <v>1985</v>
      </c>
      <c r="C9039">
        <v>106</v>
      </c>
      <c r="D9039" t="s">
        <v>121</v>
      </c>
      <c r="E9039" t="s">
        <v>10254</v>
      </c>
      <c r="F9039" t="s">
        <v>46</v>
      </c>
      <c r="G9039" t="s">
        <v>30</v>
      </c>
      <c r="H9039">
        <v>18</v>
      </c>
      <c r="I9039">
        <v>1992</v>
      </c>
      <c r="J9039" t="s">
        <v>10255</v>
      </c>
      <c r="K9039">
        <v>92</v>
      </c>
      <c r="L9039">
        <v>12</v>
      </c>
      <c r="M9039">
        <v>36</v>
      </c>
      <c r="N9039">
        <v>48</v>
      </c>
      <c r="O9039">
        <v>-14</v>
      </c>
      <c r="P9039">
        <v>24</v>
      </c>
      <c r="W9039">
        <v>6.7</v>
      </c>
    </row>
    <row r="9040" spans="1:23" x14ac:dyDescent="0.2">
      <c r="A9040">
        <v>9039</v>
      </c>
      <c r="B9040">
        <v>1985</v>
      </c>
      <c r="C9040">
        <v>107</v>
      </c>
      <c r="D9040" t="s">
        <v>87</v>
      </c>
      <c r="E9040" t="s">
        <v>10256</v>
      </c>
      <c r="F9040" t="s">
        <v>39</v>
      </c>
      <c r="G9040" t="s">
        <v>26</v>
      </c>
      <c r="J9040" t="s">
        <v>478</v>
      </c>
    </row>
    <row r="9041" spans="1:23" x14ac:dyDescent="0.2">
      <c r="A9041">
        <v>9040</v>
      </c>
      <c r="B9041">
        <v>1985</v>
      </c>
      <c r="C9041">
        <v>108</v>
      </c>
      <c r="D9041" t="s">
        <v>28</v>
      </c>
      <c r="E9041" t="s">
        <v>10257</v>
      </c>
      <c r="F9041" t="s">
        <v>39</v>
      </c>
      <c r="G9041" t="s">
        <v>68</v>
      </c>
      <c r="J9041" t="s">
        <v>278</v>
      </c>
    </row>
    <row r="9042" spans="1:23" x14ac:dyDescent="0.2">
      <c r="A9042">
        <v>9041</v>
      </c>
      <c r="B9042">
        <v>1985</v>
      </c>
      <c r="C9042">
        <v>109</v>
      </c>
      <c r="D9042" t="s">
        <v>69</v>
      </c>
      <c r="E9042" t="s">
        <v>10258</v>
      </c>
      <c r="F9042" t="s">
        <v>46</v>
      </c>
      <c r="G9042" t="s">
        <v>26</v>
      </c>
      <c r="J9042" t="s">
        <v>10259</v>
      </c>
    </row>
    <row r="9043" spans="1:23" x14ac:dyDescent="0.2">
      <c r="A9043">
        <v>9042</v>
      </c>
      <c r="B9043">
        <v>1985</v>
      </c>
      <c r="C9043">
        <v>110</v>
      </c>
      <c r="D9043" t="s">
        <v>7049</v>
      </c>
      <c r="E9043" t="s">
        <v>10260</v>
      </c>
      <c r="F9043" t="s">
        <v>39</v>
      </c>
      <c r="G9043" t="s">
        <v>68</v>
      </c>
      <c r="H9043">
        <v>20</v>
      </c>
      <c r="I9043">
        <v>1997</v>
      </c>
      <c r="J9043" t="s">
        <v>673</v>
      </c>
      <c r="K9043">
        <v>488</v>
      </c>
      <c r="L9043">
        <v>26</v>
      </c>
      <c r="M9043">
        <v>45</v>
      </c>
      <c r="N9043">
        <v>71</v>
      </c>
      <c r="O9043">
        <v>-52</v>
      </c>
      <c r="P9043">
        <v>2301</v>
      </c>
      <c r="W9043">
        <v>-5.9</v>
      </c>
    </row>
    <row r="9044" spans="1:23" x14ac:dyDescent="0.2">
      <c r="A9044">
        <v>9043</v>
      </c>
      <c r="B9044">
        <v>1985</v>
      </c>
      <c r="C9044">
        <v>111</v>
      </c>
      <c r="D9044" t="s">
        <v>8190</v>
      </c>
      <c r="E9044" t="s">
        <v>10261</v>
      </c>
      <c r="F9044" t="s">
        <v>34</v>
      </c>
      <c r="G9044" t="s">
        <v>30</v>
      </c>
      <c r="J9044" t="s">
        <v>2352</v>
      </c>
    </row>
    <row r="9045" spans="1:23" x14ac:dyDescent="0.2">
      <c r="A9045">
        <v>9044</v>
      </c>
      <c r="B9045">
        <v>1985</v>
      </c>
      <c r="C9045">
        <v>112</v>
      </c>
      <c r="D9045" t="s">
        <v>171</v>
      </c>
      <c r="E9045" t="s">
        <v>10262</v>
      </c>
      <c r="F9045" t="s">
        <v>39</v>
      </c>
      <c r="G9045" t="s">
        <v>35</v>
      </c>
      <c r="H9045">
        <v>20</v>
      </c>
      <c r="I9045">
        <v>1994</v>
      </c>
      <c r="J9045" t="s">
        <v>10118</v>
      </c>
      <c r="K9045">
        <v>30</v>
      </c>
      <c r="L9045">
        <v>1</v>
      </c>
      <c r="M9045">
        <v>5</v>
      </c>
      <c r="N9045">
        <v>6</v>
      </c>
      <c r="O9045">
        <v>-7</v>
      </c>
      <c r="P9045">
        <v>8</v>
      </c>
      <c r="W9045">
        <v>-0.4</v>
      </c>
    </row>
    <row r="9046" spans="1:23" x14ac:dyDescent="0.2">
      <c r="A9046">
        <v>9045</v>
      </c>
      <c r="B9046">
        <v>1985</v>
      </c>
      <c r="C9046">
        <v>113</v>
      </c>
      <c r="D9046" t="s">
        <v>51</v>
      </c>
      <c r="E9046" t="s">
        <v>10263</v>
      </c>
      <c r="F9046" t="s">
        <v>39</v>
      </c>
      <c r="G9046" t="s">
        <v>68</v>
      </c>
      <c r="H9046">
        <v>18</v>
      </c>
      <c r="I9046">
        <v>2003</v>
      </c>
      <c r="J9046" t="s">
        <v>2209</v>
      </c>
      <c r="K9046">
        <v>932</v>
      </c>
      <c r="L9046">
        <v>162</v>
      </c>
      <c r="M9046">
        <v>201</v>
      </c>
      <c r="N9046">
        <v>363</v>
      </c>
      <c r="O9046">
        <v>88</v>
      </c>
      <c r="P9046">
        <v>1731</v>
      </c>
      <c r="W9046">
        <v>29.2</v>
      </c>
    </row>
    <row r="9047" spans="1:23" x14ac:dyDescent="0.2">
      <c r="A9047">
        <v>9046</v>
      </c>
      <c r="B9047">
        <v>1985</v>
      </c>
      <c r="C9047">
        <v>114</v>
      </c>
      <c r="D9047" t="s">
        <v>87</v>
      </c>
      <c r="E9047" t="s">
        <v>10264</v>
      </c>
      <c r="F9047" t="s">
        <v>39</v>
      </c>
      <c r="G9047" t="s">
        <v>30</v>
      </c>
      <c r="J9047" t="s">
        <v>9589</v>
      </c>
    </row>
    <row r="9048" spans="1:23" x14ac:dyDescent="0.2">
      <c r="A9048">
        <v>9047</v>
      </c>
      <c r="B9048">
        <v>1985</v>
      </c>
      <c r="C9048">
        <v>115</v>
      </c>
      <c r="D9048" t="s">
        <v>152</v>
      </c>
      <c r="E9048" t="s">
        <v>10265</v>
      </c>
      <c r="F9048" t="s">
        <v>39</v>
      </c>
      <c r="G9048" t="s">
        <v>30</v>
      </c>
      <c r="H9048">
        <v>19</v>
      </c>
      <c r="I9048">
        <v>1993</v>
      </c>
      <c r="J9048" t="s">
        <v>673</v>
      </c>
      <c r="K9048">
        <v>52</v>
      </c>
      <c r="L9048">
        <v>3</v>
      </c>
      <c r="M9048">
        <v>9</v>
      </c>
      <c r="N9048">
        <v>12</v>
      </c>
      <c r="O9048">
        <v>5</v>
      </c>
      <c r="P9048">
        <v>22</v>
      </c>
      <c r="W9048">
        <v>2.6</v>
      </c>
    </row>
    <row r="9049" spans="1:23" x14ac:dyDescent="0.2">
      <c r="A9049">
        <v>9048</v>
      </c>
      <c r="B9049">
        <v>1985</v>
      </c>
      <c r="C9049">
        <v>116</v>
      </c>
      <c r="D9049" t="s">
        <v>48</v>
      </c>
      <c r="E9049" t="s">
        <v>10266</v>
      </c>
      <c r="F9049" t="s">
        <v>43</v>
      </c>
      <c r="G9049" t="s">
        <v>30</v>
      </c>
      <c r="J9049" t="s">
        <v>3317</v>
      </c>
    </row>
    <row r="9050" spans="1:23" x14ac:dyDescent="0.2">
      <c r="A9050">
        <v>9049</v>
      </c>
      <c r="B9050">
        <v>1985</v>
      </c>
      <c r="C9050">
        <v>117</v>
      </c>
      <c r="D9050" t="s">
        <v>23</v>
      </c>
      <c r="E9050" t="s">
        <v>10267</v>
      </c>
      <c r="F9050" t="s">
        <v>39</v>
      </c>
      <c r="G9050" t="s">
        <v>30</v>
      </c>
      <c r="H9050">
        <v>18</v>
      </c>
      <c r="I9050">
        <v>1997</v>
      </c>
      <c r="J9050" t="s">
        <v>8319</v>
      </c>
      <c r="K9050">
        <v>268</v>
      </c>
      <c r="L9050">
        <v>6</v>
      </c>
      <c r="M9050">
        <v>36</v>
      </c>
      <c r="N9050">
        <v>42</v>
      </c>
      <c r="O9050">
        <v>1</v>
      </c>
      <c r="P9050">
        <v>258</v>
      </c>
      <c r="W9050">
        <v>12.2</v>
      </c>
    </row>
    <row r="9051" spans="1:23" x14ac:dyDescent="0.2">
      <c r="A9051">
        <v>9050</v>
      </c>
      <c r="B9051">
        <v>1985</v>
      </c>
      <c r="C9051">
        <v>118</v>
      </c>
      <c r="D9051" t="s">
        <v>176</v>
      </c>
      <c r="E9051" t="s">
        <v>10268</v>
      </c>
      <c r="F9051" t="s">
        <v>39</v>
      </c>
      <c r="G9051" t="s">
        <v>26</v>
      </c>
      <c r="H9051">
        <v>18</v>
      </c>
      <c r="I9051">
        <v>1992</v>
      </c>
      <c r="J9051" t="s">
        <v>474</v>
      </c>
      <c r="K9051">
        <v>6</v>
      </c>
      <c r="L9051">
        <v>1</v>
      </c>
      <c r="M9051">
        <v>0</v>
      </c>
      <c r="N9051">
        <v>1</v>
      </c>
      <c r="O9051">
        <v>0</v>
      </c>
      <c r="P9051">
        <v>26</v>
      </c>
      <c r="W9051">
        <v>0</v>
      </c>
    </row>
    <row r="9052" spans="1:23" x14ac:dyDescent="0.2">
      <c r="A9052">
        <v>9051</v>
      </c>
      <c r="B9052">
        <v>1985</v>
      </c>
      <c r="C9052">
        <v>119</v>
      </c>
      <c r="D9052" t="s">
        <v>55</v>
      </c>
      <c r="E9052" t="s">
        <v>10269</v>
      </c>
      <c r="F9052" t="s">
        <v>39</v>
      </c>
      <c r="G9052" t="s">
        <v>30</v>
      </c>
      <c r="H9052">
        <v>20</v>
      </c>
      <c r="I9052">
        <v>2002</v>
      </c>
      <c r="J9052" t="s">
        <v>8222</v>
      </c>
      <c r="K9052">
        <v>902</v>
      </c>
      <c r="L9052">
        <v>25</v>
      </c>
      <c r="M9052">
        <v>139</v>
      </c>
      <c r="N9052">
        <v>164</v>
      </c>
      <c r="O9052">
        <v>150</v>
      </c>
      <c r="P9052">
        <v>1326</v>
      </c>
      <c r="W9052">
        <v>53.9</v>
      </c>
    </row>
    <row r="9053" spans="1:23" x14ac:dyDescent="0.2">
      <c r="A9053">
        <v>9052</v>
      </c>
      <c r="B9053">
        <v>1985</v>
      </c>
      <c r="C9053">
        <v>120</v>
      </c>
      <c r="D9053" t="s">
        <v>7529</v>
      </c>
      <c r="E9053" t="s">
        <v>10270</v>
      </c>
      <c r="F9053" t="s">
        <v>34</v>
      </c>
      <c r="G9053" t="s">
        <v>35</v>
      </c>
      <c r="J9053" t="s">
        <v>10271</v>
      </c>
    </row>
    <row r="9054" spans="1:23" x14ac:dyDescent="0.2">
      <c r="A9054">
        <v>9053</v>
      </c>
      <c r="B9054">
        <v>1985</v>
      </c>
      <c r="C9054">
        <v>121</v>
      </c>
      <c r="D9054" t="s">
        <v>92</v>
      </c>
      <c r="E9054" t="s">
        <v>10272</v>
      </c>
      <c r="F9054" t="s">
        <v>34</v>
      </c>
      <c r="G9054" t="s">
        <v>128</v>
      </c>
      <c r="J9054" t="s">
        <v>4924</v>
      </c>
    </row>
    <row r="9055" spans="1:23" x14ac:dyDescent="0.2">
      <c r="A9055">
        <v>9054</v>
      </c>
      <c r="B9055">
        <v>1985</v>
      </c>
      <c r="C9055">
        <v>122</v>
      </c>
      <c r="D9055" t="s">
        <v>162</v>
      </c>
      <c r="E9055" t="s">
        <v>10273</v>
      </c>
      <c r="F9055" t="s">
        <v>34</v>
      </c>
      <c r="G9055" t="s">
        <v>26</v>
      </c>
      <c r="H9055">
        <v>18</v>
      </c>
      <c r="I9055">
        <v>1998</v>
      </c>
      <c r="J9055" t="s">
        <v>10055</v>
      </c>
      <c r="K9055">
        <v>291</v>
      </c>
      <c r="L9055">
        <v>55</v>
      </c>
      <c r="M9055">
        <v>83</v>
      </c>
      <c r="N9055">
        <v>138</v>
      </c>
      <c r="O9055">
        <v>13</v>
      </c>
      <c r="P9055">
        <v>123</v>
      </c>
      <c r="W9055">
        <v>10.3</v>
      </c>
    </row>
    <row r="9056" spans="1:23" x14ac:dyDescent="0.2">
      <c r="A9056">
        <v>9055</v>
      </c>
      <c r="B9056">
        <v>1985</v>
      </c>
      <c r="C9056">
        <v>123</v>
      </c>
      <c r="D9056" t="s">
        <v>66</v>
      </c>
      <c r="E9056" t="s">
        <v>10274</v>
      </c>
      <c r="F9056" t="s">
        <v>34</v>
      </c>
      <c r="G9056" t="s">
        <v>1954</v>
      </c>
      <c r="H9056">
        <v>18</v>
      </c>
      <c r="I9056">
        <v>1996</v>
      </c>
      <c r="J9056" t="s">
        <v>10275</v>
      </c>
      <c r="K9056">
        <v>318</v>
      </c>
      <c r="L9056">
        <v>58</v>
      </c>
      <c r="M9056">
        <v>60</v>
      </c>
      <c r="N9056">
        <v>118</v>
      </c>
      <c r="O9056">
        <v>-26</v>
      </c>
      <c r="P9056">
        <v>125</v>
      </c>
      <c r="W9056">
        <v>6.6</v>
      </c>
    </row>
    <row r="9057" spans="1:23" x14ac:dyDescent="0.2">
      <c r="A9057">
        <v>9056</v>
      </c>
      <c r="B9057">
        <v>1985</v>
      </c>
      <c r="C9057">
        <v>124</v>
      </c>
      <c r="D9057" t="s">
        <v>84</v>
      </c>
      <c r="E9057" t="s">
        <v>10276</v>
      </c>
      <c r="F9057" t="s">
        <v>34</v>
      </c>
      <c r="G9057" t="s">
        <v>68</v>
      </c>
      <c r="J9057" t="s">
        <v>490</v>
      </c>
    </row>
    <row r="9058" spans="1:23" x14ac:dyDescent="0.2">
      <c r="A9058">
        <v>9057</v>
      </c>
      <c r="B9058">
        <v>1985</v>
      </c>
      <c r="C9058">
        <v>125</v>
      </c>
      <c r="D9058" t="s">
        <v>111</v>
      </c>
      <c r="E9058" t="s">
        <v>10277</v>
      </c>
      <c r="F9058" t="s">
        <v>39</v>
      </c>
      <c r="G9058" t="s">
        <v>128</v>
      </c>
      <c r="J9058" t="s">
        <v>5484</v>
      </c>
    </row>
    <row r="9059" spans="1:23" x14ac:dyDescent="0.2">
      <c r="A9059">
        <v>9058</v>
      </c>
      <c r="B9059">
        <v>1985</v>
      </c>
      <c r="C9059">
        <v>126</v>
      </c>
      <c r="D9059" t="s">
        <v>41</v>
      </c>
      <c r="E9059" t="s">
        <v>9817</v>
      </c>
      <c r="F9059" t="s">
        <v>34</v>
      </c>
      <c r="G9059" t="s">
        <v>30</v>
      </c>
      <c r="J9059" t="s">
        <v>490</v>
      </c>
    </row>
    <row r="9060" spans="1:23" x14ac:dyDescent="0.2">
      <c r="A9060">
        <v>9059</v>
      </c>
      <c r="B9060">
        <v>1985</v>
      </c>
      <c r="C9060">
        <v>127</v>
      </c>
      <c r="D9060" t="s">
        <v>121</v>
      </c>
      <c r="E9060" t="s">
        <v>10278</v>
      </c>
      <c r="F9060" t="s">
        <v>39</v>
      </c>
      <c r="G9060" t="s">
        <v>26</v>
      </c>
      <c r="J9060" t="s">
        <v>5484</v>
      </c>
    </row>
    <row r="9061" spans="1:23" x14ac:dyDescent="0.2">
      <c r="A9061">
        <v>9060</v>
      </c>
      <c r="B9061">
        <v>1985</v>
      </c>
      <c r="C9061">
        <v>128</v>
      </c>
      <c r="D9061" t="s">
        <v>87</v>
      </c>
      <c r="E9061" t="s">
        <v>10279</v>
      </c>
      <c r="F9061" t="s">
        <v>39</v>
      </c>
      <c r="G9061" t="s">
        <v>128</v>
      </c>
      <c r="J9061" t="s">
        <v>8222</v>
      </c>
    </row>
    <row r="9062" spans="1:23" x14ac:dyDescent="0.2">
      <c r="A9062">
        <v>9061</v>
      </c>
      <c r="B9062">
        <v>1985</v>
      </c>
      <c r="C9062">
        <v>129</v>
      </c>
      <c r="D9062" t="s">
        <v>28</v>
      </c>
      <c r="E9062" t="s">
        <v>10280</v>
      </c>
      <c r="F9062" t="s">
        <v>34</v>
      </c>
      <c r="G9062" t="s">
        <v>30</v>
      </c>
      <c r="J9062" t="s">
        <v>2615</v>
      </c>
    </row>
    <row r="9063" spans="1:23" x14ac:dyDescent="0.2">
      <c r="A9063">
        <v>9062</v>
      </c>
      <c r="B9063">
        <v>1985</v>
      </c>
      <c r="C9063">
        <v>130</v>
      </c>
      <c r="D9063" t="s">
        <v>69</v>
      </c>
      <c r="E9063" t="s">
        <v>10281</v>
      </c>
      <c r="F9063" t="s">
        <v>39</v>
      </c>
      <c r="G9063" t="s">
        <v>68</v>
      </c>
      <c r="J9063" t="s">
        <v>10282</v>
      </c>
    </row>
    <row r="9064" spans="1:23" x14ac:dyDescent="0.2">
      <c r="A9064">
        <v>9063</v>
      </c>
      <c r="B9064">
        <v>1985</v>
      </c>
      <c r="C9064">
        <v>131</v>
      </c>
      <c r="D9064" t="s">
        <v>7049</v>
      </c>
      <c r="E9064" t="s">
        <v>10283</v>
      </c>
      <c r="F9064" t="s">
        <v>39</v>
      </c>
      <c r="G9064" t="s">
        <v>26</v>
      </c>
      <c r="J9064" t="s">
        <v>232</v>
      </c>
    </row>
    <row r="9065" spans="1:23" x14ac:dyDescent="0.2">
      <c r="A9065">
        <v>9064</v>
      </c>
      <c r="B9065">
        <v>1985</v>
      </c>
      <c r="C9065">
        <v>132</v>
      </c>
      <c r="D9065" t="s">
        <v>8190</v>
      </c>
      <c r="E9065" t="s">
        <v>10284</v>
      </c>
      <c r="F9065" t="s">
        <v>34</v>
      </c>
      <c r="G9065" t="s">
        <v>35</v>
      </c>
      <c r="J9065" t="s">
        <v>2658</v>
      </c>
    </row>
    <row r="9066" spans="1:23" x14ac:dyDescent="0.2">
      <c r="A9066">
        <v>9065</v>
      </c>
      <c r="B9066">
        <v>1985</v>
      </c>
      <c r="C9066">
        <v>133</v>
      </c>
      <c r="D9066" t="s">
        <v>171</v>
      </c>
      <c r="E9066" t="s">
        <v>10285</v>
      </c>
      <c r="F9066" t="s">
        <v>39</v>
      </c>
      <c r="G9066" t="s">
        <v>30</v>
      </c>
      <c r="J9066" t="s">
        <v>123</v>
      </c>
    </row>
    <row r="9067" spans="1:23" x14ac:dyDescent="0.2">
      <c r="A9067">
        <v>9066</v>
      </c>
      <c r="B9067">
        <v>1985</v>
      </c>
      <c r="C9067">
        <v>134</v>
      </c>
      <c r="D9067" t="s">
        <v>51</v>
      </c>
      <c r="E9067" t="s">
        <v>10286</v>
      </c>
      <c r="F9067" t="s">
        <v>43</v>
      </c>
      <c r="G9067" t="s">
        <v>68</v>
      </c>
      <c r="J9067" t="s">
        <v>2546</v>
      </c>
    </row>
    <row r="9068" spans="1:23" x14ac:dyDescent="0.2">
      <c r="A9068">
        <v>9067</v>
      </c>
      <c r="B9068">
        <v>1985</v>
      </c>
      <c r="C9068">
        <v>135</v>
      </c>
      <c r="D9068" t="s">
        <v>146</v>
      </c>
      <c r="E9068" t="s">
        <v>10287</v>
      </c>
      <c r="F9068" t="s">
        <v>39</v>
      </c>
      <c r="G9068" t="s">
        <v>68</v>
      </c>
      <c r="J9068" t="s">
        <v>2209</v>
      </c>
    </row>
    <row r="9069" spans="1:23" x14ac:dyDescent="0.2">
      <c r="A9069">
        <v>9068</v>
      </c>
      <c r="B9069">
        <v>1985</v>
      </c>
      <c r="C9069">
        <v>136</v>
      </c>
      <c r="D9069" t="s">
        <v>152</v>
      </c>
      <c r="E9069" t="s">
        <v>10288</v>
      </c>
      <c r="F9069" t="s">
        <v>43</v>
      </c>
      <c r="G9069" t="s">
        <v>68</v>
      </c>
      <c r="J9069" t="s">
        <v>2546</v>
      </c>
    </row>
    <row r="9070" spans="1:23" x14ac:dyDescent="0.2">
      <c r="A9070">
        <v>9069</v>
      </c>
      <c r="B9070">
        <v>1985</v>
      </c>
      <c r="C9070">
        <v>137</v>
      </c>
      <c r="D9070" t="s">
        <v>48</v>
      </c>
      <c r="E9070" t="s">
        <v>10289</v>
      </c>
      <c r="F9070" t="s">
        <v>3660</v>
      </c>
      <c r="G9070" t="s">
        <v>10140</v>
      </c>
      <c r="H9070">
        <v>18</v>
      </c>
      <c r="I9070">
        <v>1986</v>
      </c>
      <c r="J9070" t="s">
        <v>2748</v>
      </c>
      <c r="K9070">
        <v>2</v>
      </c>
      <c r="L9070">
        <v>0</v>
      </c>
      <c r="M9070">
        <v>0</v>
      </c>
      <c r="N9070">
        <v>0</v>
      </c>
      <c r="O9070">
        <v>0</v>
      </c>
      <c r="P9070">
        <v>2</v>
      </c>
      <c r="W9070">
        <v>-0.1</v>
      </c>
    </row>
    <row r="9071" spans="1:23" x14ac:dyDescent="0.2">
      <c r="A9071">
        <v>9070</v>
      </c>
      <c r="B9071">
        <v>1985</v>
      </c>
      <c r="C9071">
        <v>138</v>
      </c>
      <c r="D9071" t="s">
        <v>92</v>
      </c>
      <c r="E9071" t="s">
        <v>10290</v>
      </c>
      <c r="F9071" t="s">
        <v>34</v>
      </c>
      <c r="G9071" t="s">
        <v>128</v>
      </c>
      <c r="H9071">
        <v>18</v>
      </c>
      <c r="I9071">
        <v>1998</v>
      </c>
      <c r="J9071" t="s">
        <v>5104</v>
      </c>
      <c r="K9071">
        <v>128</v>
      </c>
      <c r="L9071">
        <v>0</v>
      </c>
      <c r="M9071">
        <v>4</v>
      </c>
      <c r="N9071">
        <v>4</v>
      </c>
      <c r="O9071">
        <v>0</v>
      </c>
      <c r="P9071">
        <v>13</v>
      </c>
      <c r="Q9071">
        <v>128</v>
      </c>
      <c r="R9071">
        <v>28</v>
      </c>
      <c r="S9071">
        <v>62</v>
      </c>
      <c r="T9071">
        <v>18</v>
      </c>
      <c r="U9071">
        <v>0.879</v>
      </c>
      <c r="V9071">
        <v>3.74</v>
      </c>
      <c r="W9071">
        <v>14.4</v>
      </c>
    </row>
    <row r="9072" spans="1:23" x14ac:dyDescent="0.2">
      <c r="A9072">
        <v>9071</v>
      </c>
      <c r="B9072">
        <v>1985</v>
      </c>
      <c r="C9072">
        <v>139</v>
      </c>
      <c r="D9072" t="s">
        <v>176</v>
      </c>
      <c r="E9072" t="s">
        <v>10291</v>
      </c>
      <c r="F9072" t="s">
        <v>39</v>
      </c>
      <c r="G9072" t="s">
        <v>68</v>
      </c>
      <c r="J9072" t="s">
        <v>64</v>
      </c>
    </row>
    <row r="9073" spans="1:23" x14ac:dyDescent="0.2">
      <c r="A9073">
        <v>9072</v>
      </c>
      <c r="B9073">
        <v>1985</v>
      </c>
      <c r="C9073">
        <v>140</v>
      </c>
      <c r="D9073" t="s">
        <v>55</v>
      </c>
      <c r="E9073" t="s">
        <v>10292</v>
      </c>
      <c r="F9073" t="s">
        <v>76</v>
      </c>
      <c r="G9073" t="s">
        <v>30</v>
      </c>
      <c r="J9073" t="s">
        <v>9897</v>
      </c>
    </row>
    <row r="9074" spans="1:23" x14ac:dyDescent="0.2">
      <c r="A9074">
        <v>9073</v>
      </c>
      <c r="B9074">
        <v>1985</v>
      </c>
      <c r="C9074">
        <v>141</v>
      </c>
      <c r="D9074" t="s">
        <v>7529</v>
      </c>
      <c r="E9074" t="s">
        <v>10293</v>
      </c>
      <c r="F9074" t="s">
        <v>39</v>
      </c>
      <c r="G9074" t="s">
        <v>35</v>
      </c>
      <c r="J9074" t="s">
        <v>232</v>
      </c>
    </row>
    <row r="9075" spans="1:23" x14ac:dyDescent="0.2">
      <c r="A9075">
        <v>9074</v>
      </c>
      <c r="B9075">
        <v>1985</v>
      </c>
      <c r="C9075">
        <v>142</v>
      </c>
      <c r="D9075" t="s">
        <v>23</v>
      </c>
      <c r="E9075" t="s">
        <v>10294</v>
      </c>
      <c r="F9075" t="s">
        <v>39</v>
      </c>
      <c r="G9075" t="s">
        <v>68</v>
      </c>
      <c r="H9075">
        <v>18</v>
      </c>
      <c r="I9075">
        <v>1990</v>
      </c>
      <c r="J9075" t="s">
        <v>7415</v>
      </c>
      <c r="K9075">
        <v>9</v>
      </c>
      <c r="L9075">
        <v>0</v>
      </c>
      <c r="M9075">
        <v>1</v>
      </c>
      <c r="N9075">
        <v>1</v>
      </c>
      <c r="O9075">
        <v>-1</v>
      </c>
      <c r="P9075">
        <v>4</v>
      </c>
      <c r="W9075">
        <v>-0.2</v>
      </c>
    </row>
    <row r="9076" spans="1:23" x14ac:dyDescent="0.2">
      <c r="A9076">
        <v>9075</v>
      </c>
      <c r="B9076">
        <v>1985</v>
      </c>
      <c r="C9076">
        <v>143</v>
      </c>
      <c r="D9076" t="s">
        <v>162</v>
      </c>
      <c r="E9076" t="s">
        <v>10295</v>
      </c>
      <c r="F9076" t="s">
        <v>39</v>
      </c>
      <c r="G9076" t="s">
        <v>26</v>
      </c>
      <c r="H9076">
        <v>20</v>
      </c>
      <c r="I9076">
        <v>2002</v>
      </c>
      <c r="J9076" t="s">
        <v>478</v>
      </c>
      <c r="K9076">
        <v>729</v>
      </c>
      <c r="L9076">
        <v>17</v>
      </c>
      <c r="M9076">
        <v>22</v>
      </c>
      <c r="N9076">
        <v>39</v>
      </c>
      <c r="O9076">
        <v>-41</v>
      </c>
      <c r="P9076">
        <v>2113</v>
      </c>
      <c r="W9076">
        <v>-10</v>
      </c>
    </row>
    <row r="9077" spans="1:23" x14ac:dyDescent="0.2">
      <c r="A9077">
        <v>9076</v>
      </c>
      <c r="B9077">
        <v>1985</v>
      </c>
      <c r="C9077">
        <v>144</v>
      </c>
      <c r="D9077" t="s">
        <v>66</v>
      </c>
      <c r="E9077" t="s">
        <v>10296</v>
      </c>
      <c r="F9077" t="s">
        <v>39</v>
      </c>
      <c r="G9077" t="s">
        <v>26</v>
      </c>
      <c r="J9077" t="s">
        <v>10297</v>
      </c>
    </row>
    <row r="9078" spans="1:23" x14ac:dyDescent="0.2">
      <c r="A9078">
        <v>9077</v>
      </c>
      <c r="B9078">
        <v>1985</v>
      </c>
      <c r="C9078">
        <v>145</v>
      </c>
      <c r="D9078" t="s">
        <v>84</v>
      </c>
      <c r="E9078" t="s">
        <v>10298</v>
      </c>
      <c r="F9078" t="s">
        <v>39</v>
      </c>
      <c r="G9078" t="s">
        <v>26</v>
      </c>
      <c r="J9078" t="s">
        <v>169</v>
      </c>
    </row>
    <row r="9079" spans="1:23" x14ac:dyDescent="0.2">
      <c r="A9079">
        <v>9078</v>
      </c>
      <c r="B9079">
        <v>1985</v>
      </c>
      <c r="C9079">
        <v>146</v>
      </c>
      <c r="D9079" t="s">
        <v>111</v>
      </c>
      <c r="E9079" t="s">
        <v>10299</v>
      </c>
      <c r="F9079" t="s">
        <v>39</v>
      </c>
      <c r="G9079" t="s">
        <v>68</v>
      </c>
      <c r="J9079" t="s">
        <v>490</v>
      </c>
    </row>
    <row r="9080" spans="1:23" x14ac:dyDescent="0.2">
      <c r="A9080">
        <v>9079</v>
      </c>
      <c r="B9080">
        <v>1985</v>
      </c>
      <c r="C9080">
        <v>147</v>
      </c>
      <c r="D9080" t="s">
        <v>41</v>
      </c>
      <c r="E9080" t="s">
        <v>10300</v>
      </c>
      <c r="F9080" t="s">
        <v>39</v>
      </c>
      <c r="G9080" t="s">
        <v>26</v>
      </c>
      <c r="H9080">
        <v>18</v>
      </c>
      <c r="I9080">
        <v>1995</v>
      </c>
      <c r="J9080" t="s">
        <v>10171</v>
      </c>
      <c r="K9080">
        <v>154</v>
      </c>
      <c r="L9080">
        <v>10</v>
      </c>
      <c r="M9080">
        <v>19</v>
      </c>
      <c r="N9080">
        <v>29</v>
      </c>
      <c r="O9080">
        <v>2</v>
      </c>
      <c r="P9080">
        <v>316</v>
      </c>
      <c r="W9080">
        <v>-0.8</v>
      </c>
    </row>
    <row r="9081" spans="1:23" x14ac:dyDescent="0.2">
      <c r="A9081">
        <v>9080</v>
      </c>
      <c r="B9081">
        <v>1985</v>
      </c>
      <c r="C9081">
        <v>148</v>
      </c>
      <c r="D9081" t="s">
        <v>121</v>
      </c>
      <c r="E9081" t="s">
        <v>10301</v>
      </c>
      <c r="F9081" t="s">
        <v>34</v>
      </c>
      <c r="G9081" t="s">
        <v>35</v>
      </c>
      <c r="J9081" t="s">
        <v>399</v>
      </c>
    </row>
    <row r="9082" spans="1:23" x14ac:dyDescent="0.2">
      <c r="A9082">
        <v>9081</v>
      </c>
      <c r="B9082">
        <v>1985</v>
      </c>
      <c r="C9082">
        <v>149</v>
      </c>
      <c r="D9082" t="s">
        <v>87</v>
      </c>
      <c r="E9082" t="s">
        <v>10302</v>
      </c>
      <c r="F9082" t="s">
        <v>34</v>
      </c>
      <c r="G9082" t="s">
        <v>30</v>
      </c>
      <c r="H9082">
        <v>18</v>
      </c>
      <c r="I9082">
        <v>1995</v>
      </c>
      <c r="J9082" t="s">
        <v>4924</v>
      </c>
      <c r="K9082">
        <v>295</v>
      </c>
      <c r="L9082">
        <v>14</v>
      </c>
      <c r="M9082">
        <v>49</v>
      </c>
      <c r="N9082">
        <v>63</v>
      </c>
      <c r="O9082">
        <v>-3</v>
      </c>
      <c r="P9082">
        <v>262</v>
      </c>
      <c r="W9082">
        <v>12.2</v>
      </c>
    </row>
    <row r="9083" spans="1:23" x14ac:dyDescent="0.2">
      <c r="A9083">
        <v>9082</v>
      </c>
      <c r="B9083">
        <v>1985</v>
      </c>
      <c r="C9083">
        <v>150</v>
      </c>
      <c r="D9083" t="s">
        <v>28</v>
      </c>
      <c r="E9083" t="s">
        <v>10303</v>
      </c>
      <c r="F9083" t="s">
        <v>34</v>
      </c>
      <c r="G9083" t="s">
        <v>35</v>
      </c>
      <c r="J9083" t="s">
        <v>724</v>
      </c>
    </row>
    <row r="9084" spans="1:23" x14ac:dyDescent="0.2">
      <c r="A9084">
        <v>9083</v>
      </c>
      <c r="B9084">
        <v>1985</v>
      </c>
      <c r="C9084">
        <v>151</v>
      </c>
      <c r="D9084" t="s">
        <v>69</v>
      </c>
      <c r="E9084" t="s">
        <v>10304</v>
      </c>
      <c r="F9084" t="s">
        <v>43</v>
      </c>
      <c r="G9084" t="s">
        <v>68</v>
      </c>
      <c r="J9084" t="s">
        <v>9470</v>
      </c>
    </row>
    <row r="9085" spans="1:23" x14ac:dyDescent="0.2">
      <c r="A9085">
        <v>9084</v>
      </c>
      <c r="B9085">
        <v>1985</v>
      </c>
      <c r="C9085">
        <v>152</v>
      </c>
      <c r="D9085" t="s">
        <v>7049</v>
      </c>
      <c r="E9085" t="s">
        <v>10305</v>
      </c>
      <c r="F9085" t="s">
        <v>39</v>
      </c>
      <c r="G9085" t="s">
        <v>26</v>
      </c>
      <c r="J9085" t="s">
        <v>9943</v>
      </c>
    </row>
    <row r="9086" spans="1:23" x14ac:dyDescent="0.2">
      <c r="A9086">
        <v>9085</v>
      </c>
      <c r="B9086">
        <v>1985</v>
      </c>
      <c r="C9086">
        <v>153</v>
      </c>
      <c r="D9086" t="s">
        <v>8190</v>
      </c>
      <c r="E9086" t="s">
        <v>10306</v>
      </c>
      <c r="F9086" t="s">
        <v>34</v>
      </c>
      <c r="G9086" t="s">
        <v>35</v>
      </c>
      <c r="J9086" t="s">
        <v>10307</v>
      </c>
    </row>
    <row r="9087" spans="1:23" x14ac:dyDescent="0.2">
      <c r="A9087">
        <v>9086</v>
      </c>
      <c r="B9087">
        <v>1985</v>
      </c>
      <c r="C9087">
        <v>154</v>
      </c>
      <c r="D9087" t="s">
        <v>171</v>
      </c>
      <c r="E9087" t="s">
        <v>10308</v>
      </c>
      <c r="F9087" t="s">
        <v>39</v>
      </c>
      <c r="G9087" t="s">
        <v>26</v>
      </c>
      <c r="J9087" t="s">
        <v>10282</v>
      </c>
    </row>
    <row r="9088" spans="1:23" x14ac:dyDescent="0.2">
      <c r="A9088">
        <v>9087</v>
      </c>
      <c r="B9088">
        <v>1985</v>
      </c>
      <c r="C9088">
        <v>155</v>
      </c>
      <c r="D9088" t="s">
        <v>51</v>
      </c>
      <c r="E9088" t="s">
        <v>10309</v>
      </c>
      <c r="F9088" t="s">
        <v>34</v>
      </c>
      <c r="G9088" t="s">
        <v>30</v>
      </c>
      <c r="J9088" t="s">
        <v>2615</v>
      </c>
    </row>
    <row r="9089" spans="1:23" x14ac:dyDescent="0.2">
      <c r="A9089">
        <v>9088</v>
      </c>
      <c r="B9089">
        <v>1985</v>
      </c>
      <c r="C9089">
        <v>156</v>
      </c>
      <c r="D9089" t="s">
        <v>146</v>
      </c>
      <c r="E9089" t="s">
        <v>10310</v>
      </c>
      <c r="F9089" t="s">
        <v>34</v>
      </c>
      <c r="G9089" t="s">
        <v>30</v>
      </c>
      <c r="J9089" t="s">
        <v>9645</v>
      </c>
    </row>
    <row r="9090" spans="1:23" x14ac:dyDescent="0.2">
      <c r="A9090">
        <v>9089</v>
      </c>
      <c r="B9090">
        <v>1985</v>
      </c>
      <c r="C9090">
        <v>157</v>
      </c>
      <c r="D9090" t="s">
        <v>152</v>
      </c>
      <c r="E9090" t="s">
        <v>10311</v>
      </c>
      <c r="F9090" t="s">
        <v>39</v>
      </c>
      <c r="G9090" t="s">
        <v>26</v>
      </c>
      <c r="H9090">
        <v>19</v>
      </c>
      <c r="I9090">
        <v>1998</v>
      </c>
      <c r="J9090" t="s">
        <v>278</v>
      </c>
      <c r="K9090">
        <v>706</v>
      </c>
      <c r="L9090">
        <v>199</v>
      </c>
      <c r="M9090">
        <v>251</v>
      </c>
      <c r="N9090">
        <v>450</v>
      </c>
      <c r="O9090">
        <v>62</v>
      </c>
      <c r="P9090">
        <v>458</v>
      </c>
      <c r="W9090">
        <v>35.1</v>
      </c>
    </row>
    <row r="9091" spans="1:23" x14ac:dyDescent="0.2">
      <c r="A9091">
        <v>9090</v>
      </c>
      <c r="B9091">
        <v>1985</v>
      </c>
      <c r="C9091">
        <v>158</v>
      </c>
      <c r="D9091" t="s">
        <v>48</v>
      </c>
      <c r="E9091" t="s">
        <v>10312</v>
      </c>
      <c r="F9091" t="s">
        <v>39</v>
      </c>
      <c r="G9091" t="s">
        <v>128</v>
      </c>
      <c r="J9091" t="s">
        <v>2404</v>
      </c>
    </row>
    <row r="9092" spans="1:23" x14ac:dyDescent="0.2">
      <c r="A9092">
        <v>9091</v>
      </c>
      <c r="B9092">
        <v>1985</v>
      </c>
      <c r="C9092">
        <v>159</v>
      </c>
      <c r="D9092" t="s">
        <v>92</v>
      </c>
      <c r="E9092" t="s">
        <v>10313</v>
      </c>
      <c r="F9092" t="s">
        <v>34</v>
      </c>
      <c r="G9092" t="s">
        <v>68</v>
      </c>
      <c r="J9092" t="s">
        <v>10241</v>
      </c>
    </row>
    <row r="9093" spans="1:23" x14ac:dyDescent="0.2">
      <c r="A9093">
        <v>9092</v>
      </c>
      <c r="B9093">
        <v>1985</v>
      </c>
      <c r="C9093">
        <v>160</v>
      </c>
      <c r="D9093" t="s">
        <v>176</v>
      </c>
      <c r="E9093" t="s">
        <v>10314</v>
      </c>
      <c r="F9093" t="s">
        <v>39</v>
      </c>
      <c r="G9093" t="s">
        <v>30</v>
      </c>
      <c r="H9093">
        <v>19</v>
      </c>
      <c r="I9093">
        <v>1994</v>
      </c>
      <c r="J9093" t="s">
        <v>5452</v>
      </c>
      <c r="K9093">
        <v>27</v>
      </c>
      <c r="L9093">
        <v>1</v>
      </c>
      <c r="M9093">
        <v>2</v>
      </c>
      <c r="N9093">
        <v>3</v>
      </c>
      <c r="O9093">
        <v>-20</v>
      </c>
      <c r="P9093">
        <v>22</v>
      </c>
      <c r="W9093">
        <v>-0.3</v>
      </c>
    </row>
    <row r="9094" spans="1:23" x14ac:dyDescent="0.2">
      <c r="A9094">
        <v>9093</v>
      </c>
      <c r="B9094">
        <v>1985</v>
      </c>
      <c r="C9094">
        <v>161</v>
      </c>
      <c r="D9094" t="s">
        <v>55</v>
      </c>
      <c r="E9094" t="s">
        <v>10315</v>
      </c>
      <c r="F9094" t="s">
        <v>39</v>
      </c>
      <c r="G9094" t="s">
        <v>68</v>
      </c>
      <c r="H9094">
        <v>18</v>
      </c>
      <c r="I9094">
        <v>1989</v>
      </c>
      <c r="J9094" t="s">
        <v>9871</v>
      </c>
      <c r="K9094">
        <v>1</v>
      </c>
      <c r="L9094">
        <v>0</v>
      </c>
      <c r="M9094">
        <v>0</v>
      </c>
      <c r="N9094">
        <v>0</v>
      </c>
      <c r="O9094">
        <v>0</v>
      </c>
      <c r="P9094">
        <v>0</v>
      </c>
      <c r="W9094">
        <v>0</v>
      </c>
    </row>
    <row r="9095" spans="1:23" x14ac:dyDescent="0.2">
      <c r="A9095">
        <v>9094</v>
      </c>
      <c r="B9095">
        <v>1985</v>
      </c>
      <c r="C9095">
        <v>162</v>
      </c>
      <c r="D9095" t="s">
        <v>7529</v>
      </c>
      <c r="E9095" t="s">
        <v>10316</v>
      </c>
      <c r="F9095" t="s">
        <v>39</v>
      </c>
      <c r="G9095" t="s">
        <v>128</v>
      </c>
      <c r="H9095">
        <v>18</v>
      </c>
      <c r="I9095">
        <v>1990</v>
      </c>
      <c r="J9095" t="s">
        <v>91</v>
      </c>
      <c r="K9095">
        <v>40</v>
      </c>
      <c r="L9095">
        <v>0</v>
      </c>
      <c r="M9095">
        <v>0</v>
      </c>
      <c r="N9095">
        <v>0</v>
      </c>
      <c r="O9095">
        <v>0</v>
      </c>
      <c r="P9095">
        <v>16</v>
      </c>
      <c r="Q9095">
        <v>40</v>
      </c>
      <c r="R9095">
        <v>12</v>
      </c>
      <c r="S9095">
        <v>17</v>
      </c>
      <c r="T9095">
        <v>1</v>
      </c>
      <c r="U9095">
        <v>0.871</v>
      </c>
      <c r="V9095">
        <v>3.92</v>
      </c>
      <c r="W9095">
        <v>4.7</v>
      </c>
    </row>
    <row r="9096" spans="1:23" x14ac:dyDescent="0.2">
      <c r="A9096">
        <v>9095</v>
      </c>
      <c r="B9096">
        <v>1985</v>
      </c>
      <c r="C9096">
        <v>163</v>
      </c>
      <c r="D9096" t="s">
        <v>23</v>
      </c>
      <c r="E9096" t="s">
        <v>10317</v>
      </c>
      <c r="F9096" t="s">
        <v>39</v>
      </c>
      <c r="G9096" t="s">
        <v>30</v>
      </c>
      <c r="J9096" t="s">
        <v>673</v>
      </c>
    </row>
    <row r="9097" spans="1:23" x14ac:dyDescent="0.2">
      <c r="A9097">
        <v>9096</v>
      </c>
      <c r="B9097">
        <v>1985</v>
      </c>
      <c r="C9097">
        <v>164</v>
      </c>
      <c r="D9097" t="s">
        <v>162</v>
      </c>
      <c r="E9097" t="s">
        <v>10318</v>
      </c>
      <c r="F9097" t="s">
        <v>34</v>
      </c>
      <c r="G9097" t="s">
        <v>30</v>
      </c>
      <c r="J9097" t="s">
        <v>957</v>
      </c>
    </row>
    <row r="9098" spans="1:23" x14ac:dyDescent="0.2">
      <c r="A9098">
        <v>9097</v>
      </c>
      <c r="B9098">
        <v>1985</v>
      </c>
      <c r="C9098">
        <v>165</v>
      </c>
      <c r="D9098" t="s">
        <v>66</v>
      </c>
      <c r="E9098" t="s">
        <v>10319</v>
      </c>
      <c r="F9098" t="s">
        <v>39</v>
      </c>
      <c r="G9098" t="s">
        <v>128</v>
      </c>
      <c r="H9098">
        <v>18</v>
      </c>
      <c r="I9098">
        <v>1996</v>
      </c>
      <c r="J9098" t="s">
        <v>4534</v>
      </c>
      <c r="K9098">
        <v>53</v>
      </c>
      <c r="L9098">
        <v>0</v>
      </c>
      <c r="M9098">
        <v>3</v>
      </c>
      <c r="N9098">
        <v>3</v>
      </c>
      <c r="O9098">
        <v>0</v>
      </c>
      <c r="P9098">
        <v>4</v>
      </c>
      <c r="Q9098">
        <v>53</v>
      </c>
      <c r="R9098">
        <v>19</v>
      </c>
      <c r="S9098">
        <v>23</v>
      </c>
      <c r="T9098">
        <v>5</v>
      </c>
      <c r="U9098">
        <v>0.877</v>
      </c>
      <c r="V9098">
        <v>3.7</v>
      </c>
      <c r="W9098">
        <v>6.4</v>
      </c>
    </row>
    <row r="9099" spans="1:23" x14ac:dyDescent="0.2">
      <c r="A9099">
        <v>9098</v>
      </c>
      <c r="B9099">
        <v>1985</v>
      </c>
      <c r="C9099">
        <v>166</v>
      </c>
      <c r="D9099" t="s">
        <v>84</v>
      </c>
      <c r="E9099" t="s">
        <v>10320</v>
      </c>
      <c r="F9099" t="s">
        <v>39</v>
      </c>
      <c r="G9099" t="s">
        <v>30</v>
      </c>
      <c r="J9099" t="s">
        <v>552</v>
      </c>
    </row>
    <row r="9100" spans="1:23" x14ac:dyDescent="0.2">
      <c r="A9100">
        <v>9099</v>
      </c>
      <c r="B9100">
        <v>1985</v>
      </c>
      <c r="C9100">
        <v>167</v>
      </c>
      <c r="D9100" t="s">
        <v>111</v>
      </c>
      <c r="E9100" t="s">
        <v>10321</v>
      </c>
      <c r="F9100" t="s">
        <v>39</v>
      </c>
      <c r="G9100" t="s">
        <v>68</v>
      </c>
      <c r="J9100" t="s">
        <v>4680</v>
      </c>
    </row>
    <row r="9101" spans="1:23" x14ac:dyDescent="0.2">
      <c r="A9101">
        <v>9100</v>
      </c>
      <c r="B9101">
        <v>1985</v>
      </c>
      <c r="C9101">
        <v>168</v>
      </c>
      <c r="D9101" t="s">
        <v>41</v>
      </c>
      <c r="E9101" t="s">
        <v>10322</v>
      </c>
      <c r="F9101" t="s">
        <v>34</v>
      </c>
      <c r="G9101" t="s">
        <v>68</v>
      </c>
      <c r="J9101" t="s">
        <v>243</v>
      </c>
    </row>
    <row r="9102" spans="1:23" x14ac:dyDescent="0.2">
      <c r="A9102">
        <v>9101</v>
      </c>
      <c r="B9102">
        <v>1985</v>
      </c>
      <c r="C9102">
        <v>169</v>
      </c>
      <c r="D9102" t="s">
        <v>121</v>
      </c>
      <c r="E9102" t="s">
        <v>10323</v>
      </c>
      <c r="F9102" t="s">
        <v>34</v>
      </c>
      <c r="G9102" t="s">
        <v>35</v>
      </c>
      <c r="J9102" t="s">
        <v>2765</v>
      </c>
    </row>
    <row r="9103" spans="1:23" x14ac:dyDescent="0.2">
      <c r="A9103">
        <v>9102</v>
      </c>
      <c r="B9103">
        <v>1985</v>
      </c>
      <c r="C9103">
        <v>170</v>
      </c>
      <c r="D9103" t="s">
        <v>87</v>
      </c>
      <c r="E9103" t="s">
        <v>10324</v>
      </c>
      <c r="F9103" t="s">
        <v>7570</v>
      </c>
      <c r="G9103" t="s">
        <v>30</v>
      </c>
      <c r="H9103">
        <v>18</v>
      </c>
      <c r="I9103">
        <v>1995</v>
      </c>
      <c r="J9103" t="s">
        <v>552</v>
      </c>
      <c r="K9103">
        <v>217</v>
      </c>
      <c r="L9103">
        <v>5</v>
      </c>
      <c r="M9103">
        <v>29</v>
      </c>
      <c r="N9103">
        <v>34</v>
      </c>
      <c r="O9103">
        <v>2</v>
      </c>
      <c r="P9103">
        <v>155</v>
      </c>
      <c r="W9103">
        <v>7.5</v>
      </c>
    </row>
    <row r="9104" spans="1:23" x14ac:dyDescent="0.2">
      <c r="A9104">
        <v>9103</v>
      </c>
      <c r="B9104">
        <v>1985</v>
      </c>
      <c r="C9104">
        <v>171</v>
      </c>
      <c r="D9104" t="s">
        <v>28</v>
      </c>
      <c r="E9104" t="s">
        <v>10325</v>
      </c>
      <c r="F9104" t="s">
        <v>39</v>
      </c>
      <c r="G9104" t="s">
        <v>30</v>
      </c>
      <c r="H9104">
        <v>18</v>
      </c>
      <c r="I9104">
        <v>2000</v>
      </c>
      <c r="J9104" t="s">
        <v>10282</v>
      </c>
      <c r="K9104">
        <v>352</v>
      </c>
      <c r="L9104">
        <v>5</v>
      </c>
      <c r="M9104">
        <v>33</v>
      </c>
      <c r="N9104">
        <v>38</v>
      </c>
      <c r="O9104">
        <v>-8</v>
      </c>
      <c r="P9104">
        <v>1065</v>
      </c>
      <c r="W9104">
        <v>13.9</v>
      </c>
    </row>
    <row r="9105" spans="1:23" x14ac:dyDescent="0.2">
      <c r="A9105">
        <v>9104</v>
      </c>
      <c r="B9105">
        <v>1985</v>
      </c>
      <c r="C9105">
        <v>172</v>
      </c>
      <c r="D9105" t="s">
        <v>69</v>
      </c>
      <c r="E9105" t="s">
        <v>10326</v>
      </c>
      <c r="F9105" t="s">
        <v>39</v>
      </c>
      <c r="G9105" t="s">
        <v>30</v>
      </c>
      <c r="J9105" t="s">
        <v>474</v>
      </c>
    </row>
    <row r="9106" spans="1:23" x14ac:dyDescent="0.2">
      <c r="A9106">
        <v>9105</v>
      </c>
      <c r="B9106">
        <v>1985</v>
      </c>
      <c r="C9106">
        <v>173</v>
      </c>
      <c r="D9106" t="s">
        <v>7049</v>
      </c>
      <c r="E9106" t="s">
        <v>10327</v>
      </c>
      <c r="F9106" t="s">
        <v>34</v>
      </c>
      <c r="G9106" t="s">
        <v>35</v>
      </c>
      <c r="J9106" t="s">
        <v>3517</v>
      </c>
    </row>
    <row r="9107" spans="1:23" x14ac:dyDescent="0.2">
      <c r="A9107">
        <v>9106</v>
      </c>
      <c r="B9107">
        <v>1985</v>
      </c>
      <c r="C9107">
        <v>174</v>
      </c>
      <c r="D9107" t="s">
        <v>8190</v>
      </c>
      <c r="E9107" t="s">
        <v>10328</v>
      </c>
      <c r="F9107" t="s">
        <v>39</v>
      </c>
      <c r="G9107" t="s">
        <v>35</v>
      </c>
      <c r="J9107" t="s">
        <v>196</v>
      </c>
    </row>
    <row r="9108" spans="1:23" x14ac:dyDescent="0.2">
      <c r="A9108">
        <v>9107</v>
      </c>
      <c r="B9108">
        <v>1985</v>
      </c>
      <c r="C9108">
        <v>175</v>
      </c>
      <c r="D9108" t="s">
        <v>171</v>
      </c>
      <c r="E9108" t="s">
        <v>10329</v>
      </c>
      <c r="F9108" t="s">
        <v>39</v>
      </c>
      <c r="G9108" t="s">
        <v>30</v>
      </c>
      <c r="H9108">
        <v>18</v>
      </c>
      <c r="I9108">
        <v>1989</v>
      </c>
      <c r="J9108" t="s">
        <v>91</v>
      </c>
      <c r="K9108">
        <v>1</v>
      </c>
      <c r="L9108">
        <v>0</v>
      </c>
      <c r="M9108">
        <v>0</v>
      </c>
      <c r="N9108">
        <v>0</v>
      </c>
      <c r="O9108">
        <v>1</v>
      </c>
      <c r="P9108">
        <v>0</v>
      </c>
      <c r="W9108">
        <v>0.1</v>
      </c>
    </row>
    <row r="9109" spans="1:23" x14ac:dyDescent="0.2">
      <c r="A9109">
        <v>9108</v>
      </c>
      <c r="B9109">
        <v>1985</v>
      </c>
      <c r="C9109">
        <v>176</v>
      </c>
      <c r="D9109" t="s">
        <v>51</v>
      </c>
      <c r="E9109" t="s">
        <v>10330</v>
      </c>
      <c r="F9109" t="s">
        <v>34</v>
      </c>
      <c r="G9109" t="s">
        <v>30</v>
      </c>
      <c r="J9109" t="s">
        <v>2658</v>
      </c>
    </row>
    <row r="9110" spans="1:23" x14ac:dyDescent="0.2">
      <c r="A9110">
        <v>9109</v>
      </c>
      <c r="B9110">
        <v>1985</v>
      </c>
      <c r="C9110">
        <v>177</v>
      </c>
      <c r="D9110" t="s">
        <v>146</v>
      </c>
      <c r="E9110" t="s">
        <v>10331</v>
      </c>
      <c r="F9110" t="s">
        <v>39</v>
      </c>
      <c r="G9110" t="s">
        <v>68</v>
      </c>
      <c r="J9110" t="s">
        <v>10332</v>
      </c>
    </row>
    <row r="9111" spans="1:23" x14ac:dyDescent="0.2">
      <c r="A9111">
        <v>9110</v>
      </c>
      <c r="B9111">
        <v>1985</v>
      </c>
      <c r="C9111">
        <v>178</v>
      </c>
      <c r="D9111" t="s">
        <v>152</v>
      </c>
      <c r="E9111" t="s">
        <v>10333</v>
      </c>
      <c r="F9111" t="s">
        <v>39</v>
      </c>
      <c r="G9111" t="s">
        <v>35</v>
      </c>
      <c r="J9111" t="s">
        <v>1108</v>
      </c>
    </row>
    <row r="9112" spans="1:23" x14ac:dyDescent="0.2">
      <c r="A9112">
        <v>9111</v>
      </c>
      <c r="B9112">
        <v>1985</v>
      </c>
      <c r="C9112">
        <v>179</v>
      </c>
      <c r="D9112" t="s">
        <v>48</v>
      </c>
      <c r="E9112" t="s">
        <v>10334</v>
      </c>
      <c r="F9112" t="s">
        <v>39</v>
      </c>
      <c r="G9112" t="s">
        <v>35</v>
      </c>
      <c r="J9112" t="s">
        <v>4534</v>
      </c>
    </row>
    <row r="9113" spans="1:23" x14ac:dyDescent="0.2">
      <c r="A9113">
        <v>9112</v>
      </c>
      <c r="B9113">
        <v>1985</v>
      </c>
      <c r="C9113">
        <v>180</v>
      </c>
      <c r="D9113" t="s">
        <v>92</v>
      </c>
      <c r="E9113" t="s">
        <v>10335</v>
      </c>
      <c r="F9113" t="s">
        <v>34</v>
      </c>
      <c r="G9113" t="s">
        <v>26</v>
      </c>
      <c r="J9113" t="s">
        <v>1487</v>
      </c>
    </row>
    <row r="9114" spans="1:23" x14ac:dyDescent="0.2">
      <c r="A9114">
        <v>9113</v>
      </c>
      <c r="B9114">
        <v>1985</v>
      </c>
      <c r="C9114">
        <v>181</v>
      </c>
      <c r="D9114" t="s">
        <v>176</v>
      </c>
      <c r="E9114" t="s">
        <v>10336</v>
      </c>
      <c r="F9114" t="s">
        <v>39</v>
      </c>
      <c r="G9114" t="s">
        <v>35</v>
      </c>
      <c r="J9114" t="s">
        <v>9871</v>
      </c>
    </row>
    <row r="9115" spans="1:23" x14ac:dyDescent="0.2">
      <c r="A9115">
        <v>9114</v>
      </c>
      <c r="B9115">
        <v>1985</v>
      </c>
      <c r="C9115">
        <v>182</v>
      </c>
      <c r="D9115" t="s">
        <v>55</v>
      </c>
      <c r="E9115" t="s">
        <v>10337</v>
      </c>
      <c r="F9115" t="s">
        <v>46</v>
      </c>
      <c r="G9115" t="s">
        <v>26</v>
      </c>
      <c r="H9115">
        <v>23</v>
      </c>
      <c r="I9115">
        <v>1991</v>
      </c>
      <c r="J9115" t="s">
        <v>7857</v>
      </c>
      <c r="K9115">
        <v>11</v>
      </c>
      <c r="L9115">
        <v>0</v>
      </c>
      <c r="M9115">
        <v>2</v>
      </c>
      <c r="N9115">
        <v>2</v>
      </c>
      <c r="O9115">
        <v>-5</v>
      </c>
      <c r="P9115">
        <v>8</v>
      </c>
      <c r="W9115">
        <v>-0.3</v>
      </c>
    </row>
    <row r="9116" spans="1:23" x14ac:dyDescent="0.2">
      <c r="A9116">
        <v>9115</v>
      </c>
      <c r="B9116">
        <v>1985</v>
      </c>
      <c r="C9116">
        <v>183</v>
      </c>
      <c r="D9116" t="s">
        <v>7529</v>
      </c>
      <c r="E9116" t="s">
        <v>10338</v>
      </c>
      <c r="F9116" t="s">
        <v>39</v>
      </c>
      <c r="G9116" t="s">
        <v>68</v>
      </c>
      <c r="J9116" t="s">
        <v>232</v>
      </c>
    </row>
    <row r="9117" spans="1:23" x14ac:dyDescent="0.2">
      <c r="A9117">
        <v>9116</v>
      </c>
      <c r="B9117">
        <v>1985</v>
      </c>
      <c r="C9117">
        <v>184</v>
      </c>
      <c r="D9117" t="s">
        <v>23</v>
      </c>
      <c r="E9117" t="s">
        <v>10339</v>
      </c>
      <c r="F9117" t="s">
        <v>39</v>
      </c>
      <c r="G9117" t="s">
        <v>128</v>
      </c>
      <c r="J9117" t="s">
        <v>10128</v>
      </c>
    </row>
    <row r="9118" spans="1:23" x14ac:dyDescent="0.2">
      <c r="A9118">
        <v>9117</v>
      </c>
      <c r="B9118">
        <v>1985</v>
      </c>
      <c r="C9118">
        <v>185</v>
      </c>
      <c r="D9118" t="s">
        <v>162</v>
      </c>
      <c r="E9118" t="s">
        <v>10340</v>
      </c>
      <c r="F9118" t="s">
        <v>39</v>
      </c>
      <c r="G9118" t="s">
        <v>30</v>
      </c>
      <c r="H9118">
        <v>18</v>
      </c>
      <c r="I9118">
        <v>1992</v>
      </c>
      <c r="J9118" t="s">
        <v>4680</v>
      </c>
      <c r="K9118">
        <v>1</v>
      </c>
      <c r="L9118">
        <v>0</v>
      </c>
      <c r="M9118">
        <v>0</v>
      </c>
      <c r="N9118">
        <v>0</v>
      </c>
      <c r="O9118">
        <v>-2</v>
      </c>
      <c r="P9118">
        <v>0</v>
      </c>
      <c r="W9118">
        <v>-0.1</v>
      </c>
    </row>
    <row r="9119" spans="1:23" x14ac:dyDescent="0.2">
      <c r="A9119">
        <v>9118</v>
      </c>
      <c r="B9119">
        <v>1985</v>
      </c>
      <c r="C9119">
        <v>186</v>
      </c>
      <c r="D9119" t="s">
        <v>66</v>
      </c>
      <c r="E9119" t="s">
        <v>10341</v>
      </c>
      <c r="F9119" t="s">
        <v>39</v>
      </c>
      <c r="G9119" t="s">
        <v>35</v>
      </c>
      <c r="J9119" t="s">
        <v>10332</v>
      </c>
    </row>
    <row r="9120" spans="1:23" x14ac:dyDescent="0.2">
      <c r="A9120">
        <v>9119</v>
      </c>
      <c r="B9120">
        <v>1985</v>
      </c>
      <c r="C9120">
        <v>187</v>
      </c>
      <c r="D9120" t="s">
        <v>84</v>
      </c>
      <c r="E9120" t="s">
        <v>10342</v>
      </c>
      <c r="F9120" t="s">
        <v>39</v>
      </c>
      <c r="G9120" t="s">
        <v>35</v>
      </c>
      <c r="J9120" t="s">
        <v>232</v>
      </c>
    </row>
    <row r="9121" spans="1:23" x14ac:dyDescent="0.2">
      <c r="A9121">
        <v>9120</v>
      </c>
      <c r="B9121">
        <v>1985</v>
      </c>
      <c r="C9121">
        <v>188</v>
      </c>
      <c r="D9121" t="s">
        <v>111</v>
      </c>
      <c r="E9121" t="s">
        <v>10343</v>
      </c>
      <c r="F9121" t="s">
        <v>39</v>
      </c>
      <c r="G9121" t="s">
        <v>68</v>
      </c>
      <c r="H9121">
        <v>18</v>
      </c>
      <c r="I9121">
        <v>2004</v>
      </c>
      <c r="J9121" t="s">
        <v>64</v>
      </c>
      <c r="K9121">
        <v>1182</v>
      </c>
      <c r="L9121">
        <v>105</v>
      </c>
      <c r="M9121">
        <v>204</v>
      </c>
      <c r="N9121">
        <v>309</v>
      </c>
      <c r="O9121">
        <v>-177</v>
      </c>
      <c r="P9121">
        <v>2297</v>
      </c>
      <c r="W9121">
        <v>3</v>
      </c>
    </row>
    <row r="9122" spans="1:23" x14ac:dyDescent="0.2">
      <c r="A9122">
        <v>9121</v>
      </c>
      <c r="B9122">
        <v>1985</v>
      </c>
      <c r="C9122">
        <v>189</v>
      </c>
      <c r="D9122" t="s">
        <v>41</v>
      </c>
      <c r="E9122" t="s">
        <v>10344</v>
      </c>
      <c r="F9122" t="s">
        <v>39</v>
      </c>
      <c r="G9122" t="s">
        <v>30</v>
      </c>
      <c r="H9122">
        <v>18</v>
      </c>
      <c r="I9122">
        <v>2002</v>
      </c>
      <c r="J9122" t="s">
        <v>552</v>
      </c>
      <c r="K9122">
        <v>862</v>
      </c>
      <c r="L9122">
        <v>85</v>
      </c>
      <c r="M9122">
        <v>238</v>
      </c>
      <c r="N9122">
        <v>323</v>
      </c>
      <c r="O9122">
        <v>-83</v>
      </c>
      <c r="P9122">
        <v>668</v>
      </c>
      <c r="W9122">
        <v>55.7</v>
      </c>
    </row>
    <row r="9123" spans="1:23" x14ac:dyDescent="0.2">
      <c r="A9123">
        <v>9122</v>
      </c>
      <c r="B9123">
        <v>1985</v>
      </c>
      <c r="C9123">
        <v>190</v>
      </c>
      <c r="D9123" t="s">
        <v>121</v>
      </c>
      <c r="E9123" t="s">
        <v>10345</v>
      </c>
      <c r="F9123" t="s">
        <v>34</v>
      </c>
      <c r="G9123" t="s">
        <v>26</v>
      </c>
      <c r="H9123">
        <v>18</v>
      </c>
      <c r="I9123">
        <v>1990</v>
      </c>
      <c r="J9123" t="s">
        <v>10241</v>
      </c>
      <c r="K9123">
        <v>7</v>
      </c>
      <c r="L9123">
        <v>1</v>
      </c>
      <c r="M9123">
        <v>1</v>
      </c>
      <c r="N9123">
        <v>2</v>
      </c>
      <c r="O9123">
        <v>-3</v>
      </c>
      <c r="P9123">
        <v>0</v>
      </c>
      <c r="W9123">
        <v>-0.1</v>
      </c>
    </row>
    <row r="9124" spans="1:23" x14ac:dyDescent="0.2">
      <c r="A9124">
        <v>9123</v>
      </c>
      <c r="B9124">
        <v>1985</v>
      </c>
      <c r="C9124">
        <v>191</v>
      </c>
      <c r="D9124" t="s">
        <v>87</v>
      </c>
      <c r="E9124" t="s">
        <v>10346</v>
      </c>
      <c r="F9124" t="s">
        <v>34</v>
      </c>
      <c r="G9124" t="s">
        <v>30</v>
      </c>
      <c r="J9124" t="s">
        <v>8030</v>
      </c>
    </row>
    <row r="9125" spans="1:23" x14ac:dyDescent="0.2">
      <c r="A9125">
        <v>9124</v>
      </c>
      <c r="B9125">
        <v>1985</v>
      </c>
      <c r="C9125">
        <v>192</v>
      </c>
      <c r="D9125" t="s">
        <v>28</v>
      </c>
      <c r="E9125" t="s">
        <v>10347</v>
      </c>
      <c r="F9125" t="s">
        <v>34</v>
      </c>
      <c r="G9125" t="s">
        <v>26</v>
      </c>
      <c r="J9125" t="s">
        <v>10348</v>
      </c>
    </row>
    <row r="9126" spans="1:23" x14ac:dyDescent="0.2">
      <c r="A9126">
        <v>9125</v>
      </c>
      <c r="B9126">
        <v>1985</v>
      </c>
      <c r="C9126">
        <v>193</v>
      </c>
      <c r="D9126" t="s">
        <v>69</v>
      </c>
      <c r="E9126" t="s">
        <v>10349</v>
      </c>
      <c r="F9126" t="s">
        <v>34</v>
      </c>
      <c r="G9126" t="s">
        <v>30</v>
      </c>
      <c r="J9126" t="s">
        <v>2901</v>
      </c>
    </row>
    <row r="9127" spans="1:23" x14ac:dyDescent="0.2">
      <c r="A9127">
        <v>9126</v>
      </c>
      <c r="B9127">
        <v>1985</v>
      </c>
      <c r="C9127">
        <v>194</v>
      </c>
      <c r="D9127" t="s">
        <v>7049</v>
      </c>
      <c r="E9127" t="s">
        <v>10350</v>
      </c>
      <c r="F9127" t="s">
        <v>39</v>
      </c>
      <c r="G9127" t="s">
        <v>35</v>
      </c>
      <c r="J9127" t="s">
        <v>9100</v>
      </c>
    </row>
    <row r="9128" spans="1:23" x14ac:dyDescent="0.2">
      <c r="A9128">
        <v>9127</v>
      </c>
      <c r="B9128">
        <v>1985</v>
      </c>
      <c r="C9128">
        <v>195</v>
      </c>
      <c r="D9128" t="s">
        <v>8190</v>
      </c>
      <c r="E9128" t="s">
        <v>10351</v>
      </c>
      <c r="F9128" t="s">
        <v>34</v>
      </c>
      <c r="G9128" t="s">
        <v>35</v>
      </c>
      <c r="J9128" t="s">
        <v>10352</v>
      </c>
    </row>
    <row r="9129" spans="1:23" x14ac:dyDescent="0.2">
      <c r="A9129">
        <v>9128</v>
      </c>
      <c r="B9129">
        <v>1985</v>
      </c>
      <c r="C9129">
        <v>196</v>
      </c>
      <c r="D9129" t="s">
        <v>171</v>
      </c>
      <c r="E9129" t="s">
        <v>10353</v>
      </c>
      <c r="F9129" t="s">
        <v>39</v>
      </c>
      <c r="G9129" t="s">
        <v>35</v>
      </c>
      <c r="H9129">
        <v>18</v>
      </c>
      <c r="I9129">
        <v>1988</v>
      </c>
      <c r="J9129" t="s">
        <v>9871</v>
      </c>
      <c r="K9129">
        <v>12</v>
      </c>
      <c r="L9129">
        <v>2</v>
      </c>
      <c r="M9129">
        <v>0</v>
      </c>
      <c r="N9129">
        <v>2</v>
      </c>
      <c r="O9129">
        <v>-4</v>
      </c>
      <c r="P9129">
        <v>2</v>
      </c>
      <c r="W9129">
        <v>-0.1</v>
      </c>
    </row>
    <row r="9130" spans="1:23" x14ac:dyDescent="0.2">
      <c r="A9130">
        <v>9129</v>
      </c>
      <c r="B9130">
        <v>1985</v>
      </c>
      <c r="C9130">
        <v>197</v>
      </c>
      <c r="D9130" t="s">
        <v>51</v>
      </c>
      <c r="E9130" t="s">
        <v>10354</v>
      </c>
      <c r="F9130" t="s">
        <v>76</v>
      </c>
      <c r="G9130" t="s">
        <v>30</v>
      </c>
      <c r="J9130" t="s">
        <v>1023</v>
      </c>
    </row>
    <row r="9131" spans="1:23" x14ac:dyDescent="0.2">
      <c r="A9131">
        <v>9130</v>
      </c>
      <c r="B9131">
        <v>1985</v>
      </c>
      <c r="C9131">
        <v>198</v>
      </c>
      <c r="D9131" t="s">
        <v>23</v>
      </c>
      <c r="E9131" t="s">
        <v>10355</v>
      </c>
      <c r="F9131" t="s">
        <v>39</v>
      </c>
      <c r="G9131" t="s">
        <v>35</v>
      </c>
      <c r="J9131" t="s">
        <v>1765</v>
      </c>
    </row>
    <row r="9132" spans="1:23" x14ac:dyDescent="0.2">
      <c r="A9132">
        <v>9131</v>
      </c>
      <c r="B9132">
        <v>1985</v>
      </c>
      <c r="C9132">
        <v>199</v>
      </c>
      <c r="D9132" t="s">
        <v>152</v>
      </c>
      <c r="E9132" t="s">
        <v>10356</v>
      </c>
      <c r="F9132" t="s">
        <v>39</v>
      </c>
      <c r="G9132" t="s">
        <v>26</v>
      </c>
      <c r="J9132" t="s">
        <v>10357</v>
      </c>
    </row>
    <row r="9133" spans="1:23" x14ac:dyDescent="0.2">
      <c r="A9133">
        <v>9132</v>
      </c>
      <c r="B9133">
        <v>1985</v>
      </c>
      <c r="C9133">
        <v>200</v>
      </c>
      <c r="D9133" t="s">
        <v>48</v>
      </c>
      <c r="E9133" t="s">
        <v>10358</v>
      </c>
      <c r="F9133" t="s">
        <v>39</v>
      </c>
      <c r="G9133" t="s">
        <v>30</v>
      </c>
      <c r="J9133" t="s">
        <v>10275</v>
      </c>
    </row>
    <row r="9134" spans="1:23" x14ac:dyDescent="0.2">
      <c r="A9134">
        <v>9133</v>
      </c>
      <c r="B9134">
        <v>1985</v>
      </c>
      <c r="C9134">
        <v>201</v>
      </c>
      <c r="D9134" t="s">
        <v>92</v>
      </c>
      <c r="E9134" t="s">
        <v>10359</v>
      </c>
      <c r="F9134" t="s">
        <v>34</v>
      </c>
      <c r="G9134" t="s">
        <v>30</v>
      </c>
      <c r="J9134" t="s">
        <v>220</v>
      </c>
    </row>
    <row r="9135" spans="1:23" x14ac:dyDescent="0.2">
      <c r="A9135">
        <v>9134</v>
      </c>
      <c r="B9135">
        <v>1985</v>
      </c>
      <c r="C9135">
        <v>202</v>
      </c>
      <c r="D9135" t="s">
        <v>176</v>
      </c>
      <c r="E9135" t="s">
        <v>10360</v>
      </c>
      <c r="F9135" t="s">
        <v>39</v>
      </c>
      <c r="G9135" t="s">
        <v>26</v>
      </c>
      <c r="J9135" t="s">
        <v>10361</v>
      </c>
    </row>
    <row r="9136" spans="1:23" x14ac:dyDescent="0.2">
      <c r="A9136">
        <v>9135</v>
      </c>
      <c r="B9136">
        <v>1985</v>
      </c>
      <c r="C9136">
        <v>203</v>
      </c>
      <c r="D9136" t="s">
        <v>55</v>
      </c>
      <c r="E9136" t="s">
        <v>10362</v>
      </c>
      <c r="F9136" t="s">
        <v>34</v>
      </c>
      <c r="G9136" t="s">
        <v>35</v>
      </c>
      <c r="J9136" t="s">
        <v>7477</v>
      </c>
    </row>
    <row r="9137" spans="1:23" x14ac:dyDescent="0.2">
      <c r="A9137">
        <v>9136</v>
      </c>
      <c r="B9137">
        <v>1985</v>
      </c>
      <c r="C9137">
        <v>204</v>
      </c>
      <c r="D9137" t="s">
        <v>7529</v>
      </c>
      <c r="E9137" t="s">
        <v>10363</v>
      </c>
      <c r="F9137" t="s">
        <v>34</v>
      </c>
      <c r="G9137" t="s">
        <v>35</v>
      </c>
      <c r="J9137" t="s">
        <v>9571</v>
      </c>
    </row>
    <row r="9138" spans="1:23" x14ac:dyDescent="0.2">
      <c r="A9138">
        <v>9137</v>
      </c>
      <c r="B9138">
        <v>1985</v>
      </c>
      <c r="C9138">
        <v>205</v>
      </c>
      <c r="D9138" t="s">
        <v>23</v>
      </c>
      <c r="E9138" t="s">
        <v>10364</v>
      </c>
      <c r="F9138" t="s">
        <v>34</v>
      </c>
      <c r="G9138" t="s">
        <v>26</v>
      </c>
      <c r="J9138" t="s">
        <v>7477</v>
      </c>
    </row>
    <row r="9139" spans="1:23" x14ac:dyDescent="0.2">
      <c r="A9139">
        <v>9138</v>
      </c>
      <c r="B9139">
        <v>1985</v>
      </c>
      <c r="C9139">
        <v>206</v>
      </c>
      <c r="D9139" t="s">
        <v>162</v>
      </c>
      <c r="E9139" t="s">
        <v>10365</v>
      </c>
      <c r="F9139" t="s">
        <v>133</v>
      </c>
      <c r="G9139" t="s">
        <v>30</v>
      </c>
      <c r="J9139" t="s">
        <v>10366</v>
      </c>
    </row>
    <row r="9140" spans="1:23" x14ac:dyDescent="0.2">
      <c r="A9140">
        <v>9139</v>
      </c>
      <c r="B9140">
        <v>1985</v>
      </c>
      <c r="C9140">
        <v>207</v>
      </c>
      <c r="D9140" t="s">
        <v>66</v>
      </c>
      <c r="E9140" t="s">
        <v>10367</v>
      </c>
      <c r="F9140" t="s">
        <v>39</v>
      </c>
      <c r="G9140" t="s">
        <v>128</v>
      </c>
      <c r="J9140" t="s">
        <v>10368</v>
      </c>
    </row>
    <row r="9141" spans="1:23" x14ac:dyDescent="0.2">
      <c r="A9141">
        <v>9140</v>
      </c>
      <c r="B9141">
        <v>1985</v>
      </c>
      <c r="C9141">
        <v>208</v>
      </c>
      <c r="D9141" t="s">
        <v>84</v>
      </c>
      <c r="E9141" t="s">
        <v>10369</v>
      </c>
      <c r="F9141" t="s">
        <v>34</v>
      </c>
      <c r="G9141" t="s">
        <v>30</v>
      </c>
      <c r="H9141">
        <v>18</v>
      </c>
      <c r="I9141">
        <v>2002</v>
      </c>
      <c r="J9141" t="s">
        <v>278</v>
      </c>
      <c r="K9141">
        <v>120</v>
      </c>
      <c r="L9141">
        <v>0</v>
      </c>
      <c r="M9141">
        <v>9</v>
      </c>
      <c r="N9141">
        <v>9</v>
      </c>
      <c r="O9141">
        <v>6</v>
      </c>
      <c r="P9141">
        <v>208</v>
      </c>
      <c r="W9141">
        <v>4.0999999999999996</v>
      </c>
    </row>
    <row r="9142" spans="1:23" x14ac:dyDescent="0.2">
      <c r="A9142">
        <v>9141</v>
      </c>
      <c r="B9142">
        <v>1985</v>
      </c>
      <c r="C9142">
        <v>209</v>
      </c>
      <c r="D9142" t="s">
        <v>111</v>
      </c>
      <c r="E9142" t="s">
        <v>10370</v>
      </c>
      <c r="F9142" t="s">
        <v>39</v>
      </c>
      <c r="G9142" t="s">
        <v>30</v>
      </c>
      <c r="J9142" t="s">
        <v>764</v>
      </c>
    </row>
    <row r="9143" spans="1:23" x14ac:dyDescent="0.2">
      <c r="A9143">
        <v>9142</v>
      </c>
      <c r="B9143">
        <v>1985</v>
      </c>
      <c r="C9143">
        <v>210</v>
      </c>
      <c r="D9143" t="s">
        <v>152</v>
      </c>
      <c r="E9143" t="s">
        <v>10371</v>
      </c>
      <c r="F9143" t="s">
        <v>34</v>
      </c>
      <c r="G9143" t="s">
        <v>30</v>
      </c>
      <c r="H9143">
        <v>18</v>
      </c>
      <c r="I9143">
        <v>1997</v>
      </c>
      <c r="J9143" t="s">
        <v>10372</v>
      </c>
      <c r="K9143">
        <v>258</v>
      </c>
      <c r="L9143">
        <v>28</v>
      </c>
      <c r="M9143">
        <v>79</v>
      </c>
      <c r="N9143">
        <v>107</v>
      </c>
      <c r="O9143">
        <v>-76</v>
      </c>
      <c r="P9143">
        <v>225</v>
      </c>
      <c r="W9143">
        <v>14.2</v>
      </c>
    </row>
    <row r="9144" spans="1:23" x14ac:dyDescent="0.2">
      <c r="A9144">
        <v>9143</v>
      </c>
      <c r="B9144">
        <v>1985</v>
      </c>
      <c r="C9144">
        <v>211</v>
      </c>
      <c r="D9144" t="s">
        <v>121</v>
      </c>
      <c r="E9144" t="s">
        <v>10373</v>
      </c>
      <c r="F9144" t="s">
        <v>39</v>
      </c>
      <c r="G9144" t="s">
        <v>35</v>
      </c>
      <c r="H9144">
        <v>18</v>
      </c>
      <c r="I9144">
        <v>1989</v>
      </c>
      <c r="J9144" t="s">
        <v>9233</v>
      </c>
      <c r="K9144">
        <v>11</v>
      </c>
      <c r="L9144">
        <v>1</v>
      </c>
      <c r="M9144">
        <v>0</v>
      </c>
      <c r="N9144">
        <v>1</v>
      </c>
      <c r="O9144">
        <v>-2</v>
      </c>
      <c r="P9144">
        <v>6</v>
      </c>
      <c r="W9144">
        <v>-0.2</v>
      </c>
    </row>
    <row r="9145" spans="1:23" x14ac:dyDescent="0.2">
      <c r="A9145">
        <v>9144</v>
      </c>
      <c r="B9145">
        <v>1985</v>
      </c>
      <c r="C9145">
        <v>212</v>
      </c>
      <c r="D9145" t="s">
        <v>87</v>
      </c>
      <c r="E9145" t="s">
        <v>10374</v>
      </c>
      <c r="F9145" t="s">
        <v>39</v>
      </c>
      <c r="G9145" t="s">
        <v>30</v>
      </c>
      <c r="J9145" t="s">
        <v>4680</v>
      </c>
    </row>
    <row r="9146" spans="1:23" x14ac:dyDescent="0.2">
      <c r="A9146">
        <v>9145</v>
      </c>
      <c r="B9146">
        <v>1985</v>
      </c>
      <c r="C9146">
        <v>213</v>
      </c>
      <c r="D9146" t="s">
        <v>28</v>
      </c>
      <c r="E9146" t="s">
        <v>10375</v>
      </c>
      <c r="F9146" t="s">
        <v>39</v>
      </c>
      <c r="G9146" t="s">
        <v>35</v>
      </c>
      <c r="J9146" t="s">
        <v>9046</v>
      </c>
    </row>
    <row r="9147" spans="1:23" x14ac:dyDescent="0.2">
      <c r="A9147">
        <v>9146</v>
      </c>
      <c r="B9147">
        <v>1985</v>
      </c>
      <c r="C9147">
        <v>214</v>
      </c>
      <c r="D9147" t="s">
        <v>69</v>
      </c>
      <c r="E9147" t="s">
        <v>10376</v>
      </c>
      <c r="F9147" t="s">
        <v>60</v>
      </c>
      <c r="G9147" t="s">
        <v>35</v>
      </c>
      <c r="H9147">
        <v>24</v>
      </c>
      <c r="I9147">
        <v>2004</v>
      </c>
      <c r="J9147" t="s">
        <v>8165</v>
      </c>
      <c r="K9147">
        <v>921</v>
      </c>
      <c r="L9147">
        <v>169</v>
      </c>
      <c r="M9147">
        <v>475</v>
      </c>
      <c r="N9147">
        <v>644</v>
      </c>
      <c r="O9147">
        <v>104</v>
      </c>
      <c r="P9147">
        <v>474</v>
      </c>
      <c r="W9147">
        <v>54.9</v>
      </c>
    </row>
    <row r="9148" spans="1:23" x14ac:dyDescent="0.2">
      <c r="A9148">
        <v>9147</v>
      </c>
      <c r="B9148">
        <v>1985</v>
      </c>
      <c r="C9148">
        <v>215</v>
      </c>
      <c r="D9148" t="s">
        <v>7049</v>
      </c>
      <c r="E9148" t="s">
        <v>10377</v>
      </c>
      <c r="F9148" t="s">
        <v>34</v>
      </c>
      <c r="G9148" t="s">
        <v>30</v>
      </c>
      <c r="J9148" t="s">
        <v>382</v>
      </c>
    </row>
    <row r="9149" spans="1:23" x14ac:dyDescent="0.2">
      <c r="A9149">
        <v>9148</v>
      </c>
      <c r="B9149">
        <v>1985</v>
      </c>
      <c r="C9149">
        <v>216</v>
      </c>
      <c r="D9149" t="s">
        <v>8190</v>
      </c>
      <c r="E9149" t="s">
        <v>10378</v>
      </c>
      <c r="F9149" t="s">
        <v>46</v>
      </c>
      <c r="G9149" t="s">
        <v>68</v>
      </c>
      <c r="J9149" t="s">
        <v>9679</v>
      </c>
    </row>
    <row r="9150" spans="1:23" x14ac:dyDescent="0.2">
      <c r="A9150">
        <v>9149</v>
      </c>
      <c r="B9150">
        <v>1985</v>
      </c>
      <c r="C9150">
        <v>217</v>
      </c>
      <c r="D9150" t="s">
        <v>171</v>
      </c>
      <c r="E9150" t="s">
        <v>10379</v>
      </c>
      <c r="F9150" t="s">
        <v>43</v>
      </c>
      <c r="G9150" t="s">
        <v>68</v>
      </c>
      <c r="H9150">
        <v>18</v>
      </c>
      <c r="I9150">
        <v>1994</v>
      </c>
      <c r="J9150" t="s">
        <v>246</v>
      </c>
      <c r="K9150">
        <v>23</v>
      </c>
      <c r="L9150">
        <v>2</v>
      </c>
      <c r="M9150">
        <v>3</v>
      </c>
      <c r="N9150">
        <v>5</v>
      </c>
      <c r="O9150">
        <v>-7</v>
      </c>
      <c r="P9150">
        <v>6</v>
      </c>
      <c r="W9150">
        <v>-0.1</v>
      </c>
    </row>
    <row r="9151" spans="1:23" x14ac:dyDescent="0.2">
      <c r="A9151">
        <v>9150</v>
      </c>
      <c r="B9151">
        <v>1985</v>
      </c>
      <c r="C9151">
        <v>218</v>
      </c>
      <c r="D9151" t="s">
        <v>51</v>
      </c>
      <c r="E9151" t="s">
        <v>10380</v>
      </c>
      <c r="F9151" t="s">
        <v>43</v>
      </c>
      <c r="G9151" t="s">
        <v>35</v>
      </c>
      <c r="J9151" t="s">
        <v>276</v>
      </c>
    </row>
    <row r="9152" spans="1:23" x14ac:dyDescent="0.2">
      <c r="A9152">
        <v>9151</v>
      </c>
      <c r="B9152">
        <v>1985</v>
      </c>
      <c r="C9152">
        <v>219</v>
      </c>
      <c r="D9152" t="s">
        <v>146</v>
      </c>
      <c r="E9152" t="s">
        <v>10381</v>
      </c>
      <c r="F9152" t="s">
        <v>39</v>
      </c>
      <c r="G9152" t="s">
        <v>68</v>
      </c>
      <c r="J9152" t="s">
        <v>510</v>
      </c>
    </row>
    <row r="9153" spans="1:23" x14ac:dyDescent="0.2">
      <c r="A9153">
        <v>9152</v>
      </c>
      <c r="B9153">
        <v>1985</v>
      </c>
      <c r="C9153">
        <v>220</v>
      </c>
      <c r="D9153" t="s">
        <v>152</v>
      </c>
      <c r="E9153" t="s">
        <v>10382</v>
      </c>
      <c r="F9153" t="s">
        <v>34</v>
      </c>
      <c r="G9153" t="s">
        <v>35</v>
      </c>
      <c r="H9153">
        <v>18</v>
      </c>
      <c r="I9153">
        <v>1992</v>
      </c>
      <c r="J9153" t="s">
        <v>9468</v>
      </c>
      <c r="K9153">
        <v>21</v>
      </c>
      <c r="L9153">
        <v>2</v>
      </c>
      <c r="M9153">
        <v>3</v>
      </c>
      <c r="N9153">
        <v>5</v>
      </c>
      <c r="O9153">
        <v>0</v>
      </c>
      <c r="P9153">
        <v>6</v>
      </c>
      <c r="W9153">
        <v>0</v>
      </c>
    </row>
    <row r="9154" spans="1:23" x14ac:dyDescent="0.2">
      <c r="A9154">
        <v>9153</v>
      </c>
      <c r="B9154">
        <v>1985</v>
      </c>
      <c r="C9154">
        <v>221</v>
      </c>
      <c r="D9154" t="s">
        <v>48</v>
      </c>
      <c r="E9154" t="s">
        <v>10383</v>
      </c>
      <c r="F9154" t="s">
        <v>39</v>
      </c>
      <c r="G9154" t="s">
        <v>30</v>
      </c>
      <c r="J9154" t="s">
        <v>490</v>
      </c>
    </row>
    <row r="9155" spans="1:23" x14ac:dyDescent="0.2">
      <c r="A9155">
        <v>9154</v>
      </c>
      <c r="B9155">
        <v>1985</v>
      </c>
      <c r="C9155">
        <v>222</v>
      </c>
      <c r="D9155" t="s">
        <v>92</v>
      </c>
      <c r="E9155" t="s">
        <v>10384</v>
      </c>
      <c r="F9155" t="s">
        <v>34</v>
      </c>
      <c r="G9155" t="s">
        <v>35</v>
      </c>
      <c r="J9155" t="s">
        <v>10385</v>
      </c>
    </row>
    <row r="9156" spans="1:23" x14ac:dyDescent="0.2">
      <c r="A9156">
        <v>9155</v>
      </c>
      <c r="B9156">
        <v>1985</v>
      </c>
      <c r="C9156">
        <v>223</v>
      </c>
      <c r="D9156" t="s">
        <v>176</v>
      </c>
      <c r="E9156" t="s">
        <v>10386</v>
      </c>
      <c r="F9156" t="s">
        <v>39</v>
      </c>
      <c r="G9156" t="s">
        <v>128</v>
      </c>
      <c r="J9156" t="s">
        <v>10387</v>
      </c>
    </row>
    <row r="9157" spans="1:23" x14ac:dyDescent="0.2">
      <c r="A9157">
        <v>9156</v>
      </c>
      <c r="B9157">
        <v>1985</v>
      </c>
      <c r="C9157">
        <v>224</v>
      </c>
      <c r="D9157" t="s">
        <v>55</v>
      </c>
      <c r="E9157" t="s">
        <v>10388</v>
      </c>
      <c r="F9157" t="s">
        <v>39</v>
      </c>
      <c r="G9157" t="s">
        <v>35</v>
      </c>
      <c r="H9157">
        <v>18</v>
      </c>
      <c r="I9157">
        <v>1994</v>
      </c>
      <c r="J9157" t="s">
        <v>9046</v>
      </c>
      <c r="K9157">
        <v>70</v>
      </c>
      <c r="L9157">
        <v>10</v>
      </c>
      <c r="M9157">
        <v>9</v>
      </c>
      <c r="N9157">
        <v>19</v>
      </c>
      <c r="O9157">
        <v>-18</v>
      </c>
      <c r="P9157">
        <v>63</v>
      </c>
      <c r="W9157">
        <v>0.1</v>
      </c>
    </row>
    <row r="9158" spans="1:23" x14ac:dyDescent="0.2">
      <c r="A9158">
        <v>9157</v>
      </c>
      <c r="B9158">
        <v>1985</v>
      </c>
      <c r="C9158">
        <v>225</v>
      </c>
      <c r="D9158" t="s">
        <v>7529</v>
      </c>
      <c r="E9158" t="s">
        <v>10389</v>
      </c>
      <c r="F9158" t="s">
        <v>34</v>
      </c>
      <c r="G9158" t="s">
        <v>30</v>
      </c>
      <c r="J9158" t="s">
        <v>7809</v>
      </c>
    </row>
    <row r="9159" spans="1:23" x14ac:dyDescent="0.2">
      <c r="A9159">
        <v>9158</v>
      </c>
      <c r="B9159">
        <v>1985</v>
      </c>
      <c r="C9159">
        <v>226</v>
      </c>
      <c r="D9159" t="s">
        <v>23</v>
      </c>
      <c r="E9159" t="s">
        <v>10390</v>
      </c>
      <c r="F9159" t="s">
        <v>39</v>
      </c>
      <c r="G9159" t="s">
        <v>30</v>
      </c>
      <c r="J9159" t="s">
        <v>10128</v>
      </c>
    </row>
    <row r="9160" spans="1:23" x14ac:dyDescent="0.2">
      <c r="A9160">
        <v>9159</v>
      </c>
      <c r="B9160">
        <v>1985</v>
      </c>
      <c r="C9160">
        <v>227</v>
      </c>
      <c r="D9160" t="s">
        <v>162</v>
      </c>
      <c r="E9160" t="s">
        <v>10391</v>
      </c>
      <c r="F9160" t="s">
        <v>60</v>
      </c>
      <c r="G9160" t="s">
        <v>26</v>
      </c>
      <c r="J9160" t="s">
        <v>8227</v>
      </c>
    </row>
    <row r="9161" spans="1:23" x14ac:dyDescent="0.2">
      <c r="A9161">
        <v>9160</v>
      </c>
      <c r="B9161">
        <v>1985</v>
      </c>
      <c r="C9161">
        <v>228</v>
      </c>
      <c r="D9161" t="s">
        <v>66</v>
      </c>
      <c r="E9161" t="s">
        <v>10392</v>
      </c>
      <c r="F9161" t="s">
        <v>39</v>
      </c>
      <c r="G9161" t="s">
        <v>30</v>
      </c>
      <c r="J9161" t="s">
        <v>1393</v>
      </c>
    </row>
    <row r="9162" spans="1:23" x14ac:dyDescent="0.2">
      <c r="A9162">
        <v>9161</v>
      </c>
      <c r="B9162">
        <v>1985</v>
      </c>
      <c r="C9162">
        <v>229</v>
      </c>
      <c r="D9162" t="s">
        <v>84</v>
      </c>
      <c r="E9162" t="s">
        <v>10393</v>
      </c>
      <c r="F9162" t="s">
        <v>39</v>
      </c>
      <c r="G9162" t="s">
        <v>26</v>
      </c>
      <c r="J9162" t="s">
        <v>196</v>
      </c>
    </row>
    <row r="9163" spans="1:23" x14ac:dyDescent="0.2">
      <c r="A9163">
        <v>9162</v>
      </c>
      <c r="B9163">
        <v>1985</v>
      </c>
      <c r="C9163">
        <v>230</v>
      </c>
      <c r="D9163" t="s">
        <v>111</v>
      </c>
      <c r="E9163" t="s">
        <v>10394</v>
      </c>
      <c r="F9163" t="s">
        <v>39</v>
      </c>
      <c r="G9163" t="s">
        <v>35</v>
      </c>
      <c r="J9163" t="s">
        <v>9943</v>
      </c>
    </row>
    <row r="9164" spans="1:23" x14ac:dyDescent="0.2">
      <c r="A9164">
        <v>9163</v>
      </c>
      <c r="B9164">
        <v>1985</v>
      </c>
      <c r="C9164">
        <v>231</v>
      </c>
      <c r="D9164" t="s">
        <v>41</v>
      </c>
      <c r="E9164" t="s">
        <v>10395</v>
      </c>
      <c r="F9164" t="s">
        <v>39</v>
      </c>
      <c r="G9164" t="s">
        <v>68</v>
      </c>
      <c r="J9164" t="s">
        <v>10171</v>
      </c>
    </row>
    <row r="9165" spans="1:23" x14ac:dyDescent="0.2">
      <c r="A9165">
        <v>9164</v>
      </c>
      <c r="B9165">
        <v>1985</v>
      </c>
      <c r="C9165">
        <v>232</v>
      </c>
      <c r="D9165" t="s">
        <v>121</v>
      </c>
      <c r="E9165" t="s">
        <v>10396</v>
      </c>
      <c r="F9165" t="s">
        <v>39</v>
      </c>
      <c r="G9165" t="s">
        <v>128</v>
      </c>
      <c r="J9165" t="s">
        <v>724</v>
      </c>
    </row>
    <row r="9166" spans="1:23" x14ac:dyDescent="0.2">
      <c r="A9166">
        <v>9165</v>
      </c>
      <c r="B9166">
        <v>1985</v>
      </c>
      <c r="C9166">
        <v>233</v>
      </c>
      <c r="D9166" t="s">
        <v>87</v>
      </c>
      <c r="E9166" t="s">
        <v>10397</v>
      </c>
      <c r="F9166" t="s">
        <v>39</v>
      </c>
      <c r="G9166" t="s">
        <v>26</v>
      </c>
      <c r="J9166" t="s">
        <v>764</v>
      </c>
    </row>
    <row r="9167" spans="1:23" x14ac:dyDescent="0.2">
      <c r="A9167">
        <v>9166</v>
      </c>
      <c r="B9167">
        <v>1985</v>
      </c>
      <c r="C9167">
        <v>234</v>
      </c>
      <c r="D9167" t="s">
        <v>28</v>
      </c>
      <c r="E9167" t="s">
        <v>10398</v>
      </c>
      <c r="F9167" t="s">
        <v>34</v>
      </c>
      <c r="G9167" t="s">
        <v>30</v>
      </c>
      <c r="H9167">
        <v>18</v>
      </c>
      <c r="I9167">
        <v>1995</v>
      </c>
      <c r="J9167" t="s">
        <v>3093</v>
      </c>
      <c r="K9167">
        <v>173</v>
      </c>
      <c r="L9167">
        <v>11</v>
      </c>
      <c r="M9167">
        <v>53</v>
      </c>
      <c r="N9167">
        <v>64</v>
      </c>
      <c r="O9167">
        <v>-37</v>
      </c>
      <c r="P9167">
        <v>157</v>
      </c>
      <c r="W9167">
        <v>9.4</v>
      </c>
    </row>
    <row r="9168" spans="1:23" x14ac:dyDescent="0.2">
      <c r="A9168">
        <v>9167</v>
      </c>
      <c r="B9168">
        <v>1985</v>
      </c>
      <c r="C9168">
        <v>235</v>
      </c>
      <c r="D9168" t="s">
        <v>69</v>
      </c>
      <c r="E9168" t="s">
        <v>10399</v>
      </c>
      <c r="F9168" t="s">
        <v>39</v>
      </c>
      <c r="G9168" t="s">
        <v>26</v>
      </c>
      <c r="J9168" t="s">
        <v>9948</v>
      </c>
    </row>
    <row r="9169" spans="1:23" x14ac:dyDescent="0.2">
      <c r="A9169">
        <v>9168</v>
      </c>
      <c r="B9169">
        <v>1985</v>
      </c>
      <c r="C9169">
        <v>236</v>
      </c>
      <c r="D9169" t="s">
        <v>7049</v>
      </c>
      <c r="E9169" t="s">
        <v>10400</v>
      </c>
      <c r="F9169" t="s">
        <v>39</v>
      </c>
      <c r="G9169" t="s">
        <v>26</v>
      </c>
      <c r="J9169" t="s">
        <v>2651</v>
      </c>
    </row>
    <row r="9170" spans="1:23" x14ac:dyDescent="0.2">
      <c r="A9170">
        <v>9169</v>
      </c>
      <c r="B9170">
        <v>1985</v>
      </c>
      <c r="C9170">
        <v>237</v>
      </c>
      <c r="D9170" t="s">
        <v>8190</v>
      </c>
      <c r="E9170" t="s">
        <v>10401</v>
      </c>
      <c r="F9170" t="s">
        <v>43</v>
      </c>
      <c r="G9170" t="s">
        <v>30</v>
      </c>
      <c r="H9170">
        <v>20</v>
      </c>
      <c r="I9170">
        <v>1994</v>
      </c>
      <c r="J9170" t="s">
        <v>536</v>
      </c>
      <c r="K9170">
        <v>106</v>
      </c>
      <c r="L9170">
        <v>8</v>
      </c>
      <c r="M9170">
        <v>40</v>
      </c>
      <c r="N9170">
        <v>48</v>
      </c>
      <c r="O9170">
        <v>-21</v>
      </c>
      <c r="P9170">
        <v>52</v>
      </c>
      <c r="W9170">
        <v>6.7</v>
      </c>
    </row>
    <row r="9171" spans="1:23" x14ac:dyDescent="0.2">
      <c r="A9171">
        <v>9170</v>
      </c>
      <c r="B9171">
        <v>1985</v>
      </c>
      <c r="C9171">
        <v>238</v>
      </c>
      <c r="D9171" t="s">
        <v>171</v>
      </c>
      <c r="E9171" t="s">
        <v>10402</v>
      </c>
      <c r="F9171" t="s">
        <v>39</v>
      </c>
      <c r="G9171" t="s">
        <v>10403</v>
      </c>
      <c r="H9171">
        <v>18</v>
      </c>
      <c r="I9171">
        <v>2000</v>
      </c>
      <c r="J9171" t="s">
        <v>123</v>
      </c>
      <c r="K9171">
        <v>364</v>
      </c>
      <c r="L9171">
        <v>6</v>
      </c>
      <c r="M9171">
        <v>25</v>
      </c>
      <c r="N9171">
        <v>31</v>
      </c>
      <c r="O9171">
        <v>-24</v>
      </c>
      <c r="P9171">
        <v>817</v>
      </c>
      <c r="W9171">
        <v>6</v>
      </c>
    </row>
    <row r="9172" spans="1:23" x14ac:dyDescent="0.2">
      <c r="A9172">
        <v>9171</v>
      </c>
      <c r="B9172">
        <v>1985</v>
      </c>
      <c r="C9172">
        <v>239</v>
      </c>
      <c r="D9172" t="s">
        <v>51</v>
      </c>
      <c r="E9172" t="s">
        <v>10404</v>
      </c>
      <c r="F9172" t="s">
        <v>43</v>
      </c>
      <c r="G9172" t="s">
        <v>30</v>
      </c>
      <c r="J9172" t="s">
        <v>2546</v>
      </c>
    </row>
    <row r="9173" spans="1:23" x14ac:dyDescent="0.2">
      <c r="A9173">
        <v>9172</v>
      </c>
      <c r="B9173">
        <v>1985</v>
      </c>
      <c r="C9173">
        <v>240</v>
      </c>
      <c r="D9173" t="s">
        <v>146</v>
      </c>
      <c r="E9173" t="s">
        <v>10405</v>
      </c>
      <c r="F9173" t="s">
        <v>25</v>
      </c>
      <c r="G9173" t="s">
        <v>26</v>
      </c>
      <c r="J9173" t="s">
        <v>8928</v>
      </c>
    </row>
    <row r="9174" spans="1:23" x14ac:dyDescent="0.2">
      <c r="A9174">
        <v>9173</v>
      </c>
      <c r="B9174">
        <v>1985</v>
      </c>
      <c r="C9174">
        <v>241</v>
      </c>
      <c r="D9174" t="s">
        <v>152</v>
      </c>
      <c r="E9174" t="s">
        <v>10406</v>
      </c>
      <c r="F9174" t="s">
        <v>39</v>
      </c>
      <c r="G9174" t="s">
        <v>35</v>
      </c>
      <c r="J9174" t="s">
        <v>9508</v>
      </c>
    </row>
    <row r="9175" spans="1:23" x14ac:dyDescent="0.2">
      <c r="A9175">
        <v>9174</v>
      </c>
      <c r="B9175">
        <v>1985</v>
      </c>
      <c r="C9175">
        <v>242</v>
      </c>
      <c r="D9175" t="s">
        <v>48</v>
      </c>
      <c r="E9175" t="s">
        <v>10407</v>
      </c>
      <c r="F9175" t="s">
        <v>34</v>
      </c>
      <c r="G9175" t="s">
        <v>26</v>
      </c>
      <c r="J9175" t="s">
        <v>412</v>
      </c>
    </row>
    <row r="9176" spans="1:23" x14ac:dyDescent="0.2">
      <c r="A9176">
        <v>9175</v>
      </c>
      <c r="B9176">
        <v>1985</v>
      </c>
      <c r="C9176">
        <v>243</v>
      </c>
      <c r="D9176" t="s">
        <v>92</v>
      </c>
      <c r="E9176" t="s">
        <v>10408</v>
      </c>
      <c r="F9176" t="s">
        <v>34</v>
      </c>
      <c r="G9176" t="s">
        <v>30</v>
      </c>
      <c r="J9176" t="s">
        <v>1487</v>
      </c>
    </row>
    <row r="9177" spans="1:23" x14ac:dyDescent="0.2">
      <c r="A9177">
        <v>9176</v>
      </c>
      <c r="B9177">
        <v>1985</v>
      </c>
      <c r="C9177">
        <v>244</v>
      </c>
      <c r="D9177" t="s">
        <v>176</v>
      </c>
      <c r="E9177" t="s">
        <v>10409</v>
      </c>
      <c r="F9177" t="s">
        <v>39</v>
      </c>
      <c r="G9177" t="s">
        <v>35</v>
      </c>
      <c r="J9177" t="s">
        <v>474</v>
      </c>
    </row>
    <row r="9178" spans="1:23" x14ac:dyDescent="0.2">
      <c r="A9178">
        <v>9177</v>
      </c>
      <c r="B9178">
        <v>1985</v>
      </c>
      <c r="C9178">
        <v>245</v>
      </c>
      <c r="D9178" t="s">
        <v>55</v>
      </c>
      <c r="E9178" t="s">
        <v>10410</v>
      </c>
      <c r="F9178" t="s">
        <v>39</v>
      </c>
      <c r="G9178" t="s">
        <v>26</v>
      </c>
      <c r="H9178">
        <v>19</v>
      </c>
      <c r="I9178">
        <v>1999</v>
      </c>
      <c r="J9178" t="s">
        <v>474</v>
      </c>
      <c r="K9178">
        <v>696</v>
      </c>
      <c r="L9178">
        <v>13</v>
      </c>
      <c r="M9178">
        <v>41</v>
      </c>
      <c r="N9178">
        <v>54</v>
      </c>
      <c r="O9178">
        <v>-73</v>
      </c>
      <c r="P9178">
        <v>2242</v>
      </c>
      <c r="W9178">
        <v>-6.6</v>
      </c>
    </row>
    <row r="9179" spans="1:23" x14ac:dyDescent="0.2">
      <c r="A9179">
        <v>9178</v>
      </c>
      <c r="B9179">
        <v>1985</v>
      </c>
      <c r="C9179">
        <v>246</v>
      </c>
      <c r="D9179" t="s">
        <v>7529</v>
      </c>
      <c r="E9179" t="s">
        <v>10411</v>
      </c>
      <c r="F9179" t="s">
        <v>39</v>
      </c>
      <c r="G9179" t="s">
        <v>26</v>
      </c>
      <c r="J9179" t="s">
        <v>8319</v>
      </c>
    </row>
    <row r="9180" spans="1:23" x14ac:dyDescent="0.2">
      <c r="A9180">
        <v>9179</v>
      </c>
      <c r="B9180">
        <v>1985</v>
      </c>
      <c r="C9180">
        <v>247</v>
      </c>
      <c r="D9180" t="s">
        <v>23</v>
      </c>
      <c r="E9180" t="s">
        <v>10412</v>
      </c>
      <c r="F9180" t="s">
        <v>39</v>
      </c>
      <c r="G9180" t="s">
        <v>26</v>
      </c>
      <c r="J9180" t="s">
        <v>3345</v>
      </c>
    </row>
    <row r="9181" spans="1:23" x14ac:dyDescent="0.2">
      <c r="A9181">
        <v>9180</v>
      </c>
      <c r="B9181">
        <v>1985</v>
      </c>
      <c r="C9181">
        <v>248</v>
      </c>
      <c r="D9181" t="s">
        <v>162</v>
      </c>
      <c r="E9181" t="s">
        <v>10413</v>
      </c>
      <c r="F9181" t="s">
        <v>39</v>
      </c>
      <c r="G9181" t="s">
        <v>30</v>
      </c>
      <c r="J9181" t="s">
        <v>7577</v>
      </c>
    </row>
    <row r="9182" spans="1:23" x14ac:dyDescent="0.2">
      <c r="A9182">
        <v>9181</v>
      </c>
      <c r="B9182">
        <v>1985</v>
      </c>
      <c r="C9182">
        <v>249</v>
      </c>
      <c r="D9182" t="s">
        <v>66</v>
      </c>
      <c r="E9182" t="s">
        <v>10414</v>
      </c>
      <c r="F9182" t="s">
        <v>76</v>
      </c>
      <c r="G9182" t="s">
        <v>68</v>
      </c>
      <c r="H9182">
        <v>24</v>
      </c>
      <c r="I9182">
        <v>1986</v>
      </c>
      <c r="J9182" t="s">
        <v>755</v>
      </c>
      <c r="K9182">
        <v>27</v>
      </c>
      <c r="L9182">
        <v>0</v>
      </c>
      <c r="M9182">
        <v>3</v>
      </c>
      <c r="N9182">
        <v>3</v>
      </c>
      <c r="O9182">
        <v>-5</v>
      </c>
      <c r="P9182">
        <v>2</v>
      </c>
      <c r="W9182">
        <v>-0.6</v>
      </c>
    </row>
    <row r="9183" spans="1:23" x14ac:dyDescent="0.2">
      <c r="A9183">
        <v>9182</v>
      </c>
      <c r="B9183">
        <v>1985</v>
      </c>
      <c r="C9183">
        <v>250</v>
      </c>
      <c r="D9183" t="s">
        <v>84</v>
      </c>
      <c r="E9183" t="s">
        <v>10415</v>
      </c>
      <c r="F9183" t="s">
        <v>39</v>
      </c>
      <c r="G9183" t="s">
        <v>35</v>
      </c>
      <c r="J9183" t="s">
        <v>2404</v>
      </c>
    </row>
    <row r="9184" spans="1:23" x14ac:dyDescent="0.2">
      <c r="A9184">
        <v>9183</v>
      </c>
      <c r="B9184">
        <v>1985</v>
      </c>
      <c r="C9184">
        <v>251</v>
      </c>
      <c r="D9184" t="s">
        <v>111</v>
      </c>
      <c r="E9184" t="s">
        <v>10416</v>
      </c>
      <c r="F9184" t="s">
        <v>34</v>
      </c>
      <c r="G9184" t="s">
        <v>128</v>
      </c>
      <c r="J9184" t="s">
        <v>10417</v>
      </c>
    </row>
    <row r="9185" spans="1:23" x14ac:dyDescent="0.2">
      <c r="A9185">
        <v>9184</v>
      </c>
      <c r="B9185">
        <v>1985</v>
      </c>
      <c r="C9185">
        <v>252</v>
      </c>
      <c r="D9185" t="s">
        <v>41</v>
      </c>
      <c r="E9185" t="s">
        <v>10418</v>
      </c>
      <c r="F9185" t="s">
        <v>39</v>
      </c>
      <c r="G9185" t="s">
        <v>30</v>
      </c>
      <c r="J9185" t="s">
        <v>9293</v>
      </c>
    </row>
    <row r="9186" spans="1:23" x14ac:dyDescent="0.2">
      <c r="A9186">
        <v>9185</v>
      </c>
      <c r="B9186">
        <v>1984</v>
      </c>
      <c r="C9186">
        <v>1</v>
      </c>
      <c r="D9186" t="s">
        <v>87</v>
      </c>
      <c r="E9186" t="s">
        <v>10419</v>
      </c>
      <c r="F9186" t="s">
        <v>39</v>
      </c>
      <c r="G9186" t="s">
        <v>35</v>
      </c>
      <c r="H9186">
        <v>18</v>
      </c>
      <c r="I9186">
        <v>2006</v>
      </c>
      <c r="J9186" t="s">
        <v>10420</v>
      </c>
      <c r="K9186">
        <v>915</v>
      </c>
      <c r="L9186">
        <v>690</v>
      </c>
      <c r="M9186">
        <v>1033</v>
      </c>
      <c r="N9186">
        <v>1723</v>
      </c>
      <c r="O9186">
        <v>114</v>
      </c>
      <c r="P9186">
        <v>834</v>
      </c>
      <c r="W9186">
        <v>167.9</v>
      </c>
    </row>
    <row r="9187" spans="1:23" x14ac:dyDescent="0.2">
      <c r="A9187">
        <v>9186</v>
      </c>
      <c r="B9187">
        <v>1984</v>
      </c>
      <c r="C9187">
        <v>2</v>
      </c>
      <c r="D9187" t="s">
        <v>28</v>
      </c>
      <c r="E9187" t="s">
        <v>10421</v>
      </c>
      <c r="F9187" t="s">
        <v>39</v>
      </c>
      <c r="G9187" t="s">
        <v>26</v>
      </c>
      <c r="H9187">
        <v>18</v>
      </c>
      <c r="I9187">
        <v>2003</v>
      </c>
      <c r="J9187" t="s">
        <v>9046</v>
      </c>
      <c r="K9187">
        <v>1349</v>
      </c>
      <c r="L9187">
        <v>357</v>
      </c>
      <c r="M9187">
        <v>602</v>
      </c>
      <c r="N9187">
        <v>959</v>
      </c>
      <c r="O9187">
        <v>-147</v>
      </c>
      <c r="P9187">
        <v>1228</v>
      </c>
      <c r="W9187">
        <v>67.099999999999994</v>
      </c>
    </row>
    <row r="9188" spans="1:23" x14ac:dyDescent="0.2">
      <c r="A9188">
        <v>9187</v>
      </c>
      <c r="B9188">
        <v>1984</v>
      </c>
      <c r="C9188">
        <v>3</v>
      </c>
      <c r="D9188" t="s">
        <v>48</v>
      </c>
      <c r="E9188" t="s">
        <v>10422</v>
      </c>
      <c r="F9188" t="s">
        <v>34</v>
      </c>
      <c r="G9188" t="s">
        <v>35</v>
      </c>
      <c r="H9188">
        <v>18</v>
      </c>
      <c r="I9188">
        <v>2000</v>
      </c>
      <c r="J9188" t="s">
        <v>10423</v>
      </c>
      <c r="K9188">
        <v>1031</v>
      </c>
      <c r="L9188">
        <v>342</v>
      </c>
      <c r="M9188">
        <v>452</v>
      </c>
      <c r="N9188">
        <v>794</v>
      </c>
      <c r="O9188">
        <v>-65</v>
      </c>
      <c r="P9188">
        <v>874</v>
      </c>
      <c r="W9188">
        <v>60.5</v>
      </c>
    </row>
    <row r="9189" spans="1:23" x14ac:dyDescent="0.2">
      <c r="A9189">
        <v>9188</v>
      </c>
      <c r="B9189">
        <v>1984</v>
      </c>
      <c r="C9189">
        <v>4</v>
      </c>
      <c r="D9189" t="s">
        <v>121</v>
      </c>
      <c r="E9189" t="s">
        <v>10424</v>
      </c>
      <c r="F9189" t="s">
        <v>34</v>
      </c>
      <c r="G9189" t="s">
        <v>30</v>
      </c>
      <c r="H9189">
        <v>18</v>
      </c>
      <c r="I9189">
        <v>1998</v>
      </c>
      <c r="J9189" t="s">
        <v>2404</v>
      </c>
      <c r="K9189">
        <v>799</v>
      </c>
      <c r="L9189">
        <v>152</v>
      </c>
      <c r="M9189">
        <v>311</v>
      </c>
      <c r="N9189">
        <v>463</v>
      </c>
      <c r="O9189">
        <v>-72</v>
      </c>
      <c r="P9189">
        <v>1301</v>
      </c>
      <c r="W9189">
        <v>64.3</v>
      </c>
    </row>
    <row r="9190" spans="1:23" x14ac:dyDescent="0.2">
      <c r="A9190">
        <v>9189</v>
      </c>
      <c r="B9190">
        <v>1984</v>
      </c>
      <c r="C9190">
        <v>5</v>
      </c>
      <c r="D9190" t="s">
        <v>23</v>
      </c>
      <c r="E9190" t="s">
        <v>6518</v>
      </c>
      <c r="F9190" t="s">
        <v>46</v>
      </c>
      <c r="G9190" t="s">
        <v>30</v>
      </c>
      <c r="H9190">
        <v>18</v>
      </c>
      <c r="I9190">
        <v>2001</v>
      </c>
      <c r="J9190" t="s">
        <v>8764</v>
      </c>
      <c r="K9190">
        <v>1028</v>
      </c>
      <c r="L9190">
        <v>58</v>
      </c>
      <c r="M9190">
        <v>341</v>
      </c>
      <c r="N9190">
        <v>399</v>
      </c>
      <c r="O9190">
        <v>206</v>
      </c>
      <c r="P9190">
        <v>1605</v>
      </c>
      <c r="W9190">
        <v>84.1</v>
      </c>
    </row>
    <row r="9191" spans="1:23" x14ac:dyDescent="0.2">
      <c r="A9191">
        <v>9190</v>
      </c>
      <c r="B9191">
        <v>1984</v>
      </c>
      <c r="C9191">
        <v>6</v>
      </c>
      <c r="D9191" t="s">
        <v>146</v>
      </c>
      <c r="E9191" t="s">
        <v>10425</v>
      </c>
      <c r="F9191" t="s">
        <v>39</v>
      </c>
      <c r="G9191" t="s">
        <v>30</v>
      </c>
      <c r="H9191">
        <v>18</v>
      </c>
      <c r="I9191">
        <v>1989</v>
      </c>
      <c r="J9191" t="s">
        <v>8770</v>
      </c>
      <c r="K9191">
        <v>191</v>
      </c>
      <c r="L9191">
        <v>16</v>
      </c>
      <c r="M9191">
        <v>68</v>
      </c>
      <c r="N9191">
        <v>84</v>
      </c>
      <c r="O9191">
        <v>-59</v>
      </c>
      <c r="P9191">
        <v>134</v>
      </c>
      <c r="W9191">
        <v>8.8000000000000007</v>
      </c>
    </row>
    <row r="9192" spans="1:23" x14ac:dyDescent="0.2">
      <c r="A9192">
        <v>9191</v>
      </c>
      <c r="B9192">
        <v>1984</v>
      </c>
      <c r="C9192">
        <v>7</v>
      </c>
      <c r="D9192" t="s">
        <v>51</v>
      </c>
      <c r="E9192" t="s">
        <v>10426</v>
      </c>
      <c r="F9192" t="s">
        <v>39</v>
      </c>
      <c r="G9192" t="s">
        <v>7019</v>
      </c>
      <c r="H9192">
        <v>18</v>
      </c>
      <c r="I9192">
        <v>2000</v>
      </c>
      <c r="J9192" t="s">
        <v>490</v>
      </c>
      <c r="K9192">
        <v>878</v>
      </c>
      <c r="L9192">
        <v>181</v>
      </c>
      <c r="M9192">
        <v>259</v>
      </c>
      <c r="N9192">
        <v>440</v>
      </c>
      <c r="O9192">
        <v>119</v>
      </c>
      <c r="P9192">
        <v>1069</v>
      </c>
      <c r="W9192">
        <v>29.9</v>
      </c>
    </row>
    <row r="9193" spans="1:23" x14ac:dyDescent="0.2">
      <c r="A9193">
        <v>9192</v>
      </c>
      <c r="B9193">
        <v>1984</v>
      </c>
      <c r="C9193">
        <v>8</v>
      </c>
      <c r="D9193" t="s">
        <v>23</v>
      </c>
      <c r="E9193" t="s">
        <v>10427</v>
      </c>
      <c r="F9193" t="s">
        <v>39</v>
      </c>
      <c r="G9193" t="s">
        <v>26</v>
      </c>
      <c r="H9193">
        <v>18</v>
      </c>
      <c r="I9193">
        <v>2004</v>
      </c>
      <c r="J9193" t="s">
        <v>10428</v>
      </c>
      <c r="K9193">
        <v>1156</v>
      </c>
      <c r="L9193">
        <v>273</v>
      </c>
      <c r="M9193">
        <v>420</v>
      </c>
      <c r="N9193">
        <v>693</v>
      </c>
      <c r="O9193">
        <v>43</v>
      </c>
      <c r="P9193">
        <v>2357</v>
      </c>
      <c r="W9193">
        <v>55</v>
      </c>
    </row>
    <row r="9194" spans="1:23" x14ac:dyDescent="0.2">
      <c r="A9194">
        <v>9193</v>
      </c>
      <c r="B9194">
        <v>1984</v>
      </c>
      <c r="C9194">
        <v>9</v>
      </c>
      <c r="D9194" t="s">
        <v>87</v>
      </c>
      <c r="E9194" t="s">
        <v>10429</v>
      </c>
      <c r="F9194" t="s">
        <v>39</v>
      </c>
      <c r="G9194" t="s">
        <v>30</v>
      </c>
      <c r="H9194">
        <v>18</v>
      </c>
      <c r="I9194">
        <v>2000</v>
      </c>
      <c r="J9194" t="s">
        <v>10430</v>
      </c>
      <c r="K9194">
        <v>1071</v>
      </c>
      <c r="L9194">
        <v>106</v>
      </c>
      <c r="M9194">
        <v>422</v>
      </c>
      <c r="N9194">
        <v>528</v>
      </c>
      <c r="O9194">
        <v>-35</v>
      </c>
      <c r="P9194">
        <v>1007</v>
      </c>
      <c r="W9194">
        <v>79.400000000000006</v>
      </c>
    </row>
    <row r="9195" spans="1:23" x14ac:dyDescent="0.2">
      <c r="A9195">
        <v>9194</v>
      </c>
      <c r="B9195">
        <v>1984</v>
      </c>
      <c r="C9195">
        <v>10</v>
      </c>
      <c r="D9195" t="s">
        <v>69</v>
      </c>
      <c r="E9195" t="s">
        <v>10431</v>
      </c>
      <c r="F9195" t="s">
        <v>39</v>
      </c>
      <c r="G9195" t="s">
        <v>30</v>
      </c>
      <c r="H9195">
        <v>18</v>
      </c>
      <c r="I9195">
        <v>2001</v>
      </c>
      <c r="J9195" t="s">
        <v>9589</v>
      </c>
      <c r="K9195">
        <v>899</v>
      </c>
      <c r="L9195">
        <v>53</v>
      </c>
      <c r="M9195">
        <v>197</v>
      </c>
      <c r="N9195">
        <v>250</v>
      </c>
      <c r="O9195">
        <v>-3</v>
      </c>
      <c r="P9195">
        <v>685</v>
      </c>
      <c r="W9195">
        <v>48.9</v>
      </c>
    </row>
    <row r="9196" spans="1:23" x14ac:dyDescent="0.2">
      <c r="A9196">
        <v>9195</v>
      </c>
      <c r="B9196">
        <v>1984</v>
      </c>
      <c r="C9196">
        <v>11</v>
      </c>
      <c r="D9196" t="s">
        <v>7049</v>
      </c>
      <c r="E9196" t="s">
        <v>10432</v>
      </c>
      <c r="F9196" t="s">
        <v>39</v>
      </c>
      <c r="G9196" t="s">
        <v>30</v>
      </c>
      <c r="H9196">
        <v>18</v>
      </c>
      <c r="I9196">
        <v>2003</v>
      </c>
      <c r="J9196" t="s">
        <v>91</v>
      </c>
      <c r="K9196">
        <v>1171</v>
      </c>
      <c r="L9196">
        <v>122</v>
      </c>
      <c r="M9196">
        <v>313</v>
      </c>
      <c r="N9196">
        <v>435</v>
      </c>
      <c r="O9196">
        <v>39</v>
      </c>
      <c r="P9196">
        <v>545</v>
      </c>
      <c r="W9196">
        <v>86.6</v>
      </c>
    </row>
    <row r="9197" spans="1:23" x14ac:dyDescent="0.2">
      <c r="A9197">
        <v>9196</v>
      </c>
      <c r="B9197">
        <v>1984</v>
      </c>
      <c r="C9197">
        <v>12</v>
      </c>
      <c r="D9197" t="s">
        <v>162</v>
      </c>
      <c r="E9197" t="s">
        <v>10433</v>
      </c>
      <c r="F9197" t="s">
        <v>39</v>
      </c>
      <c r="G9197" t="s">
        <v>26</v>
      </c>
      <c r="H9197">
        <v>18</v>
      </c>
      <c r="I9197">
        <v>2009</v>
      </c>
      <c r="J9197" t="s">
        <v>196</v>
      </c>
      <c r="K9197">
        <v>1224</v>
      </c>
      <c r="L9197">
        <v>438</v>
      </c>
      <c r="M9197">
        <v>472</v>
      </c>
      <c r="N9197">
        <v>910</v>
      </c>
      <c r="O9197">
        <v>229</v>
      </c>
      <c r="P9197">
        <v>2560</v>
      </c>
      <c r="W9197">
        <v>91.9</v>
      </c>
    </row>
    <row r="9198" spans="1:23" x14ac:dyDescent="0.2">
      <c r="A9198">
        <v>9197</v>
      </c>
      <c r="B9198">
        <v>1984</v>
      </c>
      <c r="C9198">
        <v>13</v>
      </c>
      <c r="D9198" t="s">
        <v>8190</v>
      </c>
      <c r="E9198" t="s">
        <v>10434</v>
      </c>
      <c r="F9198" t="s">
        <v>34</v>
      </c>
      <c r="G9198" t="s">
        <v>30</v>
      </c>
      <c r="J9198" t="s">
        <v>2765</v>
      </c>
    </row>
    <row r="9199" spans="1:23" x14ac:dyDescent="0.2">
      <c r="A9199">
        <v>9198</v>
      </c>
      <c r="B9199">
        <v>1984</v>
      </c>
      <c r="C9199">
        <v>14</v>
      </c>
      <c r="D9199" t="s">
        <v>171</v>
      </c>
      <c r="E9199" t="s">
        <v>10435</v>
      </c>
      <c r="F9199" t="s">
        <v>39</v>
      </c>
      <c r="G9199" t="s">
        <v>30</v>
      </c>
      <c r="H9199">
        <v>18</v>
      </c>
      <c r="I9199">
        <v>1999</v>
      </c>
      <c r="J9199" t="s">
        <v>278</v>
      </c>
      <c r="K9199">
        <v>858</v>
      </c>
      <c r="L9199">
        <v>42</v>
      </c>
      <c r="M9199">
        <v>188</v>
      </c>
      <c r="N9199">
        <v>230</v>
      </c>
      <c r="O9199">
        <v>-2</v>
      </c>
      <c r="P9199">
        <v>1588</v>
      </c>
      <c r="W9199">
        <v>45.4</v>
      </c>
    </row>
    <row r="9200" spans="1:23" x14ac:dyDescent="0.2">
      <c r="A9200">
        <v>9199</v>
      </c>
      <c r="B9200">
        <v>1984</v>
      </c>
      <c r="C9200">
        <v>15</v>
      </c>
      <c r="D9200" t="s">
        <v>7529</v>
      </c>
      <c r="E9200" t="s">
        <v>10436</v>
      </c>
      <c r="F9200" t="s">
        <v>39</v>
      </c>
      <c r="G9200" t="s">
        <v>68</v>
      </c>
      <c r="H9200">
        <v>18</v>
      </c>
      <c r="I9200">
        <v>1989</v>
      </c>
      <c r="J9200" t="s">
        <v>9046</v>
      </c>
      <c r="K9200">
        <v>71</v>
      </c>
      <c r="L9200">
        <v>8</v>
      </c>
      <c r="M9200">
        <v>4</v>
      </c>
      <c r="N9200">
        <v>12</v>
      </c>
      <c r="O9200">
        <v>-18</v>
      </c>
      <c r="P9200">
        <v>166</v>
      </c>
      <c r="W9200">
        <v>-0.7</v>
      </c>
    </row>
    <row r="9201" spans="1:23" x14ac:dyDescent="0.2">
      <c r="A9201">
        <v>9200</v>
      </c>
      <c r="B9201">
        <v>1984</v>
      </c>
      <c r="C9201">
        <v>16</v>
      </c>
      <c r="D9201" t="s">
        <v>87</v>
      </c>
      <c r="E9201" t="s">
        <v>10437</v>
      </c>
      <c r="F9201" t="s">
        <v>39</v>
      </c>
      <c r="G9201" t="s">
        <v>35</v>
      </c>
      <c r="H9201">
        <v>18</v>
      </c>
      <c r="I9201">
        <v>1985</v>
      </c>
      <c r="J9201" t="s">
        <v>9296</v>
      </c>
      <c r="K9201">
        <v>44</v>
      </c>
      <c r="L9201">
        <v>3</v>
      </c>
      <c r="M9201">
        <v>5</v>
      </c>
      <c r="N9201">
        <v>8</v>
      </c>
      <c r="O9201">
        <v>-13</v>
      </c>
      <c r="P9201">
        <v>32</v>
      </c>
      <c r="W9201">
        <v>-0.6</v>
      </c>
    </row>
    <row r="9202" spans="1:23" x14ac:dyDescent="0.2">
      <c r="A9202">
        <v>9201</v>
      </c>
      <c r="B9202">
        <v>1984</v>
      </c>
      <c r="C9202">
        <v>17</v>
      </c>
      <c r="D9202" t="s">
        <v>84</v>
      </c>
      <c r="E9202" t="s">
        <v>10438</v>
      </c>
      <c r="F9202" t="s">
        <v>34</v>
      </c>
      <c r="G9202" t="s">
        <v>30</v>
      </c>
      <c r="H9202">
        <v>18</v>
      </c>
      <c r="I9202">
        <v>2001</v>
      </c>
      <c r="J9202" t="s">
        <v>5484</v>
      </c>
      <c r="K9202">
        <v>1157</v>
      </c>
      <c r="L9202">
        <v>227</v>
      </c>
      <c r="M9202">
        <v>450</v>
      </c>
      <c r="N9202">
        <v>677</v>
      </c>
      <c r="O9202">
        <v>-26</v>
      </c>
      <c r="P9202">
        <v>1392</v>
      </c>
      <c r="W9202">
        <v>110.1</v>
      </c>
    </row>
    <row r="9203" spans="1:23" x14ac:dyDescent="0.2">
      <c r="A9203">
        <v>9202</v>
      </c>
      <c r="B9203">
        <v>1984</v>
      </c>
      <c r="C9203">
        <v>18</v>
      </c>
      <c r="D9203" t="s">
        <v>55</v>
      </c>
      <c r="E9203" t="s">
        <v>10439</v>
      </c>
      <c r="F9203" t="s">
        <v>43</v>
      </c>
      <c r="G9203" t="s">
        <v>26</v>
      </c>
      <c r="H9203">
        <v>18</v>
      </c>
      <c r="I9203">
        <v>2000</v>
      </c>
      <c r="J9203" t="s">
        <v>10440</v>
      </c>
      <c r="K9203">
        <v>761</v>
      </c>
      <c r="L9203">
        <v>95</v>
      </c>
      <c r="M9203">
        <v>169</v>
      </c>
      <c r="N9203">
        <v>264</v>
      </c>
      <c r="O9203">
        <v>-1</v>
      </c>
      <c r="P9203">
        <v>134</v>
      </c>
      <c r="W9203">
        <v>12.8</v>
      </c>
    </row>
    <row r="9204" spans="1:23" x14ac:dyDescent="0.2">
      <c r="A9204">
        <v>9203</v>
      </c>
      <c r="B9204">
        <v>1984</v>
      </c>
      <c r="C9204">
        <v>19</v>
      </c>
      <c r="D9204" t="s">
        <v>152</v>
      </c>
      <c r="E9204" t="s">
        <v>10441</v>
      </c>
      <c r="F9204" t="s">
        <v>39</v>
      </c>
      <c r="G9204" t="s">
        <v>68</v>
      </c>
      <c r="H9204">
        <v>18</v>
      </c>
      <c r="I9204">
        <v>1989</v>
      </c>
      <c r="J9204" t="s">
        <v>474</v>
      </c>
      <c r="K9204">
        <v>76</v>
      </c>
      <c r="L9204">
        <v>18</v>
      </c>
      <c r="M9204">
        <v>19</v>
      </c>
      <c r="N9204">
        <v>37</v>
      </c>
      <c r="O9204">
        <v>-2</v>
      </c>
      <c r="P9204">
        <v>50</v>
      </c>
      <c r="W9204">
        <v>1.7</v>
      </c>
    </row>
    <row r="9205" spans="1:23" x14ac:dyDescent="0.2">
      <c r="A9205">
        <v>9204</v>
      </c>
      <c r="B9205">
        <v>1984</v>
      </c>
      <c r="C9205">
        <v>20</v>
      </c>
      <c r="D9205" t="s">
        <v>176</v>
      </c>
      <c r="E9205" t="s">
        <v>10442</v>
      </c>
      <c r="F9205" t="s">
        <v>39</v>
      </c>
      <c r="G9205" t="s">
        <v>30</v>
      </c>
      <c r="J9205" t="s">
        <v>421</v>
      </c>
    </row>
    <row r="9206" spans="1:23" x14ac:dyDescent="0.2">
      <c r="A9206">
        <v>9205</v>
      </c>
      <c r="B9206">
        <v>1984</v>
      </c>
      <c r="C9206">
        <v>21</v>
      </c>
      <c r="D9206" t="s">
        <v>111</v>
      </c>
      <c r="E9206" t="s">
        <v>10443</v>
      </c>
      <c r="F9206" t="s">
        <v>39</v>
      </c>
      <c r="G9206" t="s">
        <v>30</v>
      </c>
      <c r="H9206">
        <v>18</v>
      </c>
      <c r="I9206">
        <v>1989</v>
      </c>
      <c r="J9206" t="s">
        <v>478</v>
      </c>
      <c r="K9206">
        <v>18</v>
      </c>
      <c r="L9206">
        <v>0</v>
      </c>
      <c r="M9206">
        <v>2</v>
      </c>
      <c r="N9206">
        <v>2</v>
      </c>
      <c r="O9206">
        <v>-2</v>
      </c>
      <c r="P9206">
        <v>35</v>
      </c>
      <c r="W9206">
        <v>0.3</v>
      </c>
    </row>
    <row r="9207" spans="1:23" x14ac:dyDescent="0.2">
      <c r="A9207">
        <v>9206</v>
      </c>
      <c r="B9207">
        <v>1984</v>
      </c>
      <c r="C9207">
        <v>22</v>
      </c>
      <c r="D9207" t="s">
        <v>41</v>
      </c>
      <c r="E9207" t="s">
        <v>10444</v>
      </c>
      <c r="F9207" t="s">
        <v>39</v>
      </c>
      <c r="G9207" t="s">
        <v>30</v>
      </c>
      <c r="H9207">
        <v>18</v>
      </c>
      <c r="I9207">
        <v>1997</v>
      </c>
      <c r="J9207" t="s">
        <v>234</v>
      </c>
      <c r="K9207">
        <v>229</v>
      </c>
      <c r="L9207">
        <v>4</v>
      </c>
      <c r="M9207">
        <v>16</v>
      </c>
      <c r="N9207">
        <v>20</v>
      </c>
      <c r="O9207">
        <v>-24</v>
      </c>
      <c r="P9207">
        <v>783</v>
      </c>
      <c r="W9207">
        <v>7.4</v>
      </c>
    </row>
    <row r="9208" spans="1:23" x14ac:dyDescent="0.2">
      <c r="A9208">
        <v>9207</v>
      </c>
      <c r="B9208">
        <v>1984</v>
      </c>
      <c r="C9208">
        <v>23</v>
      </c>
      <c r="D9208" t="s">
        <v>28</v>
      </c>
      <c r="E9208" t="s">
        <v>10445</v>
      </c>
      <c r="F9208" t="s">
        <v>39</v>
      </c>
      <c r="G9208" t="s">
        <v>128</v>
      </c>
      <c r="H9208">
        <v>18</v>
      </c>
      <c r="I9208">
        <v>2003</v>
      </c>
      <c r="J9208" t="s">
        <v>2404</v>
      </c>
      <c r="K9208">
        <v>332</v>
      </c>
      <c r="L9208">
        <v>0</v>
      </c>
      <c r="M9208">
        <v>6</v>
      </c>
      <c r="N9208">
        <v>6</v>
      </c>
      <c r="O9208">
        <v>0</v>
      </c>
      <c r="P9208">
        <v>42</v>
      </c>
      <c r="Q9208">
        <v>332</v>
      </c>
      <c r="R9208">
        <v>110</v>
      </c>
      <c r="S9208">
        <v>149</v>
      </c>
      <c r="T9208">
        <v>31</v>
      </c>
      <c r="U9208">
        <v>0.877</v>
      </c>
      <c r="V9208">
        <v>3.63</v>
      </c>
      <c r="W9208">
        <v>33.4</v>
      </c>
    </row>
    <row r="9209" spans="1:23" x14ac:dyDescent="0.2">
      <c r="A9209">
        <v>9208</v>
      </c>
      <c r="B9209">
        <v>1984</v>
      </c>
      <c r="C9209">
        <v>24</v>
      </c>
      <c r="D9209" t="s">
        <v>146</v>
      </c>
      <c r="E9209" t="s">
        <v>10446</v>
      </c>
      <c r="F9209" t="s">
        <v>39</v>
      </c>
      <c r="G9209" t="s">
        <v>35</v>
      </c>
      <c r="H9209">
        <v>18</v>
      </c>
      <c r="I9209">
        <v>1989</v>
      </c>
      <c r="J9209" t="s">
        <v>490</v>
      </c>
      <c r="K9209">
        <v>48</v>
      </c>
      <c r="L9209">
        <v>4</v>
      </c>
      <c r="M9209">
        <v>8</v>
      </c>
      <c r="N9209">
        <v>12</v>
      </c>
      <c r="O9209">
        <v>-10</v>
      </c>
      <c r="P9209">
        <v>27</v>
      </c>
      <c r="W9209">
        <v>-0.4</v>
      </c>
    </row>
    <row r="9210" spans="1:23" x14ac:dyDescent="0.2">
      <c r="A9210">
        <v>9209</v>
      </c>
      <c r="B9210">
        <v>1984</v>
      </c>
      <c r="C9210">
        <v>25</v>
      </c>
      <c r="D9210" t="s">
        <v>121</v>
      </c>
      <c r="E9210" t="s">
        <v>10447</v>
      </c>
      <c r="F9210" t="s">
        <v>39</v>
      </c>
      <c r="G9210" t="s">
        <v>30</v>
      </c>
      <c r="H9210">
        <v>18</v>
      </c>
      <c r="I9210">
        <v>2003</v>
      </c>
      <c r="J9210" t="s">
        <v>305</v>
      </c>
      <c r="K9210">
        <v>1007</v>
      </c>
      <c r="L9210">
        <v>82</v>
      </c>
      <c r="M9210">
        <v>272</v>
      </c>
      <c r="N9210">
        <v>354</v>
      </c>
      <c r="O9210">
        <v>-99</v>
      </c>
      <c r="P9210">
        <v>1214</v>
      </c>
      <c r="W9210">
        <v>58.5</v>
      </c>
    </row>
    <row r="9211" spans="1:23" x14ac:dyDescent="0.2">
      <c r="A9211">
        <v>9210</v>
      </c>
      <c r="B9211">
        <v>1984</v>
      </c>
      <c r="C9211">
        <v>26</v>
      </c>
      <c r="D9211" t="s">
        <v>92</v>
      </c>
      <c r="E9211" t="s">
        <v>10448</v>
      </c>
      <c r="F9211" t="s">
        <v>39</v>
      </c>
      <c r="G9211" t="s">
        <v>30</v>
      </c>
      <c r="H9211">
        <v>18</v>
      </c>
      <c r="I9211">
        <v>1995</v>
      </c>
      <c r="J9211" t="s">
        <v>3458</v>
      </c>
      <c r="K9211">
        <v>568</v>
      </c>
      <c r="L9211">
        <v>63</v>
      </c>
      <c r="M9211">
        <v>233</v>
      </c>
      <c r="N9211">
        <v>296</v>
      </c>
      <c r="O9211">
        <v>-43</v>
      </c>
      <c r="P9211">
        <v>963</v>
      </c>
      <c r="W9211">
        <v>41.8</v>
      </c>
    </row>
    <row r="9212" spans="1:23" x14ac:dyDescent="0.2">
      <c r="A9212">
        <v>9211</v>
      </c>
      <c r="B9212">
        <v>1984</v>
      </c>
      <c r="C9212">
        <v>27</v>
      </c>
      <c r="D9212" t="s">
        <v>41</v>
      </c>
      <c r="E9212" t="s">
        <v>10449</v>
      </c>
      <c r="F9212" t="s">
        <v>39</v>
      </c>
      <c r="G9212" t="s">
        <v>68</v>
      </c>
      <c r="H9212">
        <v>18</v>
      </c>
      <c r="I9212">
        <v>2007</v>
      </c>
      <c r="J9212" t="s">
        <v>10450</v>
      </c>
      <c r="K9212">
        <v>1431</v>
      </c>
      <c r="L9212">
        <v>364</v>
      </c>
      <c r="M9212">
        <v>476</v>
      </c>
      <c r="N9212">
        <v>840</v>
      </c>
      <c r="O9212">
        <v>-37</v>
      </c>
      <c r="P9212">
        <v>2479</v>
      </c>
      <c r="W9212">
        <v>71.400000000000006</v>
      </c>
    </row>
    <row r="9213" spans="1:23" x14ac:dyDescent="0.2">
      <c r="A9213">
        <v>9212</v>
      </c>
      <c r="B9213">
        <v>1984</v>
      </c>
      <c r="C9213">
        <v>28</v>
      </c>
      <c r="D9213" t="s">
        <v>51</v>
      </c>
      <c r="E9213" t="s">
        <v>10451</v>
      </c>
      <c r="F9213" t="s">
        <v>39</v>
      </c>
      <c r="G9213" t="s">
        <v>30</v>
      </c>
      <c r="H9213">
        <v>18</v>
      </c>
      <c r="I9213">
        <v>2003</v>
      </c>
      <c r="J9213" t="s">
        <v>9948</v>
      </c>
      <c r="K9213">
        <v>561</v>
      </c>
      <c r="L9213">
        <v>19</v>
      </c>
      <c r="M9213">
        <v>63</v>
      </c>
      <c r="N9213">
        <v>82</v>
      </c>
      <c r="O9213">
        <v>-50</v>
      </c>
      <c r="P9213">
        <v>1104</v>
      </c>
      <c r="W9213">
        <v>19.5</v>
      </c>
    </row>
    <row r="9214" spans="1:23" x14ac:dyDescent="0.2">
      <c r="A9214">
        <v>9213</v>
      </c>
      <c r="B9214">
        <v>1984</v>
      </c>
      <c r="C9214">
        <v>29</v>
      </c>
      <c r="D9214" t="s">
        <v>23</v>
      </c>
      <c r="E9214" t="s">
        <v>10452</v>
      </c>
      <c r="F9214" t="s">
        <v>39</v>
      </c>
      <c r="G9214" t="s">
        <v>68</v>
      </c>
      <c r="H9214">
        <v>18</v>
      </c>
      <c r="I9214">
        <v>2002</v>
      </c>
      <c r="J9214" t="s">
        <v>7325</v>
      </c>
      <c r="K9214">
        <v>1054</v>
      </c>
      <c r="L9214">
        <v>421</v>
      </c>
      <c r="M9214">
        <v>398</v>
      </c>
      <c r="N9214">
        <v>819</v>
      </c>
      <c r="O9214">
        <v>76</v>
      </c>
      <c r="P9214">
        <v>614</v>
      </c>
      <c r="W9214">
        <v>77.599999999999994</v>
      </c>
    </row>
    <row r="9215" spans="1:23" x14ac:dyDescent="0.2">
      <c r="A9215">
        <v>9214</v>
      </c>
      <c r="B9215">
        <v>1984</v>
      </c>
      <c r="C9215">
        <v>30</v>
      </c>
      <c r="D9215" t="s">
        <v>66</v>
      </c>
      <c r="E9215" t="s">
        <v>10453</v>
      </c>
      <c r="F9215" t="s">
        <v>39</v>
      </c>
      <c r="G9215" t="s">
        <v>68</v>
      </c>
      <c r="H9215">
        <v>18</v>
      </c>
      <c r="I9215">
        <v>1998</v>
      </c>
      <c r="J9215" t="s">
        <v>10454</v>
      </c>
      <c r="K9215">
        <v>321</v>
      </c>
      <c r="L9215">
        <v>54</v>
      </c>
      <c r="M9215">
        <v>67</v>
      </c>
      <c r="N9215">
        <v>121</v>
      </c>
      <c r="O9215">
        <v>2</v>
      </c>
      <c r="P9215">
        <v>80</v>
      </c>
      <c r="W9215">
        <v>6.6</v>
      </c>
    </row>
    <row r="9216" spans="1:23" x14ac:dyDescent="0.2">
      <c r="A9216">
        <v>9215</v>
      </c>
      <c r="B9216">
        <v>1984</v>
      </c>
      <c r="C9216">
        <v>31</v>
      </c>
      <c r="D9216" t="s">
        <v>69</v>
      </c>
      <c r="E9216" t="s">
        <v>10455</v>
      </c>
      <c r="F9216" t="s">
        <v>34</v>
      </c>
      <c r="G9216" t="s">
        <v>35</v>
      </c>
      <c r="H9216">
        <v>18</v>
      </c>
      <c r="I9216">
        <v>1989</v>
      </c>
      <c r="J9216" t="s">
        <v>3458</v>
      </c>
      <c r="K9216">
        <v>9</v>
      </c>
      <c r="L9216">
        <v>0</v>
      </c>
      <c r="M9216">
        <v>0</v>
      </c>
      <c r="N9216">
        <v>0</v>
      </c>
      <c r="O9216">
        <v>-4</v>
      </c>
      <c r="P9216">
        <v>8</v>
      </c>
      <c r="W9216">
        <v>-0.3</v>
      </c>
    </row>
    <row r="9217" spans="1:23" x14ac:dyDescent="0.2">
      <c r="A9217">
        <v>9216</v>
      </c>
      <c r="B9217">
        <v>1984</v>
      </c>
      <c r="C9217">
        <v>32</v>
      </c>
      <c r="D9217" t="s">
        <v>92</v>
      </c>
      <c r="E9217" t="s">
        <v>10456</v>
      </c>
      <c r="F9217" t="s">
        <v>39</v>
      </c>
      <c r="G9217" t="s">
        <v>35</v>
      </c>
      <c r="H9217">
        <v>18</v>
      </c>
      <c r="I9217">
        <v>2003</v>
      </c>
      <c r="J9217" t="s">
        <v>10118</v>
      </c>
      <c r="K9217">
        <v>758</v>
      </c>
      <c r="L9217">
        <v>132</v>
      </c>
      <c r="M9217">
        <v>239</v>
      </c>
      <c r="N9217">
        <v>371</v>
      </c>
      <c r="O9217">
        <v>-66</v>
      </c>
      <c r="P9217">
        <v>173</v>
      </c>
      <c r="W9217">
        <v>25.7</v>
      </c>
    </row>
    <row r="9218" spans="1:23" x14ac:dyDescent="0.2">
      <c r="A9218">
        <v>9217</v>
      </c>
      <c r="B9218">
        <v>1984</v>
      </c>
      <c r="C9218">
        <v>33</v>
      </c>
      <c r="D9218" t="s">
        <v>162</v>
      </c>
      <c r="E9218" t="s">
        <v>10457</v>
      </c>
      <c r="F9218" t="s">
        <v>39</v>
      </c>
      <c r="G9218" t="s">
        <v>30</v>
      </c>
      <c r="H9218">
        <v>18</v>
      </c>
      <c r="I9218">
        <v>1992</v>
      </c>
      <c r="J9218" t="s">
        <v>232</v>
      </c>
      <c r="K9218">
        <v>74</v>
      </c>
      <c r="L9218">
        <v>2</v>
      </c>
      <c r="M9218">
        <v>8</v>
      </c>
      <c r="N9218">
        <v>10</v>
      </c>
      <c r="O9218">
        <v>14</v>
      </c>
      <c r="P9218">
        <v>201</v>
      </c>
      <c r="W9218">
        <v>4</v>
      </c>
    </row>
    <row r="9219" spans="1:23" x14ac:dyDescent="0.2">
      <c r="A9219">
        <v>9218</v>
      </c>
      <c r="B9219">
        <v>1984</v>
      </c>
      <c r="C9219">
        <v>34</v>
      </c>
      <c r="D9219" t="s">
        <v>84</v>
      </c>
      <c r="E9219" t="s">
        <v>10458</v>
      </c>
      <c r="F9219" t="s">
        <v>34</v>
      </c>
      <c r="G9219" t="s">
        <v>68</v>
      </c>
      <c r="H9219">
        <v>18</v>
      </c>
      <c r="I9219">
        <v>2000</v>
      </c>
      <c r="J9219" t="s">
        <v>8698</v>
      </c>
      <c r="K9219">
        <v>702</v>
      </c>
      <c r="L9219">
        <v>130</v>
      </c>
      <c r="M9219">
        <v>153</v>
      </c>
      <c r="N9219">
        <v>283</v>
      </c>
      <c r="O9219">
        <v>-78</v>
      </c>
      <c r="P9219">
        <v>976</v>
      </c>
      <c r="W9219">
        <v>14.1</v>
      </c>
    </row>
    <row r="9220" spans="1:23" x14ac:dyDescent="0.2">
      <c r="A9220">
        <v>9219</v>
      </c>
      <c r="B9220">
        <v>1984</v>
      </c>
      <c r="C9220">
        <v>35</v>
      </c>
      <c r="D9220" t="s">
        <v>171</v>
      </c>
      <c r="E9220" t="s">
        <v>10459</v>
      </c>
      <c r="F9220" t="s">
        <v>76</v>
      </c>
      <c r="G9220" t="s">
        <v>35</v>
      </c>
      <c r="H9220">
        <v>20</v>
      </c>
      <c r="I9220">
        <v>1989</v>
      </c>
      <c r="J9220" t="s">
        <v>143</v>
      </c>
      <c r="K9220">
        <v>117</v>
      </c>
      <c r="L9220">
        <v>13</v>
      </c>
      <c r="M9220">
        <v>46</v>
      </c>
      <c r="N9220">
        <v>59</v>
      </c>
      <c r="O9220">
        <v>-26</v>
      </c>
      <c r="P9220">
        <v>16</v>
      </c>
      <c r="W9220">
        <v>1.4</v>
      </c>
    </row>
    <row r="9221" spans="1:23" x14ac:dyDescent="0.2">
      <c r="A9221">
        <v>9220</v>
      </c>
      <c r="B9221">
        <v>1984</v>
      </c>
      <c r="C9221">
        <v>36</v>
      </c>
      <c r="D9221" t="s">
        <v>7529</v>
      </c>
      <c r="E9221" t="s">
        <v>7035</v>
      </c>
      <c r="F9221" t="s">
        <v>39</v>
      </c>
      <c r="G9221" t="s">
        <v>30</v>
      </c>
      <c r="H9221">
        <v>18</v>
      </c>
      <c r="I9221">
        <v>1998</v>
      </c>
      <c r="J9221" t="s">
        <v>169</v>
      </c>
      <c r="K9221">
        <v>747</v>
      </c>
      <c r="L9221">
        <v>154</v>
      </c>
      <c r="M9221">
        <v>430</v>
      </c>
      <c r="N9221">
        <v>584</v>
      </c>
      <c r="O9221">
        <v>-51</v>
      </c>
      <c r="P9221">
        <v>498</v>
      </c>
      <c r="W9221">
        <v>78.3</v>
      </c>
    </row>
    <row r="9222" spans="1:23" x14ac:dyDescent="0.2">
      <c r="A9222">
        <v>9221</v>
      </c>
      <c r="B9222">
        <v>1984</v>
      </c>
      <c r="C9222">
        <v>37</v>
      </c>
      <c r="D9222" t="s">
        <v>41</v>
      </c>
      <c r="E9222" t="s">
        <v>10460</v>
      </c>
      <c r="F9222" t="s">
        <v>39</v>
      </c>
      <c r="G9222" t="s">
        <v>30</v>
      </c>
      <c r="H9222">
        <v>18</v>
      </c>
      <c r="I9222">
        <v>1994</v>
      </c>
      <c r="J9222" t="s">
        <v>9296</v>
      </c>
      <c r="K9222">
        <v>262</v>
      </c>
      <c r="L9222">
        <v>3</v>
      </c>
      <c r="M9222">
        <v>22</v>
      </c>
      <c r="N9222">
        <v>25</v>
      </c>
      <c r="O9222">
        <v>-14</v>
      </c>
      <c r="P9222">
        <v>742</v>
      </c>
      <c r="W9222">
        <v>8.5</v>
      </c>
    </row>
    <row r="9223" spans="1:23" x14ac:dyDescent="0.2">
      <c r="A9223">
        <v>9222</v>
      </c>
      <c r="B9223">
        <v>1984</v>
      </c>
      <c r="C9223">
        <v>38</v>
      </c>
      <c r="D9223" t="s">
        <v>162</v>
      </c>
      <c r="E9223" t="s">
        <v>10461</v>
      </c>
      <c r="F9223" t="s">
        <v>34</v>
      </c>
      <c r="G9223" t="s">
        <v>26</v>
      </c>
      <c r="H9223">
        <v>18</v>
      </c>
      <c r="I9223">
        <v>2003</v>
      </c>
      <c r="J9223" t="s">
        <v>831</v>
      </c>
      <c r="K9223">
        <v>1013</v>
      </c>
      <c r="L9223">
        <v>161</v>
      </c>
      <c r="M9223">
        <v>199</v>
      </c>
      <c r="N9223">
        <v>360</v>
      </c>
      <c r="O9223">
        <v>-2</v>
      </c>
      <c r="P9223">
        <v>288</v>
      </c>
      <c r="W9223">
        <v>21.1</v>
      </c>
    </row>
    <row r="9224" spans="1:23" x14ac:dyDescent="0.2">
      <c r="A9224">
        <v>9223</v>
      </c>
      <c r="B9224">
        <v>1984</v>
      </c>
      <c r="C9224">
        <v>39</v>
      </c>
      <c r="D9224" t="s">
        <v>55</v>
      </c>
      <c r="E9224" t="s">
        <v>10462</v>
      </c>
      <c r="F9224" t="s">
        <v>39</v>
      </c>
      <c r="G9224" t="s">
        <v>26</v>
      </c>
      <c r="H9224">
        <v>18</v>
      </c>
      <c r="I9224">
        <v>1987</v>
      </c>
      <c r="J9224" t="s">
        <v>478</v>
      </c>
      <c r="K9224">
        <v>2</v>
      </c>
      <c r="L9224">
        <v>0</v>
      </c>
      <c r="M9224">
        <v>0</v>
      </c>
      <c r="N9224">
        <v>0</v>
      </c>
      <c r="O9224">
        <v>0</v>
      </c>
      <c r="P9224">
        <v>0</v>
      </c>
      <c r="W9224">
        <v>-0.1</v>
      </c>
    </row>
    <row r="9225" spans="1:23" x14ac:dyDescent="0.2">
      <c r="A9225">
        <v>9224</v>
      </c>
      <c r="B9225">
        <v>1984</v>
      </c>
      <c r="C9225">
        <v>40</v>
      </c>
      <c r="D9225" t="s">
        <v>152</v>
      </c>
      <c r="E9225" t="s">
        <v>10463</v>
      </c>
      <c r="F9225" t="s">
        <v>39</v>
      </c>
      <c r="G9225" t="s">
        <v>35</v>
      </c>
      <c r="H9225">
        <v>18</v>
      </c>
      <c r="I9225">
        <v>1989</v>
      </c>
      <c r="J9225" t="s">
        <v>3458</v>
      </c>
      <c r="K9225">
        <v>8</v>
      </c>
      <c r="L9225">
        <v>0</v>
      </c>
      <c r="M9225">
        <v>1</v>
      </c>
      <c r="N9225">
        <v>1</v>
      </c>
      <c r="O9225">
        <v>-1</v>
      </c>
      <c r="P9225">
        <v>17</v>
      </c>
      <c r="W9225">
        <v>-0.1</v>
      </c>
    </row>
    <row r="9226" spans="1:23" x14ac:dyDescent="0.2">
      <c r="A9226">
        <v>9225</v>
      </c>
      <c r="B9226">
        <v>1984</v>
      </c>
      <c r="C9226">
        <v>41</v>
      </c>
      <c r="D9226" t="s">
        <v>176</v>
      </c>
      <c r="E9226" t="s">
        <v>10464</v>
      </c>
      <c r="F9226" t="s">
        <v>39</v>
      </c>
      <c r="G9226" t="s">
        <v>68</v>
      </c>
      <c r="J9226" t="s">
        <v>552</v>
      </c>
    </row>
    <row r="9227" spans="1:23" x14ac:dyDescent="0.2">
      <c r="A9227">
        <v>9226</v>
      </c>
      <c r="B9227">
        <v>1984</v>
      </c>
      <c r="C9227">
        <v>42</v>
      </c>
      <c r="D9227" t="s">
        <v>111</v>
      </c>
      <c r="E9227" t="s">
        <v>10465</v>
      </c>
      <c r="F9227" t="s">
        <v>39</v>
      </c>
      <c r="G9227" t="s">
        <v>128</v>
      </c>
      <c r="H9227">
        <v>19</v>
      </c>
      <c r="I9227">
        <v>1991</v>
      </c>
      <c r="J9227" t="s">
        <v>10430</v>
      </c>
      <c r="K9227">
        <v>27</v>
      </c>
      <c r="L9227">
        <v>0</v>
      </c>
      <c r="M9227">
        <v>0</v>
      </c>
      <c r="N9227">
        <v>0</v>
      </c>
      <c r="O9227">
        <v>0</v>
      </c>
      <c r="P9227">
        <v>4</v>
      </c>
      <c r="Q9227">
        <v>27</v>
      </c>
      <c r="R9227">
        <v>8</v>
      </c>
      <c r="S9227">
        <v>9</v>
      </c>
      <c r="T9227">
        <v>1</v>
      </c>
      <c r="U9227">
        <v>0.88500000000000001</v>
      </c>
      <c r="V9227">
        <v>3.47</v>
      </c>
      <c r="W9227">
        <v>3.5</v>
      </c>
    </row>
    <row r="9228" spans="1:23" x14ac:dyDescent="0.2">
      <c r="A9228">
        <v>9227</v>
      </c>
      <c r="B9228">
        <v>1984</v>
      </c>
      <c r="C9228">
        <v>43</v>
      </c>
      <c r="D9228" t="s">
        <v>41</v>
      </c>
      <c r="E9228" t="s">
        <v>10466</v>
      </c>
      <c r="F9228" t="s">
        <v>39</v>
      </c>
      <c r="G9228" t="s">
        <v>26</v>
      </c>
      <c r="J9228" t="s">
        <v>10171</v>
      </c>
    </row>
    <row r="9229" spans="1:23" x14ac:dyDescent="0.2">
      <c r="A9229">
        <v>9228</v>
      </c>
      <c r="B9229">
        <v>1984</v>
      </c>
      <c r="C9229">
        <v>44</v>
      </c>
      <c r="D9229" t="s">
        <v>28</v>
      </c>
      <c r="E9229" t="s">
        <v>10467</v>
      </c>
      <c r="F9229" t="s">
        <v>39</v>
      </c>
      <c r="G9229" t="s">
        <v>30</v>
      </c>
      <c r="J9229" t="s">
        <v>3386</v>
      </c>
    </row>
    <row r="9230" spans="1:23" x14ac:dyDescent="0.2">
      <c r="A9230">
        <v>9229</v>
      </c>
      <c r="B9230">
        <v>1984</v>
      </c>
      <c r="C9230">
        <v>45</v>
      </c>
      <c r="D9230" t="s">
        <v>48</v>
      </c>
      <c r="E9230" t="s">
        <v>10468</v>
      </c>
      <c r="F9230" t="s">
        <v>39</v>
      </c>
      <c r="G9230" t="s">
        <v>30</v>
      </c>
      <c r="H9230">
        <v>18</v>
      </c>
      <c r="I9230">
        <v>1999</v>
      </c>
      <c r="J9230" t="s">
        <v>421</v>
      </c>
      <c r="K9230">
        <v>593</v>
      </c>
      <c r="L9230">
        <v>27</v>
      </c>
      <c r="M9230">
        <v>102</v>
      </c>
      <c r="N9230">
        <v>129</v>
      </c>
      <c r="O9230">
        <v>7</v>
      </c>
      <c r="P9230">
        <v>783</v>
      </c>
      <c r="W9230">
        <v>28.5</v>
      </c>
    </row>
    <row r="9231" spans="1:23" x14ac:dyDescent="0.2">
      <c r="A9231">
        <v>9230</v>
      </c>
      <c r="B9231">
        <v>1984</v>
      </c>
      <c r="C9231">
        <v>46</v>
      </c>
      <c r="D9231" t="s">
        <v>8190</v>
      </c>
      <c r="E9231" t="s">
        <v>10469</v>
      </c>
      <c r="F9231" t="s">
        <v>39</v>
      </c>
      <c r="G9231" t="s">
        <v>1954</v>
      </c>
      <c r="H9231">
        <v>18</v>
      </c>
      <c r="I9231">
        <v>1993</v>
      </c>
      <c r="J9231" t="s">
        <v>2658</v>
      </c>
      <c r="K9231">
        <v>142</v>
      </c>
      <c r="L9231">
        <v>39</v>
      </c>
      <c r="M9231">
        <v>48</v>
      </c>
      <c r="N9231">
        <v>87</v>
      </c>
      <c r="O9231">
        <v>-2</v>
      </c>
      <c r="P9231">
        <v>32</v>
      </c>
      <c r="W9231">
        <v>6.4</v>
      </c>
    </row>
    <row r="9232" spans="1:23" x14ac:dyDescent="0.2">
      <c r="A9232">
        <v>9231</v>
      </c>
      <c r="B9232">
        <v>1984</v>
      </c>
      <c r="C9232">
        <v>47</v>
      </c>
      <c r="D9232" t="s">
        <v>41</v>
      </c>
      <c r="E9232" t="s">
        <v>10470</v>
      </c>
      <c r="F9232" t="s">
        <v>39</v>
      </c>
      <c r="G9232" t="s">
        <v>30</v>
      </c>
      <c r="H9232">
        <v>18</v>
      </c>
      <c r="I9232">
        <v>1994</v>
      </c>
      <c r="J9232" t="s">
        <v>552</v>
      </c>
      <c r="K9232">
        <v>53</v>
      </c>
      <c r="L9232">
        <v>0</v>
      </c>
      <c r="M9232">
        <v>10</v>
      </c>
      <c r="N9232">
        <v>10</v>
      </c>
      <c r="O9232">
        <v>-1</v>
      </c>
      <c r="P9232">
        <v>48</v>
      </c>
      <c r="W9232">
        <v>2.6</v>
      </c>
    </row>
    <row r="9233" spans="1:23" x14ac:dyDescent="0.2">
      <c r="A9233">
        <v>9232</v>
      </c>
      <c r="B9233">
        <v>1984</v>
      </c>
      <c r="C9233">
        <v>48</v>
      </c>
      <c r="D9233" t="s">
        <v>146</v>
      </c>
      <c r="E9233" t="s">
        <v>10471</v>
      </c>
      <c r="F9233" t="s">
        <v>39</v>
      </c>
      <c r="G9233" t="s">
        <v>30</v>
      </c>
      <c r="H9233">
        <v>18</v>
      </c>
      <c r="I9233">
        <v>1988</v>
      </c>
      <c r="J9233" t="s">
        <v>232</v>
      </c>
      <c r="K9233">
        <v>3</v>
      </c>
      <c r="L9233">
        <v>1</v>
      </c>
      <c r="M9233">
        <v>3</v>
      </c>
      <c r="N9233">
        <v>4</v>
      </c>
      <c r="O9233">
        <v>2</v>
      </c>
      <c r="P9233">
        <v>4</v>
      </c>
      <c r="W9233">
        <v>0.5</v>
      </c>
    </row>
    <row r="9234" spans="1:23" x14ac:dyDescent="0.2">
      <c r="A9234">
        <v>9233</v>
      </c>
      <c r="B9234">
        <v>1984</v>
      </c>
      <c r="C9234">
        <v>49</v>
      </c>
      <c r="D9234" t="s">
        <v>51</v>
      </c>
      <c r="E9234" t="s">
        <v>10472</v>
      </c>
      <c r="F9234" t="s">
        <v>46</v>
      </c>
      <c r="G9234" t="s">
        <v>30</v>
      </c>
      <c r="H9234">
        <v>31</v>
      </c>
      <c r="I9234">
        <v>1985</v>
      </c>
      <c r="J9234" t="s">
        <v>7857</v>
      </c>
      <c r="K9234">
        <v>14</v>
      </c>
      <c r="L9234">
        <v>0</v>
      </c>
      <c r="M9234">
        <v>5</v>
      </c>
      <c r="N9234">
        <v>5</v>
      </c>
      <c r="O9234">
        <v>5</v>
      </c>
      <c r="P9234">
        <v>6</v>
      </c>
      <c r="W9234">
        <v>0.9</v>
      </c>
    </row>
    <row r="9235" spans="1:23" x14ac:dyDescent="0.2">
      <c r="A9235">
        <v>9234</v>
      </c>
      <c r="B9235">
        <v>1984</v>
      </c>
      <c r="C9235">
        <v>50</v>
      </c>
      <c r="D9235" t="s">
        <v>92</v>
      </c>
      <c r="E9235" t="s">
        <v>10473</v>
      </c>
      <c r="F9235" t="s">
        <v>34</v>
      </c>
      <c r="G9235" t="s">
        <v>68</v>
      </c>
      <c r="J9235" t="s">
        <v>9613</v>
      </c>
    </row>
    <row r="9236" spans="1:23" x14ac:dyDescent="0.2">
      <c r="A9236">
        <v>9235</v>
      </c>
      <c r="B9236">
        <v>1984</v>
      </c>
      <c r="C9236">
        <v>51</v>
      </c>
      <c r="D9236" t="s">
        <v>23</v>
      </c>
      <c r="E9236" t="s">
        <v>10474</v>
      </c>
      <c r="F9236" t="s">
        <v>39</v>
      </c>
      <c r="G9236" t="s">
        <v>128</v>
      </c>
      <c r="H9236">
        <v>18</v>
      </c>
      <c r="I9236">
        <v>2003</v>
      </c>
      <c r="J9236" t="s">
        <v>7325</v>
      </c>
      <c r="K9236">
        <v>1029</v>
      </c>
      <c r="L9236">
        <v>0</v>
      </c>
      <c r="M9236">
        <v>45</v>
      </c>
      <c r="N9236">
        <v>45</v>
      </c>
      <c r="O9236">
        <v>0</v>
      </c>
      <c r="P9236">
        <v>262</v>
      </c>
      <c r="Q9236">
        <v>1029</v>
      </c>
      <c r="R9236">
        <v>551</v>
      </c>
      <c r="S9236">
        <v>315</v>
      </c>
      <c r="T9236">
        <v>131</v>
      </c>
      <c r="U9236">
        <v>0.91</v>
      </c>
      <c r="V9236">
        <v>2.54</v>
      </c>
      <c r="W9236">
        <v>198.3</v>
      </c>
    </row>
    <row r="9237" spans="1:23" x14ac:dyDescent="0.2">
      <c r="A9237">
        <v>9236</v>
      </c>
      <c r="B9237">
        <v>1984</v>
      </c>
      <c r="C9237">
        <v>52</v>
      </c>
      <c r="D9237" t="s">
        <v>69</v>
      </c>
      <c r="E9237" t="s">
        <v>10475</v>
      </c>
      <c r="F9237" t="s">
        <v>39</v>
      </c>
      <c r="G9237" t="s">
        <v>26</v>
      </c>
      <c r="H9237">
        <v>18</v>
      </c>
      <c r="I9237">
        <v>1988</v>
      </c>
      <c r="J9237" t="s">
        <v>5452</v>
      </c>
      <c r="K9237">
        <v>56</v>
      </c>
      <c r="L9237">
        <v>7</v>
      </c>
      <c r="M9237">
        <v>13</v>
      </c>
      <c r="N9237">
        <v>20</v>
      </c>
      <c r="O9237">
        <v>-15</v>
      </c>
      <c r="P9237">
        <v>10</v>
      </c>
      <c r="W9237">
        <v>0.3</v>
      </c>
    </row>
    <row r="9238" spans="1:23" x14ac:dyDescent="0.2">
      <c r="A9238">
        <v>9237</v>
      </c>
      <c r="B9238">
        <v>1984</v>
      </c>
      <c r="C9238">
        <v>53</v>
      </c>
      <c r="D9238" t="s">
        <v>92</v>
      </c>
      <c r="E9238" t="s">
        <v>10476</v>
      </c>
      <c r="F9238" t="s">
        <v>39</v>
      </c>
      <c r="G9238" t="s">
        <v>30</v>
      </c>
      <c r="H9238">
        <v>18</v>
      </c>
      <c r="I9238">
        <v>1996</v>
      </c>
      <c r="J9238" t="s">
        <v>478</v>
      </c>
      <c r="K9238">
        <v>402</v>
      </c>
      <c r="L9238">
        <v>13</v>
      </c>
      <c r="M9238">
        <v>29</v>
      </c>
      <c r="N9238">
        <v>42</v>
      </c>
      <c r="O9238">
        <v>55</v>
      </c>
      <c r="P9238">
        <v>786</v>
      </c>
      <c r="W9238">
        <v>18.399999999999999</v>
      </c>
    </row>
    <row r="9239" spans="1:23" x14ac:dyDescent="0.2">
      <c r="A9239">
        <v>9238</v>
      </c>
      <c r="B9239">
        <v>1984</v>
      </c>
      <c r="C9239">
        <v>54</v>
      </c>
      <c r="D9239" t="s">
        <v>23</v>
      </c>
      <c r="E9239" t="s">
        <v>10477</v>
      </c>
      <c r="F9239" t="s">
        <v>39</v>
      </c>
      <c r="G9239" t="s">
        <v>68</v>
      </c>
      <c r="J9239" t="s">
        <v>232</v>
      </c>
    </row>
    <row r="9240" spans="1:23" x14ac:dyDescent="0.2">
      <c r="A9240">
        <v>9239</v>
      </c>
      <c r="B9240">
        <v>1984</v>
      </c>
      <c r="C9240">
        <v>55</v>
      </c>
      <c r="D9240" t="s">
        <v>69</v>
      </c>
      <c r="E9240" t="s">
        <v>10478</v>
      </c>
      <c r="F9240" t="s">
        <v>39</v>
      </c>
      <c r="G9240" t="s">
        <v>26</v>
      </c>
      <c r="J9240" t="s">
        <v>9948</v>
      </c>
    </row>
    <row r="9241" spans="1:23" x14ac:dyDescent="0.2">
      <c r="A9241">
        <v>9240</v>
      </c>
      <c r="B9241">
        <v>1984</v>
      </c>
      <c r="C9241">
        <v>56</v>
      </c>
      <c r="D9241" t="s">
        <v>92</v>
      </c>
      <c r="E9241" t="s">
        <v>10479</v>
      </c>
      <c r="F9241" t="s">
        <v>34</v>
      </c>
      <c r="G9241" t="s">
        <v>128</v>
      </c>
      <c r="J9241" t="s">
        <v>307</v>
      </c>
    </row>
    <row r="9242" spans="1:23" x14ac:dyDescent="0.2">
      <c r="A9242">
        <v>9241</v>
      </c>
      <c r="B9242">
        <v>1984</v>
      </c>
      <c r="C9242">
        <v>57</v>
      </c>
      <c r="D9242" t="s">
        <v>7529</v>
      </c>
      <c r="E9242" t="s">
        <v>10480</v>
      </c>
      <c r="F9242" t="s">
        <v>39</v>
      </c>
      <c r="G9242" t="s">
        <v>30</v>
      </c>
      <c r="H9242">
        <v>18</v>
      </c>
      <c r="I9242">
        <v>1997</v>
      </c>
      <c r="J9242" t="s">
        <v>10420</v>
      </c>
      <c r="K9242">
        <v>725</v>
      </c>
      <c r="L9242">
        <v>34</v>
      </c>
      <c r="M9242">
        <v>78</v>
      </c>
      <c r="N9242">
        <v>112</v>
      </c>
      <c r="O9242">
        <v>-131</v>
      </c>
      <c r="P9242">
        <v>1724</v>
      </c>
      <c r="W9242">
        <v>23.3</v>
      </c>
    </row>
    <row r="9243" spans="1:23" x14ac:dyDescent="0.2">
      <c r="A9243">
        <v>9242</v>
      </c>
      <c r="B9243">
        <v>1984</v>
      </c>
      <c r="C9243">
        <v>58</v>
      </c>
      <c r="D9243" t="s">
        <v>69</v>
      </c>
      <c r="E9243" t="s">
        <v>10481</v>
      </c>
      <c r="F9243" t="s">
        <v>39</v>
      </c>
      <c r="G9243" t="s">
        <v>26</v>
      </c>
      <c r="H9243">
        <v>18</v>
      </c>
      <c r="I9243">
        <v>1990</v>
      </c>
      <c r="J9243" t="s">
        <v>490</v>
      </c>
      <c r="K9243">
        <v>23</v>
      </c>
      <c r="L9243">
        <v>1</v>
      </c>
      <c r="M9243">
        <v>4</v>
      </c>
      <c r="N9243">
        <v>5</v>
      </c>
      <c r="O9243">
        <v>-3</v>
      </c>
      <c r="P9243">
        <v>29</v>
      </c>
      <c r="W9243">
        <v>-0.2</v>
      </c>
    </row>
    <row r="9244" spans="1:23" x14ac:dyDescent="0.2">
      <c r="A9244">
        <v>9243</v>
      </c>
      <c r="B9244">
        <v>1984</v>
      </c>
      <c r="C9244">
        <v>59</v>
      </c>
      <c r="D9244" t="s">
        <v>84</v>
      </c>
      <c r="E9244" t="s">
        <v>10482</v>
      </c>
      <c r="F9244" t="s">
        <v>46</v>
      </c>
      <c r="G9244" t="s">
        <v>35</v>
      </c>
      <c r="H9244">
        <v>18</v>
      </c>
      <c r="I9244">
        <v>1999</v>
      </c>
      <c r="J9244" t="s">
        <v>8523</v>
      </c>
      <c r="K9244">
        <v>825</v>
      </c>
      <c r="L9244">
        <v>181</v>
      </c>
      <c r="M9244">
        <v>418</v>
      </c>
      <c r="N9244">
        <v>599</v>
      </c>
      <c r="O9244">
        <v>18</v>
      </c>
      <c r="P9244">
        <v>476</v>
      </c>
      <c r="W9244">
        <v>43</v>
      </c>
    </row>
    <row r="9245" spans="1:23" x14ac:dyDescent="0.2">
      <c r="A9245">
        <v>9244</v>
      </c>
      <c r="B9245">
        <v>1984</v>
      </c>
      <c r="C9245">
        <v>60</v>
      </c>
      <c r="D9245" t="s">
        <v>55</v>
      </c>
      <c r="E9245" t="s">
        <v>10483</v>
      </c>
      <c r="F9245" t="s">
        <v>39</v>
      </c>
      <c r="G9245" t="s">
        <v>68</v>
      </c>
      <c r="H9245">
        <v>18</v>
      </c>
      <c r="I9245">
        <v>2000</v>
      </c>
      <c r="J9245" t="s">
        <v>8222</v>
      </c>
      <c r="K9245">
        <v>817</v>
      </c>
      <c r="L9245">
        <v>357</v>
      </c>
      <c r="M9245">
        <v>300</v>
      </c>
      <c r="N9245">
        <v>657</v>
      </c>
      <c r="O9245">
        <v>10</v>
      </c>
      <c r="P9245">
        <v>212</v>
      </c>
      <c r="W9245">
        <v>64.400000000000006</v>
      </c>
    </row>
    <row r="9246" spans="1:23" x14ac:dyDescent="0.2">
      <c r="A9246">
        <v>9245</v>
      </c>
      <c r="B9246">
        <v>1984</v>
      </c>
      <c r="C9246">
        <v>61</v>
      </c>
      <c r="D9246" t="s">
        <v>152</v>
      </c>
      <c r="E9246" t="s">
        <v>10484</v>
      </c>
      <c r="F9246" t="s">
        <v>39</v>
      </c>
      <c r="G9246" t="s">
        <v>30</v>
      </c>
      <c r="J9246" t="s">
        <v>9233</v>
      </c>
    </row>
    <row r="9247" spans="1:23" x14ac:dyDescent="0.2">
      <c r="A9247">
        <v>9246</v>
      </c>
      <c r="B9247">
        <v>1984</v>
      </c>
      <c r="C9247">
        <v>62</v>
      </c>
      <c r="D9247" t="s">
        <v>176</v>
      </c>
      <c r="E9247" t="s">
        <v>10485</v>
      </c>
      <c r="F9247" t="s">
        <v>34</v>
      </c>
      <c r="G9247" t="s">
        <v>30</v>
      </c>
      <c r="H9247">
        <v>18</v>
      </c>
      <c r="I9247">
        <v>2002</v>
      </c>
      <c r="J9247" t="s">
        <v>2179</v>
      </c>
      <c r="K9247">
        <v>799</v>
      </c>
      <c r="L9247">
        <v>52</v>
      </c>
      <c r="M9247">
        <v>332</v>
      </c>
      <c r="N9247">
        <v>384</v>
      </c>
      <c r="O9247">
        <v>-29</v>
      </c>
      <c r="P9247">
        <v>615</v>
      </c>
      <c r="W9247">
        <v>56.2</v>
      </c>
    </row>
    <row r="9248" spans="1:23" x14ac:dyDescent="0.2">
      <c r="A9248">
        <v>9247</v>
      </c>
      <c r="B9248">
        <v>1984</v>
      </c>
      <c r="C9248">
        <v>63</v>
      </c>
      <c r="D9248" t="s">
        <v>111</v>
      </c>
      <c r="E9248" t="s">
        <v>7392</v>
      </c>
      <c r="F9248" t="s">
        <v>34</v>
      </c>
      <c r="G9248" t="s">
        <v>35</v>
      </c>
      <c r="J9248" t="s">
        <v>1900</v>
      </c>
    </row>
    <row r="9249" spans="1:23" x14ac:dyDescent="0.2">
      <c r="A9249">
        <v>9248</v>
      </c>
      <c r="B9249">
        <v>1984</v>
      </c>
      <c r="C9249">
        <v>64</v>
      </c>
      <c r="D9249" t="s">
        <v>87</v>
      </c>
      <c r="E9249" t="s">
        <v>10486</v>
      </c>
      <c r="F9249" t="s">
        <v>39</v>
      </c>
      <c r="G9249" t="s">
        <v>68</v>
      </c>
      <c r="J9249" t="s">
        <v>278</v>
      </c>
    </row>
    <row r="9250" spans="1:23" x14ac:dyDescent="0.2">
      <c r="A9250">
        <v>9249</v>
      </c>
      <c r="B9250">
        <v>1984</v>
      </c>
      <c r="C9250">
        <v>65</v>
      </c>
      <c r="D9250" t="s">
        <v>23</v>
      </c>
      <c r="E9250" t="s">
        <v>10487</v>
      </c>
      <c r="F9250" t="s">
        <v>34</v>
      </c>
      <c r="G9250" t="s">
        <v>68</v>
      </c>
      <c r="J9250" t="s">
        <v>10488</v>
      </c>
    </row>
    <row r="9251" spans="1:23" x14ac:dyDescent="0.2">
      <c r="A9251">
        <v>9250</v>
      </c>
      <c r="B9251">
        <v>1984</v>
      </c>
      <c r="C9251">
        <v>66</v>
      </c>
      <c r="D9251" t="s">
        <v>48</v>
      </c>
      <c r="E9251" t="s">
        <v>10489</v>
      </c>
      <c r="F9251" t="s">
        <v>43</v>
      </c>
      <c r="G9251" t="s">
        <v>35</v>
      </c>
      <c r="J9251" t="s">
        <v>10490</v>
      </c>
    </row>
    <row r="9252" spans="1:23" x14ac:dyDescent="0.2">
      <c r="A9252">
        <v>9251</v>
      </c>
      <c r="B9252">
        <v>1984</v>
      </c>
      <c r="C9252">
        <v>67</v>
      </c>
      <c r="D9252" t="s">
        <v>121</v>
      </c>
      <c r="E9252" t="s">
        <v>10491</v>
      </c>
      <c r="F9252" t="s">
        <v>39</v>
      </c>
      <c r="G9252" t="s">
        <v>128</v>
      </c>
      <c r="H9252">
        <v>18</v>
      </c>
      <c r="I9252">
        <v>1999</v>
      </c>
      <c r="J9252" t="s">
        <v>234</v>
      </c>
      <c r="K9252">
        <v>174</v>
      </c>
      <c r="L9252">
        <v>0</v>
      </c>
      <c r="M9252">
        <v>8</v>
      </c>
      <c r="N9252">
        <v>8</v>
      </c>
      <c r="O9252">
        <v>0</v>
      </c>
      <c r="P9252">
        <v>30</v>
      </c>
      <c r="Q9252">
        <v>174</v>
      </c>
      <c r="R9252">
        <v>53</v>
      </c>
      <c r="S9252">
        <v>65</v>
      </c>
      <c r="T9252">
        <v>17</v>
      </c>
      <c r="U9252">
        <v>0.879</v>
      </c>
      <c r="V9252">
        <v>3.66</v>
      </c>
      <c r="W9252">
        <v>19.899999999999999</v>
      </c>
    </row>
    <row r="9253" spans="1:23" x14ac:dyDescent="0.2">
      <c r="A9253">
        <v>9252</v>
      </c>
      <c r="B9253">
        <v>1984</v>
      </c>
      <c r="C9253">
        <v>68</v>
      </c>
      <c r="D9253" t="s">
        <v>66</v>
      </c>
      <c r="E9253" t="s">
        <v>10492</v>
      </c>
      <c r="F9253" t="s">
        <v>39</v>
      </c>
      <c r="G9253" t="s">
        <v>30</v>
      </c>
      <c r="J9253" t="s">
        <v>9445</v>
      </c>
    </row>
    <row r="9254" spans="1:23" x14ac:dyDescent="0.2">
      <c r="A9254">
        <v>9253</v>
      </c>
      <c r="B9254">
        <v>1984</v>
      </c>
      <c r="C9254">
        <v>69</v>
      </c>
      <c r="D9254" t="s">
        <v>146</v>
      </c>
      <c r="E9254" t="s">
        <v>10493</v>
      </c>
      <c r="F9254" t="s">
        <v>34</v>
      </c>
      <c r="G9254" t="s">
        <v>35</v>
      </c>
      <c r="J9254" t="s">
        <v>10494</v>
      </c>
    </row>
    <row r="9255" spans="1:23" x14ac:dyDescent="0.2">
      <c r="A9255">
        <v>9254</v>
      </c>
      <c r="B9255">
        <v>1984</v>
      </c>
      <c r="C9255">
        <v>70</v>
      </c>
      <c r="D9255" t="s">
        <v>176</v>
      </c>
      <c r="E9255" t="s">
        <v>10495</v>
      </c>
      <c r="F9255" t="s">
        <v>34</v>
      </c>
      <c r="G9255" t="s">
        <v>26</v>
      </c>
      <c r="J9255" t="s">
        <v>10307</v>
      </c>
    </row>
    <row r="9256" spans="1:23" x14ac:dyDescent="0.2">
      <c r="A9256">
        <v>9255</v>
      </c>
      <c r="B9256">
        <v>1984</v>
      </c>
      <c r="C9256">
        <v>71</v>
      </c>
      <c r="D9256" t="s">
        <v>92</v>
      </c>
      <c r="E9256" t="s">
        <v>10496</v>
      </c>
      <c r="F9256" t="s">
        <v>39</v>
      </c>
      <c r="G9256" t="s">
        <v>30</v>
      </c>
      <c r="J9256" t="s">
        <v>9589</v>
      </c>
    </row>
    <row r="9257" spans="1:23" x14ac:dyDescent="0.2">
      <c r="A9257">
        <v>9256</v>
      </c>
      <c r="B9257">
        <v>1984</v>
      </c>
      <c r="C9257">
        <v>72</v>
      </c>
      <c r="D9257" t="s">
        <v>66</v>
      </c>
      <c r="E9257" t="s">
        <v>10497</v>
      </c>
      <c r="F9257" t="s">
        <v>39</v>
      </c>
      <c r="G9257" t="s">
        <v>30</v>
      </c>
      <c r="J9257" t="s">
        <v>7654</v>
      </c>
    </row>
    <row r="9258" spans="1:23" x14ac:dyDescent="0.2">
      <c r="A9258">
        <v>9257</v>
      </c>
      <c r="B9258">
        <v>1984</v>
      </c>
      <c r="C9258">
        <v>73</v>
      </c>
      <c r="D9258" t="s">
        <v>69</v>
      </c>
      <c r="E9258" t="s">
        <v>10498</v>
      </c>
      <c r="F9258" t="s">
        <v>39</v>
      </c>
      <c r="G9258" t="s">
        <v>35</v>
      </c>
      <c r="J9258" t="s">
        <v>10430</v>
      </c>
    </row>
    <row r="9259" spans="1:23" x14ac:dyDescent="0.2">
      <c r="A9259">
        <v>9258</v>
      </c>
      <c r="B9259">
        <v>1984</v>
      </c>
      <c r="C9259">
        <v>74</v>
      </c>
      <c r="D9259" t="s">
        <v>28</v>
      </c>
      <c r="E9259" t="s">
        <v>10499</v>
      </c>
      <c r="F9259" t="s">
        <v>39</v>
      </c>
      <c r="G9259" t="s">
        <v>35</v>
      </c>
      <c r="H9259">
        <v>18</v>
      </c>
      <c r="I9259">
        <v>1999</v>
      </c>
      <c r="J9259" t="s">
        <v>6959</v>
      </c>
      <c r="K9259">
        <v>532</v>
      </c>
      <c r="L9259">
        <v>149</v>
      </c>
      <c r="M9259">
        <v>187</v>
      </c>
      <c r="N9259">
        <v>336</v>
      </c>
      <c r="O9259">
        <v>-12</v>
      </c>
      <c r="P9259">
        <v>217</v>
      </c>
      <c r="W9259">
        <v>26.5</v>
      </c>
    </row>
    <row r="9260" spans="1:23" x14ac:dyDescent="0.2">
      <c r="A9260">
        <v>9259</v>
      </c>
      <c r="B9260">
        <v>1984</v>
      </c>
      <c r="C9260">
        <v>75</v>
      </c>
      <c r="D9260" t="s">
        <v>162</v>
      </c>
      <c r="E9260" t="s">
        <v>10500</v>
      </c>
      <c r="F9260" t="s">
        <v>46</v>
      </c>
      <c r="G9260" t="s">
        <v>26</v>
      </c>
      <c r="J9260" t="s">
        <v>7857</v>
      </c>
    </row>
    <row r="9261" spans="1:23" x14ac:dyDescent="0.2">
      <c r="A9261">
        <v>9260</v>
      </c>
      <c r="B9261">
        <v>1984</v>
      </c>
      <c r="C9261">
        <v>76</v>
      </c>
      <c r="D9261" t="s">
        <v>8190</v>
      </c>
      <c r="E9261" t="s">
        <v>10501</v>
      </c>
      <c r="F9261" t="s">
        <v>46</v>
      </c>
      <c r="G9261" t="s">
        <v>30</v>
      </c>
      <c r="J9261" t="s">
        <v>10502</v>
      </c>
    </row>
    <row r="9262" spans="1:23" x14ac:dyDescent="0.2">
      <c r="A9262">
        <v>9261</v>
      </c>
      <c r="B9262">
        <v>1984</v>
      </c>
      <c r="C9262">
        <v>77</v>
      </c>
      <c r="D9262" t="s">
        <v>171</v>
      </c>
      <c r="E9262" t="s">
        <v>10503</v>
      </c>
      <c r="F9262" t="s">
        <v>34</v>
      </c>
      <c r="G9262" t="s">
        <v>68</v>
      </c>
      <c r="H9262">
        <v>18</v>
      </c>
      <c r="I9262">
        <v>1996</v>
      </c>
      <c r="J9262" t="s">
        <v>1116</v>
      </c>
      <c r="K9262">
        <v>322</v>
      </c>
      <c r="L9262">
        <v>46</v>
      </c>
      <c r="M9262">
        <v>55</v>
      </c>
      <c r="N9262">
        <v>101</v>
      </c>
      <c r="O9262">
        <v>21</v>
      </c>
      <c r="P9262">
        <v>264</v>
      </c>
      <c r="W9262">
        <v>4.4000000000000004</v>
      </c>
    </row>
    <row r="9263" spans="1:23" x14ac:dyDescent="0.2">
      <c r="A9263">
        <v>9262</v>
      </c>
      <c r="B9263">
        <v>1984</v>
      </c>
      <c r="C9263">
        <v>78</v>
      </c>
      <c r="D9263" t="s">
        <v>7529</v>
      </c>
      <c r="E9263" t="s">
        <v>10504</v>
      </c>
      <c r="F9263" t="s">
        <v>39</v>
      </c>
      <c r="G9263" t="s">
        <v>68</v>
      </c>
      <c r="J9263" t="s">
        <v>3458</v>
      </c>
    </row>
    <row r="9264" spans="1:23" x14ac:dyDescent="0.2">
      <c r="A9264">
        <v>9263</v>
      </c>
      <c r="B9264">
        <v>1984</v>
      </c>
      <c r="C9264">
        <v>79</v>
      </c>
      <c r="D9264" t="s">
        <v>41</v>
      </c>
      <c r="E9264" t="s">
        <v>10505</v>
      </c>
      <c r="F9264" t="s">
        <v>34</v>
      </c>
      <c r="G9264" t="s">
        <v>35</v>
      </c>
      <c r="J9264" t="s">
        <v>10506</v>
      </c>
    </row>
    <row r="9265" spans="1:23" x14ac:dyDescent="0.2">
      <c r="A9265">
        <v>9264</v>
      </c>
      <c r="B9265">
        <v>1984</v>
      </c>
      <c r="C9265">
        <v>80</v>
      </c>
      <c r="D9265" t="s">
        <v>84</v>
      </c>
      <c r="E9265" t="s">
        <v>10507</v>
      </c>
      <c r="F9265" t="s">
        <v>39</v>
      </c>
      <c r="G9265" t="s">
        <v>26</v>
      </c>
      <c r="H9265">
        <v>18</v>
      </c>
      <c r="I9265">
        <v>2001</v>
      </c>
      <c r="J9265" t="s">
        <v>278</v>
      </c>
      <c r="K9265">
        <v>849</v>
      </c>
      <c r="L9265">
        <v>66</v>
      </c>
      <c r="M9265">
        <v>85</v>
      </c>
      <c r="N9265">
        <v>151</v>
      </c>
      <c r="O9265">
        <v>-52</v>
      </c>
      <c r="P9265">
        <v>2030</v>
      </c>
      <c r="W9265">
        <v>-4.4000000000000004</v>
      </c>
    </row>
    <row r="9266" spans="1:23" x14ac:dyDescent="0.2">
      <c r="A9266">
        <v>9265</v>
      </c>
      <c r="B9266">
        <v>1984</v>
      </c>
      <c r="C9266">
        <v>81</v>
      </c>
      <c r="D9266" t="s">
        <v>55</v>
      </c>
      <c r="E9266" t="s">
        <v>10508</v>
      </c>
      <c r="F9266" t="s">
        <v>39</v>
      </c>
      <c r="G9266" t="s">
        <v>30</v>
      </c>
      <c r="H9266">
        <v>18</v>
      </c>
      <c r="I9266">
        <v>1996</v>
      </c>
      <c r="J9266" t="s">
        <v>234</v>
      </c>
      <c r="K9266">
        <v>256</v>
      </c>
      <c r="L9266">
        <v>8</v>
      </c>
      <c r="M9266">
        <v>32</v>
      </c>
      <c r="N9266">
        <v>40</v>
      </c>
      <c r="O9266">
        <v>-6</v>
      </c>
      <c r="P9266">
        <v>825</v>
      </c>
      <c r="W9266">
        <v>10.3</v>
      </c>
    </row>
    <row r="9267" spans="1:23" x14ac:dyDescent="0.2">
      <c r="A9267">
        <v>9266</v>
      </c>
      <c r="B9267">
        <v>1984</v>
      </c>
      <c r="C9267">
        <v>82</v>
      </c>
      <c r="D9267" t="s">
        <v>152</v>
      </c>
      <c r="E9267" t="s">
        <v>10509</v>
      </c>
      <c r="F9267" t="s">
        <v>39</v>
      </c>
      <c r="G9267" t="s">
        <v>26</v>
      </c>
      <c r="H9267">
        <v>18</v>
      </c>
      <c r="I9267">
        <v>1993</v>
      </c>
      <c r="J9267" t="s">
        <v>9943</v>
      </c>
      <c r="K9267">
        <v>158</v>
      </c>
      <c r="L9267">
        <v>34</v>
      </c>
      <c r="M9267">
        <v>49</v>
      </c>
      <c r="N9267">
        <v>83</v>
      </c>
      <c r="O9267">
        <v>9</v>
      </c>
      <c r="P9267">
        <v>90</v>
      </c>
      <c r="W9267">
        <v>5.2</v>
      </c>
    </row>
    <row r="9268" spans="1:23" x14ac:dyDescent="0.2">
      <c r="A9268">
        <v>9267</v>
      </c>
      <c r="B9268">
        <v>1984</v>
      </c>
      <c r="C9268">
        <v>83</v>
      </c>
      <c r="D9268" t="s">
        <v>176</v>
      </c>
      <c r="E9268" t="s">
        <v>10510</v>
      </c>
      <c r="F9268" t="s">
        <v>76</v>
      </c>
      <c r="G9268" t="s">
        <v>26</v>
      </c>
      <c r="H9268">
        <v>18</v>
      </c>
      <c r="I9268">
        <v>1988</v>
      </c>
      <c r="J9268" t="s">
        <v>143</v>
      </c>
      <c r="K9268">
        <v>60</v>
      </c>
      <c r="L9268">
        <v>6</v>
      </c>
      <c r="M9268">
        <v>11</v>
      </c>
      <c r="N9268">
        <v>17</v>
      </c>
      <c r="O9268">
        <v>8</v>
      </c>
      <c r="P9268">
        <v>37</v>
      </c>
      <c r="W9268">
        <v>0.3</v>
      </c>
    </row>
    <row r="9269" spans="1:23" x14ac:dyDescent="0.2">
      <c r="A9269">
        <v>9268</v>
      </c>
      <c r="B9269">
        <v>1984</v>
      </c>
      <c r="C9269">
        <v>84</v>
      </c>
      <c r="D9269" t="s">
        <v>111</v>
      </c>
      <c r="E9269" t="s">
        <v>10511</v>
      </c>
      <c r="F9269" t="s">
        <v>39</v>
      </c>
      <c r="G9269" t="s">
        <v>68</v>
      </c>
      <c r="J9269" t="s">
        <v>9699</v>
      </c>
    </row>
    <row r="9270" spans="1:23" x14ac:dyDescent="0.2">
      <c r="A9270">
        <v>9269</v>
      </c>
      <c r="B9270">
        <v>1984</v>
      </c>
      <c r="C9270">
        <v>85</v>
      </c>
      <c r="D9270" t="s">
        <v>87</v>
      </c>
      <c r="E9270" t="s">
        <v>10512</v>
      </c>
      <c r="F9270" t="s">
        <v>76</v>
      </c>
      <c r="G9270" t="s">
        <v>68</v>
      </c>
      <c r="H9270">
        <v>25</v>
      </c>
      <c r="I9270">
        <v>1985</v>
      </c>
      <c r="J9270" t="s">
        <v>808</v>
      </c>
      <c r="K9270">
        <v>14</v>
      </c>
      <c r="L9270">
        <v>4</v>
      </c>
      <c r="M9270">
        <v>1</v>
      </c>
      <c r="N9270">
        <v>5</v>
      </c>
      <c r="O9270">
        <v>2</v>
      </c>
      <c r="P9270">
        <v>2</v>
      </c>
      <c r="W9270">
        <v>0.4</v>
      </c>
    </row>
    <row r="9271" spans="1:23" x14ac:dyDescent="0.2">
      <c r="A9271">
        <v>9270</v>
      </c>
      <c r="B9271">
        <v>1984</v>
      </c>
      <c r="C9271">
        <v>86</v>
      </c>
      <c r="D9271" t="s">
        <v>28</v>
      </c>
      <c r="E9271" t="s">
        <v>10513</v>
      </c>
      <c r="F9271" t="s">
        <v>34</v>
      </c>
      <c r="G9271" t="s">
        <v>35</v>
      </c>
      <c r="H9271">
        <v>18</v>
      </c>
      <c r="I9271">
        <v>1994</v>
      </c>
      <c r="J9271" t="s">
        <v>10514</v>
      </c>
      <c r="K9271">
        <v>103</v>
      </c>
      <c r="L9271">
        <v>16</v>
      </c>
      <c r="M9271">
        <v>33</v>
      </c>
      <c r="N9271">
        <v>49</v>
      </c>
      <c r="O9271">
        <v>2</v>
      </c>
      <c r="P9271">
        <v>47</v>
      </c>
      <c r="W9271">
        <v>2.4</v>
      </c>
    </row>
    <row r="9272" spans="1:23" x14ac:dyDescent="0.2">
      <c r="A9272">
        <v>9271</v>
      </c>
      <c r="B9272">
        <v>1984</v>
      </c>
      <c r="C9272">
        <v>87</v>
      </c>
      <c r="D9272" t="s">
        <v>146</v>
      </c>
      <c r="E9272" t="s">
        <v>10515</v>
      </c>
      <c r="F9272" t="s">
        <v>34</v>
      </c>
      <c r="G9272" t="s">
        <v>68</v>
      </c>
      <c r="J9272" t="s">
        <v>10516</v>
      </c>
    </row>
    <row r="9273" spans="1:23" x14ac:dyDescent="0.2">
      <c r="A9273">
        <v>9272</v>
      </c>
      <c r="B9273">
        <v>1984</v>
      </c>
      <c r="C9273">
        <v>88</v>
      </c>
      <c r="D9273" t="s">
        <v>121</v>
      </c>
      <c r="E9273" t="s">
        <v>10517</v>
      </c>
      <c r="F9273" t="s">
        <v>34</v>
      </c>
      <c r="G9273" t="s">
        <v>30</v>
      </c>
      <c r="H9273">
        <v>18</v>
      </c>
      <c r="I9273">
        <v>1992</v>
      </c>
      <c r="J9273" t="s">
        <v>2765</v>
      </c>
      <c r="K9273">
        <v>6</v>
      </c>
      <c r="L9273">
        <v>0</v>
      </c>
      <c r="M9273">
        <v>0</v>
      </c>
      <c r="N9273">
        <v>0</v>
      </c>
      <c r="O9273">
        <v>-2</v>
      </c>
      <c r="P9273">
        <v>0</v>
      </c>
      <c r="W9273">
        <v>0.1</v>
      </c>
    </row>
    <row r="9274" spans="1:23" x14ac:dyDescent="0.2">
      <c r="A9274">
        <v>9273</v>
      </c>
      <c r="B9274">
        <v>1984</v>
      </c>
      <c r="C9274">
        <v>89</v>
      </c>
      <c r="D9274" t="s">
        <v>8190</v>
      </c>
      <c r="E9274" t="s">
        <v>10518</v>
      </c>
      <c r="F9274" t="s">
        <v>46</v>
      </c>
      <c r="G9274" t="s">
        <v>68</v>
      </c>
      <c r="J9274" t="s">
        <v>10519</v>
      </c>
    </row>
    <row r="9275" spans="1:23" x14ac:dyDescent="0.2">
      <c r="A9275">
        <v>9274</v>
      </c>
      <c r="B9275">
        <v>1984</v>
      </c>
      <c r="C9275">
        <v>90</v>
      </c>
      <c r="D9275" t="s">
        <v>48</v>
      </c>
      <c r="E9275" t="s">
        <v>10520</v>
      </c>
      <c r="F9275" t="s">
        <v>76</v>
      </c>
      <c r="G9275" t="s">
        <v>30</v>
      </c>
      <c r="J9275" t="s">
        <v>2721</v>
      </c>
    </row>
    <row r="9276" spans="1:23" x14ac:dyDescent="0.2">
      <c r="A9276">
        <v>9275</v>
      </c>
      <c r="B9276">
        <v>1984</v>
      </c>
      <c r="C9276">
        <v>91</v>
      </c>
      <c r="D9276" t="s">
        <v>51</v>
      </c>
      <c r="E9276" t="s">
        <v>10521</v>
      </c>
      <c r="F9276" t="s">
        <v>43</v>
      </c>
      <c r="G9276" t="s">
        <v>26</v>
      </c>
      <c r="J9276" t="s">
        <v>531</v>
      </c>
    </row>
    <row r="9277" spans="1:23" x14ac:dyDescent="0.2">
      <c r="A9277">
        <v>9276</v>
      </c>
      <c r="B9277">
        <v>1984</v>
      </c>
      <c r="C9277">
        <v>92</v>
      </c>
      <c r="D9277" t="s">
        <v>92</v>
      </c>
      <c r="E9277" t="s">
        <v>10522</v>
      </c>
      <c r="F9277" t="s">
        <v>34</v>
      </c>
      <c r="G9277" t="s">
        <v>30</v>
      </c>
      <c r="J9277" t="s">
        <v>10523</v>
      </c>
    </row>
    <row r="9278" spans="1:23" x14ac:dyDescent="0.2">
      <c r="A9278">
        <v>9277</v>
      </c>
      <c r="B9278">
        <v>1984</v>
      </c>
      <c r="C9278">
        <v>93</v>
      </c>
      <c r="D9278" t="s">
        <v>66</v>
      </c>
      <c r="E9278" t="s">
        <v>10524</v>
      </c>
      <c r="F9278" t="s">
        <v>34</v>
      </c>
      <c r="G9278" t="s">
        <v>35</v>
      </c>
      <c r="J9278" t="s">
        <v>3912</v>
      </c>
    </row>
    <row r="9279" spans="1:23" x14ac:dyDescent="0.2">
      <c r="A9279">
        <v>9278</v>
      </c>
      <c r="B9279">
        <v>1984</v>
      </c>
      <c r="C9279">
        <v>94</v>
      </c>
      <c r="D9279" t="s">
        <v>69</v>
      </c>
      <c r="E9279" t="s">
        <v>10525</v>
      </c>
      <c r="F9279" t="s">
        <v>39</v>
      </c>
      <c r="G9279" t="s">
        <v>30</v>
      </c>
      <c r="H9279">
        <v>18</v>
      </c>
      <c r="I9279">
        <v>1988</v>
      </c>
      <c r="J9279" t="s">
        <v>5484</v>
      </c>
      <c r="K9279">
        <v>1</v>
      </c>
      <c r="L9279">
        <v>0</v>
      </c>
      <c r="M9279">
        <v>0</v>
      </c>
      <c r="N9279">
        <v>0</v>
      </c>
      <c r="O9279">
        <v>-1</v>
      </c>
      <c r="P9279">
        <v>0</v>
      </c>
      <c r="W9279">
        <v>0</v>
      </c>
    </row>
    <row r="9280" spans="1:23" x14ac:dyDescent="0.2">
      <c r="A9280">
        <v>9279</v>
      </c>
      <c r="B9280">
        <v>1984</v>
      </c>
      <c r="C9280">
        <v>95</v>
      </c>
      <c r="D9280" t="s">
        <v>23</v>
      </c>
      <c r="E9280" t="s">
        <v>10526</v>
      </c>
      <c r="F9280" t="s">
        <v>39</v>
      </c>
      <c r="G9280" t="s">
        <v>30</v>
      </c>
      <c r="J9280" t="s">
        <v>10527</v>
      </c>
    </row>
    <row r="9281" spans="1:23" x14ac:dyDescent="0.2">
      <c r="A9281">
        <v>9280</v>
      </c>
      <c r="B9281">
        <v>1984</v>
      </c>
      <c r="C9281">
        <v>96</v>
      </c>
      <c r="D9281" t="s">
        <v>162</v>
      </c>
      <c r="E9281" t="s">
        <v>10528</v>
      </c>
      <c r="F9281" t="s">
        <v>76</v>
      </c>
      <c r="G9281" t="s">
        <v>26</v>
      </c>
      <c r="J9281" t="s">
        <v>755</v>
      </c>
    </row>
    <row r="9282" spans="1:23" x14ac:dyDescent="0.2">
      <c r="A9282">
        <v>9281</v>
      </c>
      <c r="B9282">
        <v>1984</v>
      </c>
      <c r="C9282">
        <v>97</v>
      </c>
      <c r="D9282" t="s">
        <v>8190</v>
      </c>
      <c r="E9282" t="s">
        <v>10529</v>
      </c>
      <c r="F9282" t="s">
        <v>76</v>
      </c>
      <c r="G9282" t="s">
        <v>128</v>
      </c>
      <c r="H9282">
        <v>22</v>
      </c>
      <c r="I9282">
        <v>1991</v>
      </c>
      <c r="J9282" t="s">
        <v>808</v>
      </c>
      <c r="K9282">
        <v>142</v>
      </c>
      <c r="L9282">
        <v>0</v>
      </c>
      <c r="M9282">
        <v>2</v>
      </c>
      <c r="N9282">
        <v>2</v>
      </c>
      <c r="O9282">
        <v>0</v>
      </c>
      <c r="P9282">
        <v>30</v>
      </c>
      <c r="Q9282">
        <v>142</v>
      </c>
      <c r="R9282">
        <v>37</v>
      </c>
      <c r="S9282">
        <v>71</v>
      </c>
      <c r="T9282">
        <v>14</v>
      </c>
      <c r="U9282">
        <v>0.878</v>
      </c>
      <c r="V9282">
        <v>3.9</v>
      </c>
      <c r="W9282">
        <v>20.6</v>
      </c>
    </row>
    <row r="9283" spans="1:23" x14ac:dyDescent="0.2">
      <c r="A9283">
        <v>9282</v>
      </c>
      <c r="B9283">
        <v>1984</v>
      </c>
      <c r="C9283">
        <v>98</v>
      </c>
      <c r="D9283" t="s">
        <v>171</v>
      </c>
      <c r="E9283" t="s">
        <v>10530</v>
      </c>
      <c r="F9283" t="s">
        <v>34</v>
      </c>
      <c r="G9283" t="s">
        <v>26</v>
      </c>
      <c r="H9283">
        <v>18</v>
      </c>
      <c r="I9283">
        <v>1992</v>
      </c>
      <c r="J9283" t="s">
        <v>7477</v>
      </c>
      <c r="K9283">
        <v>35</v>
      </c>
      <c r="L9283">
        <v>3</v>
      </c>
      <c r="M9283">
        <v>4</v>
      </c>
      <c r="N9283">
        <v>7</v>
      </c>
      <c r="O9283">
        <v>-19</v>
      </c>
      <c r="P9283">
        <v>39</v>
      </c>
      <c r="W9283">
        <v>-0.6</v>
      </c>
    </row>
    <row r="9284" spans="1:23" x14ac:dyDescent="0.2">
      <c r="A9284">
        <v>9283</v>
      </c>
      <c r="B9284">
        <v>1984</v>
      </c>
      <c r="C9284">
        <v>99</v>
      </c>
      <c r="D9284" t="s">
        <v>66</v>
      </c>
      <c r="E9284" t="s">
        <v>10531</v>
      </c>
      <c r="F9284" t="s">
        <v>39</v>
      </c>
      <c r="G9284" t="s">
        <v>26</v>
      </c>
      <c r="H9284">
        <v>18</v>
      </c>
      <c r="I9284">
        <v>1999</v>
      </c>
      <c r="J9284" t="s">
        <v>10282</v>
      </c>
      <c r="K9284">
        <v>328</v>
      </c>
      <c r="L9284">
        <v>10</v>
      </c>
      <c r="M9284">
        <v>30</v>
      </c>
      <c r="N9284">
        <v>40</v>
      </c>
      <c r="O9284">
        <v>-30</v>
      </c>
      <c r="P9284">
        <v>825</v>
      </c>
      <c r="W9284">
        <v>5.0999999999999996</v>
      </c>
    </row>
    <row r="9285" spans="1:23" x14ac:dyDescent="0.2">
      <c r="A9285">
        <v>9284</v>
      </c>
      <c r="B9285">
        <v>1984</v>
      </c>
      <c r="C9285">
        <v>100</v>
      </c>
      <c r="D9285" t="s">
        <v>41</v>
      </c>
      <c r="E9285" t="s">
        <v>10532</v>
      </c>
      <c r="F9285" t="s">
        <v>39</v>
      </c>
      <c r="G9285" t="s">
        <v>68</v>
      </c>
      <c r="H9285">
        <v>18</v>
      </c>
      <c r="I9285">
        <v>1992</v>
      </c>
      <c r="J9285" t="s">
        <v>234</v>
      </c>
      <c r="K9285">
        <v>63</v>
      </c>
      <c r="L9285">
        <v>7</v>
      </c>
      <c r="M9285">
        <v>8</v>
      </c>
      <c r="N9285">
        <v>15</v>
      </c>
      <c r="O9285">
        <v>-4</v>
      </c>
      <c r="P9285">
        <v>61</v>
      </c>
      <c r="W9285">
        <v>-0.1</v>
      </c>
    </row>
    <row r="9286" spans="1:23" x14ac:dyDescent="0.2">
      <c r="A9286">
        <v>9285</v>
      </c>
      <c r="B9286">
        <v>1984</v>
      </c>
      <c r="C9286">
        <v>101</v>
      </c>
      <c r="D9286" t="s">
        <v>48</v>
      </c>
      <c r="E9286" t="s">
        <v>10533</v>
      </c>
      <c r="F9286" t="s">
        <v>39</v>
      </c>
      <c r="G9286" t="s">
        <v>68</v>
      </c>
      <c r="H9286">
        <v>18</v>
      </c>
      <c r="I9286">
        <v>1987</v>
      </c>
      <c r="J9286" t="s">
        <v>9871</v>
      </c>
      <c r="K9286">
        <v>1</v>
      </c>
      <c r="L9286">
        <v>0</v>
      </c>
      <c r="M9286">
        <v>0</v>
      </c>
      <c r="N9286">
        <v>0</v>
      </c>
      <c r="O9286">
        <v>0</v>
      </c>
      <c r="P9286">
        <v>0</v>
      </c>
      <c r="W9286">
        <v>0</v>
      </c>
    </row>
    <row r="9287" spans="1:23" x14ac:dyDescent="0.2">
      <c r="A9287">
        <v>9286</v>
      </c>
      <c r="B9287">
        <v>1984</v>
      </c>
      <c r="C9287">
        <v>102</v>
      </c>
      <c r="D9287" t="s">
        <v>55</v>
      </c>
      <c r="E9287" t="s">
        <v>10534</v>
      </c>
      <c r="F9287" t="s">
        <v>34</v>
      </c>
      <c r="G9287" t="s">
        <v>26</v>
      </c>
      <c r="J9287" t="s">
        <v>232</v>
      </c>
    </row>
    <row r="9288" spans="1:23" x14ac:dyDescent="0.2">
      <c r="A9288">
        <v>9287</v>
      </c>
      <c r="B9288">
        <v>1984</v>
      </c>
      <c r="C9288">
        <v>103</v>
      </c>
      <c r="D9288" t="s">
        <v>152</v>
      </c>
      <c r="E9288" t="s">
        <v>10390</v>
      </c>
      <c r="F9288" t="s">
        <v>39</v>
      </c>
      <c r="G9288" t="s">
        <v>128</v>
      </c>
      <c r="J9288" t="s">
        <v>234</v>
      </c>
    </row>
    <row r="9289" spans="1:23" x14ac:dyDescent="0.2">
      <c r="A9289">
        <v>9288</v>
      </c>
      <c r="B9289">
        <v>1984</v>
      </c>
      <c r="C9289">
        <v>104</v>
      </c>
      <c r="D9289" t="s">
        <v>176</v>
      </c>
      <c r="E9289" t="s">
        <v>8946</v>
      </c>
      <c r="F9289" t="s">
        <v>39</v>
      </c>
      <c r="G9289" t="s">
        <v>35</v>
      </c>
      <c r="H9289">
        <v>18</v>
      </c>
      <c r="I9289">
        <v>1988</v>
      </c>
      <c r="J9289" t="s">
        <v>234</v>
      </c>
      <c r="K9289">
        <v>1</v>
      </c>
      <c r="L9289">
        <v>0</v>
      </c>
      <c r="M9289">
        <v>0</v>
      </c>
      <c r="N9289">
        <v>0</v>
      </c>
      <c r="O9289">
        <v>0</v>
      </c>
      <c r="P9289">
        <v>0</v>
      </c>
      <c r="W9289">
        <v>0</v>
      </c>
    </row>
    <row r="9290" spans="1:23" x14ac:dyDescent="0.2">
      <c r="A9290">
        <v>9289</v>
      </c>
      <c r="B9290">
        <v>1984</v>
      </c>
      <c r="C9290">
        <v>105</v>
      </c>
      <c r="D9290" t="s">
        <v>111</v>
      </c>
      <c r="E9290" t="s">
        <v>10535</v>
      </c>
      <c r="F9290" t="s">
        <v>39</v>
      </c>
      <c r="G9290" t="s">
        <v>26</v>
      </c>
      <c r="J9290" t="s">
        <v>10450</v>
      </c>
    </row>
    <row r="9291" spans="1:23" x14ac:dyDescent="0.2">
      <c r="A9291">
        <v>9290</v>
      </c>
      <c r="B9291">
        <v>1984</v>
      </c>
      <c r="C9291">
        <v>106</v>
      </c>
      <c r="D9291" t="s">
        <v>111</v>
      </c>
      <c r="E9291" t="s">
        <v>10536</v>
      </c>
      <c r="F9291" t="s">
        <v>39</v>
      </c>
      <c r="G9291" t="s">
        <v>30</v>
      </c>
      <c r="H9291">
        <v>18</v>
      </c>
      <c r="I9291">
        <v>1988</v>
      </c>
      <c r="J9291" t="s">
        <v>474</v>
      </c>
      <c r="K9291">
        <v>29</v>
      </c>
      <c r="L9291">
        <v>1</v>
      </c>
      <c r="M9291">
        <v>11</v>
      </c>
      <c r="N9291">
        <v>12</v>
      </c>
      <c r="O9291">
        <v>-3</v>
      </c>
      <c r="P9291">
        <v>6</v>
      </c>
      <c r="W9291">
        <v>1.6</v>
      </c>
    </row>
    <row r="9292" spans="1:23" x14ac:dyDescent="0.2">
      <c r="A9292">
        <v>9291</v>
      </c>
      <c r="B9292">
        <v>1984</v>
      </c>
      <c r="C9292">
        <v>107</v>
      </c>
      <c r="D9292" t="s">
        <v>28</v>
      </c>
      <c r="E9292" t="s">
        <v>10537</v>
      </c>
      <c r="F9292" t="s">
        <v>39</v>
      </c>
      <c r="G9292" t="s">
        <v>128</v>
      </c>
      <c r="H9292">
        <v>18</v>
      </c>
      <c r="I9292">
        <v>2001</v>
      </c>
      <c r="J9292" t="s">
        <v>552</v>
      </c>
      <c r="K9292">
        <v>612</v>
      </c>
      <c r="L9292">
        <v>0</v>
      </c>
      <c r="M9292">
        <v>23</v>
      </c>
      <c r="N9292">
        <v>23</v>
      </c>
      <c r="O9292">
        <v>0</v>
      </c>
      <c r="P9292">
        <v>58</v>
      </c>
      <c r="Q9292">
        <v>612</v>
      </c>
      <c r="R9292">
        <v>245</v>
      </c>
      <c r="S9292">
        <v>262</v>
      </c>
      <c r="T9292">
        <v>72</v>
      </c>
      <c r="U9292">
        <v>0.88700000000000001</v>
      </c>
      <c r="V9292">
        <v>3.26</v>
      </c>
      <c r="W9292">
        <v>84</v>
      </c>
    </row>
    <row r="9293" spans="1:23" x14ac:dyDescent="0.2">
      <c r="A9293">
        <v>9292</v>
      </c>
      <c r="B9293">
        <v>1984</v>
      </c>
      <c r="C9293">
        <v>108</v>
      </c>
      <c r="D9293" t="s">
        <v>146</v>
      </c>
      <c r="E9293" t="s">
        <v>10538</v>
      </c>
      <c r="F9293" t="s">
        <v>39</v>
      </c>
      <c r="G9293" t="s">
        <v>128</v>
      </c>
      <c r="J9293" t="s">
        <v>3033</v>
      </c>
    </row>
    <row r="9294" spans="1:23" x14ac:dyDescent="0.2">
      <c r="A9294">
        <v>9293</v>
      </c>
      <c r="B9294">
        <v>1984</v>
      </c>
      <c r="C9294">
        <v>109</v>
      </c>
      <c r="D9294" t="s">
        <v>121</v>
      </c>
      <c r="E9294" t="s">
        <v>10539</v>
      </c>
      <c r="F9294" t="s">
        <v>39</v>
      </c>
      <c r="G9294" t="s">
        <v>35</v>
      </c>
      <c r="J9294" t="s">
        <v>7577</v>
      </c>
    </row>
    <row r="9295" spans="1:23" x14ac:dyDescent="0.2">
      <c r="A9295">
        <v>9294</v>
      </c>
      <c r="B9295">
        <v>1984</v>
      </c>
      <c r="C9295">
        <v>110</v>
      </c>
      <c r="D9295" t="s">
        <v>7049</v>
      </c>
      <c r="E9295" t="s">
        <v>10540</v>
      </c>
      <c r="F9295" t="s">
        <v>39</v>
      </c>
      <c r="G9295" t="s">
        <v>68</v>
      </c>
      <c r="H9295">
        <v>19</v>
      </c>
      <c r="I9295">
        <v>1991</v>
      </c>
      <c r="J9295" t="s">
        <v>10428</v>
      </c>
      <c r="K9295">
        <v>78</v>
      </c>
      <c r="L9295">
        <v>18</v>
      </c>
      <c r="M9295">
        <v>18</v>
      </c>
      <c r="N9295">
        <v>36</v>
      </c>
      <c r="O9295">
        <v>-9</v>
      </c>
      <c r="P9295">
        <v>12</v>
      </c>
      <c r="W9295">
        <v>2</v>
      </c>
    </row>
    <row r="9296" spans="1:23" x14ac:dyDescent="0.2">
      <c r="A9296">
        <v>9295</v>
      </c>
      <c r="B9296">
        <v>1984</v>
      </c>
      <c r="C9296">
        <v>111</v>
      </c>
      <c r="D9296" t="s">
        <v>48</v>
      </c>
      <c r="E9296" t="s">
        <v>10541</v>
      </c>
      <c r="F9296" t="s">
        <v>39</v>
      </c>
      <c r="G9296" t="s">
        <v>128</v>
      </c>
      <c r="H9296">
        <v>18</v>
      </c>
      <c r="I9296">
        <v>1989</v>
      </c>
      <c r="J9296" t="s">
        <v>9296</v>
      </c>
      <c r="K9296">
        <v>2</v>
      </c>
      <c r="L9296">
        <v>0</v>
      </c>
      <c r="M9296">
        <v>0</v>
      </c>
      <c r="N9296">
        <v>0</v>
      </c>
      <c r="O9296">
        <v>0</v>
      </c>
      <c r="P9296">
        <v>0</v>
      </c>
      <c r="Q9296">
        <v>2</v>
      </c>
      <c r="R9296">
        <v>0</v>
      </c>
      <c r="S9296">
        <v>0</v>
      </c>
      <c r="T9296">
        <v>0</v>
      </c>
      <c r="U9296">
        <v>1</v>
      </c>
      <c r="V9296">
        <v>0</v>
      </c>
      <c r="W9296">
        <v>0.1</v>
      </c>
    </row>
    <row r="9297" spans="1:23" x14ac:dyDescent="0.2">
      <c r="A9297">
        <v>9296</v>
      </c>
      <c r="B9297">
        <v>1984</v>
      </c>
      <c r="C9297">
        <v>112</v>
      </c>
      <c r="D9297" t="s">
        <v>51</v>
      </c>
      <c r="E9297" t="s">
        <v>10542</v>
      </c>
      <c r="F9297" t="s">
        <v>39</v>
      </c>
      <c r="G9297" t="s">
        <v>128</v>
      </c>
      <c r="J9297" t="s">
        <v>7577</v>
      </c>
    </row>
    <row r="9298" spans="1:23" x14ac:dyDescent="0.2">
      <c r="A9298">
        <v>9297</v>
      </c>
      <c r="B9298">
        <v>1984</v>
      </c>
      <c r="C9298">
        <v>113</v>
      </c>
      <c r="D9298" t="s">
        <v>92</v>
      </c>
      <c r="E9298" t="s">
        <v>10543</v>
      </c>
      <c r="F9298" t="s">
        <v>39</v>
      </c>
      <c r="G9298" t="s">
        <v>68</v>
      </c>
      <c r="H9298">
        <v>18</v>
      </c>
      <c r="I9298">
        <v>1991</v>
      </c>
      <c r="J9298" t="s">
        <v>9699</v>
      </c>
      <c r="K9298">
        <v>144</v>
      </c>
      <c r="L9298">
        <v>28</v>
      </c>
      <c r="M9298">
        <v>28</v>
      </c>
      <c r="N9298">
        <v>56</v>
      </c>
      <c r="O9298">
        <v>-1</v>
      </c>
      <c r="P9298">
        <v>12</v>
      </c>
      <c r="W9298">
        <v>2.6</v>
      </c>
    </row>
    <row r="9299" spans="1:23" x14ac:dyDescent="0.2">
      <c r="A9299">
        <v>9298</v>
      </c>
      <c r="B9299">
        <v>1984</v>
      </c>
      <c r="C9299">
        <v>114</v>
      </c>
      <c r="D9299" t="s">
        <v>66</v>
      </c>
      <c r="E9299" t="s">
        <v>10544</v>
      </c>
      <c r="F9299" t="s">
        <v>34</v>
      </c>
      <c r="G9299" t="s">
        <v>30</v>
      </c>
      <c r="J9299" t="s">
        <v>9483</v>
      </c>
    </row>
    <row r="9300" spans="1:23" x14ac:dyDescent="0.2">
      <c r="A9300">
        <v>9299</v>
      </c>
      <c r="B9300">
        <v>1984</v>
      </c>
      <c r="C9300">
        <v>115</v>
      </c>
      <c r="D9300" t="s">
        <v>69</v>
      </c>
      <c r="E9300" t="s">
        <v>10545</v>
      </c>
      <c r="F9300" t="s">
        <v>39</v>
      </c>
      <c r="G9300" t="s">
        <v>30</v>
      </c>
      <c r="J9300" t="s">
        <v>3378</v>
      </c>
    </row>
    <row r="9301" spans="1:23" x14ac:dyDescent="0.2">
      <c r="A9301">
        <v>9300</v>
      </c>
      <c r="B9301">
        <v>1984</v>
      </c>
      <c r="C9301">
        <v>116</v>
      </c>
      <c r="D9301" t="s">
        <v>23</v>
      </c>
      <c r="E9301" t="s">
        <v>10546</v>
      </c>
      <c r="F9301" t="s">
        <v>34</v>
      </c>
      <c r="G9301" t="s">
        <v>7838</v>
      </c>
      <c r="J9301" t="s">
        <v>10547</v>
      </c>
    </row>
    <row r="9302" spans="1:23" x14ac:dyDescent="0.2">
      <c r="A9302">
        <v>9301</v>
      </c>
      <c r="B9302">
        <v>1984</v>
      </c>
      <c r="C9302">
        <v>117</v>
      </c>
      <c r="D9302" t="s">
        <v>162</v>
      </c>
      <c r="E9302" t="s">
        <v>10548</v>
      </c>
      <c r="F9302" t="s">
        <v>39</v>
      </c>
      <c r="G9302" t="s">
        <v>68</v>
      </c>
      <c r="H9302">
        <v>20</v>
      </c>
      <c r="I9302">
        <v>2006</v>
      </c>
      <c r="J9302" t="s">
        <v>7415</v>
      </c>
      <c r="K9302">
        <v>1269</v>
      </c>
      <c r="L9302">
        <v>741</v>
      </c>
      <c r="M9302">
        <v>650</v>
      </c>
      <c r="N9302">
        <v>1391</v>
      </c>
      <c r="O9302">
        <v>23</v>
      </c>
      <c r="P9302">
        <v>458</v>
      </c>
      <c r="W9302">
        <v>154.6</v>
      </c>
    </row>
    <row r="9303" spans="1:23" x14ac:dyDescent="0.2">
      <c r="A9303">
        <v>9302</v>
      </c>
      <c r="B9303">
        <v>1984</v>
      </c>
      <c r="C9303">
        <v>118</v>
      </c>
      <c r="D9303" t="s">
        <v>8190</v>
      </c>
      <c r="E9303" t="s">
        <v>10549</v>
      </c>
      <c r="F9303" t="s">
        <v>39</v>
      </c>
      <c r="G9303" t="s">
        <v>26</v>
      </c>
      <c r="J9303" t="s">
        <v>552</v>
      </c>
    </row>
    <row r="9304" spans="1:23" x14ac:dyDescent="0.2">
      <c r="A9304">
        <v>9303</v>
      </c>
      <c r="B9304">
        <v>1984</v>
      </c>
      <c r="C9304">
        <v>119</v>
      </c>
      <c r="D9304" t="s">
        <v>171</v>
      </c>
      <c r="E9304" t="s">
        <v>10550</v>
      </c>
      <c r="F9304" t="s">
        <v>43</v>
      </c>
      <c r="G9304" t="s">
        <v>30</v>
      </c>
      <c r="H9304">
        <v>25</v>
      </c>
      <c r="I9304">
        <v>1999</v>
      </c>
      <c r="J9304" t="s">
        <v>81</v>
      </c>
      <c r="K9304">
        <v>813</v>
      </c>
      <c r="L9304">
        <v>48</v>
      </c>
      <c r="M9304">
        <v>138</v>
      </c>
      <c r="N9304">
        <v>186</v>
      </c>
      <c r="O9304">
        <v>144</v>
      </c>
      <c r="P9304">
        <v>1225</v>
      </c>
      <c r="W9304">
        <v>49.2</v>
      </c>
    </row>
    <row r="9305" spans="1:23" x14ac:dyDescent="0.2">
      <c r="A9305">
        <v>9304</v>
      </c>
      <c r="B9305">
        <v>1984</v>
      </c>
      <c r="C9305">
        <v>120</v>
      </c>
      <c r="D9305" t="s">
        <v>7529</v>
      </c>
      <c r="E9305" t="s">
        <v>10551</v>
      </c>
      <c r="F9305" t="s">
        <v>39</v>
      </c>
      <c r="G9305" t="s">
        <v>68</v>
      </c>
      <c r="J9305" t="s">
        <v>10171</v>
      </c>
    </row>
    <row r="9306" spans="1:23" x14ac:dyDescent="0.2">
      <c r="A9306">
        <v>9305</v>
      </c>
      <c r="B9306">
        <v>1984</v>
      </c>
      <c r="C9306">
        <v>121</v>
      </c>
      <c r="D9306" t="s">
        <v>41</v>
      </c>
      <c r="E9306" t="s">
        <v>10552</v>
      </c>
      <c r="F9306" t="s">
        <v>39</v>
      </c>
      <c r="G9306" t="s">
        <v>26</v>
      </c>
      <c r="J9306" t="s">
        <v>510</v>
      </c>
    </row>
    <row r="9307" spans="1:23" x14ac:dyDescent="0.2">
      <c r="A9307">
        <v>9306</v>
      </c>
      <c r="B9307">
        <v>1984</v>
      </c>
      <c r="C9307">
        <v>122</v>
      </c>
      <c r="D9307" t="s">
        <v>84</v>
      </c>
      <c r="E9307" t="s">
        <v>10553</v>
      </c>
      <c r="F9307" t="s">
        <v>39</v>
      </c>
      <c r="G9307" t="s">
        <v>68</v>
      </c>
      <c r="J9307" t="s">
        <v>9233</v>
      </c>
    </row>
    <row r="9308" spans="1:23" x14ac:dyDescent="0.2">
      <c r="A9308">
        <v>9307</v>
      </c>
      <c r="B9308">
        <v>1984</v>
      </c>
      <c r="C9308">
        <v>123</v>
      </c>
      <c r="D9308" t="s">
        <v>55</v>
      </c>
      <c r="E9308" t="s">
        <v>10554</v>
      </c>
      <c r="F9308" t="s">
        <v>39</v>
      </c>
      <c r="G9308" t="s">
        <v>30</v>
      </c>
      <c r="J9308" t="s">
        <v>106</v>
      </c>
    </row>
    <row r="9309" spans="1:23" x14ac:dyDescent="0.2">
      <c r="A9309">
        <v>9308</v>
      </c>
      <c r="B9309">
        <v>1984</v>
      </c>
      <c r="C9309">
        <v>124</v>
      </c>
      <c r="D9309" t="s">
        <v>152</v>
      </c>
      <c r="E9309" t="s">
        <v>10555</v>
      </c>
      <c r="F9309" t="s">
        <v>39</v>
      </c>
      <c r="G9309" t="s">
        <v>30</v>
      </c>
      <c r="J9309" t="s">
        <v>10556</v>
      </c>
    </row>
    <row r="9310" spans="1:23" x14ac:dyDescent="0.2">
      <c r="A9310">
        <v>9309</v>
      </c>
      <c r="B9310">
        <v>1984</v>
      </c>
      <c r="C9310">
        <v>125</v>
      </c>
      <c r="D9310" t="s">
        <v>176</v>
      </c>
      <c r="E9310" t="s">
        <v>10557</v>
      </c>
      <c r="F9310" t="s">
        <v>34</v>
      </c>
      <c r="G9310" t="s">
        <v>30</v>
      </c>
      <c r="J9310" t="s">
        <v>1487</v>
      </c>
    </row>
    <row r="9311" spans="1:23" x14ac:dyDescent="0.2">
      <c r="A9311">
        <v>9310</v>
      </c>
      <c r="B9311">
        <v>1984</v>
      </c>
      <c r="C9311">
        <v>126</v>
      </c>
      <c r="D9311" t="s">
        <v>111</v>
      </c>
      <c r="E9311" t="s">
        <v>5128</v>
      </c>
      <c r="F9311" t="s">
        <v>25</v>
      </c>
      <c r="G9311" t="s">
        <v>26</v>
      </c>
      <c r="J9311" t="s">
        <v>7952</v>
      </c>
    </row>
    <row r="9312" spans="1:23" x14ac:dyDescent="0.2">
      <c r="A9312">
        <v>9311</v>
      </c>
      <c r="B9312">
        <v>1984</v>
      </c>
      <c r="C9312">
        <v>127</v>
      </c>
      <c r="D9312" t="s">
        <v>87</v>
      </c>
      <c r="E9312" t="s">
        <v>10558</v>
      </c>
      <c r="F9312" t="s">
        <v>34</v>
      </c>
      <c r="G9312" t="s">
        <v>30</v>
      </c>
      <c r="J9312" t="s">
        <v>10559</v>
      </c>
    </row>
    <row r="9313" spans="1:23" x14ac:dyDescent="0.2">
      <c r="A9313">
        <v>9312</v>
      </c>
      <c r="B9313">
        <v>1984</v>
      </c>
      <c r="C9313">
        <v>128</v>
      </c>
      <c r="D9313" t="s">
        <v>28</v>
      </c>
      <c r="E9313" t="s">
        <v>10560</v>
      </c>
      <c r="F9313" t="s">
        <v>39</v>
      </c>
      <c r="G9313" t="s">
        <v>30</v>
      </c>
      <c r="J9313" t="s">
        <v>552</v>
      </c>
    </row>
    <row r="9314" spans="1:23" x14ac:dyDescent="0.2">
      <c r="A9314">
        <v>9313</v>
      </c>
      <c r="B9314">
        <v>1984</v>
      </c>
      <c r="C9314">
        <v>129</v>
      </c>
      <c r="D9314" t="s">
        <v>146</v>
      </c>
      <c r="E9314" t="s">
        <v>10561</v>
      </c>
      <c r="F9314" t="s">
        <v>34</v>
      </c>
      <c r="G9314" t="s">
        <v>35</v>
      </c>
      <c r="J9314" t="s">
        <v>10562</v>
      </c>
    </row>
    <row r="9315" spans="1:23" x14ac:dyDescent="0.2">
      <c r="A9315">
        <v>9314</v>
      </c>
      <c r="B9315">
        <v>1984</v>
      </c>
      <c r="C9315">
        <v>130</v>
      </c>
      <c r="D9315" t="s">
        <v>121</v>
      </c>
      <c r="E9315" t="s">
        <v>10563</v>
      </c>
      <c r="F9315" t="s">
        <v>34</v>
      </c>
      <c r="G9315" t="s">
        <v>35</v>
      </c>
      <c r="J9315" t="s">
        <v>10564</v>
      </c>
    </row>
    <row r="9316" spans="1:23" x14ac:dyDescent="0.2">
      <c r="A9316">
        <v>9315</v>
      </c>
      <c r="B9316">
        <v>1984</v>
      </c>
      <c r="C9316">
        <v>131</v>
      </c>
      <c r="D9316" t="s">
        <v>7049</v>
      </c>
      <c r="E9316" t="s">
        <v>10565</v>
      </c>
      <c r="F9316" t="s">
        <v>34</v>
      </c>
      <c r="G9316" t="s">
        <v>30</v>
      </c>
      <c r="H9316">
        <v>18</v>
      </c>
      <c r="I9316">
        <v>1988</v>
      </c>
      <c r="J9316" t="s">
        <v>2404</v>
      </c>
      <c r="K9316">
        <v>2</v>
      </c>
      <c r="L9316">
        <v>0</v>
      </c>
      <c r="M9316">
        <v>0</v>
      </c>
      <c r="N9316">
        <v>0</v>
      </c>
      <c r="O9316">
        <v>-1</v>
      </c>
      <c r="P9316">
        <v>11</v>
      </c>
      <c r="W9316">
        <v>0</v>
      </c>
    </row>
    <row r="9317" spans="1:23" x14ac:dyDescent="0.2">
      <c r="A9317">
        <v>9316</v>
      </c>
      <c r="B9317">
        <v>1984</v>
      </c>
      <c r="C9317">
        <v>132</v>
      </c>
      <c r="D9317" t="s">
        <v>48</v>
      </c>
      <c r="E9317" t="s">
        <v>10566</v>
      </c>
      <c r="F9317" t="s">
        <v>39</v>
      </c>
      <c r="G9317" t="s">
        <v>35</v>
      </c>
      <c r="H9317">
        <v>18</v>
      </c>
      <c r="I9317">
        <v>2001</v>
      </c>
      <c r="J9317" t="s">
        <v>8222</v>
      </c>
      <c r="K9317">
        <v>697</v>
      </c>
      <c r="L9317">
        <v>71</v>
      </c>
      <c r="M9317">
        <v>111</v>
      </c>
      <c r="N9317">
        <v>182</v>
      </c>
      <c r="O9317">
        <v>-104</v>
      </c>
      <c r="P9317">
        <v>342</v>
      </c>
      <c r="W9317">
        <v>1.7</v>
      </c>
    </row>
    <row r="9318" spans="1:23" x14ac:dyDescent="0.2">
      <c r="A9318">
        <v>9317</v>
      </c>
      <c r="B9318">
        <v>1984</v>
      </c>
      <c r="C9318">
        <v>133</v>
      </c>
      <c r="D9318" t="s">
        <v>51</v>
      </c>
      <c r="E9318" t="s">
        <v>10567</v>
      </c>
      <c r="F9318" t="s">
        <v>43</v>
      </c>
      <c r="G9318" t="s">
        <v>30</v>
      </c>
      <c r="J9318" t="s">
        <v>10440</v>
      </c>
    </row>
    <row r="9319" spans="1:23" x14ac:dyDescent="0.2">
      <c r="A9319">
        <v>9318</v>
      </c>
      <c r="B9319">
        <v>1984</v>
      </c>
      <c r="C9319">
        <v>134</v>
      </c>
      <c r="D9319" t="s">
        <v>92</v>
      </c>
      <c r="E9319" t="s">
        <v>10568</v>
      </c>
      <c r="F9319" t="s">
        <v>39</v>
      </c>
      <c r="G9319" t="s">
        <v>35</v>
      </c>
      <c r="H9319">
        <v>18</v>
      </c>
      <c r="I9319">
        <v>2004</v>
      </c>
      <c r="J9319" t="s">
        <v>9331</v>
      </c>
      <c r="K9319">
        <v>1137</v>
      </c>
      <c r="L9319">
        <v>306</v>
      </c>
      <c r="M9319">
        <v>563</v>
      </c>
      <c r="N9319">
        <v>869</v>
      </c>
      <c r="O9319">
        <v>46</v>
      </c>
      <c r="P9319">
        <v>453</v>
      </c>
      <c r="W9319">
        <v>78.099999999999994</v>
      </c>
    </row>
    <row r="9320" spans="1:23" x14ac:dyDescent="0.2">
      <c r="A9320">
        <v>9319</v>
      </c>
      <c r="B9320">
        <v>1984</v>
      </c>
      <c r="C9320">
        <v>135</v>
      </c>
      <c r="D9320" t="s">
        <v>66</v>
      </c>
      <c r="E9320" t="s">
        <v>10569</v>
      </c>
      <c r="F9320" t="s">
        <v>39</v>
      </c>
      <c r="G9320" t="s">
        <v>35</v>
      </c>
      <c r="H9320">
        <v>18</v>
      </c>
      <c r="I9320">
        <v>1995</v>
      </c>
      <c r="J9320" t="s">
        <v>9445</v>
      </c>
      <c r="K9320">
        <v>203</v>
      </c>
      <c r="L9320">
        <v>35</v>
      </c>
      <c r="M9320">
        <v>55</v>
      </c>
      <c r="N9320">
        <v>90</v>
      </c>
      <c r="O9320">
        <v>-19</v>
      </c>
      <c r="P9320">
        <v>113</v>
      </c>
      <c r="W9320">
        <v>4.2</v>
      </c>
    </row>
    <row r="9321" spans="1:23" x14ac:dyDescent="0.2">
      <c r="A9321">
        <v>9320</v>
      </c>
      <c r="B9321">
        <v>1984</v>
      </c>
      <c r="C9321">
        <v>136</v>
      </c>
      <c r="D9321" t="s">
        <v>69</v>
      </c>
      <c r="E9321" t="s">
        <v>10570</v>
      </c>
      <c r="F9321" t="s">
        <v>39</v>
      </c>
      <c r="G9321" t="s">
        <v>35</v>
      </c>
      <c r="J9321" t="s">
        <v>3458</v>
      </c>
    </row>
    <row r="9322" spans="1:23" x14ac:dyDescent="0.2">
      <c r="A9322">
        <v>9321</v>
      </c>
      <c r="B9322">
        <v>1984</v>
      </c>
      <c r="C9322">
        <v>137</v>
      </c>
      <c r="D9322" t="s">
        <v>23</v>
      </c>
      <c r="E9322" t="s">
        <v>10571</v>
      </c>
      <c r="F9322" t="s">
        <v>39</v>
      </c>
      <c r="G9322" t="s">
        <v>30</v>
      </c>
      <c r="J9322" t="s">
        <v>10572</v>
      </c>
    </row>
    <row r="9323" spans="1:23" x14ac:dyDescent="0.2">
      <c r="A9323">
        <v>9322</v>
      </c>
      <c r="B9323">
        <v>1984</v>
      </c>
      <c r="C9323">
        <v>138</v>
      </c>
      <c r="D9323" t="s">
        <v>162</v>
      </c>
      <c r="E9323" t="s">
        <v>10573</v>
      </c>
      <c r="F9323" t="s">
        <v>39</v>
      </c>
      <c r="G9323" t="s">
        <v>30</v>
      </c>
      <c r="J9323" t="s">
        <v>9431</v>
      </c>
    </row>
    <row r="9324" spans="1:23" x14ac:dyDescent="0.2">
      <c r="A9324">
        <v>9323</v>
      </c>
      <c r="B9324">
        <v>1984</v>
      </c>
      <c r="C9324">
        <v>139</v>
      </c>
      <c r="D9324" t="s">
        <v>8190</v>
      </c>
      <c r="E9324" t="s">
        <v>10574</v>
      </c>
      <c r="F9324" t="s">
        <v>46</v>
      </c>
      <c r="G9324" t="s">
        <v>26</v>
      </c>
      <c r="J9324" t="s">
        <v>8764</v>
      </c>
    </row>
    <row r="9325" spans="1:23" x14ac:dyDescent="0.2">
      <c r="A9325">
        <v>9324</v>
      </c>
      <c r="B9325">
        <v>1984</v>
      </c>
      <c r="C9325">
        <v>140</v>
      </c>
      <c r="D9325" t="s">
        <v>171</v>
      </c>
      <c r="E9325" t="s">
        <v>10575</v>
      </c>
      <c r="F9325" t="s">
        <v>39</v>
      </c>
      <c r="G9325" t="s">
        <v>26</v>
      </c>
      <c r="J9325" t="s">
        <v>289</v>
      </c>
    </row>
    <row r="9326" spans="1:23" x14ac:dyDescent="0.2">
      <c r="A9326">
        <v>9325</v>
      </c>
      <c r="B9326">
        <v>1984</v>
      </c>
      <c r="C9326">
        <v>141</v>
      </c>
      <c r="D9326" t="s">
        <v>7529</v>
      </c>
      <c r="E9326" t="s">
        <v>10576</v>
      </c>
      <c r="F9326" t="s">
        <v>43</v>
      </c>
      <c r="G9326" t="s">
        <v>68</v>
      </c>
      <c r="J9326" t="s">
        <v>1012</v>
      </c>
    </row>
    <row r="9327" spans="1:23" x14ac:dyDescent="0.2">
      <c r="A9327">
        <v>9326</v>
      </c>
      <c r="B9327">
        <v>1984</v>
      </c>
      <c r="C9327">
        <v>142</v>
      </c>
      <c r="D9327" t="s">
        <v>41</v>
      </c>
      <c r="E9327" t="s">
        <v>10577</v>
      </c>
      <c r="F9327" t="s">
        <v>39</v>
      </c>
      <c r="G9327" t="s">
        <v>30</v>
      </c>
      <c r="J9327" t="s">
        <v>490</v>
      </c>
    </row>
    <row r="9328" spans="1:23" x14ac:dyDescent="0.2">
      <c r="A9328">
        <v>9327</v>
      </c>
      <c r="B9328">
        <v>1984</v>
      </c>
      <c r="C9328">
        <v>143</v>
      </c>
      <c r="D9328" t="s">
        <v>84</v>
      </c>
      <c r="E9328" t="s">
        <v>10578</v>
      </c>
      <c r="F9328" t="s">
        <v>76</v>
      </c>
      <c r="G9328" t="s">
        <v>35</v>
      </c>
      <c r="J9328" t="s">
        <v>161</v>
      </c>
    </row>
    <row r="9329" spans="1:23" x14ac:dyDescent="0.2">
      <c r="A9329">
        <v>9328</v>
      </c>
      <c r="B9329">
        <v>1984</v>
      </c>
      <c r="C9329">
        <v>144</v>
      </c>
      <c r="D9329" t="s">
        <v>55</v>
      </c>
      <c r="E9329" t="s">
        <v>10579</v>
      </c>
      <c r="F9329" t="s">
        <v>39</v>
      </c>
      <c r="G9329" t="s">
        <v>128</v>
      </c>
      <c r="H9329">
        <v>18</v>
      </c>
      <c r="I9329">
        <v>1997</v>
      </c>
      <c r="J9329" t="s">
        <v>10171</v>
      </c>
      <c r="K9329">
        <v>191</v>
      </c>
      <c r="L9329">
        <v>0</v>
      </c>
      <c r="M9329">
        <v>6</v>
      </c>
      <c r="N9329">
        <v>6</v>
      </c>
      <c r="O9329">
        <v>0</v>
      </c>
      <c r="P9329">
        <v>90</v>
      </c>
      <c r="Q9329">
        <v>191</v>
      </c>
      <c r="R9329">
        <v>67</v>
      </c>
      <c r="S9329">
        <v>75</v>
      </c>
      <c r="T9329">
        <v>21</v>
      </c>
      <c r="U9329">
        <v>0.88900000000000001</v>
      </c>
      <c r="V9329">
        <v>3.22</v>
      </c>
      <c r="W9329">
        <v>24.1</v>
      </c>
    </row>
    <row r="9330" spans="1:23" x14ac:dyDescent="0.2">
      <c r="A9330">
        <v>9329</v>
      </c>
      <c r="B9330">
        <v>1984</v>
      </c>
      <c r="C9330">
        <v>145</v>
      </c>
      <c r="D9330" t="s">
        <v>152</v>
      </c>
      <c r="E9330" t="s">
        <v>10580</v>
      </c>
      <c r="F9330" t="s">
        <v>39</v>
      </c>
      <c r="G9330" t="s">
        <v>35</v>
      </c>
      <c r="J9330" t="s">
        <v>421</v>
      </c>
    </row>
    <row r="9331" spans="1:23" x14ac:dyDescent="0.2">
      <c r="A9331">
        <v>9330</v>
      </c>
      <c r="B9331">
        <v>1984</v>
      </c>
      <c r="C9331">
        <v>146</v>
      </c>
      <c r="D9331" t="s">
        <v>176</v>
      </c>
      <c r="E9331" t="s">
        <v>10581</v>
      </c>
      <c r="F9331" t="s">
        <v>39</v>
      </c>
      <c r="G9331" t="s">
        <v>30</v>
      </c>
      <c r="J9331" t="s">
        <v>10582</v>
      </c>
    </row>
    <row r="9332" spans="1:23" x14ac:dyDescent="0.2">
      <c r="A9332">
        <v>9331</v>
      </c>
      <c r="B9332">
        <v>1984</v>
      </c>
      <c r="C9332">
        <v>147</v>
      </c>
      <c r="D9332" t="s">
        <v>111</v>
      </c>
      <c r="E9332" t="s">
        <v>10583</v>
      </c>
      <c r="F9332" t="s">
        <v>76</v>
      </c>
      <c r="G9332" t="s">
        <v>30</v>
      </c>
      <c r="J9332" t="s">
        <v>10584</v>
      </c>
    </row>
    <row r="9333" spans="1:23" x14ac:dyDescent="0.2">
      <c r="A9333">
        <v>9332</v>
      </c>
      <c r="B9333">
        <v>1984</v>
      </c>
      <c r="C9333">
        <v>148</v>
      </c>
      <c r="D9333" t="s">
        <v>92</v>
      </c>
      <c r="E9333" t="s">
        <v>10585</v>
      </c>
      <c r="F9333" t="s">
        <v>39</v>
      </c>
      <c r="G9333" t="s">
        <v>26</v>
      </c>
      <c r="J9333" t="s">
        <v>10556</v>
      </c>
    </row>
    <row r="9334" spans="1:23" x14ac:dyDescent="0.2">
      <c r="A9334">
        <v>9333</v>
      </c>
      <c r="B9334">
        <v>1984</v>
      </c>
      <c r="C9334">
        <v>149</v>
      </c>
      <c r="D9334" t="s">
        <v>28</v>
      </c>
      <c r="E9334" t="s">
        <v>10586</v>
      </c>
      <c r="F9334" t="s">
        <v>46</v>
      </c>
      <c r="G9334" t="s">
        <v>35</v>
      </c>
      <c r="J9334" t="s">
        <v>7857</v>
      </c>
    </row>
    <row r="9335" spans="1:23" x14ac:dyDescent="0.2">
      <c r="A9335">
        <v>9334</v>
      </c>
      <c r="B9335">
        <v>1984</v>
      </c>
      <c r="C9335">
        <v>150</v>
      </c>
      <c r="D9335" t="s">
        <v>146</v>
      </c>
      <c r="E9335" t="s">
        <v>10587</v>
      </c>
      <c r="F9335" t="s">
        <v>39</v>
      </c>
      <c r="G9335" t="s">
        <v>35</v>
      </c>
      <c r="J9335" t="s">
        <v>4534</v>
      </c>
    </row>
    <row r="9336" spans="1:23" x14ac:dyDescent="0.2">
      <c r="A9336">
        <v>9335</v>
      </c>
      <c r="B9336">
        <v>1984</v>
      </c>
      <c r="C9336">
        <v>151</v>
      </c>
      <c r="D9336" t="s">
        <v>121</v>
      </c>
      <c r="E9336" t="s">
        <v>10588</v>
      </c>
      <c r="F9336" t="s">
        <v>39</v>
      </c>
      <c r="G9336" t="s">
        <v>68</v>
      </c>
      <c r="H9336">
        <v>18</v>
      </c>
      <c r="I9336">
        <v>1991</v>
      </c>
      <c r="J9336" t="s">
        <v>510</v>
      </c>
      <c r="K9336">
        <v>67</v>
      </c>
      <c r="L9336">
        <v>12</v>
      </c>
      <c r="M9336">
        <v>7</v>
      </c>
      <c r="N9336">
        <v>19</v>
      </c>
      <c r="O9336">
        <v>-18</v>
      </c>
      <c r="P9336">
        <v>88</v>
      </c>
      <c r="W9336">
        <v>0.1</v>
      </c>
    </row>
    <row r="9337" spans="1:23" x14ac:dyDescent="0.2">
      <c r="A9337">
        <v>9336</v>
      </c>
      <c r="B9337">
        <v>1984</v>
      </c>
      <c r="C9337">
        <v>152</v>
      </c>
      <c r="D9337" t="s">
        <v>51</v>
      </c>
      <c r="E9337" t="s">
        <v>10589</v>
      </c>
      <c r="F9337" t="s">
        <v>43</v>
      </c>
      <c r="G9337" t="s">
        <v>26</v>
      </c>
      <c r="J9337" t="s">
        <v>733</v>
      </c>
    </row>
    <row r="9338" spans="1:23" x14ac:dyDescent="0.2">
      <c r="A9338">
        <v>9337</v>
      </c>
      <c r="B9338">
        <v>1984</v>
      </c>
      <c r="C9338">
        <v>153</v>
      </c>
      <c r="D9338" t="s">
        <v>48</v>
      </c>
      <c r="E9338" t="s">
        <v>10590</v>
      </c>
      <c r="F9338" t="s">
        <v>39</v>
      </c>
      <c r="G9338" t="s">
        <v>68</v>
      </c>
      <c r="J9338" t="s">
        <v>169</v>
      </c>
    </row>
    <row r="9339" spans="1:23" x14ac:dyDescent="0.2">
      <c r="A9339">
        <v>9338</v>
      </c>
      <c r="B9339">
        <v>1984</v>
      </c>
      <c r="C9339">
        <v>154</v>
      </c>
      <c r="D9339" t="s">
        <v>51</v>
      </c>
      <c r="E9339" t="s">
        <v>10591</v>
      </c>
      <c r="F9339" t="s">
        <v>43</v>
      </c>
      <c r="G9339" t="s">
        <v>35</v>
      </c>
      <c r="J9339" t="s">
        <v>10490</v>
      </c>
    </row>
    <row r="9340" spans="1:23" x14ac:dyDescent="0.2">
      <c r="A9340">
        <v>9339</v>
      </c>
      <c r="B9340">
        <v>1984</v>
      </c>
      <c r="C9340">
        <v>155</v>
      </c>
      <c r="D9340" t="s">
        <v>92</v>
      </c>
      <c r="E9340" t="s">
        <v>10592</v>
      </c>
      <c r="F9340" t="s">
        <v>34</v>
      </c>
      <c r="G9340" t="s">
        <v>1954</v>
      </c>
      <c r="H9340">
        <v>18</v>
      </c>
      <c r="I9340">
        <v>1992</v>
      </c>
      <c r="J9340" t="s">
        <v>10593</v>
      </c>
      <c r="K9340">
        <v>15</v>
      </c>
      <c r="L9340">
        <v>1</v>
      </c>
      <c r="M9340">
        <v>2</v>
      </c>
      <c r="N9340">
        <v>3</v>
      </c>
      <c r="O9340">
        <v>-4</v>
      </c>
      <c r="P9340">
        <v>7</v>
      </c>
      <c r="W9340">
        <v>-0.2</v>
      </c>
    </row>
    <row r="9341" spans="1:23" x14ac:dyDescent="0.2">
      <c r="A9341">
        <v>9340</v>
      </c>
      <c r="B9341">
        <v>1984</v>
      </c>
      <c r="C9341">
        <v>156</v>
      </c>
      <c r="D9341" t="s">
        <v>66</v>
      </c>
      <c r="E9341" t="s">
        <v>10594</v>
      </c>
      <c r="F9341" t="s">
        <v>34</v>
      </c>
      <c r="G9341" t="s">
        <v>26</v>
      </c>
      <c r="H9341">
        <v>19</v>
      </c>
      <c r="I9341">
        <v>1992</v>
      </c>
      <c r="J9341" t="s">
        <v>2574</v>
      </c>
      <c r="K9341">
        <v>148</v>
      </c>
      <c r="L9341">
        <v>25</v>
      </c>
      <c r="M9341">
        <v>31</v>
      </c>
      <c r="N9341">
        <v>56</v>
      </c>
      <c r="O9341">
        <v>11</v>
      </c>
      <c r="P9341">
        <v>122</v>
      </c>
      <c r="W9341">
        <v>2.6</v>
      </c>
    </row>
    <row r="9342" spans="1:23" x14ac:dyDescent="0.2">
      <c r="A9342">
        <v>9341</v>
      </c>
      <c r="B9342">
        <v>1984</v>
      </c>
      <c r="C9342">
        <v>157</v>
      </c>
      <c r="D9342" t="s">
        <v>69</v>
      </c>
      <c r="E9342" t="s">
        <v>10595</v>
      </c>
      <c r="F9342" t="s">
        <v>39</v>
      </c>
      <c r="G9342" t="s">
        <v>30</v>
      </c>
      <c r="H9342">
        <v>18</v>
      </c>
      <c r="I9342">
        <v>1993</v>
      </c>
      <c r="J9342" t="s">
        <v>510</v>
      </c>
      <c r="K9342">
        <v>81</v>
      </c>
      <c r="L9342">
        <v>0</v>
      </c>
      <c r="M9342">
        <v>1</v>
      </c>
      <c r="N9342">
        <v>1</v>
      </c>
      <c r="O9342">
        <v>-9</v>
      </c>
      <c r="P9342">
        <v>257</v>
      </c>
      <c r="W9342">
        <v>2</v>
      </c>
    </row>
    <row r="9343" spans="1:23" x14ac:dyDescent="0.2">
      <c r="A9343">
        <v>9342</v>
      </c>
      <c r="B9343">
        <v>1984</v>
      </c>
      <c r="C9343">
        <v>158</v>
      </c>
      <c r="D9343" t="s">
        <v>23</v>
      </c>
      <c r="E9343" t="s">
        <v>10596</v>
      </c>
      <c r="F9343" t="s">
        <v>34</v>
      </c>
      <c r="G9343" t="s">
        <v>68</v>
      </c>
      <c r="J9343" t="s">
        <v>9492</v>
      </c>
    </row>
    <row r="9344" spans="1:23" x14ac:dyDescent="0.2">
      <c r="A9344">
        <v>9343</v>
      </c>
      <c r="B9344">
        <v>1984</v>
      </c>
      <c r="C9344">
        <v>159</v>
      </c>
      <c r="D9344" t="s">
        <v>162</v>
      </c>
      <c r="E9344" t="s">
        <v>10597</v>
      </c>
      <c r="F9344" t="s">
        <v>46</v>
      </c>
      <c r="G9344" t="s">
        <v>35</v>
      </c>
      <c r="H9344">
        <v>26</v>
      </c>
      <c r="I9344">
        <v>1992</v>
      </c>
      <c r="J9344" t="s">
        <v>8943</v>
      </c>
      <c r="K9344">
        <v>250</v>
      </c>
      <c r="L9344">
        <v>45</v>
      </c>
      <c r="M9344">
        <v>85</v>
      </c>
      <c r="N9344">
        <v>130</v>
      </c>
      <c r="O9344">
        <v>34</v>
      </c>
      <c r="P9344">
        <v>92</v>
      </c>
      <c r="W9344">
        <v>6.8</v>
      </c>
    </row>
    <row r="9345" spans="1:23" x14ac:dyDescent="0.2">
      <c r="A9345">
        <v>9344</v>
      </c>
      <c r="B9345">
        <v>1984</v>
      </c>
      <c r="C9345">
        <v>160</v>
      </c>
      <c r="D9345" t="s">
        <v>8190</v>
      </c>
      <c r="E9345" t="s">
        <v>10598</v>
      </c>
      <c r="F9345" t="s">
        <v>34</v>
      </c>
      <c r="G9345" t="s">
        <v>128</v>
      </c>
      <c r="J9345" t="s">
        <v>2765</v>
      </c>
    </row>
    <row r="9346" spans="1:23" x14ac:dyDescent="0.2">
      <c r="A9346">
        <v>9345</v>
      </c>
      <c r="B9346">
        <v>1984</v>
      </c>
      <c r="C9346">
        <v>161</v>
      </c>
      <c r="D9346" t="s">
        <v>171</v>
      </c>
      <c r="E9346" t="s">
        <v>10599</v>
      </c>
      <c r="F9346" t="s">
        <v>34</v>
      </c>
      <c r="G9346" t="s">
        <v>35</v>
      </c>
      <c r="J9346" t="s">
        <v>10600</v>
      </c>
    </row>
    <row r="9347" spans="1:23" x14ac:dyDescent="0.2">
      <c r="A9347">
        <v>9346</v>
      </c>
      <c r="B9347">
        <v>1984</v>
      </c>
      <c r="C9347">
        <v>162</v>
      </c>
      <c r="D9347" t="s">
        <v>7529</v>
      </c>
      <c r="E9347" t="s">
        <v>10601</v>
      </c>
      <c r="F9347" t="s">
        <v>76</v>
      </c>
      <c r="G9347" t="s">
        <v>30</v>
      </c>
      <c r="J9347" t="s">
        <v>7673</v>
      </c>
    </row>
    <row r="9348" spans="1:23" x14ac:dyDescent="0.2">
      <c r="A9348">
        <v>9347</v>
      </c>
      <c r="B9348">
        <v>1984</v>
      </c>
      <c r="C9348">
        <v>163</v>
      </c>
      <c r="D9348" t="s">
        <v>41</v>
      </c>
      <c r="E9348" t="s">
        <v>10602</v>
      </c>
      <c r="F9348" t="s">
        <v>39</v>
      </c>
      <c r="G9348" t="s">
        <v>35</v>
      </c>
      <c r="J9348" t="s">
        <v>10450</v>
      </c>
    </row>
    <row r="9349" spans="1:23" x14ac:dyDescent="0.2">
      <c r="A9349">
        <v>9348</v>
      </c>
      <c r="B9349">
        <v>1984</v>
      </c>
      <c r="C9349">
        <v>164</v>
      </c>
      <c r="D9349" t="s">
        <v>84</v>
      </c>
      <c r="E9349" t="s">
        <v>10603</v>
      </c>
      <c r="F9349" t="s">
        <v>39</v>
      </c>
      <c r="G9349" t="s">
        <v>30</v>
      </c>
      <c r="J9349" t="s">
        <v>478</v>
      </c>
    </row>
    <row r="9350" spans="1:23" x14ac:dyDescent="0.2">
      <c r="A9350">
        <v>9349</v>
      </c>
      <c r="B9350">
        <v>1984</v>
      </c>
      <c r="C9350">
        <v>165</v>
      </c>
      <c r="D9350" t="s">
        <v>55</v>
      </c>
      <c r="E9350" t="s">
        <v>10604</v>
      </c>
      <c r="F9350" t="s">
        <v>43</v>
      </c>
      <c r="G9350" t="s">
        <v>30</v>
      </c>
      <c r="J9350" t="s">
        <v>71</v>
      </c>
    </row>
    <row r="9351" spans="1:23" x14ac:dyDescent="0.2">
      <c r="A9351">
        <v>9350</v>
      </c>
      <c r="B9351">
        <v>1984</v>
      </c>
      <c r="C9351">
        <v>166</v>
      </c>
      <c r="D9351" t="s">
        <v>152</v>
      </c>
      <c r="E9351" t="s">
        <v>10605</v>
      </c>
      <c r="F9351" t="s">
        <v>39</v>
      </c>
      <c r="G9351" t="s">
        <v>30</v>
      </c>
      <c r="H9351">
        <v>18</v>
      </c>
      <c r="I9351">
        <v>2004</v>
      </c>
      <c r="J9351" t="s">
        <v>724</v>
      </c>
      <c r="K9351">
        <v>1115</v>
      </c>
      <c r="L9351">
        <v>52</v>
      </c>
      <c r="M9351">
        <v>221</v>
      </c>
      <c r="N9351">
        <v>273</v>
      </c>
      <c r="O9351">
        <v>112</v>
      </c>
      <c r="P9351">
        <v>681</v>
      </c>
      <c r="W9351">
        <v>68.2</v>
      </c>
    </row>
    <row r="9352" spans="1:23" x14ac:dyDescent="0.2">
      <c r="A9352">
        <v>9351</v>
      </c>
      <c r="B9352">
        <v>1984</v>
      </c>
      <c r="C9352">
        <v>167</v>
      </c>
      <c r="D9352" t="s">
        <v>176</v>
      </c>
      <c r="E9352" t="s">
        <v>10606</v>
      </c>
      <c r="F9352" t="s">
        <v>39</v>
      </c>
      <c r="G9352" t="s">
        <v>30</v>
      </c>
      <c r="J9352" t="s">
        <v>10547</v>
      </c>
    </row>
    <row r="9353" spans="1:23" x14ac:dyDescent="0.2">
      <c r="A9353">
        <v>9352</v>
      </c>
      <c r="B9353">
        <v>1984</v>
      </c>
      <c r="C9353">
        <v>168</v>
      </c>
      <c r="D9353" t="s">
        <v>111</v>
      </c>
      <c r="E9353" t="s">
        <v>10607</v>
      </c>
      <c r="F9353" t="s">
        <v>39</v>
      </c>
      <c r="G9353" t="s">
        <v>68</v>
      </c>
      <c r="H9353">
        <v>18</v>
      </c>
      <c r="I9353">
        <v>1997</v>
      </c>
      <c r="J9353" t="s">
        <v>9331</v>
      </c>
      <c r="K9353">
        <v>518</v>
      </c>
      <c r="L9353">
        <v>36</v>
      </c>
      <c r="M9353">
        <v>40</v>
      </c>
      <c r="N9353">
        <v>76</v>
      </c>
      <c r="O9353">
        <v>-9</v>
      </c>
      <c r="P9353">
        <v>1914</v>
      </c>
      <c r="W9353">
        <v>-4.4000000000000004</v>
      </c>
    </row>
    <row r="9354" spans="1:23" x14ac:dyDescent="0.2">
      <c r="A9354">
        <v>9353</v>
      </c>
      <c r="B9354">
        <v>1984</v>
      </c>
      <c r="C9354">
        <v>169</v>
      </c>
      <c r="D9354" t="s">
        <v>87</v>
      </c>
      <c r="E9354" t="s">
        <v>10608</v>
      </c>
      <c r="F9354" t="s">
        <v>39</v>
      </c>
      <c r="G9354" t="s">
        <v>26</v>
      </c>
      <c r="J9354" t="s">
        <v>9233</v>
      </c>
    </row>
    <row r="9355" spans="1:23" x14ac:dyDescent="0.2">
      <c r="A9355">
        <v>9354</v>
      </c>
      <c r="B9355">
        <v>1984</v>
      </c>
      <c r="C9355">
        <v>170</v>
      </c>
      <c r="D9355" t="s">
        <v>28</v>
      </c>
      <c r="E9355" t="s">
        <v>10609</v>
      </c>
      <c r="F9355" t="s">
        <v>34</v>
      </c>
      <c r="G9355" t="s">
        <v>30</v>
      </c>
      <c r="J9355" t="s">
        <v>1900</v>
      </c>
    </row>
    <row r="9356" spans="1:23" x14ac:dyDescent="0.2">
      <c r="A9356">
        <v>9355</v>
      </c>
      <c r="B9356">
        <v>1984</v>
      </c>
      <c r="C9356">
        <v>171</v>
      </c>
      <c r="D9356" t="s">
        <v>146</v>
      </c>
      <c r="E9356" t="s">
        <v>10610</v>
      </c>
      <c r="F9356" t="s">
        <v>39</v>
      </c>
      <c r="G9356" t="s">
        <v>26</v>
      </c>
      <c r="H9356">
        <v>18</v>
      </c>
      <c r="I9356">
        <v>2006</v>
      </c>
      <c r="J9356" t="s">
        <v>5051</v>
      </c>
      <c r="K9356">
        <v>1431</v>
      </c>
      <c r="L9356">
        <v>668</v>
      </c>
      <c r="M9356">
        <v>726</v>
      </c>
      <c r="N9356">
        <v>1394</v>
      </c>
      <c r="O9356">
        <v>71</v>
      </c>
      <c r="P9356">
        <v>1177</v>
      </c>
      <c r="W9356">
        <v>138.6</v>
      </c>
    </row>
    <row r="9357" spans="1:23" x14ac:dyDescent="0.2">
      <c r="A9357">
        <v>9356</v>
      </c>
      <c r="B9357">
        <v>1984</v>
      </c>
      <c r="C9357">
        <v>172</v>
      </c>
      <c r="D9357" t="s">
        <v>121</v>
      </c>
      <c r="E9357" t="s">
        <v>10611</v>
      </c>
      <c r="F9357" t="s">
        <v>39</v>
      </c>
      <c r="G9357" t="s">
        <v>26</v>
      </c>
      <c r="J9357" t="s">
        <v>673</v>
      </c>
    </row>
    <row r="9358" spans="1:23" x14ac:dyDescent="0.2">
      <c r="A9358">
        <v>9357</v>
      </c>
      <c r="B9358">
        <v>1984</v>
      </c>
      <c r="C9358">
        <v>173</v>
      </c>
      <c r="D9358" t="s">
        <v>7049</v>
      </c>
      <c r="E9358" t="s">
        <v>10612</v>
      </c>
      <c r="F9358" t="s">
        <v>34</v>
      </c>
      <c r="G9358" t="s">
        <v>35</v>
      </c>
      <c r="J9358" t="s">
        <v>10218</v>
      </c>
    </row>
    <row r="9359" spans="1:23" x14ac:dyDescent="0.2">
      <c r="A9359">
        <v>9358</v>
      </c>
      <c r="B9359">
        <v>1984</v>
      </c>
      <c r="C9359">
        <v>174</v>
      </c>
      <c r="D9359" t="s">
        <v>48</v>
      </c>
      <c r="E9359" t="s">
        <v>10613</v>
      </c>
      <c r="F9359" t="s">
        <v>39</v>
      </c>
      <c r="G9359" t="s">
        <v>30</v>
      </c>
      <c r="J9359" t="s">
        <v>265</v>
      </c>
    </row>
    <row r="9360" spans="1:23" x14ac:dyDescent="0.2">
      <c r="A9360">
        <v>9359</v>
      </c>
      <c r="B9360">
        <v>1984</v>
      </c>
      <c r="C9360">
        <v>175</v>
      </c>
      <c r="D9360" t="s">
        <v>51</v>
      </c>
      <c r="E9360" t="s">
        <v>10614</v>
      </c>
      <c r="F9360" t="s">
        <v>39</v>
      </c>
      <c r="G9360" t="s">
        <v>35</v>
      </c>
      <c r="J9360" t="s">
        <v>3386</v>
      </c>
    </row>
    <row r="9361" spans="1:23" x14ac:dyDescent="0.2">
      <c r="A9361">
        <v>9360</v>
      </c>
      <c r="B9361">
        <v>1984</v>
      </c>
      <c r="C9361">
        <v>176</v>
      </c>
      <c r="D9361" t="s">
        <v>92</v>
      </c>
      <c r="E9361" t="s">
        <v>10615</v>
      </c>
      <c r="F9361" t="s">
        <v>39</v>
      </c>
      <c r="G9361" t="s">
        <v>26</v>
      </c>
      <c r="J9361" t="s">
        <v>7325</v>
      </c>
    </row>
    <row r="9362" spans="1:23" x14ac:dyDescent="0.2">
      <c r="A9362">
        <v>9361</v>
      </c>
      <c r="B9362">
        <v>1984</v>
      </c>
      <c r="C9362">
        <v>177</v>
      </c>
      <c r="D9362" t="s">
        <v>66</v>
      </c>
      <c r="E9362" t="s">
        <v>10616</v>
      </c>
      <c r="F9362" t="s">
        <v>39</v>
      </c>
      <c r="G9362" t="s">
        <v>68</v>
      </c>
      <c r="J9362" t="s">
        <v>3912</v>
      </c>
    </row>
    <row r="9363" spans="1:23" x14ac:dyDescent="0.2">
      <c r="A9363">
        <v>9362</v>
      </c>
      <c r="B9363">
        <v>1984</v>
      </c>
      <c r="C9363">
        <v>178</v>
      </c>
      <c r="D9363" t="s">
        <v>69</v>
      </c>
      <c r="E9363" t="s">
        <v>10617</v>
      </c>
      <c r="F9363" t="s">
        <v>39</v>
      </c>
      <c r="G9363" t="s">
        <v>128</v>
      </c>
      <c r="J9363" t="s">
        <v>10430</v>
      </c>
    </row>
    <row r="9364" spans="1:23" x14ac:dyDescent="0.2">
      <c r="A9364">
        <v>9363</v>
      </c>
      <c r="B9364">
        <v>1984</v>
      </c>
      <c r="C9364">
        <v>179</v>
      </c>
      <c r="D9364" t="s">
        <v>23</v>
      </c>
      <c r="E9364" t="s">
        <v>10618</v>
      </c>
      <c r="F9364" t="s">
        <v>39</v>
      </c>
      <c r="G9364" t="s">
        <v>26</v>
      </c>
      <c r="J9364" t="s">
        <v>265</v>
      </c>
    </row>
    <row r="9365" spans="1:23" x14ac:dyDescent="0.2">
      <c r="A9365">
        <v>9364</v>
      </c>
      <c r="B9365">
        <v>1984</v>
      </c>
      <c r="C9365">
        <v>180</v>
      </c>
      <c r="D9365" t="s">
        <v>162</v>
      </c>
      <c r="E9365" t="s">
        <v>10619</v>
      </c>
      <c r="F9365" t="s">
        <v>34</v>
      </c>
      <c r="G9365" t="s">
        <v>30</v>
      </c>
      <c r="H9365">
        <v>20</v>
      </c>
      <c r="I9365">
        <v>2002</v>
      </c>
      <c r="J9365" t="s">
        <v>2748</v>
      </c>
      <c r="K9365">
        <v>1145</v>
      </c>
      <c r="L9365">
        <v>203</v>
      </c>
      <c r="M9365">
        <v>641</v>
      </c>
      <c r="N9365">
        <v>844</v>
      </c>
      <c r="O9365">
        <v>126</v>
      </c>
      <c r="P9365">
        <v>1349</v>
      </c>
      <c r="W9365">
        <v>121.6</v>
      </c>
    </row>
    <row r="9366" spans="1:23" x14ac:dyDescent="0.2">
      <c r="A9366">
        <v>9365</v>
      </c>
      <c r="B9366">
        <v>1984</v>
      </c>
      <c r="C9366">
        <v>181</v>
      </c>
      <c r="D9366" t="s">
        <v>8190</v>
      </c>
      <c r="E9366" t="s">
        <v>10620</v>
      </c>
      <c r="F9366" t="s">
        <v>34</v>
      </c>
      <c r="G9366" t="s">
        <v>68</v>
      </c>
      <c r="J9366" t="s">
        <v>10621</v>
      </c>
    </row>
    <row r="9367" spans="1:23" x14ac:dyDescent="0.2">
      <c r="A9367">
        <v>9366</v>
      </c>
      <c r="B9367">
        <v>1984</v>
      </c>
      <c r="C9367">
        <v>182</v>
      </c>
      <c r="D9367" t="s">
        <v>171</v>
      </c>
      <c r="E9367" t="s">
        <v>10622</v>
      </c>
      <c r="F9367" t="s">
        <v>76</v>
      </c>
      <c r="G9367" t="s">
        <v>26</v>
      </c>
      <c r="J9367" t="s">
        <v>755</v>
      </c>
    </row>
    <row r="9368" spans="1:23" x14ac:dyDescent="0.2">
      <c r="A9368">
        <v>9367</v>
      </c>
      <c r="B9368">
        <v>1984</v>
      </c>
      <c r="C9368">
        <v>183</v>
      </c>
      <c r="D9368" t="s">
        <v>7529</v>
      </c>
      <c r="E9368" t="s">
        <v>10623</v>
      </c>
      <c r="F9368" t="s">
        <v>39</v>
      </c>
      <c r="G9368" t="s">
        <v>35</v>
      </c>
      <c r="J9368" t="s">
        <v>91</v>
      </c>
    </row>
    <row r="9369" spans="1:23" x14ac:dyDescent="0.2">
      <c r="A9369">
        <v>9368</v>
      </c>
      <c r="B9369">
        <v>1984</v>
      </c>
      <c r="C9369">
        <v>184</v>
      </c>
      <c r="D9369" t="s">
        <v>41</v>
      </c>
      <c r="E9369" t="s">
        <v>10624</v>
      </c>
      <c r="F9369" t="s">
        <v>34</v>
      </c>
      <c r="G9369" t="s">
        <v>35</v>
      </c>
      <c r="J9369" t="s">
        <v>8698</v>
      </c>
    </row>
    <row r="9370" spans="1:23" x14ac:dyDescent="0.2">
      <c r="A9370">
        <v>9369</v>
      </c>
      <c r="B9370">
        <v>1984</v>
      </c>
      <c r="C9370">
        <v>185</v>
      </c>
      <c r="D9370" t="s">
        <v>84</v>
      </c>
      <c r="E9370" t="s">
        <v>10625</v>
      </c>
      <c r="F9370" t="s">
        <v>39</v>
      </c>
      <c r="G9370" t="s">
        <v>68</v>
      </c>
      <c r="H9370">
        <v>18</v>
      </c>
      <c r="I9370">
        <v>1994</v>
      </c>
      <c r="J9370" t="s">
        <v>9233</v>
      </c>
      <c r="K9370">
        <v>115</v>
      </c>
      <c r="L9370">
        <v>4</v>
      </c>
      <c r="M9370">
        <v>3</v>
      </c>
      <c r="N9370">
        <v>7</v>
      </c>
      <c r="O9370">
        <v>-23</v>
      </c>
      <c r="P9370">
        <v>416</v>
      </c>
      <c r="W9370">
        <v>-2.7</v>
      </c>
    </row>
    <row r="9371" spans="1:23" x14ac:dyDescent="0.2">
      <c r="A9371">
        <v>9370</v>
      </c>
      <c r="B9371">
        <v>1984</v>
      </c>
      <c r="C9371">
        <v>186</v>
      </c>
      <c r="D9371" t="s">
        <v>152</v>
      </c>
      <c r="E9371" t="s">
        <v>10626</v>
      </c>
      <c r="F9371" t="s">
        <v>34</v>
      </c>
      <c r="G9371" t="s">
        <v>35</v>
      </c>
      <c r="J9371" t="s">
        <v>10055</v>
      </c>
    </row>
    <row r="9372" spans="1:23" x14ac:dyDescent="0.2">
      <c r="A9372">
        <v>9371</v>
      </c>
      <c r="B9372">
        <v>1984</v>
      </c>
      <c r="C9372">
        <v>187</v>
      </c>
      <c r="D9372" t="s">
        <v>176</v>
      </c>
      <c r="E9372" t="s">
        <v>10627</v>
      </c>
      <c r="F9372" t="s">
        <v>39</v>
      </c>
      <c r="G9372" t="s">
        <v>30</v>
      </c>
      <c r="J9372" t="s">
        <v>5484</v>
      </c>
    </row>
    <row r="9373" spans="1:23" x14ac:dyDescent="0.2">
      <c r="A9373">
        <v>9372</v>
      </c>
      <c r="B9373">
        <v>1984</v>
      </c>
      <c r="C9373">
        <v>188</v>
      </c>
      <c r="D9373" t="s">
        <v>171</v>
      </c>
      <c r="E9373" t="s">
        <v>10628</v>
      </c>
      <c r="F9373" t="s">
        <v>1044</v>
      </c>
      <c r="G9373" t="s">
        <v>35</v>
      </c>
      <c r="J9373" t="s">
        <v>10629</v>
      </c>
    </row>
    <row r="9374" spans="1:23" x14ac:dyDescent="0.2">
      <c r="A9374">
        <v>9373</v>
      </c>
      <c r="B9374">
        <v>1984</v>
      </c>
      <c r="C9374">
        <v>189</v>
      </c>
      <c r="D9374" t="s">
        <v>87</v>
      </c>
      <c r="E9374" t="s">
        <v>10630</v>
      </c>
      <c r="F9374" t="s">
        <v>34</v>
      </c>
      <c r="G9374" t="s">
        <v>68</v>
      </c>
      <c r="J9374" t="s">
        <v>1900</v>
      </c>
    </row>
    <row r="9375" spans="1:23" x14ac:dyDescent="0.2">
      <c r="A9375">
        <v>9374</v>
      </c>
      <c r="B9375">
        <v>1984</v>
      </c>
      <c r="C9375">
        <v>190</v>
      </c>
      <c r="D9375" t="s">
        <v>28</v>
      </c>
      <c r="E9375" t="s">
        <v>7790</v>
      </c>
      <c r="F9375" t="s">
        <v>34</v>
      </c>
      <c r="G9375" t="s">
        <v>26</v>
      </c>
      <c r="H9375">
        <v>18</v>
      </c>
      <c r="I9375">
        <v>1998</v>
      </c>
      <c r="J9375" t="s">
        <v>5409</v>
      </c>
      <c r="K9375">
        <v>458</v>
      </c>
      <c r="L9375">
        <v>38</v>
      </c>
      <c r="M9375">
        <v>52</v>
      </c>
      <c r="N9375">
        <v>90</v>
      </c>
      <c r="O9375">
        <v>-15</v>
      </c>
      <c r="P9375">
        <v>1951</v>
      </c>
      <c r="W9375">
        <v>-0.8</v>
      </c>
    </row>
    <row r="9376" spans="1:23" x14ac:dyDescent="0.2">
      <c r="A9376">
        <v>9375</v>
      </c>
      <c r="B9376">
        <v>1984</v>
      </c>
      <c r="C9376">
        <v>191</v>
      </c>
      <c r="D9376" t="s">
        <v>146</v>
      </c>
      <c r="E9376" t="s">
        <v>10631</v>
      </c>
      <c r="F9376" t="s">
        <v>39</v>
      </c>
      <c r="G9376" t="s">
        <v>35</v>
      </c>
      <c r="J9376" t="s">
        <v>3122</v>
      </c>
    </row>
    <row r="9377" spans="1:23" x14ac:dyDescent="0.2">
      <c r="A9377">
        <v>9376</v>
      </c>
      <c r="B9377">
        <v>1984</v>
      </c>
      <c r="C9377">
        <v>192</v>
      </c>
      <c r="D9377" t="s">
        <v>121</v>
      </c>
      <c r="E9377" t="s">
        <v>10632</v>
      </c>
      <c r="F9377" t="s">
        <v>34</v>
      </c>
      <c r="G9377" t="s">
        <v>30</v>
      </c>
      <c r="J9377" t="s">
        <v>8612</v>
      </c>
    </row>
    <row r="9378" spans="1:23" x14ac:dyDescent="0.2">
      <c r="A9378">
        <v>9377</v>
      </c>
      <c r="B9378">
        <v>1984</v>
      </c>
      <c r="C9378">
        <v>193</v>
      </c>
      <c r="D9378" t="s">
        <v>7049</v>
      </c>
      <c r="E9378" t="s">
        <v>10633</v>
      </c>
      <c r="F9378" t="s">
        <v>39</v>
      </c>
      <c r="G9378" t="s">
        <v>68</v>
      </c>
      <c r="J9378" t="s">
        <v>4680</v>
      </c>
    </row>
    <row r="9379" spans="1:23" x14ac:dyDescent="0.2">
      <c r="A9379">
        <v>9378</v>
      </c>
      <c r="B9379">
        <v>1984</v>
      </c>
      <c r="C9379">
        <v>194</v>
      </c>
      <c r="D9379" t="s">
        <v>48</v>
      </c>
      <c r="E9379" t="s">
        <v>8121</v>
      </c>
      <c r="F9379" t="s">
        <v>43</v>
      </c>
      <c r="G9379" t="s">
        <v>68</v>
      </c>
      <c r="J9379" t="s">
        <v>10634</v>
      </c>
    </row>
    <row r="9380" spans="1:23" x14ac:dyDescent="0.2">
      <c r="A9380">
        <v>9379</v>
      </c>
      <c r="B9380">
        <v>1984</v>
      </c>
      <c r="C9380">
        <v>195</v>
      </c>
      <c r="D9380" t="s">
        <v>51</v>
      </c>
      <c r="E9380" t="s">
        <v>10635</v>
      </c>
      <c r="F9380" t="s">
        <v>34</v>
      </c>
      <c r="G9380" t="s">
        <v>30</v>
      </c>
      <c r="J9380" t="s">
        <v>10023</v>
      </c>
    </row>
    <row r="9381" spans="1:23" x14ac:dyDescent="0.2">
      <c r="A9381">
        <v>9380</v>
      </c>
      <c r="B9381">
        <v>1984</v>
      </c>
      <c r="C9381">
        <v>196</v>
      </c>
      <c r="D9381" t="s">
        <v>92</v>
      </c>
      <c r="E9381" t="s">
        <v>10636</v>
      </c>
      <c r="F9381" t="s">
        <v>39</v>
      </c>
      <c r="G9381" t="s">
        <v>30</v>
      </c>
      <c r="H9381">
        <v>19</v>
      </c>
      <c r="I9381">
        <v>1994</v>
      </c>
      <c r="J9381" t="s">
        <v>10118</v>
      </c>
      <c r="K9381">
        <v>174</v>
      </c>
      <c r="L9381">
        <v>4</v>
      </c>
      <c r="M9381">
        <v>38</v>
      </c>
      <c r="N9381">
        <v>42</v>
      </c>
      <c r="O9381">
        <v>19</v>
      </c>
      <c r="P9381">
        <v>89</v>
      </c>
      <c r="W9381">
        <v>10</v>
      </c>
    </row>
    <row r="9382" spans="1:23" x14ac:dyDescent="0.2">
      <c r="A9382">
        <v>9381</v>
      </c>
      <c r="B9382">
        <v>1984</v>
      </c>
      <c r="C9382">
        <v>197</v>
      </c>
      <c r="D9382" t="s">
        <v>66</v>
      </c>
      <c r="E9382" t="s">
        <v>10637</v>
      </c>
      <c r="F9382" t="s">
        <v>39</v>
      </c>
      <c r="G9382" t="s">
        <v>26</v>
      </c>
      <c r="J9382" t="s">
        <v>9238</v>
      </c>
    </row>
    <row r="9383" spans="1:23" x14ac:dyDescent="0.2">
      <c r="A9383">
        <v>9382</v>
      </c>
      <c r="B9383">
        <v>1984</v>
      </c>
      <c r="C9383">
        <v>198</v>
      </c>
      <c r="D9383" t="s">
        <v>69</v>
      </c>
      <c r="E9383" t="s">
        <v>10638</v>
      </c>
      <c r="F9383" t="s">
        <v>34</v>
      </c>
      <c r="G9383" t="s">
        <v>68</v>
      </c>
      <c r="J9383" t="s">
        <v>10639</v>
      </c>
    </row>
    <row r="9384" spans="1:23" x14ac:dyDescent="0.2">
      <c r="A9384">
        <v>9383</v>
      </c>
      <c r="B9384">
        <v>1984</v>
      </c>
      <c r="C9384">
        <v>199</v>
      </c>
      <c r="D9384" t="s">
        <v>23</v>
      </c>
      <c r="E9384" t="s">
        <v>10640</v>
      </c>
      <c r="F9384" t="s">
        <v>39</v>
      </c>
      <c r="G9384" t="s">
        <v>30</v>
      </c>
      <c r="J9384" t="s">
        <v>10641</v>
      </c>
    </row>
    <row r="9385" spans="1:23" x14ac:dyDescent="0.2">
      <c r="A9385">
        <v>9384</v>
      </c>
      <c r="B9385">
        <v>1984</v>
      </c>
      <c r="C9385">
        <v>200</v>
      </c>
      <c r="D9385" t="s">
        <v>162</v>
      </c>
      <c r="E9385" t="s">
        <v>10642</v>
      </c>
      <c r="F9385" t="s">
        <v>46</v>
      </c>
      <c r="G9385" t="s">
        <v>35</v>
      </c>
      <c r="J9385" t="s">
        <v>8943</v>
      </c>
    </row>
    <row r="9386" spans="1:23" x14ac:dyDescent="0.2">
      <c r="A9386">
        <v>9385</v>
      </c>
      <c r="B9386">
        <v>1984</v>
      </c>
      <c r="C9386">
        <v>201</v>
      </c>
      <c r="D9386" t="s">
        <v>8190</v>
      </c>
      <c r="E9386" t="s">
        <v>10643</v>
      </c>
      <c r="F9386" t="s">
        <v>34</v>
      </c>
      <c r="G9386" t="s">
        <v>35</v>
      </c>
      <c r="J9386" t="s">
        <v>1668</v>
      </c>
    </row>
    <row r="9387" spans="1:23" x14ac:dyDescent="0.2">
      <c r="A9387">
        <v>9386</v>
      </c>
      <c r="B9387">
        <v>1984</v>
      </c>
      <c r="C9387">
        <v>202</v>
      </c>
      <c r="D9387" t="s">
        <v>171</v>
      </c>
      <c r="E9387" t="s">
        <v>10644</v>
      </c>
      <c r="F9387" t="s">
        <v>34</v>
      </c>
      <c r="G9387" t="s">
        <v>35</v>
      </c>
      <c r="H9387">
        <v>19</v>
      </c>
      <c r="I9387">
        <v>2004</v>
      </c>
      <c r="J9387" t="s">
        <v>10645</v>
      </c>
      <c r="K9387">
        <v>620</v>
      </c>
      <c r="L9387">
        <v>150</v>
      </c>
      <c r="M9387">
        <v>185</v>
      </c>
      <c r="N9387">
        <v>335</v>
      </c>
      <c r="O9387">
        <v>-7</v>
      </c>
      <c r="P9387">
        <v>429</v>
      </c>
      <c r="W9387">
        <v>24.8</v>
      </c>
    </row>
    <row r="9388" spans="1:23" x14ac:dyDescent="0.2">
      <c r="A9388">
        <v>9387</v>
      </c>
      <c r="B9388">
        <v>1984</v>
      </c>
      <c r="C9388">
        <v>203</v>
      </c>
      <c r="D9388" t="s">
        <v>7529</v>
      </c>
      <c r="E9388" t="s">
        <v>10646</v>
      </c>
      <c r="F9388" t="s">
        <v>39</v>
      </c>
      <c r="G9388" t="s">
        <v>68</v>
      </c>
      <c r="H9388">
        <v>19</v>
      </c>
      <c r="I9388">
        <v>1991</v>
      </c>
      <c r="J9388" t="s">
        <v>9948</v>
      </c>
      <c r="K9388">
        <v>59</v>
      </c>
      <c r="L9388">
        <v>7</v>
      </c>
      <c r="M9388">
        <v>13</v>
      </c>
      <c r="N9388">
        <v>20</v>
      </c>
      <c r="O9388">
        <v>-4</v>
      </c>
      <c r="P9388">
        <v>23</v>
      </c>
      <c r="W9388">
        <v>0.6</v>
      </c>
    </row>
    <row r="9389" spans="1:23" x14ac:dyDescent="0.2">
      <c r="A9389">
        <v>9388</v>
      </c>
      <c r="B9389">
        <v>1984</v>
      </c>
      <c r="C9389">
        <v>204</v>
      </c>
      <c r="D9389" t="s">
        <v>41</v>
      </c>
      <c r="E9389" t="s">
        <v>10647</v>
      </c>
      <c r="F9389" t="s">
        <v>39</v>
      </c>
      <c r="G9389" t="s">
        <v>35</v>
      </c>
      <c r="J9389" t="s">
        <v>4680</v>
      </c>
    </row>
    <row r="9390" spans="1:23" x14ac:dyDescent="0.2">
      <c r="A9390">
        <v>9389</v>
      </c>
      <c r="B9390">
        <v>1984</v>
      </c>
      <c r="C9390">
        <v>205</v>
      </c>
      <c r="D9390" t="s">
        <v>84</v>
      </c>
      <c r="E9390" t="s">
        <v>10648</v>
      </c>
      <c r="F9390" t="s">
        <v>39</v>
      </c>
      <c r="G9390" t="s">
        <v>30</v>
      </c>
      <c r="H9390">
        <v>18</v>
      </c>
      <c r="I9390">
        <v>1996</v>
      </c>
      <c r="J9390" t="s">
        <v>10450</v>
      </c>
      <c r="K9390">
        <v>564</v>
      </c>
      <c r="L9390">
        <v>56</v>
      </c>
      <c r="M9390">
        <v>177</v>
      </c>
      <c r="N9390">
        <v>233</v>
      </c>
      <c r="O9390">
        <v>116</v>
      </c>
      <c r="P9390">
        <v>750</v>
      </c>
      <c r="W9390">
        <v>46.7</v>
      </c>
    </row>
    <row r="9391" spans="1:23" x14ac:dyDescent="0.2">
      <c r="A9391">
        <v>9390</v>
      </c>
      <c r="B9391">
        <v>1984</v>
      </c>
      <c r="C9391">
        <v>206</v>
      </c>
      <c r="D9391" t="s">
        <v>55</v>
      </c>
      <c r="E9391" t="s">
        <v>10649</v>
      </c>
      <c r="F9391" t="s">
        <v>39</v>
      </c>
      <c r="G9391" t="s">
        <v>35</v>
      </c>
      <c r="J9391" t="s">
        <v>196</v>
      </c>
    </row>
    <row r="9392" spans="1:23" x14ac:dyDescent="0.2">
      <c r="A9392">
        <v>9391</v>
      </c>
      <c r="B9392">
        <v>1984</v>
      </c>
      <c r="C9392">
        <v>207</v>
      </c>
      <c r="D9392" t="s">
        <v>152</v>
      </c>
      <c r="E9392" t="s">
        <v>10650</v>
      </c>
      <c r="F9392" t="s">
        <v>39</v>
      </c>
      <c r="G9392" t="s">
        <v>26</v>
      </c>
      <c r="J9392" t="s">
        <v>305</v>
      </c>
    </row>
    <row r="9393" spans="1:23" x14ac:dyDescent="0.2">
      <c r="A9393">
        <v>9392</v>
      </c>
      <c r="B9393">
        <v>1984</v>
      </c>
      <c r="C9393">
        <v>208</v>
      </c>
      <c r="D9393" t="s">
        <v>176</v>
      </c>
      <c r="E9393" t="s">
        <v>10651</v>
      </c>
      <c r="F9393" t="s">
        <v>46</v>
      </c>
      <c r="G9393" t="s">
        <v>1536</v>
      </c>
      <c r="H9393">
        <v>18</v>
      </c>
      <c r="I9393">
        <v>1994</v>
      </c>
      <c r="J9393" t="s">
        <v>10652</v>
      </c>
      <c r="K9393">
        <v>396</v>
      </c>
      <c r="L9393">
        <v>95</v>
      </c>
      <c r="M9393">
        <v>154</v>
      </c>
      <c r="N9393">
        <v>249</v>
      </c>
      <c r="O9393">
        <v>-24</v>
      </c>
      <c r="P9393">
        <v>201</v>
      </c>
      <c r="W9393">
        <v>15.6</v>
      </c>
    </row>
    <row r="9394" spans="1:23" x14ac:dyDescent="0.2">
      <c r="A9394">
        <v>9393</v>
      </c>
      <c r="B9394">
        <v>1984</v>
      </c>
      <c r="C9394">
        <v>209</v>
      </c>
      <c r="D9394" t="s">
        <v>111</v>
      </c>
      <c r="E9394" t="s">
        <v>10653</v>
      </c>
      <c r="F9394" t="s">
        <v>39</v>
      </c>
      <c r="G9394" t="s">
        <v>26</v>
      </c>
      <c r="J9394" t="s">
        <v>552</v>
      </c>
    </row>
    <row r="9395" spans="1:23" x14ac:dyDescent="0.2">
      <c r="A9395">
        <v>9394</v>
      </c>
      <c r="B9395">
        <v>1984</v>
      </c>
      <c r="C9395">
        <v>210</v>
      </c>
      <c r="D9395" t="s">
        <v>87</v>
      </c>
      <c r="E9395" t="s">
        <v>10654</v>
      </c>
      <c r="F9395" t="s">
        <v>34</v>
      </c>
      <c r="G9395" t="s">
        <v>35</v>
      </c>
      <c r="J9395" t="s">
        <v>2093</v>
      </c>
    </row>
    <row r="9396" spans="1:23" x14ac:dyDescent="0.2">
      <c r="A9396">
        <v>9395</v>
      </c>
      <c r="B9396">
        <v>1984</v>
      </c>
      <c r="C9396">
        <v>211</v>
      </c>
      <c r="D9396" t="s">
        <v>28</v>
      </c>
      <c r="E9396" t="s">
        <v>10655</v>
      </c>
      <c r="F9396" t="s">
        <v>76</v>
      </c>
      <c r="G9396" t="s">
        <v>35</v>
      </c>
      <c r="J9396" t="s">
        <v>10656</v>
      </c>
    </row>
    <row r="9397" spans="1:23" x14ac:dyDescent="0.2">
      <c r="A9397">
        <v>9396</v>
      </c>
      <c r="B9397">
        <v>1984</v>
      </c>
      <c r="C9397">
        <v>212</v>
      </c>
      <c r="D9397" t="s">
        <v>146</v>
      </c>
      <c r="E9397" t="s">
        <v>10657</v>
      </c>
      <c r="F9397" t="s">
        <v>39</v>
      </c>
      <c r="G9397" t="s">
        <v>128</v>
      </c>
      <c r="J9397" t="s">
        <v>8222</v>
      </c>
    </row>
    <row r="9398" spans="1:23" x14ac:dyDescent="0.2">
      <c r="A9398">
        <v>9397</v>
      </c>
      <c r="B9398">
        <v>1984</v>
      </c>
      <c r="C9398">
        <v>213</v>
      </c>
      <c r="D9398" t="s">
        <v>121</v>
      </c>
      <c r="E9398" t="s">
        <v>10658</v>
      </c>
      <c r="F9398" t="s">
        <v>34</v>
      </c>
      <c r="G9398" t="s">
        <v>26</v>
      </c>
      <c r="J9398" t="s">
        <v>4403</v>
      </c>
    </row>
    <row r="9399" spans="1:23" x14ac:dyDescent="0.2">
      <c r="A9399">
        <v>9398</v>
      </c>
      <c r="B9399">
        <v>1984</v>
      </c>
      <c r="C9399">
        <v>214</v>
      </c>
      <c r="D9399" t="s">
        <v>7049</v>
      </c>
      <c r="E9399" t="s">
        <v>10659</v>
      </c>
      <c r="F9399" t="s">
        <v>39</v>
      </c>
      <c r="G9399" t="s">
        <v>30</v>
      </c>
      <c r="H9399">
        <v>19</v>
      </c>
      <c r="I9399">
        <v>1990</v>
      </c>
      <c r="J9399" t="s">
        <v>3122</v>
      </c>
      <c r="K9399">
        <v>6</v>
      </c>
      <c r="L9399">
        <v>0</v>
      </c>
      <c r="M9399">
        <v>1</v>
      </c>
      <c r="N9399">
        <v>1</v>
      </c>
      <c r="O9399">
        <v>3</v>
      </c>
      <c r="P9399">
        <v>6</v>
      </c>
      <c r="W9399">
        <v>0.5</v>
      </c>
    </row>
    <row r="9400" spans="1:23" x14ac:dyDescent="0.2">
      <c r="A9400">
        <v>9399</v>
      </c>
      <c r="B9400">
        <v>1984</v>
      </c>
      <c r="C9400">
        <v>215</v>
      </c>
      <c r="D9400" t="s">
        <v>48</v>
      </c>
      <c r="E9400" t="s">
        <v>10660</v>
      </c>
      <c r="F9400" t="s">
        <v>34</v>
      </c>
      <c r="G9400" t="s">
        <v>35</v>
      </c>
      <c r="J9400" t="s">
        <v>7673</v>
      </c>
    </row>
    <row r="9401" spans="1:23" x14ac:dyDescent="0.2">
      <c r="A9401">
        <v>9400</v>
      </c>
      <c r="B9401">
        <v>1984</v>
      </c>
      <c r="C9401">
        <v>216</v>
      </c>
      <c r="D9401" t="s">
        <v>51</v>
      </c>
      <c r="E9401" t="s">
        <v>10661</v>
      </c>
      <c r="F9401" t="s">
        <v>39</v>
      </c>
      <c r="G9401" t="s">
        <v>10403</v>
      </c>
      <c r="J9401" t="s">
        <v>9046</v>
      </c>
    </row>
    <row r="9402" spans="1:23" x14ac:dyDescent="0.2">
      <c r="A9402">
        <v>9401</v>
      </c>
      <c r="B9402">
        <v>1984</v>
      </c>
      <c r="C9402">
        <v>217</v>
      </c>
      <c r="D9402" t="s">
        <v>92</v>
      </c>
      <c r="E9402" t="s">
        <v>10662</v>
      </c>
      <c r="F9402" t="s">
        <v>39</v>
      </c>
      <c r="G9402" t="s">
        <v>26</v>
      </c>
      <c r="J9402" t="s">
        <v>9046</v>
      </c>
    </row>
    <row r="9403" spans="1:23" x14ac:dyDescent="0.2">
      <c r="A9403">
        <v>9402</v>
      </c>
      <c r="B9403">
        <v>1984</v>
      </c>
      <c r="C9403">
        <v>218</v>
      </c>
      <c r="D9403" t="s">
        <v>66</v>
      </c>
      <c r="E9403" t="s">
        <v>10663</v>
      </c>
      <c r="F9403" t="s">
        <v>39</v>
      </c>
      <c r="G9403" t="s">
        <v>68</v>
      </c>
      <c r="J9403" t="s">
        <v>3405</v>
      </c>
    </row>
    <row r="9404" spans="1:23" x14ac:dyDescent="0.2">
      <c r="A9404">
        <v>9403</v>
      </c>
      <c r="B9404">
        <v>1984</v>
      </c>
      <c r="C9404">
        <v>219</v>
      </c>
      <c r="D9404" t="s">
        <v>69</v>
      </c>
      <c r="E9404" t="s">
        <v>10664</v>
      </c>
      <c r="F9404" t="s">
        <v>39</v>
      </c>
      <c r="G9404" t="s">
        <v>30</v>
      </c>
      <c r="J9404" t="s">
        <v>3912</v>
      </c>
    </row>
    <row r="9405" spans="1:23" x14ac:dyDescent="0.2">
      <c r="A9405">
        <v>9404</v>
      </c>
      <c r="B9405">
        <v>1984</v>
      </c>
      <c r="C9405">
        <v>220</v>
      </c>
      <c r="D9405" t="s">
        <v>23</v>
      </c>
      <c r="E9405" t="s">
        <v>10665</v>
      </c>
      <c r="F9405" t="s">
        <v>39</v>
      </c>
      <c r="G9405" t="s">
        <v>30</v>
      </c>
      <c r="J9405" t="s">
        <v>9943</v>
      </c>
    </row>
    <row r="9406" spans="1:23" x14ac:dyDescent="0.2">
      <c r="A9406">
        <v>9405</v>
      </c>
      <c r="B9406">
        <v>1984</v>
      </c>
      <c r="C9406">
        <v>221</v>
      </c>
      <c r="D9406" t="s">
        <v>162</v>
      </c>
      <c r="E9406" t="s">
        <v>10666</v>
      </c>
      <c r="F9406" t="s">
        <v>43</v>
      </c>
      <c r="G9406" t="s">
        <v>30</v>
      </c>
      <c r="J9406" t="s">
        <v>3317</v>
      </c>
    </row>
    <row r="9407" spans="1:23" x14ac:dyDescent="0.2">
      <c r="A9407">
        <v>9406</v>
      </c>
      <c r="B9407">
        <v>1984</v>
      </c>
      <c r="C9407">
        <v>222</v>
      </c>
      <c r="D9407" t="s">
        <v>8190</v>
      </c>
      <c r="E9407" t="s">
        <v>10667</v>
      </c>
      <c r="F9407" t="s">
        <v>34</v>
      </c>
      <c r="G9407" t="s">
        <v>30</v>
      </c>
      <c r="J9407" t="s">
        <v>831</v>
      </c>
    </row>
    <row r="9408" spans="1:23" x14ac:dyDescent="0.2">
      <c r="A9408">
        <v>9407</v>
      </c>
      <c r="B9408">
        <v>1984</v>
      </c>
      <c r="C9408">
        <v>223</v>
      </c>
      <c r="D9408" t="s">
        <v>171</v>
      </c>
      <c r="E9408" t="s">
        <v>10668</v>
      </c>
      <c r="F9408" t="s">
        <v>34</v>
      </c>
      <c r="G9408" t="s">
        <v>35</v>
      </c>
      <c r="J9408" t="s">
        <v>10669</v>
      </c>
    </row>
    <row r="9409" spans="1:23" x14ac:dyDescent="0.2">
      <c r="A9409">
        <v>9408</v>
      </c>
      <c r="B9409">
        <v>1984</v>
      </c>
      <c r="C9409">
        <v>224</v>
      </c>
      <c r="D9409" t="s">
        <v>48</v>
      </c>
      <c r="E9409" t="s">
        <v>10670</v>
      </c>
      <c r="F9409" t="s">
        <v>39</v>
      </c>
      <c r="G9409" t="s">
        <v>26</v>
      </c>
      <c r="H9409">
        <v>18</v>
      </c>
      <c r="I9409">
        <v>1994</v>
      </c>
      <c r="J9409" t="s">
        <v>7577</v>
      </c>
      <c r="K9409">
        <v>126</v>
      </c>
      <c r="L9409">
        <v>8</v>
      </c>
      <c r="M9409">
        <v>12</v>
      </c>
      <c r="N9409">
        <v>20</v>
      </c>
      <c r="O9409">
        <v>-29</v>
      </c>
      <c r="P9409">
        <v>305</v>
      </c>
      <c r="W9409">
        <v>-1.8</v>
      </c>
    </row>
    <row r="9410" spans="1:23" x14ac:dyDescent="0.2">
      <c r="A9410">
        <v>9409</v>
      </c>
      <c r="B9410">
        <v>1984</v>
      </c>
      <c r="C9410">
        <v>225</v>
      </c>
      <c r="D9410" t="s">
        <v>84</v>
      </c>
      <c r="E9410" t="s">
        <v>10671</v>
      </c>
      <c r="F9410" t="s">
        <v>60</v>
      </c>
      <c r="G9410" t="s">
        <v>30</v>
      </c>
      <c r="H9410">
        <v>18</v>
      </c>
      <c r="I9410">
        <v>1994</v>
      </c>
      <c r="J9410" t="s">
        <v>8301</v>
      </c>
      <c r="K9410">
        <v>161</v>
      </c>
      <c r="L9410">
        <v>21</v>
      </c>
      <c r="M9410">
        <v>48</v>
      </c>
      <c r="N9410">
        <v>69</v>
      </c>
      <c r="O9410">
        <v>10</v>
      </c>
      <c r="P9410">
        <v>184</v>
      </c>
      <c r="W9410">
        <v>12.6</v>
      </c>
    </row>
    <row r="9411" spans="1:23" x14ac:dyDescent="0.2">
      <c r="A9411">
        <v>9410</v>
      </c>
      <c r="B9411">
        <v>1984</v>
      </c>
      <c r="C9411">
        <v>226</v>
      </c>
      <c r="D9411" t="s">
        <v>55</v>
      </c>
      <c r="E9411" t="s">
        <v>10672</v>
      </c>
      <c r="F9411" t="s">
        <v>39</v>
      </c>
      <c r="G9411" t="s">
        <v>68</v>
      </c>
      <c r="J9411" t="s">
        <v>10171</v>
      </c>
    </row>
    <row r="9412" spans="1:23" x14ac:dyDescent="0.2">
      <c r="A9412">
        <v>9411</v>
      </c>
      <c r="B9412">
        <v>1984</v>
      </c>
      <c r="C9412">
        <v>227</v>
      </c>
      <c r="D9412" t="s">
        <v>152</v>
      </c>
      <c r="E9412" t="s">
        <v>10673</v>
      </c>
      <c r="F9412" t="s">
        <v>34</v>
      </c>
      <c r="G9412" t="s">
        <v>35</v>
      </c>
      <c r="J9412" t="s">
        <v>9877</v>
      </c>
    </row>
    <row r="9413" spans="1:23" x14ac:dyDescent="0.2">
      <c r="A9413">
        <v>9412</v>
      </c>
      <c r="B9413">
        <v>1984</v>
      </c>
      <c r="C9413">
        <v>228</v>
      </c>
      <c r="D9413" t="s">
        <v>176</v>
      </c>
      <c r="E9413" t="s">
        <v>10674</v>
      </c>
      <c r="F9413" t="s">
        <v>34</v>
      </c>
      <c r="G9413" t="s">
        <v>30</v>
      </c>
      <c r="J9413" t="s">
        <v>3925</v>
      </c>
    </row>
    <row r="9414" spans="1:23" x14ac:dyDescent="0.2">
      <c r="A9414">
        <v>9413</v>
      </c>
      <c r="B9414">
        <v>1984</v>
      </c>
      <c r="C9414">
        <v>229</v>
      </c>
      <c r="D9414" t="s">
        <v>111</v>
      </c>
      <c r="E9414" t="s">
        <v>10675</v>
      </c>
      <c r="F9414" t="s">
        <v>39</v>
      </c>
      <c r="G9414" t="s">
        <v>35</v>
      </c>
      <c r="H9414">
        <v>18</v>
      </c>
      <c r="I9414">
        <v>1991</v>
      </c>
      <c r="J9414" t="s">
        <v>7577</v>
      </c>
      <c r="K9414">
        <v>15</v>
      </c>
      <c r="L9414">
        <v>0</v>
      </c>
      <c r="M9414">
        <v>2</v>
      </c>
      <c r="N9414">
        <v>2</v>
      </c>
      <c r="O9414">
        <v>-1</v>
      </c>
      <c r="P9414">
        <v>10</v>
      </c>
      <c r="W9414">
        <v>-0.2</v>
      </c>
    </row>
    <row r="9415" spans="1:23" x14ac:dyDescent="0.2">
      <c r="A9415">
        <v>9414</v>
      </c>
      <c r="B9415">
        <v>1984</v>
      </c>
      <c r="C9415">
        <v>230</v>
      </c>
      <c r="D9415" t="s">
        <v>87</v>
      </c>
      <c r="E9415" t="s">
        <v>10676</v>
      </c>
      <c r="F9415" t="s">
        <v>39</v>
      </c>
      <c r="G9415" t="s">
        <v>26</v>
      </c>
      <c r="J9415" t="s">
        <v>10357</v>
      </c>
    </row>
    <row r="9416" spans="1:23" x14ac:dyDescent="0.2">
      <c r="A9416">
        <v>9415</v>
      </c>
      <c r="B9416">
        <v>1984</v>
      </c>
      <c r="C9416">
        <v>231</v>
      </c>
      <c r="D9416" t="s">
        <v>28</v>
      </c>
      <c r="E9416" t="s">
        <v>10677</v>
      </c>
      <c r="F9416" t="s">
        <v>34</v>
      </c>
      <c r="G9416" t="s">
        <v>30</v>
      </c>
      <c r="J9416" t="s">
        <v>7043</v>
      </c>
    </row>
    <row r="9417" spans="1:23" x14ac:dyDescent="0.2">
      <c r="A9417">
        <v>9416</v>
      </c>
      <c r="B9417">
        <v>1984</v>
      </c>
      <c r="C9417">
        <v>232</v>
      </c>
      <c r="D9417" t="s">
        <v>146</v>
      </c>
      <c r="E9417" t="s">
        <v>10678</v>
      </c>
      <c r="F9417" t="s">
        <v>39</v>
      </c>
      <c r="G9417" t="s">
        <v>35</v>
      </c>
      <c r="J9417" t="s">
        <v>2404</v>
      </c>
    </row>
    <row r="9418" spans="1:23" x14ac:dyDescent="0.2">
      <c r="A9418">
        <v>9417</v>
      </c>
      <c r="B9418">
        <v>1984</v>
      </c>
      <c r="C9418">
        <v>233</v>
      </c>
      <c r="D9418" t="s">
        <v>121</v>
      </c>
      <c r="E9418" t="s">
        <v>10679</v>
      </c>
      <c r="F9418" t="s">
        <v>46</v>
      </c>
      <c r="G9418" t="s">
        <v>30</v>
      </c>
      <c r="J9418" t="s">
        <v>8894</v>
      </c>
    </row>
    <row r="9419" spans="1:23" x14ac:dyDescent="0.2">
      <c r="A9419">
        <v>9418</v>
      </c>
      <c r="B9419">
        <v>1984</v>
      </c>
      <c r="C9419">
        <v>234</v>
      </c>
      <c r="D9419" t="s">
        <v>7049</v>
      </c>
      <c r="E9419" t="s">
        <v>10680</v>
      </c>
      <c r="F9419" t="s">
        <v>39</v>
      </c>
      <c r="G9419" t="s">
        <v>128</v>
      </c>
      <c r="J9419" t="s">
        <v>5484</v>
      </c>
    </row>
    <row r="9420" spans="1:23" x14ac:dyDescent="0.2">
      <c r="A9420">
        <v>9419</v>
      </c>
      <c r="B9420">
        <v>1984</v>
      </c>
      <c r="C9420">
        <v>235</v>
      </c>
      <c r="D9420" t="s">
        <v>48</v>
      </c>
      <c r="E9420" t="s">
        <v>10681</v>
      </c>
      <c r="F9420" t="s">
        <v>34</v>
      </c>
      <c r="G9420" t="s">
        <v>30</v>
      </c>
      <c r="J9420" t="s">
        <v>10523</v>
      </c>
    </row>
    <row r="9421" spans="1:23" x14ac:dyDescent="0.2">
      <c r="A9421">
        <v>9420</v>
      </c>
      <c r="B9421">
        <v>1984</v>
      </c>
      <c r="C9421">
        <v>236</v>
      </c>
      <c r="D9421" t="s">
        <v>51</v>
      </c>
      <c r="E9421" t="s">
        <v>10682</v>
      </c>
      <c r="F9421" t="s">
        <v>39</v>
      </c>
      <c r="G9421" t="s">
        <v>35</v>
      </c>
      <c r="J9421" t="s">
        <v>9046</v>
      </c>
    </row>
    <row r="9422" spans="1:23" x14ac:dyDescent="0.2">
      <c r="A9422">
        <v>9421</v>
      </c>
      <c r="B9422">
        <v>1984</v>
      </c>
      <c r="C9422">
        <v>237</v>
      </c>
      <c r="D9422" t="s">
        <v>92</v>
      </c>
      <c r="E9422" t="s">
        <v>10683</v>
      </c>
      <c r="F9422" t="s">
        <v>34</v>
      </c>
      <c r="G9422" t="s">
        <v>30</v>
      </c>
      <c r="J9422" t="s">
        <v>339</v>
      </c>
    </row>
    <row r="9423" spans="1:23" x14ac:dyDescent="0.2">
      <c r="A9423">
        <v>9422</v>
      </c>
      <c r="B9423">
        <v>1984</v>
      </c>
      <c r="C9423">
        <v>238</v>
      </c>
      <c r="D9423" t="s">
        <v>66</v>
      </c>
      <c r="E9423" t="s">
        <v>10684</v>
      </c>
      <c r="F9423" t="s">
        <v>39</v>
      </c>
      <c r="G9423" t="s">
        <v>128</v>
      </c>
      <c r="J9423" t="s">
        <v>1393</v>
      </c>
    </row>
    <row r="9424" spans="1:23" x14ac:dyDescent="0.2">
      <c r="A9424">
        <v>9423</v>
      </c>
      <c r="B9424">
        <v>1984</v>
      </c>
      <c r="C9424">
        <v>239</v>
      </c>
      <c r="D9424" t="s">
        <v>69</v>
      </c>
      <c r="E9424" t="s">
        <v>10685</v>
      </c>
      <c r="F9424" t="s">
        <v>39</v>
      </c>
      <c r="G9424" t="s">
        <v>30</v>
      </c>
      <c r="J9424" t="s">
        <v>234</v>
      </c>
    </row>
    <row r="9425" spans="1:23" x14ac:dyDescent="0.2">
      <c r="A9425">
        <v>9424</v>
      </c>
      <c r="B9425">
        <v>1984</v>
      </c>
      <c r="C9425">
        <v>240</v>
      </c>
      <c r="D9425" t="s">
        <v>23</v>
      </c>
      <c r="E9425" t="s">
        <v>10686</v>
      </c>
      <c r="F9425" t="s">
        <v>39</v>
      </c>
      <c r="G9425" t="s">
        <v>128</v>
      </c>
      <c r="J9425" t="s">
        <v>10547</v>
      </c>
    </row>
    <row r="9426" spans="1:23" x14ac:dyDescent="0.2">
      <c r="A9426">
        <v>9425</v>
      </c>
      <c r="B9426">
        <v>1984</v>
      </c>
      <c r="C9426">
        <v>241</v>
      </c>
      <c r="D9426" t="s">
        <v>162</v>
      </c>
      <c r="E9426" t="s">
        <v>10687</v>
      </c>
      <c r="F9426" t="s">
        <v>46</v>
      </c>
      <c r="G9426" t="s">
        <v>30</v>
      </c>
      <c r="J9426" t="s">
        <v>8849</v>
      </c>
    </row>
    <row r="9427" spans="1:23" x14ac:dyDescent="0.2">
      <c r="A9427">
        <v>9426</v>
      </c>
      <c r="B9427">
        <v>1984</v>
      </c>
      <c r="C9427">
        <v>242</v>
      </c>
      <c r="D9427" t="s">
        <v>8190</v>
      </c>
      <c r="E9427" t="s">
        <v>10688</v>
      </c>
      <c r="F9427" t="s">
        <v>34</v>
      </c>
      <c r="G9427" t="s">
        <v>30</v>
      </c>
      <c r="J9427" t="s">
        <v>7673</v>
      </c>
    </row>
    <row r="9428" spans="1:23" x14ac:dyDescent="0.2">
      <c r="A9428">
        <v>9427</v>
      </c>
      <c r="B9428">
        <v>1984</v>
      </c>
      <c r="C9428">
        <v>243</v>
      </c>
      <c r="D9428" t="s">
        <v>171</v>
      </c>
      <c r="E9428" t="s">
        <v>10689</v>
      </c>
      <c r="F9428" t="s">
        <v>39</v>
      </c>
      <c r="G9428" t="s">
        <v>128</v>
      </c>
      <c r="J9428" t="s">
        <v>10690</v>
      </c>
    </row>
    <row r="9429" spans="1:23" x14ac:dyDescent="0.2">
      <c r="A9429">
        <v>9428</v>
      </c>
      <c r="B9429">
        <v>1984</v>
      </c>
      <c r="C9429">
        <v>244</v>
      </c>
      <c r="D9429" t="s">
        <v>7529</v>
      </c>
      <c r="E9429" t="s">
        <v>10691</v>
      </c>
      <c r="F9429" t="s">
        <v>43</v>
      </c>
      <c r="G9429" t="s">
        <v>30</v>
      </c>
      <c r="H9429">
        <v>27</v>
      </c>
      <c r="I9429">
        <v>1985</v>
      </c>
      <c r="J9429" t="s">
        <v>3317</v>
      </c>
      <c r="K9429">
        <v>8</v>
      </c>
      <c r="L9429">
        <v>1</v>
      </c>
      <c r="M9429">
        <v>2</v>
      </c>
      <c r="N9429">
        <v>3</v>
      </c>
      <c r="O9429">
        <v>5</v>
      </c>
      <c r="P9429">
        <v>0</v>
      </c>
      <c r="W9429">
        <v>0.8</v>
      </c>
    </row>
    <row r="9430" spans="1:23" x14ac:dyDescent="0.2">
      <c r="A9430">
        <v>9429</v>
      </c>
      <c r="B9430">
        <v>1984</v>
      </c>
      <c r="C9430">
        <v>245</v>
      </c>
      <c r="D9430" t="s">
        <v>41</v>
      </c>
      <c r="E9430" t="s">
        <v>10692</v>
      </c>
      <c r="F9430" t="s">
        <v>25</v>
      </c>
      <c r="G9430" t="s">
        <v>30</v>
      </c>
      <c r="J9430" t="s">
        <v>8894</v>
      </c>
    </row>
    <row r="9431" spans="1:23" x14ac:dyDescent="0.2">
      <c r="A9431">
        <v>9430</v>
      </c>
      <c r="B9431">
        <v>1984</v>
      </c>
      <c r="C9431">
        <v>246</v>
      </c>
      <c r="D9431" t="s">
        <v>84</v>
      </c>
      <c r="E9431" t="s">
        <v>10693</v>
      </c>
      <c r="F9431" t="s">
        <v>43</v>
      </c>
      <c r="G9431" t="s">
        <v>30</v>
      </c>
      <c r="J9431" t="s">
        <v>1012</v>
      </c>
    </row>
    <row r="9432" spans="1:23" x14ac:dyDescent="0.2">
      <c r="A9432">
        <v>9431</v>
      </c>
      <c r="B9432">
        <v>1984</v>
      </c>
      <c r="C9432">
        <v>247</v>
      </c>
      <c r="D9432" t="s">
        <v>55</v>
      </c>
      <c r="E9432" t="s">
        <v>10694</v>
      </c>
      <c r="F9432" t="s">
        <v>34</v>
      </c>
      <c r="G9432" t="s">
        <v>26</v>
      </c>
      <c r="J9432" t="s">
        <v>10695</v>
      </c>
    </row>
    <row r="9433" spans="1:23" x14ac:dyDescent="0.2">
      <c r="A9433">
        <v>9432</v>
      </c>
      <c r="B9433">
        <v>1984</v>
      </c>
      <c r="C9433">
        <v>248</v>
      </c>
      <c r="D9433" t="s">
        <v>152</v>
      </c>
      <c r="E9433" t="s">
        <v>10696</v>
      </c>
      <c r="F9433" t="s">
        <v>34</v>
      </c>
      <c r="G9433" t="s">
        <v>26</v>
      </c>
      <c r="J9433" t="s">
        <v>8698</v>
      </c>
    </row>
    <row r="9434" spans="1:23" x14ac:dyDescent="0.2">
      <c r="A9434">
        <v>9433</v>
      </c>
      <c r="B9434">
        <v>1984</v>
      </c>
      <c r="C9434">
        <v>249</v>
      </c>
      <c r="D9434" t="s">
        <v>176</v>
      </c>
      <c r="E9434" t="s">
        <v>10697</v>
      </c>
      <c r="F9434" t="s">
        <v>39</v>
      </c>
      <c r="G9434" t="s">
        <v>30</v>
      </c>
      <c r="J9434" t="s">
        <v>10454</v>
      </c>
    </row>
    <row r="9435" spans="1:23" x14ac:dyDescent="0.2">
      <c r="A9435">
        <v>9434</v>
      </c>
      <c r="B9435">
        <v>1984</v>
      </c>
      <c r="C9435">
        <v>250</v>
      </c>
      <c r="D9435" t="s">
        <v>111</v>
      </c>
      <c r="E9435" t="s">
        <v>10698</v>
      </c>
      <c r="F9435" t="s">
        <v>39</v>
      </c>
      <c r="G9435" t="s">
        <v>30</v>
      </c>
      <c r="J9435" t="s">
        <v>2404</v>
      </c>
    </row>
    <row r="9436" spans="1:23" x14ac:dyDescent="0.2">
      <c r="A9436">
        <v>9435</v>
      </c>
      <c r="B9436">
        <v>1983</v>
      </c>
      <c r="C9436">
        <v>1</v>
      </c>
      <c r="D9436" t="s">
        <v>8190</v>
      </c>
      <c r="E9436" t="s">
        <v>10699</v>
      </c>
      <c r="F9436" t="s">
        <v>34</v>
      </c>
      <c r="G9436" t="s">
        <v>26</v>
      </c>
      <c r="H9436">
        <v>18</v>
      </c>
      <c r="I9436">
        <v>1993</v>
      </c>
      <c r="J9436" t="s">
        <v>307</v>
      </c>
      <c r="K9436">
        <v>483</v>
      </c>
      <c r="L9436">
        <v>112</v>
      </c>
      <c r="M9436">
        <v>154</v>
      </c>
      <c r="N9436">
        <v>266</v>
      </c>
      <c r="O9436">
        <v>-44</v>
      </c>
      <c r="P9436">
        <v>401</v>
      </c>
      <c r="W9436">
        <v>14.5</v>
      </c>
    </row>
    <row r="9437" spans="1:23" x14ac:dyDescent="0.2">
      <c r="A9437">
        <v>9436</v>
      </c>
      <c r="B9437">
        <v>1983</v>
      </c>
      <c r="C9437">
        <v>2</v>
      </c>
      <c r="D9437" t="s">
        <v>7049</v>
      </c>
      <c r="E9437" t="s">
        <v>10700</v>
      </c>
      <c r="F9437" t="s">
        <v>39</v>
      </c>
      <c r="G9437" t="s">
        <v>26</v>
      </c>
      <c r="H9437">
        <v>18</v>
      </c>
      <c r="I9437">
        <v>1995</v>
      </c>
      <c r="J9437" t="s">
        <v>5051</v>
      </c>
      <c r="K9437">
        <v>669</v>
      </c>
      <c r="L9437">
        <v>269</v>
      </c>
      <c r="M9437">
        <v>226</v>
      </c>
      <c r="N9437">
        <v>495</v>
      </c>
      <c r="O9437">
        <v>-108</v>
      </c>
      <c r="P9437">
        <v>691</v>
      </c>
      <c r="W9437">
        <v>37.799999999999997</v>
      </c>
    </row>
    <row r="9438" spans="1:23" x14ac:dyDescent="0.2">
      <c r="A9438">
        <v>9437</v>
      </c>
      <c r="B9438">
        <v>1983</v>
      </c>
      <c r="C9438">
        <v>3</v>
      </c>
      <c r="D9438" t="s">
        <v>176</v>
      </c>
      <c r="E9438" t="s">
        <v>10701</v>
      </c>
      <c r="F9438" t="s">
        <v>34</v>
      </c>
      <c r="G9438" t="s">
        <v>35</v>
      </c>
      <c r="H9438">
        <v>18</v>
      </c>
      <c r="I9438">
        <v>1998</v>
      </c>
      <c r="J9438" t="s">
        <v>10547</v>
      </c>
      <c r="K9438">
        <v>865</v>
      </c>
      <c r="L9438">
        <v>468</v>
      </c>
      <c r="M9438">
        <v>545</v>
      </c>
      <c r="N9438">
        <v>1013</v>
      </c>
      <c r="O9438">
        <v>-6</v>
      </c>
      <c r="P9438">
        <v>552</v>
      </c>
      <c r="W9438">
        <v>92.8</v>
      </c>
    </row>
    <row r="9439" spans="1:23" x14ac:dyDescent="0.2">
      <c r="A9439">
        <v>9438</v>
      </c>
      <c r="B9439">
        <v>1983</v>
      </c>
      <c r="C9439">
        <v>4</v>
      </c>
      <c r="D9439" t="s">
        <v>51</v>
      </c>
      <c r="E9439" t="s">
        <v>10702</v>
      </c>
      <c r="F9439" t="s">
        <v>39</v>
      </c>
      <c r="G9439" t="s">
        <v>35</v>
      </c>
      <c r="H9439">
        <v>18</v>
      </c>
      <c r="I9439">
        <v>2006</v>
      </c>
      <c r="J9439" t="s">
        <v>278</v>
      </c>
      <c r="K9439">
        <v>1514</v>
      </c>
      <c r="L9439">
        <v>692</v>
      </c>
      <c r="M9439">
        <v>1063</v>
      </c>
      <c r="N9439">
        <v>1755</v>
      </c>
      <c r="O9439">
        <v>184</v>
      </c>
      <c r="P9439">
        <v>924</v>
      </c>
      <c r="W9439">
        <v>166.6</v>
      </c>
    </row>
    <row r="9440" spans="1:23" x14ac:dyDescent="0.2">
      <c r="A9440">
        <v>9439</v>
      </c>
      <c r="B9440">
        <v>1983</v>
      </c>
      <c r="C9440">
        <v>5</v>
      </c>
      <c r="D9440" t="s">
        <v>55</v>
      </c>
      <c r="E9440" t="s">
        <v>10703</v>
      </c>
      <c r="F9440" t="s">
        <v>34</v>
      </c>
      <c r="G9440" t="s">
        <v>128</v>
      </c>
      <c r="H9440">
        <v>18</v>
      </c>
      <c r="I9440">
        <v>2003</v>
      </c>
      <c r="J9440" t="s">
        <v>10704</v>
      </c>
      <c r="K9440">
        <v>777</v>
      </c>
      <c r="L9440">
        <v>0</v>
      </c>
      <c r="M9440">
        <v>48</v>
      </c>
      <c r="N9440">
        <v>48</v>
      </c>
      <c r="O9440">
        <v>0</v>
      </c>
      <c r="P9440">
        <v>437</v>
      </c>
      <c r="Q9440">
        <v>777</v>
      </c>
      <c r="R9440">
        <v>369</v>
      </c>
      <c r="S9440">
        <v>277</v>
      </c>
      <c r="T9440">
        <v>86</v>
      </c>
      <c r="U9440">
        <v>0.89200000000000002</v>
      </c>
      <c r="V9440">
        <v>3.24</v>
      </c>
      <c r="W9440">
        <v>127.8</v>
      </c>
    </row>
    <row r="9441" spans="1:23" x14ac:dyDescent="0.2">
      <c r="A9441">
        <v>9440</v>
      </c>
      <c r="B9441">
        <v>1983</v>
      </c>
      <c r="C9441">
        <v>6</v>
      </c>
      <c r="D9441" t="s">
        <v>28</v>
      </c>
      <c r="E9441" t="s">
        <v>10705</v>
      </c>
      <c r="F9441" t="s">
        <v>39</v>
      </c>
      <c r="G9441" t="s">
        <v>68</v>
      </c>
      <c r="H9441">
        <v>18</v>
      </c>
      <c r="I9441">
        <v>2002</v>
      </c>
      <c r="J9441" t="s">
        <v>552</v>
      </c>
      <c r="K9441">
        <v>1194</v>
      </c>
      <c r="L9441">
        <v>413</v>
      </c>
      <c r="M9441">
        <v>429</v>
      </c>
      <c r="N9441">
        <v>842</v>
      </c>
      <c r="O9441">
        <v>43</v>
      </c>
      <c r="P9441">
        <v>1328</v>
      </c>
      <c r="W9441">
        <v>74.3</v>
      </c>
    </row>
    <row r="9442" spans="1:23" x14ac:dyDescent="0.2">
      <c r="A9442">
        <v>9441</v>
      </c>
      <c r="B9442">
        <v>1983</v>
      </c>
      <c r="C9442">
        <v>7</v>
      </c>
      <c r="D9442" t="s">
        <v>121</v>
      </c>
      <c r="E9442" t="s">
        <v>10706</v>
      </c>
      <c r="F9442" t="s">
        <v>39</v>
      </c>
      <c r="G9442" t="s">
        <v>68</v>
      </c>
      <c r="H9442">
        <v>18</v>
      </c>
      <c r="I9442">
        <v>1999</v>
      </c>
      <c r="J9442" t="s">
        <v>7577</v>
      </c>
      <c r="K9442">
        <v>1029</v>
      </c>
      <c r="L9442">
        <v>297</v>
      </c>
      <c r="M9442">
        <v>447</v>
      </c>
      <c r="N9442">
        <v>744</v>
      </c>
      <c r="O9442">
        <v>-3</v>
      </c>
      <c r="P9442">
        <v>557</v>
      </c>
      <c r="W9442">
        <v>57.2</v>
      </c>
    </row>
    <row r="9443" spans="1:23" x14ac:dyDescent="0.2">
      <c r="A9443">
        <v>9442</v>
      </c>
      <c r="B9443">
        <v>1983</v>
      </c>
      <c r="C9443">
        <v>8</v>
      </c>
      <c r="D9443" t="s">
        <v>66</v>
      </c>
      <c r="E9443" t="s">
        <v>10707</v>
      </c>
      <c r="F9443" t="s">
        <v>39</v>
      </c>
      <c r="G9443" t="s">
        <v>68</v>
      </c>
      <c r="H9443">
        <v>18</v>
      </c>
      <c r="I9443">
        <v>1994</v>
      </c>
      <c r="J9443" t="s">
        <v>5484</v>
      </c>
      <c r="K9443">
        <v>608</v>
      </c>
      <c r="L9443">
        <v>129</v>
      </c>
      <c r="M9443">
        <v>172</v>
      </c>
      <c r="N9443">
        <v>301</v>
      </c>
      <c r="O9443">
        <v>-145</v>
      </c>
      <c r="P9443">
        <v>631</v>
      </c>
      <c r="W9443">
        <v>12.4</v>
      </c>
    </row>
    <row r="9444" spans="1:23" x14ac:dyDescent="0.2">
      <c r="A9444">
        <v>9443</v>
      </c>
      <c r="B9444">
        <v>1983</v>
      </c>
      <c r="C9444">
        <v>9</v>
      </c>
      <c r="D9444" t="s">
        <v>69</v>
      </c>
      <c r="E9444" t="s">
        <v>10708</v>
      </c>
      <c r="F9444" t="s">
        <v>39</v>
      </c>
      <c r="G9444" t="s">
        <v>68</v>
      </c>
      <c r="H9444">
        <v>18</v>
      </c>
      <c r="I9444">
        <v>1996</v>
      </c>
      <c r="J9444" t="s">
        <v>3458</v>
      </c>
      <c r="K9444">
        <v>726</v>
      </c>
      <c r="L9444">
        <v>395</v>
      </c>
      <c r="M9444">
        <v>299</v>
      </c>
      <c r="N9444">
        <v>694</v>
      </c>
      <c r="O9444">
        <v>83</v>
      </c>
      <c r="P9444">
        <v>1241</v>
      </c>
      <c r="W9444">
        <v>69.2</v>
      </c>
    </row>
    <row r="9445" spans="1:23" x14ac:dyDescent="0.2">
      <c r="A9445">
        <v>9444</v>
      </c>
      <c r="B9445">
        <v>1983</v>
      </c>
      <c r="C9445">
        <v>10</v>
      </c>
      <c r="D9445" t="s">
        <v>55</v>
      </c>
      <c r="E9445" t="s">
        <v>10709</v>
      </c>
      <c r="F9445" t="s">
        <v>39</v>
      </c>
      <c r="G9445" t="s">
        <v>68</v>
      </c>
      <c r="H9445">
        <v>18</v>
      </c>
      <c r="I9445">
        <v>1991</v>
      </c>
      <c r="J9445" t="s">
        <v>10454</v>
      </c>
      <c r="K9445">
        <v>319</v>
      </c>
      <c r="L9445">
        <v>53</v>
      </c>
      <c r="M9445">
        <v>62</v>
      </c>
      <c r="N9445">
        <v>115</v>
      </c>
      <c r="O9445">
        <v>-5</v>
      </c>
      <c r="P9445">
        <v>196</v>
      </c>
      <c r="W9445">
        <v>3.9</v>
      </c>
    </row>
    <row r="9446" spans="1:23" x14ac:dyDescent="0.2">
      <c r="A9446">
        <v>9445</v>
      </c>
      <c r="B9446">
        <v>1983</v>
      </c>
      <c r="C9446">
        <v>11</v>
      </c>
      <c r="D9446" t="s">
        <v>55</v>
      </c>
      <c r="E9446" t="s">
        <v>10710</v>
      </c>
      <c r="F9446" t="s">
        <v>39</v>
      </c>
      <c r="G9446" t="s">
        <v>35</v>
      </c>
      <c r="H9446">
        <v>18</v>
      </c>
      <c r="I9446">
        <v>1997</v>
      </c>
      <c r="J9446" t="s">
        <v>196</v>
      </c>
      <c r="K9446">
        <v>708</v>
      </c>
      <c r="L9446">
        <v>187</v>
      </c>
      <c r="M9446">
        <v>216</v>
      </c>
      <c r="N9446">
        <v>403</v>
      </c>
      <c r="O9446">
        <v>-18</v>
      </c>
      <c r="P9446">
        <v>1077</v>
      </c>
      <c r="W9446">
        <v>27.6</v>
      </c>
    </row>
    <row r="9447" spans="1:23" x14ac:dyDescent="0.2">
      <c r="A9447">
        <v>9446</v>
      </c>
      <c r="B9447">
        <v>1983</v>
      </c>
      <c r="C9447">
        <v>12</v>
      </c>
      <c r="D9447" t="s">
        <v>171</v>
      </c>
      <c r="E9447" t="s">
        <v>10711</v>
      </c>
      <c r="F9447" t="s">
        <v>39</v>
      </c>
      <c r="G9447" t="s">
        <v>35</v>
      </c>
      <c r="H9447">
        <v>18</v>
      </c>
      <c r="I9447">
        <v>1999</v>
      </c>
      <c r="J9447" t="s">
        <v>10428</v>
      </c>
      <c r="K9447">
        <v>946</v>
      </c>
      <c r="L9447">
        <v>318</v>
      </c>
      <c r="M9447">
        <v>401</v>
      </c>
      <c r="N9447">
        <v>719</v>
      </c>
      <c r="O9447">
        <v>-65</v>
      </c>
      <c r="P9447">
        <v>1018</v>
      </c>
      <c r="W9447">
        <v>60.9</v>
      </c>
    </row>
    <row r="9448" spans="1:23" x14ac:dyDescent="0.2">
      <c r="A9448">
        <v>9447</v>
      </c>
      <c r="B9448">
        <v>1983</v>
      </c>
      <c r="C9448">
        <v>13</v>
      </c>
      <c r="D9448" t="s">
        <v>162</v>
      </c>
      <c r="E9448" t="s">
        <v>10712</v>
      </c>
      <c r="F9448" t="s">
        <v>39</v>
      </c>
      <c r="G9448" t="s">
        <v>35</v>
      </c>
      <c r="H9448">
        <v>18</v>
      </c>
      <c r="I9448">
        <v>1997</v>
      </c>
      <c r="J9448" t="s">
        <v>2404</v>
      </c>
      <c r="K9448">
        <v>805</v>
      </c>
      <c r="L9448">
        <v>266</v>
      </c>
      <c r="M9448">
        <v>419</v>
      </c>
      <c r="N9448">
        <v>685</v>
      </c>
      <c r="O9448">
        <v>-125</v>
      </c>
      <c r="P9448">
        <v>531</v>
      </c>
      <c r="W9448">
        <v>46.2</v>
      </c>
    </row>
    <row r="9449" spans="1:23" x14ac:dyDescent="0.2">
      <c r="A9449">
        <v>9448</v>
      </c>
      <c r="B9449">
        <v>1983</v>
      </c>
      <c r="C9449">
        <v>14</v>
      </c>
      <c r="D9449" t="s">
        <v>66</v>
      </c>
      <c r="E9449" t="s">
        <v>10713</v>
      </c>
      <c r="F9449" t="s">
        <v>39</v>
      </c>
      <c r="G9449" t="s">
        <v>30</v>
      </c>
      <c r="H9449">
        <v>18</v>
      </c>
      <c r="I9449">
        <v>2001</v>
      </c>
      <c r="J9449" t="s">
        <v>10420</v>
      </c>
      <c r="K9449">
        <v>646</v>
      </c>
      <c r="L9449">
        <v>42</v>
      </c>
      <c r="M9449">
        <v>96</v>
      </c>
      <c r="N9449">
        <v>138</v>
      </c>
      <c r="O9449">
        <v>37</v>
      </c>
      <c r="P9449">
        <v>467</v>
      </c>
      <c r="W9449">
        <v>34.299999999999997</v>
      </c>
    </row>
    <row r="9450" spans="1:23" x14ac:dyDescent="0.2">
      <c r="A9450">
        <v>9449</v>
      </c>
      <c r="B9450">
        <v>1983</v>
      </c>
      <c r="C9450">
        <v>15</v>
      </c>
      <c r="D9450" t="s">
        <v>87</v>
      </c>
      <c r="E9450" t="s">
        <v>10714</v>
      </c>
      <c r="F9450" t="s">
        <v>39</v>
      </c>
      <c r="G9450" t="s">
        <v>26</v>
      </c>
      <c r="H9450">
        <v>18</v>
      </c>
      <c r="I9450">
        <v>1998</v>
      </c>
      <c r="J9450" t="s">
        <v>278</v>
      </c>
      <c r="K9450">
        <v>895</v>
      </c>
      <c r="L9450">
        <v>170</v>
      </c>
      <c r="M9450">
        <v>212</v>
      </c>
      <c r="N9450">
        <v>382</v>
      </c>
      <c r="O9450">
        <v>57</v>
      </c>
      <c r="P9450">
        <v>1005</v>
      </c>
      <c r="W9450">
        <v>20.9</v>
      </c>
    </row>
    <row r="9451" spans="1:23" x14ac:dyDescent="0.2">
      <c r="A9451">
        <v>9450</v>
      </c>
      <c r="B9451">
        <v>1983</v>
      </c>
      <c r="C9451">
        <v>16</v>
      </c>
      <c r="D9451" t="s">
        <v>176</v>
      </c>
      <c r="E9451" t="s">
        <v>10715</v>
      </c>
      <c r="F9451" t="s">
        <v>39</v>
      </c>
      <c r="G9451" t="s">
        <v>30</v>
      </c>
      <c r="H9451">
        <v>18</v>
      </c>
      <c r="I9451">
        <v>2001</v>
      </c>
      <c r="J9451" t="s">
        <v>9871</v>
      </c>
      <c r="K9451">
        <v>932</v>
      </c>
      <c r="L9451">
        <v>56</v>
      </c>
      <c r="M9451">
        <v>156</v>
      </c>
      <c r="N9451">
        <v>212</v>
      </c>
      <c r="O9451">
        <v>88</v>
      </c>
      <c r="P9451">
        <v>1612</v>
      </c>
      <c r="W9451">
        <v>51.7</v>
      </c>
    </row>
    <row r="9452" spans="1:23" x14ac:dyDescent="0.2">
      <c r="A9452">
        <v>9451</v>
      </c>
      <c r="B9452">
        <v>1983</v>
      </c>
      <c r="C9452">
        <v>17</v>
      </c>
      <c r="D9452" t="s">
        <v>23</v>
      </c>
      <c r="E9452" t="s">
        <v>10716</v>
      </c>
      <c r="F9452" t="s">
        <v>34</v>
      </c>
      <c r="G9452" t="s">
        <v>35</v>
      </c>
      <c r="H9452">
        <v>18</v>
      </c>
      <c r="I9452">
        <v>1991</v>
      </c>
      <c r="J9452" t="s">
        <v>3458</v>
      </c>
      <c r="K9452">
        <v>112</v>
      </c>
      <c r="L9452">
        <v>17</v>
      </c>
      <c r="M9452">
        <v>29</v>
      </c>
      <c r="N9452">
        <v>46</v>
      </c>
      <c r="O9452">
        <v>-22</v>
      </c>
      <c r="P9452">
        <v>49</v>
      </c>
      <c r="W9452">
        <v>1.3</v>
      </c>
    </row>
    <row r="9453" spans="1:23" x14ac:dyDescent="0.2">
      <c r="A9453">
        <v>9452</v>
      </c>
      <c r="B9453">
        <v>1983</v>
      </c>
      <c r="C9453">
        <v>18</v>
      </c>
      <c r="D9453" t="s">
        <v>48</v>
      </c>
      <c r="E9453" t="s">
        <v>10717</v>
      </c>
      <c r="F9453" t="s">
        <v>39</v>
      </c>
      <c r="G9453" t="s">
        <v>30</v>
      </c>
      <c r="H9453">
        <v>18</v>
      </c>
      <c r="I9453">
        <v>1990</v>
      </c>
      <c r="J9453" t="s">
        <v>196</v>
      </c>
      <c r="K9453">
        <v>36</v>
      </c>
      <c r="L9453">
        <v>4</v>
      </c>
      <c r="M9453">
        <v>13</v>
      </c>
      <c r="N9453">
        <v>17</v>
      </c>
      <c r="O9453">
        <v>-10</v>
      </c>
      <c r="P9453">
        <v>10</v>
      </c>
      <c r="W9453">
        <v>1.9</v>
      </c>
    </row>
    <row r="9454" spans="1:23" x14ac:dyDescent="0.2">
      <c r="A9454">
        <v>9453</v>
      </c>
      <c r="B9454">
        <v>1983</v>
      </c>
      <c r="C9454">
        <v>19</v>
      </c>
      <c r="D9454" t="s">
        <v>111</v>
      </c>
      <c r="E9454" t="s">
        <v>10718</v>
      </c>
      <c r="F9454" t="s">
        <v>39</v>
      </c>
      <c r="G9454" t="s">
        <v>30</v>
      </c>
      <c r="H9454">
        <v>18</v>
      </c>
      <c r="I9454">
        <v>1999</v>
      </c>
      <c r="J9454" t="s">
        <v>232</v>
      </c>
      <c r="K9454">
        <v>804</v>
      </c>
      <c r="L9454">
        <v>30</v>
      </c>
      <c r="M9454">
        <v>129</v>
      </c>
      <c r="N9454">
        <v>159</v>
      </c>
      <c r="O9454">
        <v>115</v>
      </c>
      <c r="P9454">
        <v>1890</v>
      </c>
      <c r="W9454">
        <v>41.5</v>
      </c>
    </row>
    <row r="9455" spans="1:23" x14ac:dyDescent="0.2">
      <c r="A9455">
        <v>9454</v>
      </c>
      <c r="B9455">
        <v>1983</v>
      </c>
      <c r="C9455">
        <v>20</v>
      </c>
      <c r="D9455" t="s">
        <v>7049</v>
      </c>
      <c r="E9455" t="s">
        <v>10719</v>
      </c>
      <c r="F9455" t="s">
        <v>34</v>
      </c>
      <c r="G9455" t="s">
        <v>35</v>
      </c>
      <c r="H9455">
        <v>18</v>
      </c>
      <c r="I9455">
        <v>1988</v>
      </c>
      <c r="J9455" t="s">
        <v>957</v>
      </c>
      <c r="K9455">
        <v>69</v>
      </c>
      <c r="L9455">
        <v>9</v>
      </c>
      <c r="M9455">
        <v>13</v>
      </c>
      <c r="N9455">
        <v>22</v>
      </c>
      <c r="O9455">
        <v>-10</v>
      </c>
      <c r="P9455">
        <v>22</v>
      </c>
      <c r="W9455">
        <v>0.3</v>
      </c>
    </row>
    <row r="9456" spans="1:23" x14ac:dyDescent="0.2">
      <c r="A9456">
        <v>9455</v>
      </c>
      <c r="B9456">
        <v>1983</v>
      </c>
      <c r="C9456">
        <v>21</v>
      </c>
      <c r="D9456" t="s">
        <v>152</v>
      </c>
      <c r="E9456" t="s">
        <v>10720</v>
      </c>
      <c r="F9456" t="s">
        <v>39</v>
      </c>
      <c r="G9456" t="s">
        <v>26</v>
      </c>
      <c r="H9456">
        <v>18</v>
      </c>
      <c r="I9456">
        <v>1992</v>
      </c>
      <c r="J9456" t="s">
        <v>478</v>
      </c>
      <c r="K9456">
        <v>309</v>
      </c>
      <c r="L9456">
        <v>41</v>
      </c>
      <c r="M9456">
        <v>68</v>
      </c>
      <c r="N9456">
        <v>109</v>
      </c>
      <c r="O9456">
        <v>-6</v>
      </c>
      <c r="P9456">
        <v>794</v>
      </c>
      <c r="W9456">
        <v>2.8</v>
      </c>
    </row>
    <row r="9457" spans="1:23" x14ac:dyDescent="0.2">
      <c r="A9457">
        <v>9456</v>
      </c>
      <c r="B9457">
        <v>1983</v>
      </c>
      <c r="C9457">
        <v>22</v>
      </c>
      <c r="D9457" t="s">
        <v>87</v>
      </c>
      <c r="E9457" t="s">
        <v>10721</v>
      </c>
      <c r="F9457" t="s">
        <v>39</v>
      </c>
      <c r="G9457" t="s">
        <v>30</v>
      </c>
      <c r="H9457">
        <v>18</v>
      </c>
      <c r="I9457">
        <v>1990</v>
      </c>
      <c r="J9457" t="s">
        <v>552</v>
      </c>
      <c r="K9457">
        <v>93</v>
      </c>
      <c r="L9457">
        <v>3</v>
      </c>
      <c r="M9457">
        <v>9</v>
      </c>
      <c r="N9457">
        <v>12</v>
      </c>
      <c r="O9457">
        <v>-37</v>
      </c>
      <c r="P9457">
        <v>47</v>
      </c>
      <c r="W9457">
        <v>1.7</v>
      </c>
    </row>
    <row r="9458" spans="1:23" x14ac:dyDescent="0.2">
      <c r="A9458">
        <v>9457</v>
      </c>
      <c r="B9458">
        <v>1983</v>
      </c>
      <c r="C9458">
        <v>23</v>
      </c>
      <c r="D9458" t="s">
        <v>7049</v>
      </c>
      <c r="E9458" t="s">
        <v>10722</v>
      </c>
      <c r="F9458" t="s">
        <v>76</v>
      </c>
      <c r="G9458" t="s">
        <v>30</v>
      </c>
      <c r="H9458">
        <v>19</v>
      </c>
      <c r="I9458">
        <v>1990</v>
      </c>
      <c r="J9458" t="s">
        <v>143</v>
      </c>
      <c r="K9458">
        <v>290</v>
      </c>
      <c r="L9458">
        <v>14</v>
      </c>
      <c r="M9458">
        <v>68</v>
      </c>
      <c r="N9458">
        <v>82</v>
      </c>
      <c r="O9458">
        <v>15</v>
      </c>
      <c r="P9458">
        <v>276</v>
      </c>
      <c r="W9458">
        <v>16.5</v>
      </c>
    </row>
    <row r="9459" spans="1:23" x14ac:dyDescent="0.2">
      <c r="A9459">
        <v>9458</v>
      </c>
      <c r="B9459">
        <v>1983</v>
      </c>
      <c r="C9459">
        <v>24</v>
      </c>
      <c r="D9459" t="s">
        <v>28</v>
      </c>
      <c r="E9459" t="s">
        <v>10723</v>
      </c>
      <c r="F9459" t="s">
        <v>39</v>
      </c>
      <c r="G9459" t="s">
        <v>30</v>
      </c>
      <c r="H9459">
        <v>18</v>
      </c>
      <c r="I9459">
        <v>1990</v>
      </c>
      <c r="J9459" t="s">
        <v>278</v>
      </c>
      <c r="K9459">
        <v>9</v>
      </c>
      <c r="L9459">
        <v>1</v>
      </c>
      <c r="M9459">
        <v>0</v>
      </c>
      <c r="N9459">
        <v>1</v>
      </c>
      <c r="O9459">
        <v>-2</v>
      </c>
      <c r="P9459">
        <v>2</v>
      </c>
      <c r="W9459">
        <v>0.3</v>
      </c>
    </row>
    <row r="9460" spans="1:23" x14ac:dyDescent="0.2">
      <c r="A9460">
        <v>9459</v>
      </c>
      <c r="B9460">
        <v>1983</v>
      </c>
      <c r="C9460">
        <v>25</v>
      </c>
      <c r="D9460" t="s">
        <v>51</v>
      </c>
      <c r="E9460" t="s">
        <v>10724</v>
      </c>
      <c r="F9460" t="s">
        <v>39</v>
      </c>
      <c r="G9460" t="s">
        <v>68</v>
      </c>
      <c r="H9460">
        <v>18</v>
      </c>
      <c r="I9460">
        <v>1989</v>
      </c>
      <c r="J9460" t="s">
        <v>421</v>
      </c>
      <c r="K9460">
        <v>283</v>
      </c>
      <c r="L9460">
        <v>58</v>
      </c>
      <c r="M9460">
        <v>66</v>
      </c>
      <c r="N9460">
        <v>124</v>
      </c>
      <c r="O9460">
        <v>-20</v>
      </c>
      <c r="P9460">
        <v>521</v>
      </c>
      <c r="W9460">
        <v>5.5</v>
      </c>
    </row>
    <row r="9461" spans="1:23" x14ac:dyDescent="0.2">
      <c r="A9461">
        <v>9460</v>
      </c>
      <c r="B9461">
        <v>1983</v>
      </c>
      <c r="C9461">
        <v>26</v>
      </c>
      <c r="D9461" t="s">
        <v>23</v>
      </c>
      <c r="E9461" t="s">
        <v>10725</v>
      </c>
      <c r="F9461" t="s">
        <v>39</v>
      </c>
      <c r="G9461" t="s">
        <v>68</v>
      </c>
      <c r="H9461">
        <v>18</v>
      </c>
      <c r="I9461">
        <v>2009</v>
      </c>
      <c r="J9461" t="s">
        <v>8319</v>
      </c>
      <c r="K9461">
        <v>1215</v>
      </c>
      <c r="L9461">
        <v>379</v>
      </c>
      <c r="M9461">
        <v>407</v>
      </c>
      <c r="N9461">
        <v>786</v>
      </c>
      <c r="O9461">
        <v>14</v>
      </c>
      <c r="P9461">
        <v>1777</v>
      </c>
      <c r="W9461">
        <v>67</v>
      </c>
    </row>
    <row r="9462" spans="1:23" x14ac:dyDescent="0.2">
      <c r="A9462">
        <v>9461</v>
      </c>
      <c r="B9462">
        <v>1983</v>
      </c>
      <c r="C9462">
        <v>27</v>
      </c>
      <c r="D9462" t="s">
        <v>23</v>
      </c>
      <c r="E9462" t="s">
        <v>10726</v>
      </c>
      <c r="F9462" t="s">
        <v>39</v>
      </c>
      <c r="G9462" t="s">
        <v>26</v>
      </c>
      <c r="H9462">
        <v>18</v>
      </c>
      <c r="I9462">
        <v>1997</v>
      </c>
      <c r="J9462" t="s">
        <v>265</v>
      </c>
      <c r="K9462">
        <v>710</v>
      </c>
      <c r="L9462">
        <v>152</v>
      </c>
      <c r="M9462">
        <v>193</v>
      </c>
      <c r="N9462">
        <v>345</v>
      </c>
      <c r="O9462">
        <v>9</v>
      </c>
      <c r="P9462">
        <v>1557</v>
      </c>
      <c r="W9462">
        <v>20.7</v>
      </c>
    </row>
    <row r="9463" spans="1:23" x14ac:dyDescent="0.2">
      <c r="A9463">
        <v>9462</v>
      </c>
      <c r="B9463">
        <v>1983</v>
      </c>
      <c r="C9463">
        <v>28</v>
      </c>
      <c r="D9463" t="s">
        <v>121</v>
      </c>
      <c r="E9463" t="s">
        <v>10727</v>
      </c>
      <c r="F9463" t="s">
        <v>39</v>
      </c>
      <c r="G9463" t="s">
        <v>26</v>
      </c>
      <c r="H9463">
        <v>18</v>
      </c>
      <c r="I9463">
        <v>1992</v>
      </c>
      <c r="J9463" t="s">
        <v>10428</v>
      </c>
      <c r="K9463">
        <v>263</v>
      </c>
      <c r="L9463">
        <v>38</v>
      </c>
      <c r="M9463">
        <v>48</v>
      </c>
      <c r="N9463">
        <v>86</v>
      </c>
      <c r="O9463">
        <v>-41</v>
      </c>
      <c r="P9463">
        <v>313</v>
      </c>
      <c r="W9463">
        <v>1.9</v>
      </c>
    </row>
    <row r="9464" spans="1:23" x14ac:dyDescent="0.2">
      <c r="A9464">
        <v>9463</v>
      </c>
      <c r="B9464">
        <v>1983</v>
      </c>
      <c r="C9464">
        <v>29</v>
      </c>
      <c r="D9464" t="s">
        <v>66</v>
      </c>
      <c r="E9464" t="s">
        <v>10728</v>
      </c>
      <c r="F9464" t="s">
        <v>39</v>
      </c>
      <c r="G9464" t="s">
        <v>30</v>
      </c>
      <c r="H9464">
        <v>18</v>
      </c>
      <c r="I9464">
        <v>1994</v>
      </c>
      <c r="J9464" t="s">
        <v>4680</v>
      </c>
      <c r="K9464">
        <v>241</v>
      </c>
      <c r="L9464">
        <v>4</v>
      </c>
      <c r="M9464">
        <v>28</v>
      </c>
      <c r="N9464">
        <v>32</v>
      </c>
      <c r="O9464">
        <v>-15</v>
      </c>
      <c r="P9464">
        <v>323</v>
      </c>
      <c r="W9464">
        <v>9.6999999999999993</v>
      </c>
    </row>
    <row r="9465" spans="1:23" x14ac:dyDescent="0.2">
      <c r="A9465">
        <v>9464</v>
      </c>
      <c r="B9465">
        <v>1983</v>
      </c>
      <c r="C9465">
        <v>30</v>
      </c>
      <c r="D9465" t="s">
        <v>69</v>
      </c>
      <c r="E9465" t="s">
        <v>10729</v>
      </c>
      <c r="F9465" t="s">
        <v>39</v>
      </c>
      <c r="G9465" t="s">
        <v>26</v>
      </c>
      <c r="H9465">
        <v>18</v>
      </c>
      <c r="I9465">
        <v>1994</v>
      </c>
      <c r="J9465" t="s">
        <v>490</v>
      </c>
      <c r="K9465">
        <v>234</v>
      </c>
      <c r="L9465">
        <v>48</v>
      </c>
      <c r="M9465">
        <v>39</v>
      </c>
      <c r="N9465">
        <v>87</v>
      </c>
      <c r="O9465">
        <v>-57</v>
      </c>
      <c r="P9465">
        <v>338</v>
      </c>
      <c r="W9465">
        <v>3.5</v>
      </c>
    </row>
    <row r="9466" spans="1:23" x14ac:dyDescent="0.2">
      <c r="A9466">
        <v>9465</v>
      </c>
      <c r="B9466">
        <v>1983</v>
      </c>
      <c r="C9466">
        <v>31</v>
      </c>
      <c r="D9466" t="s">
        <v>55</v>
      </c>
      <c r="E9466" t="s">
        <v>10730</v>
      </c>
      <c r="F9466" t="s">
        <v>39</v>
      </c>
      <c r="G9466" t="s">
        <v>35</v>
      </c>
      <c r="H9466">
        <v>18</v>
      </c>
      <c r="I9466">
        <v>1996</v>
      </c>
      <c r="J9466" t="s">
        <v>490</v>
      </c>
      <c r="K9466">
        <v>656</v>
      </c>
      <c r="L9466">
        <v>177</v>
      </c>
      <c r="M9466">
        <v>259</v>
      </c>
      <c r="N9466">
        <v>436</v>
      </c>
      <c r="O9466">
        <v>-9</v>
      </c>
      <c r="P9466">
        <v>285</v>
      </c>
      <c r="W9466">
        <v>30.5</v>
      </c>
    </row>
    <row r="9467" spans="1:23" x14ac:dyDescent="0.2">
      <c r="A9467">
        <v>9466</v>
      </c>
      <c r="B9467">
        <v>1983</v>
      </c>
      <c r="C9467">
        <v>32</v>
      </c>
      <c r="D9467" t="s">
        <v>7529</v>
      </c>
      <c r="E9467" t="s">
        <v>10731</v>
      </c>
      <c r="F9467" t="s">
        <v>39</v>
      </c>
      <c r="G9467" t="s">
        <v>68</v>
      </c>
      <c r="H9467">
        <v>18</v>
      </c>
      <c r="I9467">
        <v>1987</v>
      </c>
      <c r="J9467" t="s">
        <v>764</v>
      </c>
      <c r="K9467">
        <v>1</v>
      </c>
      <c r="L9467">
        <v>0</v>
      </c>
      <c r="M9467">
        <v>0</v>
      </c>
      <c r="N9467">
        <v>0</v>
      </c>
      <c r="O9467">
        <v>0</v>
      </c>
      <c r="P9467">
        <v>0</v>
      </c>
      <c r="W9467">
        <v>0</v>
      </c>
    </row>
    <row r="9468" spans="1:23" x14ac:dyDescent="0.2">
      <c r="A9468">
        <v>9467</v>
      </c>
      <c r="B9468">
        <v>1983</v>
      </c>
      <c r="C9468">
        <v>33</v>
      </c>
      <c r="D9468" t="s">
        <v>171</v>
      </c>
      <c r="E9468" t="s">
        <v>10732</v>
      </c>
      <c r="F9468" t="s">
        <v>39</v>
      </c>
      <c r="G9468" t="s">
        <v>26</v>
      </c>
      <c r="H9468">
        <v>18</v>
      </c>
      <c r="I9468">
        <v>1986</v>
      </c>
      <c r="J9468" t="s">
        <v>3458</v>
      </c>
      <c r="K9468">
        <v>13</v>
      </c>
      <c r="L9468">
        <v>2</v>
      </c>
      <c r="M9468">
        <v>4</v>
      </c>
      <c r="N9468">
        <v>6</v>
      </c>
      <c r="O9468">
        <v>0</v>
      </c>
      <c r="P9468">
        <v>15</v>
      </c>
      <c r="W9468">
        <v>0.2</v>
      </c>
    </row>
    <row r="9469" spans="1:23" x14ac:dyDescent="0.2">
      <c r="A9469">
        <v>9468</v>
      </c>
      <c r="B9469">
        <v>1983</v>
      </c>
      <c r="C9469">
        <v>34</v>
      </c>
      <c r="D9469" t="s">
        <v>55</v>
      </c>
      <c r="E9469" t="s">
        <v>10733</v>
      </c>
      <c r="F9469" t="s">
        <v>39</v>
      </c>
      <c r="G9469" t="s">
        <v>26</v>
      </c>
      <c r="H9469">
        <v>18</v>
      </c>
      <c r="I9469">
        <v>1987</v>
      </c>
      <c r="J9469" t="s">
        <v>10430</v>
      </c>
      <c r="K9469">
        <v>5</v>
      </c>
      <c r="L9469">
        <v>0</v>
      </c>
      <c r="M9469">
        <v>0</v>
      </c>
      <c r="N9469">
        <v>0</v>
      </c>
      <c r="O9469">
        <v>2</v>
      </c>
      <c r="P9469">
        <v>4</v>
      </c>
      <c r="W9469">
        <v>-0.1</v>
      </c>
    </row>
    <row r="9470" spans="1:23" x14ac:dyDescent="0.2">
      <c r="A9470">
        <v>9469</v>
      </c>
      <c r="B9470">
        <v>1983</v>
      </c>
      <c r="C9470">
        <v>35</v>
      </c>
      <c r="D9470" t="s">
        <v>23</v>
      </c>
      <c r="E9470" t="s">
        <v>10734</v>
      </c>
      <c r="F9470" t="s">
        <v>39</v>
      </c>
      <c r="G9470" t="s">
        <v>68</v>
      </c>
      <c r="J9470" t="s">
        <v>10428</v>
      </c>
    </row>
    <row r="9471" spans="1:23" x14ac:dyDescent="0.2">
      <c r="A9471">
        <v>9470</v>
      </c>
      <c r="B9471">
        <v>1983</v>
      </c>
      <c r="C9471">
        <v>36</v>
      </c>
      <c r="D9471" t="s">
        <v>8190</v>
      </c>
      <c r="E9471" t="s">
        <v>10735</v>
      </c>
      <c r="F9471" t="s">
        <v>39</v>
      </c>
      <c r="G9471" t="s">
        <v>35</v>
      </c>
      <c r="J9471" t="s">
        <v>4680</v>
      </c>
    </row>
    <row r="9472" spans="1:23" x14ac:dyDescent="0.2">
      <c r="A9472">
        <v>9471</v>
      </c>
      <c r="B9472">
        <v>1983</v>
      </c>
      <c r="C9472">
        <v>37</v>
      </c>
      <c r="D9472" t="s">
        <v>176</v>
      </c>
      <c r="E9472" t="s">
        <v>10736</v>
      </c>
      <c r="F9472" t="s">
        <v>39</v>
      </c>
      <c r="G9472" t="s">
        <v>68</v>
      </c>
      <c r="J9472" t="s">
        <v>490</v>
      </c>
    </row>
    <row r="9473" spans="1:23" x14ac:dyDescent="0.2">
      <c r="A9473">
        <v>9472</v>
      </c>
      <c r="B9473">
        <v>1983</v>
      </c>
      <c r="C9473">
        <v>38</v>
      </c>
      <c r="D9473" t="s">
        <v>8190</v>
      </c>
      <c r="E9473" t="s">
        <v>10737</v>
      </c>
      <c r="F9473" t="s">
        <v>46</v>
      </c>
      <c r="G9473" t="s">
        <v>30</v>
      </c>
      <c r="H9473">
        <v>18</v>
      </c>
      <c r="I9473">
        <v>2001</v>
      </c>
      <c r="J9473" t="s">
        <v>9679</v>
      </c>
      <c r="K9473">
        <v>797</v>
      </c>
      <c r="L9473">
        <v>34</v>
      </c>
      <c r="M9473">
        <v>106</v>
      </c>
      <c r="N9473">
        <v>140</v>
      </c>
      <c r="O9473">
        <v>93</v>
      </c>
      <c r="P9473">
        <v>1241</v>
      </c>
      <c r="W9473">
        <v>40.200000000000003</v>
      </c>
    </row>
    <row r="9474" spans="1:23" x14ac:dyDescent="0.2">
      <c r="A9474">
        <v>9473</v>
      </c>
      <c r="B9474">
        <v>1983</v>
      </c>
      <c r="C9474">
        <v>39</v>
      </c>
      <c r="D9474" t="s">
        <v>48</v>
      </c>
      <c r="E9474" t="s">
        <v>10738</v>
      </c>
      <c r="F9474" t="s">
        <v>34</v>
      </c>
      <c r="G9474" t="s">
        <v>68</v>
      </c>
      <c r="H9474">
        <v>18</v>
      </c>
      <c r="I9474">
        <v>1996</v>
      </c>
      <c r="J9474" t="s">
        <v>490</v>
      </c>
      <c r="K9474">
        <v>684</v>
      </c>
      <c r="L9474">
        <v>155</v>
      </c>
      <c r="M9474">
        <v>147</v>
      </c>
      <c r="N9474">
        <v>302</v>
      </c>
      <c r="O9474">
        <v>-39</v>
      </c>
      <c r="P9474">
        <v>953</v>
      </c>
      <c r="W9474">
        <v>16.899999999999999</v>
      </c>
    </row>
    <row r="9475" spans="1:23" x14ac:dyDescent="0.2">
      <c r="A9475">
        <v>9474</v>
      </c>
      <c r="B9475">
        <v>1983</v>
      </c>
      <c r="C9475">
        <v>40</v>
      </c>
      <c r="D9475" t="s">
        <v>111</v>
      </c>
      <c r="E9475" t="s">
        <v>10739</v>
      </c>
      <c r="F9475" t="s">
        <v>34</v>
      </c>
      <c r="G9475" t="s">
        <v>35</v>
      </c>
      <c r="J9475" t="s">
        <v>8030</v>
      </c>
    </row>
    <row r="9476" spans="1:23" x14ac:dyDescent="0.2">
      <c r="A9476">
        <v>9475</v>
      </c>
      <c r="B9476">
        <v>1983</v>
      </c>
      <c r="C9476">
        <v>41</v>
      </c>
      <c r="D9476" t="s">
        <v>41</v>
      </c>
      <c r="E9476" t="s">
        <v>10740</v>
      </c>
      <c r="F9476" t="s">
        <v>39</v>
      </c>
      <c r="G9476" t="s">
        <v>35</v>
      </c>
      <c r="H9476">
        <v>18</v>
      </c>
      <c r="I9476">
        <v>1999</v>
      </c>
      <c r="J9476" t="s">
        <v>9233</v>
      </c>
      <c r="K9476">
        <v>873</v>
      </c>
      <c r="L9476">
        <v>219</v>
      </c>
      <c r="M9476">
        <v>388</v>
      </c>
      <c r="N9476">
        <v>607</v>
      </c>
      <c r="O9476">
        <v>42</v>
      </c>
      <c r="P9476">
        <v>435</v>
      </c>
      <c r="W9476">
        <v>43.5</v>
      </c>
    </row>
    <row r="9477" spans="1:23" x14ac:dyDescent="0.2">
      <c r="A9477">
        <v>9476</v>
      </c>
      <c r="B9477">
        <v>1983</v>
      </c>
      <c r="C9477">
        <v>42</v>
      </c>
      <c r="D9477" t="s">
        <v>152</v>
      </c>
      <c r="E9477" t="s">
        <v>10741</v>
      </c>
      <c r="F9477" t="s">
        <v>39</v>
      </c>
      <c r="G9477" t="s">
        <v>68</v>
      </c>
      <c r="H9477">
        <v>18</v>
      </c>
      <c r="I9477">
        <v>1992</v>
      </c>
      <c r="J9477" t="s">
        <v>9233</v>
      </c>
      <c r="K9477">
        <v>187</v>
      </c>
      <c r="L9477">
        <v>26</v>
      </c>
      <c r="M9477">
        <v>29</v>
      </c>
      <c r="N9477">
        <v>55</v>
      </c>
      <c r="O9477">
        <v>-6</v>
      </c>
      <c r="P9477">
        <v>124</v>
      </c>
      <c r="W9477">
        <v>1.1000000000000001</v>
      </c>
    </row>
    <row r="9478" spans="1:23" x14ac:dyDescent="0.2">
      <c r="A9478">
        <v>9477</v>
      </c>
      <c r="B9478">
        <v>1983</v>
      </c>
      <c r="C9478">
        <v>43</v>
      </c>
      <c r="D9478" t="s">
        <v>66</v>
      </c>
      <c r="E9478" t="s">
        <v>10742</v>
      </c>
      <c r="F9478" t="s">
        <v>34</v>
      </c>
      <c r="G9478" t="s">
        <v>30</v>
      </c>
      <c r="H9478">
        <v>20</v>
      </c>
      <c r="I9478">
        <v>1995</v>
      </c>
      <c r="J9478" t="s">
        <v>10743</v>
      </c>
      <c r="K9478">
        <v>451</v>
      </c>
      <c r="L9478">
        <v>18</v>
      </c>
      <c r="M9478">
        <v>74</v>
      </c>
      <c r="N9478">
        <v>92</v>
      </c>
      <c r="O9478">
        <v>22</v>
      </c>
      <c r="P9478">
        <v>1106</v>
      </c>
      <c r="W9478">
        <v>20.8</v>
      </c>
    </row>
    <row r="9479" spans="1:23" x14ac:dyDescent="0.2">
      <c r="A9479">
        <v>9478</v>
      </c>
      <c r="B9479">
        <v>1983</v>
      </c>
      <c r="C9479">
        <v>44</v>
      </c>
      <c r="D9479" t="s">
        <v>41</v>
      </c>
      <c r="E9479" t="s">
        <v>10744</v>
      </c>
      <c r="F9479" t="s">
        <v>39</v>
      </c>
      <c r="G9479" t="s">
        <v>26</v>
      </c>
      <c r="H9479">
        <v>18</v>
      </c>
      <c r="I9479">
        <v>1994</v>
      </c>
      <c r="J9479" t="s">
        <v>278</v>
      </c>
      <c r="K9479">
        <v>537</v>
      </c>
      <c r="L9479">
        <v>82</v>
      </c>
      <c r="M9479">
        <v>92</v>
      </c>
      <c r="N9479">
        <v>174</v>
      </c>
      <c r="O9479">
        <v>-14</v>
      </c>
      <c r="P9479">
        <v>373</v>
      </c>
      <c r="W9479">
        <v>4.3</v>
      </c>
    </row>
    <row r="9480" spans="1:23" x14ac:dyDescent="0.2">
      <c r="A9480">
        <v>9479</v>
      </c>
      <c r="B9480">
        <v>1983</v>
      </c>
      <c r="C9480">
        <v>45</v>
      </c>
      <c r="D9480" t="s">
        <v>23</v>
      </c>
      <c r="E9480" t="s">
        <v>10745</v>
      </c>
      <c r="F9480" t="s">
        <v>39</v>
      </c>
      <c r="G9480" t="s">
        <v>68</v>
      </c>
      <c r="J9480" t="s">
        <v>91</v>
      </c>
    </row>
    <row r="9481" spans="1:23" x14ac:dyDescent="0.2">
      <c r="A9481">
        <v>9480</v>
      </c>
      <c r="B9481">
        <v>1983</v>
      </c>
      <c r="C9481">
        <v>46</v>
      </c>
      <c r="D9481" t="s">
        <v>51</v>
      </c>
      <c r="E9481" t="s">
        <v>10746</v>
      </c>
      <c r="F9481" t="s">
        <v>39</v>
      </c>
      <c r="G9481" t="s">
        <v>26</v>
      </c>
      <c r="H9481">
        <v>18</v>
      </c>
      <c r="I9481">
        <v>2002</v>
      </c>
      <c r="J9481" t="s">
        <v>10428</v>
      </c>
      <c r="K9481">
        <v>935</v>
      </c>
      <c r="L9481">
        <v>163</v>
      </c>
      <c r="M9481">
        <v>221</v>
      </c>
      <c r="N9481">
        <v>384</v>
      </c>
      <c r="O9481">
        <v>-31</v>
      </c>
      <c r="P9481">
        <v>3300</v>
      </c>
      <c r="W9481">
        <v>21.3</v>
      </c>
    </row>
    <row r="9482" spans="1:23" x14ac:dyDescent="0.2">
      <c r="A9482">
        <v>9481</v>
      </c>
      <c r="B9482">
        <v>1983</v>
      </c>
      <c r="C9482">
        <v>47</v>
      </c>
      <c r="D9482" t="s">
        <v>146</v>
      </c>
      <c r="E9482" t="s">
        <v>10747</v>
      </c>
      <c r="F9482" t="s">
        <v>39</v>
      </c>
      <c r="G9482" t="s">
        <v>30</v>
      </c>
      <c r="H9482">
        <v>18</v>
      </c>
      <c r="I9482">
        <v>1991</v>
      </c>
      <c r="J9482" t="s">
        <v>278</v>
      </c>
      <c r="K9482">
        <v>35</v>
      </c>
      <c r="L9482">
        <v>1</v>
      </c>
      <c r="M9482">
        <v>4</v>
      </c>
      <c r="N9482">
        <v>5</v>
      </c>
      <c r="O9482">
        <v>1</v>
      </c>
      <c r="P9482">
        <v>53</v>
      </c>
      <c r="W9482">
        <v>1.9</v>
      </c>
    </row>
    <row r="9483" spans="1:23" x14ac:dyDescent="0.2">
      <c r="A9483">
        <v>9482</v>
      </c>
      <c r="B9483">
        <v>1983</v>
      </c>
      <c r="C9483">
        <v>48</v>
      </c>
      <c r="D9483" t="s">
        <v>121</v>
      </c>
      <c r="E9483" t="s">
        <v>10748</v>
      </c>
      <c r="F9483" t="s">
        <v>76</v>
      </c>
      <c r="G9483" t="s">
        <v>128</v>
      </c>
      <c r="H9483">
        <v>19</v>
      </c>
      <c r="I9483">
        <v>1996</v>
      </c>
      <c r="J9483" t="s">
        <v>10428</v>
      </c>
      <c r="K9483">
        <v>219</v>
      </c>
      <c r="L9483">
        <v>0</v>
      </c>
      <c r="M9483">
        <v>8</v>
      </c>
      <c r="N9483">
        <v>8</v>
      </c>
      <c r="O9483">
        <v>0</v>
      </c>
      <c r="P9483">
        <v>32</v>
      </c>
      <c r="Q9483">
        <v>219</v>
      </c>
      <c r="R9483">
        <v>73</v>
      </c>
      <c r="S9483">
        <v>99</v>
      </c>
      <c r="T9483">
        <v>17</v>
      </c>
      <c r="U9483">
        <v>0.88300000000000001</v>
      </c>
      <c r="V9483">
        <v>4.01</v>
      </c>
      <c r="W9483">
        <v>37.6</v>
      </c>
    </row>
    <row r="9484" spans="1:23" x14ac:dyDescent="0.2">
      <c r="A9484">
        <v>9483</v>
      </c>
      <c r="B9484">
        <v>1983</v>
      </c>
      <c r="C9484">
        <v>49</v>
      </c>
      <c r="D9484" t="s">
        <v>171</v>
      </c>
      <c r="E9484" t="s">
        <v>10749</v>
      </c>
      <c r="F9484" t="s">
        <v>39</v>
      </c>
      <c r="G9484" t="s">
        <v>30</v>
      </c>
      <c r="J9484" t="s">
        <v>1023</v>
      </c>
    </row>
    <row r="9485" spans="1:23" x14ac:dyDescent="0.2">
      <c r="A9485">
        <v>9484</v>
      </c>
      <c r="B9485">
        <v>1983</v>
      </c>
      <c r="C9485">
        <v>50</v>
      </c>
      <c r="D9485" t="s">
        <v>69</v>
      </c>
      <c r="E9485" t="s">
        <v>10750</v>
      </c>
      <c r="F9485" t="s">
        <v>39</v>
      </c>
      <c r="G9485" t="s">
        <v>68</v>
      </c>
      <c r="J9485" t="s">
        <v>278</v>
      </c>
    </row>
    <row r="9486" spans="1:23" x14ac:dyDescent="0.2">
      <c r="A9486">
        <v>9485</v>
      </c>
      <c r="B9486">
        <v>1983</v>
      </c>
      <c r="C9486">
        <v>51</v>
      </c>
      <c r="D9486" t="s">
        <v>162</v>
      </c>
      <c r="E9486" t="s">
        <v>10751</v>
      </c>
      <c r="F9486" t="s">
        <v>39</v>
      </c>
      <c r="G9486" t="s">
        <v>35</v>
      </c>
      <c r="H9486">
        <v>18</v>
      </c>
      <c r="I9486">
        <v>1998</v>
      </c>
      <c r="J9486" t="s">
        <v>234</v>
      </c>
      <c r="K9486">
        <v>651</v>
      </c>
      <c r="L9486">
        <v>182</v>
      </c>
      <c r="M9486">
        <v>321</v>
      </c>
      <c r="N9486">
        <v>503</v>
      </c>
      <c r="O9486">
        <v>-66</v>
      </c>
      <c r="P9486">
        <v>528</v>
      </c>
      <c r="W9486">
        <v>39</v>
      </c>
    </row>
    <row r="9487" spans="1:23" x14ac:dyDescent="0.2">
      <c r="A9487">
        <v>9486</v>
      </c>
      <c r="B9487">
        <v>1983</v>
      </c>
      <c r="C9487">
        <v>52</v>
      </c>
      <c r="D9487" t="s">
        <v>7529</v>
      </c>
      <c r="E9487" t="s">
        <v>10752</v>
      </c>
      <c r="F9487" t="s">
        <v>39</v>
      </c>
      <c r="G9487" t="s">
        <v>30</v>
      </c>
      <c r="H9487">
        <v>18</v>
      </c>
      <c r="I9487">
        <v>1990</v>
      </c>
      <c r="J9487" t="s">
        <v>305</v>
      </c>
      <c r="K9487">
        <v>209</v>
      </c>
      <c r="L9487">
        <v>12</v>
      </c>
      <c r="M9487">
        <v>64</v>
      </c>
      <c r="N9487">
        <v>76</v>
      </c>
      <c r="O9487">
        <v>27</v>
      </c>
      <c r="P9487">
        <v>113</v>
      </c>
      <c r="W9487">
        <v>14.5</v>
      </c>
    </row>
    <row r="9488" spans="1:23" x14ac:dyDescent="0.2">
      <c r="A9488">
        <v>9487</v>
      </c>
      <c r="B9488">
        <v>1983</v>
      </c>
      <c r="C9488">
        <v>53</v>
      </c>
      <c r="D9488" t="s">
        <v>171</v>
      </c>
      <c r="E9488" t="s">
        <v>10753</v>
      </c>
      <c r="F9488" t="s">
        <v>76</v>
      </c>
      <c r="G9488" t="s">
        <v>68</v>
      </c>
      <c r="H9488">
        <v>18</v>
      </c>
      <c r="I9488">
        <v>1990</v>
      </c>
      <c r="J9488" t="s">
        <v>3458</v>
      </c>
      <c r="K9488">
        <v>31</v>
      </c>
      <c r="L9488">
        <v>3</v>
      </c>
      <c r="M9488">
        <v>4</v>
      </c>
      <c r="N9488">
        <v>7</v>
      </c>
      <c r="O9488">
        <v>-8</v>
      </c>
      <c r="P9488">
        <v>23</v>
      </c>
      <c r="W9488">
        <v>-0.3</v>
      </c>
    </row>
    <row r="9489" spans="1:23" x14ac:dyDescent="0.2">
      <c r="A9489">
        <v>9488</v>
      </c>
      <c r="B9489">
        <v>1983</v>
      </c>
      <c r="C9489">
        <v>54</v>
      </c>
      <c r="D9489" t="s">
        <v>7529</v>
      </c>
      <c r="E9489" t="s">
        <v>10754</v>
      </c>
      <c r="F9489" t="s">
        <v>39</v>
      </c>
      <c r="G9489" t="s">
        <v>68</v>
      </c>
      <c r="H9489">
        <v>18</v>
      </c>
      <c r="I9489">
        <v>1990</v>
      </c>
      <c r="J9489" t="s">
        <v>755</v>
      </c>
      <c r="K9489">
        <v>116</v>
      </c>
      <c r="L9489">
        <v>18</v>
      </c>
      <c r="M9489">
        <v>43</v>
      </c>
      <c r="N9489">
        <v>61</v>
      </c>
      <c r="O9489">
        <v>-24</v>
      </c>
      <c r="P9489">
        <v>58</v>
      </c>
      <c r="W9489">
        <v>2.4</v>
      </c>
    </row>
    <row r="9490" spans="1:23" x14ac:dyDescent="0.2">
      <c r="A9490">
        <v>9489</v>
      </c>
      <c r="B9490">
        <v>1983</v>
      </c>
      <c r="C9490">
        <v>55</v>
      </c>
      <c r="D9490" t="s">
        <v>162</v>
      </c>
      <c r="E9490" t="s">
        <v>10755</v>
      </c>
      <c r="F9490" t="s">
        <v>39</v>
      </c>
      <c r="G9490" t="s">
        <v>35</v>
      </c>
      <c r="H9490">
        <v>18</v>
      </c>
      <c r="I9490">
        <v>1993</v>
      </c>
      <c r="J9490" t="s">
        <v>4680</v>
      </c>
      <c r="K9490">
        <v>378</v>
      </c>
      <c r="L9490">
        <v>61</v>
      </c>
      <c r="M9490">
        <v>75</v>
      </c>
      <c r="N9490">
        <v>136</v>
      </c>
      <c r="O9490">
        <v>-4</v>
      </c>
      <c r="P9490">
        <v>279</v>
      </c>
      <c r="W9490">
        <v>4.8</v>
      </c>
    </row>
    <row r="9491" spans="1:23" x14ac:dyDescent="0.2">
      <c r="A9491">
        <v>9490</v>
      </c>
      <c r="B9491">
        <v>1983</v>
      </c>
      <c r="C9491">
        <v>56</v>
      </c>
      <c r="D9491" t="s">
        <v>8190</v>
      </c>
      <c r="E9491" t="s">
        <v>10756</v>
      </c>
      <c r="F9491" t="s">
        <v>39</v>
      </c>
      <c r="G9491" t="s">
        <v>35</v>
      </c>
      <c r="H9491">
        <v>18</v>
      </c>
      <c r="I9491">
        <v>1991</v>
      </c>
      <c r="J9491" t="s">
        <v>9943</v>
      </c>
      <c r="K9491">
        <v>20</v>
      </c>
      <c r="L9491">
        <v>0</v>
      </c>
      <c r="M9491">
        <v>2</v>
      </c>
      <c r="N9491">
        <v>2</v>
      </c>
      <c r="O9491">
        <v>-10</v>
      </c>
      <c r="P9491">
        <v>11</v>
      </c>
      <c r="W9491">
        <v>-0.6</v>
      </c>
    </row>
    <row r="9492" spans="1:23" x14ac:dyDescent="0.2">
      <c r="A9492">
        <v>9491</v>
      </c>
      <c r="B9492">
        <v>1983</v>
      </c>
      <c r="C9492">
        <v>57</v>
      </c>
      <c r="D9492" t="s">
        <v>176</v>
      </c>
      <c r="E9492" t="s">
        <v>10757</v>
      </c>
      <c r="F9492" t="s">
        <v>39</v>
      </c>
      <c r="G9492" t="s">
        <v>30</v>
      </c>
      <c r="J9492" t="s">
        <v>232</v>
      </c>
    </row>
    <row r="9493" spans="1:23" x14ac:dyDescent="0.2">
      <c r="A9493">
        <v>9492</v>
      </c>
      <c r="B9493">
        <v>1983</v>
      </c>
      <c r="C9493">
        <v>58</v>
      </c>
      <c r="D9493" t="s">
        <v>87</v>
      </c>
      <c r="E9493" t="s">
        <v>10758</v>
      </c>
      <c r="F9493" t="s">
        <v>39</v>
      </c>
      <c r="G9493" t="s">
        <v>30</v>
      </c>
      <c r="H9493">
        <v>18</v>
      </c>
      <c r="I9493">
        <v>1987</v>
      </c>
      <c r="J9493" t="s">
        <v>9233</v>
      </c>
      <c r="K9493">
        <v>11</v>
      </c>
      <c r="L9493">
        <v>0</v>
      </c>
      <c r="M9493">
        <v>0</v>
      </c>
      <c r="N9493">
        <v>0</v>
      </c>
      <c r="O9493">
        <v>-10</v>
      </c>
      <c r="P9493">
        <v>11</v>
      </c>
      <c r="W9493">
        <v>-0.2</v>
      </c>
    </row>
    <row r="9494" spans="1:23" x14ac:dyDescent="0.2">
      <c r="A9494">
        <v>9493</v>
      </c>
      <c r="B9494">
        <v>1983</v>
      </c>
      <c r="C9494">
        <v>59</v>
      </c>
      <c r="D9494" t="s">
        <v>48</v>
      </c>
      <c r="E9494" t="s">
        <v>10759</v>
      </c>
      <c r="F9494" t="s">
        <v>34</v>
      </c>
      <c r="G9494" t="s">
        <v>30</v>
      </c>
      <c r="H9494">
        <v>18</v>
      </c>
      <c r="I9494">
        <v>2004</v>
      </c>
      <c r="J9494" t="s">
        <v>764</v>
      </c>
      <c r="K9494">
        <v>1191</v>
      </c>
      <c r="L9494">
        <v>36</v>
      </c>
      <c r="M9494">
        <v>145</v>
      </c>
      <c r="N9494">
        <v>181</v>
      </c>
      <c r="O9494">
        <v>-70</v>
      </c>
      <c r="P9494">
        <v>1090</v>
      </c>
      <c r="W9494">
        <v>46.5</v>
      </c>
    </row>
    <row r="9495" spans="1:23" x14ac:dyDescent="0.2">
      <c r="A9495">
        <v>9494</v>
      </c>
      <c r="B9495">
        <v>1983</v>
      </c>
      <c r="C9495">
        <v>60</v>
      </c>
      <c r="D9495" t="s">
        <v>111</v>
      </c>
      <c r="E9495" t="s">
        <v>10760</v>
      </c>
      <c r="F9495" t="s">
        <v>43</v>
      </c>
      <c r="G9495" t="s">
        <v>30</v>
      </c>
      <c r="J9495" t="s">
        <v>10704</v>
      </c>
    </row>
    <row r="9496" spans="1:23" x14ac:dyDescent="0.2">
      <c r="A9496">
        <v>9495</v>
      </c>
      <c r="B9496">
        <v>1983</v>
      </c>
      <c r="C9496">
        <v>61</v>
      </c>
      <c r="D9496" t="s">
        <v>7049</v>
      </c>
      <c r="E9496" t="s">
        <v>10761</v>
      </c>
      <c r="F9496" t="s">
        <v>39</v>
      </c>
      <c r="G9496" t="s">
        <v>30</v>
      </c>
      <c r="J9496" t="s">
        <v>2916</v>
      </c>
    </row>
    <row r="9497" spans="1:23" x14ac:dyDescent="0.2">
      <c r="A9497">
        <v>9496</v>
      </c>
      <c r="B9497">
        <v>1983</v>
      </c>
      <c r="C9497">
        <v>62</v>
      </c>
      <c r="D9497" t="s">
        <v>152</v>
      </c>
      <c r="E9497" t="s">
        <v>10762</v>
      </c>
      <c r="F9497" t="s">
        <v>39</v>
      </c>
      <c r="G9497" t="s">
        <v>26</v>
      </c>
      <c r="J9497" t="s">
        <v>490</v>
      </c>
    </row>
    <row r="9498" spans="1:23" x14ac:dyDescent="0.2">
      <c r="A9498">
        <v>9497</v>
      </c>
      <c r="B9498">
        <v>1983</v>
      </c>
      <c r="C9498">
        <v>63</v>
      </c>
      <c r="D9498" t="s">
        <v>87</v>
      </c>
      <c r="E9498" t="s">
        <v>10763</v>
      </c>
      <c r="F9498" t="s">
        <v>39</v>
      </c>
      <c r="G9498" t="s">
        <v>128</v>
      </c>
      <c r="H9498">
        <v>18</v>
      </c>
      <c r="I9498">
        <v>1994</v>
      </c>
      <c r="J9498" t="s">
        <v>3430</v>
      </c>
      <c r="K9498">
        <v>141</v>
      </c>
      <c r="L9498">
        <v>0</v>
      </c>
      <c r="M9498">
        <v>3</v>
      </c>
      <c r="N9498">
        <v>3</v>
      </c>
      <c r="O9498">
        <v>0</v>
      </c>
      <c r="P9498">
        <v>36</v>
      </c>
      <c r="Q9498">
        <v>141</v>
      </c>
      <c r="R9498">
        <v>46</v>
      </c>
      <c r="S9498">
        <v>59</v>
      </c>
      <c r="T9498">
        <v>6</v>
      </c>
      <c r="U9498">
        <v>0.873</v>
      </c>
      <c r="V9498">
        <v>4.12</v>
      </c>
      <c r="W9498">
        <v>16.899999999999999</v>
      </c>
    </row>
    <row r="9499" spans="1:23" x14ac:dyDescent="0.2">
      <c r="A9499">
        <v>9498</v>
      </c>
      <c r="B9499">
        <v>1983</v>
      </c>
      <c r="C9499">
        <v>64</v>
      </c>
      <c r="D9499" t="s">
        <v>7049</v>
      </c>
      <c r="E9499" t="s">
        <v>10764</v>
      </c>
      <c r="F9499" t="s">
        <v>76</v>
      </c>
      <c r="G9499" t="s">
        <v>68</v>
      </c>
      <c r="J9499" t="s">
        <v>2404</v>
      </c>
    </row>
    <row r="9500" spans="1:23" x14ac:dyDescent="0.2">
      <c r="A9500">
        <v>9499</v>
      </c>
      <c r="B9500">
        <v>1983</v>
      </c>
      <c r="C9500">
        <v>65</v>
      </c>
      <c r="D9500" t="s">
        <v>176</v>
      </c>
      <c r="E9500" t="s">
        <v>10765</v>
      </c>
      <c r="F9500" t="s">
        <v>39</v>
      </c>
      <c r="G9500" t="s">
        <v>68</v>
      </c>
      <c r="H9500">
        <v>18</v>
      </c>
      <c r="I9500">
        <v>1995</v>
      </c>
      <c r="J9500" t="s">
        <v>685</v>
      </c>
      <c r="K9500">
        <v>423</v>
      </c>
      <c r="L9500">
        <v>118</v>
      </c>
      <c r="M9500">
        <v>147</v>
      </c>
      <c r="N9500">
        <v>265</v>
      </c>
      <c r="O9500">
        <v>-4</v>
      </c>
      <c r="P9500">
        <v>139</v>
      </c>
      <c r="W9500">
        <v>17.100000000000001</v>
      </c>
    </row>
    <row r="9501" spans="1:23" x14ac:dyDescent="0.2">
      <c r="A9501">
        <v>9500</v>
      </c>
      <c r="B9501">
        <v>1983</v>
      </c>
      <c r="C9501">
        <v>66</v>
      </c>
      <c r="D9501" t="s">
        <v>162</v>
      </c>
      <c r="E9501" t="s">
        <v>10766</v>
      </c>
      <c r="F9501" t="s">
        <v>39</v>
      </c>
      <c r="G9501" t="s">
        <v>35</v>
      </c>
      <c r="J9501" t="s">
        <v>478</v>
      </c>
    </row>
    <row r="9502" spans="1:23" x14ac:dyDescent="0.2">
      <c r="A9502">
        <v>9501</v>
      </c>
      <c r="B9502">
        <v>1983</v>
      </c>
      <c r="C9502">
        <v>67</v>
      </c>
      <c r="D9502" t="s">
        <v>146</v>
      </c>
      <c r="E9502" t="s">
        <v>10767</v>
      </c>
      <c r="F9502" t="s">
        <v>39</v>
      </c>
      <c r="G9502" t="s">
        <v>35</v>
      </c>
      <c r="J9502" t="s">
        <v>265</v>
      </c>
    </row>
    <row r="9503" spans="1:23" x14ac:dyDescent="0.2">
      <c r="A9503">
        <v>9502</v>
      </c>
      <c r="B9503">
        <v>1983</v>
      </c>
      <c r="C9503">
        <v>68</v>
      </c>
      <c r="D9503" t="s">
        <v>51</v>
      </c>
      <c r="E9503" t="s">
        <v>10768</v>
      </c>
      <c r="F9503" t="s">
        <v>39</v>
      </c>
      <c r="G9503" t="s">
        <v>30</v>
      </c>
      <c r="J9503" t="s">
        <v>10769</v>
      </c>
    </row>
    <row r="9504" spans="1:23" x14ac:dyDescent="0.2">
      <c r="A9504">
        <v>9503</v>
      </c>
      <c r="B9504">
        <v>1983</v>
      </c>
      <c r="C9504">
        <v>69</v>
      </c>
      <c r="D9504" t="s">
        <v>66</v>
      </c>
      <c r="E9504" t="s">
        <v>10770</v>
      </c>
      <c r="F9504" t="s">
        <v>39</v>
      </c>
      <c r="G9504" t="s">
        <v>128</v>
      </c>
      <c r="H9504">
        <v>18</v>
      </c>
      <c r="I9504">
        <v>2002</v>
      </c>
      <c r="J9504" t="s">
        <v>10450</v>
      </c>
      <c r="K9504">
        <v>446</v>
      </c>
      <c r="L9504">
        <v>0</v>
      </c>
      <c r="M9504">
        <v>15</v>
      </c>
      <c r="N9504">
        <v>15</v>
      </c>
      <c r="O9504">
        <v>0</v>
      </c>
      <c r="P9504">
        <v>26</v>
      </c>
      <c r="Q9504">
        <v>446</v>
      </c>
      <c r="R9504">
        <v>173</v>
      </c>
      <c r="S9504">
        <v>176</v>
      </c>
      <c r="T9504">
        <v>47</v>
      </c>
      <c r="U9504">
        <v>0.89500000000000002</v>
      </c>
      <c r="V9504">
        <v>3.15</v>
      </c>
      <c r="W9504">
        <v>68.7</v>
      </c>
    </row>
    <row r="9505" spans="1:23" x14ac:dyDescent="0.2">
      <c r="A9505">
        <v>9504</v>
      </c>
      <c r="B9505">
        <v>1983</v>
      </c>
      <c r="C9505">
        <v>70</v>
      </c>
      <c r="D9505" t="s">
        <v>69</v>
      </c>
      <c r="E9505" t="s">
        <v>10771</v>
      </c>
      <c r="F9505" t="s">
        <v>39</v>
      </c>
      <c r="G9505" t="s">
        <v>26</v>
      </c>
      <c r="J9505" t="s">
        <v>3458</v>
      </c>
    </row>
    <row r="9506" spans="1:23" x14ac:dyDescent="0.2">
      <c r="A9506">
        <v>9505</v>
      </c>
      <c r="B9506">
        <v>1983</v>
      </c>
      <c r="C9506">
        <v>71</v>
      </c>
      <c r="D9506" t="s">
        <v>162</v>
      </c>
      <c r="E9506" t="s">
        <v>10772</v>
      </c>
      <c r="F9506" t="s">
        <v>43</v>
      </c>
      <c r="G9506" t="s">
        <v>30</v>
      </c>
      <c r="H9506">
        <v>18</v>
      </c>
      <c r="I9506">
        <v>1992</v>
      </c>
      <c r="J9506" t="s">
        <v>673</v>
      </c>
      <c r="K9506">
        <v>156</v>
      </c>
      <c r="L9506">
        <v>5</v>
      </c>
      <c r="M9506">
        <v>20</v>
      </c>
      <c r="N9506">
        <v>25</v>
      </c>
      <c r="O9506">
        <v>-20</v>
      </c>
      <c r="P9506">
        <v>138</v>
      </c>
      <c r="W9506">
        <v>6.2</v>
      </c>
    </row>
    <row r="9507" spans="1:23" x14ac:dyDescent="0.2">
      <c r="A9507">
        <v>9506</v>
      </c>
      <c r="B9507">
        <v>1983</v>
      </c>
      <c r="C9507">
        <v>72</v>
      </c>
      <c r="D9507" t="s">
        <v>7049</v>
      </c>
      <c r="E9507" t="s">
        <v>10773</v>
      </c>
      <c r="F9507" t="s">
        <v>39</v>
      </c>
      <c r="G9507" t="s">
        <v>35</v>
      </c>
      <c r="J9507" t="s">
        <v>4680</v>
      </c>
    </row>
    <row r="9508" spans="1:23" x14ac:dyDescent="0.2">
      <c r="A9508">
        <v>9507</v>
      </c>
      <c r="B9508">
        <v>1983</v>
      </c>
      <c r="C9508">
        <v>73</v>
      </c>
      <c r="D9508" t="s">
        <v>171</v>
      </c>
      <c r="E9508" t="s">
        <v>3565</v>
      </c>
      <c r="F9508" t="s">
        <v>34</v>
      </c>
      <c r="G9508" t="s">
        <v>30</v>
      </c>
      <c r="H9508">
        <v>18</v>
      </c>
      <c r="I9508">
        <v>1994</v>
      </c>
      <c r="J9508" t="s">
        <v>9470</v>
      </c>
      <c r="K9508">
        <v>47</v>
      </c>
      <c r="L9508">
        <v>6</v>
      </c>
      <c r="M9508">
        <v>13</v>
      </c>
      <c r="N9508">
        <v>19</v>
      </c>
      <c r="O9508">
        <v>-4</v>
      </c>
      <c r="P9508">
        <v>20</v>
      </c>
      <c r="W9508">
        <v>3</v>
      </c>
    </row>
    <row r="9509" spans="1:23" x14ac:dyDescent="0.2">
      <c r="A9509">
        <v>9508</v>
      </c>
      <c r="B9509">
        <v>1983</v>
      </c>
      <c r="C9509">
        <v>74</v>
      </c>
      <c r="D9509" t="s">
        <v>55</v>
      </c>
      <c r="E9509" t="s">
        <v>10774</v>
      </c>
      <c r="F9509" t="s">
        <v>34</v>
      </c>
      <c r="G9509" t="s">
        <v>128</v>
      </c>
      <c r="H9509">
        <v>18</v>
      </c>
      <c r="I9509">
        <v>2000</v>
      </c>
      <c r="J9509" t="s">
        <v>10775</v>
      </c>
      <c r="K9509">
        <v>429</v>
      </c>
      <c r="L9509">
        <v>0</v>
      </c>
      <c r="M9509">
        <v>18</v>
      </c>
      <c r="N9509">
        <v>18</v>
      </c>
      <c r="O9509">
        <v>0</v>
      </c>
      <c r="P9509">
        <v>48</v>
      </c>
      <c r="Q9509">
        <v>429</v>
      </c>
      <c r="R9509">
        <v>179</v>
      </c>
      <c r="S9509">
        <v>161</v>
      </c>
      <c r="T9509">
        <v>54</v>
      </c>
      <c r="U9509">
        <v>0.89700000000000002</v>
      </c>
      <c r="V9509">
        <v>3.04</v>
      </c>
      <c r="W9509">
        <v>69.3</v>
      </c>
    </row>
    <row r="9510" spans="1:23" x14ac:dyDescent="0.2">
      <c r="A9510">
        <v>9509</v>
      </c>
      <c r="B9510">
        <v>1983</v>
      </c>
      <c r="C9510">
        <v>75</v>
      </c>
      <c r="D9510" t="s">
        <v>84</v>
      </c>
      <c r="E9510" t="s">
        <v>10776</v>
      </c>
      <c r="F9510" t="s">
        <v>34</v>
      </c>
      <c r="G9510" t="s">
        <v>68</v>
      </c>
      <c r="H9510">
        <v>18</v>
      </c>
      <c r="I9510">
        <v>1994</v>
      </c>
      <c r="J9510" t="s">
        <v>3356</v>
      </c>
      <c r="K9510">
        <v>182</v>
      </c>
      <c r="L9510">
        <v>17</v>
      </c>
      <c r="M9510">
        <v>26</v>
      </c>
      <c r="N9510">
        <v>43</v>
      </c>
      <c r="O9510">
        <v>-22</v>
      </c>
      <c r="P9510">
        <v>75</v>
      </c>
      <c r="W9510">
        <v>-0.1</v>
      </c>
    </row>
    <row r="9511" spans="1:23" x14ac:dyDescent="0.2">
      <c r="A9511">
        <v>9510</v>
      </c>
      <c r="B9511">
        <v>1983</v>
      </c>
      <c r="C9511">
        <v>76</v>
      </c>
      <c r="D9511" t="s">
        <v>8190</v>
      </c>
      <c r="E9511" t="s">
        <v>10777</v>
      </c>
      <c r="F9511" t="s">
        <v>39</v>
      </c>
      <c r="G9511" t="s">
        <v>35</v>
      </c>
      <c r="J9511" t="s">
        <v>3750</v>
      </c>
    </row>
    <row r="9512" spans="1:23" x14ac:dyDescent="0.2">
      <c r="A9512">
        <v>9511</v>
      </c>
      <c r="B9512">
        <v>1983</v>
      </c>
      <c r="C9512">
        <v>77</v>
      </c>
      <c r="D9512" t="s">
        <v>162</v>
      </c>
      <c r="E9512" t="s">
        <v>10778</v>
      </c>
      <c r="F9512" t="s">
        <v>34</v>
      </c>
      <c r="G9512" t="s">
        <v>26</v>
      </c>
      <c r="J9512" t="s">
        <v>3925</v>
      </c>
    </row>
    <row r="9513" spans="1:23" x14ac:dyDescent="0.2">
      <c r="A9513">
        <v>9512</v>
      </c>
      <c r="B9513">
        <v>1983</v>
      </c>
      <c r="C9513">
        <v>78</v>
      </c>
      <c r="D9513" t="s">
        <v>23</v>
      </c>
      <c r="E9513" t="s">
        <v>10779</v>
      </c>
      <c r="F9513" t="s">
        <v>76</v>
      </c>
      <c r="G9513" t="s">
        <v>68</v>
      </c>
      <c r="H9513">
        <v>18</v>
      </c>
      <c r="I9513">
        <v>1992</v>
      </c>
      <c r="J9513" t="s">
        <v>3458</v>
      </c>
      <c r="K9513">
        <v>244</v>
      </c>
      <c r="L9513">
        <v>17</v>
      </c>
      <c r="M9513">
        <v>18</v>
      </c>
      <c r="N9513">
        <v>35</v>
      </c>
      <c r="O9513">
        <v>-30</v>
      </c>
      <c r="P9513">
        <v>997</v>
      </c>
      <c r="W9513">
        <v>-2.9</v>
      </c>
    </row>
    <row r="9514" spans="1:23" x14ac:dyDescent="0.2">
      <c r="A9514">
        <v>9513</v>
      </c>
      <c r="B9514">
        <v>1983</v>
      </c>
      <c r="C9514">
        <v>79</v>
      </c>
      <c r="D9514" t="s">
        <v>48</v>
      </c>
      <c r="E9514" t="s">
        <v>10780</v>
      </c>
      <c r="F9514" t="s">
        <v>34</v>
      </c>
      <c r="G9514" t="s">
        <v>30</v>
      </c>
      <c r="J9514" t="s">
        <v>2368</v>
      </c>
    </row>
    <row r="9515" spans="1:23" x14ac:dyDescent="0.2">
      <c r="A9515">
        <v>9514</v>
      </c>
      <c r="B9515">
        <v>1983</v>
      </c>
      <c r="C9515">
        <v>80</v>
      </c>
      <c r="D9515" t="s">
        <v>111</v>
      </c>
      <c r="E9515" t="s">
        <v>10781</v>
      </c>
      <c r="F9515" t="s">
        <v>39</v>
      </c>
      <c r="G9515" t="s">
        <v>26</v>
      </c>
      <c r="H9515">
        <v>18</v>
      </c>
      <c r="I9515">
        <v>1999</v>
      </c>
      <c r="J9515" t="s">
        <v>192</v>
      </c>
      <c r="K9515">
        <v>877</v>
      </c>
      <c r="L9515">
        <v>244</v>
      </c>
      <c r="M9515">
        <v>386</v>
      </c>
      <c r="N9515">
        <v>630</v>
      </c>
      <c r="O9515">
        <v>82</v>
      </c>
      <c r="P9515">
        <v>1077</v>
      </c>
      <c r="W9515">
        <v>46.7</v>
      </c>
    </row>
    <row r="9516" spans="1:23" x14ac:dyDescent="0.2">
      <c r="A9516">
        <v>9515</v>
      </c>
      <c r="B9516">
        <v>1983</v>
      </c>
      <c r="C9516">
        <v>81</v>
      </c>
      <c r="D9516" t="s">
        <v>41</v>
      </c>
      <c r="E9516" t="s">
        <v>10782</v>
      </c>
      <c r="F9516" t="s">
        <v>39</v>
      </c>
      <c r="G9516" t="s">
        <v>35</v>
      </c>
      <c r="J9516" t="s">
        <v>10704</v>
      </c>
    </row>
    <row r="9517" spans="1:23" x14ac:dyDescent="0.2">
      <c r="A9517">
        <v>9516</v>
      </c>
      <c r="B9517">
        <v>1983</v>
      </c>
      <c r="C9517">
        <v>82</v>
      </c>
      <c r="D9517" t="s">
        <v>152</v>
      </c>
      <c r="E9517" t="s">
        <v>10783</v>
      </c>
      <c r="F9517" t="s">
        <v>34</v>
      </c>
      <c r="G9517" t="s">
        <v>128</v>
      </c>
      <c r="J9517" t="s">
        <v>421</v>
      </c>
    </row>
    <row r="9518" spans="1:23" x14ac:dyDescent="0.2">
      <c r="A9518">
        <v>9517</v>
      </c>
      <c r="B9518">
        <v>1983</v>
      </c>
      <c r="C9518">
        <v>83</v>
      </c>
      <c r="D9518" t="s">
        <v>121</v>
      </c>
      <c r="E9518" t="s">
        <v>10784</v>
      </c>
      <c r="F9518" t="s">
        <v>34</v>
      </c>
      <c r="G9518" t="s">
        <v>35</v>
      </c>
      <c r="H9518">
        <v>18</v>
      </c>
      <c r="I9518">
        <v>1989</v>
      </c>
      <c r="J9518" t="s">
        <v>474</v>
      </c>
      <c r="K9518">
        <v>114</v>
      </c>
      <c r="L9518">
        <v>29</v>
      </c>
      <c r="M9518">
        <v>45</v>
      </c>
      <c r="N9518">
        <v>74</v>
      </c>
      <c r="O9518">
        <v>-9</v>
      </c>
      <c r="P9518">
        <v>64</v>
      </c>
      <c r="W9518">
        <v>4.5</v>
      </c>
    </row>
    <row r="9519" spans="1:23" x14ac:dyDescent="0.2">
      <c r="A9519">
        <v>9518</v>
      </c>
      <c r="B9519">
        <v>1983</v>
      </c>
      <c r="C9519">
        <v>84</v>
      </c>
      <c r="D9519" t="s">
        <v>176</v>
      </c>
      <c r="E9519" t="s">
        <v>10785</v>
      </c>
      <c r="F9519" t="s">
        <v>46</v>
      </c>
      <c r="G9519" t="s">
        <v>68</v>
      </c>
      <c r="J9519" t="s">
        <v>3350</v>
      </c>
    </row>
    <row r="9520" spans="1:23" x14ac:dyDescent="0.2">
      <c r="A9520">
        <v>9519</v>
      </c>
      <c r="B9520">
        <v>1983</v>
      </c>
      <c r="C9520">
        <v>85</v>
      </c>
      <c r="D9520" t="s">
        <v>28</v>
      </c>
      <c r="E9520" t="s">
        <v>10786</v>
      </c>
      <c r="F9520" t="s">
        <v>34</v>
      </c>
      <c r="G9520" t="s">
        <v>128</v>
      </c>
      <c r="H9520">
        <v>18</v>
      </c>
      <c r="I9520">
        <v>2001</v>
      </c>
      <c r="J9520" t="s">
        <v>10743</v>
      </c>
      <c r="K9520">
        <v>406</v>
      </c>
      <c r="L9520">
        <v>0</v>
      </c>
      <c r="M9520">
        <v>13</v>
      </c>
      <c r="N9520">
        <v>13</v>
      </c>
      <c r="O9520">
        <v>0</v>
      </c>
      <c r="P9520">
        <v>37</v>
      </c>
      <c r="Q9520">
        <v>406</v>
      </c>
      <c r="R9520">
        <v>151</v>
      </c>
      <c r="S9520">
        <v>172</v>
      </c>
      <c r="T9520">
        <v>43</v>
      </c>
      <c r="U9520">
        <v>0.89200000000000002</v>
      </c>
      <c r="V9520">
        <v>3.07</v>
      </c>
      <c r="W9520">
        <v>57.4</v>
      </c>
    </row>
    <row r="9521" spans="1:23" x14ac:dyDescent="0.2">
      <c r="A9521">
        <v>9520</v>
      </c>
      <c r="B9521">
        <v>1983</v>
      </c>
      <c r="C9521">
        <v>86</v>
      </c>
      <c r="D9521" t="s">
        <v>51</v>
      </c>
      <c r="E9521" t="s">
        <v>10787</v>
      </c>
      <c r="F9521" t="s">
        <v>39</v>
      </c>
      <c r="G9521" t="s">
        <v>1536</v>
      </c>
      <c r="H9521">
        <v>18</v>
      </c>
      <c r="I9521">
        <v>1999</v>
      </c>
      <c r="J9521" t="s">
        <v>8764</v>
      </c>
      <c r="K9521">
        <v>786</v>
      </c>
      <c r="L9521">
        <v>313</v>
      </c>
      <c r="M9521">
        <v>260</v>
      </c>
      <c r="N9521">
        <v>573</v>
      </c>
      <c r="O9521">
        <v>-122</v>
      </c>
      <c r="P9521">
        <v>671</v>
      </c>
      <c r="W9521">
        <v>46.2</v>
      </c>
    </row>
    <row r="9522" spans="1:23" x14ac:dyDescent="0.2">
      <c r="A9522">
        <v>9521</v>
      </c>
      <c r="B9522">
        <v>1983</v>
      </c>
      <c r="C9522">
        <v>87</v>
      </c>
      <c r="D9522" t="s">
        <v>146</v>
      </c>
      <c r="E9522" t="s">
        <v>10788</v>
      </c>
      <c r="F9522" t="s">
        <v>34</v>
      </c>
      <c r="G9522" t="s">
        <v>68</v>
      </c>
      <c r="H9522">
        <v>20</v>
      </c>
      <c r="I9522">
        <v>1984</v>
      </c>
      <c r="J9522" t="s">
        <v>5484</v>
      </c>
      <c r="K9522">
        <v>5</v>
      </c>
      <c r="L9522">
        <v>1</v>
      </c>
      <c r="M9522">
        <v>0</v>
      </c>
      <c r="N9522">
        <v>1</v>
      </c>
      <c r="O9522">
        <v>-4</v>
      </c>
      <c r="P9522">
        <v>2</v>
      </c>
      <c r="W9522">
        <v>-0.1</v>
      </c>
    </row>
    <row r="9523" spans="1:23" x14ac:dyDescent="0.2">
      <c r="A9523">
        <v>9522</v>
      </c>
      <c r="B9523">
        <v>1983</v>
      </c>
      <c r="C9523">
        <v>88</v>
      </c>
      <c r="D9523" t="s">
        <v>51</v>
      </c>
      <c r="E9523" t="s">
        <v>10789</v>
      </c>
      <c r="F9523" t="s">
        <v>39</v>
      </c>
      <c r="G9523" t="s">
        <v>68</v>
      </c>
      <c r="H9523">
        <v>18</v>
      </c>
      <c r="I9523">
        <v>1999</v>
      </c>
      <c r="J9523" t="s">
        <v>421</v>
      </c>
      <c r="K9523">
        <v>820</v>
      </c>
      <c r="L9523">
        <v>80</v>
      </c>
      <c r="M9523">
        <v>82</v>
      </c>
      <c r="N9523">
        <v>162</v>
      </c>
      <c r="O9523">
        <v>-99</v>
      </c>
      <c r="P9523">
        <v>2519</v>
      </c>
      <c r="W9523">
        <v>-4.5999999999999996</v>
      </c>
    </row>
    <row r="9524" spans="1:23" x14ac:dyDescent="0.2">
      <c r="A9524">
        <v>9523</v>
      </c>
      <c r="B9524">
        <v>1983</v>
      </c>
      <c r="C9524">
        <v>89</v>
      </c>
      <c r="D9524" t="s">
        <v>66</v>
      </c>
      <c r="E9524" t="s">
        <v>10790</v>
      </c>
      <c r="F9524" t="s">
        <v>39</v>
      </c>
      <c r="G9524" t="s">
        <v>30</v>
      </c>
      <c r="J9524" t="s">
        <v>243</v>
      </c>
    </row>
    <row r="9525" spans="1:23" x14ac:dyDescent="0.2">
      <c r="A9525">
        <v>9524</v>
      </c>
      <c r="B9525">
        <v>1983</v>
      </c>
      <c r="C9525">
        <v>90</v>
      </c>
      <c r="D9525" t="s">
        <v>69</v>
      </c>
      <c r="E9525" t="s">
        <v>10791</v>
      </c>
      <c r="F9525" t="s">
        <v>34</v>
      </c>
      <c r="G9525" t="s">
        <v>30</v>
      </c>
      <c r="J9525" t="s">
        <v>10792</v>
      </c>
    </row>
    <row r="9526" spans="1:23" x14ac:dyDescent="0.2">
      <c r="A9526">
        <v>9525</v>
      </c>
      <c r="B9526">
        <v>1983</v>
      </c>
      <c r="C9526">
        <v>91</v>
      </c>
      <c r="D9526" t="s">
        <v>162</v>
      </c>
      <c r="E9526" t="s">
        <v>10793</v>
      </c>
      <c r="F9526" t="s">
        <v>39</v>
      </c>
      <c r="G9526" t="s">
        <v>26</v>
      </c>
      <c r="H9526">
        <v>22</v>
      </c>
      <c r="I9526">
        <v>1989</v>
      </c>
      <c r="J9526" t="s">
        <v>7857</v>
      </c>
      <c r="K9526">
        <v>37</v>
      </c>
      <c r="L9526">
        <v>7</v>
      </c>
      <c r="M9526">
        <v>18</v>
      </c>
      <c r="N9526">
        <v>25</v>
      </c>
      <c r="O9526">
        <v>-3</v>
      </c>
      <c r="P9526">
        <v>36</v>
      </c>
      <c r="W9526">
        <v>1.1000000000000001</v>
      </c>
    </row>
    <row r="9527" spans="1:23" x14ac:dyDescent="0.2">
      <c r="A9527">
        <v>9526</v>
      </c>
      <c r="B9527">
        <v>1983</v>
      </c>
      <c r="C9527">
        <v>92</v>
      </c>
      <c r="D9527" t="s">
        <v>7529</v>
      </c>
      <c r="E9527" t="s">
        <v>10794</v>
      </c>
      <c r="F9527" t="s">
        <v>39</v>
      </c>
      <c r="G9527" t="s">
        <v>128</v>
      </c>
      <c r="J9527" t="s">
        <v>91</v>
      </c>
    </row>
    <row r="9528" spans="1:23" x14ac:dyDescent="0.2">
      <c r="A9528">
        <v>9527</v>
      </c>
      <c r="B9528">
        <v>1983</v>
      </c>
      <c r="C9528">
        <v>93</v>
      </c>
      <c r="D9528" t="s">
        <v>171</v>
      </c>
      <c r="E9528" t="s">
        <v>10795</v>
      </c>
      <c r="F9528" t="s">
        <v>34</v>
      </c>
      <c r="G9528" t="s">
        <v>68</v>
      </c>
      <c r="J9528" t="s">
        <v>2404</v>
      </c>
    </row>
    <row r="9529" spans="1:23" x14ac:dyDescent="0.2">
      <c r="A9529">
        <v>9528</v>
      </c>
      <c r="B9529">
        <v>1983</v>
      </c>
      <c r="C9529">
        <v>94</v>
      </c>
      <c r="D9529" t="s">
        <v>55</v>
      </c>
      <c r="E9529" t="s">
        <v>10796</v>
      </c>
      <c r="F9529" t="s">
        <v>39</v>
      </c>
      <c r="G9529" t="s">
        <v>30</v>
      </c>
      <c r="J9529" t="s">
        <v>478</v>
      </c>
    </row>
    <row r="9530" spans="1:23" x14ac:dyDescent="0.2">
      <c r="A9530">
        <v>9529</v>
      </c>
      <c r="B9530">
        <v>1983</v>
      </c>
      <c r="C9530">
        <v>95</v>
      </c>
      <c r="D9530" t="s">
        <v>84</v>
      </c>
      <c r="E9530" t="s">
        <v>10797</v>
      </c>
      <c r="F9530" t="s">
        <v>34</v>
      </c>
      <c r="G9530" t="s">
        <v>35</v>
      </c>
      <c r="J9530" t="s">
        <v>7325</v>
      </c>
    </row>
    <row r="9531" spans="1:23" x14ac:dyDescent="0.2">
      <c r="A9531">
        <v>9530</v>
      </c>
      <c r="B9531">
        <v>1983</v>
      </c>
      <c r="C9531">
        <v>96</v>
      </c>
      <c r="D9531" t="s">
        <v>8190</v>
      </c>
      <c r="E9531" t="s">
        <v>10798</v>
      </c>
      <c r="F9531" t="s">
        <v>39</v>
      </c>
      <c r="G9531" t="s">
        <v>35</v>
      </c>
      <c r="J9531" t="s">
        <v>9760</v>
      </c>
    </row>
    <row r="9532" spans="1:23" x14ac:dyDescent="0.2">
      <c r="A9532">
        <v>9531</v>
      </c>
      <c r="B9532">
        <v>1983</v>
      </c>
      <c r="C9532">
        <v>97</v>
      </c>
      <c r="D9532" t="s">
        <v>176</v>
      </c>
      <c r="E9532" t="s">
        <v>10799</v>
      </c>
      <c r="F9532" t="s">
        <v>39</v>
      </c>
      <c r="G9532" t="s">
        <v>30</v>
      </c>
      <c r="J9532" t="s">
        <v>7577</v>
      </c>
    </row>
    <row r="9533" spans="1:23" x14ac:dyDescent="0.2">
      <c r="A9533">
        <v>9532</v>
      </c>
      <c r="B9533">
        <v>1983</v>
      </c>
      <c r="C9533">
        <v>98</v>
      </c>
      <c r="D9533" t="s">
        <v>23</v>
      </c>
      <c r="E9533" t="s">
        <v>10800</v>
      </c>
      <c r="F9533" t="s">
        <v>39</v>
      </c>
      <c r="G9533" t="s">
        <v>30</v>
      </c>
      <c r="J9533" t="s">
        <v>831</v>
      </c>
    </row>
    <row r="9534" spans="1:23" x14ac:dyDescent="0.2">
      <c r="A9534">
        <v>9533</v>
      </c>
      <c r="B9534">
        <v>1983</v>
      </c>
      <c r="C9534">
        <v>99</v>
      </c>
      <c r="D9534" t="s">
        <v>48</v>
      </c>
      <c r="E9534" t="s">
        <v>10801</v>
      </c>
      <c r="F9534" t="s">
        <v>39</v>
      </c>
      <c r="G9534" t="s">
        <v>30</v>
      </c>
      <c r="J9534" t="s">
        <v>9233</v>
      </c>
    </row>
    <row r="9535" spans="1:23" x14ac:dyDescent="0.2">
      <c r="A9535">
        <v>9534</v>
      </c>
      <c r="B9535">
        <v>1983</v>
      </c>
      <c r="C9535">
        <v>100</v>
      </c>
      <c r="D9535" t="s">
        <v>146</v>
      </c>
      <c r="E9535" t="s">
        <v>10802</v>
      </c>
      <c r="F9535" t="s">
        <v>39</v>
      </c>
      <c r="G9535" t="s">
        <v>30</v>
      </c>
      <c r="H9535">
        <v>20</v>
      </c>
      <c r="I9535">
        <v>2001</v>
      </c>
      <c r="J9535" t="s">
        <v>4194</v>
      </c>
      <c r="K9535">
        <v>1149</v>
      </c>
      <c r="L9535">
        <v>125</v>
      </c>
      <c r="M9535">
        <v>475</v>
      </c>
      <c r="N9535">
        <v>600</v>
      </c>
      <c r="O9535">
        <v>1</v>
      </c>
      <c r="P9535">
        <v>1218</v>
      </c>
      <c r="W9535">
        <v>92</v>
      </c>
    </row>
    <row r="9536" spans="1:23" x14ac:dyDescent="0.2">
      <c r="A9536">
        <v>9535</v>
      </c>
      <c r="B9536">
        <v>1983</v>
      </c>
      <c r="C9536">
        <v>101</v>
      </c>
      <c r="D9536" t="s">
        <v>41</v>
      </c>
      <c r="E9536" t="s">
        <v>10803</v>
      </c>
      <c r="F9536" t="s">
        <v>34</v>
      </c>
      <c r="G9536" t="s">
        <v>30</v>
      </c>
      <c r="J9536" t="s">
        <v>10547</v>
      </c>
    </row>
    <row r="9537" spans="1:23" x14ac:dyDescent="0.2">
      <c r="A9537">
        <v>9536</v>
      </c>
      <c r="B9537">
        <v>1983</v>
      </c>
      <c r="C9537">
        <v>102</v>
      </c>
      <c r="D9537" t="s">
        <v>152</v>
      </c>
      <c r="E9537" t="s">
        <v>10804</v>
      </c>
      <c r="F9537" t="s">
        <v>39</v>
      </c>
      <c r="G9537" t="s">
        <v>30</v>
      </c>
      <c r="H9537">
        <v>18</v>
      </c>
      <c r="I9537">
        <v>1994</v>
      </c>
      <c r="J9537" t="s">
        <v>673</v>
      </c>
      <c r="K9537">
        <v>428</v>
      </c>
      <c r="L9537">
        <v>5</v>
      </c>
      <c r="M9537">
        <v>36</v>
      </c>
      <c r="N9537">
        <v>41</v>
      </c>
      <c r="O9537">
        <v>-4</v>
      </c>
      <c r="P9537">
        <v>487</v>
      </c>
      <c r="W9537">
        <v>17.3</v>
      </c>
    </row>
    <row r="9538" spans="1:23" x14ac:dyDescent="0.2">
      <c r="A9538">
        <v>9537</v>
      </c>
      <c r="B9538">
        <v>1983</v>
      </c>
      <c r="C9538">
        <v>103</v>
      </c>
      <c r="D9538" t="s">
        <v>87</v>
      </c>
      <c r="E9538" t="s">
        <v>10805</v>
      </c>
      <c r="F9538" t="s">
        <v>39</v>
      </c>
      <c r="G9538" t="s">
        <v>35</v>
      </c>
      <c r="J9538" t="s">
        <v>5051</v>
      </c>
    </row>
    <row r="9539" spans="1:23" x14ac:dyDescent="0.2">
      <c r="A9539">
        <v>9538</v>
      </c>
      <c r="B9539">
        <v>1983</v>
      </c>
      <c r="C9539">
        <v>104</v>
      </c>
      <c r="D9539" t="s">
        <v>7049</v>
      </c>
      <c r="E9539" t="s">
        <v>10806</v>
      </c>
      <c r="F9539" t="s">
        <v>34</v>
      </c>
      <c r="G9539" t="s">
        <v>10807</v>
      </c>
      <c r="J9539" t="s">
        <v>10808</v>
      </c>
    </row>
    <row r="9540" spans="1:23" x14ac:dyDescent="0.2">
      <c r="A9540">
        <v>9539</v>
      </c>
      <c r="B9540">
        <v>1983</v>
      </c>
      <c r="C9540">
        <v>105</v>
      </c>
      <c r="D9540" t="s">
        <v>28</v>
      </c>
      <c r="E9540" t="s">
        <v>10809</v>
      </c>
      <c r="F9540" t="s">
        <v>34</v>
      </c>
      <c r="G9540" t="s">
        <v>30</v>
      </c>
      <c r="H9540">
        <v>19</v>
      </c>
      <c r="I9540">
        <v>1995</v>
      </c>
      <c r="J9540" t="s">
        <v>10430</v>
      </c>
      <c r="K9540">
        <v>85</v>
      </c>
      <c r="L9540">
        <v>3</v>
      </c>
      <c r="M9540">
        <v>10</v>
      </c>
      <c r="N9540">
        <v>13</v>
      </c>
      <c r="O9540">
        <v>-29</v>
      </c>
      <c r="P9540">
        <v>187</v>
      </c>
      <c r="W9540">
        <v>1.5</v>
      </c>
    </row>
    <row r="9541" spans="1:23" x14ac:dyDescent="0.2">
      <c r="A9541">
        <v>9540</v>
      </c>
      <c r="B9541">
        <v>1983</v>
      </c>
      <c r="C9541">
        <v>106</v>
      </c>
      <c r="D9541" t="s">
        <v>51</v>
      </c>
      <c r="E9541" t="s">
        <v>10810</v>
      </c>
      <c r="F9541" t="s">
        <v>39</v>
      </c>
      <c r="G9541" t="s">
        <v>128</v>
      </c>
      <c r="H9541">
        <v>18</v>
      </c>
      <c r="I9541">
        <v>1986</v>
      </c>
      <c r="J9541" t="s">
        <v>10428</v>
      </c>
      <c r="K9541">
        <v>1</v>
      </c>
      <c r="L9541">
        <v>0</v>
      </c>
      <c r="M9541">
        <v>0</v>
      </c>
      <c r="N9541">
        <v>0</v>
      </c>
      <c r="O9541">
        <v>0</v>
      </c>
      <c r="P9541">
        <v>0</v>
      </c>
      <c r="Q9541">
        <v>1</v>
      </c>
      <c r="R9541">
        <v>0</v>
      </c>
      <c r="S9541">
        <v>0</v>
      </c>
      <c r="T9541">
        <v>0</v>
      </c>
      <c r="U9541">
        <v>0.75</v>
      </c>
      <c r="V9541">
        <v>4.5</v>
      </c>
      <c r="W9541">
        <v>0</v>
      </c>
    </row>
    <row r="9542" spans="1:23" x14ac:dyDescent="0.2">
      <c r="A9542">
        <v>9541</v>
      </c>
      <c r="B9542">
        <v>1983</v>
      </c>
      <c r="C9542">
        <v>107</v>
      </c>
      <c r="D9542" t="s">
        <v>146</v>
      </c>
      <c r="E9542" t="s">
        <v>10811</v>
      </c>
      <c r="F9542" t="s">
        <v>39</v>
      </c>
      <c r="G9542" t="s">
        <v>30</v>
      </c>
      <c r="J9542" t="s">
        <v>3925</v>
      </c>
    </row>
    <row r="9543" spans="1:23" x14ac:dyDescent="0.2">
      <c r="A9543">
        <v>9542</v>
      </c>
      <c r="B9543">
        <v>1983</v>
      </c>
      <c r="C9543">
        <v>108</v>
      </c>
      <c r="D9543" t="s">
        <v>146</v>
      </c>
      <c r="E9543" t="s">
        <v>10812</v>
      </c>
      <c r="F9543" t="s">
        <v>34</v>
      </c>
      <c r="G9543" t="s">
        <v>26</v>
      </c>
      <c r="H9543">
        <v>18</v>
      </c>
      <c r="I9543">
        <v>2002</v>
      </c>
      <c r="J9543" t="s">
        <v>10813</v>
      </c>
      <c r="K9543">
        <v>874</v>
      </c>
      <c r="L9543">
        <v>329</v>
      </c>
      <c r="M9543">
        <v>397</v>
      </c>
      <c r="N9543">
        <v>726</v>
      </c>
      <c r="O9543">
        <v>-103</v>
      </c>
      <c r="P9543">
        <v>1470</v>
      </c>
      <c r="W9543">
        <v>60.5</v>
      </c>
    </row>
    <row r="9544" spans="1:23" x14ac:dyDescent="0.2">
      <c r="A9544">
        <v>9543</v>
      </c>
      <c r="B9544">
        <v>1983</v>
      </c>
      <c r="C9544">
        <v>109</v>
      </c>
      <c r="D9544" t="s">
        <v>66</v>
      </c>
      <c r="E9544" t="s">
        <v>10814</v>
      </c>
      <c r="F9544" t="s">
        <v>34</v>
      </c>
      <c r="G9544" t="s">
        <v>26</v>
      </c>
      <c r="H9544">
        <v>18</v>
      </c>
      <c r="I9544">
        <v>1989</v>
      </c>
      <c r="J9544" t="s">
        <v>5051</v>
      </c>
      <c r="K9544">
        <v>20</v>
      </c>
      <c r="L9544">
        <v>0</v>
      </c>
      <c r="M9544">
        <v>2</v>
      </c>
      <c r="N9544">
        <v>2</v>
      </c>
      <c r="O9544">
        <v>-6</v>
      </c>
      <c r="P9544">
        <v>31</v>
      </c>
      <c r="W9544">
        <v>-0.5</v>
      </c>
    </row>
    <row r="9545" spans="1:23" x14ac:dyDescent="0.2">
      <c r="A9545">
        <v>9544</v>
      </c>
      <c r="B9545">
        <v>1983</v>
      </c>
      <c r="C9545">
        <v>110</v>
      </c>
      <c r="D9545" t="s">
        <v>69</v>
      </c>
      <c r="E9545" t="s">
        <v>10815</v>
      </c>
      <c r="F9545" t="s">
        <v>39</v>
      </c>
      <c r="G9545" t="s">
        <v>26</v>
      </c>
      <c r="H9545">
        <v>18</v>
      </c>
      <c r="I9545">
        <v>2004</v>
      </c>
      <c r="J9545" t="s">
        <v>234</v>
      </c>
      <c r="K9545">
        <v>1084</v>
      </c>
      <c r="L9545">
        <v>164</v>
      </c>
      <c r="M9545">
        <v>187</v>
      </c>
      <c r="N9545">
        <v>351</v>
      </c>
      <c r="O9545">
        <v>-87</v>
      </c>
      <c r="P9545">
        <v>1191</v>
      </c>
      <c r="W9545">
        <v>17.2</v>
      </c>
    </row>
    <row r="9546" spans="1:23" x14ac:dyDescent="0.2">
      <c r="A9546">
        <v>9545</v>
      </c>
      <c r="B9546">
        <v>1983</v>
      </c>
      <c r="C9546">
        <v>111</v>
      </c>
      <c r="D9546" t="s">
        <v>162</v>
      </c>
      <c r="E9546" t="s">
        <v>10816</v>
      </c>
      <c r="F9546" t="s">
        <v>76</v>
      </c>
      <c r="G9546" t="s">
        <v>128</v>
      </c>
      <c r="J9546" t="s">
        <v>382</v>
      </c>
    </row>
    <row r="9547" spans="1:23" x14ac:dyDescent="0.2">
      <c r="A9547">
        <v>9546</v>
      </c>
      <c r="B9547">
        <v>1983</v>
      </c>
      <c r="C9547">
        <v>112</v>
      </c>
      <c r="D9547" t="s">
        <v>7529</v>
      </c>
      <c r="E9547" t="s">
        <v>10817</v>
      </c>
      <c r="F9547" t="s">
        <v>34</v>
      </c>
      <c r="G9547" t="s">
        <v>30</v>
      </c>
      <c r="J9547" t="s">
        <v>9296</v>
      </c>
    </row>
    <row r="9548" spans="1:23" x14ac:dyDescent="0.2">
      <c r="A9548">
        <v>9547</v>
      </c>
      <c r="B9548">
        <v>1983</v>
      </c>
      <c r="C9548">
        <v>113</v>
      </c>
      <c r="D9548" t="s">
        <v>171</v>
      </c>
      <c r="E9548" t="s">
        <v>10818</v>
      </c>
      <c r="F9548" t="s">
        <v>34</v>
      </c>
      <c r="G9548" t="s">
        <v>30</v>
      </c>
      <c r="J9548" t="s">
        <v>10819</v>
      </c>
    </row>
    <row r="9549" spans="1:23" x14ac:dyDescent="0.2">
      <c r="A9549">
        <v>9548</v>
      </c>
      <c r="B9549">
        <v>1983</v>
      </c>
      <c r="C9549">
        <v>114</v>
      </c>
      <c r="D9549" t="s">
        <v>55</v>
      </c>
      <c r="E9549" t="s">
        <v>10820</v>
      </c>
      <c r="F9549" t="s">
        <v>39</v>
      </c>
      <c r="G9549" t="s">
        <v>30</v>
      </c>
      <c r="H9549">
        <v>18</v>
      </c>
      <c r="I9549">
        <v>1989</v>
      </c>
      <c r="J9549" t="s">
        <v>305</v>
      </c>
      <c r="K9549">
        <v>18</v>
      </c>
      <c r="L9549">
        <v>0</v>
      </c>
      <c r="M9549">
        <v>0</v>
      </c>
      <c r="N9549">
        <v>0</v>
      </c>
      <c r="O9549">
        <v>0</v>
      </c>
      <c r="P9549">
        <v>47</v>
      </c>
      <c r="W9549">
        <v>0.5</v>
      </c>
    </row>
    <row r="9550" spans="1:23" x14ac:dyDescent="0.2">
      <c r="A9550">
        <v>9549</v>
      </c>
      <c r="B9550">
        <v>1983</v>
      </c>
      <c r="C9550">
        <v>115</v>
      </c>
      <c r="D9550" t="s">
        <v>48</v>
      </c>
      <c r="E9550" t="s">
        <v>10821</v>
      </c>
      <c r="F9550" t="s">
        <v>34</v>
      </c>
      <c r="G9550" t="s">
        <v>26</v>
      </c>
      <c r="H9550">
        <v>18</v>
      </c>
      <c r="I9550">
        <v>1989</v>
      </c>
      <c r="J9550" t="s">
        <v>1023</v>
      </c>
      <c r="K9550">
        <v>4</v>
      </c>
      <c r="L9550">
        <v>1</v>
      </c>
      <c r="M9550">
        <v>0</v>
      </c>
      <c r="N9550">
        <v>1</v>
      </c>
      <c r="O9550">
        <v>-2</v>
      </c>
      <c r="P9550">
        <v>0</v>
      </c>
      <c r="W9550">
        <v>0</v>
      </c>
    </row>
    <row r="9551" spans="1:23" x14ac:dyDescent="0.2">
      <c r="A9551">
        <v>9550</v>
      </c>
      <c r="B9551">
        <v>1983</v>
      </c>
      <c r="C9551">
        <v>116</v>
      </c>
      <c r="D9551" t="s">
        <v>8190</v>
      </c>
      <c r="E9551" t="s">
        <v>10822</v>
      </c>
      <c r="F9551" t="s">
        <v>39</v>
      </c>
      <c r="G9551" t="s">
        <v>30</v>
      </c>
      <c r="J9551" t="s">
        <v>307</v>
      </c>
    </row>
    <row r="9552" spans="1:23" x14ac:dyDescent="0.2">
      <c r="A9552">
        <v>9551</v>
      </c>
      <c r="B9552">
        <v>1983</v>
      </c>
      <c r="C9552">
        <v>117</v>
      </c>
      <c r="D9552" t="s">
        <v>176</v>
      </c>
      <c r="E9552" t="s">
        <v>10823</v>
      </c>
      <c r="F9552" t="s">
        <v>39</v>
      </c>
      <c r="G9552" t="s">
        <v>26</v>
      </c>
      <c r="J9552" t="s">
        <v>317</v>
      </c>
    </row>
    <row r="9553" spans="1:23" x14ac:dyDescent="0.2">
      <c r="A9553">
        <v>9552</v>
      </c>
      <c r="B9553">
        <v>1983</v>
      </c>
      <c r="C9553">
        <v>118</v>
      </c>
      <c r="D9553" t="s">
        <v>23</v>
      </c>
      <c r="E9553" t="s">
        <v>10512</v>
      </c>
      <c r="F9553" t="s">
        <v>39</v>
      </c>
      <c r="G9553" t="s">
        <v>68</v>
      </c>
      <c r="H9553">
        <v>24</v>
      </c>
      <c r="I9553">
        <v>1985</v>
      </c>
      <c r="J9553" t="s">
        <v>808</v>
      </c>
      <c r="K9553">
        <v>14</v>
      </c>
      <c r="L9553">
        <v>4</v>
      </c>
      <c r="M9553">
        <v>1</v>
      </c>
      <c r="N9553">
        <v>5</v>
      </c>
      <c r="O9553">
        <v>2</v>
      </c>
      <c r="P9553">
        <v>2</v>
      </c>
      <c r="W9553">
        <v>0.4</v>
      </c>
    </row>
    <row r="9554" spans="1:23" x14ac:dyDescent="0.2">
      <c r="A9554">
        <v>9553</v>
      </c>
      <c r="B9554">
        <v>1983</v>
      </c>
      <c r="C9554">
        <v>119</v>
      </c>
      <c r="D9554" t="s">
        <v>48</v>
      </c>
      <c r="E9554" t="s">
        <v>10824</v>
      </c>
      <c r="F9554" t="s">
        <v>34</v>
      </c>
      <c r="G9554" t="s">
        <v>68</v>
      </c>
      <c r="H9554">
        <v>18</v>
      </c>
      <c r="I9554">
        <v>1988</v>
      </c>
      <c r="J9554" t="s">
        <v>7477</v>
      </c>
      <c r="K9554">
        <v>78</v>
      </c>
      <c r="L9554">
        <v>9</v>
      </c>
      <c r="M9554">
        <v>16</v>
      </c>
      <c r="N9554">
        <v>25</v>
      </c>
      <c r="O9554">
        <v>2</v>
      </c>
      <c r="P9554">
        <v>58</v>
      </c>
      <c r="W9554">
        <v>0.4</v>
      </c>
    </row>
    <row r="9555" spans="1:23" x14ac:dyDescent="0.2">
      <c r="A9555">
        <v>9554</v>
      </c>
      <c r="B9555">
        <v>1983</v>
      </c>
      <c r="C9555">
        <v>120</v>
      </c>
      <c r="D9555" t="s">
        <v>111</v>
      </c>
      <c r="E9555" t="s">
        <v>10825</v>
      </c>
      <c r="F9555" t="s">
        <v>39</v>
      </c>
      <c r="G9555" t="s">
        <v>1536</v>
      </c>
      <c r="H9555">
        <v>18</v>
      </c>
      <c r="I9555">
        <v>1992</v>
      </c>
      <c r="J9555" t="s">
        <v>7504</v>
      </c>
      <c r="K9555">
        <v>115</v>
      </c>
      <c r="L9555">
        <v>25</v>
      </c>
      <c r="M9555">
        <v>32</v>
      </c>
      <c r="N9555">
        <v>57</v>
      </c>
      <c r="O9555">
        <v>-6</v>
      </c>
      <c r="P9555">
        <v>64</v>
      </c>
      <c r="W9555">
        <v>3.3</v>
      </c>
    </row>
    <row r="9556" spans="1:23" x14ac:dyDescent="0.2">
      <c r="A9556">
        <v>9555</v>
      </c>
      <c r="B9556">
        <v>1983</v>
      </c>
      <c r="C9556">
        <v>121</v>
      </c>
      <c r="D9556" t="s">
        <v>41</v>
      </c>
      <c r="E9556" t="s">
        <v>10826</v>
      </c>
      <c r="F9556" t="s">
        <v>39</v>
      </c>
      <c r="G9556" t="s">
        <v>68</v>
      </c>
      <c r="H9556">
        <v>19</v>
      </c>
      <c r="I9556">
        <v>2002</v>
      </c>
      <c r="J9556" t="s">
        <v>232</v>
      </c>
      <c r="K9556">
        <v>1144</v>
      </c>
      <c r="L9556">
        <v>440</v>
      </c>
      <c r="M9556">
        <v>512</v>
      </c>
      <c r="N9556">
        <v>952</v>
      </c>
      <c r="O9556">
        <v>84</v>
      </c>
      <c r="P9556">
        <v>2970</v>
      </c>
      <c r="W9556">
        <v>85.8</v>
      </c>
    </row>
    <row r="9557" spans="1:23" x14ac:dyDescent="0.2">
      <c r="A9557">
        <v>9556</v>
      </c>
      <c r="B9557">
        <v>1983</v>
      </c>
      <c r="C9557">
        <v>122</v>
      </c>
      <c r="D9557" t="s">
        <v>152</v>
      </c>
      <c r="E9557" t="s">
        <v>10827</v>
      </c>
      <c r="F9557" t="s">
        <v>39</v>
      </c>
      <c r="G9557" t="s">
        <v>128</v>
      </c>
      <c r="J9557" t="s">
        <v>4680</v>
      </c>
    </row>
    <row r="9558" spans="1:23" x14ac:dyDescent="0.2">
      <c r="A9558">
        <v>9557</v>
      </c>
      <c r="B9558">
        <v>1983</v>
      </c>
      <c r="C9558">
        <v>123</v>
      </c>
      <c r="D9558" t="s">
        <v>87</v>
      </c>
      <c r="E9558" t="s">
        <v>10828</v>
      </c>
      <c r="F9558" t="s">
        <v>39</v>
      </c>
      <c r="G9558" t="s">
        <v>30</v>
      </c>
      <c r="J9558" t="s">
        <v>10494</v>
      </c>
    </row>
    <row r="9559" spans="1:23" x14ac:dyDescent="0.2">
      <c r="A9559">
        <v>9558</v>
      </c>
      <c r="B9559">
        <v>1983</v>
      </c>
      <c r="C9559">
        <v>124</v>
      </c>
      <c r="D9559" t="s">
        <v>7049</v>
      </c>
      <c r="E9559" t="s">
        <v>10269</v>
      </c>
      <c r="F9559" t="s">
        <v>39</v>
      </c>
      <c r="G9559" t="s">
        <v>30</v>
      </c>
      <c r="H9559">
        <v>18</v>
      </c>
      <c r="I9559">
        <v>2002</v>
      </c>
      <c r="J9559" t="s">
        <v>5484</v>
      </c>
      <c r="K9559">
        <v>902</v>
      </c>
      <c r="L9559">
        <v>25</v>
      </c>
      <c r="M9559">
        <v>139</v>
      </c>
      <c r="N9559">
        <v>164</v>
      </c>
      <c r="O9559">
        <v>150</v>
      </c>
      <c r="P9559">
        <v>1326</v>
      </c>
      <c r="W9559">
        <v>53.9</v>
      </c>
    </row>
    <row r="9560" spans="1:23" x14ac:dyDescent="0.2">
      <c r="A9560">
        <v>9559</v>
      </c>
      <c r="B9560">
        <v>1983</v>
      </c>
      <c r="C9560">
        <v>125</v>
      </c>
      <c r="D9560" t="s">
        <v>28</v>
      </c>
      <c r="E9560" t="s">
        <v>10829</v>
      </c>
      <c r="F9560" t="s">
        <v>39</v>
      </c>
      <c r="G9560" t="s">
        <v>68</v>
      </c>
      <c r="J9560" t="s">
        <v>10430</v>
      </c>
    </row>
    <row r="9561" spans="1:23" x14ac:dyDescent="0.2">
      <c r="A9561">
        <v>9560</v>
      </c>
      <c r="B9561">
        <v>1983</v>
      </c>
      <c r="C9561">
        <v>126</v>
      </c>
      <c r="D9561" t="s">
        <v>51</v>
      </c>
      <c r="E9561" t="s">
        <v>10830</v>
      </c>
      <c r="F9561" t="s">
        <v>39</v>
      </c>
      <c r="G9561" t="s">
        <v>26</v>
      </c>
      <c r="J9561" t="s">
        <v>234</v>
      </c>
    </row>
    <row r="9562" spans="1:23" x14ac:dyDescent="0.2">
      <c r="A9562">
        <v>9561</v>
      </c>
      <c r="B9562">
        <v>1983</v>
      </c>
      <c r="C9562">
        <v>127</v>
      </c>
      <c r="D9562" t="s">
        <v>146</v>
      </c>
      <c r="E9562" t="s">
        <v>10831</v>
      </c>
      <c r="F9562" t="s">
        <v>39</v>
      </c>
      <c r="G9562" t="s">
        <v>30</v>
      </c>
      <c r="J9562" t="s">
        <v>552</v>
      </c>
    </row>
    <row r="9563" spans="1:23" x14ac:dyDescent="0.2">
      <c r="A9563">
        <v>9562</v>
      </c>
      <c r="B9563">
        <v>1983</v>
      </c>
      <c r="C9563">
        <v>128</v>
      </c>
      <c r="D9563" t="s">
        <v>121</v>
      </c>
      <c r="E9563" t="s">
        <v>10832</v>
      </c>
      <c r="F9563" t="s">
        <v>34</v>
      </c>
      <c r="G9563" t="s">
        <v>30</v>
      </c>
      <c r="H9563">
        <v>19</v>
      </c>
      <c r="I9563">
        <v>1985</v>
      </c>
      <c r="J9563" t="s">
        <v>510</v>
      </c>
      <c r="K9563">
        <v>2</v>
      </c>
      <c r="L9563">
        <v>0</v>
      </c>
      <c r="M9563">
        <v>0</v>
      </c>
      <c r="N9563">
        <v>0</v>
      </c>
      <c r="O9563">
        <v>0</v>
      </c>
      <c r="P9563">
        <v>0</v>
      </c>
      <c r="W9563">
        <v>0.1</v>
      </c>
    </row>
    <row r="9564" spans="1:23" x14ac:dyDescent="0.2">
      <c r="A9564">
        <v>9563</v>
      </c>
      <c r="B9564">
        <v>1983</v>
      </c>
      <c r="C9564">
        <v>129</v>
      </c>
      <c r="D9564" t="s">
        <v>66</v>
      </c>
      <c r="E9564" t="s">
        <v>10833</v>
      </c>
      <c r="F9564" t="s">
        <v>76</v>
      </c>
      <c r="G9564" t="s">
        <v>26</v>
      </c>
      <c r="H9564">
        <v>20</v>
      </c>
      <c r="I9564">
        <v>1991</v>
      </c>
      <c r="J9564" t="s">
        <v>10834</v>
      </c>
      <c r="K9564">
        <v>127</v>
      </c>
      <c r="L9564">
        <v>34</v>
      </c>
      <c r="M9564">
        <v>55</v>
      </c>
      <c r="N9564">
        <v>89</v>
      </c>
      <c r="O9564">
        <v>-19</v>
      </c>
      <c r="P9564">
        <v>149</v>
      </c>
      <c r="W9564">
        <v>5.4</v>
      </c>
    </row>
    <row r="9565" spans="1:23" x14ac:dyDescent="0.2">
      <c r="A9565">
        <v>9564</v>
      </c>
      <c r="B9565">
        <v>1983</v>
      </c>
      <c r="C9565">
        <v>130</v>
      </c>
      <c r="D9565" t="s">
        <v>69</v>
      </c>
      <c r="E9565" t="s">
        <v>10835</v>
      </c>
      <c r="F9565" t="s">
        <v>39</v>
      </c>
      <c r="G9565" t="s">
        <v>26</v>
      </c>
      <c r="J9565" t="s">
        <v>10428</v>
      </c>
    </row>
    <row r="9566" spans="1:23" x14ac:dyDescent="0.2">
      <c r="A9566">
        <v>9565</v>
      </c>
      <c r="B9566">
        <v>1983</v>
      </c>
      <c r="C9566">
        <v>131</v>
      </c>
      <c r="D9566" t="s">
        <v>162</v>
      </c>
      <c r="E9566" t="s">
        <v>10836</v>
      </c>
      <c r="F9566" t="s">
        <v>34</v>
      </c>
      <c r="G9566" t="s">
        <v>128</v>
      </c>
      <c r="J9566" t="s">
        <v>552</v>
      </c>
    </row>
    <row r="9567" spans="1:23" x14ac:dyDescent="0.2">
      <c r="A9567">
        <v>9566</v>
      </c>
      <c r="B9567">
        <v>1983</v>
      </c>
      <c r="C9567">
        <v>132</v>
      </c>
      <c r="D9567" t="s">
        <v>7529</v>
      </c>
      <c r="E9567" t="s">
        <v>10837</v>
      </c>
      <c r="F9567" t="s">
        <v>34</v>
      </c>
      <c r="G9567" t="s">
        <v>30</v>
      </c>
      <c r="J9567" t="s">
        <v>10838</v>
      </c>
    </row>
    <row r="9568" spans="1:23" x14ac:dyDescent="0.2">
      <c r="A9568">
        <v>9567</v>
      </c>
      <c r="B9568">
        <v>1983</v>
      </c>
      <c r="C9568">
        <v>133</v>
      </c>
      <c r="D9568" t="s">
        <v>171</v>
      </c>
      <c r="E9568" t="s">
        <v>10839</v>
      </c>
      <c r="F9568" t="s">
        <v>34</v>
      </c>
      <c r="G9568" t="s">
        <v>35</v>
      </c>
      <c r="J9568" t="s">
        <v>10840</v>
      </c>
    </row>
    <row r="9569" spans="1:23" x14ac:dyDescent="0.2">
      <c r="A9569">
        <v>9568</v>
      </c>
      <c r="B9569">
        <v>1983</v>
      </c>
      <c r="C9569">
        <v>134</v>
      </c>
      <c r="D9569" t="s">
        <v>55</v>
      </c>
      <c r="E9569" t="s">
        <v>10841</v>
      </c>
      <c r="F9569" t="s">
        <v>39</v>
      </c>
      <c r="G9569" t="s">
        <v>35</v>
      </c>
      <c r="H9569">
        <v>19</v>
      </c>
      <c r="I9569">
        <v>1995</v>
      </c>
      <c r="J9569" t="s">
        <v>808</v>
      </c>
      <c r="K9569">
        <v>621</v>
      </c>
      <c r="L9569">
        <v>134</v>
      </c>
      <c r="M9569">
        <v>298</v>
      </c>
      <c r="N9569">
        <v>432</v>
      </c>
      <c r="O9569">
        <v>40</v>
      </c>
      <c r="P9569">
        <v>714</v>
      </c>
      <c r="W9569">
        <v>28.9</v>
      </c>
    </row>
    <row r="9570" spans="1:23" x14ac:dyDescent="0.2">
      <c r="A9570">
        <v>9569</v>
      </c>
      <c r="B9570">
        <v>1983</v>
      </c>
      <c r="C9570">
        <v>135</v>
      </c>
      <c r="D9570" t="s">
        <v>84</v>
      </c>
      <c r="E9570" t="s">
        <v>10842</v>
      </c>
      <c r="F9570" t="s">
        <v>39</v>
      </c>
      <c r="G9570" t="s">
        <v>35</v>
      </c>
      <c r="J9570" t="s">
        <v>10171</v>
      </c>
    </row>
    <row r="9571" spans="1:23" x14ac:dyDescent="0.2">
      <c r="A9571">
        <v>9570</v>
      </c>
      <c r="B9571">
        <v>1983</v>
      </c>
      <c r="C9571">
        <v>136</v>
      </c>
      <c r="D9571" t="s">
        <v>8190</v>
      </c>
      <c r="E9571" t="s">
        <v>10843</v>
      </c>
      <c r="F9571" t="s">
        <v>39</v>
      </c>
      <c r="G9571" t="s">
        <v>26</v>
      </c>
      <c r="H9571">
        <v>18</v>
      </c>
      <c r="I9571">
        <v>1987</v>
      </c>
      <c r="J9571" t="s">
        <v>3225</v>
      </c>
      <c r="K9571">
        <v>1</v>
      </c>
      <c r="L9571">
        <v>0</v>
      </c>
      <c r="M9571">
        <v>0</v>
      </c>
      <c r="N9571">
        <v>0</v>
      </c>
      <c r="O9571">
        <v>-1</v>
      </c>
      <c r="P9571">
        <v>0</v>
      </c>
      <c r="W9571">
        <v>-0.1</v>
      </c>
    </row>
    <row r="9572" spans="1:23" x14ac:dyDescent="0.2">
      <c r="A9572">
        <v>9571</v>
      </c>
      <c r="B9572">
        <v>1983</v>
      </c>
      <c r="C9572">
        <v>137</v>
      </c>
      <c r="D9572" t="s">
        <v>176</v>
      </c>
      <c r="E9572" t="s">
        <v>10844</v>
      </c>
      <c r="F9572" t="s">
        <v>39</v>
      </c>
      <c r="G9572" t="s">
        <v>30</v>
      </c>
      <c r="J9572" t="s">
        <v>3750</v>
      </c>
    </row>
    <row r="9573" spans="1:23" x14ac:dyDescent="0.2">
      <c r="A9573">
        <v>9572</v>
      </c>
      <c r="B9573">
        <v>1983</v>
      </c>
      <c r="C9573">
        <v>138</v>
      </c>
      <c r="D9573" t="s">
        <v>23</v>
      </c>
      <c r="E9573" t="s">
        <v>10845</v>
      </c>
      <c r="F9573" t="s">
        <v>39</v>
      </c>
      <c r="G9573" t="s">
        <v>128</v>
      </c>
      <c r="H9573">
        <v>31</v>
      </c>
      <c r="J9573" t="s">
        <v>8165</v>
      </c>
    </row>
    <row r="9574" spans="1:23" x14ac:dyDescent="0.2">
      <c r="A9574">
        <v>9573</v>
      </c>
      <c r="B9574">
        <v>1983</v>
      </c>
      <c r="C9574">
        <v>139</v>
      </c>
      <c r="D9574" t="s">
        <v>48</v>
      </c>
      <c r="E9574" t="s">
        <v>10846</v>
      </c>
      <c r="F9574" t="s">
        <v>39</v>
      </c>
      <c r="G9574" t="s">
        <v>68</v>
      </c>
      <c r="J9574" t="s">
        <v>8222</v>
      </c>
    </row>
    <row r="9575" spans="1:23" x14ac:dyDescent="0.2">
      <c r="A9575">
        <v>9574</v>
      </c>
      <c r="B9575">
        <v>1983</v>
      </c>
      <c r="C9575">
        <v>140</v>
      </c>
      <c r="D9575" t="s">
        <v>111</v>
      </c>
      <c r="E9575" t="s">
        <v>10847</v>
      </c>
      <c r="F9575" t="s">
        <v>60</v>
      </c>
      <c r="G9575" t="s">
        <v>35</v>
      </c>
      <c r="J9575" t="s">
        <v>478</v>
      </c>
    </row>
    <row r="9576" spans="1:23" x14ac:dyDescent="0.2">
      <c r="A9576">
        <v>9575</v>
      </c>
      <c r="B9576">
        <v>1983</v>
      </c>
      <c r="C9576">
        <v>141</v>
      </c>
      <c r="D9576" t="s">
        <v>41</v>
      </c>
      <c r="E9576" t="s">
        <v>10848</v>
      </c>
      <c r="F9576" t="s">
        <v>39</v>
      </c>
      <c r="G9576" t="s">
        <v>30</v>
      </c>
      <c r="J9576" t="s">
        <v>9589</v>
      </c>
    </row>
    <row r="9577" spans="1:23" x14ac:dyDescent="0.2">
      <c r="A9577">
        <v>9576</v>
      </c>
      <c r="B9577">
        <v>1983</v>
      </c>
      <c r="C9577">
        <v>142</v>
      </c>
      <c r="D9577" t="s">
        <v>152</v>
      </c>
      <c r="E9577" t="s">
        <v>10849</v>
      </c>
      <c r="F9577" t="s">
        <v>39</v>
      </c>
      <c r="G9577" t="s">
        <v>30</v>
      </c>
      <c r="J9577" t="s">
        <v>278</v>
      </c>
    </row>
    <row r="9578" spans="1:23" x14ac:dyDescent="0.2">
      <c r="A9578">
        <v>9577</v>
      </c>
      <c r="B9578">
        <v>1983</v>
      </c>
      <c r="C9578">
        <v>143</v>
      </c>
      <c r="D9578" t="s">
        <v>7049</v>
      </c>
      <c r="E9578" t="s">
        <v>10850</v>
      </c>
      <c r="F9578" t="s">
        <v>39</v>
      </c>
      <c r="G9578" t="s">
        <v>30</v>
      </c>
      <c r="J9578" t="s">
        <v>764</v>
      </c>
    </row>
    <row r="9579" spans="1:23" x14ac:dyDescent="0.2">
      <c r="A9579">
        <v>9578</v>
      </c>
      <c r="B9579">
        <v>1983</v>
      </c>
      <c r="C9579">
        <v>144</v>
      </c>
      <c r="D9579" t="s">
        <v>7049</v>
      </c>
      <c r="E9579" t="s">
        <v>10851</v>
      </c>
      <c r="F9579" t="s">
        <v>39</v>
      </c>
      <c r="G9579" t="s">
        <v>128</v>
      </c>
      <c r="J9579" t="s">
        <v>3378</v>
      </c>
    </row>
    <row r="9580" spans="1:23" x14ac:dyDescent="0.2">
      <c r="A9580">
        <v>9579</v>
      </c>
      <c r="B9580">
        <v>1983</v>
      </c>
      <c r="C9580">
        <v>145</v>
      </c>
      <c r="D9580" t="s">
        <v>28</v>
      </c>
      <c r="E9580" t="s">
        <v>10852</v>
      </c>
      <c r="F9580" t="s">
        <v>9175</v>
      </c>
      <c r="G9580" t="s">
        <v>30</v>
      </c>
      <c r="H9580">
        <v>25</v>
      </c>
      <c r="I9580">
        <v>1998</v>
      </c>
      <c r="J9580" t="s">
        <v>8165</v>
      </c>
      <c r="K9580">
        <v>546</v>
      </c>
      <c r="L9580">
        <v>36</v>
      </c>
      <c r="M9580">
        <v>192</v>
      </c>
      <c r="N9580">
        <v>228</v>
      </c>
      <c r="O9580">
        <v>114</v>
      </c>
      <c r="P9580">
        <v>656</v>
      </c>
      <c r="W9580">
        <v>45.3</v>
      </c>
    </row>
    <row r="9581" spans="1:23" x14ac:dyDescent="0.2">
      <c r="A9581">
        <v>9580</v>
      </c>
      <c r="B9581">
        <v>1983</v>
      </c>
      <c r="C9581">
        <v>146</v>
      </c>
      <c r="D9581" t="s">
        <v>51</v>
      </c>
      <c r="E9581" t="s">
        <v>10853</v>
      </c>
      <c r="F9581" t="s">
        <v>39</v>
      </c>
      <c r="G9581" t="s">
        <v>30</v>
      </c>
      <c r="J9581" t="s">
        <v>10171</v>
      </c>
    </row>
    <row r="9582" spans="1:23" x14ac:dyDescent="0.2">
      <c r="A9582">
        <v>9581</v>
      </c>
      <c r="B9582">
        <v>1983</v>
      </c>
      <c r="C9582">
        <v>147</v>
      </c>
      <c r="D9582" t="s">
        <v>146</v>
      </c>
      <c r="E9582" t="s">
        <v>10854</v>
      </c>
      <c r="F9582" t="s">
        <v>43</v>
      </c>
      <c r="G9582" t="s">
        <v>30</v>
      </c>
      <c r="H9582">
        <v>20</v>
      </c>
      <c r="I9582">
        <v>1993</v>
      </c>
      <c r="J9582" t="s">
        <v>1765</v>
      </c>
      <c r="K9582">
        <v>193</v>
      </c>
      <c r="L9582">
        <v>18</v>
      </c>
      <c r="M9582">
        <v>29</v>
      </c>
      <c r="N9582">
        <v>47</v>
      </c>
      <c r="O9582">
        <v>-73</v>
      </c>
      <c r="P9582">
        <v>290</v>
      </c>
      <c r="W9582">
        <v>6.1</v>
      </c>
    </row>
    <row r="9583" spans="1:23" x14ac:dyDescent="0.2">
      <c r="A9583">
        <v>9582</v>
      </c>
      <c r="B9583">
        <v>1983</v>
      </c>
      <c r="C9583">
        <v>148</v>
      </c>
      <c r="D9583" t="s">
        <v>121</v>
      </c>
      <c r="E9583" t="s">
        <v>10855</v>
      </c>
      <c r="F9583" t="s">
        <v>34</v>
      </c>
      <c r="G9583" t="s">
        <v>26</v>
      </c>
      <c r="J9583" t="s">
        <v>10856</v>
      </c>
    </row>
    <row r="9584" spans="1:23" x14ac:dyDescent="0.2">
      <c r="A9584">
        <v>9583</v>
      </c>
      <c r="B9584">
        <v>1983</v>
      </c>
      <c r="C9584">
        <v>149</v>
      </c>
      <c r="D9584" t="s">
        <v>66</v>
      </c>
      <c r="E9584" t="s">
        <v>10857</v>
      </c>
      <c r="F9584" t="s">
        <v>39</v>
      </c>
      <c r="G9584" t="s">
        <v>30</v>
      </c>
      <c r="J9584" t="s">
        <v>3122</v>
      </c>
    </row>
    <row r="9585" spans="1:23" x14ac:dyDescent="0.2">
      <c r="A9585">
        <v>9584</v>
      </c>
      <c r="B9585">
        <v>1983</v>
      </c>
      <c r="C9585">
        <v>150</v>
      </c>
      <c r="D9585" t="s">
        <v>69</v>
      </c>
      <c r="E9585" t="s">
        <v>10858</v>
      </c>
      <c r="F9585" t="s">
        <v>39</v>
      </c>
      <c r="G9585" t="s">
        <v>35</v>
      </c>
      <c r="J9585" t="s">
        <v>1487</v>
      </c>
    </row>
    <row r="9586" spans="1:23" x14ac:dyDescent="0.2">
      <c r="A9586">
        <v>9585</v>
      </c>
      <c r="B9586">
        <v>1983</v>
      </c>
      <c r="C9586">
        <v>151</v>
      </c>
      <c r="D9586" t="s">
        <v>162</v>
      </c>
      <c r="E9586" t="s">
        <v>10859</v>
      </c>
      <c r="F9586" t="s">
        <v>39</v>
      </c>
      <c r="G9586" t="s">
        <v>30</v>
      </c>
      <c r="J9586" t="s">
        <v>3122</v>
      </c>
    </row>
    <row r="9587" spans="1:23" x14ac:dyDescent="0.2">
      <c r="A9587">
        <v>9586</v>
      </c>
      <c r="B9587">
        <v>1983</v>
      </c>
      <c r="C9587">
        <v>152</v>
      </c>
      <c r="D9587" t="s">
        <v>7529</v>
      </c>
      <c r="E9587" t="s">
        <v>10860</v>
      </c>
      <c r="F9587" t="s">
        <v>39</v>
      </c>
      <c r="G9587" t="s">
        <v>30</v>
      </c>
      <c r="H9587">
        <v>19</v>
      </c>
      <c r="I9587">
        <v>2006</v>
      </c>
      <c r="J9587" t="s">
        <v>71</v>
      </c>
      <c r="K9587">
        <v>952</v>
      </c>
      <c r="L9587">
        <v>44</v>
      </c>
      <c r="M9587">
        <v>211</v>
      </c>
      <c r="N9587">
        <v>255</v>
      </c>
      <c r="O9587">
        <v>52</v>
      </c>
      <c r="P9587">
        <v>417</v>
      </c>
      <c r="W9587">
        <v>55</v>
      </c>
    </row>
    <row r="9588" spans="1:23" x14ac:dyDescent="0.2">
      <c r="A9588">
        <v>9587</v>
      </c>
      <c r="B9588">
        <v>1983</v>
      </c>
      <c r="C9588">
        <v>153</v>
      </c>
      <c r="D9588" t="s">
        <v>171</v>
      </c>
      <c r="E9588" t="s">
        <v>10861</v>
      </c>
      <c r="F9588" t="s">
        <v>39</v>
      </c>
      <c r="G9588" t="s">
        <v>26</v>
      </c>
      <c r="J9588" t="s">
        <v>6911</v>
      </c>
    </row>
    <row r="9589" spans="1:23" x14ac:dyDescent="0.2">
      <c r="A9589">
        <v>9588</v>
      </c>
      <c r="B9589">
        <v>1983</v>
      </c>
      <c r="C9589">
        <v>154</v>
      </c>
      <c r="D9589" t="s">
        <v>55</v>
      </c>
      <c r="E9589" t="s">
        <v>10862</v>
      </c>
      <c r="F9589" t="s">
        <v>34</v>
      </c>
      <c r="G9589" t="s">
        <v>30</v>
      </c>
      <c r="H9589">
        <v>19</v>
      </c>
      <c r="I9589">
        <v>1996</v>
      </c>
      <c r="J9589" t="s">
        <v>10645</v>
      </c>
      <c r="K9589">
        <v>47</v>
      </c>
      <c r="L9589">
        <v>3</v>
      </c>
      <c r="M9589">
        <v>10</v>
      </c>
      <c r="N9589">
        <v>13</v>
      </c>
      <c r="O9589">
        <v>2</v>
      </c>
      <c r="P9589">
        <v>55</v>
      </c>
      <c r="W9589">
        <v>3.1</v>
      </c>
    </row>
    <row r="9590" spans="1:23" x14ac:dyDescent="0.2">
      <c r="A9590">
        <v>9589</v>
      </c>
      <c r="B9590">
        <v>1983</v>
      </c>
      <c r="C9590">
        <v>155</v>
      </c>
      <c r="D9590" t="s">
        <v>84</v>
      </c>
      <c r="E9590" t="s">
        <v>10863</v>
      </c>
      <c r="F9590" t="s">
        <v>43</v>
      </c>
      <c r="G9590" t="s">
        <v>128</v>
      </c>
      <c r="J9590" t="s">
        <v>7027</v>
      </c>
    </row>
    <row r="9591" spans="1:23" x14ac:dyDescent="0.2">
      <c r="A9591">
        <v>9590</v>
      </c>
      <c r="B9591">
        <v>1983</v>
      </c>
      <c r="C9591">
        <v>156</v>
      </c>
      <c r="D9591" t="s">
        <v>8190</v>
      </c>
      <c r="E9591" t="s">
        <v>10864</v>
      </c>
      <c r="F9591" t="s">
        <v>39</v>
      </c>
      <c r="G9591" t="s">
        <v>35</v>
      </c>
      <c r="H9591">
        <v>18</v>
      </c>
      <c r="I9591">
        <v>1990</v>
      </c>
      <c r="J9591" t="s">
        <v>552</v>
      </c>
      <c r="K9591">
        <v>12</v>
      </c>
      <c r="L9591">
        <v>2</v>
      </c>
      <c r="M9591">
        <v>0</v>
      </c>
      <c r="N9591">
        <v>2</v>
      </c>
      <c r="O9591">
        <v>-4</v>
      </c>
      <c r="P9591">
        <v>8</v>
      </c>
      <c r="W9591">
        <v>-0.1</v>
      </c>
    </row>
    <row r="9592" spans="1:23" x14ac:dyDescent="0.2">
      <c r="A9592">
        <v>9591</v>
      </c>
      <c r="B9592">
        <v>1983</v>
      </c>
      <c r="C9592">
        <v>157</v>
      </c>
      <c r="D9592" t="s">
        <v>176</v>
      </c>
      <c r="E9592" t="s">
        <v>10865</v>
      </c>
      <c r="F9592" t="s">
        <v>34</v>
      </c>
      <c r="G9592" t="s">
        <v>26</v>
      </c>
      <c r="H9592">
        <v>18</v>
      </c>
      <c r="I9592">
        <v>1990</v>
      </c>
      <c r="J9592" t="s">
        <v>421</v>
      </c>
      <c r="K9592">
        <v>132</v>
      </c>
      <c r="L9592">
        <v>13</v>
      </c>
      <c r="M9592">
        <v>26</v>
      </c>
      <c r="N9592">
        <v>39</v>
      </c>
      <c r="O9592">
        <v>3</v>
      </c>
      <c r="P9592">
        <v>263</v>
      </c>
      <c r="W9592">
        <v>0.4</v>
      </c>
    </row>
    <row r="9593" spans="1:23" x14ac:dyDescent="0.2">
      <c r="A9593">
        <v>9592</v>
      </c>
      <c r="B9593">
        <v>1983</v>
      </c>
      <c r="C9593">
        <v>158</v>
      </c>
      <c r="D9593" t="s">
        <v>23</v>
      </c>
      <c r="E9593" t="s">
        <v>10866</v>
      </c>
      <c r="F9593" t="s">
        <v>39</v>
      </c>
      <c r="G9593" t="s">
        <v>26</v>
      </c>
      <c r="J9593" t="s">
        <v>10450</v>
      </c>
    </row>
    <row r="9594" spans="1:23" x14ac:dyDescent="0.2">
      <c r="A9594">
        <v>9593</v>
      </c>
      <c r="B9594">
        <v>1983</v>
      </c>
      <c r="C9594">
        <v>159</v>
      </c>
      <c r="D9594" t="s">
        <v>48</v>
      </c>
      <c r="E9594" t="s">
        <v>10867</v>
      </c>
      <c r="F9594" t="s">
        <v>34</v>
      </c>
      <c r="G9594" t="s">
        <v>30</v>
      </c>
      <c r="H9594">
        <v>18</v>
      </c>
      <c r="I9594">
        <v>1994</v>
      </c>
      <c r="J9594" t="s">
        <v>490</v>
      </c>
      <c r="K9594">
        <v>37</v>
      </c>
      <c r="L9594">
        <v>1</v>
      </c>
      <c r="M9594">
        <v>3</v>
      </c>
      <c r="N9594">
        <v>4</v>
      </c>
      <c r="O9594">
        <v>-22</v>
      </c>
      <c r="P9594">
        <v>69</v>
      </c>
      <c r="W9594">
        <v>0.3</v>
      </c>
    </row>
    <row r="9595" spans="1:23" x14ac:dyDescent="0.2">
      <c r="A9595">
        <v>9594</v>
      </c>
      <c r="B9595">
        <v>1983</v>
      </c>
      <c r="C9595">
        <v>160</v>
      </c>
      <c r="D9595" t="s">
        <v>111</v>
      </c>
      <c r="E9595" t="s">
        <v>10868</v>
      </c>
      <c r="F9595" t="s">
        <v>34</v>
      </c>
      <c r="G9595" t="s">
        <v>35</v>
      </c>
      <c r="J9595" t="s">
        <v>10869</v>
      </c>
    </row>
    <row r="9596" spans="1:23" x14ac:dyDescent="0.2">
      <c r="A9596">
        <v>9595</v>
      </c>
      <c r="B9596">
        <v>1983</v>
      </c>
      <c r="C9596">
        <v>161</v>
      </c>
      <c r="D9596" t="s">
        <v>41</v>
      </c>
      <c r="E9596" t="s">
        <v>10870</v>
      </c>
      <c r="F9596" t="s">
        <v>43</v>
      </c>
      <c r="G9596" t="s">
        <v>35</v>
      </c>
      <c r="H9596">
        <v>20</v>
      </c>
      <c r="I9596">
        <v>1994</v>
      </c>
      <c r="J9596" t="s">
        <v>2546</v>
      </c>
      <c r="K9596">
        <v>594</v>
      </c>
      <c r="L9596">
        <v>120</v>
      </c>
      <c r="M9596">
        <v>335</v>
      </c>
      <c r="N9596">
        <v>455</v>
      </c>
      <c r="O9596">
        <v>11</v>
      </c>
      <c r="P9596">
        <v>109</v>
      </c>
      <c r="W9596">
        <v>27.5</v>
      </c>
    </row>
    <row r="9597" spans="1:23" x14ac:dyDescent="0.2">
      <c r="A9597">
        <v>9596</v>
      </c>
      <c r="B9597">
        <v>1983</v>
      </c>
      <c r="C9597">
        <v>162</v>
      </c>
      <c r="D9597" t="s">
        <v>152</v>
      </c>
      <c r="E9597" t="s">
        <v>10871</v>
      </c>
      <c r="F9597" t="s">
        <v>39</v>
      </c>
      <c r="G9597" t="s">
        <v>26</v>
      </c>
      <c r="J9597" t="s">
        <v>10872</v>
      </c>
    </row>
    <row r="9598" spans="1:23" x14ac:dyDescent="0.2">
      <c r="A9598">
        <v>9597</v>
      </c>
      <c r="B9598">
        <v>1983</v>
      </c>
      <c r="C9598">
        <v>163</v>
      </c>
      <c r="D9598" t="s">
        <v>87</v>
      </c>
      <c r="E9598" t="s">
        <v>10873</v>
      </c>
      <c r="F9598" t="s">
        <v>39</v>
      </c>
      <c r="G9598" t="s">
        <v>68</v>
      </c>
      <c r="J9598" t="s">
        <v>3750</v>
      </c>
    </row>
    <row r="9599" spans="1:23" x14ac:dyDescent="0.2">
      <c r="A9599">
        <v>9598</v>
      </c>
      <c r="B9599">
        <v>1983</v>
      </c>
      <c r="C9599">
        <v>164</v>
      </c>
      <c r="D9599" t="s">
        <v>7049</v>
      </c>
      <c r="E9599" t="s">
        <v>10874</v>
      </c>
      <c r="F9599" t="s">
        <v>39</v>
      </c>
      <c r="G9599" t="s">
        <v>26</v>
      </c>
      <c r="J9599" t="s">
        <v>9046</v>
      </c>
    </row>
    <row r="9600" spans="1:23" x14ac:dyDescent="0.2">
      <c r="A9600">
        <v>9599</v>
      </c>
      <c r="B9600">
        <v>1983</v>
      </c>
      <c r="C9600">
        <v>165</v>
      </c>
      <c r="D9600" t="s">
        <v>28</v>
      </c>
      <c r="E9600" t="s">
        <v>10875</v>
      </c>
      <c r="F9600" t="s">
        <v>39</v>
      </c>
      <c r="G9600" t="s">
        <v>30</v>
      </c>
      <c r="J9600" t="s">
        <v>307</v>
      </c>
    </row>
    <row r="9601" spans="1:23" x14ac:dyDescent="0.2">
      <c r="A9601">
        <v>9600</v>
      </c>
      <c r="B9601">
        <v>1983</v>
      </c>
      <c r="C9601">
        <v>166</v>
      </c>
      <c r="D9601" t="s">
        <v>51</v>
      </c>
      <c r="E9601" t="s">
        <v>10876</v>
      </c>
      <c r="F9601" t="s">
        <v>39</v>
      </c>
      <c r="G9601" t="s">
        <v>30</v>
      </c>
      <c r="J9601" t="s">
        <v>8222</v>
      </c>
    </row>
    <row r="9602" spans="1:23" x14ac:dyDescent="0.2">
      <c r="A9602">
        <v>9601</v>
      </c>
      <c r="B9602">
        <v>1983</v>
      </c>
      <c r="C9602">
        <v>167</v>
      </c>
      <c r="D9602" t="s">
        <v>146</v>
      </c>
      <c r="E9602" t="s">
        <v>10877</v>
      </c>
      <c r="F9602" t="s">
        <v>39</v>
      </c>
      <c r="G9602" t="s">
        <v>35</v>
      </c>
      <c r="J9602" t="s">
        <v>10878</v>
      </c>
    </row>
    <row r="9603" spans="1:23" x14ac:dyDescent="0.2">
      <c r="A9603">
        <v>9602</v>
      </c>
      <c r="B9603">
        <v>1983</v>
      </c>
      <c r="C9603">
        <v>168</v>
      </c>
      <c r="D9603" t="s">
        <v>121</v>
      </c>
      <c r="E9603" t="s">
        <v>10879</v>
      </c>
      <c r="F9603" t="s">
        <v>34</v>
      </c>
      <c r="G9603" t="s">
        <v>30</v>
      </c>
      <c r="J9603" t="s">
        <v>5848</v>
      </c>
    </row>
    <row r="9604" spans="1:23" x14ac:dyDescent="0.2">
      <c r="A9604">
        <v>9603</v>
      </c>
      <c r="B9604">
        <v>1983</v>
      </c>
      <c r="C9604">
        <v>169</v>
      </c>
      <c r="D9604" t="s">
        <v>66</v>
      </c>
      <c r="E9604" t="s">
        <v>10880</v>
      </c>
      <c r="F9604" t="s">
        <v>34</v>
      </c>
      <c r="G9604" t="s">
        <v>30</v>
      </c>
      <c r="H9604">
        <v>19</v>
      </c>
      <c r="I9604">
        <v>1990</v>
      </c>
      <c r="J9604" t="s">
        <v>10881</v>
      </c>
      <c r="K9604">
        <v>6</v>
      </c>
      <c r="L9604">
        <v>0</v>
      </c>
      <c r="M9604">
        <v>1</v>
      </c>
      <c r="N9604">
        <v>1</v>
      </c>
      <c r="O9604">
        <v>-5</v>
      </c>
      <c r="P9604">
        <v>4</v>
      </c>
      <c r="W9604">
        <v>0</v>
      </c>
    </row>
    <row r="9605" spans="1:23" x14ac:dyDescent="0.2">
      <c r="A9605">
        <v>9604</v>
      </c>
      <c r="B9605">
        <v>1983</v>
      </c>
      <c r="C9605">
        <v>170</v>
      </c>
      <c r="D9605" t="s">
        <v>69</v>
      </c>
      <c r="E9605" t="s">
        <v>10882</v>
      </c>
      <c r="F9605" t="s">
        <v>39</v>
      </c>
      <c r="G9605" t="s">
        <v>30</v>
      </c>
      <c r="J9605" t="s">
        <v>9948</v>
      </c>
    </row>
    <row r="9606" spans="1:23" x14ac:dyDescent="0.2">
      <c r="A9606">
        <v>9605</v>
      </c>
      <c r="B9606">
        <v>1983</v>
      </c>
      <c r="C9606">
        <v>171</v>
      </c>
      <c r="D9606" t="s">
        <v>162</v>
      </c>
      <c r="E9606" t="s">
        <v>10883</v>
      </c>
      <c r="F9606" t="s">
        <v>39</v>
      </c>
      <c r="G9606" t="s">
        <v>30</v>
      </c>
      <c r="J9606" t="s">
        <v>7577</v>
      </c>
    </row>
    <row r="9607" spans="1:23" x14ac:dyDescent="0.2">
      <c r="A9607">
        <v>9606</v>
      </c>
      <c r="B9607">
        <v>1983</v>
      </c>
      <c r="C9607">
        <v>172</v>
      </c>
      <c r="D9607" t="s">
        <v>7529</v>
      </c>
      <c r="E9607" t="s">
        <v>10884</v>
      </c>
      <c r="F9607" t="s">
        <v>34</v>
      </c>
      <c r="G9607" t="s">
        <v>35</v>
      </c>
      <c r="H9607">
        <v>18</v>
      </c>
      <c r="I9607">
        <v>1985</v>
      </c>
      <c r="J9607" t="s">
        <v>232</v>
      </c>
      <c r="K9607">
        <v>1</v>
      </c>
      <c r="L9607">
        <v>0</v>
      </c>
      <c r="M9607">
        <v>0</v>
      </c>
      <c r="N9607">
        <v>0</v>
      </c>
      <c r="O9607">
        <v>0</v>
      </c>
      <c r="P9607">
        <v>0</v>
      </c>
      <c r="W9607">
        <v>0</v>
      </c>
    </row>
    <row r="9608" spans="1:23" x14ac:dyDescent="0.2">
      <c r="A9608">
        <v>9607</v>
      </c>
      <c r="B9608">
        <v>1983</v>
      </c>
      <c r="C9608">
        <v>173</v>
      </c>
      <c r="D9608" t="s">
        <v>171</v>
      </c>
      <c r="E9608" t="s">
        <v>10885</v>
      </c>
      <c r="F9608" t="s">
        <v>39</v>
      </c>
      <c r="G9608" t="s">
        <v>30</v>
      </c>
      <c r="H9608">
        <v>18</v>
      </c>
      <c r="I9608">
        <v>1989</v>
      </c>
      <c r="J9608" t="s">
        <v>9943</v>
      </c>
      <c r="K9608">
        <v>5</v>
      </c>
      <c r="L9608">
        <v>0</v>
      </c>
      <c r="M9608">
        <v>0</v>
      </c>
      <c r="N9608">
        <v>0</v>
      </c>
      <c r="O9608">
        <v>1</v>
      </c>
      <c r="P9608">
        <v>4</v>
      </c>
      <c r="W9608">
        <v>-0.1</v>
      </c>
    </row>
    <row r="9609" spans="1:23" x14ac:dyDescent="0.2">
      <c r="A9609">
        <v>9608</v>
      </c>
      <c r="B9609">
        <v>1983</v>
      </c>
      <c r="C9609">
        <v>174</v>
      </c>
      <c r="D9609" t="s">
        <v>55</v>
      </c>
      <c r="E9609" t="s">
        <v>10886</v>
      </c>
      <c r="F9609" t="s">
        <v>39</v>
      </c>
      <c r="G9609" t="s">
        <v>30</v>
      </c>
      <c r="J9609" t="s">
        <v>232</v>
      </c>
    </row>
    <row r="9610" spans="1:23" x14ac:dyDescent="0.2">
      <c r="A9610">
        <v>9609</v>
      </c>
      <c r="B9610">
        <v>1983</v>
      </c>
      <c r="C9610">
        <v>175</v>
      </c>
      <c r="D9610" t="s">
        <v>84</v>
      </c>
      <c r="E9610" t="s">
        <v>10887</v>
      </c>
      <c r="F9610" t="s">
        <v>34</v>
      </c>
      <c r="G9610" t="s">
        <v>26</v>
      </c>
      <c r="J9610" t="s">
        <v>10888</v>
      </c>
    </row>
    <row r="9611" spans="1:23" x14ac:dyDescent="0.2">
      <c r="A9611">
        <v>9610</v>
      </c>
      <c r="B9611">
        <v>1983</v>
      </c>
      <c r="C9611">
        <v>176</v>
      </c>
      <c r="D9611" t="s">
        <v>8190</v>
      </c>
      <c r="E9611" t="s">
        <v>10889</v>
      </c>
      <c r="F9611" t="s">
        <v>39</v>
      </c>
      <c r="G9611" t="s">
        <v>68</v>
      </c>
      <c r="J9611" t="s">
        <v>9645</v>
      </c>
    </row>
    <row r="9612" spans="1:23" x14ac:dyDescent="0.2">
      <c r="A9612">
        <v>9611</v>
      </c>
      <c r="B9612">
        <v>1983</v>
      </c>
      <c r="C9612">
        <v>177</v>
      </c>
      <c r="D9612" t="s">
        <v>176</v>
      </c>
      <c r="E9612" t="s">
        <v>10890</v>
      </c>
      <c r="F9612" t="s">
        <v>34</v>
      </c>
      <c r="G9612" t="s">
        <v>30</v>
      </c>
      <c r="J9612" t="s">
        <v>5484</v>
      </c>
    </row>
    <row r="9613" spans="1:23" x14ac:dyDescent="0.2">
      <c r="A9613">
        <v>9612</v>
      </c>
      <c r="B9613">
        <v>1983</v>
      </c>
      <c r="C9613">
        <v>178</v>
      </c>
      <c r="D9613" t="s">
        <v>23</v>
      </c>
      <c r="E9613" t="s">
        <v>10891</v>
      </c>
      <c r="F9613" t="s">
        <v>39</v>
      </c>
      <c r="G9613" t="s">
        <v>30</v>
      </c>
      <c r="J9613" t="s">
        <v>10892</v>
      </c>
    </row>
    <row r="9614" spans="1:23" x14ac:dyDescent="0.2">
      <c r="A9614">
        <v>9613</v>
      </c>
      <c r="B9614">
        <v>1983</v>
      </c>
      <c r="C9614">
        <v>179</v>
      </c>
      <c r="D9614" t="s">
        <v>48</v>
      </c>
      <c r="E9614" t="s">
        <v>10893</v>
      </c>
      <c r="F9614" t="s">
        <v>39</v>
      </c>
      <c r="G9614" t="s">
        <v>68</v>
      </c>
      <c r="H9614">
        <v>18</v>
      </c>
      <c r="I9614">
        <v>1999</v>
      </c>
      <c r="J9614" t="s">
        <v>8098</v>
      </c>
      <c r="K9614">
        <v>629</v>
      </c>
      <c r="L9614">
        <v>116</v>
      </c>
      <c r="M9614">
        <v>159</v>
      </c>
      <c r="N9614">
        <v>275</v>
      </c>
      <c r="O9614">
        <v>-37</v>
      </c>
      <c r="P9614">
        <v>518</v>
      </c>
      <c r="W9614">
        <v>16.3</v>
      </c>
    </row>
    <row r="9615" spans="1:23" x14ac:dyDescent="0.2">
      <c r="A9615">
        <v>9614</v>
      </c>
      <c r="B9615">
        <v>1983</v>
      </c>
      <c r="C9615">
        <v>180</v>
      </c>
      <c r="D9615" t="s">
        <v>111</v>
      </c>
      <c r="E9615" t="s">
        <v>10894</v>
      </c>
      <c r="F9615" t="s">
        <v>39</v>
      </c>
      <c r="G9615" t="s">
        <v>128</v>
      </c>
      <c r="J9615" t="s">
        <v>10895</v>
      </c>
    </row>
    <row r="9616" spans="1:23" x14ac:dyDescent="0.2">
      <c r="A9616">
        <v>9615</v>
      </c>
      <c r="B9616">
        <v>1983</v>
      </c>
      <c r="C9616">
        <v>181</v>
      </c>
      <c r="D9616" t="s">
        <v>41</v>
      </c>
      <c r="E9616" t="s">
        <v>10896</v>
      </c>
      <c r="F9616" t="s">
        <v>39</v>
      </c>
      <c r="G9616" t="s">
        <v>26</v>
      </c>
      <c r="J9616" t="s">
        <v>490</v>
      </c>
    </row>
    <row r="9617" spans="1:23" x14ac:dyDescent="0.2">
      <c r="A9617">
        <v>9616</v>
      </c>
      <c r="B9617">
        <v>1983</v>
      </c>
      <c r="C9617">
        <v>182</v>
      </c>
      <c r="D9617" t="s">
        <v>152</v>
      </c>
      <c r="E9617" t="s">
        <v>10897</v>
      </c>
      <c r="F9617" t="s">
        <v>34</v>
      </c>
      <c r="G9617" t="s">
        <v>30</v>
      </c>
      <c r="J9617" t="s">
        <v>10656</v>
      </c>
    </row>
    <row r="9618" spans="1:23" x14ac:dyDescent="0.2">
      <c r="A9618">
        <v>9617</v>
      </c>
      <c r="B9618">
        <v>1983</v>
      </c>
      <c r="C9618">
        <v>183</v>
      </c>
      <c r="D9618" t="s">
        <v>87</v>
      </c>
      <c r="E9618" t="s">
        <v>10898</v>
      </c>
      <c r="F9618" t="s">
        <v>34</v>
      </c>
      <c r="G9618" t="s">
        <v>68</v>
      </c>
      <c r="J9618" t="s">
        <v>232</v>
      </c>
    </row>
    <row r="9619" spans="1:23" x14ac:dyDescent="0.2">
      <c r="A9619">
        <v>9618</v>
      </c>
      <c r="B9619">
        <v>1983</v>
      </c>
      <c r="C9619">
        <v>184</v>
      </c>
      <c r="D9619" t="s">
        <v>121</v>
      </c>
      <c r="E9619" t="s">
        <v>10899</v>
      </c>
      <c r="F9619" t="s">
        <v>34</v>
      </c>
      <c r="G9619" t="s">
        <v>68</v>
      </c>
      <c r="J9619" t="s">
        <v>10900</v>
      </c>
    </row>
    <row r="9620" spans="1:23" x14ac:dyDescent="0.2">
      <c r="A9620">
        <v>9619</v>
      </c>
      <c r="B9620">
        <v>1983</v>
      </c>
      <c r="C9620">
        <v>185</v>
      </c>
      <c r="D9620" t="s">
        <v>28</v>
      </c>
      <c r="E9620" t="s">
        <v>10901</v>
      </c>
      <c r="F9620" t="s">
        <v>34</v>
      </c>
      <c r="G9620" t="s">
        <v>35</v>
      </c>
      <c r="J9620" t="s">
        <v>8211</v>
      </c>
    </row>
    <row r="9621" spans="1:23" x14ac:dyDescent="0.2">
      <c r="A9621">
        <v>9620</v>
      </c>
      <c r="B9621">
        <v>1983</v>
      </c>
      <c r="C9621">
        <v>186</v>
      </c>
      <c r="D9621" t="s">
        <v>51</v>
      </c>
      <c r="E9621" t="s">
        <v>10295</v>
      </c>
      <c r="F9621" t="s">
        <v>39</v>
      </c>
      <c r="G9621" t="s">
        <v>26</v>
      </c>
      <c r="H9621">
        <v>18</v>
      </c>
      <c r="I9621">
        <v>2002</v>
      </c>
      <c r="J9621" t="s">
        <v>478</v>
      </c>
      <c r="K9621">
        <v>729</v>
      </c>
      <c r="L9621">
        <v>17</v>
      </c>
      <c r="M9621">
        <v>22</v>
      </c>
      <c r="N9621">
        <v>39</v>
      </c>
      <c r="O9621">
        <v>-41</v>
      </c>
      <c r="P9621">
        <v>2113</v>
      </c>
      <c r="W9621">
        <v>-10</v>
      </c>
    </row>
    <row r="9622" spans="1:23" x14ac:dyDescent="0.2">
      <c r="A9622">
        <v>9621</v>
      </c>
      <c r="B9622">
        <v>1983</v>
      </c>
      <c r="C9622">
        <v>187</v>
      </c>
      <c r="D9622" t="s">
        <v>146</v>
      </c>
      <c r="E9622" t="s">
        <v>10902</v>
      </c>
      <c r="F9622" t="s">
        <v>39</v>
      </c>
      <c r="G9622" t="s">
        <v>30</v>
      </c>
      <c r="J9622" t="s">
        <v>531</v>
      </c>
    </row>
    <row r="9623" spans="1:23" x14ac:dyDescent="0.2">
      <c r="A9623">
        <v>9622</v>
      </c>
      <c r="B9623">
        <v>1983</v>
      </c>
      <c r="C9623">
        <v>188</v>
      </c>
      <c r="D9623" t="s">
        <v>121</v>
      </c>
      <c r="E9623" t="s">
        <v>10903</v>
      </c>
      <c r="F9623" t="s">
        <v>46</v>
      </c>
      <c r="G9623" t="s">
        <v>30</v>
      </c>
      <c r="J9623" t="s">
        <v>490</v>
      </c>
    </row>
    <row r="9624" spans="1:23" x14ac:dyDescent="0.2">
      <c r="A9624">
        <v>9623</v>
      </c>
      <c r="B9624">
        <v>1983</v>
      </c>
      <c r="C9624">
        <v>189</v>
      </c>
      <c r="D9624" t="s">
        <v>66</v>
      </c>
      <c r="E9624" t="s">
        <v>10904</v>
      </c>
      <c r="F9624" t="s">
        <v>39</v>
      </c>
      <c r="G9624" t="s">
        <v>68</v>
      </c>
      <c r="J9624" t="s">
        <v>243</v>
      </c>
    </row>
    <row r="9625" spans="1:23" x14ac:dyDescent="0.2">
      <c r="A9625">
        <v>9624</v>
      </c>
      <c r="B9625">
        <v>1983</v>
      </c>
      <c r="C9625">
        <v>190</v>
      </c>
      <c r="D9625" t="s">
        <v>69</v>
      </c>
      <c r="E9625" t="s">
        <v>10905</v>
      </c>
      <c r="F9625" t="s">
        <v>34</v>
      </c>
      <c r="G9625" t="s">
        <v>30</v>
      </c>
      <c r="J9625" t="s">
        <v>10906</v>
      </c>
    </row>
    <row r="9626" spans="1:23" x14ac:dyDescent="0.2">
      <c r="A9626">
        <v>9625</v>
      </c>
      <c r="B9626">
        <v>1983</v>
      </c>
      <c r="C9626">
        <v>191</v>
      </c>
      <c r="D9626" t="s">
        <v>162</v>
      </c>
      <c r="E9626" t="s">
        <v>10907</v>
      </c>
      <c r="F9626" t="s">
        <v>46</v>
      </c>
      <c r="G9626" t="s">
        <v>30</v>
      </c>
      <c r="J9626" t="s">
        <v>1189</v>
      </c>
    </row>
    <row r="9627" spans="1:23" x14ac:dyDescent="0.2">
      <c r="A9627">
        <v>9626</v>
      </c>
      <c r="B9627">
        <v>1983</v>
      </c>
      <c r="C9627">
        <v>192</v>
      </c>
      <c r="D9627" t="s">
        <v>7529</v>
      </c>
      <c r="E9627" t="s">
        <v>10908</v>
      </c>
      <c r="F9627" t="s">
        <v>39</v>
      </c>
      <c r="G9627" t="s">
        <v>9408</v>
      </c>
      <c r="H9627">
        <v>19</v>
      </c>
      <c r="I9627">
        <v>1989</v>
      </c>
      <c r="J9627" t="s">
        <v>2658</v>
      </c>
      <c r="K9627">
        <v>7</v>
      </c>
      <c r="L9627">
        <v>0</v>
      </c>
      <c r="M9627">
        <v>0</v>
      </c>
      <c r="N9627">
        <v>0</v>
      </c>
      <c r="O9627">
        <v>-1</v>
      </c>
      <c r="P9627">
        <v>23</v>
      </c>
      <c r="W9627">
        <v>0.2</v>
      </c>
    </row>
    <row r="9628" spans="1:23" x14ac:dyDescent="0.2">
      <c r="A9628">
        <v>9627</v>
      </c>
      <c r="B9628">
        <v>1983</v>
      </c>
      <c r="C9628">
        <v>193</v>
      </c>
      <c r="D9628" t="s">
        <v>7049</v>
      </c>
      <c r="E9628" t="s">
        <v>10909</v>
      </c>
      <c r="F9628" t="s">
        <v>34</v>
      </c>
      <c r="G9628" t="s">
        <v>26</v>
      </c>
      <c r="J9628" t="s">
        <v>281</v>
      </c>
    </row>
    <row r="9629" spans="1:23" x14ac:dyDescent="0.2">
      <c r="A9629">
        <v>9628</v>
      </c>
      <c r="B9629">
        <v>1983</v>
      </c>
      <c r="C9629">
        <v>194</v>
      </c>
      <c r="D9629" t="s">
        <v>55</v>
      </c>
      <c r="E9629" t="s">
        <v>10910</v>
      </c>
      <c r="F9629" t="s">
        <v>34</v>
      </c>
      <c r="G9629" t="s">
        <v>30</v>
      </c>
      <c r="H9629">
        <v>18</v>
      </c>
      <c r="I9629">
        <v>1995</v>
      </c>
      <c r="J9629" t="s">
        <v>10430</v>
      </c>
      <c r="K9629">
        <v>91</v>
      </c>
      <c r="L9629">
        <v>3</v>
      </c>
      <c r="M9629">
        <v>10</v>
      </c>
      <c r="N9629">
        <v>13</v>
      </c>
      <c r="O9629">
        <v>-23</v>
      </c>
      <c r="P9629">
        <v>51</v>
      </c>
      <c r="W9629">
        <v>2.9</v>
      </c>
    </row>
    <row r="9630" spans="1:23" x14ac:dyDescent="0.2">
      <c r="A9630">
        <v>9629</v>
      </c>
      <c r="B9630">
        <v>1983</v>
      </c>
      <c r="C9630">
        <v>195</v>
      </c>
      <c r="D9630" t="s">
        <v>84</v>
      </c>
      <c r="E9630" t="s">
        <v>10911</v>
      </c>
      <c r="F9630" t="s">
        <v>39</v>
      </c>
      <c r="G9630" t="s">
        <v>30</v>
      </c>
      <c r="H9630">
        <v>18</v>
      </c>
      <c r="I9630">
        <v>1988</v>
      </c>
      <c r="J9630" t="s">
        <v>265</v>
      </c>
      <c r="K9630">
        <v>11</v>
      </c>
      <c r="L9630">
        <v>0</v>
      </c>
      <c r="M9630">
        <v>0</v>
      </c>
      <c r="N9630">
        <v>0</v>
      </c>
      <c r="O9630">
        <v>-9</v>
      </c>
      <c r="P9630">
        <v>5</v>
      </c>
      <c r="W9630">
        <v>-0.1</v>
      </c>
    </row>
    <row r="9631" spans="1:23" x14ac:dyDescent="0.2">
      <c r="A9631">
        <v>9630</v>
      </c>
      <c r="B9631">
        <v>1983</v>
      </c>
      <c r="C9631">
        <v>196</v>
      </c>
      <c r="D9631" t="s">
        <v>8190</v>
      </c>
      <c r="E9631" t="s">
        <v>10912</v>
      </c>
      <c r="F9631" t="s">
        <v>39</v>
      </c>
      <c r="G9631" t="s">
        <v>26</v>
      </c>
      <c r="J9631" t="s">
        <v>7914</v>
      </c>
    </row>
    <row r="9632" spans="1:23" x14ac:dyDescent="0.2">
      <c r="A9632">
        <v>9631</v>
      </c>
      <c r="B9632">
        <v>1983</v>
      </c>
      <c r="C9632">
        <v>197</v>
      </c>
      <c r="D9632" t="s">
        <v>176</v>
      </c>
      <c r="E9632" t="s">
        <v>10913</v>
      </c>
      <c r="F9632" t="s">
        <v>39</v>
      </c>
      <c r="G9632" t="s">
        <v>26</v>
      </c>
      <c r="J9632" t="s">
        <v>8222</v>
      </c>
    </row>
    <row r="9633" spans="1:23" x14ac:dyDescent="0.2">
      <c r="A9633">
        <v>9632</v>
      </c>
      <c r="B9633">
        <v>1983</v>
      </c>
      <c r="C9633">
        <v>198</v>
      </c>
      <c r="D9633" t="s">
        <v>23</v>
      </c>
      <c r="E9633" t="s">
        <v>10914</v>
      </c>
      <c r="F9633" t="s">
        <v>34</v>
      </c>
      <c r="G9633" t="s">
        <v>35</v>
      </c>
      <c r="H9633">
        <v>23</v>
      </c>
      <c r="I9633">
        <v>1985</v>
      </c>
      <c r="J9633" t="s">
        <v>733</v>
      </c>
      <c r="K9633">
        <v>2</v>
      </c>
      <c r="L9633">
        <v>0</v>
      </c>
      <c r="M9633">
        <v>1</v>
      </c>
      <c r="N9633">
        <v>1</v>
      </c>
      <c r="O9633">
        <v>1</v>
      </c>
      <c r="P9633">
        <v>0</v>
      </c>
      <c r="W9633">
        <v>0</v>
      </c>
    </row>
    <row r="9634" spans="1:23" x14ac:dyDescent="0.2">
      <c r="A9634">
        <v>9633</v>
      </c>
      <c r="B9634">
        <v>1983</v>
      </c>
      <c r="C9634">
        <v>199</v>
      </c>
      <c r="D9634" t="s">
        <v>48</v>
      </c>
      <c r="E9634" t="s">
        <v>10915</v>
      </c>
      <c r="F9634" t="s">
        <v>46</v>
      </c>
      <c r="G9634" t="s">
        <v>128</v>
      </c>
      <c r="H9634">
        <v>18</v>
      </c>
      <c r="I9634">
        <v>2008</v>
      </c>
      <c r="J9634" t="s">
        <v>9679</v>
      </c>
      <c r="K9634">
        <v>735</v>
      </c>
      <c r="L9634">
        <v>0</v>
      </c>
      <c r="M9634">
        <v>19</v>
      </c>
      <c r="N9634">
        <v>19</v>
      </c>
      <c r="O9634">
        <v>0</v>
      </c>
      <c r="P9634">
        <v>170</v>
      </c>
      <c r="Q9634">
        <v>735</v>
      </c>
      <c r="R9634">
        <v>389</v>
      </c>
      <c r="S9634">
        <v>223</v>
      </c>
      <c r="T9634">
        <v>95</v>
      </c>
      <c r="U9634">
        <v>0.92200000000000004</v>
      </c>
      <c r="V9634">
        <v>2.2000000000000002</v>
      </c>
      <c r="W9634">
        <v>156.80000000000001</v>
      </c>
    </row>
    <row r="9635" spans="1:23" x14ac:dyDescent="0.2">
      <c r="A9635">
        <v>9634</v>
      </c>
      <c r="B9635">
        <v>1983</v>
      </c>
      <c r="C9635">
        <v>200</v>
      </c>
      <c r="D9635" t="s">
        <v>111</v>
      </c>
      <c r="E9635" t="s">
        <v>10916</v>
      </c>
      <c r="F9635" t="s">
        <v>39</v>
      </c>
      <c r="G9635" t="s">
        <v>35</v>
      </c>
      <c r="J9635" t="s">
        <v>9948</v>
      </c>
    </row>
    <row r="9636" spans="1:23" x14ac:dyDescent="0.2">
      <c r="A9636">
        <v>9635</v>
      </c>
      <c r="B9636">
        <v>1983</v>
      </c>
      <c r="C9636">
        <v>201</v>
      </c>
      <c r="D9636" t="s">
        <v>41</v>
      </c>
      <c r="E9636" t="s">
        <v>10917</v>
      </c>
      <c r="F9636" t="s">
        <v>34</v>
      </c>
      <c r="G9636" t="s">
        <v>35</v>
      </c>
      <c r="J9636" t="s">
        <v>3907</v>
      </c>
    </row>
    <row r="9637" spans="1:23" x14ac:dyDescent="0.2">
      <c r="A9637">
        <v>9636</v>
      </c>
      <c r="B9637">
        <v>1983</v>
      </c>
      <c r="C9637">
        <v>202</v>
      </c>
      <c r="D9637" t="s">
        <v>152</v>
      </c>
      <c r="E9637" t="s">
        <v>10918</v>
      </c>
      <c r="F9637" t="s">
        <v>39</v>
      </c>
      <c r="G9637" t="s">
        <v>30</v>
      </c>
      <c r="J9637" t="s">
        <v>10919</v>
      </c>
    </row>
    <row r="9638" spans="1:23" x14ac:dyDescent="0.2">
      <c r="A9638">
        <v>9637</v>
      </c>
      <c r="B9638">
        <v>1983</v>
      </c>
      <c r="C9638">
        <v>203</v>
      </c>
      <c r="D9638" t="s">
        <v>87</v>
      </c>
      <c r="E9638" t="s">
        <v>10920</v>
      </c>
      <c r="F9638" t="s">
        <v>46</v>
      </c>
      <c r="G9638" t="s">
        <v>26</v>
      </c>
      <c r="J9638" t="s">
        <v>9948</v>
      </c>
    </row>
    <row r="9639" spans="1:23" x14ac:dyDescent="0.2">
      <c r="A9639">
        <v>9638</v>
      </c>
      <c r="B9639">
        <v>1983</v>
      </c>
      <c r="C9639">
        <v>204</v>
      </c>
      <c r="D9639" t="s">
        <v>7049</v>
      </c>
      <c r="E9639" t="s">
        <v>10921</v>
      </c>
      <c r="F9639" t="s">
        <v>39</v>
      </c>
      <c r="G9639" t="s">
        <v>26</v>
      </c>
      <c r="J9639" t="s">
        <v>421</v>
      </c>
    </row>
    <row r="9640" spans="1:23" x14ac:dyDescent="0.2">
      <c r="A9640">
        <v>9639</v>
      </c>
      <c r="B9640">
        <v>1983</v>
      </c>
      <c r="C9640">
        <v>205</v>
      </c>
      <c r="D9640" t="s">
        <v>28</v>
      </c>
      <c r="E9640" t="s">
        <v>10922</v>
      </c>
      <c r="F9640" t="s">
        <v>39</v>
      </c>
      <c r="G9640" t="s">
        <v>26</v>
      </c>
      <c r="H9640">
        <v>19</v>
      </c>
      <c r="I9640">
        <v>1992</v>
      </c>
      <c r="J9640" t="s">
        <v>474</v>
      </c>
      <c r="K9640">
        <v>64</v>
      </c>
      <c r="L9640">
        <v>6</v>
      </c>
      <c r="M9640">
        <v>4</v>
      </c>
      <c r="N9640">
        <v>10</v>
      </c>
      <c r="O9640">
        <v>-11</v>
      </c>
      <c r="P9640">
        <v>243</v>
      </c>
      <c r="W9640">
        <v>-0.7</v>
      </c>
    </row>
    <row r="9641" spans="1:23" x14ac:dyDescent="0.2">
      <c r="A9641">
        <v>9640</v>
      </c>
      <c r="B9641">
        <v>1983</v>
      </c>
      <c r="C9641">
        <v>206</v>
      </c>
      <c r="D9641" t="s">
        <v>51</v>
      </c>
      <c r="E9641" t="s">
        <v>10923</v>
      </c>
      <c r="F9641" t="s">
        <v>133</v>
      </c>
      <c r="G9641" t="s">
        <v>68</v>
      </c>
      <c r="J9641" t="s">
        <v>478</v>
      </c>
    </row>
    <row r="9642" spans="1:23" x14ac:dyDescent="0.2">
      <c r="A9642">
        <v>9641</v>
      </c>
      <c r="B9642">
        <v>1983</v>
      </c>
      <c r="C9642">
        <v>207</v>
      </c>
      <c r="D9642" t="s">
        <v>146</v>
      </c>
      <c r="E9642" t="s">
        <v>10924</v>
      </c>
      <c r="F9642" t="s">
        <v>39</v>
      </c>
      <c r="G9642" t="s">
        <v>68</v>
      </c>
      <c r="J9642" t="s">
        <v>8523</v>
      </c>
    </row>
    <row r="9643" spans="1:23" x14ac:dyDescent="0.2">
      <c r="A9643">
        <v>9642</v>
      </c>
      <c r="B9643">
        <v>1983</v>
      </c>
      <c r="C9643">
        <v>208</v>
      </c>
      <c r="D9643" t="s">
        <v>121</v>
      </c>
      <c r="E9643" t="s">
        <v>10925</v>
      </c>
      <c r="F9643" t="s">
        <v>34</v>
      </c>
      <c r="G9643" t="s">
        <v>1637</v>
      </c>
      <c r="H9643">
        <v>18</v>
      </c>
      <c r="I9643">
        <v>1994</v>
      </c>
      <c r="J9643" t="s">
        <v>8222</v>
      </c>
      <c r="K9643">
        <v>141</v>
      </c>
      <c r="L9643">
        <v>15</v>
      </c>
      <c r="M9643">
        <v>22</v>
      </c>
      <c r="N9643">
        <v>37</v>
      </c>
      <c r="O9643">
        <v>-6</v>
      </c>
      <c r="P9643">
        <v>103</v>
      </c>
      <c r="W9643">
        <v>0.6</v>
      </c>
    </row>
    <row r="9644" spans="1:23" x14ac:dyDescent="0.2">
      <c r="A9644">
        <v>9643</v>
      </c>
      <c r="B9644">
        <v>1983</v>
      </c>
      <c r="C9644">
        <v>209</v>
      </c>
      <c r="D9644" t="s">
        <v>66</v>
      </c>
      <c r="E9644" t="s">
        <v>10926</v>
      </c>
      <c r="F9644" t="s">
        <v>34</v>
      </c>
      <c r="G9644" t="s">
        <v>26</v>
      </c>
      <c r="J9644" t="s">
        <v>10927</v>
      </c>
    </row>
    <row r="9645" spans="1:23" x14ac:dyDescent="0.2">
      <c r="A9645">
        <v>9644</v>
      </c>
      <c r="B9645">
        <v>1983</v>
      </c>
      <c r="C9645">
        <v>210</v>
      </c>
      <c r="D9645" t="s">
        <v>69</v>
      </c>
      <c r="E9645" t="s">
        <v>10928</v>
      </c>
      <c r="F9645" t="s">
        <v>39</v>
      </c>
      <c r="G9645" t="s">
        <v>30</v>
      </c>
      <c r="J9645" t="s">
        <v>4534</v>
      </c>
    </row>
    <row r="9646" spans="1:23" x14ac:dyDescent="0.2">
      <c r="A9646">
        <v>9645</v>
      </c>
      <c r="B9646">
        <v>1983</v>
      </c>
      <c r="C9646">
        <v>211</v>
      </c>
      <c r="D9646" t="s">
        <v>162</v>
      </c>
      <c r="E9646" t="s">
        <v>10929</v>
      </c>
      <c r="F9646" t="s">
        <v>39</v>
      </c>
      <c r="G9646" t="s">
        <v>26</v>
      </c>
      <c r="J9646" t="s">
        <v>7857</v>
      </c>
    </row>
    <row r="9647" spans="1:23" x14ac:dyDescent="0.2">
      <c r="A9647">
        <v>9646</v>
      </c>
      <c r="B9647">
        <v>1983</v>
      </c>
      <c r="C9647">
        <v>212</v>
      </c>
      <c r="D9647" t="s">
        <v>8190</v>
      </c>
      <c r="E9647" t="s">
        <v>10930</v>
      </c>
      <c r="F9647" t="s">
        <v>34</v>
      </c>
      <c r="G9647" t="s">
        <v>68</v>
      </c>
      <c r="J9647" t="s">
        <v>7857</v>
      </c>
    </row>
    <row r="9648" spans="1:23" x14ac:dyDescent="0.2">
      <c r="A9648">
        <v>9647</v>
      </c>
      <c r="B9648">
        <v>1983</v>
      </c>
      <c r="C9648">
        <v>213</v>
      </c>
      <c r="D9648" t="s">
        <v>171</v>
      </c>
      <c r="E9648" t="s">
        <v>10931</v>
      </c>
      <c r="F9648" t="s">
        <v>39</v>
      </c>
      <c r="G9648" t="s">
        <v>30</v>
      </c>
      <c r="J9648" t="s">
        <v>3458</v>
      </c>
    </row>
    <row r="9649" spans="1:23" x14ac:dyDescent="0.2">
      <c r="A9649">
        <v>9648</v>
      </c>
      <c r="B9649">
        <v>1983</v>
      </c>
      <c r="C9649">
        <v>214</v>
      </c>
      <c r="D9649" t="s">
        <v>55</v>
      </c>
      <c r="E9649" t="s">
        <v>10932</v>
      </c>
      <c r="F9649" t="s">
        <v>39</v>
      </c>
      <c r="G9649" t="s">
        <v>30</v>
      </c>
      <c r="H9649">
        <v>18</v>
      </c>
      <c r="I9649">
        <v>2003</v>
      </c>
      <c r="J9649" t="s">
        <v>10933</v>
      </c>
      <c r="K9649">
        <v>729</v>
      </c>
      <c r="L9649">
        <v>69</v>
      </c>
      <c r="M9649">
        <v>212</v>
      </c>
      <c r="N9649">
        <v>281</v>
      </c>
      <c r="O9649">
        <v>97</v>
      </c>
      <c r="P9649">
        <v>660</v>
      </c>
      <c r="W9649">
        <v>54.7</v>
      </c>
    </row>
    <row r="9650" spans="1:23" x14ac:dyDescent="0.2">
      <c r="A9650">
        <v>9649</v>
      </c>
      <c r="B9650">
        <v>1983</v>
      </c>
      <c r="C9650">
        <v>215</v>
      </c>
      <c r="D9650" t="s">
        <v>84</v>
      </c>
      <c r="E9650" t="s">
        <v>10934</v>
      </c>
      <c r="F9650" t="s">
        <v>39</v>
      </c>
      <c r="G9650" t="s">
        <v>128</v>
      </c>
      <c r="H9650">
        <v>18</v>
      </c>
      <c r="I9650">
        <v>1988</v>
      </c>
      <c r="J9650" t="s">
        <v>8319</v>
      </c>
      <c r="K9650">
        <v>1</v>
      </c>
      <c r="L9650">
        <v>0</v>
      </c>
      <c r="M9650">
        <v>0</v>
      </c>
      <c r="N9650">
        <v>0</v>
      </c>
      <c r="P9650">
        <v>0</v>
      </c>
      <c r="Q9650">
        <v>1</v>
      </c>
      <c r="R9650">
        <v>0</v>
      </c>
      <c r="S9650">
        <v>1</v>
      </c>
      <c r="T9650">
        <v>0</v>
      </c>
      <c r="U9650">
        <v>0.9</v>
      </c>
      <c r="V9650">
        <v>3.06</v>
      </c>
      <c r="W9650">
        <v>0.1</v>
      </c>
    </row>
    <row r="9651" spans="1:23" x14ac:dyDescent="0.2">
      <c r="A9651">
        <v>9650</v>
      </c>
      <c r="B9651">
        <v>1983</v>
      </c>
      <c r="C9651">
        <v>216</v>
      </c>
      <c r="D9651" t="s">
        <v>84</v>
      </c>
      <c r="E9651" t="s">
        <v>10935</v>
      </c>
      <c r="F9651" t="s">
        <v>60</v>
      </c>
      <c r="G9651" t="s">
        <v>35</v>
      </c>
      <c r="J9651" t="s">
        <v>331</v>
      </c>
    </row>
    <row r="9652" spans="1:23" x14ac:dyDescent="0.2">
      <c r="A9652">
        <v>9651</v>
      </c>
      <c r="B9652">
        <v>1983</v>
      </c>
      <c r="C9652">
        <v>217</v>
      </c>
      <c r="D9652" t="s">
        <v>176</v>
      </c>
      <c r="E9652" t="s">
        <v>10936</v>
      </c>
      <c r="F9652" t="s">
        <v>34</v>
      </c>
      <c r="G9652" t="s">
        <v>35</v>
      </c>
      <c r="J9652" t="s">
        <v>258</v>
      </c>
    </row>
    <row r="9653" spans="1:23" x14ac:dyDescent="0.2">
      <c r="A9653">
        <v>9652</v>
      </c>
      <c r="B9653">
        <v>1983</v>
      </c>
      <c r="C9653">
        <v>218</v>
      </c>
      <c r="D9653" t="s">
        <v>23</v>
      </c>
      <c r="E9653" t="s">
        <v>10937</v>
      </c>
      <c r="F9653" t="s">
        <v>34</v>
      </c>
      <c r="G9653" t="s">
        <v>30</v>
      </c>
      <c r="J9653" t="s">
        <v>9645</v>
      </c>
    </row>
    <row r="9654" spans="1:23" x14ac:dyDescent="0.2">
      <c r="A9654">
        <v>9653</v>
      </c>
      <c r="B9654">
        <v>1983</v>
      </c>
      <c r="C9654">
        <v>219</v>
      </c>
      <c r="D9654" t="s">
        <v>48</v>
      </c>
      <c r="E9654" t="s">
        <v>10938</v>
      </c>
      <c r="F9654" t="s">
        <v>39</v>
      </c>
      <c r="G9654" t="s">
        <v>35</v>
      </c>
      <c r="J9654" t="s">
        <v>10872</v>
      </c>
    </row>
    <row r="9655" spans="1:23" x14ac:dyDescent="0.2">
      <c r="A9655">
        <v>9654</v>
      </c>
      <c r="B9655">
        <v>1983</v>
      </c>
      <c r="C9655">
        <v>220</v>
      </c>
      <c r="D9655" t="s">
        <v>111</v>
      </c>
      <c r="E9655" t="s">
        <v>10939</v>
      </c>
      <c r="F9655" t="s">
        <v>34</v>
      </c>
      <c r="G9655" t="s">
        <v>30</v>
      </c>
      <c r="H9655">
        <v>18</v>
      </c>
      <c r="I9655">
        <v>1988</v>
      </c>
      <c r="J9655" t="s">
        <v>478</v>
      </c>
      <c r="K9655">
        <v>14</v>
      </c>
      <c r="L9655">
        <v>2</v>
      </c>
      <c r="M9655">
        <v>3</v>
      </c>
      <c r="N9655">
        <v>5</v>
      </c>
      <c r="O9655">
        <v>-4</v>
      </c>
      <c r="P9655">
        <v>16</v>
      </c>
      <c r="W9655">
        <v>0.5</v>
      </c>
    </row>
    <row r="9656" spans="1:23" x14ac:dyDescent="0.2">
      <c r="A9656">
        <v>9655</v>
      </c>
      <c r="B9656">
        <v>1983</v>
      </c>
      <c r="C9656">
        <v>221</v>
      </c>
      <c r="D9656" t="s">
        <v>41</v>
      </c>
      <c r="E9656" t="s">
        <v>10940</v>
      </c>
      <c r="F9656" t="s">
        <v>39</v>
      </c>
      <c r="G9656" t="s">
        <v>128</v>
      </c>
      <c r="J9656" t="s">
        <v>2362</v>
      </c>
    </row>
    <row r="9657" spans="1:23" x14ac:dyDescent="0.2">
      <c r="A9657">
        <v>9656</v>
      </c>
      <c r="B9657">
        <v>1983</v>
      </c>
      <c r="C9657">
        <v>222</v>
      </c>
      <c r="D9657" t="s">
        <v>152</v>
      </c>
      <c r="E9657" t="s">
        <v>10941</v>
      </c>
      <c r="F9657" t="s">
        <v>60</v>
      </c>
      <c r="G9657" t="s">
        <v>128</v>
      </c>
      <c r="H9657">
        <v>18</v>
      </c>
      <c r="I9657">
        <v>1992</v>
      </c>
      <c r="J9657" t="s">
        <v>7415</v>
      </c>
      <c r="K9657">
        <v>13</v>
      </c>
      <c r="L9657">
        <v>0</v>
      </c>
      <c r="M9657">
        <v>0</v>
      </c>
      <c r="N9657">
        <v>0</v>
      </c>
      <c r="O9657">
        <v>0</v>
      </c>
      <c r="P9657">
        <v>2</v>
      </c>
      <c r="Q9657">
        <v>13</v>
      </c>
      <c r="R9657">
        <v>7</v>
      </c>
      <c r="S9657">
        <v>4</v>
      </c>
      <c r="T9657">
        <v>0</v>
      </c>
      <c r="U9657">
        <v>0.872</v>
      </c>
      <c r="V9657">
        <v>3.27</v>
      </c>
      <c r="W9657">
        <v>1.1000000000000001</v>
      </c>
    </row>
    <row r="9658" spans="1:23" x14ac:dyDescent="0.2">
      <c r="A9658">
        <v>9657</v>
      </c>
      <c r="B9658">
        <v>1983</v>
      </c>
      <c r="C9658">
        <v>223</v>
      </c>
      <c r="D9658" t="s">
        <v>87</v>
      </c>
      <c r="E9658" t="s">
        <v>10942</v>
      </c>
      <c r="F9658" t="s">
        <v>39</v>
      </c>
      <c r="G9658" t="s">
        <v>30</v>
      </c>
      <c r="H9658">
        <v>18</v>
      </c>
      <c r="I9658">
        <v>1988</v>
      </c>
      <c r="J9658" t="s">
        <v>478</v>
      </c>
      <c r="K9658">
        <v>2</v>
      </c>
      <c r="L9658">
        <v>0</v>
      </c>
      <c r="M9658">
        <v>0</v>
      </c>
      <c r="N9658">
        <v>0</v>
      </c>
      <c r="O9658">
        <v>-1</v>
      </c>
      <c r="P9658">
        <v>2</v>
      </c>
      <c r="W9658">
        <v>0</v>
      </c>
    </row>
    <row r="9659" spans="1:23" x14ac:dyDescent="0.2">
      <c r="A9659">
        <v>9658</v>
      </c>
      <c r="B9659">
        <v>1983</v>
      </c>
      <c r="C9659">
        <v>224</v>
      </c>
      <c r="D9659" t="s">
        <v>7049</v>
      </c>
      <c r="E9659" t="s">
        <v>10943</v>
      </c>
      <c r="F9659" t="s">
        <v>39</v>
      </c>
      <c r="G9659" t="s">
        <v>30</v>
      </c>
      <c r="J9659" t="s">
        <v>9871</v>
      </c>
    </row>
    <row r="9660" spans="1:23" x14ac:dyDescent="0.2">
      <c r="A9660">
        <v>9659</v>
      </c>
      <c r="B9660">
        <v>1983</v>
      </c>
      <c r="C9660">
        <v>225</v>
      </c>
      <c r="D9660" t="s">
        <v>28</v>
      </c>
      <c r="E9660" t="s">
        <v>10944</v>
      </c>
      <c r="F9660" t="s">
        <v>39</v>
      </c>
      <c r="G9660" t="s">
        <v>30</v>
      </c>
      <c r="H9660">
        <v>23</v>
      </c>
      <c r="I9660">
        <v>1996</v>
      </c>
      <c r="J9660" t="s">
        <v>8165</v>
      </c>
      <c r="K9660">
        <v>383</v>
      </c>
      <c r="L9660">
        <v>38</v>
      </c>
      <c r="M9660">
        <v>122</v>
      </c>
      <c r="N9660">
        <v>160</v>
      </c>
      <c r="O9660">
        <v>52</v>
      </c>
      <c r="P9660">
        <v>326</v>
      </c>
      <c r="W9660">
        <v>30.5</v>
      </c>
    </row>
    <row r="9661" spans="1:23" x14ac:dyDescent="0.2">
      <c r="A9661">
        <v>9660</v>
      </c>
      <c r="B9661">
        <v>1983</v>
      </c>
      <c r="C9661">
        <v>226</v>
      </c>
      <c r="D9661" t="s">
        <v>51</v>
      </c>
      <c r="E9661" t="s">
        <v>10945</v>
      </c>
      <c r="F9661" t="s">
        <v>34</v>
      </c>
      <c r="G9661" t="s">
        <v>35</v>
      </c>
      <c r="J9661" t="s">
        <v>2396</v>
      </c>
    </row>
    <row r="9662" spans="1:23" x14ac:dyDescent="0.2">
      <c r="A9662">
        <v>9661</v>
      </c>
      <c r="B9662">
        <v>1983</v>
      </c>
      <c r="C9662">
        <v>227</v>
      </c>
      <c r="D9662" t="s">
        <v>146</v>
      </c>
      <c r="E9662" t="s">
        <v>4245</v>
      </c>
      <c r="F9662" t="s">
        <v>34</v>
      </c>
      <c r="G9662" t="s">
        <v>35</v>
      </c>
      <c r="J9662" t="s">
        <v>1116</v>
      </c>
    </row>
    <row r="9663" spans="1:23" x14ac:dyDescent="0.2">
      <c r="A9663">
        <v>9662</v>
      </c>
      <c r="B9663">
        <v>1983</v>
      </c>
      <c r="C9663">
        <v>228</v>
      </c>
      <c r="D9663" t="s">
        <v>121</v>
      </c>
      <c r="E9663" t="s">
        <v>10946</v>
      </c>
      <c r="F9663" t="s">
        <v>39</v>
      </c>
      <c r="G9663" t="s">
        <v>26</v>
      </c>
      <c r="J9663" t="s">
        <v>8319</v>
      </c>
    </row>
    <row r="9664" spans="1:23" x14ac:dyDescent="0.2">
      <c r="A9664">
        <v>9663</v>
      </c>
      <c r="B9664">
        <v>1983</v>
      </c>
      <c r="C9664">
        <v>229</v>
      </c>
      <c r="D9664" t="s">
        <v>66</v>
      </c>
      <c r="E9664" t="s">
        <v>10947</v>
      </c>
      <c r="F9664" t="s">
        <v>46</v>
      </c>
      <c r="G9664" t="s">
        <v>30</v>
      </c>
      <c r="J9664" t="s">
        <v>362</v>
      </c>
    </row>
    <row r="9665" spans="1:23" x14ac:dyDescent="0.2">
      <c r="A9665">
        <v>9664</v>
      </c>
      <c r="B9665">
        <v>1983</v>
      </c>
      <c r="C9665">
        <v>230</v>
      </c>
      <c r="D9665" t="s">
        <v>69</v>
      </c>
      <c r="E9665" t="s">
        <v>10948</v>
      </c>
      <c r="F9665" t="s">
        <v>39</v>
      </c>
      <c r="G9665" t="s">
        <v>1954</v>
      </c>
      <c r="H9665">
        <v>18</v>
      </c>
      <c r="I9665">
        <v>1992</v>
      </c>
      <c r="J9665" t="s">
        <v>4309</v>
      </c>
      <c r="K9665">
        <v>47</v>
      </c>
      <c r="L9665">
        <v>11</v>
      </c>
      <c r="M9665">
        <v>7</v>
      </c>
      <c r="N9665">
        <v>18</v>
      </c>
      <c r="O9665">
        <v>-1</v>
      </c>
      <c r="P9665">
        <v>20</v>
      </c>
      <c r="W9665">
        <v>1.2</v>
      </c>
    </row>
    <row r="9666" spans="1:23" x14ac:dyDescent="0.2">
      <c r="A9666">
        <v>9665</v>
      </c>
      <c r="B9666">
        <v>1983</v>
      </c>
      <c r="C9666">
        <v>231</v>
      </c>
      <c r="D9666" t="s">
        <v>162</v>
      </c>
      <c r="E9666" t="s">
        <v>10949</v>
      </c>
      <c r="F9666" t="s">
        <v>34</v>
      </c>
      <c r="G9666" t="s">
        <v>68</v>
      </c>
      <c r="H9666">
        <v>25</v>
      </c>
      <c r="I9666">
        <v>1997</v>
      </c>
      <c r="J9666" t="s">
        <v>8165</v>
      </c>
      <c r="K9666">
        <v>424</v>
      </c>
      <c r="L9666">
        <v>134</v>
      </c>
      <c r="M9666">
        <v>250</v>
      </c>
      <c r="N9666">
        <v>384</v>
      </c>
      <c r="O9666">
        <v>67</v>
      </c>
      <c r="P9666">
        <v>317</v>
      </c>
      <c r="W9666">
        <v>31.1</v>
      </c>
    </row>
    <row r="9667" spans="1:23" x14ac:dyDescent="0.2">
      <c r="A9667">
        <v>9666</v>
      </c>
      <c r="B9667">
        <v>1983</v>
      </c>
      <c r="C9667">
        <v>232</v>
      </c>
      <c r="D9667" t="s">
        <v>7529</v>
      </c>
      <c r="E9667" t="s">
        <v>10950</v>
      </c>
      <c r="F9667" t="s">
        <v>34</v>
      </c>
      <c r="G9667" t="s">
        <v>68</v>
      </c>
      <c r="H9667">
        <v>28</v>
      </c>
      <c r="I9667">
        <v>1986</v>
      </c>
      <c r="J9667" t="s">
        <v>71</v>
      </c>
      <c r="K9667">
        <v>130</v>
      </c>
      <c r="L9667">
        <v>28</v>
      </c>
      <c r="M9667">
        <v>39</v>
      </c>
      <c r="N9667">
        <v>67</v>
      </c>
      <c r="O9667">
        <v>5</v>
      </c>
      <c r="P9667">
        <v>40</v>
      </c>
      <c r="W9667">
        <v>3.1</v>
      </c>
    </row>
    <row r="9668" spans="1:23" x14ac:dyDescent="0.2">
      <c r="A9668">
        <v>9667</v>
      </c>
      <c r="B9668">
        <v>1983</v>
      </c>
      <c r="C9668">
        <v>233</v>
      </c>
      <c r="D9668" t="s">
        <v>171</v>
      </c>
      <c r="E9668" t="s">
        <v>10951</v>
      </c>
      <c r="F9668" t="s">
        <v>43</v>
      </c>
      <c r="G9668" t="s">
        <v>128</v>
      </c>
      <c r="J9668" t="s">
        <v>531</v>
      </c>
    </row>
    <row r="9669" spans="1:23" x14ac:dyDescent="0.2">
      <c r="A9669">
        <v>9668</v>
      </c>
      <c r="B9669">
        <v>1983</v>
      </c>
      <c r="C9669">
        <v>234</v>
      </c>
      <c r="D9669" t="s">
        <v>55</v>
      </c>
      <c r="E9669" t="s">
        <v>10952</v>
      </c>
      <c r="F9669" t="s">
        <v>39</v>
      </c>
      <c r="G9669" t="s">
        <v>128</v>
      </c>
      <c r="J9669" t="s">
        <v>265</v>
      </c>
    </row>
    <row r="9670" spans="1:23" x14ac:dyDescent="0.2">
      <c r="A9670">
        <v>9669</v>
      </c>
      <c r="B9670">
        <v>1983</v>
      </c>
      <c r="C9670">
        <v>235</v>
      </c>
      <c r="D9670" t="s">
        <v>55</v>
      </c>
      <c r="E9670" t="s">
        <v>10953</v>
      </c>
      <c r="F9670" t="s">
        <v>34</v>
      </c>
      <c r="G9670" t="s">
        <v>26</v>
      </c>
      <c r="J9670" t="s">
        <v>1674</v>
      </c>
    </row>
    <row r="9671" spans="1:23" x14ac:dyDescent="0.2">
      <c r="A9671">
        <v>9670</v>
      </c>
      <c r="B9671">
        <v>1983</v>
      </c>
      <c r="C9671">
        <v>236</v>
      </c>
      <c r="D9671" t="s">
        <v>8190</v>
      </c>
      <c r="E9671" t="s">
        <v>10954</v>
      </c>
      <c r="F9671" t="s">
        <v>34</v>
      </c>
      <c r="G9671" t="s">
        <v>68</v>
      </c>
      <c r="J9671" t="s">
        <v>831</v>
      </c>
    </row>
    <row r="9672" spans="1:23" x14ac:dyDescent="0.2">
      <c r="A9672">
        <v>9671</v>
      </c>
      <c r="B9672">
        <v>1983</v>
      </c>
      <c r="C9672">
        <v>237</v>
      </c>
      <c r="D9672" t="s">
        <v>176</v>
      </c>
      <c r="E9672" t="s">
        <v>10955</v>
      </c>
      <c r="F9672" t="s">
        <v>34</v>
      </c>
      <c r="G9672" t="s">
        <v>68</v>
      </c>
      <c r="J9672" t="s">
        <v>9483</v>
      </c>
    </row>
    <row r="9673" spans="1:23" x14ac:dyDescent="0.2">
      <c r="A9673">
        <v>9672</v>
      </c>
      <c r="B9673">
        <v>1983</v>
      </c>
      <c r="C9673">
        <v>238</v>
      </c>
      <c r="D9673" t="s">
        <v>23</v>
      </c>
      <c r="E9673" t="s">
        <v>10956</v>
      </c>
      <c r="F9673" t="s">
        <v>39</v>
      </c>
      <c r="G9673" t="s">
        <v>30</v>
      </c>
      <c r="J9673" t="s">
        <v>265</v>
      </c>
    </row>
    <row r="9674" spans="1:23" x14ac:dyDescent="0.2">
      <c r="A9674">
        <v>9673</v>
      </c>
      <c r="B9674">
        <v>1983</v>
      </c>
      <c r="C9674">
        <v>239</v>
      </c>
      <c r="D9674" t="s">
        <v>7529</v>
      </c>
      <c r="E9674" t="s">
        <v>10957</v>
      </c>
      <c r="F9674" t="s">
        <v>46</v>
      </c>
      <c r="G9674" t="s">
        <v>35</v>
      </c>
      <c r="J9674" t="s">
        <v>8764</v>
      </c>
    </row>
    <row r="9675" spans="1:23" x14ac:dyDescent="0.2">
      <c r="A9675">
        <v>9674</v>
      </c>
      <c r="B9675">
        <v>1983</v>
      </c>
      <c r="C9675">
        <v>240</v>
      </c>
      <c r="D9675" t="s">
        <v>111</v>
      </c>
      <c r="E9675" t="s">
        <v>10958</v>
      </c>
      <c r="F9675" t="s">
        <v>39</v>
      </c>
      <c r="G9675" t="s">
        <v>30</v>
      </c>
      <c r="J9675" t="s">
        <v>10547</v>
      </c>
    </row>
    <row r="9676" spans="1:23" x14ac:dyDescent="0.2">
      <c r="A9676">
        <v>9675</v>
      </c>
      <c r="B9676">
        <v>1983</v>
      </c>
      <c r="C9676">
        <v>241</v>
      </c>
      <c r="D9676" t="s">
        <v>41</v>
      </c>
      <c r="E9676" t="s">
        <v>10959</v>
      </c>
      <c r="F9676" t="s">
        <v>34</v>
      </c>
      <c r="G9676" t="s">
        <v>26</v>
      </c>
      <c r="J9676" t="s">
        <v>399</v>
      </c>
    </row>
    <row r="9677" spans="1:23" x14ac:dyDescent="0.2">
      <c r="A9677">
        <v>9676</v>
      </c>
      <c r="B9677">
        <v>1983</v>
      </c>
      <c r="C9677">
        <v>242</v>
      </c>
      <c r="D9677" t="s">
        <v>152</v>
      </c>
      <c r="E9677" t="s">
        <v>10960</v>
      </c>
      <c r="F9677" t="s">
        <v>34</v>
      </c>
      <c r="G9677" t="s">
        <v>30</v>
      </c>
      <c r="J9677" t="s">
        <v>8612</v>
      </c>
    </row>
    <row r="9678" spans="1:23" x14ac:dyDescent="0.2">
      <c r="A9678">
        <v>9677</v>
      </c>
      <c r="B9678">
        <v>1982</v>
      </c>
      <c r="C9678">
        <v>1</v>
      </c>
      <c r="D9678" t="s">
        <v>152</v>
      </c>
      <c r="E9678" t="s">
        <v>10961</v>
      </c>
      <c r="F9678" t="s">
        <v>39</v>
      </c>
      <c r="G9678" t="s">
        <v>30</v>
      </c>
      <c r="H9678">
        <v>18</v>
      </c>
      <c r="I9678">
        <v>1991</v>
      </c>
      <c r="J9678" t="s">
        <v>10962</v>
      </c>
      <c r="K9678">
        <v>299</v>
      </c>
      <c r="L9678">
        <v>25</v>
      </c>
      <c r="M9678">
        <v>98</v>
      </c>
      <c r="N9678">
        <v>123</v>
      </c>
      <c r="O9678">
        <v>39</v>
      </c>
      <c r="P9678">
        <v>541</v>
      </c>
      <c r="W9678">
        <v>23.3</v>
      </c>
    </row>
    <row r="9679" spans="1:23" x14ac:dyDescent="0.2">
      <c r="A9679">
        <v>9678</v>
      </c>
      <c r="B9679">
        <v>1982</v>
      </c>
      <c r="C9679">
        <v>2</v>
      </c>
      <c r="D9679" t="s">
        <v>8190</v>
      </c>
      <c r="E9679" t="s">
        <v>10963</v>
      </c>
      <c r="F9679" t="s">
        <v>39</v>
      </c>
      <c r="G9679" t="s">
        <v>26</v>
      </c>
      <c r="H9679">
        <v>18</v>
      </c>
      <c r="I9679">
        <v>1999</v>
      </c>
      <c r="J9679" t="s">
        <v>490</v>
      </c>
      <c r="K9679">
        <v>1188</v>
      </c>
      <c r="L9679">
        <v>485</v>
      </c>
      <c r="M9679">
        <v>537</v>
      </c>
      <c r="N9679">
        <v>1022</v>
      </c>
      <c r="O9679">
        <v>-120</v>
      </c>
      <c r="P9679">
        <v>718</v>
      </c>
      <c r="W9679">
        <v>83.1</v>
      </c>
    </row>
    <row r="9680" spans="1:23" x14ac:dyDescent="0.2">
      <c r="A9680">
        <v>9679</v>
      </c>
      <c r="B9680">
        <v>1982</v>
      </c>
      <c r="C9680">
        <v>3</v>
      </c>
      <c r="D9680" t="s">
        <v>121</v>
      </c>
      <c r="E9680" t="s">
        <v>10964</v>
      </c>
      <c r="F9680" t="s">
        <v>39</v>
      </c>
      <c r="G9680" t="s">
        <v>30</v>
      </c>
      <c r="H9680">
        <v>18</v>
      </c>
      <c r="I9680">
        <v>1993</v>
      </c>
      <c r="J9680" t="s">
        <v>3458</v>
      </c>
      <c r="K9680">
        <v>608</v>
      </c>
      <c r="L9680">
        <v>32</v>
      </c>
      <c r="M9680">
        <v>139</v>
      </c>
      <c r="N9680">
        <v>171</v>
      </c>
      <c r="O9680">
        <v>-142</v>
      </c>
      <c r="P9680">
        <v>1235</v>
      </c>
      <c r="W9680">
        <v>23.8</v>
      </c>
    </row>
    <row r="9681" spans="1:23" x14ac:dyDescent="0.2">
      <c r="A9681">
        <v>9680</v>
      </c>
      <c r="B9681">
        <v>1982</v>
      </c>
      <c r="C9681">
        <v>4</v>
      </c>
      <c r="D9681" t="s">
        <v>41</v>
      </c>
      <c r="E9681" t="s">
        <v>10965</v>
      </c>
      <c r="F9681" t="s">
        <v>39</v>
      </c>
      <c r="G9681" t="s">
        <v>35</v>
      </c>
      <c r="H9681">
        <v>18</v>
      </c>
      <c r="I9681">
        <v>2001</v>
      </c>
      <c r="J9681" t="s">
        <v>9871</v>
      </c>
      <c r="K9681">
        <v>1093</v>
      </c>
      <c r="L9681">
        <v>205</v>
      </c>
      <c r="M9681">
        <v>330</v>
      </c>
      <c r="N9681">
        <v>535</v>
      </c>
      <c r="O9681">
        <v>53</v>
      </c>
      <c r="P9681">
        <v>1354</v>
      </c>
      <c r="W9681">
        <v>31</v>
      </c>
    </row>
    <row r="9682" spans="1:23" x14ac:dyDescent="0.2">
      <c r="A9682">
        <v>9681</v>
      </c>
      <c r="B9682">
        <v>1982</v>
      </c>
      <c r="C9682">
        <v>5</v>
      </c>
      <c r="D9682" t="s">
        <v>84</v>
      </c>
      <c r="E9682" t="s">
        <v>10966</v>
      </c>
      <c r="F9682" t="s">
        <v>39</v>
      </c>
      <c r="G9682" t="s">
        <v>30</v>
      </c>
      <c r="H9682">
        <v>18</v>
      </c>
      <c r="I9682">
        <v>2004</v>
      </c>
      <c r="J9682" t="s">
        <v>490</v>
      </c>
      <c r="K9682">
        <v>1635</v>
      </c>
      <c r="L9682">
        <v>196</v>
      </c>
      <c r="M9682">
        <v>712</v>
      </c>
      <c r="N9682">
        <v>908</v>
      </c>
      <c r="O9682">
        <v>395</v>
      </c>
      <c r="P9682">
        <v>2785</v>
      </c>
      <c r="W9682">
        <v>169.7</v>
      </c>
    </row>
    <row r="9683" spans="1:23" x14ac:dyDescent="0.2">
      <c r="A9683">
        <v>9682</v>
      </c>
      <c r="B9683">
        <v>1982</v>
      </c>
      <c r="C9683">
        <v>6</v>
      </c>
      <c r="D9683" t="s">
        <v>55</v>
      </c>
      <c r="E9683" t="s">
        <v>10967</v>
      </c>
      <c r="F9683" t="s">
        <v>34</v>
      </c>
      <c r="G9683" t="s">
        <v>30</v>
      </c>
      <c r="H9683">
        <v>18</v>
      </c>
      <c r="I9683">
        <v>2003</v>
      </c>
      <c r="J9683" t="s">
        <v>10516</v>
      </c>
      <c r="K9683">
        <v>1495</v>
      </c>
      <c r="L9683">
        <v>338</v>
      </c>
      <c r="M9683">
        <v>894</v>
      </c>
      <c r="N9683">
        <v>1232</v>
      </c>
      <c r="O9683">
        <v>-53</v>
      </c>
      <c r="P9683">
        <v>822</v>
      </c>
      <c r="W9683">
        <v>170.7</v>
      </c>
    </row>
    <row r="9684" spans="1:23" x14ac:dyDescent="0.2">
      <c r="A9684">
        <v>9683</v>
      </c>
      <c r="B9684">
        <v>1982</v>
      </c>
      <c r="C9684">
        <v>7</v>
      </c>
      <c r="D9684" t="s">
        <v>48</v>
      </c>
      <c r="E9684" t="s">
        <v>10968</v>
      </c>
      <c r="F9684" t="s">
        <v>39</v>
      </c>
      <c r="G9684" t="s">
        <v>35</v>
      </c>
      <c r="H9684">
        <v>18</v>
      </c>
      <c r="I9684">
        <v>1989</v>
      </c>
      <c r="J9684" t="s">
        <v>3458</v>
      </c>
      <c r="K9684">
        <v>235</v>
      </c>
      <c r="L9684">
        <v>36</v>
      </c>
      <c r="M9684">
        <v>56</v>
      </c>
      <c r="N9684">
        <v>92</v>
      </c>
      <c r="O9684">
        <v>-41</v>
      </c>
      <c r="P9684">
        <v>106</v>
      </c>
      <c r="W9684">
        <v>1.6</v>
      </c>
    </row>
    <row r="9685" spans="1:23" x14ac:dyDescent="0.2">
      <c r="A9685">
        <v>9684</v>
      </c>
      <c r="B9685">
        <v>1982</v>
      </c>
      <c r="C9685">
        <v>8</v>
      </c>
      <c r="D9685" t="s">
        <v>28</v>
      </c>
      <c r="E9685" t="s">
        <v>10969</v>
      </c>
      <c r="F9685" t="s">
        <v>39</v>
      </c>
      <c r="G9685" t="s">
        <v>68</v>
      </c>
      <c r="H9685">
        <v>18</v>
      </c>
      <c r="I9685">
        <v>1985</v>
      </c>
      <c r="J9685" t="s">
        <v>10962</v>
      </c>
      <c r="K9685">
        <v>38</v>
      </c>
      <c r="L9685">
        <v>6</v>
      </c>
      <c r="M9685">
        <v>4</v>
      </c>
      <c r="N9685">
        <v>10</v>
      </c>
      <c r="O9685">
        <v>-3</v>
      </c>
      <c r="P9685">
        <v>2</v>
      </c>
      <c r="W9685">
        <v>0.2</v>
      </c>
    </row>
    <row r="9686" spans="1:23" x14ac:dyDescent="0.2">
      <c r="A9686">
        <v>9685</v>
      </c>
      <c r="B9686">
        <v>1982</v>
      </c>
      <c r="C9686">
        <v>9</v>
      </c>
      <c r="D9686" t="s">
        <v>55</v>
      </c>
      <c r="E9686" t="s">
        <v>10970</v>
      </c>
      <c r="F9686" t="s">
        <v>39</v>
      </c>
      <c r="G9686" t="s">
        <v>26</v>
      </c>
      <c r="H9686">
        <v>18</v>
      </c>
      <c r="I9686">
        <v>1992</v>
      </c>
      <c r="J9686" t="s">
        <v>7577</v>
      </c>
      <c r="K9686">
        <v>471</v>
      </c>
      <c r="L9686">
        <v>101</v>
      </c>
      <c r="M9686">
        <v>140</v>
      </c>
      <c r="N9686">
        <v>241</v>
      </c>
      <c r="O9686">
        <v>-46</v>
      </c>
      <c r="P9686">
        <v>623</v>
      </c>
      <c r="W9686">
        <v>11.9</v>
      </c>
    </row>
    <row r="9687" spans="1:23" x14ac:dyDescent="0.2">
      <c r="A9687">
        <v>9686</v>
      </c>
      <c r="B9687">
        <v>1982</v>
      </c>
      <c r="C9687">
        <v>10</v>
      </c>
      <c r="D9687" t="s">
        <v>87</v>
      </c>
      <c r="E9687" t="s">
        <v>10971</v>
      </c>
      <c r="F9687" t="s">
        <v>39</v>
      </c>
      <c r="G9687" t="s">
        <v>68</v>
      </c>
      <c r="H9687">
        <v>18</v>
      </c>
      <c r="I9687">
        <v>1995</v>
      </c>
      <c r="J9687" t="s">
        <v>9871</v>
      </c>
      <c r="K9687">
        <v>874</v>
      </c>
      <c r="L9687">
        <v>149</v>
      </c>
      <c r="M9687">
        <v>166</v>
      </c>
      <c r="N9687">
        <v>315</v>
      </c>
      <c r="O9687">
        <v>11</v>
      </c>
      <c r="P9687">
        <v>1411</v>
      </c>
      <c r="W9687">
        <v>12.9</v>
      </c>
    </row>
    <row r="9688" spans="1:23" x14ac:dyDescent="0.2">
      <c r="A9688">
        <v>9687</v>
      </c>
      <c r="B9688">
        <v>1982</v>
      </c>
      <c r="C9688">
        <v>11</v>
      </c>
      <c r="D9688" t="s">
        <v>69</v>
      </c>
      <c r="E9688" t="s">
        <v>10972</v>
      </c>
      <c r="F9688" t="s">
        <v>39</v>
      </c>
      <c r="G9688" t="s">
        <v>30</v>
      </c>
      <c r="H9688">
        <v>18</v>
      </c>
      <c r="I9688">
        <v>1998</v>
      </c>
      <c r="J9688" t="s">
        <v>5020</v>
      </c>
      <c r="K9688">
        <v>827</v>
      </c>
      <c r="L9688">
        <v>90</v>
      </c>
      <c r="M9688">
        <v>238</v>
      </c>
      <c r="N9688">
        <v>328</v>
      </c>
      <c r="O9688">
        <v>-179</v>
      </c>
      <c r="P9688">
        <v>1839</v>
      </c>
      <c r="W9688">
        <v>45.8</v>
      </c>
    </row>
    <row r="9689" spans="1:23" x14ac:dyDescent="0.2">
      <c r="A9689">
        <v>9688</v>
      </c>
      <c r="B9689">
        <v>1982</v>
      </c>
      <c r="C9689">
        <v>12</v>
      </c>
      <c r="D9689" t="s">
        <v>66</v>
      </c>
      <c r="E9689" t="s">
        <v>10973</v>
      </c>
      <c r="F9689" t="s">
        <v>39</v>
      </c>
      <c r="G9689" t="s">
        <v>30</v>
      </c>
      <c r="H9689">
        <v>18</v>
      </c>
      <c r="I9689">
        <v>1996</v>
      </c>
      <c r="J9689" t="s">
        <v>8222</v>
      </c>
      <c r="K9689">
        <v>598</v>
      </c>
      <c r="L9689">
        <v>17</v>
      </c>
      <c r="M9689">
        <v>49</v>
      </c>
      <c r="N9689">
        <v>66</v>
      </c>
      <c r="O9689">
        <v>-91</v>
      </c>
      <c r="P9689">
        <v>1342</v>
      </c>
      <c r="W9689">
        <v>15.3</v>
      </c>
    </row>
    <row r="9690" spans="1:23" x14ac:dyDescent="0.2">
      <c r="A9690">
        <v>9689</v>
      </c>
      <c r="B9690">
        <v>1982</v>
      </c>
      <c r="C9690">
        <v>13</v>
      </c>
      <c r="D9690" t="s">
        <v>7529</v>
      </c>
      <c r="E9690" t="s">
        <v>10974</v>
      </c>
      <c r="F9690" t="s">
        <v>39</v>
      </c>
      <c r="G9690" t="s">
        <v>30</v>
      </c>
      <c r="H9690">
        <v>18</v>
      </c>
      <c r="I9690">
        <v>1998</v>
      </c>
      <c r="J9690" t="s">
        <v>490</v>
      </c>
      <c r="K9690">
        <v>769</v>
      </c>
      <c r="L9690">
        <v>41</v>
      </c>
      <c r="M9690">
        <v>153</v>
      </c>
      <c r="N9690">
        <v>194</v>
      </c>
      <c r="O9690">
        <v>-35</v>
      </c>
      <c r="P9690">
        <v>906</v>
      </c>
      <c r="W9690">
        <v>42.2</v>
      </c>
    </row>
    <row r="9691" spans="1:23" x14ac:dyDescent="0.2">
      <c r="A9691">
        <v>9690</v>
      </c>
      <c r="B9691">
        <v>1982</v>
      </c>
      <c r="C9691">
        <v>14</v>
      </c>
      <c r="D9691" t="s">
        <v>7049</v>
      </c>
      <c r="E9691" t="s">
        <v>10975</v>
      </c>
      <c r="F9691" t="s">
        <v>39</v>
      </c>
      <c r="G9691" t="s">
        <v>26</v>
      </c>
      <c r="H9691">
        <v>18</v>
      </c>
      <c r="I9691">
        <v>1990</v>
      </c>
      <c r="J9691" t="s">
        <v>305</v>
      </c>
      <c r="K9691">
        <v>239</v>
      </c>
      <c r="L9691">
        <v>49</v>
      </c>
      <c r="M9691">
        <v>77</v>
      </c>
      <c r="N9691">
        <v>126</v>
      </c>
      <c r="O9691">
        <v>-30</v>
      </c>
      <c r="P9691">
        <v>54</v>
      </c>
      <c r="W9691">
        <v>6.1</v>
      </c>
    </row>
    <row r="9692" spans="1:23" x14ac:dyDescent="0.2">
      <c r="A9692">
        <v>9691</v>
      </c>
      <c r="B9692">
        <v>1982</v>
      </c>
      <c r="C9692">
        <v>15</v>
      </c>
      <c r="D9692" t="s">
        <v>171</v>
      </c>
      <c r="E9692" t="s">
        <v>10976</v>
      </c>
      <c r="F9692" t="s">
        <v>39</v>
      </c>
      <c r="G9692" t="s">
        <v>7019</v>
      </c>
      <c r="H9692">
        <v>18</v>
      </c>
      <c r="I9692">
        <v>1993</v>
      </c>
      <c r="J9692" t="s">
        <v>9233</v>
      </c>
      <c r="K9692">
        <v>230</v>
      </c>
      <c r="L9692">
        <v>54</v>
      </c>
      <c r="M9692">
        <v>69</v>
      </c>
      <c r="N9692">
        <v>123</v>
      </c>
      <c r="O9692">
        <v>-24</v>
      </c>
      <c r="P9692">
        <v>103</v>
      </c>
      <c r="W9692">
        <v>6.5</v>
      </c>
    </row>
    <row r="9693" spans="1:23" x14ac:dyDescent="0.2">
      <c r="A9693">
        <v>9692</v>
      </c>
      <c r="B9693">
        <v>1982</v>
      </c>
      <c r="C9693">
        <v>16</v>
      </c>
      <c r="D9693" t="s">
        <v>55</v>
      </c>
      <c r="E9693" t="s">
        <v>10977</v>
      </c>
      <c r="F9693" t="s">
        <v>39</v>
      </c>
      <c r="G9693" t="s">
        <v>26</v>
      </c>
      <c r="H9693">
        <v>18</v>
      </c>
      <c r="I9693">
        <v>2006</v>
      </c>
      <c r="J9693" t="s">
        <v>552</v>
      </c>
      <c r="K9693">
        <v>1639</v>
      </c>
      <c r="L9693">
        <v>640</v>
      </c>
      <c r="M9693">
        <v>698</v>
      </c>
      <c r="N9693">
        <v>1338</v>
      </c>
      <c r="O9693">
        <v>32</v>
      </c>
      <c r="P9693">
        <v>1121</v>
      </c>
      <c r="W9693">
        <v>124.4</v>
      </c>
    </row>
    <row r="9694" spans="1:23" x14ac:dyDescent="0.2">
      <c r="A9694">
        <v>9693</v>
      </c>
      <c r="B9694">
        <v>1982</v>
      </c>
      <c r="C9694">
        <v>17</v>
      </c>
      <c r="D9694" t="s">
        <v>51</v>
      </c>
      <c r="E9694" t="s">
        <v>10978</v>
      </c>
      <c r="F9694" t="s">
        <v>39</v>
      </c>
      <c r="G9694" t="s">
        <v>26</v>
      </c>
      <c r="H9694">
        <v>18</v>
      </c>
      <c r="I9694">
        <v>2000</v>
      </c>
      <c r="J9694" t="s">
        <v>673</v>
      </c>
      <c r="K9694">
        <v>1071</v>
      </c>
      <c r="L9694">
        <v>266</v>
      </c>
      <c r="M9694">
        <v>493</v>
      </c>
      <c r="N9694">
        <v>759</v>
      </c>
      <c r="O9694">
        <v>125</v>
      </c>
      <c r="P9694">
        <v>524</v>
      </c>
      <c r="W9694">
        <v>55.8</v>
      </c>
    </row>
    <row r="9695" spans="1:23" x14ac:dyDescent="0.2">
      <c r="A9695">
        <v>9694</v>
      </c>
      <c r="B9695">
        <v>1982</v>
      </c>
      <c r="C9695">
        <v>18</v>
      </c>
      <c r="D9695" t="s">
        <v>28</v>
      </c>
      <c r="E9695" t="s">
        <v>10979</v>
      </c>
      <c r="F9695" t="s">
        <v>39</v>
      </c>
      <c r="G9695" t="s">
        <v>30</v>
      </c>
      <c r="H9695">
        <v>18</v>
      </c>
      <c r="I9695">
        <v>2003</v>
      </c>
      <c r="J9695" t="s">
        <v>10282</v>
      </c>
      <c r="K9695">
        <v>1283</v>
      </c>
      <c r="L9695">
        <v>36</v>
      </c>
      <c r="M9695">
        <v>142</v>
      </c>
      <c r="N9695">
        <v>178</v>
      </c>
      <c r="O9695">
        <v>78</v>
      </c>
      <c r="P9695">
        <v>2516</v>
      </c>
      <c r="W9695">
        <v>57.6</v>
      </c>
    </row>
    <row r="9696" spans="1:23" x14ac:dyDescent="0.2">
      <c r="A9696">
        <v>9695</v>
      </c>
      <c r="B9696">
        <v>1982</v>
      </c>
      <c r="C9696">
        <v>19</v>
      </c>
      <c r="D9696" t="s">
        <v>23</v>
      </c>
      <c r="E9696" t="s">
        <v>10980</v>
      </c>
      <c r="F9696" t="s">
        <v>39</v>
      </c>
      <c r="G9696" t="s">
        <v>26</v>
      </c>
      <c r="J9696" t="s">
        <v>764</v>
      </c>
    </row>
    <row r="9697" spans="1:23" x14ac:dyDescent="0.2">
      <c r="A9697">
        <v>9696</v>
      </c>
      <c r="B9697">
        <v>1982</v>
      </c>
      <c r="C9697">
        <v>20</v>
      </c>
      <c r="D9697" t="s">
        <v>111</v>
      </c>
      <c r="E9697" t="s">
        <v>10981</v>
      </c>
      <c r="F9697" t="s">
        <v>39</v>
      </c>
      <c r="G9697" t="s">
        <v>30</v>
      </c>
      <c r="H9697">
        <v>18</v>
      </c>
      <c r="I9697">
        <v>1989</v>
      </c>
      <c r="J9697" t="s">
        <v>3458</v>
      </c>
      <c r="K9697">
        <v>21</v>
      </c>
      <c r="L9697">
        <v>2</v>
      </c>
      <c r="M9697">
        <v>4</v>
      </c>
      <c r="N9697">
        <v>6</v>
      </c>
      <c r="O9697">
        <v>9</v>
      </c>
      <c r="P9697">
        <v>51</v>
      </c>
      <c r="W9697">
        <v>1.5</v>
      </c>
    </row>
    <row r="9698" spans="1:23" x14ac:dyDescent="0.2">
      <c r="A9698">
        <v>9697</v>
      </c>
      <c r="B9698">
        <v>1982</v>
      </c>
      <c r="C9698">
        <v>21</v>
      </c>
      <c r="D9698" t="s">
        <v>176</v>
      </c>
      <c r="E9698" t="s">
        <v>10982</v>
      </c>
      <c r="F9698" t="s">
        <v>39</v>
      </c>
      <c r="G9698" t="s">
        <v>68</v>
      </c>
      <c r="H9698">
        <v>18</v>
      </c>
      <c r="I9698">
        <v>1997</v>
      </c>
      <c r="J9698" t="s">
        <v>2748</v>
      </c>
      <c r="K9698">
        <v>780</v>
      </c>
      <c r="L9698">
        <v>170</v>
      </c>
      <c r="M9698">
        <v>340</v>
      </c>
      <c r="N9698">
        <v>510</v>
      </c>
      <c r="O9698">
        <v>63</v>
      </c>
      <c r="P9698">
        <v>686</v>
      </c>
      <c r="W9698">
        <v>33.4</v>
      </c>
    </row>
    <row r="9699" spans="1:23" x14ac:dyDescent="0.2">
      <c r="A9699">
        <v>9698</v>
      </c>
      <c r="B9699">
        <v>1982</v>
      </c>
      <c r="C9699">
        <v>22</v>
      </c>
      <c r="D9699" t="s">
        <v>152</v>
      </c>
      <c r="E9699" t="s">
        <v>10983</v>
      </c>
      <c r="F9699" t="s">
        <v>39</v>
      </c>
      <c r="G9699" t="s">
        <v>30</v>
      </c>
      <c r="H9699">
        <v>18</v>
      </c>
      <c r="I9699">
        <v>1994</v>
      </c>
      <c r="J9699" t="s">
        <v>3458</v>
      </c>
      <c r="K9699">
        <v>381</v>
      </c>
      <c r="L9699">
        <v>7</v>
      </c>
      <c r="M9699">
        <v>33</v>
      </c>
      <c r="N9699">
        <v>40</v>
      </c>
      <c r="O9699">
        <v>-14</v>
      </c>
      <c r="P9699">
        <v>1461</v>
      </c>
      <c r="W9699">
        <v>13.2</v>
      </c>
    </row>
    <row r="9700" spans="1:23" x14ac:dyDescent="0.2">
      <c r="A9700">
        <v>9699</v>
      </c>
      <c r="B9700">
        <v>1982</v>
      </c>
      <c r="C9700">
        <v>23</v>
      </c>
      <c r="D9700" t="s">
        <v>51</v>
      </c>
      <c r="E9700" t="s">
        <v>10984</v>
      </c>
      <c r="F9700" t="s">
        <v>39</v>
      </c>
      <c r="G9700" t="s">
        <v>68</v>
      </c>
      <c r="H9700">
        <v>18</v>
      </c>
      <c r="I9700">
        <v>1987</v>
      </c>
      <c r="J9700" t="s">
        <v>10420</v>
      </c>
      <c r="K9700">
        <v>22</v>
      </c>
      <c r="L9700">
        <v>2</v>
      </c>
      <c r="M9700">
        <v>5</v>
      </c>
      <c r="N9700">
        <v>7</v>
      </c>
      <c r="O9700">
        <v>-4</v>
      </c>
      <c r="P9700">
        <v>4</v>
      </c>
      <c r="W9700">
        <v>-0.1</v>
      </c>
    </row>
    <row r="9701" spans="1:23" x14ac:dyDescent="0.2">
      <c r="A9701">
        <v>9700</v>
      </c>
      <c r="B9701">
        <v>1982</v>
      </c>
      <c r="C9701">
        <v>24</v>
      </c>
      <c r="D9701" t="s">
        <v>121</v>
      </c>
      <c r="E9701" t="s">
        <v>10985</v>
      </c>
      <c r="F9701" t="s">
        <v>39</v>
      </c>
      <c r="G9701" t="s">
        <v>68</v>
      </c>
      <c r="H9701">
        <v>18</v>
      </c>
      <c r="I9701">
        <v>1997</v>
      </c>
      <c r="J9701" t="s">
        <v>478</v>
      </c>
      <c r="K9701">
        <v>667</v>
      </c>
      <c r="L9701">
        <v>199</v>
      </c>
      <c r="M9701">
        <v>267</v>
      </c>
      <c r="N9701">
        <v>466</v>
      </c>
      <c r="O9701">
        <v>-69</v>
      </c>
      <c r="P9701">
        <v>531</v>
      </c>
      <c r="W9701">
        <v>32.9</v>
      </c>
    </row>
    <row r="9702" spans="1:23" x14ac:dyDescent="0.2">
      <c r="A9702">
        <v>9701</v>
      </c>
      <c r="B9702">
        <v>1982</v>
      </c>
      <c r="C9702">
        <v>25</v>
      </c>
      <c r="D9702" t="s">
        <v>121</v>
      </c>
      <c r="E9702" t="s">
        <v>10986</v>
      </c>
      <c r="F9702" t="s">
        <v>46</v>
      </c>
      <c r="G9702" t="s">
        <v>35</v>
      </c>
      <c r="H9702">
        <v>25</v>
      </c>
      <c r="I9702">
        <v>1990</v>
      </c>
      <c r="J9702" t="s">
        <v>8943</v>
      </c>
      <c r="K9702">
        <v>417</v>
      </c>
      <c r="L9702">
        <v>102</v>
      </c>
      <c r="M9702">
        <v>165</v>
      </c>
      <c r="N9702">
        <v>267</v>
      </c>
      <c r="O9702">
        <v>-41</v>
      </c>
      <c r="P9702">
        <v>175</v>
      </c>
      <c r="W9702">
        <v>15.3</v>
      </c>
    </row>
    <row r="9703" spans="1:23" x14ac:dyDescent="0.2">
      <c r="A9703">
        <v>9702</v>
      </c>
      <c r="B9703">
        <v>1982</v>
      </c>
      <c r="C9703">
        <v>26</v>
      </c>
      <c r="D9703" t="s">
        <v>55</v>
      </c>
      <c r="E9703" t="s">
        <v>10987</v>
      </c>
      <c r="F9703" t="s">
        <v>34</v>
      </c>
      <c r="G9703" t="s">
        <v>35</v>
      </c>
      <c r="J9703" t="s">
        <v>9516</v>
      </c>
    </row>
    <row r="9704" spans="1:23" x14ac:dyDescent="0.2">
      <c r="A9704">
        <v>9703</v>
      </c>
      <c r="B9704">
        <v>1982</v>
      </c>
      <c r="C9704">
        <v>27</v>
      </c>
      <c r="D9704" t="s">
        <v>146</v>
      </c>
      <c r="E9704" t="s">
        <v>10988</v>
      </c>
      <c r="F9704" t="s">
        <v>39</v>
      </c>
      <c r="G9704" t="s">
        <v>30</v>
      </c>
      <c r="H9704">
        <v>18</v>
      </c>
      <c r="I9704">
        <v>1984</v>
      </c>
      <c r="J9704" t="s">
        <v>9948</v>
      </c>
      <c r="K9704">
        <v>6</v>
      </c>
      <c r="L9704">
        <v>0</v>
      </c>
      <c r="M9704">
        <v>1</v>
      </c>
      <c r="N9704">
        <v>1</v>
      </c>
      <c r="O9704">
        <v>-1</v>
      </c>
      <c r="P9704">
        <v>7</v>
      </c>
      <c r="W9704">
        <v>0.2</v>
      </c>
    </row>
    <row r="9705" spans="1:23" x14ac:dyDescent="0.2">
      <c r="A9705">
        <v>9704</v>
      </c>
      <c r="B9705">
        <v>1982</v>
      </c>
      <c r="C9705">
        <v>28</v>
      </c>
      <c r="D9705" t="s">
        <v>48</v>
      </c>
      <c r="E9705" t="s">
        <v>10989</v>
      </c>
      <c r="F9705" t="s">
        <v>39</v>
      </c>
      <c r="G9705" t="s">
        <v>30</v>
      </c>
      <c r="J9705" t="s">
        <v>91</v>
      </c>
    </row>
    <row r="9706" spans="1:23" x14ac:dyDescent="0.2">
      <c r="A9706">
        <v>9705</v>
      </c>
      <c r="B9706">
        <v>1982</v>
      </c>
      <c r="C9706">
        <v>29</v>
      </c>
      <c r="D9706" t="s">
        <v>162</v>
      </c>
      <c r="E9706" t="s">
        <v>10990</v>
      </c>
      <c r="F9706" t="s">
        <v>39</v>
      </c>
      <c r="G9706" t="s">
        <v>30</v>
      </c>
      <c r="H9706">
        <v>18</v>
      </c>
      <c r="I9706">
        <v>1989</v>
      </c>
      <c r="J9706" t="s">
        <v>10991</v>
      </c>
      <c r="K9706">
        <v>2</v>
      </c>
      <c r="L9706">
        <v>0</v>
      </c>
      <c r="M9706">
        <v>0</v>
      </c>
      <c r="N9706">
        <v>0</v>
      </c>
      <c r="O9706">
        <v>1</v>
      </c>
      <c r="P9706">
        <v>2</v>
      </c>
      <c r="W9706">
        <v>0.1</v>
      </c>
    </row>
    <row r="9707" spans="1:23" x14ac:dyDescent="0.2">
      <c r="A9707">
        <v>9706</v>
      </c>
      <c r="B9707">
        <v>1982</v>
      </c>
      <c r="C9707">
        <v>30</v>
      </c>
      <c r="D9707" t="s">
        <v>55</v>
      </c>
      <c r="E9707" t="s">
        <v>10992</v>
      </c>
      <c r="F9707" t="s">
        <v>43</v>
      </c>
      <c r="G9707" t="s">
        <v>30</v>
      </c>
      <c r="J9707" t="s">
        <v>10993</v>
      </c>
    </row>
    <row r="9708" spans="1:23" x14ac:dyDescent="0.2">
      <c r="A9708">
        <v>9707</v>
      </c>
      <c r="B9708">
        <v>1982</v>
      </c>
      <c r="C9708">
        <v>31</v>
      </c>
      <c r="D9708" t="s">
        <v>23</v>
      </c>
      <c r="E9708" t="s">
        <v>10994</v>
      </c>
      <c r="F9708" t="s">
        <v>39</v>
      </c>
      <c r="G9708" t="s">
        <v>30</v>
      </c>
      <c r="H9708">
        <v>18</v>
      </c>
      <c r="I9708">
        <v>1984</v>
      </c>
      <c r="J9708" t="s">
        <v>7325</v>
      </c>
      <c r="K9708">
        <v>2</v>
      </c>
      <c r="L9708">
        <v>0</v>
      </c>
      <c r="M9708">
        <v>0</v>
      </c>
      <c r="N9708">
        <v>0</v>
      </c>
      <c r="O9708">
        <v>-2</v>
      </c>
      <c r="P9708">
        <v>0</v>
      </c>
      <c r="W9708">
        <v>0</v>
      </c>
    </row>
    <row r="9709" spans="1:23" x14ac:dyDescent="0.2">
      <c r="A9709">
        <v>9708</v>
      </c>
      <c r="B9709">
        <v>1982</v>
      </c>
      <c r="C9709">
        <v>32</v>
      </c>
      <c r="D9709" t="s">
        <v>23</v>
      </c>
      <c r="E9709" t="s">
        <v>10995</v>
      </c>
      <c r="F9709" t="s">
        <v>34</v>
      </c>
      <c r="G9709" t="s">
        <v>30</v>
      </c>
      <c r="H9709">
        <v>20</v>
      </c>
      <c r="I9709">
        <v>1989</v>
      </c>
      <c r="J9709" t="s">
        <v>5452</v>
      </c>
      <c r="K9709">
        <v>113</v>
      </c>
      <c r="L9709">
        <v>7</v>
      </c>
      <c r="M9709">
        <v>11</v>
      </c>
      <c r="N9709">
        <v>18</v>
      </c>
      <c r="O9709">
        <v>-10</v>
      </c>
      <c r="P9709">
        <v>148</v>
      </c>
      <c r="W9709">
        <v>5.7</v>
      </c>
    </row>
    <row r="9710" spans="1:23" x14ac:dyDescent="0.2">
      <c r="A9710">
        <v>9709</v>
      </c>
      <c r="B9710">
        <v>1982</v>
      </c>
      <c r="C9710">
        <v>33</v>
      </c>
      <c r="D9710" t="s">
        <v>23</v>
      </c>
      <c r="E9710" t="s">
        <v>10996</v>
      </c>
      <c r="F9710" t="s">
        <v>34</v>
      </c>
      <c r="G9710" t="s">
        <v>26</v>
      </c>
      <c r="H9710">
        <v>19</v>
      </c>
      <c r="I9710">
        <v>1994</v>
      </c>
      <c r="J9710" t="s">
        <v>831</v>
      </c>
      <c r="K9710">
        <v>466</v>
      </c>
      <c r="L9710">
        <v>43</v>
      </c>
      <c r="M9710">
        <v>81</v>
      </c>
      <c r="N9710">
        <v>124</v>
      </c>
      <c r="O9710">
        <v>-61</v>
      </c>
      <c r="P9710">
        <v>1043</v>
      </c>
      <c r="W9710">
        <v>-0.9</v>
      </c>
    </row>
    <row r="9711" spans="1:23" x14ac:dyDescent="0.2">
      <c r="A9711">
        <v>9710</v>
      </c>
      <c r="B9711">
        <v>1982</v>
      </c>
      <c r="C9711">
        <v>34</v>
      </c>
      <c r="D9711" t="s">
        <v>7529</v>
      </c>
      <c r="E9711" t="s">
        <v>10997</v>
      </c>
      <c r="F9711" t="s">
        <v>39</v>
      </c>
      <c r="G9711" t="s">
        <v>35</v>
      </c>
      <c r="H9711">
        <v>18</v>
      </c>
      <c r="I9711">
        <v>1993</v>
      </c>
      <c r="J9711" t="s">
        <v>8052</v>
      </c>
      <c r="K9711">
        <v>624</v>
      </c>
      <c r="L9711">
        <v>88</v>
      </c>
      <c r="M9711">
        <v>154</v>
      </c>
      <c r="N9711">
        <v>242</v>
      </c>
      <c r="O9711">
        <v>-76</v>
      </c>
      <c r="P9711">
        <v>1501</v>
      </c>
      <c r="W9711">
        <v>6.1</v>
      </c>
    </row>
    <row r="9712" spans="1:23" x14ac:dyDescent="0.2">
      <c r="A9712">
        <v>9711</v>
      </c>
      <c r="B9712">
        <v>1982</v>
      </c>
      <c r="C9712">
        <v>35</v>
      </c>
      <c r="D9712" t="s">
        <v>7049</v>
      </c>
      <c r="E9712" t="s">
        <v>10998</v>
      </c>
      <c r="F9712" t="s">
        <v>39</v>
      </c>
      <c r="G9712" t="s">
        <v>30</v>
      </c>
      <c r="H9712">
        <v>18</v>
      </c>
      <c r="I9712">
        <v>1986</v>
      </c>
      <c r="J9712" t="s">
        <v>196</v>
      </c>
      <c r="K9712">
        <v>29</v>
      </c>
      <c r="L9712">
        <v>3</v>
      </c>
      <c r="M9712">
        <v>3</v>
      </c>
      <c r="N9712">
        <v>6</v>
      </c>
      <c r="O9712">
        <v>-8</v>
      </c>
      <c r="P9712">
        <v>33</v>
      </c>
      <c r="W9712">
        <v>1.3</v>
      </c>
    </row>
    <row r="9713" spans="1:23" x14ac:dyDescent="0.2">
      <c r="A9713">
        <v>9712</v>
      </c>
      <c r="B9713">
        <v>1982</v>
      </c>
      <c r="C9713">
        <v>36</v>
      </c>
      <c r="D9713" t="s">
        <v>171</v>
      </c>
      <c r="E9713" t="s">
        <v>10999</v>
      </c>
      <c r="F9713" t="s">
        <v>76</v>
      </c>
      <c r="G9713" t="s">
        <v>68</v>
      </c>
      <c r="H9713">
        <v>18</v>
      </c>
      <c r="I9713">
        <v>1999</v>
      </c>
      <c r="J9713" t="s">
        <v>11000</v>
      </c>
      <c r="K9713">
        <v>983</v>
      </c>
      <c r="L9713">
        <v>394</v>
      </c>
      <c r="M9713">
        <v>462</v>
      </c>
      <c r="N9713">
        <v>856</v>
      </c>
      <c r="O9713">
        <v>8</v>
      </c>
      <c r="P9713">
        <v>1193</v>
      </c>
      <c r="W9713">
        <v>71.400000000000006</v>
      </c>
    </row>
    <row r="9714" spans="1:23" x14ac:dyDescent="0.2">
      <c r="A9714">
        <v>9713</v>
      </c>
      <c r="B9714">
        <v>1982</v>
      </c>
      <c r="C9714">
        <v>37</v>
      </c>
      <c r="D9714" t="s">
        <v>162</v>
      </c>
      <c r="E9714" t="s">
        <v>11001</v>
      </c>
      <c r="F9714" t="s">
        <v>39</v>
      </c>
      <c r="G9714" t="s">
        <v>26</v>
      </c>
      <c r="H9714">
        <v>18</v>
      </c>
      <c r="I9714">
        <v>1993</v>
      </c>
      <c r="J9714" t="s">
        <v>3458</v>
      </c>
      <c r="K9714">
        <v>372</v>
      </c>
      <c r="L9714">
        <v>70</v>
      </c>
      <c r="M9714">
        <v>103</v>
      </c>
      <c r="N9714">
        <v>173</v>
      </c>
      <c r="O9714">
        <v>52</v>
      </c>
      <c r="P9714">
        <v>138</v>
      </c>
      <c r="W9714">
        <v>8.1999999999999993</v>
      </c>
    </row>
    <row r="9715" spans="1:23" x14ac:dyDescent="0.2">
      <c r="A9715">
        <v>9714</v>
      </c>
      <c r="B9715">
        <v>1982</v>
      </c>
      <c r="C9715">
        <v>38</v>
      </c>
      <c r="D9715" t="s">
        <v>87</v>
      </c>
      <c r="E9715" t="s">
        <v>11002</v>
      </c>
      <c r="F9715" t="s">
        <v>39</v>
      </c>
      <c r="G9715" t="s">
        <v>26</v>
      </c>
      <c r="H9715">
        <v>18</v>
      </c>
      <c r="I9715">
        <v>1984</v>
      </c>
      <c r="J9715" t="s">
        <v>169</v>
      </c>
      <c r="K9715">
        <v>55</v>
      </c>
      <c r="L9715">
        <v>6</v>
      </c>
      <c r="M9715">
        <v>8</v>
      </c>
      <c r="N9715">
        <v>14</v>
      </c>
      <c r="O9715">
        <v>-16</v>
      </c>
      <c r="P9715">
        <v>82</v>
      </c>
      <c r="W9715">
        <v>-0.3</v>
      </c>
    </row>
    <row r="9716" spans="1:23" x14ac:dyDescent="0.2">
      <c r="A9716">
        <v>9715</v>
      </c>
      <c r="B9716">
        <v>1982</v>
      </c>
      <c r="C9716">
        <v>39</v>
      </c>
      <c r="D9716" t="s">
        <v>152</v>
      </c>
      <c r="E9716" t="s">
        <v>11003</v>
      </c>
      <c r="F9716" t="s">
        <v>39</v>
      </c>
      <c r="G9716" t="s">
        <v>68</v>
      </c>
      <c r="H9716">
        <v>18</v>
      </c>
      <c r="I9716">
        <v>1993</v>
      </c>
      <c r="J9716" t="s">
        <v>478</v>
      </c>
      <c r="K9716">
        <v>279</v>
      </c>
      <c r="L9716">
        <v>28</v>
      </c>
      <c r="M9716">
        <v>43</v>
      </c>
      <c r="N9716">
        <v>71</v>
      </c>
      <c r="O9716">
        <v>-4</v>
      </c>
      <c r="P9716">
        <v>1081</v>
      </c>
      <c r="W9716">
        <v>0.3</v>
      </c>
    </row>
    <row r="9717" spans="1:23" x14ac:dyDescent="0.2">
      <c r="A9717">
        <v>9716</v>
      </c>
      <c r="B9717">
        <v>1982</v>
      </c>
      <c r="C9717">
        <v>40</v>
      </c>
      <c r="D9717" t="s">
        <v>23</v>
      </c>
      <c r="E9717" t="s">
        <v>11004</v>
      </c>
      <c r="F9717" t="s">
        <v>34</v>
      </c>
      <c r="G9717" t="s">
        <v>30</v>
      </c>
      <c r="H9717">
        <v>18</v>
      </c>
      <c r="I9717">
        <v>1992</v>
      </c>
      <c r="J9717" t="s">
        <v>9645</v>
      </c>
      <c r="K9717">
        <v>25</v>
      </c>
      <c r="L9717">
        <v>0</v>
      </c>
      <c r="M9717">
        <v>4</v>
      </c>
      <c r="N9717">
        <v>4</v>
      </c>
      <c r="O9717">
        <v>-3</v>
      </c>
      <c r="P9717">
        <v>2</v>
      </c>
      <c r="W9717">
        <v>1</v>
      </c>
    </row>
    <row r="9718" spans="1:23" x14ac:dyDescent="0.2">
      <c r="A9718">
        <v>9717</v>
      </c>
      <c r="B9718">
        <v>1982</v>
      </c>
      <c r="C9718">
        <v>41</v>
      </c>
      <c r="D9718" t="s">
        <v>111</v>
      </c>
      <c r="E9718" t="s">
        <v>11005</v>
      </c>
      <c r="F9718" t="s">
        <v>39</v>
      </c>
      <c r="G9718" t="s">
        <v>26</v>
      </c>
      <c r="H9718">
        <v>18</v>
      </c>
      <c r="I9718">
        <v>1988</v>
      </c>
      <c r="J9718" t="s">
        <v>232</v>
      </c>
      <c r="K9718">
        <v>35</v>
      </c>
      <c r="L9718">
        <v>5</v>
      </c>
      <c r="M9718">
        <v>4</v>
      </c>
      <c r="N9718">
        <v>9</v>
      </c>
      <c r="O9718">
        <v>10</v>
      </c>
      <c r="P9718">
        <v>10</v>
      </c>
      <c r="W9718">
        <v>0.2</v>
      </c>
    </row>
    <row r="9719" spans="1:23" x14ac:dyDescent="0.2">
      <c r="A9719">
        <v>9718</v>
      </c>
      <c r="B9719">
        <v>1982</v>
      </c>
      <c r="C9719">
        <v>42</v>
      </c>
      <c r="D9719" t="s">
        <v>176</v>
      </c>
      <c r="E9719" t="s">
        <v>11006</v>
      </c>
      <c r="F9719" t="s">
        <v>39</v>
      </c>
      <c r="G9719" t="s">
        <v>30</v>
      </c>
      <c r="H9719">
        <v>18</v>
      </c>
      <c r="I9719">
        <v>1985</v>
      </c>
      <c r="J9719" t="s">
        <v>9871</v>
      </c>
      <c r="K9719">
        <v>1</v>
      </c>
      <c r="L9719">
        <v>0</v>
      </c>
      <c r="M9719">
        <v>0</v>
      </c>
      <c r="N9719">
        <v>0</v>
      </c>
      <c r="O9719">
        <v>0</v>
      </c>
      <c r="P9719">
        <v>0</v>
      </c>
      <c r="W9719">
        <v>0</v>
      </c>
    </row>
    <row r="9720" spans="1:23" x14ac:dyDescent="0.2">
      <c r="A9720">
        <v>9719</v>
      </c>
      <c r="B9720">
        <v>1982</v>
      </c>
      <c r="C9720">
        <v>43</v>
      </c>
      <c r="D9720" t="s">
        <v>28</v>
      </c>
      <c r="E9720" t="s">
        <v>11007</v>
      </c>
      <c r="F9720" t="s">
        <v>39</v>
      </c>
      <c r="G9720" t="s">
        <v>68</v>
      </c>
      <c r="H9720">
        <v>18</v>
      </c>
      <c r="I9720">
        <v>2002</v>
      </c>
      <c r="J9720" t="s">
        <v>169</v>
      </c>
      <c r="K9720">
        <v>1424</v>
      </c>
      <c r="L9720">
        <v>522</v>
      </c>
      <c r="M9720">
        <v>540</v>
      </c>
      <c r="N9720">
        <v>1062</v>
      </c>
      <c r="O9720">
        <v>-46</v>
      </c>
      <c r="P9720">
        <v>2905</v>
      </c>
      <c r="W9720">
        <v>94.7</v>
      </c>
    </row>
    <row r="9721" spans="1:23" x14ac:dyDescent="0.2">
      <c r="A9721">
        <v>9720</v>
      </c>
      <c r="B9721">
        <v>1982</v>
      </c>
      <c r="C9721">
        <v>44</v>
      </c>
      <c r="D9721" t="s">
        <v>51</v>
      </c>
      <c r="E9721" t="s">
        <v>11008</v>
      </c>
      <c r="F9721" t="s">
        <v>39</v>
      </c>
      <c r="G9721" t="s">
        <v>26</v>
      </c>
      <c r="J9721" t="s">
        <v>9296</v>
      </c>
    </row>
    <row r="9722" spans="1:23" x14ac:dyDescent="0.2">
      <c r="A9722">
        <v>9721</v>
      </c>
      <c r="B9722">
        <v>1982</v>
      </c>
      <c r="C9722">
        <v>45</v>
      </c>
      <c r="D9722" t="s">
        <v>121</v>
      </c>
      <c r="E9722" t="s">
        <v>11009</v>
      </c>
      <c r="F9722" t="s">
        <v>39</v>
      </c>
      <c r="G9722" t="s">
        <v>128</v>
      </c>
      <c r="H9722">
        <v>18</v>
      </c>
      <c r="I9722">
        <v>2000</v>
      </c>
      <c r="J9722" t="s">
        <v>9871</v>
      </c>
      <c r="K9722">
        <v>575</v>
      </c>
      <c r="L9722">
        <v>0</v>
      </c>
      <c r="M9722">
        <v>24</v>
      </c>
      <c r="N9722">
        <v>24</v>
      </c>
      <c r="O9722">
        <v>0</v>
      </c>
      <c r="P9722">
        <v>182</v>
      </c>
      <c r="Q9722">
        <v>575</v>
      </c>
      <c r="R9722">
        <v>225</v>
      </c>
      <c r="S9722">
        <v>248</v>
      </c>
      <c r="T9722">
        <v>53</v>
      </c>
      <c r="U9722">
        <v>0.88500000000000001</v>
      </c>
      <c r="V9722">
        <v>3.65</v>
      </c>
      <c r="W9722">
        <v>85.7</v>
      </c>
    </row>
    <row r="9723" spans="1:23" x14ac:dyDescent="0.2">
      <c r="A9723">
        <v>9722</v>
      </c>
      <c r="B9723">
        <v>1982</v>
      </c>
      <c r="C9723">
        <v>46</v>
      </c>
      <c r="D9723" t="s">
        <v>41</v>
      </c>
      <c r="E9723" t="s">
        <v>11010</v>
      </c>
      <c r="F9723" t="s">
        <v>46</v>
      </c>
      <c r="G9723" t="s">
        <v>30</v>
      </c>
      <c r="H9723">
        <v>30</v>
      </c>
      <c r="I9723">
        <v>1985</v>
      </c>
      <c r="J9723" t="s">
        <v>8849</v>
      </c>
      <c r="K9723">
        <v>193</v>
      </c>
      <c r="L9723">
        <v>11</v>
      </c>
      <c r="M9723">
        <v>74</v>
      </c>
      <c r="N9723">
        <v>85</v>
      </c>
      <c r="O9723">
        <v>59</v>
      </c>
      <c r="P9723">
        <v>51</v>
      </c>
      <c r="W9723">
        <v>14.7</v>
      </c>
    </row>
    <row r="9724" spans="1:23" x14ac:dyDescent="0.2">
      <c r="A9724">
        <v>9723</v>
      </c>
      <c r="B9724">
        <v>1982</v>
      </c>
      <c r="C9724">
        <v>47</v>
      </c>
      <c r="D9724" t="s">
        <v>41</v>
      </c>
      <c r="E9724" t="s">
        <v>11011</v>
      </c>
      <c r="F9724" t="s">
        <v>39</v>
      </c>
      <c r="G9724" t="s">
        <v>30</v>
      </c>
      <c r="J9724" t="s">
        <v>2983</v>
      </c>
    </row>
    <row r="9725" spans="1:23" x14ac:dyDescent="0.2">
      <c r="A9725">
        <v>9724</v>
      </c>
      <c r="B9725">
        <v>1982</v>
      </c>
      <c r="C9725">
        <v>48</v>
      </c>
      <c r="D9725" t="s">
        <v>146</v>
      </c>
      <c r="E9725" t="s">
        <v>11012</v>
      </c>
      <c r="F9725" t="s">
        <v>39</v>
      </c>
      <c r="G9725" t="s">
        <v>1536</v>
      </c>
      <c r="H9725">
        <v>18</v>
      </c>
      <c r="I9725">
        <v>1985</v>
      </c>
      <c r="J9725" t="s">
        <v>9296</v>
      </c>
      <c r="K9725">
        <v>5</v>
      </c>
      <c r="L9725">
        <v>0</v>
      </c>
      <c r="M9725">
        <v>0</v>
      </c>
      <c r="N9725">
        <v>0</v>
      </c>
      <c r="O9725">
        <v>-5</v>
      </c>
      <c r="P9725">
        <v>9</v>
      </c>
      <c r="W9725">
        <v>-0.3</v>
      </c>
    </row>
    <row r="9726" spans="1:23" x14ac:dyDescent="0.2">
      <c r="A9726">
        <v>9725</v>
      </c>
      <c r="B9726">
        <v>1982</v>
      </c>
      <c r="C9726">
        <v>49</v>
      </c>
      <c r="D9726" t="s">
        <v>48</v>
      </c>
      <c r="E9726" t="s">
        <v>11013</v>
      </c>
      <c r="F9726" t="s">
        <v>39</v>
      </c>
      <c r="G9726" t="s">
        <v>68</v>
      </c>
      <c r="H9726">
        <v>18</v>
      </c>
      <c r="I9726">
        <v>1988</v>
      </c>
      <c r="J9726" t="s">
        <v>510</v>
      </c>
      <c r="K9726">
        <v>55</v>
      </c>
      <c r="L9726">
        <v>8</v>
      </c>
      <c r="M9726">
        <v>4</v>
      </c>
      <c r="N9726">
        <v>12</v>
      </c>
      <c r="O9726">
        <v>-7</v>
      </c>
      <c r="P9726">
        <v>65</v>
      </c>
      <c r="W9726">
        <v>-0.2</v>
      </c>
    </row>
    <row r="9727" spans="1:23" x14ac:dyDescent="0.2">
      <c r="A9727">
        <v>9726</v>
      </c>
      <c r="B9727">
        <v>1982</v>
      </c>
      <c r="C9727">
        <v>50</v>
      </c>
      <c r="D9727" t="s">
        <v>92</v>
      </c>
      <c r="E9727" t="s">
        <v>11014</v>
      </c>
      <c r="F9727" t="s">
        <v>39</v>
      </c>
      <c r="G9727" t="s">
        <v>30</v>
      </c>
      <c r="H9727">
        <v>18</v>
      </c>
      <c r="I9727">
        <v>1987</v>
      </c>
      <c r="J9727" t="s">
        <v>278</v>
      </c>
      <c r="K9727">
        <v>8</v>
      </c>
      <c r="L9727">
        <v>0</v>
      </c>
      <c r="M9727">
        <v>0</v>
      </c>
      <c r="N9727">
        <v>0</v>
      </c>
      <c r="O9727">
        <v>0</v>
      </c>
      <c r="P9727">
        <v>0</v>
      </c>
      <c r="W9727">
        <v>0.3</v>
      </c>
    </row>
    <row r="9728" spans="1:23" x14ac:dyDescent="0.2">
      <c r="A9728">
        <v>9727</v>
      </c>
      <c r="B9728">
        <v>1982</v>
      </c>
      <c r="C9728">
        <v>51</v>
      </c>
      <c r="D9728" t="s">
        <v>162</v>
      </c>
      <c r="E9728" t="s">
        <v>11015</v>
      </c>
      <c r="F9728" t="s">
        <v>34</v>
      </c>
      <c r="G9728" t="s">
        <v>30</v>
      </c>
      <c r="J9728" t="s">
        <v>3378</v>
      </c>
    </row>
    <row r="9729" spans="1:23" x14ac:dyDescent="0.2">
      <c r="A9729">
        <v>9728</v>
      </c>
      <c r="B9729">
        <v>1982</v>
      </c>
      <c r="C9729">
        <v>52</v>
      </c>
      <c r="D9729" t="s">
        <v>87</v>
      </c>
      <c r="E9729" t="s">
        <v>11016</v>
      </c>
      <c r="F9729" t="s">
        <v>39</v>
      </c>
      <c r="G9729" t="s">
        <v>26</v>
      </c>
      <c r="H9729">
        <v>18</v>
      </c>
      <c r="I9729">
        <v>1995</v>
      </c>
      <c r="J9729" t="s">
        <v>9871</v>
      </c>
      <c r="K9729">
        <v>624</v>
      </c>
      <c r="L9729">
        <v>87</v>
      </c>
      <c r="M9729">
        <v>110</v>
      </c>
      <c r="N9729">
        <v>197</v>
      </c>
      <c r="O9729">
        <v>-44</v>
      </c>
      <c r="P9729">
        <v>1093</v>
      </c>
      <c r="W9729">
        <v>3.7</v>
      </c>
    </row>
    <row r="9730" spans="1:23" x14ac:dyDescent="0.2">
      <c r="A9730">
        <v>9729</v>
      </c>
      <c r="B9730">
        <v>1982</v>
      </c>
      <c r="C9730">
        <v>53</v>
      </c>
      <c r="D9730" t="s">
        <v>69</v>
      </c>
      <c r="E9730" t="s">
        <v>11017</v>
      </c>
      <c r="F9730" t="s">
        <v>39</v>
      </c>
      <c r="G9730" t="s">
        <v>26</v>
      </c>
      <c r="J9730" t="s">
        <v>265</v>
      </c>
    </row>
    <row r="9731" spans="1:23" x14ac:dyDescent="0.2">
      <c r="A9731">
        <v>9730</v>
      </c>
      <c r="B9731">
        <v>1982</v>
      </c>
      <c r="C9731">
        <v>54</v>
      </c>
      <c r="D9731" t="s">
        <v>28</v>
      </c>
      <c r="E9731" t="s">
        <v>11018</v>
      </c>
      <c r="F9731" t="s">
        <v>39</v>
      </c>
      <c r="G9731" t="s">
        <v>35</v>
      </c>
      <c r="J9731" t="s">
        <v>5020</v>
      </c>
    </row>
    <row r="9732" spans="1:23" x14ac:dyDescent="0.2">
      <c r="A9732">
        <v>9731</v>
      </c>
      <c r="B9732">
        <v>1982</v>
      </c>
      <c r="C9732">
        <v>55</v>
      </c>
      <c r="D9732" t="s">
        <v>7529</v>
      </c>
      <c r="E9732" t="s">
        <v>11019</v>
      </c>
      <c r="F9732" t="s">
        <v>39</v>
      </c>
      <c r="G9732" t="s">
        <v>128</v>
      </c>
      <c r="H9732">
        <v>19</v>
      </c>
      <c r="I9732">
        <v>1994</v>
      </c>
      <c r="J9732" t="s">
        <v>265</v>
      </c>
      <c r="K9732">
        <v>241</v>
      </c>
      <c r="L9732">
        <v>0</v>
      </c>
      <c r="M9732">
        <v>9</v>
      </c>
      <c r="N9732">
        <v>9</v>
      </c>
      <c r="O9732">
        <v>0</v>
      </c>
      <c r="P9732">
        <v>42</v>
      </c>
      <c r="Q9732">
        <v>241</v>
      </c>
      <c r="R9732">
        <v>91</v>
      </c>
      <c r="S9732">
        <v>106</v>
      </c>
      <c r="T9732">
        <v>14</v>
      </c>
      <c r="U9732">
        <v>0.871</v>
      </c>
      <c r="V9732">
        <v>3.74</v>
      </c>
      <c r="W9732">
        <v>29.2</v>
      </c>
    </row>
    <row r="9733" spans="1:23" x14ac:dyDescent="0.2">
      <c r="A9733">
        <v>9732</v>
      </c>
      <c r="B9733">
        <v>1982</v>
      </c>
      <c r="C9733">
        <v>56</v>
      </c>
      <c r="D9733" t="s">
        <v>7049</v>
      </c>
      <c r="E9733" t="s">
        <v>11020</v>
      </c>
      <c r="F9733" t="s">
        <v>39</v>
      </c>
      <c r="G9733" t="s">
        <v>68</v>
      </c>
      <c r="H9733">
        <v>18</v>
      </c>
      <c r="I9733">
        <v>2003</v>
      </c>
      <c r="J9733" t="s">
        <v>2651</v>
      </c>
      <c r="K9733">
        <v>1188</v>
      </c>
      <c r="L9733">
        <v>355</v>
      </c>
      <c r="M9733">
        <v>405</v>
      </c>
      <c r="N9733">
        <v>760</v>
      </c>
      <c r="O9733">
        <v>-24</v>
      </c>
      <c r="P9733">
        <v>2229</v>
      </c>
      <c r="W9733">
        <v>61.1</v>
      </c>
    </row>
    <row r="9734" spans="1:23" x14ac:dyDescent="0.2">
      <c r="A9734">
        <v>9733</v>
      </c>
      <c r="B9734">
        <v>1982</v>
      </c>
      <c r="C9734">
        <v>57</v>
      </c>
      <c r="D9734" t="s">
        <v>171</v>
      </c>
      <c r="E9734" t="s">
        <v>11021</v>
      </c>
      <c r="F9734" t="s">
        <v>34</v>
      </c>
      <c r="G9734" t="s">
        <v>35</v>
      </c>
      <c r="H9734">
        <v>18</v>
      </c>
      <c r="I9734">
        <v>1997</v>
      </c>
      <c r="J9734" t="s">
        <v>3750</v>
      </c>
      <c r="K9734">
        <v>335</v>
      </c>
      <c r="L9734">
        <v>90</v>
      </c>
      <c r="M9734">
        <v>119</v>
      </c>
      <c r="N9734">
        <v>209</v>
      </c>
      <c r="O9734">
        <v>36</v>
      </c>
      <c r="P9734">
        <v>236</v>
      </c>
      <c r="W9734">
        <v>16.899999999999999</v>
      </c>
    </row>
    <row r="9735" spans="1:23" x14ac:dyDescent="0.2">
      <c r="A9735">
        <v>9734</v>
      </c>
      <c r="B9735">
        <v>1982</v>
      </c>
      <c r="C9735">
        <v>58</v>
      </c>
      <c r="D9735" t="s">
        <v>84</v>
      </c>
      <c r="E9735" t="s">
        <v>11022</v>
      </c>
      <c r="F9735" t="s">
        <v>46</v>
      </c>
      <c r="G9735" t="s">
        <v>35</v>
      </c>
      <c r="H9735">
        <v>30</v>
      </c>
      <c r="I9735">
        <v>1983</v>
      </c>
      <c r="J9735" t="s">
        <v>8523</v>
      </c>
      <c r="K9735">
        <v>73</v>
      </c>
      <c r="L9735">
        <v>18</v>
      </c>
      <c r="M9735">
        <v>30</v>
      </c>
      <c r="N9735">
        <v>48</v>
      </c>
      <c r="O9735">
        <v>4</v>
      </c>
      <c r="P9735">
        <v>16</v>
      </c>
      <c r="W9735">
        <v>3</v>
      </c>
    </row>
    <row r="9736" spans="1:23" x14ac:dyDescent="0.2">
      <c r="A9736">
        <v>9735</v>
      </c>
      <c r="B9736">
        <v>1982</v>
      </c>
      <c r="C9736">
        <v>59</v>
      </c>
      <c r="D9736" t="s">
        <v>8190</v>
      </c>
      <c r="E9736" t="s">
        <v>11023</v>
      </c>
      <c r="F9736" t="s">
        <v>34</v>
      </c>
      <c r="G9736" t="s">
        <v>35</v>
      </c>
      <c r="J9736" t="s">
        <v>831</v>
      </c>
    </row>
    <row r="9737" spans="1:23" x14ac:dyDescent="0.2">
      <c r="A9737">
        <v>9736</v>
      </c>
      <c r="B9737">
        <v>1982</v>
      </c>
      <c r="C9737">
        <v>60</v>
      </c>
      <c r="D9737" t="s">
        <v>152</v>
      </c>
      <c r="E9737" t="s">
        <v>11024</v>
      </c>
      <c r="F9737" t="s">
        <v>39</v>
      </c>
      <c r="G9737" t="s">
        <v>26</v>
      </c>
      <c r="H9737">
        <v>18</v>
      </c>
      <c r="I9737">
        <v>2001</v>
      </c>
      <c r="J9737" t="s">
        <v>278</v>
      </c>
      <c r="K9737">
        <v>961</v>
      </c>
      <c r="L9737">
        <v>165</v>
      </c>
      <c r="M9737">
        <v>204</v>
      </c>
      <c r="N9737">
        <v>369</v>
      </c>
      <c r="O9737">
        <v>54</v>
      </c>
      <c r="P9737">
        <v>253</v>
      </c>
      <c r="W9737">
        <v>23</v>
      </c>
    </row>
    <row r="9738" spans="1:23" x14ac:dyDescent="0.2">
      <c r="A9738">
        <v>9737</v>
      </c>
      <c r="B9738">
        <v>1982</v>
      </c>
      <c r="C9738">
        <v>61</v>
      </c>
      <c r="D9738" t="s">
        <v>23</v>
      </c>
      <c r="E9738" t="s">
        <v>11025</v>
      </c>
      <c r="F9738" t="s">
        <v>34</v>
      </c>
      <c r="G9738" t="s">
        <v>26</v>
      </c>
      <c r="H9738">
        <v>18</v>
      </c>
      <c r="I9738">
        <v>1988</v>
      </c>
      <c r="J9738" t="s">
        <v>11026</v>
      </c>
      <c r="K9738">
        <v>1</v>
      </c>
      <c r="L9738">
        <v>0</v>
      </c>
      <c r="M9738">
        <v>1</v>
      </c>
      <c r="N9738">
        <v>1</v>
      </c>
      <c r="O9738">
        <v>-1</v>
      </c>
      <c r="P9738">
        <v>0</v>
      </c>
      <c r="W9738">
        <v>0</v>
      </c>
    </row>
    <row r="9739" spans="1:23" x14ac:dyDescent="0.2">
      <c r="A9739">
        <v>9738</v>
      </c>
      <c r="B9739">
        <v>1982</v>
      </c>
      <c r="C9739">
        <v>62</v>
      </c>
      <c r="D9739" t="s">
        <v>111</v>
      </c>
      <c r="E9739" t="s">
        <v>11027</v>
      </c>
      <c r="F9739" t="s">
        <v>39</v>
      </c>
      <c r="G9739" t="s">
        <v>26</v>
      </c>
      <c r="J9739" t="s">
        <v>8222</v>
      </c>
    </row>
    <row r="9740" spans="1:23" x14ac:dyDescent="0.2">
      <c r="A9740">
        <v>9739</v>
      </c>
      <c r="B9740">
        <v>1982</v>
      </c>
      <c r="C9740">
        <v>63</v>
      </c>
      <c r="D9740" t="s">
        <v>176</v>
      </c>
      <c r="E9740" t="s">
        <v>11028</v>
      </c>
      <c r="F9740" t="s">
        <v>39</v>
      </c>
      <c r="G9740" t="s">
        <v>26</v>
      </c>
      <c r="J9740" t="s">
        <v>9233</v>
      </c>
    </row>
    <row r="9741" spans="1:23" x14ac:dyDescent="0.2">
      <c r="A9741">
        <v>9740</v>
      </c>
      <c r="B9741">
        <v>1982</v>
      </c>
      <c r="C9741">
        <v>64</v>
      </c>
      <c r="D9741" t="s">
        <v>146</v>
      </c>
      <c r="E9741" t="s">
        <v>11029</v>
      </c>
      <c r="F9741" t="s">
        <v>39</v>
      </c>
      <c r="G9741" t="s">
        <v>35</v>
      </c>
      <c r="H9741">
        <v>18</v>
      </c>
      <c r="I9741">
        <v>1986</v>
      </c>
      <c r="J9741" t="s">
        <v>552</v>
      </c>
      <c r="K9741">
        <v>6</v>
      </c>
      <c r="L9741">
        <v>0</v>
      </c>
      <c r="M9741">
        <v>0</v>
      </c>
      <c r="N9741">
        <v>0</v>
      </c>
      <c r="O9741">
        <v>-1</v>
      </c>
      <c r="P9741">
        <v>2</v>
      </c>
      <c r="W9741">
        <v>-0.2</v>
      </c>
    </row>
    <row r="9742" spans="1:23" x14ac:dyDescent="0.2">
      <c r="A9742">
        <v>9741</v>
      </c>
      <c r="B9742">
        <v>1982</v>
      </c>
      <c r="C9742">
        <v>65</v>
      </c>
      <c r="D9742" t="s">
        <v>162</v>
      </c>
      <c r="E9742" t="s">
        <v>11030</v>
      </c>
      <c r="F9742" t="s">
        <v>39</v>
      </c>
      <c r="G9742" t="s">
        <v>128</v>
      </c>
      <c r="J9742" t="s">
        <v>9233</v>
      </c>
    </row>
    <row r="9743" spans="1:23" x14ac:dyDescent="0.2">
      <c r="A9743">
        <v>9742</v>
      </c>
      <c r="B9743">
        <v>1982</v>
      </c>
      <c r="C9743">
        <v>66</v>
      </c>
      <c r="D9743" t="s">
        <v>51</v>
      </c>
      <c r="E9743" t="s">
        <v>11031</v>
      </c>
      <c r="F9743" t="s">
        <v>34</v>
      </c>
      <c r="G9743" t="s">
        <v>26</v>
      </c>
      <c r="H9743">
        <v>18</v>
      </c>
      <c r="I9743">
        <v>1992</v>
      </c>
      <c r="J9743" t="s">
        <v>4680</v>
      </c>
      <c r="K9743">
        <v>235</v>
      </c>
      <c r="L9743">
        <v>14</v>
      </c>
      <c r="M9743">
        <v>31</v>
      </c>
      <c r="N9743">
        <v>45</v>
      </c>
      <c r="O9743">
        <v>-26</v>
      </c>
      <c r="P9743">
        <v>713</v>
      </c>
      <c r="W9743">
        <v>-1.8</v>
      </c>
    </row>
    <row r="9744" spans="1:23" x14ac:dyDescent="0.2">
      <c r="A9744">
        <v>9743</v>
      </c>
      <c r="B9744">
        <v>1982</v>
      </c>
      <c r="C9744">
        <v>67</v>
      </c>
      <c r="D9744" t="s">
        <v>7049</v>
      </c>
      <c r="E9744" t="s">
        <v>11032</v>
      </c>
      <c r="F9744" t="s">
        <v>43</v>
      </c>
      <c r="G9744" t="s">
        <v>30</v>
      </c>
      <c r="H9744">
        <v>18</v>
      </c>
      <c r="I9744">
        <v>2000</v>
      </c>
      <c r="J9744" t="s">
        <v>81</v>
      </c>
      <c r="K9744">
        <v>1080</v>
      </c>
      <c r="L9744">
        <v>57</v>
      </c>
      <c r="M9744">
        <v>275</v>
      </c>
      <c r="N9744">
        <v>332</v>
      </c>
      <c r="O9744">
        <v>173</v>
      </c>
      <c r="P9744">
        <v>2453</v>
      </c>
      <c r="W9744">
        <v>72.099999999999994</v>
      </c>
    </row>
    <row r="9745" spans="1:23" x14ac:dyDescent="0.2">
      <c r="A9745">
        <v>9744</v>
      </c>
      <c r="B9745">
        <v>1982</v>
      </c>
      <c r="C9745">
        <v>68</v>
      </c>
      <c r="D9745" t="s">
        <v>55</v>
      </c>
      <c r="E9745" t="s">
        <v>11033</v>
      </c>
      <c r="F9745" t="s">
        <v>76</v>
      </c>
      <c r="G9745" t="s">
        <v>30</v>
      </c>
      <c r="H9745">
        <v>18</v>
      </c>
      <c r="I9745">
        <v>1985</v>
      </c>
      <c r="J9745" t="s">
        <v>1726</v>
      </c>
      <c r="K9745">
        <v>10</v>
      </c>
      <c r="L9745">
        <v>1</v>
      </c>
      <c r="M9745">
        <v>5</v>
      </c>
      <c r="N9745">
        <v>6</v>
      </c>
      <c r="O9745">
        <v>-5</v>
      </c>
      <c r="P9745">
        <v>13</v>
      </c>
      <c r="W9745">
        <v>0.7</v>
      </c>
    </row>
    <row r="9746" spans="1:23" x14ac:dyDescent="0.2">
      <c r="A9746">
        <v>9745</v>
      </c>
      <c r="B9746">
        <v>1982</v>
      </c>
      <c r="C9746">
        <v>69</v>
      </c>
      <c r="D9746" t="s">
        <v>23</v>
      </c>
      <c r="E9746" t="s">
        <v>11034</v>
      </c>
      <c r="F9746" t="s">
        <v>34</v>
      </c>
      <c r="G9746" t="s">
        <v>68</v>
      </c>
      <c r="J9746" t="s">
        <v>831</v>
      </c>
    </row>
    <row r="9747" spans="1:23" x14ac:dyDescent="0.2">
      <c r="A9747">
        <v>9746</v>
      </c>
      <c r="B9747">
        <v>1982</v>
      </c>
      <c r="C9747">
        <v>70</v>
      </c>
      <c r="D9747" t="s">
        <v>48</v>
      </c>
      <c r="E9747" t="s">
        <v>11035</v>
      </c>
      <c r="F9747" t="s">
        <v>39</v>
      </c>
      <c r="G9747" t="s">
        <v>68</v>
      </c>
      <c r="H9747">
        <v>18</v>
      </c>
      <c r="I9747">
        <v>1989</v>
      </c>
      <c r="J9747" t="s">
        <v>10991</v>
      </c>
      <c r="K9747">
        <v>115</v>
      </c>
      <c r="L9747">
        <v>23</v>
      </c>
      <c r="M9747">
        <v>36</v>
      </c>
      <c r="N9747">
        <v>59</v>
      </c>
      <c r="O9747">
        <v>9</v>
      </c>
      <c r="P9747">
        <v>12</v>
      </c>
      <c r="W9747">
        <v>2.8</v>
      </c>
    </row>
    <row r="9748" spans="1:23" x14ac:dyDescent="0.2">
      <c r="A9748">
        <v>9747</v>
      </c>
      <c r="B9748">
        <v>1982</v>
      </c>
      <c r="C9748">
        <v>71</v>
      </c>
      <c r="D9748" t="s">
        <v>69</v>
      </c>
      <c r="E9748" t="s">
        <v>11036</v>
      </c>
      <c r="F9748" t="s">
        <v>39</v>
      </c>
      <c r="G9748" t="s">
        <v>128</v>
      </c>
      <c r="J9748" t="s">
        <v>278</v>
      </c>
    </row>
    <row r="9749" spans="1:23" x14ac:dyDescent="0.2">
      <c r="A9749">
        <v>9748</v>
      </c>
      <c r="B9749">
        <v>1982</v>
      </c>
      <c r="C9749">
        <v>72</v>
      </c>
      <c r="D9749" t="s">
        <v>162</v>
      </c>
      <c r="E9749" t="s">
        <v>11037</v>
      </c>
      <c r="F9749" t="s">
        <v>39</v>
      </c>
      <c r="G9749" t="s">
        <v>35</v>
      </c>
      <c r="H9749">
        <v>18</v>
      </c>
      <c r="I9749">
        <v>1996</v>
      </c>
      <c r="J9749" t="s">
        <v>10962</v>
      </c>
      <c r="K9749">
        <v>403</v>
      </c>
      <c r="L9749">
        <v>46</v>
      </c>
      <c r="M9749">
        <v>100</v>
      </c>
      <c r="N9749">
        <v>146</v>
      </c>
      <c r="O9749">
        <v>-81</v>
      </c>
      <c r="P9749">
        <v>291</v>
      </c>
      <c r="W9749">
        <v>2.6</v>
      </c>
    </row>
    <row r="9750" spans="1:23" x14ac:dyDescent="0.2">
      <c r="A9750">
        <v>9749</v>
      </c>
      <c r="B9750">
        <v>1982</v>
      </c>
      <c r="C9750">
        <v>73</v>
      </c>
      <c r="D9750" t="s">
        <v>121</v>
      </c>
      <c r="E9750" t="s">
        <v>3986</v>
      </c>
      <c r="F9750" t="s">
        <v>46</v>
      </c>
      <c r="G9750" t="s">
        <v>35</v>
      </c>
      <c r="H9750">
        <v>19</v>
      </c>
      <c r="I9750">
        <v>1994</v>
      </c>
      <c r="J9750" t="s">
        <v>8764</v>
      </c>
      <c r="K9750">
        <v>233</v>
      </c>
      <c r="L9750">
        <v>82</v>
      </c>
      <c r="M9750">
        <v>85</v>
      </c>
      <c r="N9750">
        <v>167</v>
      </c>
      <c r="O9750">
        <v>-57</v>
      </c>
      <c r="P9750">
        <v>129</v>
      </c>
      <c r="W9750">
        <v>11.9</v>
      </c>
    </row>
    <row r="9751" spans="1:23" x14ac:dyDescent="0.2">
      <c r="A9751">
        <v>9750</v>
      </c>
      <c r="B9751">
        <v>1982</v>
      </c>
      <c r="C9751">
        <v>74</v>
      </c>
      <c r="D9751" t="s">
        <v>66</v>
      </c>
      <c r="E9751" t="s">
        <v>11038</v>
      </c>
      <c r="F9751" t="s">
        <v>39</v>
      </c>
      <c r="G9751" t="s">
        <v>26</v>
      </c>
      <c r="H9751">
        <v>18</v>
      </c>
      <c r="I9751">
        <v>1990</v>
      </c>
      <c r="J9751" t="s">
        <v>7504</v>
      </c>
      <c r="K9751">
        <v>92</v>
      </c>
      <c r="L9751">
        <v>12</v>
      </c>
      <c r="M9751">
        <v>11</v>
      </c>
      <c r="N9751">
        <v>23</v>
      </c>
      <c r="O9751">
        <v>10</v>
      </c>
      <c r="P9751">
        <v>259</v>
      </c>
      <c r="W9751">
        <v>0.6</v>
      </c>
    </row>
    <row r="9752" spans="1:23" x14ac:dyDescent="0.2">
      <c r="A9752">
        <v>9751</v>
      </c>
      <c r="B9752">
        <v>1982</v>
      </c>
      <c r="C9752">
        <v>75</v>
      </c>
      <c r="D9752" t="s">
        <v>66</v>
      </c>
      <c r="E9752" t="s">
        <v>11039</v>
      </c>
      <c r="F9752" t="s">
        <v>34</v>
      </c>
      <c r="G9752" t="s">
        <v>30</v>
      </c>
      <c r="H9752">
        <v>18</v>
      </c>
      <c r="I9752">
        <v>2000</v>
      </c>
      <c r="J9752" t="s">
        <v>8315</v>
      </c>
      <c r="K9752">
        <v>1129</v>
      </c>
      <c r="L9752">
        <v>153</v>
      </c>
      <c r="M9752">
        <v>415</v>
      </c>
      <c r="N9752">
        <v>568</v>
      </c>
      <c r="O9752">
        <v>-51</v>
      </c>
      <c r="P9752">
        <v>985</v>
      </c>
      <c r="W9752">
        <v>88.4</v>
      </c>
    </row>
    <row r="9753" spans="1:23" x14ac:dyDescent="0.2">
      <c r="A9753">
        <v>9752</v>
      </c>
      <c r="B9753">
        <v>1982</v>
      </c>
      <c r="C9753">
        <v>76</v>
      </c>
      <c r="D9753" t="s">
        <v>7529</v>
      </c>
      <c r="E9753" t="s">
        <v>11040</v>
      </c>
      <c r="F9753" t="s">
        <v>46</v>
      </c>
      <c r="G9753" t="s">
        <v>68</v>
      </c>
      <c r="J9753" t="s">
        <v>7857</v>
      </c>
    </row>
    <row r="9754" spans="1:23" x14ac:dyDescent="0.2">
      <c r="A9754">
        <v>9753</v>
      </c>
      <c r="B9754">
        <v>1982</v>
      </c>
      <c r="C9754">
        <v>77</v>
      </c>
      <c r="D9754" t="s">
        <v>41</v>
      </c>
      <c r="E9754" t="s">
        <v>11041</v>
      </c>
      <c r="F9754" t="s">
        <v>43</v>
      </c>
      <c r="G9754" t="s">
        <v>1536</v>
      </c>
      <c r="J9754" t="s">
        <v>9675</v>
      </c>
    </row>
    <row r="9755" spans="1:23" x14ac:dyDescent="0.2">
      <c r="A9755">
        <v>9754</v>
      </c>
      <c r="B9755">
        <v>1982</v>
      </c>
      <c r="C9755">
        <v>78</v>
      </c>
      <c r="D9755" t="s">
        <v>171</v>
      </c>
      <c r="E9755" t="s">
        <v>9747</v>
      </c>
      <c r="F9755" t="s">
        <v>39</v>
      </c>
      <c r="G9755" t="s">
        <v>68</v>
      </c>
      <c r="H9755">
        <v>18</v>
      </c>
      <c r="I9755">
        <v>1992</v>
      </c>
      <c r="J9755" t="s">
        <v>7504</v>
      </c>
      <c r="K9755">
        <v>73</v>
      </c>
      <c r="L9755">
        <v>9</v>
      </c>
      <c r="M9755">
        <v>12</v>
      </c>
      <c r="N9755">
        <v>21</v>
      </c>
      <c r="O9755">
        <v>-8</v>
      </c>
      <c r="P9755">
        <v>27</v>
      </c>
      <c r="W9755">
        <v>0.1</v>
      </c>
    </row>
    <row r="9756" spans="1:23" x14ac:dyDescent="0.2">
      <c r="A9756">
        <v>9755</v>
      </c>
      <c r="B9756">
        <v>1982</v>
      </c>
      <c r="C9756">
        <v>79</v>
      </c>
      <c r="D9756" t="s">
        <v>55</v>
      </c>
      <c r="E9756" t="s">
        <v>11042</v>
      </c>
      <c r="F9756" t="s">
        <v>39</v>
      </c>
      <c r="G9756" t="s">
        <v>1536</v>
      </c>
      <c r="J9756" t="s">
        <v>10743</v>
      </c>
    </row>
    <row r="9757" spans="1:23" x14ac:dyDescent="0.2">
      <c r="A9757">
        <v>9756</v>
      </c>
      <c r="B9757">
        <v>1982</v>
      </c>
      <c r="C9757">
        <v>80</v>
      </c>
      <c r="D9757" t="s">
        <v>8190</v>
      </c>
      <c r="E9757" t="s">
        <v>11043</v>
      </c>
      <c r="F9757" t="s">
        <v>39</v>
      </c>
      <c r="G9757" t="s">
        <v>30</v>
      </c>
      <c r="H9757">
        <v>18</v>
      </c>
      <c r="I9757">
        <v>2000</v>
      </c>
      <c r="J9757" t="s">
        <v>10962</v>
      </c>
      <c r="K9757">
        <v>1061</v>
      </c>
      <c r="L9757">
        <v>37</v>
      </c>
      <c r="M9757">
        <v>181</v>
      </c>
      <c r="N9757">
        <v>218</v>
      </c>
      <c r="O9757">
        <v>-34</v>
      </c>
      <c r="P9757">
        <v>1559</v>
      </c>
      <c r="W9757">
        <v>52.9</v>
      </c>
    </row>
    <row r="9758" spans="1:23" x14ac:dyDescent="0.2">
      <c r="A9758">
        <v>9757</v>
      </c>
      <c r="B9758">
        <v>1982</v>
      </c>
      <c r="C9758">
        <v>81</v>
      </c>
      <c r="D9758" t="s">
        <v>8190</v>
      </c>
      <c r="E9758" t="s">
        <v>11044</v>
      </c>
      <c r="F9758" t="s">
        <v>46</v>
      </c>
      <c r="G9758" t="s">
        <v>35</v>
      </c>
      <c r="H9758">
        <v>22</v>
      </c>
      <c r="I9758">
        <v>1989</v>
      </c>
      <c r="J9758" t="s">
        <v>8928</v>
      </c>
      <c r="K9758">
        <v>48</v>
      </c>
      <c r="L9758">
        <v>4</v>
      </c>
      <c r="M9758">
        <v>10</v>
      </c>
      <c r="N9758">
        <v>14</v>
      </c>
      <c r="O9758">
        <v>-8</v>
      </c>
      <c r="P9758">
        <v>30</v>
      </c>
      <c r="W9758">
        <v>0</v>
      </c>
    </row>
    <row r="9759" spans="1:23" x14ac:dyDescent="0.2">
      <c r="A9759">
        <v>9758</v>
      </c>
      <c r="B9759">
        <v>1982</v>
      </c>
      <c r="C9759">
        <v>82</v>
      </c>
      <c r="D9759" t="s">
        <v>146</v>
      </c>
      <c r="E9759" t="s">
        <v>11045</v>
      </c>
      <c r="F9759" t="s">
        <v>39</v>
      </c>
      <c r="G9759" t="s">
        <v>128</v>
      </c>
      <c r="J9759" t="s">
        <v>10282</v>
      </c>
    </row>
    <row r="9760" spans="1:23" x14ac:dyDescent="0.2">
      <c r="A9760">
        <v>9759</v>
      </c>
      <c r="B9760">
        <v>1982</v>
      </c>
      <c r="C9760">
        <v>83</v>
      </c>
      <c r="D9760" t="s">
        <v>111</v>
      </c>
      <c r="E9760" t="s">
        <v>11046</v>
      </c>
      <c r="F9760" t="s">
        <v>46</v>
      </c>
      <c r="G9760" t="s">
        <v>26</v>
      </c>
      <c r="H9760">
        <v>30</v>
      </c>
      <c r="I9760">
        <v>1987</v>
      </c>
      <c r="J9760" t="s">
        <v>8849</v>
      </c>
      <c r="K9760">
        <v>186</v>
      </c>
      <c r="L9760">
        <v>34</v>
      </c>
      <c r="M9760">
        <v>48</v>
      </c>
      <c r="N9760">
        <v>82</v>
      </c>
      <c r="O9760">
        <v>40</v>
      </c>
      <c r="P9760">
        <v>137</v>
      </c>
      <c r="W9760">
        <v>2.7</v>
      </c>
    </row>
    <row r="9761" spans="1:23" x14ac:dyDescent="0.2">
      <c r="A9761">
        <v>9760</v>
      </c>
      <c r="B9761">
        <v>1982</v>
      </c>
      <c r="C9761">
        <v>84</v>
      </c>
      <c r="D9761" t="s">
        <v>176</v>
      </c>
      <c r="E9761" t="s">
        <v>11047</v>
      </c>
      <c r="F9761" t="s">
        <v>39</v>
      </c>
      <c r="G9761" t="s">
        <v>68</v>
      </c>
      <c r="H9761">
        <v>18</v>
      </c>
      <c r="I9761">
        <v>1993</v>
      </c>
      <c r="J9761" t="s">
        <v>10282</v>
      </c>
      <c r="K9761">
        <v>391</v>
      </c>
      <c r="L9761">
        <v>72</v>
      </c>
      <c r="M9761">
        <v>94</v>
      </c>
      <c r="N9761">
        <v>166</v>
      </c>
      <c r="O9761">
        <v>5</v>
      </c>
      <c r="P9761">
        <v>826</v>
      </c>
      <c r="W9761">
        <v>7.4</v>
      </c>
    </row>
    <row r="9762" spans="1:23" x14ac:dyDescent="0.2">
      <c r="A9762">
        <v>9761</v>
      </c>
      <c r="B9762">
        <v>1982</v>
      </c>
      <c r="C9762">
        <v>85</v>
      </c>
      <c r="D9762" t="s">
        <v>28</v>
      </c>
      <c r="E9762" t="s">
        <v>11048</v>
      </c>
      <c r="F9762" t="s">
        <v>34</v>
      </c>
      <c r="G9762" t="s">
        <v>30</v>
      </c>
      <c r="J9762" t="s">
        <v>10878</v>
      </c>
    </row>
    <row r="9763" spans="1:23" x14ac:dyDescent="0.2">
      <c r="A9763">
        <v>9762</v>
      </c>
      <c r="B9763">
        <v>1982</v>
      </c>
      <c r="C9763">
        <v>86</v>
      </c>
      <c r="D9763" t="s">
        <v>51</v>
      </c>
      <c r="E9763" t="s">
        <v>11049</v>
      </c>
      <c r="F9763" t="s">
        <v>39</v>
      </c>
      <c r="G9763" t="s">
        <v>30</v>
      </c>
      <c r="H9763">
        <v>18</v>
      </c>
      <c r="I9763">
        <v>1999</v>
      </c>
      <c r="J9763" t="s">
        <v>196</v>
      </c>
      <c r="K9763">
        <v>377</v>
      </c>
      <c r="L9763">
        <v>22</v>
      </c>
      <c r="M9763">
        <v>137</v>
      </c>
      <c r="N9763">
        <v>159</v>
      </c>
      <c r="O9763">
        <v>-93</v>
      </c>
      <c r="P9763">
        <v>208</v>
      </c>
      <c r="W9763">
        <v>21.1</v>
      </c>
    </row>
    <row r="9764" spans="1:23" x14ac:dyDescent="0.2">
      <c r="A9764">
        <v>9763</v>
      </c>
      <c r="B9764">
        <v>1982</v>
      </c>
      <c r="C9764">
        <v>87</v>
      </c>
      <c r="D9764" t="s">
        <v>121</v>
      </c>
      <c r="E9764" t="s">
        <v>11050</v>
      </c>
      <c r="F9764" t="s">
        <v>46</v>
      </c>
      <c r="G9764" t="s">
        <v>30</v>
      </c>
      <c r="J9764" t="s">
        <v>7857</v>
      </c>
    </row>
    <row r="9765" spans="1:23" x14ac:dyDescent="0.2">
      <c r="A9765">
        <v>9764</v>
      </c>
      <c r="B9765">
        <v>1982</v>
      </c>
      <c r="C9765">
        <v>88</v>
      </c>
      <c r="D9765" t="s">
        <v>7049</v>
      </c>
      <c r="E9765" t="s">
        <v>11051</v>
      </c>
      <c r="F9765" t="s">
        <v>39</v>
      </c>
      <c r="G9765" t="s">
        <v>35</v>
      </c>
      <c r="H9765">
        <v>18</v>
      </c>
      <c r="I9765">
        <v>2002</v>
      </c>
      <c r="J9765" t="s">
        <v>7415</v>
      </c>
      <c r="K9765">
        <v>1258</v>
      </c>
      <c r="L9765">
        <v>408</v>
      </c>
      <c r="M9765">
        <v>490</v>
      </c>
      <c r="N9765">
        <v>898</v>
      </c>
      <c r="O9765">
        <v>-104</v>
      </c>
      <c r="P9765">
        <v>1288</v>
      </c>
      <c r="W9765">
        <v>74.400000000000006</v>
      </c>
    </row>
    <row r="9766" spans="1:23" x14ac:dyDescent="0.2">
      <c r="A9766">
        <v>9765</v>
      </c>
      <c r="B9766">
        <v>1982</v>
      </c>
      <c r="C9766">
        <v>89</v>
      </c>
      <c r="D9766" t="s">
        <v>84</v>
      </c>
      <c r="E9766" t="s">
        <v>11052</v>
      </c>
      <c r="F9766" t="s">
        <v>39</v>
      </c>
      <c r="G9766" t="s">
        <v>35</v>
      </c>
      <c r="H9766">
        <v>18</v>
      </c>
      <c r="I9766">
        <v>1996</v>
      </c>
      <c r="J9766" t="s">
        <v>10430</v>
      </c>
      <c r="K9766">
        <v>803</v>
      </c>
      <c r="L9766">
        <v>139</v>
      </c>
      <c r="M9766">
        <v>233</v>
      </c>
      <c r="N9766">
        <v>372</v>
      </c>
      <c r="O9766">
        <v>-92</v>
      </c>
      <c r="P9766">
        <v>1002</v>
      </c>
      <c r="W9766">
        <v>17.7</v>
      </c>
    </row>
    <row r="9767" spans="1:23" x14ac:dyDescent="0.2">
      <c r="A9767">
        <v>9766</v>
      </c>
      <c r="B9767">
        <v>1982</v>
      </c>
      <c r="C9767">
        <v>90</v>
      </c>
      <c r="D9767" t="s">
        <v>146</v>
      </c>
      <c r="E9767" t="s">
        <v>11053</v>
      </c>
      <c r="F9767" t="s">
        <v>39</v>
      </c>
      <c r="G9767" t="s">
        <v>26</v>
      </c>
      <c r="J9767" t="s">
        <v>196</v>
      </c>
    </row>
    <row r="9768" spans="1:23" x14ac:dyDescent="0.2">
      <c r="A9768">
        <v>9767</v>
      </c>
      <c r="B9768">
        <v>1982</v>
      </c>
      <c r="C9768">
        <v>91</v>
      </c>
      <c r="D9768" t="s">
        <v>48</v>
      </c>
      <c r="E9768" t="s">
        <v>11054</v>
      </c>
      <c r="F9768" t="s">
        <v>39</v>
      </c>
      <c r="G9768" t="s">
        <v>30</v>
      </c>
      <c r="J9768" t="s">
        <v>7415</v>
      </c>
    </row>
    <row r="9769" spans="1:23" x14ac:dyDescent="0.2">
      <c r="A9769">
        <v>9768</v>
      </c>
      <c r="B9769">
        <v>1982</v>
      </c>
      <c r="C9769">
        <v>92</v>
      </c>
      <c r="D9769" t="s">
        <v>92</v>
      </c>
      <c r="E9769" t="s">
        <v>11055</v>
      </c>
      <c r="F9769" t="s">
        <v>39</v>
      </c>
      <c r="G9769" t="s">
        <v>1637</v>
      </c>
      <c r="J9769" t="s">
        <v>9948</v>
      </c>
    </row>
    <row r="9770" spans="1:23" x14ac:dyDescent="0.2">
      <c r="A9770">
        <v>9769</v>
      </c>
      <c r="B9770">
        <v>1982</v>
      </c>
      <c r="C9770">
        <v>93</v>
      </c>
      <c r="D9770" t="s">
        <v>162</v>
      </c>
      <c r="E9770" t="s">
        <v>11056</v>
      </c>
      <c r="F9770" t="s">
        <v>39</v>
      </c>
      <c r="G9770" t="s">
        <v>30</v>
      </c>
      <c r="J9770" t="s">
        <v>9233</v>
      </c>
    </row>
    <row r="9771" spans="1:23" x14ac:dyDescent="0.2">
      <c r="A9771">
        <v>9770</v>
      </c>
      <c r="B9771">
        <v>1982</v>
      </c>
      <c r="C9771">
        <v>94</v>
      </c>
      <c r="D9771" t="s">
        <v>87</v>
      </c>
      <c r="E9771" t="s">
        <v>11057</v>
      </c>
      <c r="F9771" t="s">
        <v>34</v>
      </c>
      <c r="G9771" t="s">
        <v>35</v>
      </c>
      <c r="H9771">
        <v>18</v>
      </c>
      <c r="I9771">
        <v>1984</v>
      </c>
      <c r="J9771" t="s">
        <v>3458</v>
      </c>
      <c r="K9771">
        <v>3</v>
      </c>
      <c r="L9771">
        <v>0</v>
      </c>
      <c r="M9771">
        <v>0</v>
      </c>
      <c r="N9771">
        <v>0</v>
      </c>
      <c r="O9771">
        <v>-2</v>
      </c>
      <c r="P9771">
        <v>0</v>
      </c>
      <c r="W9771">
        <v>-0.1</v>
      </c>
    </row>
    <row r="9772" spans="1:23" x14ac:dyDescent="0.2">
      <c r="A9772">
        <v>9771</v>
      </c>
      <c r="B9772">
        <v>1982</v>
      </c>
      <c r="C9772">
        <v>95</v>
      </c>
      <c r="D9772" t="s">
        <v>146</v>
      </c>
      <c r="E9772" t="s">
        <v>11058</v>
      </c>
      <c r="F9772" t="s">
        <v>43</v>
      </c>
      <c r="G9772" t="s">
        <v>26</v>
      </c>
      <c r="H9772">
        <v>28</v>
      </c>
      <c r="I9772">
        <v>1983</v>
      </c>
      <c r="J9772" t="s">
        <v>2546</v>
      </c>
      <c r="K9772">
        <v>50</v>
      </c>
      <c r="L9772">
        <v>7</v>
      </c>
      <c r="M9772">
        <v>15</v>
      </c>
      <c r="N9772">
        <v>22</v>
      </c>
      <c r="O9772">
        <v>1</v>
      </c>
      <c r="P9772">
        <v>10</v>
      </c>
      <c r="W9772">
        <v>0.8</v>
      </c>
    </row>
    <row r="9773" spans="1:23" x14ac:dyDescent="0.2">
      <c r="A9773">
        <v>9772</v>
      </c>
      <c r="B9773">
        <v>1982</v>
      </c>
      <c r="C9773">
        <v>96</v>
      </c>
      <c r="D9773" t="s">
        <v>66</v>
      </c>
      <c r="E9773" t="s">
        <v>11059</v>
      </c>
      <c r="F9773" t="s">
        <v>34</v>
      </c>
      <c r="G9773" t="s">
        <v>35</v>
      </c>
      <c r="J9773" t="s">
        <v>10838</v>
      </c>
    </row>
    <row r="9774" spans="1:23" x14ac:dyDescent="0.2">
      <c r="A9774">
        <v>9773</v>
      </c>
      <c r="B9774">
        <v>1982</v>
      </c>
      <c r="C9774">
        <v>97</v>
      </c>
      <c r="D9774" t="s">
        <v>7529</v>
      </c>
      <c r="E9774" t="s">
        <v>11060</v>
      </c>
      <c r="F9774" t="s">
        <v>39</v>
      </c>
      <c r="G9774" t="s">
        <v>26</v>
      </c>
      <c r="J9774" t="s">
        <v>10282</v>
      </c>
    </row>
    <row r="9775" spans="1:23" x14ac:dyDescent="0.2">
      <c r="A9775">
        <v>9774</v>
      </c>
      <c r="B9775">
        <v>1982</v>
      </c>
      <c r="C9775">
        <v>98</v>
      </c>
      <c r="D9775" t="s">
        <v>41</v>
      </c>
      <c r="E9775" t="s">
        <v>11061</v>
      </c>
      <c r="F9775" t="s">
        <v>39</v>
      </c>
      <c r="G9775" t="s">
        <v>35</v>
      </c>
      <c r="H9775">
        <v>19</v>
      </c>
      <c r="I9775">
        <v>1985</v>
      </c>
      <c r="J9775" t="s">
        <v>10991</v>
      </c>
      <c r="K9775">
        <v>14</v>
      </c>
      <c r="L9775">
        <v>11</v>
      </c>
      <c r="M9775">
        <v>5</v>
      </c>
      <c r="N9775">
        <v>16</v>
      </c>
      <c r="O9775">
        <v>9</v>
      </c>
      <c r="P9775">
        <v>4</v>
      </c>
      <c r="W9775">
        <v>1.7</v>
      </c>
    </row>
    <row r="9776" spans="1:23" x14ac:dyDescent="0.2">
      <c r="A9776">
        <v>9775</v>
      </c>
      <c r="B9776">
        <v>1982</v>
      </c>
      <c r="C9776">
        <v>99</v>
      </c>
      <c r="D9776" t="s">
        <v>121</v>
      </c>
      <c r="E9776" t="s">
        <v>11062</v>
      </c>
      <c r="F9776" t="s">
        <v>39</v>
      </c>
      <c r="G9776" t="s">
        <v>26</v>
      </c>
      <c r="J9776" t="s">
        <v>265</v>
      </c>
    </row>
    <row r="9777" spans="1:23" x14ac:dyDescent="0.2">
      <c r="A9777">
        <v>9776</v>
      </c>
      <c r="B9777">
        <v>1982</v>
      </c>
      <c r="C9777">
        <v>100</v>
      </c>
      <c r="D9777" t="s">
        <v>55</v>
      </c>
      <c r="E9777" t="s">
        <v>11063</v>
      </c>
      <c r="F9777" t="s">
        <v>39</v>
      </c>
      <c r="G9777" t="s">
        <v>68</v>
      </c>
      <c r="H9777">
        <v>18</v>
      </c>
      <c r="I9777">
        <v>1989</v>
      </c>
      <c r="J9777" t="s">
        <v>11064</v>
      </c>
      <c r="K9777">
        <v>42</v>
      </c>
      <c r="L9777">
        <v>10</v>
      </c>
      <c r="M9777">
        <v>5</v>
      </c>
      <c r="N9777">
        <v>15</v>
      </c>
      <c r="O9777">
        <v>6</v>
      </c>
      <c r="P9777">
        <v>0</v>
      </c>
      <c r="W9777">
        <v>0.9</v>
      </c>
    </row>
    <row r="9778" spans="1:23" x14ac:dyDescent="0.2">
      <c r="A9778">
        <v>9777</v>
      </c>
      <c r="B9778">
        <v>1982</v>
      </c>
      <c r="C9778">
        <v>101</v>
      </c>
      <c r="D9778" t="s">
        <v>8190</v>
      </c>
      <c r="E9778" t="s">
        <v>11065</v>
      </c>
      <c r="F9778" t="s">
        <v>34</v>
      </c>
      <c r="G9778" t="s">
        <v>35</v>
      </c>
      <c r="J9778" t="s">
        <v>11066</v>
      </c>
    </row>
    <row r="9779" spans="1:23" x14ac:dyDescent="0.2">
      <c r="A9779">
        <v>9778</v>
      </c>
      <c r="B9779">
        <v>1982</v>
      </c>
      <c r="C9779">
        <v>102</v>
      </c>
      <c r="D9779" t="s">
        <v>152</v>
      </c>
      <c r="E9779" t="s">
        <v>11067</v>
      </c>
      <c r="F9779" t="s">
        <v>39</v>
      </c>
      <c r="G9779" t="s">
        <v>30</v>
      </c>
      <c r="J9779" t="s">
        <v>9233</v>
      </c>
    </row>
    <row r="9780" spans="1:23" x14ac:dyDescent="0.2">
      <c r="A9780">
        <v>9779</v>
      </c>
      <c r="B9780">
        <v>1982</v>
      </c>
      <c r="C9780">
        <v>103</v>
      </c>
      <c r="D9780" t="s">
        <v>23</v>
      </c>
      <c r="E9780" t="s">
        <v>11068</v>
      </c>
      <c r="F9780" t="s">
        <v>34</v>
      </c>
      <c r="G9780" t="s">
        <v>26</v>
      </c>
      <c r="J9780" t="s">
        <v>10704</v>
      </c>
    </row>
    <row r="9781" spans="1:23" x14ac:dyDescent="0.2">
      <c r="A9781">
        <v>9780</v>
      </c>
      <c r="B9781">
        <v>1982</v>
      </c>
      <c r="C9781">
        <v>104</v>
      </c>
      <c r="D9781" t="s">
        <v>111</v>
      </c>
      <c r="E9781" t="s">
        <v>11069</v>
      </c>
      <c r="F9781" t="s">
        <v>39</v>
      </c>
      <c r="G9781" t="s">
        <v>30</v>
      </c>
      <c r="J9781" t="s">
        <v>9233</v>
      </c>
    </row>
    <row r="9782" spans="1:23" x14ac:dyDescent="0.2">
      <c r="A9782">
        <v>9781</v>
      </c>
      <c r="B9782">
        <v>1982</v>
      </c>
      <c r="C9782">
        <v>105</v>
      </c>
      <c r="D9782" t="s">
        <v>176</v>
      </c>
      <c r="E9782" t="s">
        <v>11070</v>
      </c>
      <c r="F9782" t="s">
        <v>39</v>
      </c>
      <c r="G9782" t="s">
        <v>35</v>
      </c>
      <c r="J9782" t="s">
        <v>7325</v>
      </c>
    </row>
    <row r="9783" spans="1:23" x14ac:dyDescent="0.2">
      <c r="A9783">
        <v>9782</v>
      </c>
      <c r="B9783">
        <v>1982</v>
      </c>
      <c r="C9783">
        <v>106</v>
      </c>
      <c r="D9783" t="s">
        <v>28</v>
      </c>
      <c r="E9783" t="s">
        <v>11071</v>
      </c>
      <c r="F9783" t="s">
        <v>39</v>
      </c>
      <c r="G9783" t="s">
        <v>68</v>
      </c>
      <c r="H9783">
        <v>20</v>
      </c>
      <c r="I9783">
        <v>1983</v>
      </c>
      <c r="J9783" t="s">
        <v>490</v>
      </c>
      <c r="K9783">
        <v>9</v>
      </c>
      <c r="L9783">
        <v>0</v>
      </c>
      <c r="M9783">
        <v>1</v>
      </c>
      <c r="N9783">
        <v>1</v>
      </c>
      <c r="O9783">
        <v>-2</v>
      </c>
      <c r="P9783">
        <v>28</v>
      </c>
      <c r="W9783">
        <v>-0.2</v>
      </c>
    </row>
    <row r="9784" spans="1:23" x14ac:dyDescent="0.2">
      <c r="A9784">
        <v>9783</v>
      </c>
      <c r="B9784">
        <v>1982</v>
      </c>
      <c r="C9784">
        <v>107</v>
      </c>
      <c r="D9784" t="s">
        <v>51</v>
      </c>
      <c r="E9784" t="s">
        <v>11072</v>
      </c>
      <c r="F9784" t="s">
        <v>11073</v>
      </c>
      <c r="G9784" t="s">
        <v>68</v>
      </c>
      <c r="H9784">
        <v>19</v>
      </c>
      <c r="I9784">
        <v>1994</v>
      </c>
      <c r="J9784" t="s">
        <v>10420</v>
      </c>
      <c r="K9784">
        <v>89</v>
      </c>
      <c r="L9784">
        <v>21</v>
      </c>
      <c r="M9784">
        <v>32</v>
      </c>
      <c r="N9784">
        <v>53</v>
      </c>
      <c r="O9784">
        <v>19</v>
      </c>
      <c r="P9784">
        <v>78</v>
      </c>
      <c r="W9784">
        <v>3.9</v>
      </c>
    </row>
    <row r="9785" spans="1:23" x14ac:dyDescent="0.2">
      <c r="A9785">
        <v>9784</v>
      </c>
      <c r="B9785">
        <v>1982</v>
      </c>
      <c r="C9785">
        <v>108</v>
      </c>
      <c r="D9785" t="s">
        <v>121</v>
      </c>
      <c r="E9785" t="s">
        <v>11074</v>
      </c>
      <c r="F9785" t="s">
        <v>39</v>
      </c>
      <c r="G9785" t="s">
        <v>26</v>
      </c>
      <c r="J9785" t="s">
        <v>421</v>
      </c>
    </row>
    <row r="9786" spans="1:23" x14ac:dyDescent="0.2">
      <c r="A9786">
        <v>9785</v>
      </c>
      <c r="B9786">
        <v>1982</v>
      </c>
      <c r="C9786">
        <v>109</v>
      </c>
      <c r="D9786" t="s">
        <v>7049</v>
      </c>
      <c r="E9786" t="s">
        <v>11075</v>
      </c>
      <c r="F9786" t="s">
        <v>133</v>
      </c>
      <c r="G9786" t="s">
        <v>35</v>
      </c>
      <c r="H9786">
        <v>19</v>
      </c>
      <c r="I9786">
        <v>1996</v>
      </c>
      <c r="J9786" t="s">
        <v>10769</v>
      </c>
      <c r="K9786">
        <v>457</v>
      </c>
      <c r="L9786">
        <v>55</v>
      </c>
      <c r="M9786">
        <v>60</v>
      </c>
      <c r="N9786">
        <v>115</v>
      </c>
      <c r="O9786">
        <v>-66</v>
      </c>
      <c r="P9786">
        <v>314</v>
      </c>
      <c r="W9786">
        <v>-0.7</v>
      </c>
    </row>
    <row r="9787" spans="1:23" x14ac:dyDescent="0.2">
      <c r="A9787">
        <v>9786</v>
      </c>
      <c r="B9787">
        <v>1982</v>
      </c>
      <c r="C9787">
        <v>110</v>
      </c>
      <c r="D9787" t="s">
        <v>84</v>
      </c>
      <c r="E9787" t="s">
        <v>11076</v>
      </c>
      <c r="F9787" t="s">
        <v>39</v>
      </c>
      <c r="G9787" t="s">
        <v>1536</v>
      </c>
      <c r="H9787">
        <v>18</v>
      </c>
      <c r="I9787">
        <v>1992</v>
      </c>
      <c r="J9787" t="s">
        <v>234</v>
      </c>
      <c r="K9787">
        <v>220</v>
      </c>
      <c r="L9787">
        <v>11</v>
      </c>
      <c r="M9787">
        <v>10</v>
      </c>
      <c r="N9787">
        <v>21</v>
      </c>
      <c r="O9787">
        <v>-19</v>
      </c>
      <c r="P9787">
        <v>719</v>
      </c>
      <c r="W9787">
        <v>-3.2</v>
      </c>
    </row>
    <row r="9788" spans="1:23" x14ac:dyDescent="0.2">
      <c r="A9788">
        <v>9787</v>
      </c>
      <c r="B9788">
        <v>1982</v>
      </c>
      <c r="C9788">
        <v>111</v>
      </c>
      <c r="D9788" t="s">
        <v>55</v>
      </c>
      <c r="E9788" t="s">
        <v>11077</v>
      </c>
      <c r="F9788" t="s">
        <v>34</v>
      </c>
      <c r="G9788" t="s">
        <v>68</v>
      </c>
      <c r="H9788">
        <v>18</v>
      </c>
      <c r="I9788">
        <v>1991</v>
      </c>
      <c r="J9788" t="s">
        <v>10878</v>
      </c>
      <c r="K9788">
        <v>141</v>
      </c>
      <c r="L9788">
        <v>16</v>
      </c>
      <c r="M9788">
        <v>19</v>
      </c>
      <c r="N9788">
        <v>35</v>
      </c>
      <c r="O9788">
        <v>-9</v>
      </c>
      <c r="P9788">
        <v>163</v>
      </c>
      <c r="W9788">
        <v>-0.1</v>
      </c>
    </row>
    <row r="9789" spans="1:23" x14ac:dyDescent="0.2">
      <c r="A9789">
        <v>9788</v>
      </c>
      <c r="B9789">
        <v>1982</v>
      </c>
      <c r="C9789">
        <v>112</v>
      </c>
      <c r="D9789" t="s">
        <v>48</v>
      </c>
      <c r="E9789" t="s">
        <v>11078</v>
      </c>
      <c r="F9789" t="s">
        <v>34</v>
      </c>
      <c r="G9789" t="s">
        <v>30</v>
      </c>
      <c r="J9789" t="s">
        <v>8052</v>
      </c>
    </row>
    <row r="9790" spans="1:23" x14ac:dyDescent="0.2">
      <c r="A9790">
        <v>9789</v>
      </c>
      <c r="B9790">
        <v>1982</v>
      </c>
      <c r="C9790">
        <v>113</v>
      </c>
      <c r="D9790" t="s">
        <v>92</v>
      </c>
      <c r="E9790" t="s">
        <v>11079</v>
      </c>
      <c r="F9790" t="s">
        <v>39</v>
      </c>
      <c r="G9790" t="s">
        <v>68</v>
      </c>
      <c r="H9790">
        <v>18</v>
      </c>
      <c r="I9790">
        <v>1989</v>
      </c>
      <c r="J9790" t="s">
        <v>421</v>
      </c>
      <c r="K9790">
        <v>42</v>
      </c>
      <c r="L9790">
        <v>3</v>
      </c>
      <c r="M9790">
        <v>7</v>
      </c>
      <c r="N9790">
        <v>10</v>
      </c>
      <c r="O9790">
        <v>-3</v>
      </c>
      <c r="P9790">
        <v>36</v>
      </c>
      <c r="W9790">
        <v>-0.3</v>
      </c>
    </row>
    <row r="9791" spans="1:23" x14ac:dyDescent="0.2">
      <c r="A9791">
        <v>9790</v>
      </c>
      <c r="B9791">
        <v>1982</v>
      </c>
      <c r="C9791">
        <v>114</v>
      </c>
      <c r="D9791" t="s">
        <v>162</v>
      </c>
      <c r="E9791" t="s">
        <v>11080</v>
      </c>
      <c r="F9791" t="s">
        <v>39</v>
      </c>
      <c r="G9791" t="s">
        <v>35</v>
      </c>
      <c r="J9791" t="s">
        <v>196</v>
      </c>
    </row>
    <row r="9792" spans="1:23" x14ac:dyDescent="0.2">
      <c r="A9792">
        <v>9791</v>
      </c>
      <c r="B9792">
        <v>1982</v>
      </c>
      <c r="C9792">
        <v>115</v>
      </c>
      <c r="D9792" t="s">
        <v>121</v>
      </c>
      <c r="E9792" t="s">
        <v>11081</v>
      </c>
      <c r="F9792" t="s">
        <v>34</v>
      </c>
      <c r="G9792" t="s">
        <v>68</v>
      </c>
      <c r="J9792" t="s">
        <v>8052</v>
      </c>
    </row>
    <row r="9793" spans="1:23" x14ac:dyDescent="0.2">
      <c r="A9793">
        <v>9792</v>
      </c>
      <c r="B9793">
        <v>1982</v>
      </c>
      <c r="C9793">
        <v>116</v>
      </c>
      <c r="D9793" t="s">
        <v>69</v>
      </c>
      <c r="E9793" t="s">
        <v>3169</v>
      </c>
      <c r="F9793" t="s">
        <v>39</v>
      </c>
      <c r="G9793" t="s">
        <v>26</v>
      </c>
      <c r="H9793">
        <v>18</v>
      </c>
      <c r="I9793">
        <v>1988</v>
      </c>
      <c r="J9793" t="s">
        <v>478</v>
      </c>
      <c r="K9793">
        <v>41</v>
      </c>
      <c r="L9793">
        <v>7</v>
      </c>
      <c r="M9793">
        <v>9</v>
      </c>
      <c r="N9793">
        <v>16</v>
      </c>
      <c r="O9793">
        <v>-18</v>
      </c>
      <c r="P9793">
        <v>29</v>
      </c>
      <c r="W9793">
        <v>0.2</v>
      </c>
    </row>
    <row r="9794" spans="1:23" x14ac:dyDescent="0.2">
      <c r="A9794">
        <v>9793</v>
      </c>
      <c r="B9794">
        <v>1982</v>
      </c>
      <c r="C9794">
        <v>117</v>
      </c>
      <c r="D9794" t="s">
        <v>23</v>
      </c>
      <c r="E9794" t="s">
        <v>11082</v>
      </c>
      <c r="F9794" t="s">
        <v>34</v>
      </c>
      <c r="G9794" t="s">
        <v>35</v>
      </c>
      <c r="J9794" t="s">
        <v>11083</v>
      </c>
    </row>
    <row r="9795" spans="1:23" x14ac:dyDescent="0.2">
      <c r="A9795">
        <v>9794</v>
      </c>
      <c r="B9795">
        <v>1982</v>
      </c>
      <c r="C9795">
        <v>118</v>
      </c>
      <c r="D9795" t="s">
        <v>162</v>
      </c>
      <c r="E9795" t="s">
        <v>11084</v>
      </c>
      <c r="F9795" t="s">
        <v>43</v>
      </c>
      <c r="G9795" t="s">
        <v>30</v>
      </c>
      <c r="J9795" t="s">
        <v>281</v>
      </c>
    </row>
    <row r="9796" spans="1:23" x14ac:dyDescent="0.2">
      <c r="A9796">
        <v>9795</v>
      </c>
      <c r="B9796">
        <v>1982</v>
      </c>
      <c r="C9796">
        <v>119</v>
      </c>
      <c r="D9796" t="s">
        <v>41</v>
      </c>
      <c r="E9796" t="s">
        <v>11085</v>
      </c>
      <c r="F9796" t="s">
        <v>39</v>
      </c>
      <c r="G9796" t="s">
        <v>128</v>
      </c>
      <c r="H9796">
        <v>18</v>
      </c>
      <c r="I9796">
        <v>1999</v>
      </c>
      <c r="J9796" t="s">
        <v>510</v>
      </c>
      <c r="K9796">
        <v>608</v>
      </c>
      <c r="L9796">
        <v>1</v>
      </c>
      <c r="M9796">
        <v>32</v>
      </c>
      <c r="N9796">
        <v>33</v>
      </c>
      <c r="O9796">
        <v>0</v>
      </c>
      <c r="P9796">
        <v>569</v>
      </c>
      <c r="Q9796">
        <v>608</v>
      </c>
      <c r="R9796">
        <v>296</v>
      </c>
      <c r="S9796">
        <v>214</v>
      </c>
      <c r="T9796">
        <v>69</v>
      </c>
      <c r="U9796">
        <v>0.89500000000000002</v>
      </c>
      <c r="V9796">
        <v>2.98</v>
      </c>
      <c r="W9796">
        <v>95</v>
      </c>
    </row>
    <row r="9797" spans="1:23" x14ac:dyDescent="0.2">
      <c r="A9797">
        <v>9796</v>
      </c>
      <c r="B9797">
        <v>1982</v>
      </c>
      <c r="C9797">
        <v>120</v>
      </c>
      <c r="D9797" t="s">
        <v>171</v>
      </c>
      <c r="E9797" t="s">
        <v>11086</v>
      </c>
      <c r="F9797" t="s">
        <v>34</v>
      </c>
      <c r="G9797" t="s">
        <v>68</v>
      </c>
      <c r="H9797">
        <v>18</v>
      </c>
      <c r="I9797">
        <v>2001</v>
      </c>
      <c r="J9797" t="s">
        <v>1674</v>
      </c>
      <c r="K9797">
        <v>773</v>
      </c>
      <c r="L9797">
        <v>248</v>
      </c>
      <c r="M9797">
        <v>244</v>
      </c>
      <c r="N9797">
        <v>492</v>
      </c>
      <c r="O9797">
        <v>44</v>
      </c>
      <c r="P9797">
        <v>1425</v>
      </c>
      <c r="W9797">
        <v>43.1</v>
      </c>
    </row>
    <row r="9798" spans="1:23" x14ac:dyDescent="0.2">
      <c r="A9798">
        <v>9797</v>
      </c>
      <c r="B9798">
        <v>1982</v>
      </c>
      <c r="C9798">
        <v>121</v>
      </c>
      <c r="D9798" t="s">
        <v>55</v>
      </c>
      <c r="E9798" t="s">
        <v>11087</v>
      </c>
      <c r="F9798" t="s">
        <v>43</v>
      </c>
      <c r="G9798" t="s">
        <v>128</v>
      </c>
      <c r="J9798" t="s">
        <v>1331</v>
      </c>
    </row>
    <row r="9799" spans="1:23" x14ac:dyDescent="0.2">
      <c r="A9799">
        <v>9798</v>
      </c>
      <c r="B9799">
        <v>1982</v>
      </c>
      <c r="C9799">
        <v>122</v>
      </c>
      <c r="D9799" t="s">
        <v>8190</v>
      </c>
      <c r="E9799" t="s">
        <v>11088</v>
      </c>
      <c r="F9799" t="s">
        <v>34</v>
      </c>
      <c r="G9799" t="s">
        <v>30</v>
      </c>
      <c r="J9799" t="s">
        <v>9516</v>
      </c>
    </row>
    <row r="9800" spans="1:23" x14ac:dyDescent="0.2">
      <c r="A9800">
        <v>9799</v>
      </c>
      <c r="B9800">
        <v>1982</v>
      </c>
      <c r="C9800">
        <v>123</v>
      </c>
      <c r="D9800" t="s">
        <v>152</v>
      </c>
      <c r="E9800" t="s">
        <v>11089</v>
      </c>
      <c r="F9800" t="s">
        <v>34</v>
      </c>
      <c r="G9800" t="s">
        <v>1954</v>
      </c>
      <c r="H9800">
        <v>18</v>
      </c>
      <c r="I9800">
        <v>1996</v>
      </c>
      <c r="J9800" t="s">
        <v>10704</v>
      </c>
      <c r="K9800">
        <v>639</v>
      </c>
      <c r="L9800">
        <v>125</v>
      </c>
      <c r="M9800">
        <v>163</v>
      </c>
      <c r="N9800">
        <v>288</v>
      </c>
      <c r="O9800">
        <v>-29</v>
      </c>
      <c r="P9800">
        <v>804</v>
      </c>
      <c r="W9800">
        <v>15.5</v>
      </c>
    </row>
    <row r="9801" spans="1:23" x14ac:dyDescent="0.2">
      <c r="A9801">
        <v>9800</v>
      </c>
      <c r="B9801">
        <v>1982</v>
      </c>
      <c r="C9801">
        <v>124</v>
      </c>
      <c r="D9801" t="s">
        <v>23</v>
      </c>
      <c r="E9801" t="s">
        <v>11090</v>
      </c>
      <c r="F9801" t="s">
        <v>39</v>
      </c>
      <c r="G9801" t="s">
        <v>30</v>
      </c>
      <c r="H9801">
        <v>18</v>
      </c>
      <c r="I9801">
        <v>1988</v>
      </c>
      <c r="J9801" t="s">
        <v>10128</v>
      </c>
      <c r="K9801">
        <v>43</v>
      </c>
      <c r="L9801">
        <v>5</v>
      </c>
      <c r="M9801">
        <v>6</v>
      </c>
      <c r="N9801">
        <v>11</v>
      </c>
      <c r="O9801">
        <v>6</v>
      </c>
      <c r="P9801">
        <v>14</v>
      </c>
      <c r="W9801">
        <v>1.1000000000000001</v>
      </c>
    </row>
    <row r="9802" spans="1:23" x14ac:dyDescent="0.2">
      <c r="A9802">
        <v>9801</v>
      </c>
      <c r="B9802">
        <v>1982</v>
      </c>
      <c r="C9802">
        <v>125</v>
      </c>
      <c r="D9802" t="s">
        <v>111</v>
      </c>
      <c r="E9802" t="s">
        <v>11091</v>
      </c>
      <c r="F9802" t="s">
        <v>76</v>
      </c>
      <c r="G9802" t="s">
        <v>26</v>
      </c>
      <c r="H9802">
        <v>20</v>
      </c>
      <c r="I9802">
        <v>1988</v>
      </c>
      <c r="J9802" t="s">
        <v>10656</v>
      </c>
      <c r="K9802">
        <v>151</v>
      </c>
      <c r="L9802">
        <v>36</v>
      </c>
      <c r="M9802">
        <v>40</v>
      </c>
      <c r="N9802">
        <v>76</v>
      </c>
      <c r="O9802">
        <v>6</v>
      </c>
      <c r="P9802">
        <v>35</v>
      </c>
      <c r="W9802">
        <v>3.1</v>
      </c>
    </row>
    <row r="9803" spans="1:23" x14ac:dyDescent="0.2">
      <c r="A9803">
        <v>9802</v>
      </c>
      <c r="B9803">
        <v>1982</v>
      </c>
      <c r="C9803">
        <v>126</v>
      </c>
      <c r="D9803" t="s">
        <v>176</v>
      </c>
      <c r="E9803" t="s">
        <v>11092</v>
      </c>
      <c r="F9803" t="s">
        <v>39</v>
      </c>
      <c r="G9803" t="s">
        <v>35</v>
      </c>
      <c r="H9803">
        <v>19</v>
      </c>
      <c r="I9803">
        <v>1986</v>
      </c>
      <c r="J9803" t="s">
        <v>421</v>
      </c>
      <c r="K9803">
        <v>79</v>
      </c>
      <c r="L9803">
        <v>7</v>
      </c>
      <c r="M9803">
        <v>17</v>
      </c>
      <c r="N9803">
        <v>24</v>
      </c>
      <c r="O9803">
        <v>-13</v>
      </c>
      <c r="P9803">
        <v>28</v>
      </c>
      <c r="W9803">
        <v>-0.5</v>
      </c>
    </row>
    <row r="9804" spans="1:23" x14ac:dyDescent="0.2">
      <c r="A9804">
        <v>9803</v>
      </c>
      <c r="B9804">
        <v>1982</v>
      </c>
      <c r="C9804">
        <v>127</v>
      </c>
      <c r="D9804" t="s">
        <v>28</v>
      </c>
      <c r="E9804" t="s">
        <v>11093</v>
      </c>
      <c r="F9804" t="s">
        <v>39</v>
      </c>
      <c r="G9804" t="s">
        <v>26</v>
      </c>
      <c r="J9804" t="s">
        <v>234</v>
      </c>
    </row>
    <row r="9805" spans="1:23" x14ac:dyDescent="0.2">
      <c r="A9805">
        <v>9804</v>
      </c>
      <c r="B9805">
        <v>1982</v>
      </c>
      <c r="C9805">
        <v>128</v>
      </c>
      <c r="D9805" t="s">
        <v>51</v>
      </c>
      <c r="E9805" t="s">
        <v>11094</v>
      </c>
      <c r="F9805" t="s">
        <v>34</v>
      </c>
      <c r="G9805" t="s">
        <v>30</v>
      </c>
      <c r="J9805" t="s">
        <v>11095</v>
      </c>
    </row>
    <row r="9806" spans="1:23" x14ac:dyDescent="0.2">
      <c r="A9806">
        <v>9805</v>
      </c>
      <c r="B9806">
        <v>1982</v>
      </c>
      <c r="C9806">
        <v>129</v>
      </c>
      <c r="D9806" t="s">
        <v>121</v>
      </c>
      <c r="E9806" t="s">
        <v>11096</v>
      </c>
      <c r="F9806" t="s">
        <v>34</v>
      </c>
      <c r="G9806" t="s">
        <v>30</v>
      </c>
      <c r="H9806">
        <v>18</v>
      </c>
      <c r="I9806">
        <v>1986</v>
      </c>
      <c r="J9806" t="s">
        <v>11097</v>
      </c>
      <c r="K9806">
        <v>2</v>
      </c>
      <c r="L9806">
        <v>0</v>
      </c>
      <c r="M9806">
        <v>0</v>
      </c>
      <c r="N9806">
        <v>0</v>
      </c>
      <c r="O9806">
        <v>-2</v>
      </c>
      <c r="P9806">
        <v>0</v>
      </c>
      <c r="W9806">
        <v>0</v>
      </c>
    </row>
    <row r="9807" spans="1:23" x14ac:dyDescent="0.2">
      <c r="A9807">
        <v>9806</v>
      </c>
      <c r="B9807">
        <v>1982</v>
      </c>
      <c r="C9807">
        <v>130</v>
      </c>
      <c r="D9807" t="s">
        <v>7049</v>
      </c>
      <c r="E9807" t="s">
        <v>11098</v>
      </c>
      <c r="F9807" t="s">
        <v>34</v>
      </c>
      <c r="G9807" t="s">
        <v>35</v>
      </c>
      <c r="J9807" t="s">
        <v>10307</v>
      </c>
    </row>
    <row r="9808" spans="1:23" x14ac:dyDescent="0.2">
      <c r="A9808">
        <v>9807</v>
      </c>
      <c r="B9808">
        <v>1982</v>
      </c>
      <c r="C9808">
        <v>131</v>
      </c>
      <c r="D9808" t="s">
        <v>7529</v>
      </c>
      <c r="E9808" t="s">
        <v>11099</v>
      </c>
      <c r="F9808" t="s">
        <v>39</v>
      </c>
      <c r="G9808" t="s">
        <v>30</v>
      </c>
      <c r="H9808">
        <v>18</v>
      </c>
      <c r="I9808">
        <v>1988</v>
      </c>
      <c r="J9808" t="s">
        <v>265</v>
      </c>
      <c r="K9808">
        <v>25</v>
      </c>
      <c r="L9808">
        <v>1</v>
      </c>
      <c r="M9808">
        <v>5</v>
      </c>
      <c r="N9808">
        <v>6</v>
      </c>
      <c r="O9808">
        <v>-1</v>
      </c>
      <c r="P9808">
        <v>10</v>
      </c>
      <c r="W9808">
        <v>1.3</v>
      </c>
    </row>
    <row r="9809" spans="1:23" x14ac:dyDescent="0.2">
      <c r="A9809">
        <v>9808</v>
      </c>
      <c r="B9809">
        <v>1982</v>
      </c>
      <c r="C9809">
        <v>132</v>
      </c>
      <c r="D9809" t="s">
        <v>146</v>
      </c>
      <c r="E9809" t="s">
        <v>11100</v>
      </c>
      <c r="F9809" t="s">
        <v>60</v>
      </c>
      <c r="G9809" t="s">
        <v>35</v>
      </c>
      <c r="H9809">
        <v>27</v>
      </c>
      <c r="I9809">
        <v>1983</v>
      </c>
      <c r="J9809" t="s">
        <v>8716</v>
      </c>
      <c r="K9809">
        <v>3</v>
      </c>
      <c r="L9809">
        <v>1</v>
      </c>
      <c r="M9809">
        <v>0</v>
      </c>
      <c r="N9809">
        <v>1</v>
      </c>
      <c r="O9809">
        <v>1</v>
      </c>
      <c r="P9809">
        <v>0</v>
      </c>
      <c r="W9809">
        <v>0.1</v>
      </c>
    </row>
    <row r="9810" spans="1:23" x14ac:dyDescent="0.2">
      <c r="A9810">
        <v>9809</v>
      </c>
      <c r="B9810">
        <v>1982</v>
      </c>
      <c r="C9810">
        <v>133</v>
      </c>
      <c r="D9810" t="s">
        <v>48</v>
      </c>
      <c r="E9810" t="s">
        <v>11101</v>
      </c>
      <c r="F9810" t="s">
        <v>34</v>
      </c>
      <c r="G9810" t="s">
        <v>35</v>
      </c>
      <c r="J9810" t="s">
        <v>1116</v>
      </c>
    </row>
    <row r="9811" spans="1:23" x14ac:dyDescent="0.2">
      <c r="A9811">
        <v>9810</v>
      </c>
      <c r="B9811">
        <v>1982</v>
      </c>
      <c r="C9811">
        <v>134</v>
      </c>
      <c r="D9811" t="s">
        <v>92</v>
      </c>
      <c r="E9811" t="s">
        <v>11102</v>
      </c>
      <c r="F9811" t="s">
        <v>39</v>
      </c>
      <c r="G9811" t="s">
        <v>35</v>
      </c>
      <c r="H9811">
        <v>19</v>
      </c>
      <c r="I9811">
        <v>2003</v>
      </c>
      <c r="J9811" t="s">
        <v>8222</v>
      </c>
      <c r="K9811">
        <v>1474</v>
      </c>
      <c r="L9811">
        <v>450</v>
      </c>
      <c r="M9811">
        <v>964</v>
      </c>
      <c r="N9811">
        <v>1414</v>
      </c>
      <c r="O9811">
        <v>129</v>
      </c>
      <c r="P9811">
        <v>1301</v>
      </c>
      <c r="W9811">
        <v>118.6</v>
      </c>
    </row>
    <row r="9812" spans="1:23" x14ac:dyDescent="0.2">
      <c r="A9812">
        <v>9811</v>
      </c>
      <c r="B9812">
        <v>1982</v>
      </c>
      <c r="C9812">
        <v>135</v>
      </c>
      <c r="D9812" t="s">
        <v>162</v>
      </c>
      <c r="E9812" t="s">
        <v>11103</v>
      </c>
      <c r="F9812" t="s">
        <v>39</v>
      </c>
      <c r="G9812" t="s">
        <v>68</v>
      </c>
      <c r="J9812" t="s">
        <v>278</v>
      </c>
    </row>
    <row r="9813" spans="1:23" x14ac:dyDescent="0.2">
      <c r="A9813">
        <v>9812</v>
      </c>
      <c r="B9813">
        <v>1982</v>
      </c>
      <c r="C9813">
        <v>136</v>
      </c>
      <c r="D9813" t="s">
        <v>87</v>
      </c>
      <c r="E9813" t="s">
        <v>11104</v>
      </c>
      <c r="F9813" t="s">
        <v>39</v>
      </c>
      <c r="G9813" t="s">
        <v>30</v>
      </c>
      <c r="J9813" t="s">
        <v>9871</v>
      </c>
    </row>
    <row r="9814" spans="1:23" x14ac:dyDescent="0.2">
      <c r="A9814">
        <v>9813</v>
      </c>
      <c r="B9814">
        <v>1982</v>
      </c>
      <c r="C9814">
        <v>137</v>
      </c>
      <c r="D9814" t="s">
        <v>69</v>
      </c>
      <c r="E9814" t="s">
        <v>11105</v>
      </c>
      <c r="F9814" t="s">
        <v>39</v>
      </c>
      <c r="G9814" t="s">
        <v>30</v>
      </c>
      <c r="J9814" t="s">
        <v>9948</v>
      </c>
    </row>
    <row r="9815" spans="1:23" x14ac:dyDescent="0.2">
      <c r="A9815">
        <v>9814</v>
      </c>
      <c r="B9815">
        <v>1982</v>
      </c>
      <c r="C9815">
        <v>138</v>
      </c>
      <c r="D9815" t="s">
        <v>66</v>
      </c>
      <c r="E9815" t="s">
        <v>11106</v>
      </c>
      <c r="F9815" t="s">
        <v>34</v>
      </c>
      <c r="G9815" t="s">
        <v>26</v>
      </c>
      <c r="J9815" t="s">
        <v>10695</v>
      </c>
    </row>
    <row r="9816" spans="1:23" x14ac:dyDescent="0.2">
      <c r="A9816">
        <v>9815</v>
      </c>
      <c r="B9816">
        <v>1982</v>
      </c>
      <c r="C9816">
        <v>139</v>
      </c>
      <c r="D9816" t="s">
        <v>121</v>
      </c>
      <c r="E9816" t="s">
        <v>11107</v>
      </c>
      <c r="F9816" t="s">
        <v>39</v>
      </c>
      <c r="G9816" t="s">
        <v>30</v>
      </c>
      <c r="J9816" t="s">
        <v>9233</v>
      </c>
    </row>
    <row r="9817" spans="1:23" x14ac:dyDescent="0.2">
      <c r="A9817">
        <v>9816</v>
      </c>
      <c r="B9817">
        <v>1982</v>
      </c>
      <c r="C9817">
        <v>140</v>
      </c>
      <c r="D9817" t="s">
        <v>41</v>
      </c>
      <c r="E9817" t="s">
        <v>11108</v>
      </c>
      <c r="F9817" t="s">
        <v>39</v>
      </c>
      <c r="G9817" t="s">
        <v>68</v>
      </c>
      <c r="H9817">
        <v>19</v>
      </c>
      <c r="I9817">
        <v>1996</v>
      </c>
      <c r="J9817" t="s">
        <v>421</v>
      </c>
      <c r="K9817">
        <v>729</v>
      </c>
      <c r="L9817">
        <v>45</v>
      </c>
      <c r="M9817">
        <v>52</v>
      </c>
      <c r="N9817">
        <v>97</v>
      </c>
      <c r="O9817">
        <v>-37</v>
      </c>
      <c r="P9817">
        <v>1789</v>
      </c>
      <c r="W9817">
        <v>-10.1</v>
      </c>
    </row>
    <row r="9818" spans="1:23" x14ac:dyDescent="0.2">
      <c r="A9818">
        <v>9817</v>
      </c>
      <c r="B9818">
        <v>1982</v>
      </c>
      <c r="C9818">
        <v>141</v>
      </c>
      <c r="D9818" t="s">
        <v>171</v>
      </c>
      <c r="E9818" t="s">
        <v>11109</v>
      </c>
      <c r="F9818" t="s">
        <v>60</v>
      </c>
      <c r="G9818" t="s">
        <v>26</v>
      </c>
      <c r="H9818">
        <v>29</v>
      </c>
      <c r="J9818" t="s">
        <v>8227</v>
      </c>
    </row>
    <row r="9819" spans="1:23" x14ac:dyDescent="0.2">
      <c r="A9819">
        <v>9818</v>
      </c>
      <c r="B9819">
        <v>1982</v>
      </c>
      <c r="C9819">
        <v>142</v>
      </c>
      <c r="D9819" t="s">
        <v>55</v>
      </c>
      <c r="E9819" t="s">
        <v>11110</v>
      </c>
      <c r="F9819" t="s">
        <v>39</v>
      </c>
      <c r="G9819" t="s">
        <v>30</v>
      </c>
      <c r="J9819" t="s">
        <v>8052</v>
      </c>
    </row>
    <row r="9820" spans="1:23" x14ac:dyDescent="0.2">
      <c r="A9820">
        <v>9819</v>
      </c>
      <c r="B9820">
        <v>1982</v>
      </c>
      <c r="C9820">
        <v>143</v>
      </c>
      <c r="D9820" t="s">
        <v>8190</v>
      </c>
      <c r="E9820" t="s">
        <v>11111</v>
      </c>
      <c r="F9820" t="s">
        <v>60</v>
      </c>
      <c r="G9820" t="s">
        <v>26</v>
      </c>
      <c r="J9820" t="s">
        <v>8165</v>
      </c>
    </row>
    <row r="9821" spans="1:23" x14ac:dyDescent="0.2">
      <c r="A9821">
        <v>9820</v>
      </c>
      <c r="B9821">
        <v>1982</v>
      </c>
      <c r="C9821">
        <v>144</v>
      </c>
      <c r="D9821" t="s">
        <v>152</v>
      </c>
      <c r="E9821" t="s">
        <v>11112</v>
      </c>
      <c r="F9821" t="s">
        <v>39</v>
      </c>
      <c r="G9821" t="s">
        <v>30</v>
      </c>
      <c r="J9821" t="s">
        <v>10428</v>
      </c>
    </row>
    <row r="9822" spans="1:23" x14ac:dyDescent="0.2">
      <c r="A9822">
        <v>9821</v>
      </c>
      <c r="B9822">
        <v>1982</v>
      </c>
      <c r="C9822">
        <v>145</v>
      </c>
      <c r="D9822" t="s">
        <v>23</v>
      </c>
      <c r="E9822" t="s">
        <v>9934</v>
      </c>
      <c r="F9822" t="s">
        <v>76</v>
      </c>
      <c r="G9822" t="s">
        <v>68</v>
      </c>
      <c r="H9822">
        <v>19</v>
      </c>
      <c r="I9822">
        <v>1989</v>
      </c>
      <c r="J9822" t="s">
        <v>504</v>
      </c>
      <c r="K9822">
        <v>114</v>
      </c>
      <c r="L9822">
        <v>11</v>
      </c>
      <c r="M9822">
        <v>26</v>
      </c>
      <c r="N9822">
        <v>37</v>
      </c>
      <c r="O9822">
        <v>-18</v>
      </c>
      <c r="P9822">
        <v>81</v>
      </c>
      <c r="W9822">
        <v>0.2</v>
      </c>
    </row>
    <row r="9823" spans="1:23" x14ac:dyDescent="0.2">
      <c r="A9823">
        <v>9822</v>
      </c>
      <c r="B9823">
        <v>1982</v>
      </c>
      <c r="C9823">
        <v>146</v>
      </c>
      <c r="D9823" t="s">
        <v>111</v>
      </c>
      <c r="E9823" t="s">
        <v>11113</v>
      </c>
      <c r="F9823" t="s">
        <v>39</v>
      </c>
      <c r="G9823" t="s">
        <v>68</v>
      </c>
      <c r="J9823" t="s">
        <v>196</v>
      </c>
    </row>
    <row r="9824" spans="1:23" x14ac:dyDescent="0.2">
      <c r="A9824">
        <v>9823</v>
      </c>
      <c r="B9824">
        <v>1982</v>
      </c>
      <c r="C9824">
        <v>147</v>
      </c>
      <c r="D9824" t="s">
        <v>176</v>
      </c>
      <c r="E9824" t="s">
        <v>11114</v>
      </c>
      <c r="F9824" t="s">
        <v>34</v>
      </c>
      <c r="G9824" t="s">
        <v>35</v>
      </c>
      <c r="J9824" t="s">
        <v>10089</v>
      </c>
    </row>
    <row r="9825" spans="1:23" x14ac:dyDescent="0.2">
      <c r="A9825">
        <v>9824</v>
      </c>
      <c r="B9825">
        <v>1982</v>
      </c>
      <c r="C9825">
        <v>148</v>
      </c>
      <c r="D9825" t="s">
        <v>28</v>
      </c>
      <c r="E9825" t="s">
        <v>11115</v>
      </c>
      <c r="F9825" t="s">
        <v>39</v>
      </c>
      <c r="G9825" t="s">
        <v>30</v>
      </c>
      <c r="J9825" t="s">
        <v>552</v>
      </c>
    </row>
    <row r="9826" spans="1:23" x14ac:dyDescent="0.2">
      <c r="A9826">
        <v>9825</v>
      </c>
      <c r="B9826">
        <v>1982</v>
      </c>
      <c r="C9826">
        <v>149</v>
      </c>
      <c r="D9826" t="s">
        <v>51</v>
      </c>
      <c r="E9826" t="s">
        <v>11116</v>
      </c>
      <c r="F9826" t="s">
        <v>39</v>
      </c>
      <c r="G9826" t="s">
        <v>35</v>
      </c>
      <c r="J9826" t="s">
        <v>305</v>
      </c>
    </row>
    <row r="9827" spans="1:23" x14ac:dyDescent="0.2">
      <c r="A9827">
        <v>9826</v>
      </c>
      <c r="B9827">
        <v>1982</v>
      </c>
      <c r="C9827">
        <v>150</v>
      </c>
      <c r="D9827" t="s">
        <v>23</v>
      </c>
      <c r="E9827" t="s">
        <v>11117</v>
      </c>
      <c r="F9827" t="s">
        <v>39</v>
      </c>
      <c r="G9827" t="s">
        <v>30</v>
      </c>
      <c r="J9827" t="s">
        <v>5452</v>
      </c>
    </row>
    <row r="9828" spans="1:23" x14ac:dyDescent="0.2">
      <c r="A9828">
        <v>9827</v>
      </c>
      <c r="B9828">
        <v>1982</v>
      </c>
      <c r="C9828">
        <v>151</v>
      </c>
      <c r="D9828" t="s">
        <v>7049</v>
      </c>
      <c r="E9828" t="s">
        <v>11118</v>
      </c>
      <c r="F9828" t="s">
        <v>34</v>
      </c>
      <c r="G9828" t="s">
        <v>35</v>
      </c>
      <c r="J9828" t="s">
        <v>9645</v>
      </c>
    </row>
    <row r="9829" spans="1:23" x14ac:dyDescent="0.2">
      <c r="A9829">
        <v>9828</v>
      </c>
      <c r="B9829">
        <v>1982</v>
      </c>
      <c r="C9829">
        <v>152</v>
      </c>
      <c r="D9829" t="s">
        <v>84</v>
      </c>
      <c r="E9829" t="s">
        <v>11119</v>
      </c>
      <c r="F9829" t="s">
        <v>39</v>
      </c>
      <c r="G9829" t="s">
        <v>68</v>
      </c>
      <c r="H9829">
        <v>20</v>
      </c>
      <c r="I9829">
        <v>1989</v>
      </c>
      <c r="J9829" t="s">
        <v>478</v>
      </c>
      <c r="K9829">
        <v>41</v>
      </c>
      <c r="L9829">
        <v>8</v>
      </c>
      <c r="M9829">
        <v>10</v>
      </c>
      <c r="N9829">
        <v>18</v>
      </c>
      <c r="O9829">
        <v>-9</v>
      </c>
      <c r="P9829">
        <v>12</v>
      </c>
      <c r="W9829">
        <v>0.7</v>
      </c>
    </row>
    <row r="9830" spans="1:23" x14ac:dyDescent="0.2">
      <c r="A9830">
        <v>9829</v>
      </c>
      <c r="B9830">
        <v>1982</v>
      </c>
      <c r="C9830">
        <v>153</v>
      </c>
      <c r="D9830" t="s">
        <v>146</v>
      </c>
      <c r="E9830" t="s">
        <v>11120</v>
      </c>
      <c r="F9830" t="s">
        <v>43</v>
      </c>
      <c r="G9830" t="s">
        <v>30</v>
      </c>
      <c r="H9830">
        <v>30</v>
      </c>
      <c r="I9830">
        <v>1983</v>
      </c>
      <c r="J9830" t="s">
        <v>531</v>
      </c>
      <c r="K9830">
        <v>7</v>
      </c>
      <c r="L9830">
        <v>0</v>
      </c>
      <c r="M9830">
        <v>1</v>
      </c>
      <c r="N9830">
        <v>1</v>
      </c>
      <c r="O9830">
        <v>-2</v>
      </c>
      <c r="P9830">
        <v>0</v>
      </c>
      <c r="W9830">
        <v>0.1</v>
      </c>
    </row>
    <row r="9831" spans="1:23" x14ac:dyDescent="0.2">
      <c r="A9831">
        <v>9830</v>
      </c>
      <c r="B9831">
        <v>1982</v>
      </c>
      <c r="C9831">
        <v>154</v>
      </c>
      <c r="D9831" t="s">
        <v>48</v>
      </c>
      <c r="E9831" t="s">
        <v>11121</v>
      </c>
      <c r="F9831" t="s">
        <v>39</v>
      </c>
      <c r="G9831" t="s">
        <v>26</v>
      </c>
      <c r="J9831" t="s">
        <v>234</v>
      </c>
    </row>
    <row r="9832" spans="1:23" x14ac:dyDescent="0.2">
      <c r="A9832">
        <v>9831</v>
      </c>
      <c r="B9832">
        <v>1982</v>
      </c>
      <c r="C9832">
        <v>155</v>
      </c>
      <c r="D9832" t="s">
        <v>92</v>
      </c>
      <c r="E9832" t="s">
        <v>11122</v>
      </c>
      <c r="F9832" t="s">
        <v>34</v>
      </c>
      <c r="G9832" t="s">
        <v>26</v>
      </c>
      <c r="J9832" t="s">
        <v>11123</v>
      </c>
    </row>
    <row r="9833" spans="1:23" x14ac:dyDescent="0.2">
      <c r="A9833">
        <v>9832</v>
      </c>
      <c r="B9833">
        <v>1982</v>
      </c>
      <c r="C9833">
        <v>156</v>
      </c>
      <c r="D9833" t="s">
        <v>162</v>
      </c>
      <c r="E9833" t="s">
        <v>11124</v>
      </c>
      <c r="F9833" t="s">
        <v>39</v>
      </c>
      <c r="G9833" t="s">
        <v>30</v>
      </c>
      <c r="J9833" t="s">
        <v>8222</v>
      </c>
    </row>
    <row r="9834" spans="1:23" x14ac:dyDescent="0.2">
      <c r="A9834">
        <v>9833</v>
      </c>
      <c r="B9834">
        <v>1982</v>
      </c>
      <c r="C9834">
        <v>157</v>
      </c>
      <c r="D9834" t="s">
        <v>87</v>
      </c>
      <c r="E9834" t="s">
        <v>11125</v>
      </c>
      <c r="F9834" t="s">
        <v>39</v>
      </c>
      <c r="G9834" t="s">
        <v>26</v>
      </c>
      <c r="J9834" t="s">
        <v>3458</v>
      </c>
    </row>
    <row r="9835" spans="1:23" x14ac:dyDescent="0.2">
      <c r="A9835">
        <v>9834</v>
      </c>
      <c r="B9835">
        <v>1982</v>
      </c>
      <c r="C9835">
        <v>158</v>
      </c>
      <c r="D9835" t="s">
        <v>69</v>
      </c>
      <c r="E9835" t="s">
        <v>11126</v>
      </c>
      <c r="F9835" t="s">
        <v>39</v>
      </c>
      <c r="G9835" t="s">
        <v>35</v>
      </c>
      <c r="J9835" t="s">
        <v>3386</v>
      </c>
    </row>
    <row r="9836" spans="1:23" x14ac:dyDescent="0.2">
      <c r="A9836">
        <v>9835</v>
      </c>
      <c r="B9836">
        <v>1982</v>
      </c>
      <c r="C9836">
        <v>159</v>
      </c>
      <c r="D9836" t="s">
        <v>66</v>
      </c>
      <c r="E9836" t="s">
        <v>11127</v>
      </c>
      <c r="F9836" t="s">
        <v>34</v>
      </c>
      <c r="G9836" t="s">
        <v>30</v>
      </c>
      <c r="H9836">
        <v>18</v>
      </c>
      <c r="I9836">
        <v>1988</v>
      </c>
      <c r="J9836" t="s">
        <v>9024</v>
      </c>
      <c r="K9836">
        <v>5</v>
      </c>
      <c r="L9836">
        <v>0</v>
      </c>
      <c r="M9836">
        <v>0</v>
      </c>
      <c r="N9836">
        <v>0</v>
      </c>
      <c r="O9836">
        <v>-1</v>
      </c>
      <c r="P9836">
        <v>6</v>
      </c>
      <c r="W9836">
        <v>0.1</v>
      </c>
    </row>
    <row r="9837" spans="1:23" x14ac:dyDescent="0.2">
      <c r="A9837">
        <v>9836</v>
      </c>
      <c r="B9837">
        <v>1982</v>
      </c>
      <c r="C9837">
        <v>160</v>
      </c>
      <c r="D9837" t="s">
        <v>171</v>
      </c>
      <c r="E9837" t="s">
        <v>9900</v>
      </c>
      <c r="F9837" t="s">
        <v>34</v>
      </c>
      <c r="G9837" t="s">
        <v>35</v>
      </c>
      <c r="J9837" t="s">
        <v>10372</v>
      </c>
    </row>
    <row r="9838" spans="1:23" x14ac:dyDescent="0.2">
      <c r="A9838">
        <v>9837</v>
      </c>
      <c r="B9838">
        <v>1982</v>
      </c>
      <c r="C9838">
        <v>161</v>
      </c>
      <c r="D9838" t="s">
        <v>41</v>
      </c>
      <c r="E9838" t="s">
        <v>11128</v>
      </c>
      <c r="F9838" t="s">
        <v>39</v>
      </c>
      <c r="G9838" t="s">
        <v>68</v>
      </c>
      <c r="J9838" t="s">
        <v>265</v>
      </c>
    </row>
    <row r="9839" spans="1:23" x14ac:dyDescent="0.2">
      <c r="A9839">
        <v>9838</v>
      </c>
      <c r="B9839">
        <v>1982</v>
      </c>
      <c r="C9839">
        <v>162</v>
      </c>
      <c r="D9839" t="s">
        <v>171</v>
      </c>
      <c r="E9839" t="s">
        <v>11129</v>
      </c>
      <c r="F9839" t="s">
        <v>43</v>
      </c>
      <c r="G9839" t="s">
        <v>30</v>
      </c>
      <c r="J9839" t="s">
        <v>11130</v>
      </c>
    </row>
    <row r="9840" spans="1:23" x14ac:dyDescent="0.2">
      <c r="A9840">
        <v>9839</v>
      </c>
      <c r="B9840">
        <v>1982</v>
      </c>
      <c r="C9840">
        <v>163</v>
      </c>
      <c r="D9840" t="s">
        <v>55</v>
      </c>
      <c r="E9840" t="s">
        <v>11131</v>
      </c>
      <c r="F9840" t="s">
        <v>39</v>
      </c>
      <c r="G9840" t="s">
        <v>35</v>
      </c>
      <c r="H9840">
        <v>19</v>
      </c>
      <c r="I9840">
        <v>1985</v>
      </c>
      <c r="J9840" t="s">
        <v>8319</v>
      </c>
      <c r="K9840">
        <v>14</v>
      </c>
      <c r="L9840">
        <v>2</v>
      </c>
      <c r="M9840">
        <v>5</v>
      </c>
      <c r="N9840">
        <v>7</v>
      </c>
      <c r="O9840">
        <v>-5</v>
      </c>
      <c r="P9840">
        <v>2</v>
      </c>
      <c r="W9840">
        <v>0.2</v>
      </c>
    </row>
    <row r="9841" spans="1:23" x14ac:dyDescent="0.2">
      <c r="A9841">
        <v>9840</v>
      </c>
      <c r="B9841">
        <v>1982</v>
      </c>
      <c r="C9841">
        <v>164</v>
      </c>
      <c r="D9841" t="s">
        <v>8190</v>
      </c>
      <c r="E9841" t="s">
        <v>11132</v>
      </c>
      <c r="F9841" t="s">
        <v>34</v>
      </c>
      <c r="G9841" t="s">
        <v>30</v>
      </c>
      <c r="J9841" t="s">
        <v>11133</v>
      </c>
    </row>
    <row r="9842" spans="1:23" x14ac:dyDescent="0.2">
      <c r="A9842">
        <v>9841</v>
      </c>
      <c r="B9842">
        <v>1982</v>
      </c>
      <c r="C9842">
        <v>165</v>
      </c>
      <c r="D9842" t="s">
        <v>152</v>
      </c>
      <c r="E9842" t="s">
        <v>11134</v>
      </c>
      <c r="F9842" t="s">
        <v>39</v>
      </c>
      <c r="G9842" t="s">
        <v>35</v>
      </c>
      <c r="J9842" t="s">
        <v>2983</v>
      </c>
    </row>
    <row r="9843" spans="1:23" x14ac:dyDescent="0.2">
      <c r="A9843">
        <v>9842</v>
      </c>
      <c r="B9843">
        <v>1982</v>
      </c>
      <c r="C9843">
        <v>166</v>
      </c>
      <c r="D9843" t="s">
        <v>23</v>
      </c>
      <c r="E9843" t="s">
        <v>11135</v>
      </c>
      <c r="F9843" t="s">
        <v>34</v>
      </c>
      <c r="G9843" t="s">
        <v>68</v>
      </c>
      <c r="J9843" t="s">
        <v>11136</v>
      </c>
    </row>
    <row r="9844" spans="1:23" x14ac:dyDescent="0.2">
      <c r="A9844">
        <v>9843</v>
      </c>
      <c r="B9844">
        <v>1982</v>
      </c>
      <c r="C9844">
        <v>167</v>
      </c>
      <c r="D9844" t="s">
        <v>111</v>
      </c>
      <c r="E9844" t="s">
        <v>11137</v>
      </c>
      <c r="F9844" t="s">
        <v>39</v>
      </c>
      <c r="G9844" t="s">
        <v>30</v>
      </c>
      <c r="H9844">
        <v>18</v>
      </c>
      <c r="I9844">
        <v>1984</v>
      </c>
      <c r="J9844" t="s">
        <v>4680</v>
      </c>
      <c r="K9844">
        <v>1</v>
      </c>
      <c r="L9844">
        <v>0</v>
      </c>
      <c r="M9844">
        <v>0</v>
      </c>
      <c r="N9844">
        <v>0</v>
      </c>
      <c r="O9844">
        <v>0</v>
      </c>
      <c r="P9844">
        <v>0</v>
      </c>
      <c r="W9844">
        <v>0</v>
      </c>
    </row>
    <row r="9845" spans="1:23" x14ac:dyDescent="0.2">
      <c r="A9845">
        <v>9844</v>
      </c>
      <c r="B9845">
        <v>1982</v>
      </c>
      <c r="C9845">
        <v>168</v>
      </c>
      <c r="D9845" t="s">
        <v>176</v>
      </c>
      <c r="E9845" t="s">
        <v>11138</v>
      </c>
      <c r="F9845" t="s">
        <v>34</v>
      </c>
      <c r="G9845" t="s">
        <v>68</v>
      </c>
      <c r="H9845">
        <v>18</v>
      </c>
      <c r="I9845">
        <v>1988</v>
      </c>
      <c r="J9845" t="s">
        <v>2615</v>
      </c>
      <c r="K9845">
        <v>4</v>
      </c>
      <c r="L9845">
        <v>0</v>
      </c>
      <c r="M9845">
        <v>0</v>
      </c>
      <c r="N9845">
        <v>0</v>
      </c>
      <c r="O9845">
        <v>0</v>
      </c>
      <c r="P9845">
        <v>2</v>
      </c>
      <c r="W9845">
        <v>-0.1</v>
      </c>
    </row>
    <row r="9846" spans="1:23" x14ac:dyDescent="0.2">
      <c r="A9846">
        <v>9845</v>
      </c>
      <c r="B9846">
        <v>1982</v>
      </c>
      <c r="C9846">
        <v>169</v>
      </c>
      <c r="D9846" t="s">
        <v>28</v>
      </c>
      <c r="E9846" t="s">
        <v>11139</v>
      </c>
      <c r="F9846" t="s">
        <v>560</v>
      </c>
      <c r="G9846" t="s">
        <v>30</v>
      </c>
      <c r="H9846">
        <v>19</v>
      </c>
      <c r="I9846">
        <v>1986</v>
      </c>
      <c r="J9846" t="s">
        <v>196</v>
      </c>
      <c r="K9846">
        <v>3</v>
      </c>
      <c r="L9846">
        <v>0</v>
      </c>
      <c r="M9846">
        <v>0</v>
      </c>
      <c r="N9846">
        <v>0</v>
      </c>
      <c r="O9846">
        <v>-3</v>
      </c>
      <c r="P9846">
        <v>7</v>
      </c>
      <c r="W9846">
        <v>-0.1</v>
      </c>
    </row>
    <row r="9847" spans="1:23" x14ac:dyDescent="0.2">
      <c r="A9847">
        <v>9846</v>
      </c>
      <c r="B9847">
        <v>1982</v>
      </c>
      <c r="C9847">
        <v>170</v>
      </c>
      <c r="D9847" t="s">
        <v>51</v>
      </c>
      <c r="E9847" t="s">
        <v>11140</v>
      </c>
      <c r="F9847" t="s">
        <v>39</v>
      </c>
      <c r="G9847" t="s">
        <v>35</v>
      </c>
      <c r="J9847" t="s">
        <v>1393</v>
      </c>
    </row>
    <row r="9848" spans="1:23" x14ac:dyDescent="0.2">
      <c r="A9848">
        <v>9847</v>
      </c>
      <c r="B9848">
        <v>1982</v>
      </c>
      <c r="C9848">
        <v>171</v>
      </c>
      <c r="D9848" t="s">
        <v>121</v>
      </c>
      <c r="E9848" t="s">
        <v>11141</v>
      </c>
      <c r="F9848" t="s">
        <v>46</v>
      </c>
      <c r="G9848" t="s">
        <v>26</v>
      </c>
      <c r="H9848">
        <v>19</v>
      </c>
      <c r="I9848">
        <v>1989</v>
      </c>
      <c r="J9848" t="s">
        <v>8894</v>
      </c>
      <c r="K9848">
        <v>56</v>
      </c>
      <c r="L9848">
        <v>8</v>
      </c>
      <c r="M9848">
        <v>9</v>
      </c>
      <c r="N9848">
        <v>17</v>
      </c>
      <c r="O9848">
        <v>-4</v>
      </c>
      <c r="P9848">
        <v>39</v>
      </c>
      <c r="W9848">
        <v>0.3</v>
      </c>
    </row>
    <row r="9849" spans="1:23" x14ac:dyDescent="0.2">
      <c r="A9849">
        <v>9848</v>
      </c>
      <c r="B9849">
        <v>1982</v>
      </c>
      <c r="C9849">
        <v>172</v>
      </c>
      <c r="D9849" t="s">
        <v>7049</v>
      </c>
      <c r="E9849" t="s">
        <v>11142</v>
      </c>
      <c r="F9849" t="s">
        <v>39</v>
      </c>
      <c r="G9849" t="s">
        <v>30</v>
      </c>
      <c r="J9849" t="s">
        <v>8222</v>
      </c>
    </row>
    <row r="9850" spans="1:23" x14ac:dyDescent="0.2">
      <c r="A9850">
        <v>9849</v>
      </c>
      <c r="B9850">
        <v>1982</v>
      </c>
      <c r="C9850">
        <v>173</v>
      </c>
      <c r="D9850" t="s">
        <v>84</v>
      </c>
      <c r="E9850" t="s">
        <v>11143</v>
      </c>
      <c r="F9850" t="s">
        <v>39</v>
      </c>
      <c r="G9850" t="s">
        <v>128</v>
      </c>
      <c r="J9850" t="s">
        <v>8119</v>
      </c>
    </row>
    <row r="9851" spans="1:23" x14ac:dyDescent="0.2">
      <c r="A9851">
        <v>9850</v>
      </c>
      <c r="B9851">
        <v>1982</v>
      </c>
      <c r="C9851">
        <v>174</v>
      </c>
      <c r="D9851" t="s">
        <v>146</v>
      </c>
      <c r="E9851" t="s">
        <v>11144</v>
      </c>
      <c r="F9851" t="s">
        <v>39</v>
      </c>
      <c r="G9851" t="s">
        <v>30</v>
      </c>
      <c r="J9851" t="s">
        <v>421</v>
      </c>
    </row>
    <row r="9852" spans="1:23" x14ac:dyDescent="0.2">
      <c r="A9852">
        <v>9851</v>
      </c>
      <c r="B9852">
        <v>1982</v>
      </c>
      <c r="C9852">
        <v>175</v>
      </c>
      <c r="D9852" t="s">
        <v>48</v>
      </c>
      <c r="E9852" t="s">
        <v>11145</v>
      </c>
      <c r="F9852" t="s">
        <v>39</v>
      </c>
      <c r="G9852" t="s">
        <v>68</v>
      </c>
      <c r="J9852" t="s">
        <v>196</v>
      </c>
    </row>
    <row r="9853" spans="1:23" x14ac:dyDescent="0.2">
      <c r="A9853">
        <v>9852</v>
      </c>
      <c r="B9853">
        <v>1982</v>
      </c>
      <c r="C9853">
        <v>176</v>
      </c>
      <c r="D9853" t="s">
        <v>92</v>
      </c>
      <c r="E9853" t="s">
        <v>11146</v>
      </c>
      <c r="F9853" t="s">
        <v>34</v>
      </c>
      <c r="G9853" t="s">
        <v>35</v>
      </c>
      <c r="J9853" t="s">
        <v>11147</v>
      </c>
    </row>
    <row r="9854" spans="1:23" x14ac:dyDescent="0.2">
      <c r="A9854">
        <v>9853</v>
      </c>
      <c r="B9854">
        <v>1982</v>
      </c>
      <c r="C9854">
        <v>177</v>
      </c>
      <c r="D9854" t="s">
        <v>162</v>
      </c>
      <c r="E9854" t="s">
        <v>11148</v>
      </c>
      <c r="F9854" t="s">
        <v>39</v>
      </c>
      <c r="G9854" t="s">
        <v>26</v>
      </c>
      <c r="J9854" t="s">
        <v>2748</v>
      </c>
    </row>
    <row r="9855" spans="1:23" x14ac:dyDescent="0.2">
      <c r="A9855">
        <v>9854</v>
      </c>
      <c r="B9855">
        <v>1982</v>
      </c>
      <c r="C9855">
        <v>178</v>
      </c>
      <c r="D9855" t="s">
        <v>87</v>
      </c>
      <c r="E9855" t="s">
        <v>11149</v>
      </c>
      <c r="F9855" t="s">
        <v>39</v>
      </c>
      <c r="G9855" t="s">
        <v>35</v>
      </c>
      <c r="J9855" t="s">
        <v>305</v>
      </c>
    </row>
    <row r="9856" spans="1:23" x14ac:dyDescent="0.2">
      <c r="A9856">
        <v>9855</v>
      </c>
      <c r="B9856">
        <v>1982</v>
      </c>
      <c r="C9856">
        <v>179</v>
      </c>
      <c r="D9856" t="s">
        <v>69</v>
      </c>
      <c r="E9856" t="s">
        <v>11150</v>
      </c>
      <c r="F9856" t="s">
        <v>39</v>
      </c>
      <c r="G9856" t="s">
        <v>68</v>
      </c>
      <c r="J9856" t="s">
        <v>196</v>
      </c>
    </row>
    <row r="9857" spans="1:23" x14ac:dyDescent="0.2">
      <c r="A9857">
        <v>9856</v>
      </c>
      <c r="B9857">
        <v>1982</v>
      </c>
      <c r="C9857">
        <v>180</v>
      </c>
      <c r="D9857" t="s">
        <v>66</v>
      </c>
      <c r="E9857" t="s">
        <v>11151</v>
      </c>
      <c r="F9857" t="s">
        <v>34</v>
      </c>
      <c r="G9857" t="s">
        <v>30</v>
      </c>
      <c r="J9857" t="s">
        <v>8532</v>
      </c>
    </row>
    <row r="9858" spans="1:23" x14ac:dyDescent="0.2">
      <c r="A9858">
        <v>9857</v>
      </c>
      <c r="B9858">
        <v>1982</v>
      </c>
      <c r="C9858">
        <v>181</v>
      </c>
      <c r="D9858" t="s">
        <v>7529</v>
      </c>
      <c r="E9858" t="s">
        <v>11152</v>
      </c>
      <c r="F9858" t="s">
        <v>39</v>
      </c>
      <c r="G9858" t="s">
        <v>26</v>
      </c>
      <c r="H9858">
        <v>19</v>
      </c>
      <c r="I9858">
        <v>1999</v>
      </c>
      <c r="J9858" t="s">
        <v>490</v>
      </c>
      <c r="K9858">
        <v>707</v>
      </c>
      <c r="L9858">
        <v>100</v>
      </c>
      <c r="M9858">
        <v>156</v>
      </c>
      <c r="N9858">
        <v>256</v>
      </c>
      <c r="O9858">
        <v>-52</v>
      </c>
      <c r="P9858">
        <v>675</v>
      </c>
      <c r="W9858">
        <v>10.7</v>
      </c>
    </row>
    <row r="9859" spans="1:23" x14ac:dyDescent="0.2">
      <c r="A9859">
        <v>9858</v>
      </c>
      <c r="B9859">
        <v>1982</v>
      </c>
      <c r="C9859">
        <v>182</v>
      </c>
      <c r="D9859" t="s">
        <v>41</v>
      </c>
      <c r="E9859" t="s">
        <v>11153</v>
      </c>
      <c r="F9859" t="s">
        <v>43</v>
      </c>
      <c r="G9859" t="s">
        <v>26</v>
      </c>
      <c r="H9859">
        <v>19</v>
      </c>
      <c r="I9859">
        <v>1989</v>
      </c>
      <c r="J9859" t="s">
        <v>733</v>
      </c>
      <c r="K9859">
        <v>40</v>
      </c>
      <c r="L9859">
        <v>3</v>
      </c>
      <c r="M9859">
        <v>5</v>
      </c>
      <c r="N9859">
        <v>8</v>
      </c>
      <c r="O9859">
        <v>-5</v>
      </c>
      <c r="P9859">
        <v>42</v>
      </c>
      <c r="W9859">
        <v>-0.4</v>
      </c>
    </row>
    <row r="9860" spans="1:23" x14ac:dyDescent="0.2">
      <c r="A9860">
        <v>9859</v>
      </c>
      <c r="B9860">
        <v>1982</v>
      </c>
      <c r="C9860">
        <v>183</v>
      </c>
      <c r="D9860" t="s">
        <v>171</v>
      </c>
      <c r="E9860" t="s">
        <v>11154</v>
      </c>
      <c r="F9860" t="s">
        <v>34</v>
      </c>
      <c r="G9860" t="s">
        <v>26</v>
      </c>
      <c r="H9860">
        <v>19</v>
      </c>
      <c r="I9860">
        <v>1999</v>
      </c>
      <c r="J9860" t="s">
        <v>3386</v>
      </c>
      <c r="K9860">
        <v>1057</v>
      </c>
      <c r="L9860">
        <v>181</v>
      </c>
      <c r="M9860">
        <v>282</v>
      </c>
      <c r="N9860">
        <v>463</v>
      </c>
      <c r="O9860">
        <v>71</v>
      </c>
      <c r="P9860">
        <v>512</v>
      </c>
      <c r="W9860">
        <v>27.7</v>
      </c>
    </row>
    <row r="9861" spans="1:23" x14ac:dyDescent="0.2">
      <c r="A9861">
        <v>9860</v>
      </c>
      <c r="B9861">
        <v>1982</v>
      </c>
      <c r="C9861">
        <v>184</v>
      </c>
      <c r="D9861" t="s">
        <v>55</v>
      </c>
      <c r="E9861" t="s">
        <v>11155</v>
      </c>
      <c r="F9861" t="s">
        <v>39</v>
      </c>
      <c r="G9861" t="s">
        <v>68</v>
      </c>
      <c r="J9861" t="s">
        <v>8222</v>
      </c>
    </row>
    <row r="9862" spans="1:23" x14ac:dyDescent="0.2">
      <c r="A9862">
        <v>9861</v>
      </c>
      <c r="B9862">
        <v>1982</v>
      </c>
      <c r="C9862">
        <v>185</v>
      </c>
      <c r="D9862" t="s">
        <v>8190</v>
      </c>
      <c r="E9862" t="s">
        <v>11156</v>
      </c>
      <c r="F9862" t="s">
        <v>34</v>
      </c>
      <c r="G9862" t="s">
        <v>35</v>
      </c>
      <c r="H9862">
        <v>18</v>
      </c>
      <c r="I9862">
        <v>1988</v>
      </c>
      <c r="J9862" t="s">
        <v>9645</v>
      </c>
      <c r="K9862">
        <v>12</v>
      </c>
      <c r="L9862">
        <v>2</v>
      </c>
      <c r="M9862">
        <v>0</v>
      </c>
      <c r="N9862">
        <v>2</v>
      </c>
      <c r="O9862">
        <v>2</v>
      </c>
      <c r="P9862">
        <v>8</v>
      </c>
      <c r="W9862">
        <v>0.1</v>
      </c>
    </row>
    <row r="9863" spans="1:23" x14ac:dyDescent="0.2">
      <c r="A9863">
        <v>9862</v>
      </c>
      <c r="B9863">
        <v>1982</v>
      </c>
      <c r="C9863">
        <v>186</v>
      </c>
      <c r="D9863" t="s">
        <v>152</v>
      </c>
      <c r="E9863" t="s">
        <v>11157</v>
      </c>
      <c r="F9863" t="s">
        <v>39</v>
      </c>
      <c r="G9863" t="s">
        <v>35</v>
      </c>
      <c r="H9863">
        <v>19</v>
      </c>
      <c r="I9863">
        <v>1985</v>
      </c>
      <c r="J9863" t="s">
        <v>10430</v>
      </c>
      <c r="K9863">
        <v>15</v>
      </c>
      <c r="L9863">
        <v>3</v>
      </c>
      <c r="M9863">
        <v>1</v>
      </c>
      <c r="N9863">
        <v>4</v>
      </c>
      <c r="O9863">
        <v>3</v>
      </c>
      <c r="P9863">
        <v>4</v>
      </c>
      <c r="W9863">
        <v>0.2</v>
      </c>
    </row>
    <row r="9864" spans="1:23" x14ac:dyDescent="0.2">
      <c r="A9864">
        <v>9863</v>
      </c>
      <c r="B9864">
        <v>1982</v>
      </c>
      <c r="C9864">
        <v>187</v>
      </c>
      <c r="D9864" t="s">
        <v>23</v>
      </c>
      <c r="E9864" t="s">
        <v>11158</v>
      </c>
      <c r="F9864" t="s">
        <v>34</v>
      </c>
      <c r="G9864" t="s">
        <v>35</v>
      </c>
      <c r="J9864" t="s">
        <v>126</v>
      </c>
    </row>
    <row r="9865" spans="1:23" x14ac:dyDescent="0.2">
      <c r="A9865">
        <v>9864</v>
      </c>
      <c r="B9865">
        <v>1982</v>
      </c>
      <c r="C9865">
        <v>188</v>
      </c>
      <c r="D9865" t="s">
        <v>111</v>
      </c>
      <c r="E9865" t="s">
        <v>11159</v>
      </c>
      <c r="F9865" t="s">
        <v>39</v>
      </c>
      <c r="G9865" t="s">
        <v>128</v>
      </c>
      <c r="J9865" t="s">
        <v>7415</v>
      </c>
    </row>
    <row r="9866" spans="1:23" x14ac:dyDescent="0.2">
      <c r="A9866">
        <v>9865</v>
      </c>
      <c r="B9866">
        <v>1982</v>
      </c>
      <c r="C9866">
        <v>189</v>
      </c>
      <c r="D9866" t="s">
        <v>176</v>
      </c>
      <c r="E9866" t="s">
        <v>11160</v>
      </c>
      <c r="F9866" t="s">
        <v>39</v>
      </c>
      <c r="G9866" t="s">
        <v>30</v>
      </c>
      <c r="J9866" t="s">
        <v>421</v>
      </c>
    </row>
    <row r="9867" spans="1:23" x14ac:dyDescent="0.2">
      <c r="A9867">
        <v>9866</v>
      </c>
      <c r="B9867">
        <v>1982</v>
      </c>
      <c r="C9867">
        <v>190</v>
      </c>
      <c r="D9867" t="s">
        <v>28</v>
      </c>
      <c r="E9867" t="s">
        <v>11161</v>
      </c>
      <c r="F9867" t="s">
        <v>39</v>
      </c>
      <c r="G9867" t="s">
        <v>68</v>
      </c>
      <c r="J9867" t="s">
        <v>10282</v>
      </c>
    </row>
    <row r="9868" spans="1:23" x14ac:dyDescent="0.2">
      <c r="A9868">
        <v>9867</v>
      </c>
      <c r="B9868">
        <v>1982</v>
      </c>
      <c r="C9868">
        <v>191</v>
      </c>
      <c r="D9868" t="s">
        <v>51</v>
      </c>
      <c r="E9868" t="s">
        <v>11162</v>
      </c>
      <c r="F9868" t="s">
        <v>39</v>
      </c>
      <c r="G9868" t="s">
        <v>30</v>
      </c>
      <c r="J9868" t="s">
        <v>6064</v>
      </c>
    </row>
    <row r="9869" spans="1:23" x14ac:dyDescent="0.2">
      <c r="A9869">
        <v>9868</v>
      </c>
      <c r="B9869">
        <v>1982</v>
      </c>
      <c r="C9869">
        <v>192</v>
      </c>
      <c r="D9869" t="s">
        <v>121</v>
      </c>
      <c r="E9869" t="s">
        <v>11163</v>
      </c>
      <c r="F9869" t="s">
        <v>39</v>
      </c>
      <c r="G9869" t="s">
        <v>68</v>
      </c>
      <c r="H9869">
        <v>20</v>
      </c>
      <c r="I9869">
        <v>1988</v>
      </c>
      <c r="J9869" t="s">
        <v>9948</v>
      </c>
      <c r="K9869">
        <v>8</v>
      </c>
      <c r="L9869">
        <v>0</v>
      </c>
      <c r="M9869">
        <v>1</v>
      </c>
      <c r="N9869">
        <v>1</v>
      </c>
      <c r="O9869">
        <v>-2</v>
      </c>
      <c r="P9869">
        <v>14</v>
      </c>
      <c r="W9869">
        <v>-0.2</v>
      </c>
    </row>
    <row r="9870" spans="1:23" x14ac:dyDescent="0.2">
      <c r="A9870">
        <v>9869</v>
      </c>
      <c r="B9870">
        <v>1982</v>
      </c>
      <c r="C9870">
        <v>193</v>
      </c>
      <c r="D9870" t="s">
        <v>171</v>
      </c>
      <c r="E9870" t="s">
        <v>11164</v>
      </c>
      <c r="F9870" t="s">
        <v>76</v>
      </c>
      <c r="G9870" t="s">
        <v>30</v>
      </c>
      <c r="H9870">
        <v>19</v>
      </c>
      <c r="I9870">
        <v>1985</v>
      </c>
      <c r="J9870" t="s">
        <v>755</v>
      </c>
      <c r="K9870">
        <v>8</v>
      </c>
      <c r="L9870">
        <v>0</v>
      </c>
      <c r="M9870">
        <v>0</v>
      </c>
      <c r="N9870">
        <v>0</v>
      </c>
      <c r="O9870">
        <v>-5</v>
      </c>
      <c r="P9870">
        <v>8</v>
      </c>
      <c r="W9870">
        <v>0</v>
      </c>
    </row>
    <row r="9871" spans="1:23" x14ac:dyDescent="0.2">
      <c r="A9871">
        <v>9870</v>
      </c>
      <c r="B9871">
        <v>1982</v>
      </c>
      <c r="C9871">
        <v>194</v>
      </c>
      <c r="D9871" t="s">
        <v>84</v>
      </c>
      <c r="E9871" t="s">
        <v>11165</v>
      </c>
      <c r="F9871" t="s">
        <v>76</v>
      </c>
      <c r="G9871" t="s">
        <v>35</v>
      </c>
      <c r="J9871" t="s">
        <v>1726</v>
      </c>
    </row>
    <row r="9872" spans="1:23" x14ac:dyDescent="0.2">
      <c r="A9872">
        <v>9871</v>
      </c>
      <c r="B9872">
        <v>1982</v>
      </c>
      <c r="C9872">
        <v>195</v>
      </c>
      <c r="D9872" t="s">
        <v>146</v>
      </c>
      <c r="E9872" t="s">
        <v>11166</v>
      </c>
      <c r="F9872" t="s">
        <v>34</v>
      </c>
      <c r="G9872" t="s">
        <v>128</v>
      </c>
      <c r="J9872" t="s">
        <v>3127</v>
      </c>
    </row>
    <row r="9873" spans="1:23" x14ac:dyDescent="0.2">
      <c r="A9873">
        <v>9872</v>
      </c>
      <c r="B9873">
        <v>1982</v>
      </c>
      <c r="C9873">
        <v>196</v>
      </c>
      <c r="D9873" t="s">
        <v>48</v>
      </c>
      <c r="E9873" t="s">
        <v>11167</v>
      </c>
      <c r="F9873" t="s">
        <v>39</v>
      </c>
      <c r="G9873" t="s">
        <v>26</v>
      </c>
      <c r="H9873">
        <v>18</v>
      </c>
      <c r="I9873">
        <v>1987</v>
      </c>
      <c r="J9873" t="s">
        <v>7415</v>
      </c>
      <c r="K9873">
        <v>3</v>
      </c>
      <c r="L9873">
        <v>0</v>
      </c>
      <c r="M9873">
        <v>0</v>
      </c>
      <c r="N9873">
        <v>0</v>
      </c>
      <c r="O9873">
        <v>-1</v>
      </c>
      <c r="P9873">
        <v>0</v>
      </c>
      <c r="W9873">
        <v>-0.1</v>
      </c>
    </row>
    <row r="9874" spans="1:23" x14ac:dyDescent="0.2">
      <c r="A9874">
        <v>9873</v>
      </c>
      <c r="B9874">
        <v>1982</v>
      </c>
      <c r="C9874">
        <v>197</v>
      </c>
      <c r="D9874" t="s">
        <v>92</v>
      </c>
      <c r="E9874" t="s">
        <v>11168</v>
      </c>
      <c r="F9874" t="s">
        <v>34</v>
      </c>
      <c r="G9874" t="s">
        <v>1954</v>
      </c>
      <c r="J9874" t="s">
        <v>1765</v>
      </c>
    </row>
    <row r="9875" spans="1:23" x14ac:dyDescent="0.2">
      <c r="A9875">
        <v>9874</v>
      </c>
      <c r="B9875">
        <v>1982</v>
      </c>
      <c r="C9875">
        <v>198</v>
      </c>
      <c r="D9875" t="s">
        <v>162</v>
      </c>
      <c r="E9875" t="s">
        <v>11169</v>
      </c>
      <c r="F9875" t="s">
        <v>39</v>
      </c>
      <c r="G9875" t="s">
        <v>1954</v>
      </c>
      <c r="J9875" t="s">
        <v>552</v>
      </c>
    </row>
    <row r="9876" spans="1:23" x14ac:dyDescent="0.2">
      <c r="A9876">
        <v>9875</v>
      </c>
      <c r="B9876">
        <v>1982</v>
      </c>
      <c r="C9876">
        <v>199</v>
      </c>
      <c r="D9876" t="s">
        <v>87</v>
      </c>
      <c r="E9876" t="s">
        <v>11170</v>
      </c>
      <c r="F9876" t="s">
        <v>39</v>
      </c>
      <c r="G9876" t="s">
        <v>30</v>
      </c>
      <c r="J9876" t="s">
        <v>10769</v>
      </c>
    </row>
    <row r="9877" spans="1:23" x14ac:dyDescent="0.2">
      <c r="A9877">
        <v>9876</v>
      </c>
      <c r="B9877">
        <v>1982</v>
      </c>
      <c r="C9877">
        <v>200</v>
      </c>
      <c r="D9877" t="s">
        <v>69</v>
      </c>
      <c r="E9877" t="s">
        <v>10934</v>
      </c>
      <c r="F9877" t="s">
        <v>39</v>
      </c>
      <c r="G9877" t="s">
        <v>26</v>
      </c>
      <c r="J9877" t="s">
        <v>8052</v>
      </c>
    </row>
    <row r="9878" spans="1:23" x14ac:dyDescent="0.2">
      <c r="A9878">
        <v>9877</v>
      </c>
      <c r="B9878">
        <v>1982</v>
      </c>
      <c r="C9878">
        <v>201</v>
      </c>
      <c r="D9878" t="s">
        <v>66</v>
      </c>
      <c r="E9878" t="s">
        <v>11171</v>
      </c>
      <c r="F9878" t="s">
        <v>39</v>
      </c>
      <c r="G9878" t="s">
        <v>26</v>
      </c>
      <c r="J9878" t="s">
        <v>169</v>
      </c>
    </row>
    <row r="9879" spans="1:23" x14ac:dyDescent="0.2">
      <c r="A9879">
        <v>9878</v>
      </c>
      <c r="B9879">
        <v>1982</v>
      </c>
      <c r="C9879">
        <v>202</v>
      </c>
      <c r="D9879" t="s">
        <v>7529</v>
      </c>
      <c r="E9879" t="s">
        <v>11172</v>
      </c>
      <c r="F9879" t="s">
        <v>25</v>
      </c>
      <c r="G9879" t="s">
        <v>68</v>
      </c>
      <c r="J9879" t="s">
        <v>7857</v>
      </c>
    </row>
    <row r="9880" spans="1:23" x14ac:dyDescent="0.2">
      <c r="A9880">
        <v>9879</v>
      </c>
      <c r="B9880">
        <v>1982</v>
      </c>
      <c r="C9880">
        <v>203</v>
      </c>
      <c r="D9880" t="s">
        <v>41</v>
      </c>
      <c r="E9880" t="s">
        <v>10577</v>
      </c>
      <c r="F9880" t="s">
        <v>34</v>
      </c>
      <c r="G9880" t="s">
        <v>128</v>
      </c>
      <c r="J9880" t="s">
        <v>10556</v>
      </c>
    </row>
    <row r="9881" spans="1:23" x14ac:dyDescent="0.2">
      <c r="A9881">
        <v>9880</v>
      </c>
      <c r="B9881">
        <v>1982</v>
      </c>
      <c r="C9881">
        <v>204</v>
      </c>
      <c r="D9881" t="s">
        <v>171</v>
      </c>
      <c r="E9881" t="s">
        <v>11173</v>
      </c>
      <c r="F9881" t="s">
        <v>39</v>
      </c>
      <c r="G9881" t="s">
        <v>35</v>
      </c>
      <c r="J9881" t="s">
        <v>10991</v>
      </c>
    </row>
    <row r="9882" spans="1:23" x14ac:dyDescent="0.2">
      <c r="A9882">
        <v>9881</v>
      </c>
      <c r="B9882">
        <v>1982</v>
      </c>
      <c r="C9882">
        <v>205</v>
      </c>
      <c r="D9882" t="s">
        <v>55</v>
      </c>
      <c r="E9882" t="s">
        <v>9047</v>
      </c>
      <c r="F9882" t="s">
        <v>39</v>
      </c>
      <c r="G9882" t="s">
        <v>128</v>
      </c>
      <c r="J9882" t="s">
        <v>10962</v>
      </c>
    </row>
    <row r="9883" spans="1:23" x14ac:dyDescent="0.2">
      <c r="A9883">
        <v>9882</v>
      </c>
      <c r="B9883">
        <v>1982</v>
      </c>
      <c r="C9883">
        <v>206</v>
      </c>
      <c r="D9883" t="s">
        <v>8190</v>
      </c>
      <c r="E9883" t="s">
        <v>11174</v>
      </c>
      <c r="F9883" t="s">
        <v>46</v>
      </c>
      <c r="G9883" t="s">
        <v>30</v>
      </c>
      <c r="J9883" t="s">
        <v>8764</v>
      </c>
    </row>
    <row r="9884" spans="1:23" x14ac:dyDescent="0.2">
      <c r="A9884">
        <v>9883</v>
      </c>
      <c r="B9884">
        <v>1982</v>
      </c>
      <c r="C9884">
        <v>207</v>
      </c>
      <c r="D9884" t="s">
        <v>152</v>
      </c>
      <c r="E9884" t="s">
        <v>11175</v>
      </c>
      <c r="F9884" t="s">
        <v>39</v>
      </c>
      <c r="G9884" t="s">
        <v>26</v>
      </c>
      <c r="J9884" t="s">
        <v>8052</v>
      </c>
    </row>
    <row r="9885" spans="1:23" x14ac:dyDescent="0.2">
      <c r="A9885">
        <v>9884</v>
      </c>
      <c r="B9885">
        <v>1982</v>
      </c>
      <c r="C9885">
        <v>208</v>
      </c>
      <c r="D9885" t="s">
        <v>23</v>
      </c>
      <c r="E9885" t="s">
        <v>11176</v>
      </c>
      <c r="F9885" t="s">
        <v>34</v>
      </c>
      <c r="G9885" t="s">
        <v>30</v>
      </c>
      <c r="J9885" t="s">
        <v>8698</v>
      </c>
    </row>
    <row r="9886" spans="1:23" x14ac:dyDescent="0.2">
      <c r="A9886">
        <v>9885</v>
      </c>
      <c r="B9886">
        <v>1982</v>
      </c>
      <c r="C9886">
        <v>209</v>
      </c>
      <c r="D9886" t="s">
        <v>111</v>
      </c>
      <c r="E9886" t="s">
        <v>11177</v>
      </c>
      <c r="F9886" t="s">
        <v>39</v>
      </c>
      <c r="G9886" t="s">
        <v>30</v>
      </c>
      <c r="J9886" t="s">
        <v>11178</v>
      </c>
    </row>
    <row r="9887" spans="1:23" x14ac:dyDescent="0.2">
      <c r="A9887">
        <v>9886</v>
      </c>
      <c r="B9887">
        <v>1982</v>
      </c>
      <c r="C9887">
        <v>210</v>
      </c>
      <c r="D9887" t="s">
        <v>176</v>
      </c>
      <c r="E9887" t="s">
        <v>11179</v>
      </c>
      <c r="F9887" t="s">
        <v>39</v>
      </c>
      <c r="G9887" t="s">
        <v>30</v>
      </c>
      <c r="J9887" t="s">
        <v>10450</v>
      </c>
    </row>
    <row r="9888" spans="1:23" x14ac:dyDescent="0.2">
      <c r="A9888">
        <v>9887</v>
      </c>
      <c r="B9888">
        <v>1982</v>
      </c>
      <c r="C9888">
        <v>211</v>
      </c>
      <c r="D9888" t="s">
        <v>28</v>
      </c>
      <c r="E9888" t="s">
        <v>11180</v>
      </c>
      <c r="F9888" t="s">
        <v>34</v>
      </c>
      <c r="G9888" t="s">
        <v>26</v>
      </c>
      <c r="J9888" t="s">
        <v>382</v>
      </c>
    </row>
    <row r="9889" spans="1:10" x14ac:dyDescent="0.2">
      <c r="A9889">
        <v>9888</v>
      </c>
      <c r="B9889">
        <v>1982</v>
      </c>
      <c r="C9889">
        <v>212</v>
      </c>
      <c r="D9889" t="s">
        <v>51</v>
      </c>
      <c r="E9889" t="s">
        <v>11181</v>
      </c>
      <c r="F9889" t="s">
        <v>39</v>
      </c>
      <c r="G9889" t="s">
        <v>26</v>
      </c>
      <c r="J9889" t="s">
        <v>552</v>
      </c>
    </row>
    <row r="9890" spans="1:10" x14ac:dyDescent="0.2">
      <c r="A9890">
        <v>9889</v>
      </c>
      <c r="B9890">
        <v>1982</v>
      </c>
      <c r="C9890">
        <v>213</v>
      </c>
      <c r="D9890" t="s">
        <v>121</v>
      </c>
      <c r="E9890" t="s">
        <v>11182</v>
      </c>
      <c r="F9890" t="s">
        <v>34</v>
      </c>
      <c r="G9890" t="s">
        <v>30</v>
      </c>
      <c r="J9890" t="s">
        <v>11183</v>
      </c>
    </row>
    <row r="9891" spans="1:10" x14ac:dyDescent="0.2">
      <c r="A9891">
        <v>9890</v>
      </c>
      <c r="B9891">
        <v>1982</v>
      </c>
      <c r="C9891">
        <v>214</v>
      </c>
      <c r="D9891" t="s">
        <v>7049</v>
      </c>
      <c r="E9891" t="s">
        <v>11184</v>
      </c>
      <c r="F9891" t="s">
        <v>43</v>
      </c>
      <c r="G9891" t="s">
        <v>35</v>
      </c>
      <c r="J9891" t="s">
        <v>71</v>
      </c>
    </row>
    <row r="9892" spans="1:10" x14ac:dyDescent="0.2">
      <c r="A9892">
        <v>9891</v>
      </c>
      <c r="B9892">
        <v>1982</v>
      </c>
      <c r="C9892">
        <v>215</v>
      </c>
      <c r="D9892" t="s">
        <v>84</v>
      </c>
      <c r="E9892" t="s">
        <v>11185</v>
      </c>
      <c r="F9892" t="s">
        <v>39</v>
      </c>
      <c r="G9892" t="s">
        <v>35</v>
      </c>
      <c r="J9892" t="s">
        <v>10282</v>
      </c>
    </row>
    <row r="9893" spans="1:10" x14ac:dyDescent="0.2">
      <c r="A9893">
        <v>9892</v>
      </c>
      <c r="B9893">
        <v>1982</v>
      </c>
      <c r="C9893">
        <v>216</v>
      </c>
      <c r="D9893" t="s">
        <v>146</v>
      </c>
      <c r="E9893" t="s">
        <v>11186</v>
      </c>
      <c r="F9893" t="s">
        <v>34</v>
      </c>
      <c r="G9893" t="s">
        <v>26</v>
      </c>
      <c r="J9893" t="s">
        <v>5452</v>
      </c>
    </row>
    <row r="9894" spans="1:10" x14ac:dyDescent="0.2">
      <c r="A9894">
        <v>9893</v>
      </c>
      <c r="B9894">
        <v>1982</v>
      </c>
      <c r="C9894">
        <v>217</v>
      </c>
      <c r="D9894" t="s">
        <v>48</v>
      </c>
      <c r="E9894" t="s">
        <v>11187</v>
      </c>
      <c r="F9894" t="s">
        <v>39</v>
      </c>
      <c r="G9894" t="s">
        <v>30</v>
      </c>
      <c r="J9894" t="s">
        <v>196</v>
      </c>
    </row>
    <row r="9895" spans="1:10" x14ac:dyDescent="0.2">
      <c r="A9895">
        <v>9894</v>
      </c>
      <c r="B9895">
        <v>1982</v>
      </c>
      <c r="C9895">
        <v>218</v>
      </c>
      <c r="D9895" t="s">
        <v>92</v>
      </c>
      <c r="E9895" t="s">
        <v>11188</v>
      </c>
      <c r="F9895" t="s">
        <v>34</v>
      </c>
      <c r="G9895" t="s">
        <v>26</v>
      </c>
      <c r="J9895" t="s">
        <v>11189</v>
      </c>
    </row>
    <row r="9896" spans="1:10" x14ac:dyDescent="0.2">
      <c r="A9896">
        <v>9895</v>
      </c>
      <c r="B9896">
        <v>1982</v>
      </c>
      <c r="C9896">
        <v>219</v>
      </c>
      <c r="D9896" t="s">
        <v>162</v>
      </c>
      <c r="E9896" t="s">
        <v>11190</v>
      </c>
      <c r="F9896" t="s">
        <v>34</v>
      </c>
      <c r="G9896" t="s">
        <v>35</v>
      </c>
      <c r="J9896" t="s">
        <v>3430</v>
      </c>
    </row>
    <row r="9897" spans="1:10" x14ac:dyDescent="0.2">
      <c r="A9897">
        <v>9896</v>
      </c>
      <c r="B9897">
        <v>1982</v>
      </c>
      <c r="C9897">
        <v>220</v>
      </c>
      <c r="D9897" t="s">
        <v>87</v>
      </c>
      <c r="E9897" t="s">
        <v>11191</v>
      </c>
      <c r="F9897" t="s">
        <v>39</v>
      </c>
      <c r="G9897" t="s">
        <v>68</v>
      </c>
      <c r="J9897" t="s">
        <v>234</v>
      </c>
    </row>
    <row r="9898" spans="1:10" x14ac:dyDescent="0.2">
      <c r="A9898">
        <v>9897</v>
      </c>
      <c r="B9898">
        <v>1982</v>
      </c>
      <c r="C9898">
        <v>221</v>
      </c>
      <c r="D9898" t="s">
        <v>69</v>
      </c>
      <c r="E9898" t="s">
        <v>11192</v>
      </c>
      <c r="F9898" t="s">
        <v>39</v>
      </c>
      <c r="G9898" t="s">
        <v>26</v>
      </c>
      <c r="J9898" t="s">
        <v>8222</v>
      </c>
    </row>
    <row r="9899" spans="1:10" x14ac:dyDescent="0.2">
      <c r="A9899">
        <v>9898</v>
      </c>
      <c r="B9899">
        <v>1982</v>
      </c>
      <c r="C9899">
        <v>222</v>
      </c>
      <c r="D9899" t="s">
        <v>66</v>
      </c>
      <c r="E9899" t="s">
        <v>11193</v>
      </c>
      <c r="F9899" t="s">
        <v>39</v>
      </c>
      <c r="G9899" t="s">
        <v>68</v>
      </c>
      <c r="J9899" t="s">
        <v>7415</v>
      </c>
    </row>
    <row r="9900" spans="1:10" x14ac:dyDescent="0.2">
      <c r="A9900">
        <v>9899</v>
      </c>
      <c r="B9900">
        <v>1982</v>
      </c>
      <c r="C9900">
        <v>223</v>
      </c>
      <c r="D9900" t="s">
        <v>7529</v>
      </c>
      <c r="E9900" t="s">
        <v>11194</v>
      </c>
      <c r="F9900" t="s">
        <v>39</v>
      </c>
      <c r="G9900" t="s">
        <v>30</v>
      </c>
      <c r="J9900" t="s">
        <v>2983</v>
      </c>
    </row>
    <row r="9901" spans="1:10" x14ac:dyDescent="0.2">
      <c r="A9901">
        <v>9900</v>
      </c>
      <c r="B9901">
        <v>1982</v>
      </c>
      <c r="C9901">
        <v>224</v>
      </c>
      <c r="D9901" t="s">
        <v>41</v>
      </c>
      <c r="E9901" t="s">
        <v>11195</v>
      </c>
      <c r="F9901" t="s">
        <v>39</v>
      </c>
      <c r="G9901" t="s">
        <v>26</v>
      </c>
      <c r="J9901" t="s">
        <v>9871</v>
      </c>
    </row>
    <row r="9902" spans="1:10" x14ac:dyDescent="0.2">
      <c r="A9902">
        <v>9901</v>
      </c>
      <c r="B9902">
        <v>1982</v>
      </c>
      <c r="C9902">
        <v>225</v>
      </c>
      <c r="D9902" t="s">
        <v>171</v>
      </c>
      <c r="E9902" t="s">
        <v>11196</v>
      </c>
      <c r="F9902" t="s">
        <v>34</v>
      </c>
      <c r="G9902" t="s">
        <v>30</v>
      </c>
      <c r="J9902" t="s">
        <v>1674</v>
      </c>
    </row>
    <row r="9903" spans="1:10" x14ac:dyDescent="0.2">
      <c r="A9903">
        <v>9902</v>
      </c>
      <c r="B9903">
        <v>1982</v>
      </c>
      <c r="C9903">
        <v>226</v>
      </c>
      <c r="D9903" t="s">
        <v>55</v>
      </c>
      <c r="E9903" t="s">
        <v>11197</v>
      </c>
      <c r="F9903" t="s">
        <v>34</v>
      </c>
      <c r="G9903" t="s">
        <v>30</v>
      </c>
      <c r="J9903" t="s">
        <v>3750</v>
      </c>
    </row>
    <row r="9904" spans="1:10" x14ac:dyDescent="0.2">
      <c r="A9904">
        <v>9903</v>
      </c>
      <c r="B9904">
        <v>1982</v>
      </c>
      <c r="C9904">
        <v>227</v>
      </c>
      <c r="D9904" t="s">
        <v>8190</v>
      </c>
      <c r="E9904" t="s">
        <v>11198</v>
      </c>
      <c r="F9904" t="s">
        <v>34</v>
      </c>
      <c r="G9904" t="s">
        <v>35</v>
      </c>
      <c r="J9904" t="s">
        <v>258</v>
      </c>
    </row>
    <row r="9905" spans="1:23" x14ac:dyDescent="0.2">
      <c r="A9905">
        <v>9904</v>
      </c>
      <c r="B9905">
        <v>1982</v>
      </c>
      <c r="C9905">
        <v>228</v>
      </c>
      <c r="D9905" t="s">
        <v>152</v>
      </c>
      <c r="E9905" t="s">
        <v>11199</v>
      </c>
      <c r="F9905" t="s">
        <v>43</v>
      </c>
      <c r="G9905" t="s">
        <v>35</v>
      </c>
      <c r="H9905">
        <v>18</v>
      </c>
      <c r="I9905">
        <v>1990</v>
      </c>
      <c r="J9905" t="s">
        <v>11200</v>
      </c>
      <c r="K9905">
        <v>36</v>
      </c>
      <c r="L9905">
        <v>5</v>
      </c>
      <c r="M9905">
        <v>5</v>
      </c>
      <c r="N9905">
        <v>10</v>
      </c>
      <c r="O9905">
        <v>-6</v>
      </c>
      <c r="P9905">
        <v>16</v>
      </c>
      <c r="W9905">
        <v>0.1</v>
      </c>
    </row>
    <row r="9906" spans="1:23" x14ac:dyDescent="0.2">
      <c r="A9906">
        <v>9905</v>
      </c>
      <c r="B9906">
        <v>1982</v>
      </c>
      <c r="C9906">
        <v>229</v>
      </c>
      <c r="D9906" t="s">
        <v>23</v>
      </c>
      <c r="E9906" t="s">
        <v>11201</v>
      </c>
      <c r="F9906" t="s">
        <v>39</v>
      </c>
      <c r="G9906" t="s">
        <v>35</v>
      </c>
      <c r="J9906" t="s">
        <v>3982</v>
      </c>
    </row>
    <row r="9907" spans="1:23" x14ac:dyDescent="0.2">
      <c r="A9907">
        <v>9906</v>
      </c>
      <c r="B9907">
        <v>1982</v>
      </c>
      <c r="C9907">
        <v>230</v>
      </c>
      <c r="D9907" t="s">
        <v>111</v>
      </c>
      <c r="E9907" t="s">
        <v>11202</v>
      </c>
      <c r="F9907" t="s">
        <v>39</v>
      </c>
      <c r="G9907" t="s">
        <v>128</v>
      </c>
      <c r="J9907" t="s">
        <v>478</v>
      </c>
    </row>
    <row r="9908" spans="1:23" x14ac:dyDescent="0.2">
      <c r="A9908">
        <v>9907</v>
      </c>
      <c r="B9908">
        <v>1982</v>
      </c>
      <c r="C9908">
        <v>231</v>
      </c>
      <c r="D9908" t="s">
        <v>176</v>
      </c>
      <c r="E9908" t="s">
        <v>11203</v>
      </c>
      <c r="F9908" t="s">
        <v>34</v>
      </c>
      <c r="G9908" t="s">
        <v>30</v>
      </c>
      <c r="J9908" t="s">
        <v>11204</v>
      </c>
    </row>
    <row r="9909" spans="1:23" x14ac:dyDescent="0.2">
      <c r="A9909">
        <v>9908</v>
      </c>
      <c r="B9909">
        <v>1982</v>
      </c>
      <c r="C9909">
        <v>232</v>
      </c>
      <c r="D9909" t="s">
        <v>28</v>
      </c>
      <c r="E9909" t="s">
        <v>11205</v>
      </c>
      <c r="F9909" t="s">
        <v>34</v>
      </c>
      <c r="G9909" t="s">
        <v>35</v>
      </c>
      <c r="H9909">
        <v>19</v>
      </c>
      <c r="I9909">
        <v>1988</v>
      </c>
      <c r="J9909" t="s">
        <v>11206</v>
      </c>
      <c r="K9909">
        <v>4</v>
      </c>
      <c r="L9909">
        <v>1</v>
      </c>
      <c r="M9909">
        <v>1</v>
      </c>
      <c r="N9909">
        <v>2</v>
      </c>
      <c r="O9909">
        <v>-1</v>
      </c>
      <c r="P9909">
        <v>2</v>
      </c>
      <c r="W9909">
        <v>0.1</v>
      </c>
    </row>
    <row r="9910" spans="1:23" x14ac:dyDescent="0.2">
      <c r="A9910">
        <v>9909</v>
      </c>
      <c r="B9910">
        <v>1982</v>
      </c>
      <c r="C9910">
        <v>233</v>
      </c>
      <c r="D9910" t="s">
        <v>51</v>
      </c>
      <c r="E9910" t="s">
        <v>11207</v>
      </c>
      <c r="F9910" t="s">
        <v>39</v>
      </c>
      <c r="G9910" t="s">
        <v>68</v>
      </c>
      <c r="J9910" t="s">
        <v>10428</v>
      </c>
    </row>
    <row r="9911" spans="1:23" x14ac:dyDescent="0.2">
      <c r="A9911">
        <v>9910</v>
      </c>
      <c r="B9911">
        <v>1982</v>
      </c>
      <c r="C9911">
        <v>234</v>
      </c>
      <c r="D9911" t="s">
        <v>121</v>
      </c>
      <c r="E9911" t="s">
        <v>11208</v>
      </c>
      <c r="F9911" t="s">
        <v>39</v>
      </c>
      <c r="G9911" t="s">
        <v>128</v>
      </c>
      <c r="J9911" t="s">
        <v>10769</v>
      </c>
    </row>
    <row r="9912" spans="1:23" x14ac:dyDescent="0.2">
      <c r="A9912">
        <v>9911</v>
      </c>
      <c r="B9912">
        <v>1982</v>
      </c>
      <c r="C9912">
        <v>235</v>
      </c>
      <c r="D9912" t="s">
        <v>7049</v>
      </c>
      <c r="E9912" t="s">
        <v>4035</v>
      </c>
      <c r="F9912" t="s">
        <v>39</v>
      </c>
      <c r="G9912" t="s">
        <v>30</v>
      </c>
      <c r="J9912" t="s">
        <v>10769</v>
      </c>
    </row>
    <row r="9913" spans="1:23" x14ac:dyDescent="0.2">
      <c r="A9913">
        <v>9912</v>
      </c>
      <c r="B9913">
        <v>1982</v>
      </c>
      <c r="C9913">
        <v>236</v>
      </c>
      <c r="D9913" t="s">
        <v>84</v>
      </c>
      <c r="E9913" t="s">
        <v>11209</v>
      </c>
      <c r="F9913" t="s">
        <v>39</v>
      </c>
      <c r="G9913" t="s">
        <v>128</v>
      </c>
      <c r="J9913" t="s">
        <v>278</v>
      </c>
    </row>
    <row r="9914" spans="1:23" x14ac:dyDescent="0.2">
      <c r="A9914">
        <v>9913</v>
      </c>
      <c r="B9914">
        <v>1982</v>
      </c>
      <c r="C9914">
        <v>237</v>
      </c>
      <c r="D9914" t="s">
        <v>146</v>
      </c>
      <c r="E9914" t="s">
        <v>11210</v>
      </c>
      <c r="F9914" t="s">
        <v>43</v>
      </c>
      <c r="G9914" t="s">
        <v>26</v>
      </c>
      <c r="J9914" t="s">
        <v>2546</v>
      </c>
    </row>
    <row r="9915" spans="1:23" x14ac:dyDescent="0.2">
      <c r="A9915">
        <v>9914</v>
      </c>
      <c r="B9915">
        <v>1982</v>
      </c>
      <c r="C9915">
        <v>238</v>
      </c>
      <c r="D9915" t="s">
        <v>48</v>
      </c>
      <c r="E9915" t="s">
        <v>11211</v>
      </c>
      <c r="F9915" t="s">
        <v>39</v>
      </c>
      <c r="G9915" t="s">
        <v>30</v>
      </c>
      <c r="J9915" t="s">
        <v>11212</v>
      </c>
    </row>
    <row r="9916" spans="1:23" x14ac:dyDescent="0.2">
      <c r="A9916">
        <v>9915</v>
      </c>
      <c r="B9916">
        <v>1982</v>
      </c>
      <c r="C9916">
        <v>239</v>
      </c>
      <c r="D9916" t="s">
        <v>92</v>
      </c>
      <c r="E9916" t="s">
        <v>11213</v>
      </c>
      <c r="F9916" t="s">
        <v>34</v>
      </c>
      <c r="G9916" t="s">
        <v>128</v>
      </c>
      <c r="J9916" t="s">
        <v>10906</v>
      </c>
    </row>
    <row r="9917" spans="1:23" x14ac:dyDescent="0.2">
      <c r="A9917">
        <v>9916</v>
      </c>
      <c r="B9917">
        <v>1982</v>
      </c>
      <c r="C9917">
        <v>240</v>
      </c>
      <c r="D9917" t="s">
        <v>162</v>
      </c>
      <c r="E9917" t="s">
        <v>11214</v>
      </c>
      <c r="F9917" t="s">
        <v>39</v>
      </c>
      <c r="G9917" t="s">
        <v>68</v>
      </c>
      <c r="J9917" t="s">
        <v>6064</v>
      </c>
    </row>
    <row r="9918" spans="1:23" x14ac:dyDescent="0.2">
      <c r="A9918">
        <v>9917</v>
      </c>
      <c r="B9918">
        <v>1982</v>
      </c>
      <c r="C9918">
        <v>241</v>
      </c>
      <c r="D9918" t="s">
        <v>87</v>
      </c>
      <c r="E9918" t="s">
        <v>11215</v>
      </c>
      <c r="F9918" t="s">
        <v>34</v>
      </c>
      <c r="G9918" t="s">
        <v>128</v>
      </c>
      <c r="J9918" t="s">
        <v>9645</v>
      </c>
    </row>
    <row r="9919" spans="1:23" x14ac:dyDescent="0.2">
      <c r="A9919">
        <v>9918</v>
      </c>
      <c r="B9919">
        <v>1982</v>
      </c>
      <c r="C9919">
        <v>242</v>
      </c>
      <c r="D9919" t="s">
        <v>69</v>
      </c>
      <c r="E9919" t="s">
        <v>11216</v>
      </c>
      <c r="F9919" t="s">
        <v>39</v>
      </c>
      <c r="G9919" t="s">
        <v>68</v>
      </c>
      <c r="J9919" t="s">
        <v>7577</v>
      </c>
    </row>
    <row r="9920" spans="1:23" x14ac:dyDescent="0.2">
      <c r="A9920">
        <v>9919</v>
      </c>
      <c r="B9920">
        <v>1982</v>
      </c>
      <c r="C9920">
        <v>243</v>
      </c>
      <c r="D9920" t="s">
        <v>66</v>
      </c>
      <c r="E9920" t="s">
        <v>11217</v>
      </c>
      <c r="F9920" t="s">
        <v>43</v>
      </c>
      <c r="G9920" t="s">
        <v>26</v>
      </c>
      <c r="J9920" t="s">
        <v>2546</v>
      </c>
    </row>
    <row r="9921" spans="1:23" x14ac:dyDescent="0.2">
      <c r="A9921">
        <v>9920</v>
      </c>
      <c r="B9921">
        <v>1982</v>
      </c>
      <c r="C9921">
        <v>244</v>
      </c>
      <c r="D9921" t="s">
        <v>7529</v>
      </c>
      <c r="E9921" t="s">
        <v>11218</v>
      </c>
      <c r="F9921" t="s">
        <v>25</v>
      </c>
      <c r="G9921" t="s">
        <v>35</v>
      </c>
      <c r="J9921" t="s">
        <v>7952</v>
      </c>
    </row>
    <row r="9922" spans="1:23" x14ac:dyDescent="0.2">
      <c r="A9922">
        <v>9921</v>
      </c>
      <c r="B9922">
        <v>1982</v>
      </c>
      <c r="C9922">
        <v>245</v>
      </c>
      <c r="D9922" t="s">
        <v>41</v>
      </c>
      <c r="E9922" t="s">
        <v>11219</v>
      </c>
      <c r="F9922" t="s">
        <v>34</v>
      </c>
      <c r="G9922" t="s">
        <v>30</v>
      </c>
      <c r="J9922" t="s">
        <v>126</v>
      </c>
    </row>
    <row r="9923" spans="1:23" x14ac:dyDescent="0.2">
      <c r="A9923">
        <v>9922</v>
      </c>
      <c r="B9923">
        <v>1982</v>
      </c>
      <c r="C9923">
        <v>246</v>
      </c>
      <c r="D9923" t="s">
        <v>171</v>
      </c>
      <c r="E9923" t="s">
        <v>11220</v>
      </c>
      <c r="F9923" t="s">
        <v>39</v>
      </c>
      <c r="G9923" t="s">
        <v>30</v>
      </c>
      <c r="J9923" t="s">
        <v>10454</v>
      </c>
    </row>
    <row r="9924" spans="1:23" x14ac:dyDescent="0.2">
      <c r="A9924">
        <v>9923</v>
      </c>
      <c r="B9924">
        <v>1982</v>
      </c>
      <c r="C9924">
        <v>247</v>
      </c>
      <c r="D9924" t="s">
        <v>84</v>
      </c>
      <c r="E9924" t="s">
        <v>11221</v>
      </c>
      <c r="F9924" t="s">
        <v>34</v>
      </c>
      <c r="G9924" t="s">
        <v>35</v>
      </c>
      <c r="J9924" t="s">
        <v>11222</v>
      </c>
    </row>
    <row r="9925" spans="1:23" x14ac:dyDescent="0.2">
      <c r="A9925">
        <v>9924</v>
      </c>
      <c r="B9925">
        <v>1982</v>
      </c>
      <c r="C9925">
        <v>248</v>
      </c>
      <c r="D9925" t="s">
        <v>7529</v>
      </c>
      <c r="E9925" t="s">
        <v>11223</v>
      </c>
      <c r="F9925" t="s">
        <v>25</v>
      </c>
      <c r="G9925" t="s">
        <v>26</v>
      </c>
      <c r="J9925" t="s">
        <v>8928</v>
      </c>
    </row>
    <row r="9926" spans="1:23" x14ac:dyDescent="0.2">
      <c r="A9926">
        <v>9925</v>
      </c>
      <c r="B9926">
        <v>1982</v>
      </c>
      <c r="C9926">
        <v>249</v>
      </c>
      <c r="D9926" t="s">
        <v>152</v>
      </c>
      <c r="E9926" t="s">
        <v>11224</v>
      </c>
      <c r="F9926" t="s">
        <v>39</v>
      </c>
      <c r="G9926" t="s">
        <v>128</v>
      </c>
      <c r="J9926" t="s">
        <v>3321</v>
      </c>
    </row>
    <row r="9927" spans="1:23" x14ac:dyDescent="0.2">
      <c r="A9927">
        <v>9926</v>
      </c>
      <c r="B9927">
        <v>1982</v>
      </c>
      <c r="C9927">
        <v>250</v>
      </c>
      <c r="D9927" t="s">
        <v>23</v>
      </c>
      <c r="E9927" t="s">
        <v>11225</v>
      </c>
      <c r="F9927" t="s">
        <v>34</v>
      </c>
      <c r="G9927" t="s">
        <v>30</v>
      </c>
      <c r="J9927" t="s">
        <v>831</v>
      </c>
    </row>
    <row r="9928" spans="1:23" x14ac:dyDescent="0.2">
      <c r="A9928">
        <v>9927</v>
      </c>
      <c r="B9928">
        <v>1982</v>
      </c>
      <c r="C9928">
        <v>251</v>
      </c>
      <c r="D9928" t="s">
        <v>111</v>
      </c>
      <c r="E9928" t="s">
        <v>11226</v>
      </c>
      <c r="F9928" t="s">
        <v>39</v>
      </c>
      <c r="G9928" t="s">
        <v>26</v>
      </c>
      <c r="J9928" t="s">
        <v>478</v>
      </c>
    </row>
    <row r="9929" spans="1:23" x14ac:dyDescent="0.2">
      <c r="A9929">
        <v>9928</v>
      </c>
      <c r="B9929">
        <v>1982</v>
      </c>
      <c r="C9929">
        <v>252</v>
      </c>
      <c r="D9929" t="s">
        <v>176</v>
      </c>
      <c r="E9929" t="s">
        <v>11227</v>
      </c>
      <c r="F9929" t="s">
        <v>39</v>
      </c>
      <c r="G9929" t="s">
        <v>30</v>
      </c>
      <c r="J9929" t="s">
        <v>169</v>
      </c>
    </row>
    <row r="9930" spans="1:23" x14ac:dyDescent="0.2">
      <c r="A9930">
        <v>9929</v>
      </c>
      <c r="B9930">
        <v>1981</v>
      </c>
      <c r="C9930">
        <v>1</v>
      </c>
      <c r="D9930" t="s">
        <v>66</v>
      </c>
      <c r="E9930" t="s">
        <v>11228</v>
      </c>
      <c r="F9930" t="s">
        <v>39</v>
      </c>
      <c r="G9930" t="s">
        <v>35</v>
      </c>
      <c r="H9930">
        <v>18</v>
      </c>
      <c r="I9930">
        <v>1997</v>
      </c>
      <c r="J9930" t="s">
        <v>11229</v>
      </c>
      <c r="K9930">
        <v>1188</v>
      </c>
      <c r="L9930">
        <v>518</v>
      </c>
      <c r="M9930">
        <v>891</v>
      </c>
      <c r="N9930">
        <v>1409</v>
      </c>
      <c r="O9930">
        <v>-98</v>
      </c>
      <c r="P9930">
        <v>740</v>
      </c>
      <c r="W9930">
        <v>112</v>
      </c>
    </row>
    <row r="9931" spans="1:23" x14ac:dyDescent="0.2">
      <c r="A9931">
        <v>9930</v>
      </c>
      <c r="B9931">
        <v>1981</v>
      </c>
      <c r="C9931">
        <v>2</v>
      </c>
      <c r="D9931" t="s">
        <v>146</v>
      </c>
      <c r="E9931" t="s">
        <v>11230</v>
      </c>
      <c r="F9931" t="s">
        <v>39</v>
      </c>
      <c r="G9931" t="s">
        <v>35</v>
      </c>
      <c r="H9931">
        <v>18</v>
      </c>
      <c r="I9931">
        <v>1990</v>
      </c>
      <c r="J9931" t="s">
        <v>196</v>
      </c>
      <c r="K9931">
        <v>535</v>
      </c>
      <c r="L9931">
        <v>115</v>
      </c>
      <c r="M9931">
        <v>138</v>
      </c>
      <c r="N9931">
        <v>253</v>
      </c>
      <c r="O9931">
        <v>-130</v>
      </c>
      <c r="P9931">
        <v>624</v>
      </c>
      <c r="W9931">
        <v>8.6999999999999993</v>
      </c>
    </row>
    <row r="9932" spans="1:23" x14ac:dyDescent="0.2">
      <c r="A9932">
        <v>9931</v>
      </c>
      <c r="B9932">
        <v>1981</v>
      </c>
      <c r="C9932">
        <v>3</v>
      </c>
      <c r="D9932" t="s">
        <v>84</v>
      </c>
      <c r="E9932" t="s">
        <v>11231</v>
      </c>
      <c r="F9932" t="s">
        <v>34</v>
      </c>
      <c r="G9932" t="s">
        <v>35</v>
      </c>
      <c r="H9932">
        <v>18</v>
      </c>
      <c r="I9932">
        <v>1999</v>
      </c>
      <c r="J9932" t="s">
        <v>2658</v>
      </c>
      <c r="K9932">
        <v>1178</v>
      </c>
      <c r="L9932">
        <v>320</v>
      </c>
      <c r="M9932">
        <v>408</v>
      </c>
      <c r="N9932">
        <v>728</v>
      </c>
      <c r="O9932">
        <v>-82</v>
      </c>
      <c r="P9932">
        <v>919</v>
      </c>
      <c r="W9932">
        <v>46.1</v>
      </c>
    </row>
    <row r="9933" spans="1:23" x14ac:dyDescent="0.2">
      <c r="A9933">
        <v>9932</v>
      </c>
      <c r="B9933">
        <v>1981</v>
      </c>
      <c r="C9933">
        <v>4</v>
      </c>
      <c r="D9933" t="s">
        <v>7049</v>
      </c>
      <c r="E9933" t="s">
        <v>11232</v>
      </c>
      <c r="F9933" t="s">
        <v>39</v>
      </c>
      <c r="G9933" t="s">
        <v>35</v>
      </c>
      <c r="H9933">
        <v>18</v>
      </c>
      <c r="I9933">
        <v>2004</v>
      </c>
      <c r="J9933" t="s">
        <v>232</v>
      </c>
      <c r="K9933">
        <v>1731</v>
      </c>
      <c r="L9933">
        <v>549</v>
      </c>
      <c r="M9933">
        <v>1249</v>
      </c>
      <c r="N9933">
        <v>1798</v>
      </c>
      <c r="O9933">
        <v>-18</v>
      </c>
      <c r="P9933">
        <v>977</v>
      </c>
      <c r="W9933">
        <v>149.30000000000001</v>
      </c>
    </row>
    <row r="9934" spans="1:23" x14ac:dyDescent="0.2">
      <c r="A9934">
        <v>9933</v>
      </c>
      <c r="B9934">
        <v>1981</v>
      </c>
      <c r="C9934">
        <v>5</v>
      </c>
      <c r="D9934" t="s">
        <v>11233</v>
      </c>
      <c r="E9934" t="s">
        <v>11234</v>
      </c>
      <c r="F9934" t="s">
        <v>39</v>
      </c>
      <c r="G9934" t="s">
        <v>30</v>
      </c>
      <c r="H9934">
        <v>18</v>
      </c>
      <c r="I9934">
        <v>1996</v>
      </c>
      <c r="J9934" t="s">
        <v>552</v>
      </c>
      <c r="K9934">
        <v>828</v>
      </c>
      <c r="L9934">
        <v>64</v>
      </c>
      <c r="M9934">
        <v>211</v>
      </c>
      <c r="N9934">
        <v>275</v>
      </c>
      <c r="O9934">
        <v>-200</v>
      </c>
      <c r="P9934">
        <v>1446</v>
      </c>
      <c r="W9934">
        <v>38.799999999999997</v>
      </c>
    </row>
    <row r="9935" spans="1:23" x14ac:dyDescent="0.2">
      <c r="A9935">
        <v>9934</v>
      </c>
      <c r="B9935">
        <v>1981</v>
      </c>
      <c r="C9935">
        <v>6</v>
      </c>
      <c r="D9935" t="s">
        <v>121</v>
      </c>
      <c r="E9935" t="s">
        <v>11235</v>
      </c>
      <c r="F9935" t="s">
        <v>39</v>
      </c>
      <c r="G9935" t="s">
        <v>30</v>
      </c>
      <c r="H9935">
        <v>18</v>
      </c>
      <c r="I9935">
        <v>1990</v>
      </c>
      <c r="J9935" t="s">
        <v>3458</v>
      </c>
      <c r="K9935">
        <v>605</v>
      </c>
      <c r="L9935">
        <v>52</v>
      </c>
      <c r="M9935">
        <v>191</v>
      </c>
      <c r="N9935">
        <v>243</v>
      </c>
      <c r="O9935">
        <v>-77</v>
      </c>
      <c r="P9935">
        <v>461</v>
      </c>
      <c r="W9935">
        <v>35.9</v>
      </c>
    </row>
    <row r="9936" spans="1:23" x14ac:dyDescent="0.2">
      <c r="A9936">
        <v>9935</v>
      </c>
      <c r="B9936">
        <v>1981</v>
      </c>
      <c r="C9936">
        <v>7</v>
      </c>
      <c r="D9936" t="s">
        <v>23</v>
      </c>
      <c r="E9936" t="s">
        <v>11236</v>
      </c>
      <c r="F9936" t="s">
        <v>39</v>
      </c>
      <c r="G9936" t="s">
        <v>68</v>
      </c>
      <c r="H9936">
        <v>18</v>
      </c>
      <c r="I9936">
        <v>1993</v>
      </c>
      <c r="J9936" t="s">
        <v>10428</v>
      </c>
      <c r="K9936">
        <v>628</v>
      </c>
      <c r="L9936">
        <v>213</v>
      </c>
      <c r="M9936">
        <v>171</v>
      </c>
      <c r="N9936">
        <v>384</v>
      </c>
      <c r="O9936">
        <v>-16</v>
      </c>
      <c r="P9936">
        <v>1426</v>
      </c>
      <c r="W9936">
        <v>26.3</v>
      </c>
    </row>
    <row r="9937" spans="1:23" x14ac:dyDescent="0.2">
      <c r="A9937">
        <v>9936</v>
      </c>
      <c r="B9937">
        <v>1981</v>
      </c>
      <c r="C9937">
        <v>8</v>
      </c>
      <c r="D9937" t="s">
        <v>111</v>
      </c>
      <c r="E9937" t="s">
        <v>11237</v>
      </c>
      <c r="F9937" t="s">
        <v>39</v>
      </c>
      <c r="G9937" t="s">
        <v>128</v>
      </c>
      <c r="H9937">
        <v>18</v>
      </c>
      <c r="I9937">
        <v>2000</v>
      </c>
      <c r="J9937" t="s">
        <v>7577</v>
      </c>
      <c r="K9937">
        <v>868</v>
      </c>
      <c r="L9937">
        <v>0</v>
      </c>
      <c r="M9937">
        <v>47</v>
      </c>
      <c r="N9937">
        <v>47</v>
      </c>
      <c r="O9937">
        <v>0</v>
      </c>
      <c r="P9937">
        <v>120</v>
      </c>
      <c r="Q9937">
        <v>868</v>
      </c>
      <c r="R9937">
        <v>403</v>
      </c>
      <c r="S9937">
        <v>295</v>
      </c>
      <c r="T9937">
        <v>114</v>
      </c>
      <c r="U9937">
        <v>0.88700000000000001</v>
      </c>
      <c r="V9937">
        <v>3.38</v>
      </c>
      <c r="W9937">
        <v>128.6</v>
      </c>
    </row>
    <row r="9938" spans="1:23" x14ac:dyDescent="0.2">
      <c r="A9938">
        <v>9937</v>
      </c>
      <c r="B9938">
        <v>1981</v>
      </c>
      <c r="C9938">
        <v>9</v>
      </c>
      <c r="D9938" t="s">
        <v>171</v>
      </c>
      <c r="E9938" t="s">
        <v>11238</v>
      </c>
      <c r="F9938" t="s">
        <v>39</v>
      </c>
      <c r="G9938" t="s">
        <v>30</v>
      </c>
      <c r="H9938">
        <v>18</v>
      </c>
      <c r="I9938">
        <v>2004</v>
      </c>
      <c r="J9938" t="s">
        <v>10991</v>
      </c>
      <c r="K9938">
        <v>1280</v>
      </c>
      <c r="L9938">
        <v>149</v>
      </c>
      <c r="M9938">
        <v>490</v>
      </c>
      <c r="N9938">
        <v>639</v>
      </c>
      <c r="O9938">
        <v>100</v>
      </c>
      <c r="P9938">
        <v>759</v>
      </c>
      <c r="W9938">
        <v>104.6</v>
      </c>
    </row>
    <row r="9939" spans="1:23" x14ac:dyDescent="0.2">
      <c r="A9939">
        <v>9938</v>
      </c>
      <c r="B9939">
        <v>1981</v>
      </c>
      <c r="C9939">
        <v>10</v>
      </c>
      <c r="D9939" t="s">
        <v>69</v>
      </c>
      <c r="E9939" t="s">
        <v>11239</v>
      </c>
      <c r="F9939" t="s">
        <v>39</v>
      </c>
      <c r="G9939" t="s">
        <v>30</v>
      </c>
      <c r="H9939">
        <v>18</v>
      </c>
      <c r="I9939">
        <v>1995</v>
      </c>
      <c r="J9939" t="s">
        <v>478</v>
      </c>
      <c r="K9939">
        <v>897</v>
      </c>
      <c r="L9939">
        <v>48</v>
      </c>
      <c r="M9939">
        <v>158</v>
      </c>
      <c r="N9939">
        <v>206</v>
      </c>
      <c r="O9939">
        <v>-121</v>
      </c>
      <c r="P9939">
        <v>2302</v>
      </c>
      <c r="W9939">
        <v>42.3</v>
      </c>
    </row>
    <row r="9940" spans="1:23" x14ac:dyDescent="0.2">
      <c r="A9940">
        <v>9939</v>
      </c>
      <c r="B9940">
        <v>1981</v>
      </c>
      <c r="C9940">
        <v>11</v>
      </c>
      <c r="D9940" t="s">
        <v>7529</v>
      </c>
      <c r="E9940" t="s">
        <v>11240</v>
      </c>
      <c r="F9940" t="s">
        <v>39</v>
      </c>
      <c r="G9940" t="s">
        <v>30</v>
      </c>
      <c r="H9940">
        <v>18</v>
      </c>
      <c r="I9940">
        <v>1995</v>
      </c>
      <c r="J9940" t="s">
        <v>9871</v>
      </c>
      <c r="K9940">
        <v>815</v>
      </c>
      <c r="L9940">
        <v>45</v>
      </c>
      <c r="M9940">
        <v>180</v>
      </c>
      <c r="N9940">
        <v>225</v>
      </c>
      <c r="O9940">
        <v>47</v>
      </c>
      <c r="P9940">
        <v>1692</v>
      </c>
      <c r="W9940">
        <v>47.5</v>
      </c>
    </row>
    <row r="9941" spans="1:23" x14ac:dyDescent="0.2">
      <c r="A9941">
        <v>9940</v>
      </c>
      <c r="B9941">
        <v>1981</v>
      </c>
      <c r="C9941">
        <v>12</v>
      </c>
      <c r="D9941" t="s">
        <v>48</v>
      </c>
      <c r="E9941" t="s">
        <v>11241</v>
      </c>
      <c r="F9941" t="s">
        <v>39</v>
      </c>
      <c r="G9941" t="s">
        <v>68</v>
      </c>
      <c r="H9941">
        <v>18</v>
      </c>
      <c r="I9941">
        <v>1992</v>
      </c>
      <c r="J9941" t="s">
        <v>552</v>
      </c>
      <c r="K9941">
        <v>697</v>
      </c>
      <c r="L9941">
        <v>287</v>
      </c>
      <c r="M9941">
        <v>273</v>
      </c>
      <c r="N9941">
        <v>560</v>
      </c>
      <c r="O9941">
        <v>-69</v>
      </c>
      <c r="P9941">
        <v>661</v>
      </c>
      <c r="W9941">
        <v>43.4</v>
      </c>
    </row>
    <row r="9942" spans="1:23" x14ac:dyDescent="0.2">
      <c r="A9942">
        <v>9941</v>
      </c>
      <c r="B9942">
        <v>1981</v>
      </c>
      <c r="C9942">
        <v>13</v>
      </c>
      <c r="D9942" t="s">
        <v>8190</v>
      </c>
      <c r="E9942" t="s">
        <v>11242</v>
      </c>
      <c r="F9942" t="s">
        <v>39</v>
      </c>
      <c r="G9942" t="s">
        <v>30</v>
      </c>
      <c r="H9942">
        <v>18</v>
      </c>
      <c r="I9942">
        <v>1983</v>
      </c>
      <c r="J9942" t="s">
        <v>8052</v>
      </c>
      <c r="K9942">
        <v>48</v>
      </c>
      <c r="L9942">
        <v>3</v>
      </c>
      <c r="M9942">
        <v>7</v>
      </c>
      <c r="N9942">
        <v>10</v>
      </c>
      <c r="O9942">
        <v>-11</v>
      </c>
      <c r="P9942">
        <v>18</v>
      </c>
      <c r="W9942">
        <v>1.8</v>
      </c>
    </row>
    <row r="9943" spans="1:23" x14ac:dyDescent="0.2">
      <c r="A9943">
        <v>9942</v>
      </c>
      <c r="B9943">
        <v>1981</v>
      </c>
      <c r="C9943">
        <v>14</v>
      </c>
      <c r="D9943" t="s">
        <v>152</v>
      </c>
      <c r="E9943" t="s">
        <v>11243</v>
      </c>
      <c r="F9943" t="s">
        <v>39</v>
      </c>
      <c r="G9943" t="s">
        <v>26</v>
      </c>
      <c r="H9943">
        <v>18</v>
      </c>
      <c r="I9943">
        <v>1983</v>
      </c>
      <c r="J9943" t="s">
        <v>764</v>
      </c>
      <c r="K9943">
        <v>75</v>
      </c>
      <c r="L9943">
        <v>17</v>
      </c>
      <c r="M9943">
        <v>25</v>
      </c>
      <c r="N9943">
        <v>42</v>
      </c>
      <c r="O9943">
        <v>15</v>
      </c>
      <c r="P9943">
        <v>49</v>
      </c>
      <c r="W9943">
        <v>2.4</v>
      </c>
    </row>
    <row r="9944" spans="1:23" x14ac:dyDescent="0.2">
      <c r="A9944">
        <v>9943</v>
      </c>
      <c r="B9944">
        <v>1981</v>
      </c>
      <c r="C9944">
        <v>15</v>
      </c>
      <c r="D9944" t="s">
        <v>162</v>
      </c>
      <c r="E9944" t="s">
        <v>11244</v>
      </c>
      <c r="F9944" t="s">
        <v>39</v>
      </c>
      <c r="G9944" t="s">
        <v>30</v>
      </c>
      <c r="H9944">
        <v>18</v>
      </c>
      <c r="I9944">
        <v>2004</v>
      </c>
      <c r="J9944" t="s">
        <v>490</v>
      </c>
      <c r="K9944">
        <v>1416</v>
      </c>
      <c r="L9944">
        <v>340</v>
      </c>
      <c r="M9944">
        <v>934</v>
      </c>
      <c r="N9944">
        <v>1274</v>
      </c>
      <c r="O9944">
        <v>371</v>
      </c>
      <c r="P9944">
        <v>1511</v>
      </c>
      <c r="W9944">
        <v>195</v>
      </c>
    </row>
    <row r="9945" spans="1:23" x14ac:dyDescent="0.2">
      <c r="A9945">
        <v>9944</v>
      </c>
      <c r="B9945">
        <v>1981</v>
      </c>
      <c r="C9945">
        <v>16</v>
      </c>
      <c r="D9945" t="s">
        <v>41</v>
      </c>
      <c r="E9945" t="s">
        <v>11117</v>
      </c>
      <c r="F9945" t="s">
        <v>39</v>
      </c>
      <c r="G9945" t="s">
        <v>30</v>
      </c>
      <c r="H9945">
        <v>18</v>
      </c>
      <c r="I9945">
        <v>1989</v>
      </c>
      <c r="J9945" t="s">
        <v>232</v>
      </c>
      <c r="K9945">
        <v>17</v>
      </c>
      <c r="L9945">
        <v>0</v>
      </c>
      <c r="M9945">
        <v>1</v>
      </c>
      <c r="N9945">
        <v>1</v>
      </c>
      <c r="O9945">
        <v>0</v>
      </c>
      <c r="P9945">
        <v>15</v>
      </c>
      <c r="W9945">
        <v>0.5</v>
      </c>
    </row>
    <row r="9946" spans="1:23" x14ac:dyDescent="0.2">
      <c r="A9946">
        <v>9945</v>
      </c>
      <c r="B9946">
        <v>1981</v>
      </c>
      <c r="C9946">
        <v>17</v>
      </c>
      <c r="D9946" t="s">
        <v>55</v>
      </c>
      <c r="E9946" t="s">
        <v>11245</v>
      </c>
      <c r="F9946" t="s">
        <v>46</v>
      </c>
      <c r="G9946" t="s">
        <v>68</v>
      </c>
      <c r="J9946" t="s">
        <v>8523</v>
      </c>
    </row>
    <row r="9947" spans="1:23" x14ac:dyDescent="0.2">
      <c r="A9947">
        <v>9946</v>
      </c>
      <c r="B9947">
        <v>1981</v>
      </c>
      <c r="C9947">
        <v>18</v>
      </c>
      <c r="D9947" t="s">
        <v>23</v>
      </c>
      <c r="E9947" t="s">
        <v>11246</v>
      </c>
      <c r="F9947" t="s">
        <v>39</v>
      </c>
      <c r="G9947" t="s">
        <v>30</v>
      </c>
      <c r="H9947">
        <v>18</v>
      </c>
      <c r="I9947">
        <v>1990</v>
      </c>
      <c r="J9947" t="s">
        <v>764</v>
      </c>
      <c r="K9947">
        <v>541</v>
      </c>
      <c r="L9947">
        <v>31</v>
      </c>
      <c r="M9947">
        <v>92</v>
      </c>
      <c r="N9947">
        <v>123</v>
      </c>
      <c r="O9947">
        <v>40</v>
      </c>
      <c r="P9947">
        <v>520</v>
      </c>
      <c r="W9947">
        <v>28.4</v>
      </c>
    </row>
    <row r="9948" spans="1:23" x14ac:dyDescent="0.2">
      <c r="A9948">
        <v>9947</v>
      </c>
      <c r="B9948">
        <v>1981</v>
      </c>
      <c r="C9948">
        <v>19</v>
      </c>
      <c r="D9948" t="s">
        <v>23</v>
      </c>
      <c r="E9948" t="s">
        <v>11247</v>
      </c>
      <c r="F9948" t="s">
        <v>43</v>
      </c>
      <c r="G9948" t="s">
        <v>26</v>
      </c>
      <c r="J9948" t="s">
        <v>733</v>
      </c>
    </row>
    <row r="9949" spans="1:23" x14ac:dyDescent="0.2">
      <c r="A9949">
        <v>9948</v>
      </c>
      <c r="B9949">
        <v>1981</v>
      </c>
      <c r="C9949">
        <v>20</v>
      </c>
      <c r="D9949" t="s">
        <v>92</v>
      </c>
      <c r="E9949" t="s">
        <v>11248</v>
      </c>
      <c r="F9949" t="s">
        <v>39</v>
      </c>
      <c r="G9949" t="s">
        <v>30</v>
      </c>
      <c r="J9949" t="s">
        <v>9871</v>
      </c>
    </row>
    <row r="9950" spans="1:23" x14ac:dyDescent="0.2">
      <c r="A9950">
        <v>9949</v>
      </c>
      <c r="B9950">
        <v>1981</v>
      </c>
      <c r="C9950">
        <v>21</v>
      </c>
      <c r="D9950" t="s">
        <v>176</v>
      </c>
      <c r="E9950" t="s">
        <v>11249</v>
      </c>
      <c r="F9950" t="s">
        <v>39</v>
      </c>
      <c r="G9950" t="s">
        <v>30</v>
      </c>
      <c r="H9950">
        <v>18</v>
      </c>
      <c r="I9950">
        <v>1989</v>
      </c>
      <c r="J9950" t="s">
        <v>5020</v>
      </c>
      <c r="K9950">
        <v>288</v>
      </c>
      <c r="L9950">
        <v>27</v>
      </c>
      <c r="M9950">
        <v>83</v>
      </c>
      <c r="N9950">
        <v>110</v>
      </c>
      <c r="O9950">
        <v>1</v>
      </c>
      <c r="P9950">
        <v>358</v>
      </c>
      <c r="W9950">
        <v>17.399999999999999</v>
      </c>
    </row>
    <row r="9951" spans="1:23" x14ac:dyDescent="0.2">
      <c r="A9951">
        <v>9950</v>
      </c>
      <c r="B9951">
        <v>1981</v>
      </c>
      <c r="C9951">
        <v>22</v>
      </c>
      <c r="D9951" t="s">
        <v>66</v>
      </c>
      <c r="E9951" t="s">
        <v>11250</v>
      </c>
      <c r="F9951" t="s">
        <v>39</v>
      </c>
      <c r="G9951" t="s">
        <v>26</v>
      </c>
      <c r="H9951">
        <v>18</v>
      </c>
      <c r="I9951">
        <v>1992</v>
      </c>
      <c r="J9951" t="s">
        <v>11229</v>
      </c>
      <c r="K9951">
        <v>730</v>
      </c>
      <c r="L9951">
        <v>149</v>
      </c>
      <c r="M9951">
        <v>189</v>
      </c>
      <c r="N9951">
        <v>338</v>
      </c>
      <c r="O9951">
        <v>-11</v>
      </c>
      <c r="P9951">
        <v>599</v>
      </c>
      <c r="W9951">
        <v>16.100000000000001</v>
      </c>
    </row>
    <row r="9952" spans="1:23" x14ac:dyDescent="0.2">
      <c r="A9952">
        <v>9951</v>
      </c>
      <c r="B9952">
        <v>1981</v>
      </c>
      <c r="C9952">
        <v>23</v>
      </c>
      <c r="D9952" t="s">
        <v>51</v>
      </c>
      <c r="E9952" t="s">
        <v>11251</v>
      </c>
      <c r="F9952" t="s">
        <v>39</v>
      </c>
      <c r="G9952" t="s">
        <v>35</v>
      </c>
      <c r="H9952">
        <v>18</v>
      </c>
      <c r="I9952">
        <v>1994</v>
      </c>
      <c r="J9952" t="s">
        <v>305</v>
      </c>
      <c r="K9952">
        <v>616</v>
      </c>
      <c r="L9952">
        <v>92</v>
      </c>
      <c r="M9952">
        <v>117</v>
      </c>
      <c r="N9952">
        <v>209</v>
      </c>
      <c r="O9952">
        <v>-128</v>
      </c>
      <c r="P9952">
        <v>1149</v>
      </c>
      <c r="W9952">
        <v>3.4</v>
      </c>
    </row>
    <row r="9953" spans="1:23" x14ac:dyDescent="0.2">
      <c r="A9953">
        <v>9952</v>
      </c>
      <c r="B9953">
        <v>1981</v>
      </c>
      <c r="C9953">
        <v>24</v>
      </c>
      <c r="D9953" t="s">
        <v>121</v>
      </c>
      <c r="E9953" t="s">
        <v>11252</v>
      </c>
      <c r="F9953" t="s">
        <v>39</v>
      </c>
      <c r="G9953" t="s">
        <v>35</v>
      </c>
      <c r="H9953">
        <v>20</v>
      </c>
      <c r="I9953">
        <v>1985</v>
      </c>
      <c r="J9953" t="s">
        <v>3458</v>
      </c>
      <c r="K9953">
        <v>34</v>
      </c>
      <c r="L9953">
        <v>1</v>
      </c>
      <c r="M9953">
        <v>4</v>
      </c>
      <c r="N9953">
        <v>5</v>
      </c>
      <c r="O9953">
        <v>-18</v>
      </c>
      <c r="P9953">
        <v>28</v>
      </c>
      <c r="W9953">
        <v>-0.9</v>
      </c>
    </row>
    <row r="9954" spans="1:23" x14ac:dyDescent="0.2">
      <c r="A9954">
        <v>9953</v>
      </c>
      <c r="B9954">
        <v>1981</v>
      </c>
      <c r="C9954">
        <v>25</v>
      </c>
      <c r="D9954" t="s">
        <v>48</v>
      </c>
      <c r="E9954" t="s">
        <v>11253</v>
      </c>
      <c r="F9954" t="s">
        <v>39</v>
      </c>
      <c r="G9954" t="s">
        <v>26</v>
      </c>
      <c r="J9954" t="s">
        <v>3458</v>
      </c>
    </row>
    <row r="9955" spans="1:23" x14ac:dyDescent="0.2">
      <c r="A9955">
        <v>9954</v>
      </c>
      <c r="B9955">
        <v>1981</v>
      </c>
      <c r="C9955">
        <v>26</v>
      </c>
      <c r="D9955" t="s">
        <v>11233</v>
      </c>
      <c r="E9955" t="s">
        <v>11254</v>
      </c>
      <c r="F9955" t="s">
        <v>39</v>
      </c>
      <c r="G9955" t="s">
        <v>68</v>
      </c>
      <c r="H9955">
        <v>18</v>
      </c>
      <c r="I9955">
        <v>1992</v>
      </c>
      <c r="J9955" t="s">
        <v>7577</v>
      </c>
      <c r="K9955">
        <v>51</v>
      </c>
      <c r="L9955">
        <v>9</v>
      </c>
      <c r="M9955">
        <v>7</v>
      </c>
      <c r="N9955">
        <v>16</v>
      </c>
      <c r="O9955">
        <v>-23</v>
      </c>
      <c r="P9955">
        <v>18</v>
      </c>
      <c r="W9955">
        <v>-0.1</v>
      </c>
    </row>
    <row r="9956" spans="1:23" x14ac:dyDescent="0.2">
      <c r="A9956">
        <v>9955</v>
      </c>
      <c r="B9956">
        <v>1981</v>
      </c>
      <c r="C9956">
        <v>27</v>
      </c>
      <c r="D9956" t="s">
        <v>8190</v>
      </c>
      <c r="E9956" t="s">
        <v>11255</v>
      </c>
      <c r="F9956" t="s">
        <v>39</v>
      </c>
      <c r="G9956" t="s">
        <v>35</v>
      </c>
      <c r="H9956">
        <v>19</v>
      </c>
      <c r="I9956">
        <v>1988</v>
      </c>
      <c r="J9956" t="s">
        <v>4680</v>
      </c>
      <c r="K9956">
        <v>137</v>
      </c>
      <c r="L9956">
        <v>15</v>
      </c>
      <c r="M9956">
        <v>24</v>
      </c>
      <c r="N9956">
        <v>39</v>
      </c>
      <c r="O9956">
        <v>8</v>
      </c>
      <c r="P9956">
        <v>150</v>
      </c>
      <c r="W9956">
        <v>0.3</v>
      </c>
    </row>
    <row r="9957" spans="1:23" x14ac:dyDescent="0.2">
      <c r="A9957">
        <v>9956</v>
      </c>
      <c r="B9957">
        <v>1981</v>
      </c>
      <c r="C9957">
        <v>28</v>
      </c>
      <c r="D9957" t="s">
        <v>87</v>
      </c>
      <c r="E9957" t="s">
        <v>11256</v>
      </c>
      <c r="F9957" t="s">
        <v>39</v>
      </c>
      <c r="G9957" t="s">
        <v>68</v>
      </c>
      <c r="H9957">
        <v>20</v>
      </c>
      <c r="I9957">
        <v>1985</v>
      </c>
      <c r="J9957" t="s">
        <v>232</v>
      </c>
      <c r="K9957">
        <v>89</v>
      </c>
      <c r="L9957">
        <v>15</v>
      </c>
      <c r="M9957">
        <v>20</v>
      </c>
      <c r="N9957">
        <v>35</v>
      </c>
      <c r="O9957">
        <v>-31</v>
      </c>
      <c r="P9957">
        <v>83</v>
      </c>
      <c r="W9957">
        <v>0.6</v>
      </c>
    </row>
    <row r="9958" spans="1:23" x14ac:dyDescent="0.2">
      <c r="A9958">
        <v>9957</v>
      </c>
      <c r="B9958">
        <v>1981</v>
      </c>
      <c r="C9958">
        <v>29</v>
      </c>
      <c r="D9958" t="s">
        <v>111</v>
      </c>
      <c r="E9958" t="s">
        <v>11257</v>
      </c>
      <c r="F9958" t="s">
        <v>39</v>
      </c>
      <c r="G9958" t="s">
        <v>26</v>
      </c>
      <c r="H9958">
        <v>18</v>
      </c>
      <c r="I9958">
        <v>1984</v>
      </c>
      <c r="J9958" t="s">
        <v>478</v>
      </c>
      <c r="K9958">
        <v>5</v>
      </c>
      <c r="L9958">
        <v>0</v>
      </c>
      <c r="M9958">
        <v>1</v>
      </c>
      <c r="N9958">
        <v>1</v>
      </c>
      <c r="O9958">
        <v>0</v>
      </c>
      <c r="P9958">
        <v>2</v>
      </c>
      <c r="W9958">
        <v>-0.1</v>
      </c>
    </row>
    <row r="9959" spans="1:23" x14ac:dyDescent="0.2">
      <c r="A9959">
        <v>9958</v>
      </c>
      <c r="B9959">
        <v>1981</v>
      </c>
      <c r="C9959">
        <v>30</v>
      </c>
      <c r="D9959" t="s">
        <v>171</v>
      </c>
      <c r="E9959" t="s">
        <v>11258</v>
      </c>
      <c r="F9959" t="s">
        <v>43</v>
      </c>
      <c r="G9959" t="s">
        <v>26</v>
      </c>
      <c r="H9959">
        <v>19</v>
      </c>
      <c r="I9959">
        <v>1993</v>
      </c>
      <c r="J9959" t="s">
        <v>531</v>
      </c>
      <c r="K9959">
        <v>556</v>
      </c>
      <c r="L9959">
        <v>57</v>
      </c>
      <c r="M9959">
        <v>159</v>
      </c>
      <c r="N9959">
        <v>216</v>
      </c>
      <c r="O9959">
        <v>34</v>
      </c>
      <c r="P9959">
        <v>167</v>
      </c>
      <c r="W9959">
        <v>6.8</v>
      </c>
    </row>
    <row r="9960" spans="1:23" x14ac:dyDescent="0.2">
      <c r="A9960">
        <v>9959</v>
      </c>
      <c r="B9960">
        <v>1981</v>
      </c>
      <c r="C9960">
        <v>31</v>
      </c>
      <c r="D9960" t="s">
        <v>8190</v>
      </c>
      <c r="E9960" t="s">
        <v>11259</v>
      </c>
      <c r="F9960" t="s">
        <v>39</v>
      </c>
      <c r="G9960" t="s">
        <v>128</v>
      </c>
      <c r="H9960">
        <v>18</v>
      </c>
      <c r="I9960">
        <v>1987</v>
      </c>
      <c r="J9960" t="s">
        <v>169</v>
      </c>
      <c r="K9960">
        <v>6</v>
      </c>
      <c r="L9960">
        <v>0</v>
      </c>
      <c r="M9960">
        <v>0</v>
      </c>
      <c r="N9960">
        <v>0</v>
      </c>
      <c r="O9960">
        <v>0</v>
      </c>
      <c r="P9960">
        <v>2</v>
      </c>
      <c r="Q9960">
        <v>6</v>
      </c>
      <c r="R9960">
        <v>0</v>
      </c>
      <c r="S9960">
        <v>5</v>
      </c>
      <c r="T9960">
        <v>0</v>
      </c>
      <c r="U9960">
        <v>0.86399999999999999</v>
      </c>
      <c r="V9960">
        <v>5.18</v>
      </c>
      <c r="W9960">
        <v>0.8</v>
      </c>
    </row>
    <row r="9961" spans="1:23" x14ac:dyDescent="0.2">
      <c r="A9961">
        <v>9960</v>
      </c>
      <c r="B9961">
        <v>1981</v>
      </c>
      <c r="C9961">
        <v>32</v>
      </c>
      <c r="D9961" t="s">
        <v>23</v>
      </c>
      <c r="E9961" t="s">
        <v>11260</v>
      </c>
      <c r="F9961" t="s">
        <v>43</v>
      </c>
      <c r="G9961" t="s">
        <v>128</v>
      </c>
      <c r="J9961" t="s">
        <v>1012</v>
      </c>
    </row>
    <row r="9962" spans="1:23" x14ac:dyDescent="0.2">
      <c r="A9962">
        <v>9961</v>
      </c>
      <c r="B9962">
        <v>1981</v>
      </c>
      <c r="C9962">
        <v>33</v>
      </c>
      <c r="D9962" t="s">
        <v>8190</v>
      </c>
      <c r="E9962" t="s">
        <v>11261</v>
      </c>
      <c r="F9962" t="s">
        <v>34</v>
      </c>
      <c r="G9962" t="s">
        <v>30</v>
      </c>
      <c r="H9962">
        <v>18</v>
      </c>
      <c r="I9962">
        <v>1988</v>
      </c>
      <c r="J9962" t="s">
        <v>11262</v>
      </c>
      <c r="K9962">
        <v>31</v>
      </c>
      <c r="L9962">
        <v>1</v>
      </c>
      <c r="M9962">
        <v>7</v>
      </c>
      <c r="N9962">
        <v>8</v>
      </c>
      <c r="O9962">
        <v>-15</v>
      </c>
      <c r="P9962">
        <v>30</v>
      </c>
      <c r="W9962">
        <v>0.7</v>
      </c>
    </row>
    <row r="9963" spans="1:23" x14ac:dyDescent="0.2">
      <c r="A9963">
        <v>9962</v>
      </c>
      <c r="B9963">
        <v>1981</v>
      </c>
      <c r="C9963">
        <v>34</v>
      </c>
      <c r="D9963" t="s">
        <v>8190</v>
      </c>
      <c r="E9963" t="s">
        <v>11263</v>
      </c>
      <c r="F9963" t="s">
        <v>34</v>
      </c>
      <c r="G9963" t="s">
        <v>68</v>
      </c>
      <c r="J9963" t="s">
        <v>845</v>
      </c>
    </row>
    <row r="9964" spans="1:23" x14ac:dyDescent="0.2">
      <c r="A9964">
        <v>9963</v>
      </c>
      <c r="B9964">
        <v>1981</v>
      </c>
      <c r="C9964">
        <v>35</v>
      </c>
      <c r="D9964" t="s">
        <v>152</v>
      </c>
      <c r="E9964" t="s">
        <v>11264</v>
      </c>
      <c r="F9964" t="s">
        <v>39</v>
      </c>
      <c r="G9964" t="s">
        <v>26</v>
      </c>
      <c r="H9964">
        <v>18</v>
      </c>
      <c r="I9964">
        <v>1985</v>
      </c>
      <c r="J9964" t="s">
        <v>764</v>
      </c>
      <c r="K9964">
        <v>167</v>
      </c>
      <c r="L9964">
        <v>23</v>
      </c>
      <c r="M9964">
        <v>21</v>
      </c>
      <c r="N9964">
        <v>44</v>
      </c>
      <c r="O9964">
        <v>10</v>
      </c>
      <c r="P9964">
        <v>199</v>
      </c>
      <c r="W9964">
        <v>0.5</v>
      </c>
    </row>
    <row r="9965" spans="1:23" x14ac:dyDescent="0.2">
      <c r="A9965">
        <v>9964</v>
      </c>
      <c r="B9965">
        <v>1981</v>
      </c>
      <c r="C9965">
        <v>36</v>
      </c>
      <c r="D9965" t="s">
        <v>92</v>
      </c>
      <c r="E9965" t="s">
        <v>11265</v>
      </c>
      <c r="F9965" t="s">
        <v>43</v>
      </c>
      <c r="G9965" t="s">
        <v>30</v>
      </c>
      <c r="J9965" t="s">
        <v>733</v>
      </c>
    </row>
    <row r="9966" spans="1:23" x14ac:dyDescent="0.2">
      <c r="A9966">
        <v>9965</v>
      </c>
      <c r="B9966">
        <v>1981</v>
      </c>
      <c r="C9966">
        <v>37</v>
      </c>
      <c r="D9966" t="s">
        <v>41</v>
      </c>
      <c r="E9966" t="s">
        <v>11266</v>
      </c>
      <c r="F9966" t="s">
        <v>34</v>
      </c>
      <c r="G9966" t="s">
        <v>35</v>
      </c>
      <c r="H9966">
        <v>18</v>
      </c>
      <c r="I9966">
        <v>1986</v>
      </c>
      <c r="J9966" t="s">
        <v>9402</v>
      </c>
      <c r="K9966">
        <v>12</v>
      </c>
      <c r="L9966">
        <v>2</v>
      </c>
      <c r="M9966">
        <v>2</v>
      </c>
      <c r="N9966">
        <v>4</v>
      </c>
      <c r="O9966">
        <v>-6</v>
      </c>
      <c r="P9966">
        <v>2</v>
      </c>
      <c r="W9966">
        <v>0</v>
      </c>
    </row>
    <row r="9967" spans="1:23" x14ac:dyDescent="0.2">
      <c r="A9967">
        <v>9966</v>
      </c>
      <c r="B9967">
        <v>1981</v>
      </c>
      <c r="C9967">
        <v>38</v>
      </c>
      <c r="D9967" t="s">
        <v>55</v>
      </c>
      <c r="E9967" t="s">
        <v>11267</v>
      </c>
      <c r="F9967" t="s">
        <v>76</v>
      </c>
      <c r="G9967" t="s">
        <v>30</v>
      </c>
      <c r="H9967">
        <v>18</v>
      </c>
      <c r="I9967">
        <v>1986</v>
      </c>
      <c r="J9967" t="s">
        <v>582</v>
      </c>
      <c r="K9967">
        <v>245</v>
      </c>
      <c r="L9967">
        <v>25</v>
      </c>
      <c r="M9967">
        <v>101</v>
      </c>
      <c r="N9967">
        <v>126</v>
      </c>
      <c r="O9967">
        <v>16</v>
      </c>
      <c r="P9967">
        <v>66</v>
      </c>
      <c r="W9967">
        <v>20.8</v>
      </c>
    </row>
    <row r="9968" spans="1:23" x14ac:dyDescent="0.2">
      <c r="A9968">
        <v>9967</v>
      </c>
      <c r="B9968">
        <v>1981</v>
      </c>
      <c r="C9968">
        <v>39</v>
      </c>
      <c r="D9968" t="s">
        <v>146</v>
      </c>
      <c r="E9968" t="s">
        <v>11268</v>
      </c>
      <c r="F9968" t="s">
        <v>39</v>
      </c>
      <c r="G9968" t="s">
        <v>30</v>
      </c>
      <c r="H9968">
        <v>18</v>
      </c>
      <c r="I9968">
        <v>1995</v>
      </c>
      <c r="J9968" t="s">
        <v>510</v>
      </c>
      <c r="K9968">
        <v>717</v>
      </c>
      <c r="L9968">
        <v>26</v>
      </c>
      <c r="M9968">
        <v>110</v>
      </c>
      <c r="N9968">
        <v>136</v>
      </c>
      <c r="O9968">
        <v>-55</v>
      </c>
      <c r="P9968">
        <v>1118</v>
      </c>
      <c r="W9968">
        <v>26.9</v>
      </c>
    </row>
    <row r="9969" spans="1:23" x14ac:dyDescent="0.2">
      <c r="A9969">
        <v>9968</v>
      </c>
      <c r="B9969">
        <v>1981</v>
      </c>
      <c r="C9969">
        <v>40</v>
      </c>
      <c r="D9969" t="s">
        <v>23</v>
      </c>
      <c r="E9969" t="s">
        <v>11269</v>
      </c>
      <c r="F9969" t="s">
        <v>34</v>
      </c>
      <c r="G9969" t="s">
        <v>30</v>
      </c>
      <c r="H9969">
        <v>19</v>
      </c>
      <c r="I9969">
        <v>2010</v>
      </c>
      <c r="J9969" t="s">
        <v>11270</v>
      </c>
      <c r="K9969">
        <v>1651</v>
      </c>
      <c r="L9969">
        <v>185</v>
      </c>
      <c r="M9969">
        <v>763</v>
      </c>
      <c r="N9969">
        <v>948</v>
      </c>
      <c r="O9969">
        <v>351</v>
      </c>
      <c r="P9969">
        <v>2891</v>
      </c>
      <c r="W9969">
        <v>168.5</v>
      </c>
    </row>
    <row r="9970" spans="1:23" x14ac:dyDescent="0.2">
      <c r="A9970">
        <v>9969</v>
      </c>
      <c r="B9970">
        <v>1981</v>
      </c>
      <c r="C9970">
        <v>41</v>
      </c>
      <c r="D9970" t="s">
        <v>8190</v>
      </c>
      <c r="E9970" t="s">
        <v>11271</v>
      </c>
      <c r="F9970" t="s">
        <v>76</v>
      </c>
      <c r="G9970" t="s">
        <v>35</v>
      </c>
      <c r="J9970" t="s">
        <v>582</v>
      </c>
    </row>
    <row r="9971" spans="1:23" x14ac:dyDescent="0.2">
      <c r="A9971">
        <v>9970</v>
      </c>
      <c r="B9971">
        <v>1981</v>
      </c>
      <c r="C9971">
        <v>42</v>
      </c>
      <c r="D9971" t="s">
        <v>176</v>
      </c>
      <c r="E9971" t="s">
        <v>11272</v>
      </c>
      <c r="F9971" t="s">
        <v>39</v>
      </c>
      <c r="G9971" t="s">
        <v>30</v>
      </c>
      <c r="H9971">
        <v>18</v>
      </c>
      <c r="I9971">
        <v>1995</v>
      </c>
      <c r="J9971" t="s">
        <v>232</v>
      </c>
      <c r="K9971">
        <v>528</v>
      </c>
      <c r="L9971">
        <v>16</v>
      </c>
      <c r="M9971">
        <v>90</v>
      </c>
      <c r="N9971">
        <v>106</v>
      </c>
      <c r="O9971">
        <v>-60</v>
      </c>
      <c r="P9971">
        <v>695</v>
      </c>
      <c r="W9971">
        <v>18</v>
      </c>
    </row>
    <row r="9972" spans="1:23" x14ac:dyDescent="0.2">
      <c r="A9972">
        <v>9971</v>
      </c>
      <c r="B9972">
        <v>1981</v>
      </c>
      <c r="C9972">
        <v>43</v>
      </c>
      <c r="D9972" t="s">
        <v>66</v>
      </c>
      <c r="E9972" t="s">
        <v>11273</v>
      </c>
      <c r="F9972" t="s">
        <v>76</v>
      </c>
      <c r="G9972" t="s">
        <v>30</v>
      </c>
      <c r="H9972">
        <v>19</v>
      </c>
      <c r="I9972">
        <v>1984</v>
      </c>
      <c r="J9972" t="s">
        <v>143</v>
      </c>
      <c r="K9972">
        <v>13</v>
      </c>
      <c r="L9972">
        <v>0</v>
      </c>
      <c r="M9972">
        <v>2</v>
      </c>
      <c r="N9972">
        <v>2</v>
      </c>
      <c r="O9972">
        <v>-9</v>
      </c>
      <c r="P9972">
        <v>6</v>
      </c>
      <c r="W9972">
        <v>-0.1</v>
      </c>
    </row>
    <row r="9973" spans="1:23" x14ac:dyDescent="0.2">
      <c r="A9973">
        <v>9972</v>
      </c>
      <c r="B9973">
        <v>1981</v>
      </c>
      <c r="C9973">
        <v>44</v>
      </c>
      <c r="D9973" t="s">
        <v>51</v>
      </c>
      <c r="E9973" t="s">
        <v>11274</v>
      </c>
      <c r="F9973" t="s">
        <v>39</v>
      </c>
      <c r="G9973" t="s">
        <v>128</v>
      </c>
      <c r="H9973">
        <v>20</v>
      </c>
      <c r="I9973">
        <v>1986</v>
      </c>
      <c r="J9973" t="s">
        <v>5020</v>
      </c>
      <c r="K9973">
        <v>113</v>
      </c>
      <c r="L9973">
        <v>0</v>
      </c>
      <c r="M9973">
        <v>5</v>
      </c>
      <c r="N9973">
        <v>5</v>
      </c>
      <c r="O9973">
        <v>0</v>
      </c>
      <c r="P9973">
        <v>43</v>
      </c>
      <c r="Q9973">
        <v>113</v>
      </c>
      <c r="R9973">
        <v>26</v>
      </c>
      <c r="S9973">
        <v>59</v>
      </c>
      <c r="T9973">
        <v>15</v>
      </c>
      <c r="U9973">
        <v>0.85599999999999998</v>
      </c>
      <c r="V9973">
        <v>4.25</v>
      </c>
      <c r="W9973">
        <v>13.6</v>
      </c>
    </row>
    <row r="9974" spans="1:23" x14ac:dyDescent="0.2">
      <c r="A9974">
        <v>9973</v>
      </c>
      <c r="B9974">
        <v>1981</v>
      </c>
      <c r="C9974">
        <v>45</v>
      </c>
      <c r="D9974" t="s">
        <v>84</v>
      </c>
      <c r="E9974" t="s">
        <v>11275</v>
      </c>
      <c r="F9974" t="s">
        <v>39</v>
      </c>
      <c r="G9974" t="s">
        <v>30</v>
      </c>
      <c r="H9974">
        <v>18</v>
      </c>
      <c r="I9974">
        <v>1983</v>
      </c>
      <c r="J9974" t="s">
        <v>11229</v>
      </c>
      <c r="K9974">
        <v>2</v>
      </c>
      <c r="L9974">
        <v>0</v>
      </c>
      <c r="M9974">
        <v>0</v>
      </c>
      <c r="N9974">
        <v>0</v>
      </c>
      <c r="O9974">
        <v>0</v>
      </c>
      <c r="P9974">
        <v>0</v>
      </c>
      <c r="W9974">
        <v>0.1</v>
      </c>
    </row>
    <row r="9975" spans="1:23" x14ac:dyDescent="0.2">
      <c r="A9975">
        <v>9974</v>
      </c>
      <c r="B9975">
        <v>1981</v>
      </c>
      <c r="C9975">
        <v>46</v>
      </c>
      <c r="D9975" t="s">
        <v>23</v>
      </c>
      <c r="E9975" t="s">
        <v>11276</v>
      </c>
      <c r="F9975" t="s">
        <v>133</v>
      </c>
      <c r="G9975" t="s">
        <v>26</v>
      </c>
      <c r="J9975" t="s">
        <v>8214</v>
      </c>
    </row>
    <row r="9976" spans="1:23" x14ac:dyDescent="0.2">
      <c r="A9976">
        <v>9975</v>
      </c>
      <c r="B9976">
        <v>1981</v>
      </c>
      <c r="C9976">
        <v>47</v>
      </c>
      <c r="D9976" t="s">
        <v>41</v>
      </c>
      <c r="E9976" t="s">
        <v>11277</v>
      </c>
      <c r="F9976" t="s">
        <v>39</v>
      </c>
      <c r="G9976" t="s">
        <v>26</v>
      </c>
      <c r="J9976" t="s">
        <v>552</v>
      </c>
    </row>
    <row r="9977" spans="1:23" x14ac:dyDescent="0.2">
      <c r="A9977">
        <v>9976</v>
      </c>
      <c r="B9977">
        <v>1981</v>
      </c>
      <c r="C9977">
        <v>48</v>
      </c>
      <c r="D9977" t="s">
        <v>11233</v>
      </c>
      <c r="E9977" t="s">
        <v>11278</v>
      </c>
      <c r="F9977" t="s">
        <v>133</v>
      </c>
      <c r="G9977" t="s">
        <v>30</v>
      </c>
      <c r="H9977">
        <v>18</v>
      </c>
      <c r="I9977">
        <v>1987</v>
      </c>
      <c r="J9977" t="s">
        <v>11279</v>
      </c>
      <c r="K9977">
        <v>143</v>
      </c>
      <c r="L9977">
        <v>19</v>
      </c>
      <c r="M9977">
        <v>54</v>
      </c>
      <c r="N9977">
        <v>73</v>
      </c>
      <c r="O9977">
        <v>-19</v>
      </c>
      <c r="P9977">
        <v>176</v>
      </c>
      <c r="W9977">
        <v>9.5</v>
      </c>
    </row>
    <row r="9978" spans="1:23" x14ac:dyDescent="0.2">
      <c r="A9978">
        <v>9977</v>
      </c>
      <c r="B9978">
        <v>1981</v>
      </c>
      <c r="C9978">
        <v>49</v>
      </c>
      <c r="D9978" t="s">
        <v>87</v>
      </c>
      <c r="E9978" t="s">
        <v>11280</v>
      </c>
      <c r="F9978" t="s">
        <v>39</v>
      </c>
      <c r="G9978" t="s">
        <v>30</v>
      </c>
      <c r="H9978">
        <v>18</v>
      </c>
      <c r="I9978">
        <v>1984</v>
      </c>
      <c r="J9978" t="s">
        <v>8052</v>
      </c>
      <c r="K9978">
        <v>14</v>
      </c>
      <c r="L9978">
        <v>1</v>
      </c>
      <c r="M9978">
        <v>8</v>
      </c>
      <c r="N9978">
        <v>9</v>
      </c>
      <c r="O9978">
        <v>-19</v>
      </c>
      <c r="P9978">
        <v>16</v>
      </c>
      <c r="W9978">
        <v>0.1</v>
      </c>
    </row>
    <row r="9979" spans="1:23" x14ac:dyDescent="0.2">
      <c r="A9979">
        <v>9978</v>
      </c>
      <c r="B9979">
        <v>1981</v>
      </c>
      <c r="C9979">
        <v>50</v>
      </c>
      <c r="D9979" t="s">
        <v>171</v>
      </c>
      <c r="E9979" t="s">
        <v>11281</v>
      </c>
      <c r="F9979" t="s">
        <v>43</v>
      </c>
      <c r="G9979" t="s">
        <v>26</v>
      </c>
      <c r="H9979">
        <v>19</v>
      </c>
      <c r="I9979">
        <v>1990</v>
      </c>
      <c r="J9979" t="s">
        <v>9429</v>
      </c>
      <c r="K9979">
        <v>338</v>
      </c>
      <c r="L9979">
        <v>61</v>
      </c>
      <c r="M9979">
        <v>83</v>
      </c>
      <c r="N9979">
        <v>144</v>
      </c>
      <c r="O9979">
        <v>-24</v>
      </c>
      <c r="P9979">
        <v>122</v>
      </c>
      <c r="W9979">
        <v>5.3</v>
      </c>
    </row>
    <row r="9980" spans="1:23" x14ac:dyDescent="0.2">
      <c r="A9980">
        <v>9979</v>
      </c>
      <c r="B9980">
        <v>1981</v>
      </c>
      <c r="C9980">
        <v>51</v>
      </c>
      <c r="D9980" t="s">
        <v>171</v>
      </c>
      <c r="E9980" t="s">
        <v>11282</v>
      </c>
      <c r="F9980" t="s">
        <v>39</v>
      </c>
      <c r="G9980" t="s">
        <v>35</v>
      </c>
      <c r="H9980">
        <v>18</v>
      </c>
      <c r="I9980">
        <v>1984</v>
      </c>
      <c r="J9980" t="s">
        <v>7577</v>
      </c>
      <c r="K9980">
        <v>10</v>
      </c>
      <c r="L9980">
        <v>1</v>
      </c>
      <c r="M9980">
        <v>1</v>
      </c>
      <c r="N9980">
        <v>2</v>
      </c>
      <c r="O9980">
        <v>-5</v>
      </c>
      <c r="P9980">
        <v>0</v>
      </c>
      <c r="W9980">
        <v>-0.2</v>
      </c>
    </row>
    <row r="9981" spans="1:23" x14ac:dyDescent="0.2">
      <c r="A9981">
        <v>9980</v>
      </c>
      <c r="B9981">
        <v>1981</v>
      </c>
      <c r="C9981">
        <v>52</v>
      </c>
      <c r="D9981" t="s">
        <v>69</v>
      </c>
      <c r="E9981" t="s">
        <v>11283</v>
      </c>
      <c r="F9981" t="s">
        <v>39</v>
      </c>
      <c r="G9981" t="s">
        <v>68</v>
      </c>
      <c r="H9981">
        <v>18</v>
      </c>
      <c r="I9981">
        <v>1988</v>
      </c>
      <c r="J9981" t="s">
        <v>11284</v>
      </c>
      <c r="K9981">
        <v>105</v>
      </c>
      <c r="L9981">
        <v>16</v>
      </c>
      <c r="M9981">
        <v>16</v>
      </c>
      <c r="N9981">
        <v>32</v>
      </c>
      <c r="O9981">
        <v>-36</v>
      </c>
      <c r="P9981">
        <v>29</v>
      </c>
      <c r="W9981">
        <v>0.1</v>
      </c>
    </row>
    <row r="9982" spans="1:23" x14ac:dyDescent="0.2">
      <c r="A9982">
        <v>9981</v>
      </c>
      <c r="B9982">
        <v>1981</v>
      </c>
      <c r="C9982">
        <v>53</v>
      </c>
      <c r="D9982" t="s">
        <v>7529</v>
      </c>
      <c r="E9982" t="s">
        <v>11285</v>
      </c>
      <c r="F9982" t="s">
        <v>133</v>
      </c>
      <c r="G9982" t="s">
        <v>68</v>
      </c>
      <c r="H9982">
        <v>19</v>
      </c>
      <c r="I9982">
        <v>1986</v>
      </c>
      <c r="J9982" t="s">
        <v>11284</v>
      </c>
      <c r="K9982">
        <v>26</v>
      </c>
      <c r="L9982">
        <v>4</v>
      </c>
      <c r="M9982">
        <v>3</v>
      </c>
      <c r="N9982">
        <v>7</v>
      </c>
      <c r="O9982">
        <v>0</v>
      </c>
      <c r="P9982">
        <v>8</v>
      </c>
      <c r="W9982">
        <v>0</v>
      </c>
    </row>
    <row r="9983" spans="1:23" x14ac:dyDescent="0.2">
      <c r="A9983">
        <v>9982</v>
      </c>
      <c r="B9983">
        <v>1981</v>
      </c>
      <c r="C9983">
        <v>54</v>
      </c>
      <c r="D9983" t="s">
        <v>48</v>
      </c>
      <c r="E9983" t="s">
        <v>11286</v>
      </c>
      <c r="F9983" t="s">
        <v>39</v>
      </c>
      <c r="G9983" t="s">
        <v>30</v>
      </c>
      <c r="H9983">
        <v>18</v>
      </c>
      <c r="I9983">
        <v>1984</v>
      </c>
      <c r="J9983" t="s">
        <v>9948</v>
      </c>
      <c r="K9983">
        <v>1</v>
      </c>
      <c r="L9983">
        <v>0</v>
      </c>
      <c r="M9983">
        <v>0</v>
      </c>
      <c r="N9983">
        <v>0</v>
      </c>
      <c r="O9983">
        <v>2</v>
      </c>
      <c r="P9983">
        <v>0</v>
      </c>
      <c r="W9983">
        <v>0.1</v>
      </c>
    </row>
    <row r="9984" spans="1:23" x14ac:dyDescent="0.2">
      <c r="A9984">
        <v>9983</v>
      </c>
      <c r="B9984">
        <v>1981</v>
      </c>
      <c r="C9984">
        <v>55</v>
      </c>
      <c r="D9984" t="s">
        <v>121</v>
      </c>
      <c r="E9984" t="s">
        <v>11287</v>
      </c>
      <c r="F9984" t="s">
        <v>39</v>
      </c>
      <c r="G9984" t="s">
        <v>35</v>
      </c>
      <c r="H9984">
        <v>20</v>
      </c>
      <c r="I9984">
        <v>1982</v>
      </c>
      <c r="J9984" t="s">
        <v>305</v>
      </c>
      <c r="K9984">
        <v>5</v>
      </c>
      <c r="L9984">
        <v>1</v>
      </c>
      <c r="M9984">
        <v>1</v>
      </c>
      <c r="N9984">
        <v>2</v>
      </c>
      <c r="O9984">
        <v>1</v>
      </c>
      <c r="P9984">
        <v>6</v>
      </c>
      <c r="W9984">
        <v>0.1</v>
      </c>
    </row>
    <row r="9985" spans="1:23" x14ac:dyDescent="0.2">
      <c r="A9985">
        <v>9984</v>
      </c>
      <c r="B9985">
        <v>1981</v>
      </c>
      <c r="C9985">
        <v>56</v>
      </c>
      <c r="D9985" t="s">
        <v>162</v>
      </c>
      <c r="E9985" t="s">
        <v>11288</v>
      </c>
      <c r="F9985" t="s">
        <v>39</v>
      </c>
      <c r="G9985" t="s">
        <v>128</v>
      </c>
      <c r="H9985">
        <v>18</v>
      </c>
      <c r="I9985">
        <v>2002</v>
      </c>
      <c r="J9985" t="s">
        <v>9948</v>
      </c>
      <c r="K9985">
        <v>782</v>
      </c>
      <c r="L9985">
        <v>0</v>
      </c>
      <c r="M9985">
        <v>39</v>
      </c>
      <c r="N9985">
        <v>39</v>
      </c>
      <c r="O9985">
        <v>0</v>
      </c>
      <c r="P9985">
        <v>271</v>
      </c>
      <c r="Q9985">
        <v>782</v>
      </c>
      <c r="R9985">
        <v>385</v>
      </c>
      <c r="S9985">
        <v>274</v>
      </c>
      <c r="T9985">
        <v>92</v>
      </c>
      <c r="U9985">
        <v>0.88900000000000001</v>
      </c>
      <c r="V9985">
        <v>3</v>
      </c>
      <c r="W9985">
        <v>107.1</v>
      </c>
    </row>
    <row r="9986" spans="1:23" x14ac:dyDescent="0.2">
      <c r="A9986">
        <v>9985</v>
      </c>
      <c r="B9986">
        <v>1981</v>
      </c>
      <c r="C9986">
        <v>57</v>
      </c>
      <c r="D9986" t="s">
        <v>176</v>
      </c>
      <c r="E9986" t="s">
        <v>11289</v>
      </c>
      <c r="F9986" t="s">
        <v>39</v>
      </c>
      <c r="G9986" t="s">
        <v>26</v>
      </c>
      <c r="H9986">
        <v>18</v>
      </c>
      <c r="I9986">
        <v>1988</v>
      </c>
      <c r="J9986" t="s">
        <v>232</v>
      </c>
      <c r="K9986">
        <v>14</v>
      </c>
      <c r="L9986">
        <v>0</v>
      </c>
      <c r="M9986">
        <v>3</v>
      </c>
      <c r="N9986">
        <v>3</v>
      </c>
      <c r="O9986">
        <v>-2</v>
      </c>
      <c r="P9986">
        <v>0</v>
      </c>
      <c r="W9986">
        <v>-0.2</v>
      </c>
    </row>
    <row r="9987" spans="1:23" x14ac:dyDescent="0.2">
      <c r="A9987">
        <v>9986</v>
      </c>
      <c r="B9987">
        <v>1981</v>
      </c>
      <c r="C9987">
        <v>58</v>
      </c>
      <c r="D9987" t="s">
        <v>41</v>
      </c>
      <c r="E9987" t="s">
        <v>11290</v>
      </c>
      <c r="F9987" t="s">
        <v>39</v>
      </c>
      <c r="G9987" t="s">
        <v>26</v>
      </c>
      <c r="H9987">
        <v>18</v>
      </c>
      <c r="I9987">
        <v>1985</v>
      </c>
      <c r="J9987" t="s">
        <v>278</v>
      </c>
      <c r="K9987">
        <v>15</v>
      </c>
      <c r="L9987">
        <v>2</v>
      </c>
      <c r="M9987">
        <v>2</v>
      </c>
      <c r="N9987">
        <v>4</v>
      </c>
      <c r="O9987">
        <v>-3</v>
      </c>
      <c r="P9987">
        <v>6</v>
      </c>
      <c r="W9987">
        <v>0</v>
      </c>
    </row>
    <row r="9988" spans="1:23" x14ac:dyDescent="0.2">
      <c r="A9988">
        <v>9987</v>
      </c>
      <c r="B9988">
        <v>1981</v>
      </c>
      <c r="C9988">
        <v>59</v>
      </c>
      <c r="D9988" t="s">
        <v>55</v>
      </c>
      <c r="E9988" t="s">
        <v>11291</v>
      </c>
      <c r="F9988" t="s">
        <v>39</v>
      </c>
      <c r="G9988" t="s">
        <v>26</v>
      </c>
      <c r="J9988" t="s">
        <v>9296</v>
      </c>
    </row>
    <row r="9989" spans="1:23" x14ac:dyDescent="0.2">
      <c r="A9989">
        <v>9988</v>
      </c>
      <c r="B9989">
        <v>1981</v>
      </c>
      <c r="C9989">
        <v>60</v>
      </c>
      <c r="D9989" t="s">
        <v>55</v>
      </c>
      <c r="E9989" t="s">
        <v>11292</v>
      </c>
      <c r="F9989" t="s">
        <v>39</v>
      </c>
      <c r="G9989" t="s">
        <v>30</v>
      </c>
      <c r="H9989">
        <v>18</v>
      </c>
      <c r="I9989">
        <v>1987</v>
      </c>
      <c r="J9989" t="s">
        <v>9948</v>
      </c>
      <c r="K9989">
        <v>1</v>
      </c>
      <c r="L9989">
        <v>0</v>
      </c>
      <c r="M9989">
        <v>0</v>
      </c>
      <c r="N9989">
        <v>0</v>
      </c>
      <c r="O9989">
        <v>0</v>
      </c>
      <c r="P9989">
        <v>0</v>
      </c>
      <c r="W9989">
        <v>0</v>
      </c>
    </row>
    <row r="9990" spans="1:23" x14ac:dyDescent="0.2">
      <c r="A9990">
        <v>9989</v>
      </c>
      <c r="B9990">
        <v>1981</v>
      </c>
      <c r="C9990">
        <v>61</v>
      </c>
      <c r="D9990" t="s">
        <v>7049</v>
      </c>
      <c r="E9990" t="s">
        <v>11293</v>
      </c>
      <c r="F9990" t="s">
        <v>39</v>
      </c>
      <c r="G9990" t="s">
        <v>68</v>
      </c>
      <c r="H9990">
        <v>18</v>
      </c>
      <c r="I9990">
        <v>1995</v>
      </c>
      <c r="J9990" t="s">
        <v>305</v>
      </c>
      <c r="K9990">
        <v>690</v>
      </c>
      <c r="L9990">
        <v>116</v>
      </c>
      <c r="M9990">
        <v>142</v>
      </c>
      <c r="N9990">
        <v>258</v>
      </c>
      <c r="O9990">
        <v>-16</v>
      </c>
      <c r="P9990">
        <v>1303</v>
      </c>
      <c r="W9990">
        <v>10.9</v>
      </c>
    </row>
    <row r="9991" spans="1:23" x14ac:dyDescent="0.2">
      <c r="A9991">
        <v>9990</v>
      </c>
      <c r="B9991">
        <v>1981</v>
      </c>
      <c r="C9991">
        <v>62</v>
      </c>
      <c r="D9991" t="s">
        <v>92</v>
      </c>
      <c r="E9991" t="s">
        <v>11294</v>
      </c>
      <c r="F9991" t="s">
        <v>39</v>
      </c>
      <c r="G9991" t="s">
        <v>30</v>
      </c>
      <c r="H9991">
        <v>19</v>
      </c>
      <c r="I9991">
        <v>1995</v>
      </c>
      <c r="J9991" t="s">
        <v>5020</v>
      </c>
      <c r="K9991">
        <v>554</v>
      </c>
      <c r="L9991">
        <v>28</v>
      </c>
      <c r="M9991">
        <v>41</v>
      </c>
      <c r="N9991">
        <v>69</v>
      </c>
      <c r="O9991">
        <v>-60</v>
      </c>
      <c r="P9991">
        <v>2069</v>
      </c>
      <c r="W9991">
        <v>5</v>
      </c>
    </row>
    <row r="9992" spans="1:23" x14ac:dyDescent="0.2">
      <c r="A9992">
        <v>9991</v>
      </c>
      <c r="B9992">
        <v>1981</v>
      </c>
      <c r="C9992">
        <v>63</v>
      </c>
      <c r="D9992" t="s">
        <v>176</v>
      </c>
      <c r="E9992" t="s">
        <v>11295</v>
      </c>
      <c r="F9992" t="s">
        <v>39</v>
      </c>
      <c r="G9992" t="s">
        <v>68</v>
      </c>
      <c r="H9992">
        <v>18</v>
      </c>
      <c r="I9992">
        <v>1988</v>
      </c>
      <c r="J9992" t="s">
        <v>9233</v>
      </c>
      <c r="K9992">
        <v>26</v>
      </c>
      <c r="L9992">
        <v>5</v>
      </c>
      <c r="M9992">
        <v>5</v>
      </c>
      <c r="N9992">
        <v>10</v>
      </c>
      <c r="O9992">
        <v>-2</v>
      </c>
      <c r="P9992">
        <v>11</v>
      </c>
      <c r="W9992">
        <v>0.3</v>
      </c>
    </row>
    <row r="9993" spans="1:23" x14ac:dyDescent="0.2">
      <c r="A9993">
        <v>9992</v>
      </c>
      <c r="B9993">
        <v>1981</v>
      </c>
      <c r="C9993">
        <v>64</v>
      </c>
      <c r="D9993" t="s">
        <v>66</v>
      </c>
      <c r="E9993" t="s">
        <v>11296</v>
      </c>
      <c r="F9993" t="s">
        <v>39</v>
      </c>
      <c r="G9993" t="s">
        <v>35</v>
      </c>
      <c r="J9993" t="s">
        <v>4534</v>
      </c>
    </row>
    <row r="9994" spans="1:23" x14ac:dyDescent="0.2">
      <c r="A9994">
        <v>9993</v>
      </c>
      <c r="B9994">
        <v>1981</v>
      </c>
      <c r="C9994">
        <v>65</v>
      </c>
      <c r="D9994" t="s">
        <v>41</v>
      </c>
      <c r="E9994" t="s">
        <v>11297</v>
      </c>
      <c r="F9994" t="s">
        <v>39</v>
      </c>
      <c r="G9994" t="s">
        <v>26</v>
      </c>
      <c r="H9994">
        <v>19</v>
      </c>
      <c r="I9994">
        <v>1983</v>
      </c>
      <c r="J9994" t="s">
        <v>478</v>
      </c>
      <c r="K9994">
        <v>14</v>
      </c>
      <c r="L9994">
        <v>2</v>
      </c>
      <c r="M9994">
        <v>6</v>
      </c>
      <c r="N9994">
        <v>8</v>
      </c>
      <c r="O9994">
        <v>-1</v>
      </c>
      <c r="P9994">
        <v>8</v>
      </c>
      <c r="W9994">
        <v>0.3</v>
      </c>
    </row>
    <row r="9995" spans="1:23" x14ac:dyDescent="0.2">
      <c r="A9995">
        <v>9994</v>
      </c>
      <c r="B9995">
        <v>1981</v>
      </c>
      <c r="C9995">
        <v>66</v>
      </c>
      <c r="D9995" t="s">
        <v>11233</v>
      </c>
      <c r="E9995" t="s">
        <v>11298</v>
      </c>
      <c r="F9995" t="s">
        <v>39</v>
      </c>
      <c r="G9995" t="s">
        <v>35</v>
      </c>
      <c r="J9995" t="s">
        <v>305</v>
      </c>
    </row>
    <row r="9996" spans="1:23" x14ac:dyDescent="0.2">
      <c r="A9996">
        <v>9995</v>
      </c>
      <c r="B9996">
        <v>1981</v>
      </c>
      <c r="C9996">
        <v>67</v>
      </c>
      <c r="D9996" t="s">
        <v>7049</v>
      </c>
      <c r="E9996" t="s">
        <v>3551</v>
      </c>
      <c r="F9996" t="s">
        <v>39</v>
      </c>
      <c r="G9996" t="s">
        <v>26</v>
      </c>
      <c r="H9996">
        <v>18</v>
      </c>
      <c r="I9996">
        <v>1986</v>
      </c>
      <c r="J9996" t="s">
        <v>10428</v>
      </c>
      <c r="K9996">
        <v>9</v>
      </c>
      <c r="L9996">
        <v>1</v>
      </c>
      <c r="M9996">
        <v>3</v>
      </c>
      <c r="N9996">
        <v>4</v>
      </c>
      <c r="O9996">
        <v>-3</v>
      </c>
      <c r="P9996">
        <v>2</v>
      </c>
      <c r="W9996">
        <v>0</v>
      </c>
    </row>
    <row r="9997" spans="1:23" x14ac:dyDescent="0.2">
      <c r="A9997">
        <v>9996</v>
      </c>
      <c r="B9997">
        <v>1981</v>
      </c>
      <c r="C9997">
        <v>68</v>
      </c>
      <c r="D9997" t="s">
        <v>84</v>
      </c>
      <c r="E9997" t="s">
        <v>11299</v>
      </c>
      <c r="F9997" t="s">
        <v>34</v>
      </c>
      <c r="G9997" t="s">
        <v>30</v>
      </c>
      <c r="J9997" t="s">
        <v>508</v>
      </c>
    </row>
    <row r="9998" spans="1:23" x14ac:dyDescent="0.2">
      <c r="A9998">
        <v>9997</v>
      </c>
      <c r="B9998">
        <v>1981</v>
      </c>
      <c r="C9998">
        <v>69</v>
      </c>
      <c r="D9998" t="s">
        <v>8190</v>
      </c>
      <c r="E9998" t="s">
        <v>11300</v>
      </c>
      <c r="F9998" t="s">
        <v>39</v>
      </c>
      <c r="G9998" t="s">
        <v>35</v>
      </c>
      <c r="J9998" t="s">
        <v>232</v>
      </c>
    </row>
    <row r="9999" spans="1:23" x14ac:dyDescent="0.2">
      <c r="A9999">
        <v>9998</v>
      </c>
      <c r="B9999">
        <v>1981</v>
      </c>
      <c r="C9999">
        <v>70</v>
      </c>
      <c r="D9999" t="s">
        <v>87</v>
      </c>
      <c r="E9999" t="s">
        <v>11301</v>
      </c>
      <c r="F9999" t="s">
        <v>39</v>
      </c>
      <c r="G9999" t="s">
        <v>30</v>
      </c>
      <c r="H9999">
        <v>18</v>
      </c>
      <c r="I9999">
        <v>1988</v>
      </c>
      <c r="J9999" t="s">
        <v>552</v>
      </c>
      <c r="K9999">
        <v>125</v>
      </c>
      <c r="L9999">
        <v>23</v>
      </c>
      <c r="M9999">
        <v>33</v>
      </c>
      <c r="N9999">
        <v>56</v>
      </c>
      <c r="O9999">
        <v>-1</v>
      </c>
      <c r="P9999">
        <v>73</v>
      </c>
      <c r="W9999">
        <v>9.4</v>
      </c>
    </row>
    <row r="10000" spans="1:23" x14ac:dyDescent="0.2">
      <c r="A10000">
        <v>9999</v>
      </c>
      <c r="B10000">
        <v>1981</v>
      </c>
      <c r="C10000">
        <v>71</v>
      </c>
      <c r="D10000" t="s">
        <v>111</v>
      </c>
      <c r="E10000" t="s">
        <v>11302</v>
      </c>
      <c r="F10000" t="s">
        <v>39</v>
      </c>
      <c r="G10000" t="s">
        <v>68</v>
      </c>
      <c r="H10000">
        <v>18</v>
      </c>
      <c r="I10000">
        <v>1988</v>
      </c>
      <c r="J10000" t="s">
        <v>7504</v>
      </c>
      <c r="K10000">
        <v>16</v>
      </c>
      <c r="L10000">
        <v>1</v>
      </c>
      <c r="M10000">
        <v>2</v>
      </c>
      <c r="N10000">
        <v>3</v>
      </c>
      <c r="O10000">
        <v>-1</v>
      </c>
      <c r="P10000">
        <v>2</v>
      </c>
      <c r="W10000">
        <v>-0.2</v>
      </c>
    </row>
    <row r="10001" spans="1:23" x14ac:dyDescent="0.2">
      <c r="A10001">
        <v>10000</v>
      </c>
      <c r="B10001">
        <v>1981</v>
      </c>
      <c r="C10001">
        <v>72</v>
      </c>
      <c r="D10001" t="s">
        <v>171</v>
      </c>
      <c r="E10001" t="s">
        <v>11303</v>
      </c>
      <c r="F10001" t="s">
        <v>34</v>
      </c>
      <c r="G10001" t="s">
        <v>128</v>
      </c>
      <c r="H10001">
        <v>18</v>
      </c>
      <c r="I10001">
        <v>2002</v>
      </c>
      <c r="J10001" t="s">
        <v>232</v>
      </c>
      <c r="K10001">
        <v>882</v>
      </c>
      <c r="L10001">
        <v>0</v>
      </c>
      <c r="M10001">
        <v>35</v>
      </c>
      <c r="N10001">
        <v>35</v>
      </c>
      <c r="O10001">
        <v>0</v>
      </c>
      <c r="P10001">
        <v>310</v>
      </c>
      <c r="Q10001">
        <v>882</v>
      </c>
      <c r="R10001">
        <v>374</v>
      </c>
      <c r="S10001">
        <v>346</v>
      </c>
      <c r="T10001">
        <v>119</v>
      </c>
      <c r="U10001">
        <v>0.89900000000000002</v>
      </c>
      <c r="V10001">
        <v>2.98</v>
      </c>
      <c r="W10001">
        <v>152.69999999999999</v>
      </c>
    </row>
    <row r="10002" spans="1:23" x14ac:dyDescent="0.2">
      <c r="A10002">
        <v>10001</v>
      </c>
      <c r="B10002">
        <v>1981</v>
      </c>
      <c r="C10002">
        <v>73</v>
      </c>
      <c r="D10002" t="s">
        <v>69</v>
      </c>
      <c r="E10002" t="s">
        <v>11304</v>
      </c>
      <c r="F10002" t="s">
        <v>39</v>
      </c>
      <c r="G10002" t="s">
        <v>128</v>
      </c>
      <c r="H10002">
        <v>18</v>
      </c>
      <c r="I10002">
        <v>1995</v>
      </c>
      <c r="J10002" t="s">
        <v>490</v>
      </c>
      <c r="K10002">
        <v>187</v>
      </c>
      <c r="L10002">
        <v>0</v>
      </c>
      <c r="M10002">
        <v>10</v>
      </c>
      <c r="N10002">
        <v>10</v>
      </c>
      <c r="O10002">
        <v>0</v>
      </c>
      <c r="P10002">
        <v>20</v>
      </c>
      <c r="Q10002">
        <v>187</v>
      </c>
      <c r="R10002">
        <v>59</v>
      </c>
      <c r="S10002">
        <v>86</v>
      </c>
      <c r="T10002">
        <v>12</v>
      </c>
      <c r="U10002">
        <v>0.876</v>
      </c>
      <c r="V10002">
        <v>3.94</v>
      </c>
      <c r="W10002">
        <v>23.8</v>
      </c>
    </row>
    <row r="10003" spans="1:23" x14ac:dyDescent="0.2">
      <c r="A10003">
        <v>10002</v>
      </c>
      <c r="B10003">
        <v>1981</v>
      </c>
      <c r="C10003">
        <v>74</v>
      </c>
      <c r="D10003" t="s">
        <v>7529</v>
      </c>
      <c r="E10003" t="s">
        <v>11305</v>
      </c>
      <c r="F10003" t="s">
        <v>39</v>
      </c>
      <c r="G10003" t="s">
        <v>128</v>
      </c>
      <c r="H10003">
        <v>20</v>
      </c>
      <c r="I10003">
        <v>1992</v>
      </c>
      <c r="J10003" t="s">
        <v>3458</v>
      </c>
      <c r="K10003">
        <v>337</v>
      </c>
      <c r="L10003">
        <v>0</v>
      </c>
      <c r="M10003">
        <v>15</v>
      </c>
      <c r="N10003">
        <v>15</v>
      </c>
      <c r="O10003">
        <v>0</v>
      </c>
      <c r="P10003">
        <v>134</v>
      </c>
      <c r="Q10003">
        <v>337</v>
      </c>
      <c r="R10003">
        <v>141</v>
      </c>
      <c r="S10003">
        <v>130</v>
      </c>
      <c r="T10003">
        <v>45</v>
      </c>
      <c r="U10003">
        <v>0.88500000000000001</v>
      </c>
      <c r="V10003">
        <v>3.47</v>
      </c>
      <c r="W10003">
        <v>54.5</v>
      </c>
    </row>
    <row r="10004" spans="1:23" x14ac:dyDescent="0.2">
      <c r="A10004">
        <v>10003</v>
      </c>
      <c r="B10004">
        <v>1981</v>
      </c>
      <c r="C10004">
        <v>75</v>
      </c>
      <c r="D10004" t="s">
        <v>48</v>
      </c>
      <c r="E10004" t="s">
        <v>11306</v>
      </c>
      <c r="F10004" t="s">
        <v>39</v>
      </c>
      <c r="G10004" t="s">
        <v>68</v>
      </c>
      <c r="H10004">
        <v>19</v>
      </c>
      <c r="I10004">
        <v>1984</v>
      </c>
      <c r="J10004" t="s">
        <v>3458</v>
      </c>
      <c r="K10004">
        <v>4</v>
      </c>
      <c r="L10004">
        <v>0</v>
      </c>
      <c r="M10004">
        <v>0</v>
      </c>
      <c r="N10004">
        <v>0</v>
      </c>
      <c r="O10004">
        <v>0</v>
      </c>
      <c r="P10004">
        <v>5</v>
      </c>
      <c r="W10004">
        <v>-0.1</v>
      </c>
    </row>
    <row r="10005" spans="1:23" x14ac:dyDescent="0.2">
      <c r="A10005">
        <v>10004</v>
      </c>
      <c r="B10005">
        <v>1981</v>
      </c>
      <c r="C10005">
        <v>76</v>
      </c>
      <c r="D10005" t="s">
        <v>8190</v>
      </c>
      <c r="E10005" t="s">
        <v>11307</v>
      </c>
      <c r="F10005" t="s">
        <v>34</v>
      </c>
      <c r="G10005" t="s">
        <v>35</v>
      </c>
      <c r="J10005" t="s">
        <v>508</v>
      </c>
    </row>
    <row r="10006" spans="1:23" x14ac:dyDescent="0.2">
      <c r="A10006">
        <v>10005</v>
      </c>
      <c r="B10006">
        <v>1981</v>
      </c>
      <c r="C10006">
        <v>77</v>
      </c>
      <c r="D10006" t="s">
        <v>152</v>
      </c>
      <c r="E10006" t="s">
        <v>11308</v>
      </c>
      <c r="F10006" t="s">
        <v>39</v>
      </c>
      <c r="G10006" t="s">
        <v>68</v>
      </c>
      <c r="H10006">
        <v>18</v>
      </c>
      <c r="I10006">
        <v>1983</v>
      </c>
      <c r="J10006" t="s">
        <v>8052</v>
      </c>
      <c r="K10006">
        <v>2</v>
      </c>
      <c r="L10006">
        <v>0</v>
      </c>
      <c r="M10006">
        <v>0</v>
      </c>
      <c r="N10006">
        <v>0</v>
      </c>
      <c r="O10006">
        <v>0</v>
      </c>
      <c r="P10006">
        <v>0</v>
      </c>
      <c r="W10006">
        <v>-0.1</v>
      </c>
    </row>
    <row r="10007" spans="1:23" x14ac:dyDescent="0.2">
      <c r="A10007">
        <v>10006</v>
      </c>
      <c r="B10007">
        <v>1981</v>
      </c>
      <c r="C10007">
        <v>78</v>
      </c>
      <c r="D10007" t="s">
        <v>162</v>
      </c>
      <c r="E10007" t="s">
        <v>11309</v>
      </c>
      <c r="F10007" t="s">
        <v>43</v>
      </c>
      <c r="G10007" t="s">
        <v>35</v>
      </c>
      <c r="J10007" t="s">
        <v>11310</v>
      </c>
    </row>
    <row r="10008" spans="1:23" x14ac:dyDescent="0.2">
      <c r="A10008">
        <v>10007</v>
      </c>
      <c r="B10008">
        <v>1981</v>
      </c>
      <c r="C10008">
        <v>79</v>
      </c>
      <c r="D10008" t="s">
        <v>41</v>
      </c>
      <c r="E10008" t="s">
        <v>11311</v>
      </c>
      <c r="F10008" t="s">
        <v>39</v>
      </c>
      <c r="G10008" t="s">
        <v>68</v>
      </c>
      <c r="J10008" t="s">
        <v>232</v>
      </c>
    </row>
    <row r="10009" spans="1:23" x14ac:dyDescent="0.2">
      <c r="A10009">
        <v>10008</v>
      </c>
      <c r="B10009">
        <v>1981</v>
      </c>
      <c r="C10009">
        <v>80</v>
      </c>
      <c r="D10009" t="s">
        <v>55</v>
      </c>
      <c r="E10009" t="s">
        <v>11312</v>
      </c>
      <c r="F10009" t="s">
        <v>39</v>
      </c>
      <c r="G10009" t="s">
        <v>68</v>
      </c>
      <c r="H10009">
        <v>18</v>
      </c>
      <c r="I10009">
        <v>1982</v>
      </c>
      <c r="J10009" t="s">
        <v>11229</v>
      </c>
      <c r="K10009">
        <v>1</v>
      </c>
      <c r="L10009">
        <v>0</v>
      </c>
      <c r="M10009">
        <v>0</v>
      </c>
      <c r="N10009">
        <v>0</v>
      </c>
      <c r="O10009">
        <v>-1</v>
      </c>
      <c r="P10009">
        <v>0</v>
      </c>
      <c r="W10009">
        <v>-0.1</v>
      </c>
    </row>
    <row r="10010" spans="1:23" x14ac:dyDescent="0.2">
      <c r="A10010">
        <v>10009</v>
      </c>
      <c r="B10010">
        <v>1981</v>
      </c>
      <c r="C10010">
        <v>81</v>
      </c>
      <c r="D10010" t="s">
        <v>146</v>
      </c>
      <c r="E10010" t="s">
        <v>11313</v>
      </c>
      <c r="F10010" t="s">
        <v>39</v>
      </c>
      <c r="G10010" t="s">
        <v>35</v>
      </c>
      <c r="H10010">
        <v>18</v>
      </c>
      <c r="I10010">
        <v>1989</v>
      </c>
      <c r="J10010" t="s">
        <v>1765</v>
      </c>
      <c r="K10010">
        <v>6</v>
      </c>
      <c r="L10010">
        <v>0</v>
      </c>
      <c r="M10010">
        <v>1</v>
      </c>
      <c r="N10010">
        <v>1</v>
      </c>
      <c r="O10010">
        <v>1</v>
      </c>
      <c r="P10010">
        <v>0</v>
      </c>
      <c r="W10010">
        <v>-0.1</v>
      </c>
    </row>
    <row r="10011" spans="1:23" x14ac:dyDescent="0.2">
      <c r="A10011">
        <v>10010</v>
      </c>
      <c r="B10011">
        <v>1981</v>
      </c>
      <c r="C10011">
        <v>82</v>
      </c>
      <c r="D10011" t="s">
        <v>23</v>
      </c>
      <c r="E10011" t="s">
        <v>11314</v>
      </c>
      <c r="F10011" t="s">
        <v>43</v>
      </c>
      <c r="G10011" t="s">
        <v>68</v>
      </c>
      <c r="H10011">
        <v>18</v>
      </c>
      <c r="I10011">
        <v>1988</v>
      </c>
      <c r="J10011" t="s">
        <v>536</v>
      </c>
      <c r="K10011">
        <v>166</v>
      </c>
      <c r="L10011">
        <v>57</v>
      </c>
      <c r="M10011">
        <v>59</v>
      </c>
      <c r="N10011">
        <v>116</v>
      </c>
      <c r="O10011">
        <v>11</v>
      </c>
      <c r="P10011">
        <v>10</v>
      </c>
      <c r="W10011">
        <v>8.5</v>
      </c>
    </row>
    <row r="10012" spans="1:23" x14ac:dyDescent="0.2">
      <c r="A10012">
        <v>10011</v>
      </c>
      <c r="B10012">
        <v>1981</v>
      </c>
      <c r="C10012">
        <v>83</v>
      </c>
      <c r="D10012" t="s">
        <v>55</v>
      </c>
      <c r="E10012" t="s">
        <v>11315</v>
      </c>
      <c r="F10012" t="s">
        <v>43</v>
      </c>
      <c r="G10012" t="s">
        <v>26</v>
      </c>
      <c r="J10012" t="s">
        <v>536</v>
      </c>
    </row>
    <row r="10013" spans="1:23" x14ac:dyDescent="0.2">
      <c r="A10013">
        <v>10012</v>
      </c>
      <c r="B10013">
        <v>1981</v>
      </c>
      <c r="C10013">
        <v>84</v>
      </c>
      <c r="D10013" t="s">
        <v>176</v>
      </c>
      <c r="E10013" t="s">
        <v>11316</v>
      </c>
      <c r="F10013" t="s">
        <v>39</v>
      </c>
      <c r="G10013" t="s">
        <v>128</v>
      </c>
      <c r="J10013" t="s">
        <v>510</v>
      </c>
    </row>
    <row r="10014" spans="1:23" x14ac:dyDescent="0.2">
      <c r="A10014">
        <v>10013</v>
      </c>
      <c r="B10014">
        <v>1981</v>
      </c>
      <c r="C10014">
        <v>85</v>
      </c>
      <c r="D10014" t="s">
        <v>66</v>
      </c>
      <c r="E10014" t="s">
        <v>11317</v>
      </c>
      <c r="F10014" t="s">
        <v>34</v>
      </c>
      <c r="G10014" t="s">
        <v>128</v>
      </c>
      <c r="H10014">
        <v>20</v>
      </c>
      <c r="I10014">
        <v>1986</v>
      </c>
      <c r="J10014" t="s">
        <v>2748</v>
      </c>
      <c r="K10014">
        <v>39</v>
      </c>
      <c r="L10014">
        <v>0</v>
      </c>
      <c r="M10014">
        <v>0</v>
      </c>
      <c r="N10014">
        <v>0</v>
      </c>
      <c r="O10014">
        <v>0</v>
      </c>
      <c r="P10014">
        <v>0</v>
      </c>
      <c r="Q10014">
        <v>39</v>
      </c>
      <c r="R10014">
        <v>12</v>
      </c>
      <c r="S10014">
        <v>19</v>
      </c>
      <c r="T10014">
        <v>3</v>
      </c>
      <c r="U10014">
        <v>0.84799999999999998</v>
      </c>
      <c r="V10014">
        <v>4.92</v>
      </c>
      <c r="W10014">
        <v>3.7</v>
      </c>
    </row>
    <row r="10015" spans="1:23" x14ac:dyDescent="0.2">
      <c r="A10015">
        <v>10014</v>
      </c>
      <c r="B10015">
        <v>1981</v>
      </c>
      <c r="C10015">
        <v>86</v>
      </c>
      <c r="D10015" t="s">
        <v>51</v>
      </c>
      <c r="E10015" t="s">
        <v>11318</v>
      </c>
      <c r="F10015" t="s">
        <v>39</v>
      </c>
      <c r="G10015" t="s">
        <v>30</v>
      </c>
      <c r="H10015">
        <v>18</v>
      </c>
      <c r="I10015">
        <v>1988</v>
      </c>
      <c r="J10015" t="s">
        <v>234</v>
      </c>
      <c r="K10015">
        <v>91</v>
      </c>
      <c r="L10015">
        <v>5</v>
      </c>
      <c r="M10015">
        <v>13</v>
      </c>
      <c r="N10015">
        <v>18</v>
      </c>
      <c r="O10015">
        <v>-1</v>
      </c>
      <c r="P10015">
        <v>74</v>
      </c>
      <c r="W10015">
        <v>4.0999999999999996</v>
      </c>
    </row>
    <row r="10016" spans="1:23" x14ac:dyDescent="0.2">
      <c r="A10016">
        <v>10015</v>
      </c>
      <c r="B10016">
        <v>1981</v>
      </c>
      <c r="C10016">
        <v>87</v>
      </c>
      <c r="D10016" t="s">
        <v>11233</v>
      </c>
      <c r="E10016" t="s">
        <v>11319</v>
      </c>
      <c r="F10016" t="s">
        <v>39</v>
      </c>
      <c r="G10016" t="s">
        <v>30</v>
      </c>
      <c r="J10016" t="s">
        <v>278</v>
      </c>
    </row>
    <row r="10017" spans="1:23" x14ac:dyDescent="0.2">
      <c r="A10017">
        <v>10016</v>
      </c>
      <c r="B10017">
        <v>1981</v>
      </c>
      <c r="C10017">
        <v>88</v>
      </c>
      <c r="D10017" t="s">
        <v>23</v>
      </c>
      <c r="E10017" t="s">
        <v>11320</v>
      </c>
      <c r="F10017" t="s">
        <v>34</v>
      </c>
      <c r="G10017" t="s">
        <v>26</v>
      </c>
      <c r="H10017">
        <v>19</v>
      </c>
      <c r="I10017">
        <v>1989</v>
      </c>
      <c r="J10017" t="s">
        <v>11321</v>
      </c>
      <c r="K10017">
        <v>154</v>
      </c>
      <c r="L10017">
        <v>15</v>
      </c>
      <c r="M10017">
        <v>13</v>
      </c>
      <c r="N10017">
        <v>28</v>
      </c>
      <c r="O10017">
        <v>-16</v>
      </c>
      <c r="P10017">
        <v>496</v>
      </c>
      <c r="W10017">
        <v>-1.1000000000000001</v>
      </c>
    </row>
    <row r="10018" spans="1:23" x14ac:dyDescent="0.2">
      <c r="A10018">
        <v>10017</v>
      </c>
      <c r="B10018">
        <v>1981</v>
      </c>
      <c r="C10018">
        <v>89</v>
      </c>
      <c r="D10018" t="s">
        <v>84</v>
      </c>
      <c r="E10018" t="s">
        <v>11322</v>
      </c>
      <c r="F10018" t="s">
        <v>39</v>
      </c>
      <c r="G10018" t="s">
        <v>68</v>
      </c>
      <c r="H10018">
        <v>18</v>
      </c>
      <c r="I10018">
        <v>1988</v>
      </c>
      <c r="J10018" t="s">
        <v>9296</v>
      </c>
      <c r="K10018">
        <v>7</v>
      </c>
      <c r="L10018">
        <v>1</v>
      </c>
      <c r="M10018">
        <v>0</v>
      </c>
      <c r="N10018">
        <v>1</v>
      </c>
      <c r="O10018">
        <v>0</v>
      </c>
      <c r="P10018">
        <v>2</v>
      </c>
      <c r="W10018">
        <v>0</v>
      </c>
    </row>
    <row r="10019" spans="1:23" x14ac:dyDescent="0.2">
      <c r="A10019">
        <v>10018</v>
      </c>
      <c r="B10019">
        <v>1981</v>
      </c>
      <c r="C10019">
        <v>90</v>
      </c>
      <c r="D10019" t="s">
        <v>121</v>
      </c>
      <c r="E10019" t="s">
        <v>11323</v>
      </c>
      <c r="F10019" t="s">
        <v>39</v>
      </c>
      <c r="G10019" t="s">
        <v>26</v>
      </c>
      <c r="J10019" t="s">
        <v>8319</v>
      </c>
    </row>
    <row r="10020" spans="1:23" x14ac:dyDescent="0.2">
      <c r="A10020">
        <v>10019</v>
      </c>
      <c r="B10020">
        <v>1981</v>
      </c>
      <c r="C10020">
        <v>91</v>
      </c>
      <c r="D10020" t="s">
        <v>84</v>
      </c>
      <c r="E10020" t="s">
        <v>11324</v>
      </c>
      <c r="F10020" t="s">
        <v>341</v>
      </c>
      <c r="G10020" t="s">
        <v>128</v>
      </c>
      <c r="H10020">
        <v>18</v>
      </c>
      <c r="I10020">
        <v>1998</v>
      </c>
      <c r="J10020" t="s">
        <v>552</v>
      </c>
      <c r="K10020">
        <v>246</v>
      </c>
      <c r="L10020">
        <v>0</v>
      </c>
      <c r="M10020">
        <v>9</v>
      </c>
      <c r="N10020">
        <v>9</v>
      </c>
      <c r="O10020">
        <v>0</v>
      </c>
      <c r="P10020">
        <v>20</v>
      </c>
      <c r="Q10020">
        <v>246</v>
      </c>
      <c r="R10020">
        <v>79</v>
      </c>
      <c r="S10020">
        <v>128</v>
      </c>
      <c r="T10020">
        <v>27</v>
      </c>
      <c r="U10020">
        <v>0.871</v>
      </c>
      <c r="V10020">
        <v>3.6</v>
      </c>
      <c r="W10020">
        <v>28.3</v>
      </c>
    </row>
    <row r="10021" spans="1:23" x14ac:dyDescent="0.2">
      <c r="A10021">
        <v>10020</v>
      </c>
      <c r="B10021">
        <v>1981</v>
      </c>
      <c r="C10021">
        <v>92</v>
      </c>
      <c r="D10021" t="s">
        <v>111</v>
      </c>
      <c r="E10021" t="s">
        <v>11325</v>
      </c>
      <c r="F10021" t="s">
        <v>39</v>
      </c>
      <c r="G10021" t="s">
        <v>26</v>
      </c>
      <c r="J10021" t="s">
        <v>8052</v>
      </c>
    </row>
    <row r="10022" spans="1:23" x14ac:dyDescent="0.2">
      <c r="A10022">
        <v>10021</v>
      </c>
      <c r="B10022">
        <v>1981</v>
      </c>
      <c r="C10022">
        <v>93</v>
      </c>
      <c r="D10022" t="s">
        <v>7049</v>
      </c>
      <c r="E10022" t="s">
        <v>11326</v>
      </c>
      <c r="F10022" t="s">
        <v>39</v>
      </c>
      <c r="G10022" t="s">
        <v>30</v>
      </c>
      <c r="J10022" t="s">
        <v>8052</v>
      </c>
    </row>
    <row r="10023" spans="1:23" x14ac:dyDescent="0.2">
      <c r="A10023">
        <v>10022</v>
      </c>
      <c r="B10023">
        <v>1981</v>
      </c>
      <c r="C10023">
        <v>94</v>
      </c>
      <c r="D10023" t="s">
        <v>176</v>
      </c>
      <c r="E10023" t="s">
        <v>11327</v>
      </c>
      <c r="F10023" t="s">
        <v>39</v>
      </c>
      <c r="G10023" t="s">
        <v>35</v>
      </c>
      <c r="J10023" t="s">
        <v>11284</v>
      </c>
    </row>
    <row r="10024" spans="1:23" x14ac:dyDescent="0.2">
      <c r="A10024">
        <v>10023</v>
      </c>
      <c r="B10024">
        <v>1981</v>
      </c>
      <c r="C10024">
        <v>95</v>
      </c>
      <c r="D10024" t="s">
        <v>7529</v>
      </c>
      <c r="E10024" t="s">
        <v>11328</v>
      </c>
      <c r="F10024" t="s">
        <v>34</v>
      </c>
      <c r="G10024" t="s">
        <v>68</v>
      </c>
      <c r="H10024">
        <v>19</v>
      </c>
      <c r="I10024">
        <v>1985</v>
      </c>
      <c r="J10024" t="s">
        <v>5848</v>
      </c>
      <c r="K10024">
        <v>2</v>
      </c>
      <c r="L10024">
        <v>0</v>
      </c>
      <c r="M10024">
        <v>0</v>
      </c>
      <c r="N10024">
        <v>0</v>
      </c>
      <c r="O10024">
        <v>-4</v>
      </c>
      <c r="P10024">
        <v>5</v>
      </c>
      <c r="W10024">
        <v>-0.2</v>
      </c>
    </row>
    <row r="10025" spans="1:23" x14ac:dyDescent="0.2">
      <c r="A10025">
        <v>10024</v>
      </c>
      <c r="B10025">
        <v>1981</v>
      </c>
      <c r="C10025">
        <v>96</v>
      </c>
      <c r="D10025" t="s">
        <v>48</v>
      </c>
      <c r="E10025" t="s">
        <v>11329</v>
      </c>
      <c r="F10025" t="s">
        <v>39</v>
      </c>
      <c r="G10025" t="s">
        <v>128</v>
      </c>
      <c r="J10025" t="s">
        <v>234</v>
      </c>
    </row>
    <row r="10026" spans="1:23" x14ac:dyDescent="0.2">
      <c r="A10026">
        <v>10025</v>
      </c>
      <c r="B10026">
        <v>1981</v>
      </c>
      <c r="C10026">
        <v>97</v>
      </c>
      <c r="D10026" t="s">
        <v>8190</v>
      </c>
      <c r="E10026" t="s">
        <v>11330</v>
      </c>
      <c r="F10026" t="s">
        <v>39</v>
      </c>
      <c r="G10026" t="s">
        <v>30</v>
      </c>
      <c r="J10026" t="s">
        <v>3458</v>
      </c>
    </row>
    <row r="10027" spans="1:23" x14ac:dyDescent="0.2">
      <c r="A10027">
        <v>10026</v>
      </c>
      <c r="B10027">
        <v>1981</v>
      </c>
      <c r="C10027">
        <v>98</v>
      </c>
      <c r="D10027" t="s">
        <v>152</v>
      </c>
      <c r="E10027" t="s">
        <v>11331</v>
      </c>
      <c r="F10027" t="s">
        <v>39</v>
      </c>
      <c r="G10027" t="s">
        <v>128</v>
      </c>
      <c r="J10027" t="s">
        <v>11229</v>
      </c>
    </row>
    <row r="10028" spans="1:23" x14ac:dyDescent="0.2">
      <c r="A10028">
        <v>10027</v>
      </c>
      <c r="B10028">
        <v>1981</v>
      </c>
      <c r="C10028">
        <v>99</v>
      </c>
      <c r="D10028" t="s">
        <v>162</v>
      </c>
      <c r="E10028" t="s">
        <v>11332</v>
      </c>
      <c r="F10028" t="s">
        <v>39</v>
      </c>
      <c r="G10028" t="s">
        <v>68</v>
      </c>
      <c r="J10028" t="s">
        <v>9233</v>
      </c>
    </row>
    <row r="10029" spans="1:23" x14ac:dyDescent="0.2">
      <c r="A10029">
        <v>10028</v>
      </c>
      <c r="B10029">
        <v>1981</v>
      </c>
      <c r="C10029">
        <v>100</v>
      </c>
      <c r="D10029" t="s">
        <v>41</v>
      </c>
      <c r="E10029" t="s">
        <v>11333</v>
      </c>
      <c r="F10029" t="s">
        <v>39</v>
      </c>
      <c r="G10029" t="s">
        <v>35</v>
      </c>
      <c r="J10029" t="s">
        <v>9296</v>
      </c>
    </row>
    <row r="10030" spans="1:23" x14ac:dyDescent="0.2">
      <c r="A10030">
        <v>10029</v>
      </c>
      <c r="B10030">
        <v>1981</v>
      </c>
      <c r="C10030">
        <v>101</v>
      </c>
      <c r="D10030" t="s">
        <v>55</v>
      </c>
      <c r="E10030" t="s">
        <v>11334</v>
      </c>
      <c r="F10030" t="s">
        <v>76</v>
      </c>
      <c r="G10030" t="s">
        <v>35</v>
      </c>
      <c r="J10030" t="s">
        <v>27</v>
      </c>
    </row>
    <row r="10031" spans="1:23" x14ac:dyDescent="0.2">
      <c r="A10031">
        <v>10030</v>
      </c>
      <c r="B10031">
        <v>1981</v>
      </c>
      <c r="C10031">
        <v>102</v>
      </c>
      <c r="D10031" t="s">
        <v>121</v>
      </c>
      <c r="E10031" t="s">
        <v>11335</v>
      </c>
      <c r="F10031" t="s">
        <v>39</v>
      </c>
      <c r="G10031" t="s">
        <v>35</v>
      </c>
      <c r="J10031" t="s">
        <v>9948</v>
      </c>
    </row>
    <row r="10032" spans="1:23" x14ac:dyDescent="0.2">
      <c r="A10032">
        <v>10031</v>
      </c>
      <c r="B10032">
        <v>1981</v>
      </c>
      <c r="C10032">
        <v>103</v>
      </c>
      <c r="D10032" t="s">
        <v>7049</v>
      </c>
      <c r="E10032" t="s">
        <v>11336</v>
      </c>
      <c r="F10032" t="s">
        <v>39</v>
      </c>
      <c r="G10032" t="s">
        <v>26</v>
      </c>
      <c r="H10032">
        <v>19</v>
      </c>
      <c r="I10032">
        <v>1984</v>
      </c>
      <c r="J10032" t="s">
        <v>9948</v>
      </c>
      <c r="K10032">
        <v>59</v>
      </c>
      <c r="L10032">
        <v>3</v>
      </c>
      <c r="M10032">
        <v>25</v>
      </c>
      <c r="N10032">
        <v>28</v>
      </c>
      <c r="O10032">
        <v>-5</v>
      </c>
      <c r="P10032">
        <v>11</v>
      </c>
      <c r="W10032">
        <v>0.6</v>
      </c>
    </row>
    <row r="10033" spans="1:23" x14ac:dyDescent="0.2">
      <c r="A10033">
        <v>10032</v>
      </c>
      <c r="B10033">
        <v>1981</v>
      </c>
      <c r="C10033">
        <v>104</v>
      </c>
      <c r="D10033" t="s">
        <v>92</v>
      </c>
      <c r="E10033" t="s">
        <v>11337</v>
      </c>
      <c r="F10033" t="s">
        <v>39</v>
      </c>
      <c r="G10033" t="s">
        <v>35</v>
      </c>
      <c r="J10033" t="s">
        <v>169</v>
      </c>
    </row>
    <row r="10034" spans="1:23" x14ac:dyDescent="0.2">
      <c r="A10034">
        <v>10033</v>
      </c>
      <c r="B10034">
        <v>1981</v>
      </c>
      <c r="C10034">
        <v>105</v>
      </c>
      <c r="D10034" t="s">
        <v>69</v>
      </c>
      <c r="E10034" t="s">
        <v>11338</v>
      </c>
      <c r="F10034" t="s">
        <v>39</v>
      </c>
      <c r="G10034" t="s">
        <v>26</v>
      </c>
      <c r="H10034">
        <v>19</v>
      </c>
      <c r="I10034">
        <v>1989</v>
      </c>
      <c r="J10034" t="s">
        <v>196</v>
      </c>
      <c r="K10034">
        <v>317</v>
      </c>
      <c r="L10034">
        <v>72</v>
      </c>
      <c r="M10034">
        <v>94</v>
      </c>
      <c r="N10034">
        <v>166</v>
      </c>
      <c r="O10034">
        <v>-34</v>
      </c>
      <c r="P10034">
        <v>442</v>
      </c>
      <c r="W10034">
        <v>8.5</v>
      </c>
    </row>
    <row r="10035" spans="1:23" x14ac:dyDescent="0.2">
      <c r="A10035">
        <v>10034</v>
      </c>
      <c r="B10035">
        <v>1981</v>
      </c>
      <c r="C10035">
        <v>106</v>
      </c>
      <c r="D10035" t="s">
        <v>66</v>
      </c>
      <c r="E10035" t="s">
        <v>11339</v>
      </c>
      <c r="F10035" t="s">
        <v>34</v>
      </c>
      <c r="G10035" t="s">
        <v>128</v>
      </c>
      <c r="J10035" t="s">
        <v>11123</v>
      </c>
    </row>
    <row r="10036" spans="1:23" x14ac:dyDescent="0.2">
      <c r="A10036">
        <v>10035</v>
      </c>
      <c r="B10036">
        <v>1981</v>
      </c>
      <c r="C10036">
        <v>107</v>
      </c>
      <c r="D10036" t="s">
        <v>51</v>
      </c>
      <c r="E10036" t="s">
        <v>11340</v>
      </c>
      <c r="F10036" t="s">
        <v>39</v>
      </c>
      <c r="G10036" t="s">
        <v>26</v>
      </c>
      <c r="H10036">
        <v>18</v>
      </c>
      <c r="I10036">
        <v>1995</v>
      </c>
      <c r="J10036" t="s">
        <v>5020</v>
      </c>
      <c r="K10036">
        <v>615</v>
      </c>
      <c r="L10036">
        <v>211</v>
      </c>
      <c r="M10036">
        <v>269</v>
      </c>
      <c r="N10036">
        <v>480</v>
      </c>
      <c r="O10036">
        <v>58</v>
      </c>
      <c r="P10036">
        <v>1674</v>
      </c>
      <c r="W10036">
        <v>36.9</v>
      </c>
    </row>
    <row r="10037" spans="1:23" x14ac:dyDescent="0.2">
      <c r="A10037">
        <v>10036</v>
      </c>
      <c r="B10037">
        <v>1981</v>
      </c>
      <c r="C10037">
        <v>108</v>
      </c>
      <c r="D10037" t="s">
        <v>11233</v>
      </c>
      <c r="E10037" t="s">
        <v>11341</v>
      </c>
      <c r="F10037" t="s">
        <v>39</v>
      </c>
      <c r="G10037" t="s">
        <v>30</v>
      </c>
      <c r="H10037">
        <v>19</v>
      </c>
      <c r="I10037">
        <v>1998</v>
      </c>
      <c r="J10037" t="s">
        <v>2748</v>
      </c>
      <c r="K10037">
        <v>922</v>
      </c>
      <c r="L10037">
        <v>96</v>
      </c>
      <c r="M10037">
        <v>390</v>
      </c>
      <c r="N10037">
        <v>486</v>
      </c>
      <c r="O10037">
        <v>14</v>
      </c>
      <c r="P10037">
        <v>670</v>
      </c>
      <c r="W10037">
        <v>72.400000000000006</v>
      </c>
    </row>
    <row r="10038" spans="1:23" x14ac:dyDescent="0.2">
      <c r="A10038">
        <v>10037</v>
      </c>
      <c r="B10038">
        <v>1981</v>
      </c>
      <c r="C10038">
        <v>109</v>
      </c>
      <c r="D10038" t="s">
        <v>87</v>
      </c>
      <c r="E10038" t="s">
        <v>11342</v>
      </c>
      <c r="F10038" t="s">
        <v>39</v>
      </c>
      <c r="G10038" t="s">
        <v>30</v>
      </c>
      <c r="J10038" t="s">
        <v>552</v>
      </c>
    </row>
    <row r="10039" spans="1:23" x14ac:dyDescent="0.2">
      <c r="A10039">
        <v>10038</v>
      </c>
      <c r="B10039">
        <v>1981</v>
      </c>
      <c r="C10039">
        <v>110</v>
      </c>
      <c r="D10039" t="s">
        <v>84</v>
      </c>
      <c r="E10039" t="s">
        <v>11343</v>
      </c>
      <c r="F10039" t="s">
        <v>39</v>
      </c>
      <c r="G10039" t="s">
        <v>35</v>
      </c>
      <c r="H10039">
        <v>18</v>
      </c>
      <c r="I10039">
        <v>1987</v>
      </c>
      <c r="J10039" t="s">
        <v>10962</v>
      </c>
      <c r="K10039">
        <v>57</v>
      </c>
      <c r="L10039">
        <v>7</v>
      </c>
      <c r="M10039">
        <v>10</v>
      </c>
      <c r="N10039">
        <v>17</v>
      </c>
      <c r="O10039">
        <v>-14</v>
      </c>
      <c r="P10039">
        <v>32</v>
      </c>
      <c r="W10039">
        <v>-0.1</v>
      </c>
    </row>
    <row r="10040" spans="1:23" x14ac:dyDescent="0.2">
      <c r="A10040">
        <v>10039</v>
      </c>
      <c r="B10040">
        <v>1981</v>
      </c>
      <c r="C10040">
        <v>111</v>
      </c>
      <c r="D10040" t="s">
        <v>111</v>
      </c>
      <c r="E10040" t="s">
        <v>11117</v>
      </c>
      <c r="F10040" t="s">
        <v>560</v>
      </c>
      <c r="G10040" t="s">
        <v>30</v>
      </c>
      <c r="H10040">
        <v>18</v>
      </c>
      <c r="I10040">
        <v>2001</v>
      </c>
      <c r="J10040" t="s">
        <v>234</v>
      </c>
      <c r="K10040">
        <v>804</v>
      </c>
      <c r="L10040">
        <v>72</v>
      </c>
      <c r="M10040">
        <v>303</v>
      </c>
      <c r="N10040">
        <v>375</v>
      </c>
      <c r="O10040">
        <v>139</v>
      </c>
      <c r="P10040">
        <v>2139</v>
      </c>
      <c r="W10040">
        <v>62.8</v>
      </c>
    </row>
    <row r="10041" spans="1:23" x14ac:dyDescent="0.2">
      <c r="A10041">
        <v>10040</v>
      </c>
      <c r="B10041">
        <v>1981</v>
      </c>
      <c r="C10041">
        <v>112</v>
      </c>
      <c r="D10041" t="s">
        <v>87</v>
      </c>
      <c r="E10041" t="s">
        <v>11344</v>
      </c>
      <c r="F10041" t="s">
        <v>39</v>
      </c>
      <c r="G10041" t="s">
        <v>30</v>
      </c>
      <c r="H10041">
        <v>20</v>
      </c>
      <c r="I10041">
        <v>1993</v>
      </c>
      <c r="J10041" t="s">
        <v>673</v>
      </c>
      <c r="K10041">
        <v>556</v>
      </c>
      <c r="L10041">
        <v>19</v>
      </c>
      <c r="M10041">
        <v>63</v>
      </c>
      <c r="N10041">
        <v>82</v>
      </c>
      <c r="O10041">
        <v>-52</v>
      </c>
      <c r="P10041">
        <v>1294</v>
      </c>
      <c r="W10041">
        <v>19.8</v>
      </c>
    </row>
    <row r="10042" spans="1:23" x14ac:dyDescent="0.2">
      <c r="A10042">
        <v>10041</v>
      </c>
      <c r="B10042">
        <v>1981</v>
      </c>
      <c r="C10042">
        <v>113</v>
      </c>
      <c r="D10042" t="s">
        <v>111</v>
      </c>
      <c r="E10042" t="s">
        <v>11345</v>
      </c>
      <c r="F10042" t="s">
        <v>39</v>
      </c>
      <c r="G10042" t="s">
        <v>7838</v>
      </c>
      <c r="H10042">
        <v>18</v>
      </c>
      <c r="I10042">
        <v>1992</v>
      </c>
      <c r="J10042" t="s">
        <v>421</v>
      </c>
      <c r="K10042">
        <v>345</v>
      </c>
      <c r="L10042">
        <v>72</v>
      </c>
      <c r="M10042">
        <v>91</v>
      </c>
      <c r="N10042">
        <v>163</v>
      </c>
      <c r="O10042">
        <v>-16</v>
      </c>
      <c r="P10042">
        <v>171</v>
      </c>
      <c r="W10042">
        <v>7.2</v>
      </c>
    </row>
    <row r="10043" spans="1:23" x14ac:dyDescent="0.2">
      <c r="A10043">
        <v>10042</v>
      </c>
      <c r="B10043">
        <v>1981</v>
      </c>
      <c r="C10043">
        <v>114</v>
      </c>
      <c r="D10043" t="s">
        <v>171</v>
      </c>
      <c r="E10043" t="s">
        <v>11346</v>
      </c>
      <c r="F10043" t="s">
        <v>34</v>
      </c>
      <c r="G10043" t="s">
        <v>35</v>
      </c>
      <c r="J10043" t="s">
        <v>1765</v>
      </c>
    </row>
    <row r="10044" spans="1:23" x14ac:dyDescent="0.2">
      <c r="A10044">
        <v>10043</v>
      </c>
      <c r="B10044">
        <v>1981</v>
      </c>
      <c r="C10044">
        <v>115</v>
      </c>
      <c r="D10044" t="s">
        <v>69</v>
      </c>
      <c r="E10044" t="s">
        <v>11347</v>
      </c>
      <c r="F10044" t="s">
        <v>39</v>
      </c>
      <c r="G10044" t="s">
        <v>68</v>
      </c>
      <c r="H10044">
        <v>18</v>
      </c>
      <c r="I10044">
        <v>1989</v>
      </c>
      <c r="J10044" t="s">
        <v>7577</v>
      </c>
      <c r="K10044">
        <v>90</v>
      </c>
      <c r="L10044">
        <v>8</v>
      </c>
      <c r="M10044">
        <v>4</v>
      </c>
      <c r="N10044">
        <v>12</v>
      </c>
      <c r="O10044">
        <v>-20</v>
      </c>
      <c r="P10044">
        <v>130</v>
      </c>
      <c r="W10044">
        <v>-1.4</v>
      </c>
    </row>
    <row r="10045" spans="1:23" x14ac:dyDescent="0.2">
      <c r="A10045">
        <v>10044</v>
      </c>
      <c r="B10045">
        <v>1981</v>
      </c>
      <c r="C10045">
        <v>116</v>
      </c>
      <c r="D10045" t="s">
        <v>7529</v>
      </c>
      <c r="E10045" t="s">
        <v>11348</v>
      </c>
      <c r="F10045" t="s">
        <v>39</v>
      </c>
      <c r="G10045" t="s">
        <v>1637</v>
      </c>
      <c r="H10045">
        <v>18</v>
      </c>
      <c r="I10045">
        <v>2000</v>
      </c>
      <c r="J10045" t="s">
        <v>490</v>
      </c>
      <c r="K10045">
        <v>853</v>
      </c>
      <c r="L10045">
        <v>74</v>
      </c>
      <c r="M10045">
        <v>122</v>
      </c>
      <c r="N10045">
        <v>196</v>
      </c>
      <c r="O10045">
        <v>-119</v>
      </c>
      <c r="P10045">
        <v>928</v>
      </c>
      <c r="W10045">
        <v>-2.1</v>
      </c>
    </row>
    <row r="10046" spans="1:23" x14ac:dyDescent="0.2">
      <c r="A10046">
        <v>10045</v>
      </c>
      <c r="B10046">
        <v>1981</v>
      </c>
      <c r="C10046">
        <v>117</v>
      </c>
      <c r="D10046" t="s">
        <v>48</v>
      </c>
      <c r="E10046" t="s">
        <v>11349</v>
      </c>
      <c r="F10046" t="s">
        <v>34</v>
      </c>
      <c r="G10046" t="s">
        <v>30</v>
      </c>
      <c r="J10046" t="s">
        <v>3321</v>
      </c>
    </row>
    <row r="10047" spans="1:23" x14ac:dyDescent="0.2">
      <c r="A10047">
        <v>10046</v>
      </c>
      <c r="B10047">
        <v>1981</v>
      </c>
      <c r="C10047">
        <v>118</v>
      </c>
      <c r="D10047" t="s">
        <v>8190</v>
      </c>
      <c r="E10047" t="s">
        <v>11350</v>
      </c>
      <c r="F10047" t="s">
        <v>34</v>
      </c>
      <c r="G10047" t="s">
        <v>68</v>
      </c>
      <c r="H10047">
        <v>18</v>
      </c>
      <c r="I10047">
        <v>1991</v>
      </c>
      <c r="J10047" t="s">
        <v>307</v>
      </c>
      <c r="K10047">
        <v>117</v>
      </c>
      <c r="L10047">
        <v>11</v>
      </c>
      <c r="M10047">
        <v>23</v>
      </c>
      <c r="N10047">
        <v>34</v>
      </c>
      <c r="O10047">
        <v>-23</v>
      </c>
      <c r="P10047">
        <v>92</v>
      </c>
      <c r="W10047">
        <v>-0.5</v>
      </c>
    </row>
    <row r="10048" spans="1:23" x14ac:dyDescent="0.2">
      <c r="A10048">
        <v>10047</v>
      </c>
      <c r="B10048">
        <v>1981</v>
      </c>
      <c r="C10048">
        <v>119</v>
      </c>
      <c r="D10048" t="s">
        <v>152</v>
      </c>
      <c r="E10048" t="s">
        <v>11351</v>
      </c>
      <c r="F10048" t="s">
        <v>34</v>
      </c>
      <c r="G10048" t="s">
        <v>30</v>
      </c>
      <c r="J10048" t="s">
        <v>10639</v>
      </c>
    </row>
    <row r="10049" spans="1:23" x14ac:dyDescent="0.2">
      <c r="A10049">
        <v>10048</v>
      </c>
      <c r="B10049">
        <v>1981</v>
      </c>
      <c r="C10049">
        <v>120</v>
      </c>
      <c r="D10049" t="s">
        <v>162</v>
      </c>
      <c r="E10049" t="s">
        <v>11352</v>
      </c>
      <c r="F10049" t="s">
        <v>39</v>
      </c>
      <c r="G10049" t="s">
        <v>68</v>
      </c>
      <c r="J10049" t="s">
        <v>305</v>
      </c>
    </row>
    <row r="10050" spans="1:23" x14ac:dyDescent="0.2">
      <c r="A10050">
        <v>10049</v>
      </c>
      <c r="B10050">
        <v>1981</v>
      </c>
      <c r="C10050">
        <v>121</v>
      </c>
      <c r="D10050" t="s">
        <v>41</v>
      </c>
      <c r="E10050" t="s">
        <v>11353</v>
      </c>
      <c r="F10050" t="s">
        <v>39</v>
      </c>
      <c r="G10050" t="s">
        <v>30</v>
      </c>
      <c r="J10050" t="s">
        <v>764</v>
      </c>
    </row>
    <row r="10051" spans="1:23" x14ac:dyDescent="0.2">
      <c r="A10051">
        <v>10050</v>
      </c>
      <c r="B10051">
        <v>1981</v>
      </c>
      <c r="C10051">
        <v>122</v>
      </c>
      <c r="D10051" t="s">
        <v>55</v>
      </c>
      <c r="E10051" t="s">
        <v>11354</v>
      </c>
      <c r="F10051" t="s">
        <v>39</v>
      </c>
      <c r="G10051" t="s">
        <v>9408</v>
      </c>
      <c r="J10051" t="s">
        <v>196</v>
      </c>
    </row>
    <row r="10052" spans="1:23" x14ac:dyDescent="0.2">
      <c r="A10052">
        <v>10051</v>
      </c>
      <c r="B10052">
        <v>1981</v>
      </c>
      <c r="C10052">
        <v>123</v>
      </c>
      <c r="D10052" t="s">
        <v>146</v>
      </c>
      <c r="E10052" t="s">
        <v>11355</v>
      </c>
      <c r="F10052" t="s">
        <v>39</v>
      </c>
      <c r="G10052" t="s">
        <v>30</v>
      </c>
      <c r="J10052" t="s">
        <v>234</v>
      </c>
    </row>
    <row r="10053" spans="1:23" x14ac:dyDescent="0.2">
      <c r="A10053">
        <v>10052</v>
      </c>
      <c r="B10053">
        <v>1981</v>
      </c>
      <c r="C10053">
        <v>124</v>
      </c>
      <c r="D10053" t="s">
        <v>23</v>
      </c>
      <c r="E10053" t="s">
        <v>11356</v>
      </c>
      <c r="F10053" t="s">
        <v>34</v>
      </c>
      <c r="G10053" t="s">
        <v>68</v>
      </c>
      <c r="J10053" t="s">
        <v>11357</v>
      </c>
    </row>
    <row r="10054" spans="1:23" x14ac:dyDescent="0.2">
      <c r="A10054">
        <v>10053</v>
      </c>
      <c r="B10054">
        <v>1981</v>
      </c>
      <c r="C10054">
        <v>125</v>
      </c>
      <c r="D10054" t="s">
        <v>92</v>
      </c>
      <c r="E10054" t="s">
        <v>11358</v>
      </c>
      <c r="F10054" t="s">
        <v>43</v>
      </c>
      <c r="G10054" t="s">
        <v>128</v>
      </c>
      <c r="J10054" t="s">
        <v>2546</v>
      </c>
    </row>
    <row r="10055" spans="1:23" x14ac:dyDescent="0.2">
      <c r="A10055">
        <v>10054</v>
      </c>
      <c r="B10055">
        <v>1981</v>
      </c>
      <c r="C10055">
        <v>126</v>
      </c>
      <c r="D10055" t="s">
        <v>176</v>
      </c>
      <c r="E10055" t="s">
        <v>11359</v>
      </c>
      <c r="F10055" t="s">
        <v>39</v>
      </c>
      <c r="G10055" t="s">
        <v>35</v>
      </c>
      <c r="J10055" t="s">
        <v>9296</v>
      </c>
    </row>
    <row r="10056" spans="1:23" x14ac:dyDescent="0.2">
      <c r="A10056">
        <v>10055</v>
      </c>
      <c r="B10056">
        <v>1981</v>
      </c>
      <c r="C10056">
        <v>127</v>
      </c>
      <c r="D10056" t="s">
        <v>66</v>
      </c>
      <c r="E10056" t="s">
        <v>11360</v>
      </c>
      <c r="F10056" t="s">
        <v>43</v>
      </c>
      <c r="G10056" t="s">
        <v>35</v>
      </c>
      <c r="J10056" t="s">
        <v>4209</v>
      </c>
    </row>
    <row r="10057" spans="1:23" x14ac:dyDescent="0.2">
      <c r="A10057">
        <v>10056</v>
      </c>
      <c r="B10057">
        <v>1981</v>
      </c>
      <c r="C10057">
        <v>128</v>
      </c>
      <c r="D10057" t="s">
        <v>51</v>
      </c>
      <c r="E10057" t="s">
        <v>11361</v>
      </c>
      <c r="F10057" t="s">
        <v>39</v>
      </c>
      <c r="G10057" t="s">
        <v>128</v>
      </c>
      <c r="H10057">
        <v>20</v>
      </c>
      <c r="I10057">
        <v>1990</v>
      </c>
      <c r="J10057" t="s">
        <v>552</v>
      </c>
      <c r="K10057">
        <v>299</v>
      </c>
      <c r="L10057">
        <v>0</v>
      </c>
      <c r="M10057">
        <v>15</v>
      </c>
      <c r="N10057">
        <v>15</v>
      </c>
      <c r="O10057">
        <v>0</v>
      </c>
      <c r="P10057">
        <v>199</v>
      </c>
      <c r="Q10057">
        <v>299</v>
      </c>
      <c r="R10057">
        <v>115</v>
      </c>
      <c r="S10057">
        <v>127</v>
      </c>
      <c r="T10057">
        <v>30</v>
      </c>
      <c r="U10057">
        <v>0.86799999999999999</v>
      </c>
      <c r="V10057">
        <v>3.93</v>
      </c>
      <c r="W10057">
        <v>38.4</v>
      </c>
    </row>
    <row r="10058" spans="1:23" x14ac:dyDescent="0.2">
      <c r="A10058">
        <v>10057</v>
      </c>
      <c r="B10058">
        <v>1981</v>
      </c>
      <c r="C10058">
        <v>129</v>
      </c>
      <c r="D10058" t="s">
        <v>11233</v>
      </c>
      <c r="E10058" t="s">
        <v>11362</v>
      </c>
      <c r="F10058" t="s">
        <v>39</v>
      </c>
      <c r="G10058" t="s">
        <v>26</v>
      </c>
      <c r="H10058">
        <v>18</v>
      </c>
      <c r="I10058">
        <v>1986</v>
      </c>
      <c r="J10058" t="s">
        <v>490</v>
      </c>
      <c r="K10058">
        <v>158</v>
      </c>
      <c r="L10058">
        <v>37</v>
      </c>
      <c r="M10058">
        <v>51</v>
      </c>
      <c r="N10058">
        <v>88</v>
      </c>
      <c r="O10058">
        <v>-21</v>
      </c>
      <c r="P10058">
        <v>55</v>
      </c>
      <c r="W10058">
        <v>4.7</v>
      </c>
    </row>
    <row r="10059" spans="1:23" x14ac:dyDescent="0.2">
      <c r="A10059">
        <v>10058</v>
      </c>
      <c r="B10059">
        <v>1981</v>
      </c>
      <c r="C10059">
        <v>130</v>
      </c>
      <c r="D10059" t="s">
        <v>7049</v>
      </c>
      <c r="E10059" t="s">
        <v>11363</v>
      </c>
      <c r="F10059" t="s">
        <v>39</v>
      </c>
      <c r="G10059" t="s">
        <v>30</v>
      </c>
      <c r="H10059">
        <v>18</v>
      </c>
      <c r="I10059">
        <v>1990</v>
      </c>
      <c r="J10059" t="s">
        <v>7577</v>
      </c>
      <c r="K10059">
        <v>41</v>
      </c>
      <c r="L10059">
        <v>0</v>
      </c>
      <c r="M10059">
        <v>2</v>
      </c>
      <c r="N10059">
        <v>2</v>
      </c>
      <c r="O10059">
        <v>-9</v>
      </c>
      <c r="P10059">
        <v>96</v>
      </c>
      <c r="W10059">
        <v>0.5</v>
      </c>
    </row>
    <row r="10060" spans="1:23" x14ac:dyDescent="0.2">
      <c r="A10060">
        <v>10059</v>
      </c>
      <c r="B10060">
        <v>1981</v>
      </c>
      <c r="C10060">
        <v>131</v>
      </c>
      <c r="D10060" t="s">
        <v>84</v>
      </c>
      <c r="E10060" t="s">
        <v>11364</v>
      </c>
      <c r="F10060" t="s">
        <v>76</v>
      </c>
      <c r="G10060" t="s">
        <v>35</v>
      </c>
      <c r="H10060">
        <v>19</v>
      </c>
      <c r="I10060">
        <v>1986</v>
      </c>
      <c r="J10060" t="s">
        <v>143</v>
      </c>
      <c r="K10060">
        <v>3</v>
      </c>
      <c r="L10060">
        <v>0</v>
      </c>
      <c r="M10060">
        <v>3</v>
      </c>
      <c r="N10060">
        <v>3</v>
      </c>
      <c r="O10060">
        <v>2</v>
      </c>
      <c r="P10060">
        <v>0</v>
      </c>
      <c r="W10060">
        <v>0.1</v>
      </c>
    </row>
    <row r="10061" spans="1:23" x14ac:dyDescent="0.2">
      <c r="A10061">
        <v>10060</v>
      </c>
      <c r="B10061">
        <v>1981</v>
      </c>
      <c r="C10061">
        <v>132</v>
      </c>
      <c r="D10061" t="s">
        <v>121</v>
      </c>
      <c r="E10061" t="s">
        <v>11365</v>
      </c>
      <c r="F10061" t="s">
        <v>39</v>
      </c>
      <c r="G10061" t="s">
        <v>30</v>
      </c>
      <c r="J10061" t="s">
        <v>278</v>
      </c>
    </row>
    <row r="10062" spans="1:23" x14ac:dyDescent="0.2">
      <c r="A10062">
        <v>10061</v>
      </c>
      <c r="B10062">
        <v>1981</v>
      </c>
      <c r="C10062">
        <v>133</v>
      </c>
      <c r="D10062" t="s">
        <v>87</v>
      </c>
      <c r="E10062" t="s">
        <v>11366</v>
      </c>
      <c r="F10062" t="s">
        <v>39</v>
      </c>
      <c r="G10062" t="s">
        <v>68</v>
      </c>
      <c r="J10062" t="s">
        <v>10769</v>
      </c>
    </row>
    <row r="10063" spans="1:23" x14ac:dyDescent="0.2">
      <c r="A10063">
        <v>10062</v>
      </c>
      <c r="B10063">
        <v>1981</v>
      </c>
      <c r="C10063">
        <v>134</v>
      </c>
      <c r="D10063" t="s">
        <v>146</v>
      </c>
      <c r="E10063" t="s">
        <v>11367</v>
      </c>
      <c r="F10063" t="s">
        <v>39</v>
      </c>
      <c r="G10063" t="s">
        <v>30</v>
      </c>
      <c r="J10063" t="s">
        <v>421</v>
      </c>
    </row>
    <row r="10064" spans="1:23" x14ac:dyDescent="0.2">
      <c r="A10064">
        <v>10063</v>
      </c>
      <c r="B10064">
        <v>1981</v>
      </c>
      <c r="C10064">
        <v>135</v>
      </c>
      <c r="D10064" t="s">
        <v>171</v>
      </c>
      <c r="E10064" t="s">
        <v>11368</v>
      </c>
      <c r="F10064" t="s">
        <v>34</v>
      </c>
      <c r="G10064" t="s">
        <v>30</v>
      </c>
      <c r="J10064" t="s">
        <v>5409</v>
      </c>
    </row>
    <row r="10065" spans="1:23" x14ac:dyDescent="0.2">
      <c r="A10065">
        <v>10064</v>
      </c>
      <c r="B10065">
        <v>1981</v>
      </c>
      <c r="C10065">
        <v>136</v>
      </c>
      <c r="D10065" t="s">
        <v>69</v>
      </c>
      <c r="E10065" t="s">
        <v>11369</v>
      </c>
      <c r="F10065" t="s">
        <v>39</v>
      </c>
      <c r="G10065" t="s">
        <v>30</v>
      </c>
      <c r="H10065">
        <v>18</v>
      </c>
      <c r="I10065">
        <v>1985</v>
      </c>
      <c r="J10065" t="s">
        <v>478</v>
      </c>
      <c r="K10065">
        <v>2</v>
      </c>
      <c r="L10065">
        <v>0</v>
      </c>
      <c r="M10065">
        <v>0</v>
      </c>
      <c r="N10065">
        <v>0</v>
      </c>
      <c r="O10065">
        <v>-1</v>
      </c>
      <c r="P10065">
        <v>0</v>
      </c>
      <c r="W10065">
        <v>0</v>
      </c>
    </row>
    <row r="10066" spans="1:23" x14ac:dyDescent="0.2">
      <c r="A10066">
        <v>10065</v>
      </c>
      <c r="B10066">
        <v>1981</v>
      </c>
      <c r="C10066">
        <v>137</v>
      </c>
      <c r="D10066" t="s">
        <v>41</v>
      </c>
      <c r="E10066" t="s">
        <v>11370</v>
      </c>
      <c r="F10066" t="s">
        <v>25</v>
      </c>
      <c r="G10066" t="s">
        <v>68</v>
      </c>
      <c r="J10066" t="s">
        <v>8894</v>
      </c>
    </row>
    <row r="10067" spans="1:23" x14ac:dyDescent="0.2">
      <c r="A10067">
        <v>10066</v>
      </c>
      <c r="B10067">
        <v>1981</v>
      </c>
      <c r="C10067">
        <v>138</v>
      </c>
      <c r="D10067" t="s">
        <v>48</v>
      </c>
      <c r="E10067" t="s">
        <v>11371</v>
      </c>
      <c r="F10067" t="s">
        <v>39</v>
      </c>
      <c r="G10067" t="s">
        <v>1954</v>
      </c>
      <c r="J10067" t="s">
        <v>9871</v>
      </c>
    </row>
    <row r="10068" spans="1:23" x14ac:dyDescent="0.2">
      <c r="A10068">
        <v>10067</v>
      </c>
      <c r="B10068">
        <v>1981</v>
      </c>
      <c r="C10068">
        <v>139</v>
      </c>
      <c r="D10068" t="s">
        <v>8190</v>
      </c>
      <c r="E10068" t="s">
        <v>11372</v>
      </c>
      <c r="F10068" t="s">
        <v>39</v>
      </c>
      <c r="G10068" t="s">
        <v>68</v>
      </c>
      <c r="H10068">
        <v>20</v>
      </c>
      <c r="I10068">
        <v>1987</v>
      </c>
      <c r="J10068" t="s">
        <v>11270</v>
      </c>
      <c r="K10068">
        <v>16</v>
      </c>
      <c r="L10068">
        <v>1</v>
      </c>
      <c r="M10068">
        <v>2</v>
      </c>
      <c r="N10068">
        <v>3</v>
      </c>
      <c r="O10068">
        <v>-4</v>
      </c>
      <c r="P10068">
        <v>45</v>
      </c>
      <c r="W10068">
        <v>-0.2</v>
      </c>
    </row>
    <row r="10069" spans="1:23" x14ac:dyDescent="0.2">
      <c r="A10069">
        <v>10068</v>
      </c>
      <c r="B10069">
        <v>1981</v>
      </c>
      <c r="C10069">
        <v>140</v>
      </c>
      <c r="D10069" t="s">
        <v>152</v>
      </c>
      <c r="E10069" t="s">
        <v>11373</v>
      </c>
      <c r="F10069" t="s">
        <v>43</v>
      </c>
      <c r="G10069" t="s">
        <v>30</v>
      </c>
      <c r="H10069">
        <v>20</v>
      </c>
      <c r="I10069">
        <v>1987</v>
      </c>
      <c r="J10069" t="s">
        <v>2546</v>
      </c>
      <c r="K10069">
        <v>163</v>
      </c>
      <c r="L10069">
        <v>8</v>
      </c>
      <c r="M10069">
        <v>19</v>
      </c>
      <c r="N10069">
        <v>27</v>
      </c>
      <c r="O10069">
        <v>3</v>
      </c>
      <c r="P10069">
        <v>176</v>
      </c>
      <c r="W10069">
        <v>8.1</v>
      </c>
    </row>
    <row r="10070" spans="1:23" x14ac:dyDescent="0.2">
      <c r="A10070">
        <v>10069</v>
      </c>
      <c r="B10070">
        <v>1981</v>
      </c>
      <c r="C10070">
        <v>141</v>
      </c>
      <c r="D10070" t="s">
        <v>162</v>
      </c>
      <c r="E10070" t="s">
        <v>11374</v>
      </c>
      <c r="F10070" t="s">
        <v>34</v>
      </c>
      <c r="G10070" t="s">
        <v>30</v>
      </c>
      <c r="J10070" t="s">
        <v>11375</v>
      </c>
    </row>
    <row r="10071" spans="1:23" x14ac:dyDescent="0.2">
      <c r="A10071">
        <v>10070</v>
      </c>
      <c r="B10071">
        <v>1981</v>
      </c>
      <c r="C10071">
        <v>142</v>
      </c>
      <c r="D10071" t="s">
        <v>41</v>
      </c>
      <c r="E10071" t="s">
        <v>11376</v>
      </c>
      <c r="F10071" t="s">
        <v>39</v>
      </c>
      <c r="G10071" t="s">
        <v>128</v>
      </c>
      <c r="J10071" t="s">
        <v>10991</v>
      </c>
    </row>
    <row r="10072" spans="1:23" x14ac:dyDescent="0.2">
      <c r="A10072">
        <v>10071</v>
      </c>
      <c r="B10072">
        <v>1981</v>
      </c>
      <c r="C10072">
        <v>143</v>
      </c>
      <c r="D10072" t="s">
        <v>55</v>
      </c>
      <c r="E10072" t="s">
        <v>11377</v>
      </c>
      <c r="F10072" t="s">
        <v>76</v>
      </c>
      <c r="G10072" t="s">
        <v>30</v>
      </c>
      <c r="J10072" t="s">
        <v>27</v>
      </c>
    </row>
    <row r="10073" spans="1:23" x14ac:dyDescent="0.2">
      <c r="A10073">
        <v>10072</v>
      </c>
      <c r="B10073">
        <v>1981</v>
      </c>
      <c r="C10073">
        <v>144</v>
      </c>
      <c r="D10073" t="s">
        <v>146</v>
      </c>
      <c r="E10073" t="s">
        <v>11378</v>
      </c>
      <c r="F10073" t="s">
        <v>34</v>
      </c>
      <c r="G10073" t="s">
        <v>30</v>
      </c>
      <c r="J10073" t="s">
        <v>9760</v>
      </c>
    </row>
    <row r="10074" spans="1:23" x14ac:dyDescent="0.2">
      <c r="A10074">
        <v>10073</v>
      </c>
      <c r="B10074">
        <v>1981</v>
      </c>
      <c r="C10074">
        <v>145</v>
      </c>
      <c r="D10074" t="s">
        <v>23</v>
      </c>
      <c r="E10074" t="s">
        <v>11379</v>
      </c>
      <c r="F10074" t="s">
        <v>34</v>
      </c>
      <c r="G10074" t="s">
        <v>30</v>
      </c>
      <c r="H10074">
        <v>19</v>
      </c>
      <c r="I10074">
        <v>1995</v>
      </c>
      <c r="J10074" t="s">
        <v>6672</v>
      </c>
      <c r="K10074">
        <v>659</v>
      </c>
      <c r="L10074">
        <v>93</v>
      </c>
      <c r="M10074">
        <v>328</v>
      </c>
      <c r="N10074">
        <v>421</v>
      </c>
      <c r="O10074">
        <v>-38</v>
      </c>
      <c r="P10074">
        <v>350</v>
      </c>
      <c r="W10074">
        <v>54.3</v>
      </c>
    </row>
    <row r="10075" spans="1:23" x14ac:dyDescent="0.2">
      <c r="A10075">
        <v>10074</v>
      </c>
      <c r="B10075">
        <v>1981</v>
      </c>
      <c r="C10075">
        <v>146</v>
      </c>
      <c r="D10075" t="s">
        <v>92</v>
      </c>
      <c r="E10075" t="s">
        <v>11380</v>
      </c>
      <c r="F10075" t="s">
        <v>43</v>
      </c>
      <c r="G10075" t="s">
        <v>35</v>
      </c>
      <c r="J10075" t="s">
        <v>175</v>
      </c>
    </row>
    <row r="10076" spans="1:23" x14ac:dyDescent="0.2">
      <c r="A10076">
        <v>10075</v>
      </c>
      <c r="B10076">
        <v>1981</v>
      </c>
      <c r="C10076">
        <v>147</v>
      </c>
      <c r="D10076" t="s">
        <v>176</v>
      </c>
      <c r="E10076" t="s">
        <v>11381</v>
      </c>
      <c r="F10076" t="s">
        <v>76</v>
      </c>
      <c r="G10076" t="s">
        <v>68</v>
      </c>
      <c r="J10076" t="s">
        <v>27</v>
      </c>
    </row>
    <row r="10077" spans="1:23" x14ac:dyDescent="0.2">
      <c r="A10077">
        <v>10076</v>
      </c>
      <c r="B10077">
        <v>1981</v>
      </c>
      <c r="C10077">
        <v>148</v>
      </c>
      <c r="D10077" t="s">
        <v>66</v>
      </c>
      <c r="E10077" t="s">
        <v>11382</v>
      </c>
      <c r="F10077" t="s">
        <v>34</v>
      </c>
      <c r="G10077" t="s">
        <v>30</v>
      </c>
      <c r="H10077">
        <v>18</v>
      </c>
      <c r="I10077">
        <v>1986</v>
      </c>
      <c r="J10077" t="s">
        <v>11383</v>
      </c>
      <c r="K10077">
        <v>9</v>
      </c>
      <c r="L10077">
        <v>0</v>
      </c>
      <c r="M10077">
        <v>1</v>
      </c>
      <c r="N10077">
        <v>1</v>
      </c>
      <c r="O10077">
        <v>-6</v>
      </c>
      <c r="P10077">
        <v>0</v>
      </c>
      <c r="W10077">
        <v>0</v>
      </c>
    </row>
    <row r="10078" spans="1:23" x14ac:dyDescent="0.2">
      <c r="A10078">
        <v>10077</v>
      </c>
      <c r="B10078">
        <v>1981</v>
      </c>
      <c r="C10078">
        <v>149</v>
      </c>
      <c r="D10078" t="s">
        <v>51</v>
      </c>
      <c r="E10078" t="s">
        <v>11384</v>
      </c>
      <c r="F10078" t="s">
        <v>34</v>
      </c>
      <c r="G10078" t="s">
        <v>30</v>
      </c>
      <c r="H10078">
        <v>18</v>
      </c>
      <c r="I10078">
        <v>1996</v>
      </c>
      <c r="J10078" t="s">
        <v>11206</v>
      </c>
      <c r="K10078">
        <v>652</v>
      </c>
      <c r="L10078">
        <v>24</v>
      </c>
      <c r="M10078">
        <v>130</v>
      </c>
      <c r="N10078">
        <v>154</v>
      </c>
      <c r="O10078">
        <v>22</v>
      </c>
      <c r="P10078">
        <v>728</v>
      </c>
      <c r="W10078">
        <v>32</v>
      </c>
    </row>
    <row r="10079" spans="1:23" x14ac:dyDescent="0.2">
      <c r="A10079">
        <v>10078</v>
      </c>
      <c r="B10079">
        <v>1981</v>
      </c>
      <c r="C10079">
        <v>150</v>
      </c>
      <c r="D10079" t="s">
        <v>11233</v>
      </c>
      <c r="E10079" t="s">
        <v>11385</v>
      </c>
      <c r="F10079" t="s">
        <v>76</v>
      </c>
      <c r="G10079" t="s">
        <v>26</v>
      </c>
      <c r="J10079" t="s">
        <v>2721</v>
      </c>
    </row>
    <row r="10080" spans="1:23" x14ac:dyDescent="0.2">
      <c r="A10080">
        <v>10079</v>
      </c>
      <c r="B10080">
        <v>1981</v>
      </c>
      <c r="C10080">
        <v>151</v>
      </c>
      <c r="D10080" t="s">
        <v>7049</v>
      </c>
      <c r="E10080" t="s">
        <v>11386</v>
      </c>
      <c r="F10080" t="s">
        <v>39</v>
      </c>
      <c r="G10080" t="s">
        <v>68</v>
      </c>
      <c r="J10080" t="s">
        <v>764</v>
      </c>
    </row>
    <row r="10081" spans="1:23" x14ac:dyDescent="0.2">
      <c r="A10081">
        <v>10080</v>
      </c>
      <c r="B10081">
        <v>1981</v>
      </c>
      <c r="C10081">
        <v>152</v>
      </c>
      <c r="D10081" t="s">
        <v>84</v>
      </c>
      <c r="E10081" t="s">
        <v>11387</v>
      </c>
      <c r="F10081" t="s">
        <v>39</v>
      </c>
      <c r="G10081" t="s">
        <v>26</v>
      </c>
      <c r="H10081">
        <v>19</v>
      </c>
      <c r="I10081">
        <v>1995</v>
      </c>
      <c r="J10081" t="s">
        <v>91</v>
      </c>
      <c r="K10081">
        <v>1028</v>
      </c>
      <c r="L10081">
        <v>179</v>
      </c>
      <c r="M10081">
        <v>254</v>
      </c>
      <c r="N10081">
        <v>433</v>
      </c>
      <c r="O10081">
        <v>103</v>
      </c>
      <c r="P10081">
        <v>617</v>
      </c>
      <c r="W10081">
        <v>23.2</v>
      </c>
    </row>
    <row r="10082" spans="1:23" x14ac:dyDescent="0.2">
      <c r="A10082">
        <v>10081</v>
      </c>
      <c r="B10082">
        <v>1981</v>
      </c>
      <c r="C10082">
        <v>153</v>
      </c>
      <c r="D10082" t="s">
        <v>121</v>
      </c>
      <c r="E10082" t="s">
        <v>11388</v>
      </c>
      <c r="F10082" t="s">
        <v>39</v>
      </c>
      <c r="G10082" t="s">
        <v>30</v>
      </c>
      <c r="J10082" t="s">
        <v>265</v>
      </c>
    </row>
    <row r="10083" spans="1:23" x14ac:dyDescent="0.2">
      <c r="A10083">
        <v>10082</v>
      </c>
      <c r="B10083">
        <v>1981</v>
      </c>
      <c r="C10083">
        <v>154</v>
      </c>
      <c r="D10083" t="s">
        <v>87</v>
      </c>
      <c r="E10083" t="s">
        <v>11389</v>
      </c>
      <c r="F10083" t="s">
        <v>39</v>
      </c>
      <c r="G10083" t="s">
        <v>35</v>
      </c>
      <c r="H10083">
        <v>19</v>
      </c>
      <c r="I10083">
        <v>1988</v>
      </c>
      <c r="J10083" t="s">
        <v>552</v>
      </c>
      <c r="K10083">
        <v>73</v>
      </c>
      <c r="L10083">
        <v>11</v>
      </c>
      <c r="M10083">
        <v>9</v>
      </c>
      <c r="N10083">
        <v>20</v>
      </c>
      <c r="O10083">
        <v>-18</v>
      </c>
      <c r="P10083">
        <v>59</v>
      </c>
      <c r="W10083">
        <v>0</v>
      </c>
    </row>
    <row r="10084" spans="1:23" x14ac:dyDescent="0.2">
      <c r="A10084">
        <v>10083</v>
      </c>
      <c r="B10084">
        <v>1981</v>
      </c>
      <c r="C10084">
        <v>155</v>
      </c>
      <c r="D10084" t="s">
        <v>111</v>
      </c>
      <c r="E10084" t="s">
        <v>11390</v>
      </c>
      <c r="F10084" t="s">
        <v>39</v>
      </c>
      <c r="G10084" t="s">
        <v>30</v>
      </c>
      <c r="J10084" t="s">
        <v>7504</v>
      </c>
    </row>
    <row r="10085" spans="1:23" x14ac:dyDescent="0.2">
      <c r="A10085">
        <v>10084</v>
      </c>
      <c r="B10085">
        <v>1981</v>
      </c>
      <c r="C10085">
        <v>156</v>
      </c>
      <c r="D10085" t="s">
        <v>171</v>
      </c>
      <c r="E10085" t="s">
        <v>11391</v>
      </c>
      <c r="F10085" t="s">
        <v>76</v>
      </c>
      <c r="G10085" t="s">
        <v>68</v>
      </c>
      <c r="J10085" t="s">
        <v>755</v>
      </c>
    </row>
    <row r="10086" spans="1:23" x14ac:dyDescent="0.2">
      <c r="A10086">
        <v>10085</v>
      </c>
      <c r="B10086">
        <v>1981</v>
      </c>
      <c r="C10086">
        <v>157</v>
      </c>
      <c r="D10086" t="s">
        <v>69</v>
      </c>
      <c r="E10086" t="s">
        <v>11392</v>
      </c>
      <c r="F10086" t="s">
        <v>76</v>
      </c>
      <c r="G10086" t="s">
        <v>68</v>
      </c>
      <c r="H10086">
        <v>19</v>
      </c>
      <c r="I10086">
        <v>1993</v>
      </c>
      <c r="J10086" t="s">
        <v>4474</v>
      </c>
      <c r="K10086">
        <v>541</v>
      </c>
      <c r="L10086">
        <v>183</v>
      </c>
      <c r="M10086">
        <v>222</v>
      </c>
      <c r="N10086">
        <v>405</v>
      </c>
      <c r="O10086">
        <v>-101</v>
      </c>
      <c r="P10086">
        <v>246</v>
      </c>
      <c r="W10086">
        <v>28.2</v>
      </c>
    </row>
    <row r="10087" spans="1:23" x14ac:dyDescent="0.2">
      <c r="A10087">
        <v>10086</v>
      </c>
      <c r="B10087">
        <v>1981</v>
      </c>
      <c r="C10087">
        <v>158</v>
      </c>
      <c r="D10087" t="s">
        <v>7529</v>
      </c>
      <c r="E10087" t="s">
        <v>11393</v>
      </c>
      <c r="F10087" t="s">
        <v>39</v>
      </c>
      <c r="G10087" t="s">
        <v>68</v>
      </c>
      <c r="J10087" t="s">
        <v>91</v>
      </c>
    </row>
    <row r="10088" spans="1:23" x14ac:dyDescent="0.2">
      <c r="A10088">
        <v>10087</v>
      </c>
      <c r="B10088">
        <v>1981</v>
      </c>
      <c r="C10088">
        <v>159</v>
      </c>
      <c r="D10088" t="s">
        <v>48</v>
      </c>
      <c r="E10088" t="s">
        <v>11394</v>
      </c>
      <c r="F10088" t="s">
        <v>43</v>
      </c>
      <c r="G10088" t="s">
        <v>26</v>
      </c>
      <c r="J10088" t="s">
        <v>8595</v>
      </c>
    </row>
    <row r="10089" spans="1:23" x14ac:dyDescent="0.2">
      <c r="A10089">
        <v>10088</v>
      </c>
      <c r="B10089">
        <v>1981</v>
      </c>
      <c r="C10089">
        <v>160</v>
      </c>
      <c r="D10089" t="s">
        <v>8190</v>
      </c>
      <c r="E10089" t="s">
        <v>11395</v>
      </c>
      <c r="F10089" t="s">
        <v>76</v>
      </c>
      <c r="G10089" t="s">
        <v>35</v>
      </c>
      <c r="J10089" t="s">
        <v>27</v>
      </c>
    </row>
    <row r="10090" spans="1:23" x14ac:dyDescent="0.2">
      <c r="A10090">
        <v>10089</v>
      </c>
      <c r="B10090">
        <v>1981</v>
      </c>
      <c r="C10090">
        <v>161</v>
      </c>
      <c r="D10090" t="s">
        <v>152</v>
      </c>
      <c r="E10090" t="s">
        <v>11396</v>
      </c>
      <c r="F10090" t="s">
        <v>39</v>
      </c>
      <c r="G10090" t="s">
        <v>30</v>
      </c>
      <c r="J10090" t="s">
        <v>764</v>
      </c>
    </row>
    <row r="10091" spans="1:23" x14ac:dyDescent="0.2">
      <c r="A10091">
        <v>10090</v>
      </c>
      <c r="B10091">
        <v>1981</v>
      </c>
      <c r="C10091">
        <v>162</v>
      </c>
      <c r="D10091" t="s">
        <v>162</v>
      </c>
      <c r="E10091" t="s">
        <v>11397</v>
      </c>
      <c r="F10091" t="s">
        <v>39</v>
      </c>
      <c r="G10091" t="s">
        <v>30</v>
      </c>
      <c r="H10091">
        <v>18</v>
      </c>
      <c r="I10091">
        <v>1990</v>
      </c>
      <c r="J10091" t="s">
        <v>552</v>
      </c>
      <c r="K10091">
        <v>153</v>
      </c>
      <c r="L10091">
        <v>18</v>
      </c>
      <c r="M10091">
        <v>47</v>
      </c>
      <c r="N10091">
        <v>65</v>
      </c>
      <c r="O10091">
        <v>-1</v>
      </c>
      <c r="P10091">
        <v>195</v>
      </c>
      <c r="W10091">
        <v>8.6999999999999993</v>
      </c>
    </row>
    <row r="10092" spans="1:23" x14ac:dyDescent="0.2">
      <c r="A10092">
        <v>10091</v>
      </c>
      <c r="B10092">
        <v>1981</v>
      </c>
      <c r="C10092">
        <v>163</v>
      </c>
      <c r="D10092" t="s">
        <v>41</v>
      </c>
      <c r="E10092" t="s">
        <v>11398</v>
      </c>
      <c r="F10092" t="s">
        <v>34</v>
      </c>
      <c r="G10092" t="s">
        <v>26</v>
      </c>
      <c r="J10092" t="s">
        <v>10743</v>
      </c>
    </row>
    <row r="10093" spans="1:23" x14ac:dyDescent="0.2">
      <c r="A10093">
        <v>10092</v>
      </c>
      <c r="B10093">
        <v>1981</v>
      </c>
      <c r="C10093">
        <v>164</v>
      </c>
      <c r="D10093" t="s">
        <v>55</v>
      </c>
      <c r="E10093" t="s">
        <v>11399</v>
      </c>
      <c r="F10093" t="s">
        <v>39</v>
      </c>
      <c r="G10093" t="s">
        <v>35</v>
      </c>
      <c r="H10093">
        <v>18</v>
      </c>
      <c r="I10093">
        <v>1987</v>
      </c>
      <c r="J10093" t="s">
        <v>10743</v>
      </c>
      <c r="K10093">
        <v>98</v>
      </c>
      <c r="L10093">
        <v>18</v>
      </c>
      <c r="M10093">
        <v>26</v>
      </c>
      <c r="N10093">
        <v>44</v>
      </c>
      <c r="O10093">
        <v>-9</v>
      </c>
      <c r="P10093">
        <v>51</v>
      </c>
      <c r="W10093">
        <v>1.7</v>
      </c>
    </row>
    <row r="10094" spans="1:23" x14ac:dyDescent="0.2">
      <c r="A10094">
        <v>10093</v>
      </c>
      <c r="B10094">
        <v>1981</v>
      </c>
      <c r="C10094">
        <v>165</v>
      </c>
      <c r="D10094" t="s">
        <v>146</v>
      </c>
      <c r="E10094" t="s">
        <v>11400</v>
      </c>
      <c r="F10094" t="s">
        <v>39</v>
      </c>
      <c r="G10094" t="s">
        <v>26</v>
      </c>
      <c r="H10094">
        <v>18</v>
      </c>
      <c r="I10094">
        <v>1986</v>
      </c>
      <c r="J10094" t="s">
        <v>3033</v>
      </c>
      <c r="K10094">
        <v>8</v>
      </c>
      <c r="L10094">
        <v>0</v>
      </c>
      <c r="M10094">
        <v>1</v>
      </c>
      <c r="N10094">
        <v>1</v>
      </c>
      <c r="O10094">
        <v>-2</v>
      </c>
      <c r="P10094">
        <v>9</v>
      </c>
      <c r="W10094">
        <v>-0.2</v>
      </c>
    </row>
    <row r="10095" spans="1:23" x14ac:dyDescent="0.2">
      <c r="A10095">
        <v>10094</v>
      </c>
      <c r="B10095">
        <v>1981</v>
      </c>
      <c r="C10095">
        <v>166</v>
      </c>
      <c r="D10095" t="s">
        <v>23</v>
      </c>
      <c r="E10095" t="s">
        <v>11401</v>
      </c>
      <c r="F10095" t="s">
        <v>34</v>
      </c>
      <c r="G10095" t="s">
        <v>68</v>
      </c>
      <c r="J10095" t="s">
        <v>3296</v>
      </c>
    </row>
    <row r="10096" spans="1:23" x14ac:dyDescent="0.2">
      <c r="A10096">
        <v>10095</v>
      </c>
      <c r="B10096">
        <v>1981</v>
      </c>
      <c r="C10096">
        <v>167</v>
      </c>
      <c r="D10096" t="s">
        <v>92</v>
      </c>
      <c r="E10096" t="s">
        <v>11402</v>
      </c>
      <c r="F10096" t="s">
        <v>39</v>
      </c>
      <c r="G10096" t="s">
        <v>30</v>
      </c>
      <c r="H10096">
        <v>20</v>
      </c>
      <c r="I10096">
        <v>1983</v>
      </c>
      <c r="J10096" t="s">
        <v>8319</v>
      </c>
      <c r="K10096">
        <v>42</v>
      </c>
      <c r="L10096">
        <v>2</v>
      </c>
      <c r="M10096">
        <v>5</v>
      </c>
      <c r="N10096">
        <v>7</v>
      </c>
      <c r="O10096">
        <v>-5</v>
      </c>
      <c r="P10096">
        <v>82</v>
      </c>
      <c r="W10096">
        <v>1.7</v>
      </c>
    </row>
    <row r="10097" spans="1:23" x14ac:dyDescent="0.2">
      <c r="A10097">
        <v>10096</v>
      </c>
      <c r="B10097">
        <v>1981</v>
      </c>
      <c r="C10097">
        <v>168</v>
      </c>
      <c r="D10097" t="s">
        <v>176</v>
      </c>
      <c r="E10097" t="s">
        <v>11403</v>
      </c>
      <c r="F10097" t="s">
        <v>39</v>
      </c>
      <c r="G10097" t="s">
        <v>30</v>
      </c>
      <c r="J10097" t="s">
        <v>196</v>
      </c>
    </row>
    <row r="10098" spans="1:23" x14ac:dyDescent="0.2">
      <c r="A10098">
        <v>10097</v>
      </c>
      <c r="B10098">
        <v>1981</v>
      </c>
      <c r="C10098">
        <v>169</v>
      </c>
      <c r="D10098" t="s">
        <v>66</v>
      </c>
      <c r="E10098" t="s">
        <v>11404</v>
      </c>
      <c r="F10098" t="s">
        <v>34</v>
      </c>
      <c r="G10098" t="s">
        <v>128</v>
      </c>
      <c r="J10098" t="s">
        <v>11405</v>
      </c>
    </row>
    <row r="10099" spans="1:23" x14ac:dyDescent="0.2">
      <c r="A10099">
        <v>10098</v>
      </c>
      <c r="B10099">
        <v>1981</v>
      </c>
      <c r="C10099">
        <v>170</v>
      </c>
      <c r="D10099" t="s">
        <v>51</v>
      </c>
      <c r="E10099" t="s">
        <v>11406</v>
      </c>
      <c r="F10099" t="s">
        <v>39</v>
      </c>
      <c r="G10099" t="s">
        <v>26</v>
      </c>
      <c r="J10099" t="s">
        <v>9233</v>
      </c>
    </row>
    <row r="10100" spans="1:23" x14ac:dyDescent="0.2">
      <c r="A10100">
        <v>10099</v>
      </c>
      <c r="B10100">
        <v>1981</v>
      </c>
      <c r="C10100">
        <v>171</v>
      </c>
      <c r="D10100" t="s">
        <v>11233</v>
      </c>
      <c r="E10100" t="s">
        <v>11407</v>
      </c>
      <c r="F10100" t="s">
        <v>34</v>
      </c>
      <c r="G10100" t="s">
        <v>35</v>
      </c>
      <c r="J10100" t="s">
        <v>11408</v>
      </c>
    </row>
    <row r="10101" spans="1:23" x14ac:dyDescent="0.2">
      <c r="A10101">
        <v>10100</v>
      </c>
      <c r="B10101">
        <v>1981</v>
      </c>
      <c r="C10101">
        <v>172</v>
      </c>
      <c r="D10101" t="s">
        <v>7049</v>
      </c>
      <c r="E10101" t="s">
        <v>11409</v>
      </c>
      <c r="F10101" t="s">
        <v>34</v>
      </c>
      <c r="G10101" t="s">
        <v>128</v>
      </c>
      <c r="J10101" t="s">
        <v>3321</v>
      </c>
    </row>
    <row r="10102" spans="1:23" x14ac:dyDescent="0.2">
      <c r="A10102">
        <v>10101</v>
      </c>
      <c r="B10102">
        <v>1981</v>
      </c>
      <c r="C10102">
        <v>173</v>
      </c>
      <c r="D10102" t="s">
        <v>84</v>
      </c>
      <c r="E10102" t="s">
        <v>11410</v>
      </c>
      <c r="F10102" t="s">
        <v>34</v>
      </c>
      <c r="G10102" t="s">
        <v>26</v>
      </c>
      <c r="J10102" t="s">
        <v>10454</v>
      </c>
    </row>
    <row r="10103" spans="1:23" x14ac:dyDescent="0.2">
      <c r="A10103">
        <v>10102</v>
      </c>
      <c r="B10103">
        <v>1981</v>
      </c>
      <c r="C10103">
        <v>174</v>
      </c>
      <c r="D10103" t="s">
        <v>121</v>
      </c>
      <c r="E10103" t="s">
        <v>6410</v>
      </c>
      <c r="F10103" t="s">
        <v>39</v>
      </c>
      <c r="G10103" t="s">
        <v>30</v>
      </c>
      <c r="J10103" t="s">
        <v>7577</v>
      </c>
    </row>
    <row r="10104" spans="1:23" x14ac:dyDescent="0.2">
      <c r="A10104">
        <v>10103</v>
      </c>
      <c r="B10104">
        <v>1981</v>
      </c>
      <c r="C10104">
        <v>175</v>
      </c>
      <c r="D10104" t="s">
        <v>87</v>
      </c>
      <c r="E10104" t="s">
        <v>11411</v>
      </c>
      <c r="F10104" t="s">
        <v>39</v>
      </c>
      <c r="G10104" t="s">
        <v>26</v>
      </c>
      <c r="H10104">
        <v>18</v>
      </c>
      <c r="I10104">
        <v>1984</v>
      </c>
      <c r="J10104" t="s">
        <v>10428</v>
      </c>
      <c r="K10104">
        <v>22</v>
      </c>
      <c r="L10104">
        <v>0</v>
      </c>
      <c r="M10104">
        <v>2</v>
      </c>
      <c r="N10104">
        <v>2</v>
      </c>
      <c r="O10104">
        <v>-11</v>
      </c>
      <c r="P10104">
        <v>28</v>
      </c>
      <c r="W10104">
        <v>-0.6</v>
      </c>
    </row>
    <row r="10105" spans="1:23" x14ac:dyDescent="0.2">
      <c r="A10105">
        <v>10104</v>
      </c>
      <c r="B10105">
        <v>1981</v>
      </c>
      <c r="C10105">
        <v>176</v>
      </c>
      <c r="D10105" t="s">
        <v>111</v>
      </c>
      <c r="E10105" t="s">
        <v>11412</v>
      </c>
      <c r="F10105" t="s">
        <v>46</v>
      </c>
      <c r="G10105" t="s">
        <v>30</v>
      </c>
      <c r="H10105">
        <v>20</v>
      </c>
      <c r="I10105">
        <v>1991</v>
      </c>
      <c r="J10105" t="s">
        <v>8523</v>
      </c>
      <c r="K10105">
        <v>80</v>
      </c>
      <c r="L10105">
        <v>5</v>
      </c>
      <c r="M10105">
        <v>17</v>
      </c>
      <c r="N10105">
        <v>22</v>
      </c>
      <c r="O10105">
        <v>10</v>
      </c>
      <c r="P10105">
        <v>38</v>
      </c>
      <c r="W10105">
        <v>5.4</v>
      </c>
    </row>
    <row r="10106" spans="1:23" x14ac:dyDescent="0.2">
      <c r="A10106">
        <v>10105</v>
      </c>
      <c r="B10106">
        <v>1981</v>
      </c>
      <c r="C10106">
        <v>177</v>
      </c>
      <c r="D10106" t="s">
        <v>171</v>
      </c>
      <c r="E10106" t="s">
        <v>11413</v>
      </c>
      <c r="F10106" t="s">
        <v>34</v>
      </c>
      <c r="G10106" t="s">
        <v>35</v>
      </c>
      <c r="J10106" t="s">
        <v>8541</v>
      </c>
    </row>
    <row r="10107" spans="1:23" x14ac:dyDescent="0.2">
      <c r="A10107">
        <v>10106</v>
      </c>
      <c r="B10107">
        <v>1981</v>
      </c>
      <c r="C10107">
        <v>178</v>
      </c>
      <c r="D10107" t="s">
        <v>69</v>
      </c>
      <c r="E10107" t="s">
        <v>11414</v>
      </c>
      <c r="F10107" t="s">
        <v>39</v>
      </c>
      <c r="G10107" t="s">
        <v>128</v>
      </c>
      <c r="H10107">
        <v>19</v>
      </c>
      <c r="I10107">
        <v>1988</v>
      </c>
      <c r="J10107" t="s">
        <v>234</v>
      </c>
      <c r="K10107">
        <v>102</v>
      </c>
      <c r="L10107">
        <v>0</v>
      </c>
      <c r="M10107">
        <v>3</v>
      </c>
      <c r="N10107">
        <v>3</v>
      </c>
      <c r="O10107">
        <v>0</v>
      </c>
      <c r="P10107">
        <v>17</v>
      </c>
      <c r="Q10107">
        <v>102</v>
      </c>
      <c r="R10107">
        <v>31</v>
      </c>
      <c r="S10107">
        <v>46</v>
      </c>
      <c r="T10107">
        <v>11</v>
      </c>
      <c r="U10107">
        <v>0.85899999999999999</v>
      </c>
      <c r="V10107">
        <v>4.2</v>
      </c>
      <c r="W10107">
        <v>11.3</v>
      </c>
    </row>
    <row r="10108" spans="1:23" x14ac:dyDescent="0.2">
      <c r="A10108">
        <v>10107</v>
      </c>
      <c r="B10108">
        <v>1981</v>
      </c>
      <c r="C10108">
        <v>179</v>
      </c>
      <c r="D10108" t="s">
        <v>7529</v>
      </c>
      <c r="E10108" t="s">
        <v>11415</v>
      </c>
      <c r="F10108" t="s">
        <v>39</v>
      </c>
      <c r="G10108" t="s">
        <v>68</v>
      </c>
      <c r="J10108" t="s">
        <v>11284</v>
      </c>
    </row>
    <row r="10109" spans="1:23" x14ac:dyDescent="0.2">
      <c r="A10109">
        <v>10108</v>
      </c>
      <c r="B10109">
        <v>1981</v>
      </c>
      <c r="C10109">
        <v>180</v>
      </c>
      <c r="D10109" t="s">
        <v>48</v>
      </c>
      <c r="E10109" t="s">
        <v>11416</v>
      </c>
      <c r="F10109" t="s">
        <v>39</v>
      </c>
      <c r="G10109" t="s">
        <v>26</v>
      </c>
      <c r="J10109" t="s">
        <v>10962</v>
      </c>
    </row>
    <row r="10110" spans="1:23" x14ac:dyDescent="0.2">
      <c r="A10110">
        <v>10109</v>
      </c>
      <c r="B10110">
        <v>1981</v>
      </c>
      <c r="C10110">
        <v>181</v>
      </c>
      <c r="D10110" t="s">
        <v>8190</v>
      </c>
      <c r="E10110" t="s">
        <v>11417</v>
      </c>
      <c r="F10110" t="s">
        <v>34</v>
      </c>
      <c r="G10110" t="s">
        <v>68</v>
      </c>
      <c r="H10110">
        <v>20</v>
      </c>
      <c r="I10110">
        <v>1992</v>
      </c>
      <c r="J10110" t="s">
        <v>3430</v>
      </c>
      <c r="K10110">
        <v>317</v>
      </c>
      <c r="L10110">
        <v>76</v>
      </c>
      <c r="M10110">
        <v>68</v>
      </c>
      <c r="N10110">
        <v>144</v>
      </c>
      <c r="O10110">
        <v>-37</v>
      </c>
      <c r="P10110">
        <v>144</v>
      </c>
      <c r="W10110">
        <v>6.2</v>
      </c>
    </row>
    <row r="10111" spans="1:23" x14ac:dyDescent="0.2">
      <c r="A10111">
        <v>10110</v>
      </c>
      <c r="B10111">
        <v>1981</v>
      </c>
      <c r="C10111">
        <v>182</v>
      </c>
      <c r="D10111" t="s">
        <v>152</v>
      </c>
      <c r="E10111" t="s">
        <v>11418</v>
      </c>
      <c r="F10111" t="s">
        <v>39</v>
      </c>
      <c r="G10111" t="s">
        <v>128</v>
      </c>
      <c r="H10111">
        <v>20</v>
      </c>
      <c r="I10111">
        <v>1985</v>
      </c>
      <c r="J10111" t="s">
        <v>3378</v>
      </c>
      <c r="K10111">
        <v>3</v>
      </c>
      <c r="L10111">
        <v>0</v>
      </c>
      <c r="M10111">
        <v>0</v>
      </c>
      <c r="N10111">
        <v>0</v>
      </c>
      <c r="O10111">
        <v>0</v>
      </c>
      <c r="P10111">
        <v>2</v>
      </c>
      <c r="Q10111">
        <v>3</v>
      </c>
      <c r="R10111">
        <v>0</v>
      </c>
      <c r="S10111">
        <v>0</v>
      </c>
      <c r="T10111">
        <v>2</v>
      </c>
      <c r="U10111">
        <v>0.88500000000000001</v>
      </c>
      <c r="V10111">
        <v>3.53</v>
      </c>
      <c r="W10111">
        <v>0.3</v>
      </c>
    </row>
    <row r="10112" spans="1:23" x14ac:dyDescent="0.2">
      <c r="A10112">
        <v>10111</v>
      </c>
      <c r="B10112">
        <v>1981</v>
      </c>
      <c r="C10112">
        <v>183</v>
      </c>
      <c r="D10112" t="s">
        <v>162</v>
      </c>
      <c r="E10112" t="s">
        <v>11419</v>
      </c>
      <c r="F10112" t="s">
        <v>34</v>
      </c>
      <c r="G10112" t="s">
        <v>30</v>
      </c>
      <c r="J10112" t="s">
        <v>8698</v>
      </c>
    </row>
    <row r="10113" spans="1:23" x14ac:dyDescent="0.2">
      <c r="A10113">
        <v>10112</v>
      </c>
      <c r="B10113">
        <v>1981</v>
      </c>
      <c r="C10113">
        <v>184</v>
      </c>
      <c r="D10113" t="s">
        <v>41</v>
      </c>
      <c r="E10113" t="s">
        <v>11420</v>
      </c>
      <c r="F10113" t="s">
        <v>39</v>
      </c>
      <c r="G10113" t="s">
        <v>35</v>
      </c>
      <c r="H10113">
        <v>20</v>
      </c>
      <c r="I10113">
        <v>1986</v>
      </c>
      <c r="J10113" t="s">
        <v>10428</v>
      </c>
      <c r="K10113">
        <v>102</v>
      </c>
      <c r="L10113">
        <v>20</v>
      </c>
      <c r="M10113">
        <v>39</v>
      </c>
      <c r="N10113">
        <v>59</v>
      </c>
      <c r="O10113">
        <v>14</v>
      </c>
      <c r="P10113">
        <v>29</v>
      </c>
      <c r="W10113">
        <v>2.9</v>
      </c>
    </row>
    <row r="10114" spans="1:23" x14ac:dyDescent="0.2">
      <c r="A10114">
        <v>10113</v>
      </c>
      <c r="B10114">
        <v>1981</v>
      </c>
      <c r="C10114">
        <v>185</v>
      </c>
      <c r="D10114" t="s">
        <v>55</v>
      </c>
      <c r="E10114" t="s">
        <v>11421</v>
      </c>
      <c r="F10114" t="s">
        <v>34</v>
      </c>
      <c r="G10114" t="s">
        <v>30</v>
      </c>
      <c r="J10114" t="s">
        <v>8052</v>
      </c>
    </row>
    <row r="10115" spans="1:23" x14ac:dyDescent="0.2">
      <c r="A10115">
        <v>10114</v>
      </c>
      <c r="B10115">
        <v>1981</v>
      </c>
      <c r="C10115">
        <v>186</v>
      </c>
      <c r="D10115" t="s">
        <v>146</v>
      </c>
      <c r="E10115" t="s">
        <v>11422</v>
      </c>
      <c r="F10115" t="s">
        <v>39</v>
      </c>
      <c r="G10115" t="s">
        <v>30</v>
      </c>
      <c r="H10115">
        <v>18</v>
      </c>
      <c r="I10115">
        <v>1990</v>
      </c>
      <c r="J10115" t="s">
        <v>478</v>
      </c>
      <c r="K10115">
        <v>57</v>
      </c>
      <c r="L10115">
        <v>1</v>
      </c>
      <c r="M10115">
        <v>1</v>
      </c>
      <c r="N10115">
        <v>2</v>
      </c>
      <c r="O10115">
        <v>-22</v>
      </c>
      <c r="P10115">
        <v>208</v>
      </c>
      <c r="W10115">
        <v>0.5</v>
      </c>
    </row>
    <row r="10116" spans="1:23" x14ac:dyDescent="0.2">
      <c r="A10116">
        <v>10115</v>
      </c>
      <c r="B10116">
        <v>1981</v>
      </c>
      <c r="C10116">
        <v>187</v>
      </c>
      <c r="D10116" t="s">
        <v>23</v>
      </c>
      <c r="E10116" t="s">
        <v>11423</v>
      </c>
      <c r="F10116" t="s">
        <v>39</v>
      </c>
      <c r="G10116" t="s">
        <v>30</v>
      </c>
      <c r="J10116" t="s">
        <v>11424</v>
      </c>
    </row>
    <row r="10117" spans="1:23" x14ac:dyDescent="0.2">
      <c r="A10117">
        <v>10116</v>
      </c>
      <c r="B10117">
        <v>1981</v>
      </c>
      <c r="C10117">
        <v>188</v>
      </c>
      <c r="D10117" t="s">
        <v>92</v>
      </c>
      <c r="E10117" t="s">
        <v>11425</v>
      </c>
      <c r="F10117" t="s">
        <v>39</v>
      </c>
      <c r="G10117" t="s">
        <v>68</v>
      </c>
      <c r="J10117" t="s">
        <v>9296</v>
      </c>
    </row>
    <row r="10118" spans="1:23" x14ac:dyDescent="0.2">
      <c r="A10118">
        <v>10117</v>
      </c>
      <c r="B10118">
        <v>1981</v>
      </c>
      <c r="C10118">
        <v>189</v>
      </c>
      <c r="D10118" t="s">
        <v>176</v>
      </c>
      <c r="E10118" t="s">
        <v>11426</v>
      </c>
      <c r="F10118" t="s">
        <v>39</v>
      </c>
      <c r="G10118" t="s">
        <v>68</v>
      </c>
      <c r="J10118" t="s">
        <v>8052</v>
      </c>
    </row>
    <row r="10119" spans="1:23" x14ac:dyDescent="0.2">
      <c r="A10119">
        <v>10118</v>
      </c>
      <c r="B10119">
        <v>1981</v>
      </c>
      <c r="C10119">
        <v>190</v>
      </c>
      <c r="D10119" t="s">
        <v>66</v>
      </c>
      <c r="E10119" t="s">
        <v>11427</v>
      </c>
      <c r="F10119" t="s">
        <v>46</v>
      </c>
      <c r="G10119" t="s">
        <v>30</v>
      </c>
      <c r="J10119" t="s">
        <v>7914</v>
      </c>
    </row>
    <row r="10120" spans="1:23" x14ac:dyDescent="0.2">
      <c r="A10120">
        <v>10119</v>
      </c>
      <c r="B10120">
        <v>1981</v>
      </c>
      <c r="C10120">
        <v>191</v>
      </c>
      <c r="D10120" t="s">
        <v>51</v>
      </c>
      <c r="E10120" t="s">
        <v>9638</v>
      </c>
      <c r="F10120" t="s">
        <v>43</v>
      </c>
      <c r="G10120" t="s">
        <v>30</v>
      </c>
      <c r="H10120">
        <v>19</v>
      </c>
      <c r="I10120">
        <v>1991</v>
      </c>
      <c r="J10120" t="s">
        <v>10440</v>
      </c>
      <c r="K10120">
        <v>236</v>
      </c>
      <c r="L10120">
        <v>13</v>
      </c>
      <c r="M10120">
        <v>70</v>
      </c>
      <c r="N10120">
        <v>83</v>
      </c>
      <c r="O10120">
        <v>-36</v>
      </c>
      <c r="P10120">
        <v>254</v>
      </c>
      <c r="W10120">
        <v>13.7</v>
      </c>
    </row>
    <row r="10121" spans="1:23" x14ac:dyDescent="0.2">
      <c r="A10121">
        <v>10120</v>
      </c>
      <c r="B10121">
        <v>1981</v>
      </c>
      <c r="C10121">
        <v>192</v>
      </c>
      <c r="D10121" t="s">
        <v>11233</v>
      </c>
      <c r="E10121" t="s">
        <v>11428</v>
      </c>
      <c r="F10121" t="s">
        <v>34</v>
      </c>
      <c r="G10121" t="s">
        <v>35</v>
      </c>
      <c r="H10121">
        <v>19</v>
      </c>
      <c r="I10121">
        <v>1984</v>
      </c>
      <c r="J10121" t="s">
        <v>2748</v>
      </c>
      <c r="K10121">
        <v>5</v>
      </c>
      <c r="L10121">
        <v>0</v>
      </c>
      <c r="M10121">
        <v>0</v>
      </c>
      <c r="N10121">
        <v>0</v>
      </c>
      <c r="O10121">
        <v>-2</v>
      </c>
      <c r="P10121">
        <v>0</v>
      </c>
      <c r="W10121">
        <v>-0.2</v>
      </c>
    </row>
    <row r="10122" spans="1:23" x14ac:dyDescent="0.2">
      <c r="A10122">
        <v>10121</v>
      </c>
      <c r="B10122">
        <v>1981</v>
      </c>
      <c r="C10122">
        <v>193</v>
      </c>
      <c r="D10122" t="s">
        <v>7049</v>
      </c>
      <c r="E10122" t="s">
        <v>11429</v>
      </c>
      <c r="F10122" t="s">
        <v>39</v>
      </c>
      <c r="G10122" t="s">
        <v>35</v>
      </c>
      <c r="J10122" t="s">
        <v>6567</v>
      </c>
    </row>
    <row r="10123" spans="1:23" x14ac:dyDescent="0.2">
      <c r="A10123">
        <v>10122</v>
      </c>
      <c r="B10123">
        <v>1981</v>
      </c>
      <c r="C10123">
        <v>194</v>
      </c>
      <c r="D10123" t="s">
        <v>84</v>
      </c>
      <c r="E10123" t="s">
        <v>11430</v>
      </c>
      <c r="F10123" t="s">
        <v>39</v>
      </c>
      <c r="G10123" t="s">
        <v>35</v>
      </c>
      <c r="H10123">
        <v>19</v>
      </c>
      <c r="I10123">
        <v>1984</v>
      </c>
      <c r="J10123" t="s">
        <v>11284</v>
      </c>
      <c r="K10123">
        <v>105</v>
      </c>
      <c r="L10123">
        <v>43</v>
      </c>
      <c r="M10123">
        <v>52</v>
      </c>
      <c r="N10123">
        <v>95</v>
      </c>
      <c r="O10123">
        <v>-27</v>
      </c>
      <c r="P10123">
        <v>127</v>
      </c>
      <c r="W10123">
        <v>6.1</v>
      </c>
    </row>
    <row r="10124" spans="1:23" x14ac:dyDescent="0.2">
      <c r="A10124">
        <v>10123</v>
      </c>
      <c r="B10124">
        <v>1981</v>
      </c>
      <c r="C10124">
        <v>195</v>
      </c>
      <c r="D10124" t="s">
        <v>121</v>
      </c>
      <c r="E10124" t="s">
        <v>11431</v>
      </c>
      <c r="F10124" t="s">
        <v>39</v>
      </c>
      <c r="G10124" t="s">
        <v>26</v>
      </c>
      <c r="H10124">
        <v>19</v>
      </c>
      <c r="I10124">
        <v>1983</v>
      </c>
      <c r="J10124" t="s">
        <v>9871</v>
      </c>
      <c r="K10124">
        <v>4</v>
      </c>
      <c r="L10124">
        <v>0</v>
      </c>
      <c r="M10124">
        <v>1</v>
      </c>
      <c r="N10124">
        <v>1</v>
      </c>
      <c r="O10124">
        <v>0</v>
      </c>
      <c r="P10124">
        <v>5</v>
      </c>
      <c r="W10124">
        <v>0</v>
      </c>
    </row>
    <row r="10125" spans="1:23" x14ac:dyDescent="0.2">
      <c r="A10125">
        <v>10124</v>
      </c>
      <c r="B10125">
        <v>1981</v>
      </c>
      <c r="C10125">
        <v>196</v>
      </c>
      <c r="D10125" t="s">
        <v>87</v>
      </c>
      <c r="E10125" t="s">
        <v>11432</v>
      </c>
      <c r="F10125" t="s">
        <v>39</v>
      </c>
      <c r="G10125" t="s">
        <v>35</v>
      </c>
      <c r="H10125">
        <v>19</v>
      </c>
      <c r="I10125">
        <v>1997</v>
      </c>
      <c r="J10125" t="s">
        <v>10428</v>
      </c>
      <c r="K10125">
        <v>841</v>
      </c>
      <c r="L10125">
        <v>114</v>
      </c>
      <c r="M10125">
        <v>191</v>
      </c>
      <c r="N10125">
        <v>305</v>
      </c>
      <c r="O10125">
        <v>-58</v>
      </c>
      <c r="P10125">
        <v>942</v>
      </c>
      <c r="W10125">
        <v>9.3000000000000007</v>
      </c>
    </row>
    <row r="10126" spans="1:23" x14ac:dyDescent="0.2">
      <c r="A10126">
        <v>10125</v>
      </c>
      <c r="B10126">
        <v>1981</v>
      </c>
      <c r="C10126">
        <v>197</v>
      </c>
      <c r="D10126" t="s">
        <v>111</v>
      </c>
      <c r="E10126" t="s">
        <v>11433</v>
      </c>
      <c r="F10126" t="s">
        <v>39</v>
      </c>
      <c r="G10126" t="s">
        <v>35</v>
      </c>
      <c r="H10126">
        <v>18</v>
      </c>
      <c r="I10126">
        <v>1988</v>
      </c>
      <c r="J10126" t="s">
        <v>5742</v>
      </c>
      <c r="K10126">
        <v>97</v>
      </c>
      <c r="L10126">
        <v>13</v>
      </c>
      <c r="M10126">
        <v>22</v>
      </c>
      <c r="N10126">
        <v>35</v>
      </c>
      <c r="O10126">
        <v>-5</v>
      </c>
      <c r="P10126">
        <v>33</v>
      </c>
      <c r="W10126">
        <v>0.4</v>
      </c>
    </row>
    <row r="10127" spans="1:23" x14ac:dyDescent="0.2">
      <c r="A10127">
        <v>10126</v>
      </c>
      <c r="B10127">
        <v>1981</v>
      </c>
      <c r="C10127">
        <v>198</v>
      </c>
      <c r="D10127" t="s">
        <v>171</v>
      </c>
      <c r="E10127" t="s">
        <v>11434</v>
      </c>
      <c r="F10127" t="s">
        <v>39</v>
      </c>
      <c r="G10127" t="s">
        <v>128</v>
      </c>
      <c r="J10127" t="s">
        <v>10743</v>
      </c>
    </row>
    <row r="10128" spans="1:23" x14ac:dyDescent="0.2">
      <c r="A10128">
        <v>10127</v>
      </c>
      <c r="B10128">
        <v>1981</v>
      </c>
      <c r="C10128">
        <v>199</v>
      </c>
      <c r="D10128" t="s">
        <v>69</v>
      </c>
      <c r="E10128" t="s">
        <v>11435</v>
      </c>
      <c r="F10128" t="s">
        <v>39</v>
      </c>
      <c r="G10128" t="s">
        <v>35</v>
      </c>
      <c r="J10128" t="s">
        <v>265</v>
      </c>
    </row>
    <row r="10129" spans="1:23" x14ac:dyDescent="0.2">
      <c r="A10129">
        <v>10128</v>
      </c>
      <c r="B10129">
        <v>1981</v>
      </c>
      <c r="C10129">
        <v>200</v>
      </c>
      <c r="D10129" t="s">
        <v>7529</v>
      </c>
      <c r="E10129" t="s">
        <v>10529</v>
      </c>
      <c r="F10129" t="s">
        <v>76</v>
      </c>
      <c r="G10129" t="s">
        <v>128</v>
      </c>
      <c r="H10129">
        <v>19</v>
      </c>
      <c r="I10129">
        <v>1991</v>
      </c>
      <c r="J10129" t="s">
        <v>808</v>
      </c>
      <c r="K10129">
        <v>142</v>
      </c>
      <c r="L10129">
        <v>0</v>
      </c>
      <c r="M10129">
        <v>2</v>
      </c>
      <c r="N10129">
        <v>2</v>
      </c>
      <c r="O10129">
        <v>0</v>
      </c>
      <c r="P10129">
        <v>30</v>
      </c>
      <c r="Q10129">
        <v>142</v>
      </c>
      <c r="R10129">
        <v>37</v>
      </c>
      <c r="S10129">
        <v>71</v>
      </c>
      <c r="T10129">
        <v>14</v>
      </c>
      <c r="U10129">
        <v>0.878</v>
      </c>
      <c r="V10129">
        <v>3.9</v>
      </c>
      <c r="W10129">
        <v>20.6</v>
      </c>
    </row>
    <row r="10130" spans="1:23" x14ac:dyDescent="0.2">
      <c r="A10130">
        <v>10129</v>
      </c>
      <c r="B10130">
        <v>1981</v>
      </c>
      <c r="C10130">
        <v>201</v>
      </c>
      <c r="D10130" t="s">
        <v>48</v>
      </c>
      <c r="E10130" t="s">
        <v>11436</v>
      </c>
      <c r="F10130" t="s">
        <v>39</v>
      </c>
      <c r="G10130" t="s">
        <v>30</v>
      </c>
      <c r="J10130" t="s">
        <v>5051</v>
      </c>
    </row>
    <row r="10131" spans="1:23" x14ac:dyDescent="0.2">
      <c r="A10131">
        <v>10130</v>
      </c>
      <c r="B10131">
        <v>1981</v>
      </c>
      <c r="C10131">
        <v>202</v>
      </c>
      <c r="D10131" t="s">
        <v>8190</v>
      </c>
      <c r="E10131" t="s">
        <v>11437</v>
      </c>
      <c r="F10131" t="s">
        <v>34</v>
      </c>
      <c r="G10131" t="s">
        <v>128</v>
      </c>
      <c r="J10131" t="s">
        <v>4309</v>
      </c>
    </row>
    <row r="10132" spans="1:23" x14ac:dyDescent="0.2">
      <c r="A10132">
        <v>10131</v>
      </c>
      <c r="B10132">
        <v>1981</v>
      </c>
      <c r="C10132">
        <v>203</v>
      </c>
      <c r="D10132" t="s">
        <v>152</v>
      </c>
      <c r="E10132" t="s">
        <v>11438</v>
      </c>
      <c r="F10132" t="s">
        <v>39</v>
      </c>
      <c r="G10132" t="s">
        <v>26</v>
      </c>
      <c r="J10132" t="s">
        <v>5020</v>
      </c>
    </row>
    <row r="10133" spans="1:23" x14ac:dyDescent="0.2">
      <c r="A10133">
        <v>10132</v>
      </c>
      <c r="B10133">
        <v>1981</v>
      </c>
      <c r="C10133">
        <v>204</v>
      </c>
      <c r="D10133" t="s">
        <v>162</v>
      </c>
      <c r="E10133" t="s">
        <v>11439</v>
      </c>
      <c r="F10133" t="s">
        <v>39</v>
      </c>
      <c r="G10133" t="s">
        <v>35</v>
      </c>
      <c r="H10133">
        <v>18</v>
      </c>
      <c r="I10133">
        <v>1986</v>
      </c>
      <c r="J10133" t="s">
        <v>421</v>
      </c>
      <c r="K10133">
        <v>13</v>
      </c>
      <c r="L10133">
        <v>2</v>
      </c>
      <c r="M10133">
        <v>2</v>
      </c>
      <c r="N10133">
        <v>4</v>
      </c>
      <c r="O10133">
        <v>-7</v>
      </c>
      <c r="P10133">
        <v>4</v>
      </c>
      <c r="W10133">
        <v>-0.1</v>
      </c>
    </row>
    <row r="10134" spans="1:23" x14ac:dyDescent="0.2">
      <c r="A10134">
        <v>10133</v>
      </c>
      <c r="B10134">
        <v>1981</v>
      </c>
      <c r="C10134">
        <v>205</v>
      </c>
      <c r="D10134" t="s">
        <v>41</v>
      </c>
      <c r="E10134" t="s">
        <v>11440</v>
      </c>
      <c r="F10134" t="s">
        <v>39</v>
      </c>
      <c r="G10134" t="s">
        <v>35</v>
      </c>
      <c r="J10134" t="s">
        <v>673</v>
      </c>
    </row>
    <row r="10135" spans="1:23" x14ac:dyDescent="0.2">
      <c r="A10135">
        <v>10134</v>
      </c>
      <c r="B10135">
        <v>1981</v>
      </c>
      <c r="C10135">
        <v>206</v>
      </c>
      <c r="D10135" t="s">
        <v>55</v>
      </c>
      <c r="E10135" t="s">
        <v>11441</v>
      </c>
      <c r="F10135" t="s">
        <v>39</v>
      </c>
      <c r="G10135" t="s">
        <v>68</v>
      </c>
      <c r="J10135" t="s">
        <v>10991</v>
      </c>
    </row>
    <row r="10136" spans="1:23" x14ac:dyDescent="0.2">
      <c r="A10136">
        <v>10135</v>
      </c>
      <c r="B10136">
        <v>1981</v>
      </c>
      <c r="C10136">
        <v>207</v>
      </c>
      <c r="D10136" t="s">
        <v>146</v>
      </c>
      <c r="E10136" t="s">
        <v>11442</v>
      </c>
      <c r="F10136" t="s">
        <v>39</v>
      </c>
      <c r="G10136" t="s">
        <v>26</v>
      </c>
      <c r="J10136" t="s">
        <v>1393</v>
      </c>
    </row>
    <row r="10137" spans="1:23" x14ac:dyDescent="0.2">
      <c r="A10137">
        <v>10136</v>
      </c>
      <c r="B10137">
        <v>1981</v>
      </c>
      <c r="C10137">
        <v>208</v>
      </c>
      <c r="D10137" t="s">
        <v>23</v>
      </c>
      <c r="E10137" t="s">
        <v>11443</v>
      </c>
      <c r="F10137" t="s">
        <v>39</v>
      </c>
      <c r="G10137" t="s">
        <v>128</v>
      </c>
      <c r="J10137" t="s">
        <v>11444</v>
      </c>
    </row>
    <row r="10138" spans="1:23" x14ac:dyDescent="0.2">
      <c r="A10138">
        <v>10137</v>
      </c>
      <c r="B10138">
        <v>1981</v>
      </c>
      <c r="C10138">
        <v>209</v>
      </c>
      <c r="D10138" t="s">
        <v>92</v>
      </c>
      <c r="E10138" t="s">
        <v>11445</v>
      </c>
      <c r="F10138" t="s">
        <v>39</v>
      </c>
      <c r="G10138" t="s">
        <v>68</v>
      </c>
      <c r="H10138">
        <v>18</v>
      </c>
      <c r="I10138">
        <v>1992</v>
      </c>
      <c r="J10138" t="s">
        <v>11446</v>
      </c>
      <c r="K10138">
        <v>133</v>
      </c>
      <c r="L10138">
        <v>2</v>
      </c>
      <c r="M10138">
        <v>12</v>
      </c>
      <c r="N10138">
        <v>14</v>
      </c>
      <c r="O10138">
        <v>-26</v>
      </c>
      <c r="P10138">
        <v>587</v>
      </c>
      <c r="W10138">
        <v>-2.9</v>
      </c>
    </row>
    <row r="10139" spans="1:23" x14ac:dyDescent="0.2">
      <c r="A10139">
        <v>10138</v>
      </c>
      <c r="B10139">
        <v>1981</v>
      </c>
      <c r="C10139">
        <v>210</v>
      </c>
      <c r="D10139" t="s">
        <v>176</v>
      </c>
      <c r="E10139" t="s">
        <v>11447</v>
      </c>
      <c r="F10139" t="s">
        <v>39</v>
      </c>
      <c r="G10139" t="s">
        <v>68</v>
      </c>
      <c r="J10139" t="s">
        <v>7477</v>
      </c>
    </row>
    <row r="10140" spans="1:23" x14ac:dyDescent="0.2">
      <c r="A10140">
        <v>10139</v>
      </c>
      <c r="B10140">
        <v>1981</v>
      </c>
      <c r="C10140">
        <v>211</v>
      </c>
      <c r="D10140" t="s">
        <v>66</v>
      </c>
      <c r="E10140" t="s">
        <v>11448</v>
      </c>
      <c r="F10140" t="s">
        <v>34</v>
      </c>
      <c r="G10140" t="s">
        <v>30</v>
      </c>
      <c r="J10140" t="s">
        <v>11449</v>
      </c>
    </row>
    <row r="10141" spans="1:23" x14ac:dyDescent="0.2">
      <c r="A10141">
        <v>10140</v>
      </c>
      <c r="B10141">
        <v>1980</v>
      </c>
      <c r="C10141">
        <v>1</v>
      </c>
      <c r="D10141" t="s">
        <v>23</v>
      </c>
      <c r="E10141" t="s">
        <v>11450</v>
      </c>
      <c r="F10141" t="s">
        <v>39</v>
      </c>
      <c r="G10141" t="s">
        <v>35</v>
      </c>
      <c r="H10141">
        <v>19</v>
      </c>
      <c r="I10141">
        <v>1990</v>
      </c>
      <c r="J10141" t="s">
        <v>478</v>
      </c>
      <c r="K10141">
        <v>556</v>
      </c>
      <c r="L10141">
        <v>111</v>
      </c>
      <c r="M10141">
        <v>165</v>
      </c>
      <c r="N10141">
        <v>276</v>
      </c>
      <c r="O10141">
        <v>36</v>
      </c>
      <c r="P10141">
        <v>286</v>
      </c>
      <c r="W10141">
        <v>13.9</v>
      </c>
    </row>
    <row r="10142" spans="1:23" x14ac:dyDescent="0.2">
      <c r="A10142">
        <v>10141</v>
      </c>
      <c r="B10142">
        <v>1980</v>
      </c>
      <c r="C10142">
        <v>2</v>
      </c>
      <c r="D10142" t="s">
        <v>66</v>
      </c>
      <c r="E10142" t="s">
        <v>11451</v>
      </c>
      <c r="F10142" t="s">
        <v>39</v>
      </c>
      <c r="G10142" t="s">
        <v>30</v>
      </c>
      <c r="H10142">
        <v>19</v>
      </c>
      <c r="I10142">
        <v>1999</v>
      </c>
      <c r="J10142" t="s">
        <v>3458</v>
      </c>
      <c r="K10142">
        <v>1195</v>
      </c>
      <c r="L10142">
        <v>142</v>
      </c>
      <c r="M10142">
        <v>581</v>
      </c>
      <c r="N10142">
        <v>723</v>
      </c>
      <c r="O10142">
        <v>-216</v>
      </c>
      <c r="P10142">
        <v>970</v>
      </c>
      <c r="W10142">
        <v>86.6</v>
      </c>
    </row>
    <row r="10143" spans="1:23" x14ac:dyDescent="0.2">
      <c r="A10143">
        <v>10142</v>
      </c>
      <c r="B10143">
        <v>1980</v>
      </c>
      <c r="C10143">
        <v>3</v>
      </c>
      <c r="D10143" t="s">
        <v>48</v>
      </c>
      <c r="E10143" t="s">
        <v>11452</v>
      </c>
      <c r="F10143" t="s">
        <v>39</v>
      </c>
      <c r="G10143" t="s">
        <v>35</v>
      </c>
      <c r="H10143">
        <v>19</v>
      </c>
      <c r="I10143">
        <v>1997</v>
      </c>
      <c r="J10143" t="s">
        <v>2983</v>
      </c>
      <c r="K10143">
        <v>1196</v>
      </c>
      <c r="L10143">
        <v>473</v>
      </c>
      <c r="M10143">
        <v>865</v>
      </c>
      <c r="N10143">
        <v>1338</v>
      </c>
      <c r="O10143">
        <v>103</v>
      </c>
      <c r="P10143">
        <v>1336</v>
      </c>
      <c r="W10143">
        <v>105.2</v>
      </c>
    </row>
    <row r="10144" spans="1:23" x14ac:dyDescent="0.2">
      <c r="A10144">
        <v>10143</v>
      </c>
      <c r="B10144">
        <v>1980</v>
      </c>
      <c r="C10144">
        <v>4</v>
      </c>
      <c r="D10144" t="s">
        <v>146</v>
      </c>
      <c r="E10144" t="s">
        <v>11453</v>
      </c>
      <c r="F10144" t="s">
        <v>39</v>
      </c>
      <c r="G10144" t="s">
        <v>30</v>
      </c>
      <c r="H10144">
        <v>19</v>
      </c>
      <c r="I10144">
        <v>2001</v>
      </c>
      <c r="J10144" t="s">
        <v>11454</v>
      </c>
      <c r="K10144">
        <v>1615</v>
      </c>
      <c r="L10144">
        <v>288</v>
      </c>
      <c r="M10144">
        <v>929</v>
      </c>
      <c r="N10144">
        <v>1217</v>
      </c>
      <c r="O10144">
        <v>197</v>
      </c>
      <c r="P10144">
        <v>1084</v>
      </c>
      <c r="W10144">
        <v>176.8</v>
      </c>
    </row>
    <row r="10145" spans="1:23" x14ac:dyDescent="0.2">
      <c r="A10145">
        <v>10144</v>
      </c>
      <c r="B10145">
        <v>1980</v>
      </c>
      <c r="C10145">
        <v>5</v>
      </c>
      <c r="D10145" t="s">
        <v>84</v>
      </c>
      <c r="E10145" t="s">
        <v>11455</v>
      </c>
      <c r="F10145" t="s">
        <v>39</v>
      </c>
      <c r="G10145" t="s">
        <v>30</v>
      </c>
      <c r="H10145">
        <v>20</v>
      </c>
      <c r="I10145">
        <v>1991</v>
      </c>
      <c r="J10145" t="s">
        <v>478</v>
      </c>
      <c r="K10145">
        <v>511</v>
      </c>
      <c r="L10145">
        <v>48</v>
      </c>
      <c r="M10145">
        <v>209</v>
      </c>
      <c r="N10145">
        <v>257</v>
      </c>
      <c r="O10145">
        <v>19</v>
      </c>
      <c r="P10145">
        <v>296</v>
      </c>
      <c r="W10145">
        <v>40.700000000000003</v>
      </c>
    </row>
    <row r="10146" spans="1:23" x14ac:dyDescent="0.2">
      <c r="A10146">
        <v>10145</v>
      </c>
      <c r="B10146">
        <v>1980</v>
      </c>
      <c r="C10146">
        <v>6</v>
      </c>
      <c r="D10146" t="s">
        <v>111</v>
      </c>
      <c r="E10146" t="s">
        <v>11456</v>
      </c>
      <c r="F10146" t="s">
        <v>39</v>
      </c>
      <c r="G10146" t="s">
        <v>30</v>
      </c>
      <c r="H10146">
        <v>19</v>
      </c>
      <c r="I10146">
        <v>2001</v>
      </c>
      <c r="J10146" t="s">
        <v>11457</v>
      </c>
      <c r="K10146">
        <v>1409</v>
      </c>
      <c r="L10146">
        <v>396</v>
      </c>
      <c r="M10146">
        <v>1135</v>
      </c>
      <c r="N10146">
        <v>1531</v>
      </c>
      <c r="O10146">
        <v>298</v>
      </c>
      <c r="P10146">
        <v>1802</v>
      </c>
      <c r="W10146">
        <v>185.7</v>
      </c>
    </row>
    <row r="10147" spans="1:23" x14ac:dyDescent="0.2">
      <c r="A10147">
        <v>10146</v>
      </c>
      <c r="B10147">
        <v>1980</v>
      </c>
      <c r="C10147">
        <v>7</v>
      </c>
      <c r="D10147" t="s">
        <v>69</v>
      </c>
      <c r="E10147" t="s">
        <v>11458</v>
      </c>
      <c r="F10147" t="s">
        <v>46</v>
      </c>
      <c r="G10147" t="s">
        <v>30</v>
      </c>
      <c r="H10147">
        <v>18</v>
      </c>
      <c r="I10147">
        <v>1992</v>
      </c>
      <c r="J10147" t="s">
        <v>11459</v>
      </c>
      <c r="K10147">
        <v>569</v>
      </c>
      <c r="L10147">
        <v>65</v>
      </c>
      <c r="M10147">
        <v>221</v>
      </c>
      <c r="N10147">
        <v>286</v>
      </c>
      <c r="O10147">
        <v>-102</v>
      </c>
      <c r="P10147">
        <v>448</v>
      </c>
      <c r="W10147">
        <v>37.4</v>
      </c>
    </row>
    <row r="10148" spans="1:23" x14ac:dyDescent="0.2">
      <c r="A10148">
        <v>10147</v>
      </c>
      <c r="B10148">
        <v>1980</v>
      </c>
      <c r="C10148">
        <v>8</v>
      </c>
      <c r="D10148" t="s">
        <v>7049</v>
      </c>
      <c r="E10148" t="s">
        <v>11460</v>
      </c>
      <c r="F10148" t="s">
        <v>39</v>
      </c>
      <c r="G10148" t="s">
        <v>30</v>
      </c>
      <c r="H10148">
        <v>19</v>
      </c>
      <c r="I10148">
        <v>1983</v>
      </c>
      <c r="J10148" t="s">
        <v>11229</v>
      </c>
      <c r="K10148">
        <v>80</v>
      </c>
      <c r="L10148">
        <v>1</v>
      </c>
      <c r="M10148">
        <v>8</v>
      </c>
      <c r="N10148">
        <v>9</v>
      </c>
      <c r="O10148">
        <v>-12</v>
      </c>
      <c r="P10148">
        <v>49</v>
      </c>
      <c r="W10148">
        <v>2.2000000000000002</v>
      </c>
    </row>
    <row r="10149" spans="1:23" x14ac:dyDescent="0.2">
      <c r="A10149">
        <v>10148</v>
      </c>
      <c r="B10149">
        <v>1980</v>
      </c>
      <c r="C10149">
        <v>9</v>
      </c>
      <c r="D10149" t="s">
        <v>87</v>
      </c>
      <c r="E10149" t="s">
        <v>11461</v>
      </c>
      <c r="F10149" t="s">
        <v>39</v>
      </c>
      <c r="G10149" t="s">
        <v>35</v>
      </c>
      <c r="H10149">
        <v>19</v>
      </c>
      <c r="I10149">
        <v>1992</v>
      </c>
      <c r="J10149" t="s">
        <v>11462</v>
      </c>
      <c r="K10149">
        <v>727</v>
      </c>
      <c r="L10149">
        <v>329</v>
      </c>
      <c r="M10149">
        <v>345</v>
      </c>
      <c r="N10149">
        <v>674</v>
      </c>
      <c r="O10149">
        <v>-98</v>
      </c>
      <c r="P10149">
        <v>705</v>
      </c>
      <c r="W10149">
        <v>50.7</v>
      </c>
    </row>
    <row r="10150" spans="1:23" x14ac:dyDescent="0.2">
      <c r="A10150">
        <v>10149</v>
      </c>
      <c r="B10150">
        <v>1980</v>
      </c>
      <c r="C10150">
        <v>10</v>
      </c>
      <c r="D10150" t="s">
        <v>146</v>
      </c>
      <c r="E10150" t="s">
        <v>11463</v>
      </c>
      <c r="F10150" t="s">
        <v>39</v>
      </c>
      <c r="G10150" t="s">
        <v>68</v>
      </c>
      <c r="H10150">
        <v>20</v>
      </c>
      <c r="I10150">
        <v>1990</v>
      </c>
      <c r="J10150" t="s">
        <v>11464</v>
      </c>
      <c r="K10150">
        <v>578</v>
      </c>
      <c r="L10150">
        <v>186</v>
      </c>
      <c r="M10150">
        <v>293</v>
      </c>
      <c r="N10150">
        <v>479</v>
      </c>
      <c r="O10150">
        <v>-63</v>
      </c>
      <c r="P10150">
        <v>143</v>
      </c>
      <c r="W10150">
        <v>29.5</v>
      </c>
    </row>
    <row r="10151" spans="1:23" x14ac:dyDescent="0.2">
      <c r="A10151">
        <v>10150</v>
      </c>
      <c r="B10151">
        <v>1980</v>
      </c>
      <c r="C10151">
        <v>11</v>
      </c>
      <c r="D10151" t="s">
        <v>51</v>
      </c>
      <c r="E10151" t="s">
        <v>11465</v>
      </c>
      <c r="F10151" t="s">
        <v>39</v>
      </c>
      <c r="G10151" t="s">
        <v>68</v>
      </c>
      <c r="H10151">
        <v>20</v>
      </c>
      <c r="I10151">
        <v>1989</v>
      </c>
      <c r="J10151" t="s">
        <v>478</v>
      </c>
      <c r="K10151">
        <v>343</v>
      </c>
      <c r="L10151">
        <v>70</v>
      </c>
      <c r="M10151">
        <v>84</v>
      </c>
      <c r="N10151">
        <v>154</v>
      </c>
      <c r="O10151">
        <v>-24</v>
      </c>
      <c r="P10151">
        <v>166</v>
      </c>
      <c r="W10151">
        <v>6.2</v>
      </c>
    </row>
    <row r="10152" spans="1:23" x14ac:dyDescent="0.2">
      <c r="A10152">
        <v>10151</v>
      </c>
      <c r="B10152">
        <v>1980</v>
      </c>
      <c r="C10152">
        <v>12</v>
      </c>
      <c r="D10152" t="s">
        <v>92</v>
      </c>
      <c r="E10152" t="s">
        <v>11466</v>
      </c>
      <c r="F10152" t="s">
        <v>34</v>
      </c>
      <c r="G10152" t="s">
        <v>30</v>
      </c>
      <c r="H10152">
        <v>18</v>
      </c>
      <c r="I10152">
        <v>1988</v>
      </c>
      <c r="J10152" t="s">
        <v>11467</v>
      </c>
      <c r="K10152">
        <v>251</v>
      </c>
      <c r="L10152">
        <v>25</v>
      </c>
      <c r="M10152">
        <v>65</v>
      </c>
      <c r="N10152">
        <v>90</v>
      </c>
      <c r="O10152">
        <v>0</v>
      </c>
      <c r="P10152">
        <v>220</v>
      </c>
      <c r="W10152">
        <v>15.8</v>
      </c>
    </row>
    <row r="10153" spans="1:23" x14ac:dyDescent="0.2">
      <c r="A10153">
        <v>10152</v>
      </c>
      <c r="B10153">
        <v>1980</v>
      </c>
      <c r="C10153">
        <v>13</v>
      </c>
      <c r="D10153" t="s">
        <v>162</v>
      </c>
      <c r="E10153" t="s">
        <v>11468</v>
      </c>
      <c r="F10153" t="s">
        <v>39</v>
      </c>
      <c r="G10153" t="s">
        <v>68</v>
      </c>
      <c r="H10153">
        <v>19</v>
      </c>
      <c r="I10153">
        <v>1986</v>
      </c>
      <c r="J10153" t="s">
        <v>2983</v>
      </c>
      <c r="K10153">
        <v>193</v>
      </c>
      <c r="L10153">
        <v>41</v>
      </c>
      <c r="M10153">
        <v>43</v>
      </c>
      <c r="N10153">
        <v>84</v>
      </c>
      <c r="O10153">
        <v>4</v>
      </c>
      <c r="P10153">
        <v>36</v>
      </c>
      <c r="W10153">
        <v>3.6</v>
      </c>
    </row>
    <row r="10154" spans="1:23" x14ac:dyDescent="0.2">
      <c r="A10154">
        <v>10153</v>
      </c>
      <c r="B10154">
        <v>1980</v>
      </c>
      <c r="C10154">
        <v>14</v>
      </c>
      <c r="D10154" t="s">
        <v>171</v>
      </c>
      <c r="E10154" t="s">
        <v>11469</v>
      </c>
      <c r="F10154" t="s">
        <v>39</v>
      </c>
      <c r="G10154" t="s">
        <v>35</v>
      </c>
      <c r="J10154" t="s">
        <v>11470</v>
      </c>
    </row>
    <row r="10155" spans="1:23" x14ac:dyDescent="0.2">
      <c r="A10155">
        <v>10154</v>
      </c>
      <c r="B10155">
        <v>1980</v>
      </c>
      <c r="C10155">
        <v>15</v>
      </c>
      <c r="D10155" t="s">
        <v>48</v>
      </c>
      <c r="E10155" t="s">
        <v>11471</v>
      </c>
      <c r="F10155" t="s">
        <v>39</v>
      </c>
      <c r="G10155" t="s">
        <v>30</v>
      </c>
      <c r="H10155">
        <v>18</v>
      </c>
      <c r="I10155">
        <v>1987</v>
      </c>
      <c r="J10155" t="s">
        <v>11470</v>
      </c>
      <c r="K10155">
        <v>214</v>
      </c>
      <c r="L10155">
        <v>7</v>
      </c>
      <c r="M10155">
        <v>29</v>
      </c>
      <c r="N10155">
        <v>36</v>
      </c>
      <c r="O10155">
        <v>-27</v>
      </c>
      <c r="P10155">
        <v>468</v>
      </c>
      <c r="W10155">
        <v>6.7</v>
      </c>
    </row>
    <row r="10156" spans="1:23" x14ac:dyDescent="0.2">
      <c r="A10156">
        <v>10155</v>
      </c>
      <c r="B10156">
        <v>1980</v>
      </c>
      <c r="C10156">
        <v>16</v>
      </c>
      <c r="D10156" t="s">
        <v>8190</v>
      </c>
      <c r="E10156" t="s">
        <v>11472</v>
      </c>
      <c r="F10156" t="s">
        <v>39</v>
      </c>
      <c r="G10156" t="s">
        <v>26</v>
      </c>
      <c r="H10156">
        <v>19</v>
      </c>
      <c r="I10156">
        <v>1983</v>
      </c>
      <c r="J10156" t="s">
        <v>7577</v>
      </c>
      <c r="K10156">
        <v>168</v>
      </c>
      <c r="L10156">
        <v>32</v>
      </c>
      <c r="M10156">
        <v>38</v>
      </c>
      <c r="N10156">
        <v>70</v>
      </c>
      <c r="O10156">
        <v>-25</v>
      </c>
      <c r="P10156">
        <v>58</v>
      </c>
      <c r="W10156">
        <v>1.8</v>
      </c>
    </row>
    <row r="10157" spans="1:23" x14ac:dyDescent="0.2">
      <c r="A10157">
        <v>10156</v>
      </c>
      <c r="B10157">
        <v>1980</v>
      </c>
      <c r="C10157">
        <v>17</v>
      </c>
      <c r="D10157" t="s">
        <v>176</v>
      </c>
      <c r="E10157" t="s">
        <v>11473</v>
      </c>
      <c r="F10157" t="s">
        <v>39</v>
      </c>
      <c r="G10157" t="s">
        <v>35</v>
      </c>
      <c r="H10157">
        <v>18</v>
      </c>
      <c r="I10157">
        <v>1998</v>
      </c>
      <c r="J10157" t="s">
        <v>9431</v>
      </c>
      <c r="K10157">
        <v>1111</v>
      </c>
      <c r="L10157">
        <v>363</v>
      </c>
      <c r="M10157">
        <v>466</v>
      </c>
      <c r="N10157">
        <v>829</v>
      </c>
      <c r="O10157">
        <v>166</v>
      </c>
      <c r="P10157">
        <v>1054</v>
      </c>
      <c r="W10157">
        <v>64.7</v>
      </c>
    </row>
    <row r="10158" spans="1:23" x14ac:dyDescent="0.2">
      <c r="A10158">
        <v>10157</v>
      </c>
      <c r="B10158">
        <v>1980</v>
      </c>
      <c r="C10158">
        <v>18</v>
      </c>
      <c r="D10158" t="s">
        <v>152</v>
      </c>
      <c r="E10158" t="s">
        <v>11474</v>
      </c>
      <c r="F10158" t="s">
        <v>39</v>
      </c>
      <c r="G10158" t="s">
        <v>35</v>
      </c>
      <c r="H10158">
        <v>19</v>
      </c>
      <c r="I10158">
        <v>1992</v>
      </c>
      <c r="J10158" t="s">
        <v>7577</v>
      </c>
      <c r="K10158">
        <v>701</v>
      </c>
      <c r="L10158">
        <v>238</v>
      </c>
      <c r="M10158">
        <v>416</v>
      </c>
      <c r="N10158">
        <v>654</v>
      </c>
      <c r="O10158">
        <v>64</v>
      </c>
      <c r="P10158">
        <v>472</v>
      </c>
      <c r="W10158">
        <v>47.7</v>
      </c>
    </row>
    <row r="10159" spans="1:23" x14ac:dyDescent="0.2">
      <c r="A10159">
        <v>10158</v>
      </c>
      <c r="B10159">
        <v>1980</v>
      </c>
      <c r="C10159">
        <v>19</v>
      </c>
      <c r="D10159" t="s">
        <v>11233</v>
      </c>
      <c r="E10159" t="s">
        <v>11475</v>
      </c>
      <c r="F10159" t="s">
        <v>39</v>
      </c>
      <c r="G10159" t="s">
        <v>26</v>
      </c>
      <c r="H10159">
        <v>18</v>
      </c>
      <c r="I10159">
        <v>1990</v>
      </c>
      <c r="J10159" t="s">
        <v>11476</v>
      </c>
      <c r="K10159">
        <v>390</v>
      </c>
      <c r="L10159">
        <v>110</v>
      </c>
      <c r="M10159">
        <v>101</v>
      </c>
      <c r="N10159">
        <v>211</v>
      </c>
      <c r="O10159">
        <v>-113</v>
      </c>
      <c r="P10159">
        <v>127</v>
      </c>
      <c r="W10159">
        <v>10.8</v>
      </c>
    </row>
    <row r="10160" spans="1:23" x14ac:dyDescent="0.2">
      <c r="A10160">
        <v>10159</v>
      </c>
      <c r="B10160">
        <v>1980</v>
      </c>
      <c r="C10160">
        <v>20</v>
      </c>
      <c r="D10160" t="s">
        <v>55</v>
      </c>
      <c r="E10160" t="s">
        <v>11477</v>
      </c>
      <c r="F10160" t="s">
        <v>39</v>
      </c>
      <c r="G10160" t="s">
        <v>68</v>
      </c>
      <c r="H10160">
        <v>19</v>
      </c>
      <c r="I10160">
        <v>1986</v>
      </c>
      <c r="J10160" t="s">
        <v>510</v>
      </c>
      <c r="K10160">
        <v>250</v>
      </c>
      <c r="L10160">
        <v>40</v>
      </c>
      <c r="M10160">
        <v>68</v>
      </c>
      <c r="N10160">
        <v>108</v>
      </c>
      <c r="O10160">
        <v>-5</v>
      </c>
      <c r="P10160">
        <v>242</v>
      </c>
      <c r="W10160">
        <v>3.8</v>
      </c>
    </row>
    <row r="10161" spans="1:23" x14ac:dyDescent="0.2">
      <c r="A10161">
        <v>10160</v>
      </c>
      <c r="B10161">
        <v>1980</v>
      </c>
      <c r="C10161">
        <v>21</v>
      </c>
      <c r="D10161" t="s">
        <v>41</v>
      </c>
      <c r="E10161" t="s">
        <v>11478</v>
      </c>
      <c r="F10161" t="s">
        <v>39</v>
      </c>
      <c r="G10161" t="s">
        <v>30</v>
      </c>
      <c r="H10161">
        <v>18</v>
      </c>
      <c r="I10161">
        <v>1988</v>
      </c>
      <c r="J10161" t="s">
        <v>11467</v>
      </c>
      <c r="K10161">
        <v>30</v>
      </c>
      <c r="L10161">
        <v>0</v>
      </c>
      <c r="M10161">
        <v>2</v>
      </c>
      <c r="N10161">
        <v>2</v>
      </c>
      <c r="O10161">
        <v>-7</v>
      </c>
      <c r="P10161">
        <v>65</v>
      </c>
      <c r="W10161">
        <v>0.5</v>
      </c>
    </row>
    <row r="10162" spans="1:23" x14ac:dyDescent="0.2">
      <c r="A10162">
        <v>10161</v>
      </c>
      <c r="B10162">
        <v>1980</v>
      </c>
      <c r="C10162">
        <v>22</v>
      </c>
      <c r="D10162" t="s">
        <v>11233</v>
      </c>
      <c r="E10162" t="s">
        <v>11479</v>
      </c>
      <c r="F10162" t="s">
        <v>39</v>
      </c>
      <c r="G10162" t="s">
        <v>35</v>
      </c>
      <c r="H10162">
        <v>19</v>
      </c>
      <c r="I10162">
        <v>1981</v>
      </c>
      <c r="J10162" t="s">
        <v>10282</v>
      </c>
      <c r="K10162">
        <v>4</v>
      </c>
      <c r="L10162">
        <v>0</v>
      </c>
      <c r="M10162">
        <v>0</v>
      </c>
      <c r="N10162">
        <v>0</v>
      </c>
      <c r="O10162">
        <v>-2</v>
      </c>
      <c r="P10162">
        <v>2</v>
      </c>
      <c r="W10162">
        <v>-0.1</v>
      </c>
    </row>
    <row r="10163" spans="1:23" x14ac:dyDescent="0.2">
      <c r="A10163">
        <v>10162</v>
      </c>
      <c r="B10163">
        <v>1980</v>
      </c>
      <c r="C10163">
        <v>23</v>
      </c>
      <c r="D10163" t="s">
        <v>66</v>
      </c>
      <c r="E10163" t="s">
        <v>11480</v>
      </c>
      <c r="F10163" t="s">
        <v>34</v>
      </c>
      <c r="G10163" t="s">
        <v>30</v>
      </c>
      <c r="H10163">
        <v>19</v>
      </c>
      <c r="I10163">
        <v>1992</v>
      </c>
      <c r="J10163" t="s">
        <v>11470</v>
      </c>
      <c r="K10163">
        <v>656</v>
      </c>
      <c r="L10163">
        <v>81</v>
      </c>
      <c r="M10163">
        <v>289</v>
      </c>
      <c r="N10163">
        <v>370</v>
      </c>
      <c r="O10163">
        <v>-120</v>
      </c>
      <c r="P10163">
        <v>501</v>
      </c>
      <c r="W10163">
        <v>45.6</v>
      </c>
    </row>
    <row r="10164" spans="1:23" x14ac:dyDescent="0.2">
      <c r="A10164">
        <v>10163</v>
      </c>
      <c r="B10164">
        <v>1980</v>
      </c>
      <c r="C10164">
        <v>24</v>
      </c>
      <c r="D10164" t="s">
        <v>7529</v>
      </c>
      <c r="E10164" t="s">
        <v>11481</v>
      </c>
      <c r="F10164" t="s">
        <v>39</v>
      </c>
      <c r="G10164" t="s">
        <v>30</v>
      </c>
      <c r="H10164">
        <v>19</v>
      </c>
      <c r="I10164">
        <v>1994</v>
      </c>
      <c r="J10164" t="s">
        <v>91</v>
      </c>
      <c r="K10164">
        <v>598</v>
      </c>
      <c r="L10164">
        <v>39</v>
      </c>
      <c r="M10164">
        <v>119</v>
      </c>
      <c r="N10164">
        <v>158</v>
      </c>
      <c r="O10164">
        <v>84</v>
      </c>
      <c r="P10164">
        <v>570</v>
      </c>
      <c r="W10164">
        <v>35.4</v>
      </c>
    </row>
    <row r="10165" spans="1:23" x14ac:dyDescent="0.2">
      <c r="A10165">
        <v>10164</v>
      </c>
      <c r="B10165">
        <v>1980</v>
      </c>
      <c r="C10165">
        <v>25</v>
      </c>
      <c r="D10165" t="s">
        <v>121</v>
      </c>
      <c r="E10165" t="s">
        <v>11482</v>
      </c>
      <c r="F10165" t="s">
        <v>39</v>
      </c>
      <c r="G10165" t="s">
        <v>30</v>
      </c>
      <c r="H10165">
        <v>18</v>
      </c>
      <c r="I10165">
        <v>1998</v>
      </c>
      <c r="J10165" t="s">
        <v>11467</v>
      </c>
      <c r="K10165">
        <v>819</v>
      </c>
      <c r="L10165">
        <v>28</v>
      </c>
      <c r="M10165">
        <v>119</v>
      </c>
      <c r="N10165">
        <v>147</v>
      </c>
      <c r="O10165">
        <v>159</v>
      </c>
      <c r="P10165">
        <v>775</v>
      </c>
      <c r="W10165">
        <v>42.9</v>
      </c>
    </row>
    <row r="10166" spans="1:23" x14ac:dyDescent="0.2">
      <c r="A10166">
        <v>10165</v>
      </c>
      <c r="B10166">
        <v>1980</v>
      </c>
      <c r="C10166">
        <v>26</v>
      </c>
      <c r="D10166" t="s">
        <v>121</v>
      </c>
      <c r="E10166" t="s">
        <v>11483</v>
      </c>
      <c r="F10166" t="s">
        <v>39</v>
      </c>
      <c r="G10166" t="s">
        <v>30</v>
      </c>
      <c r="H10166">
        <v>18</v>
      </c>
      <c r="I10166">
        <v>1994</v>
      </c>
      <c r="J10166" t="s">
        <v>7577</v>
      </c>
      <c r="K10166">
        <v>706</v>
      </c>
      <c r="L10166">
        <v>17</v>
      </c>
      <c r="M10166">
        <v>55</v>
      </c>
      <c r="N10166">
        <v>72</v>
      </c>
      <c r="O10166">
        <v>-100</v>
      </c>
      <c r="P10166">
        <v>1766</v>
      </c>
      <c r="W10166">
        <v>21</v>
      </c>
    </row>
    <row r="10167" spans="1:23" x14ac:dyDescent="0.2">
      <c r="A10167">
        <v>10166</v>
      </c>
      <c r="B10167">
        <v>1980</v>
      </c>
      <c r="C10167">
        <v>27</v>
      </c>
      <c r="D10167" t="s">
        <v>23</v>
      </c>
      <c r="E10167" t="s">
        <v>11484</v>
      </c>
      <c r="F10167" t="s">
        <v>39</v>
      </c>
      <c r="G10167" t="s">
        <v>30</v>
      </c>
      <c r="H10167">
        <v>18</v>
      </c>
      <c r="I10167">
        <v>1993</v>
      </c>
      <c r="J10167" t="s">
        <v>11462</v>
      </c>
      <c r="K10167">
        <v>536</v>
      </c>
      <c r="L10167">
        <v>29</v>
      </c>
      <c r="M10167">
        <v>135</v>
      </c>
      <c r="N10167">
        <v>164</v>
      </c>
      <c r="O10167">
        <v>-4</v>
      </c>
      <c r="P10167">
        <v>377</v>
      </c>
      <c r="W10167">
        <v>28.6</v>
      </c>
    </row>
    <row r="10168" spans="1:23" x14ac:dyDescent="0.2">
      <c r="A10168">
        <v>10167</v>
      </c>
      <c r="B10168">
        <v>1980</v>
      </c>
      <c r="C10168">
        <v>28</v>
      </c>
      <c r="D10168" t="s">
        <v>48</v>
      </c>
      <c r="E10168" t="s">
        <v>11485</v>
      </c>
      <c r="F10168" t="s">
        <v>39</v>
      </c>
      <c r="G10168" t="s">
        <v>35</v>
      </c>
      <c r="H10168">
        <v>19</v>
      </c>
      <c r="I10168">
        <v>1990</v>
      </c>
      <c r="J10168" t="s">
        <v>11486</v>
      </c>
      <c r="K10168">
        <v>424</v>
      </c>
      <c r="L10168">
        <v>46</v>
      </c>
      <c r="M10168">
        <v>93</v>
      </c>
      <c r="N10168">
        <v>139</v>
      </c>
      <c r="O10168">
        <v>-18</v>
      </c>
      <c r="P10168">
        <v>333</v>
      </c>
      <c r="W10168">
        <v>1.3</v>
      </c>
    </row>
    <row r="10169" spans="1:23" x14ac:dyDescent="0.2">
      <c r="A10169">
        <v>10168</v>
      </c>
      <c r="B10169">
        <v>1980</v>
      </c>
      <c r="C10169">
        <v>29</v>
      </c>
      <c r="D10169" t="s">
        <v>7049</v>
      </c>
      <c r="E10169" t="s">
        <v>11487</v>
      </c>
      <c r="F10169" t="s">
        <v>39</v>
      </c>
      <c r="G10169" t="s">
        <v>35</v>
      </c>
      <c r="H10169">
        <v>19</v>
      </c>
      <c r="I10169">
        <v>1983</v>
      </c>
      <c r="J10169" t="s">
        <v>5051</v>
      </c>
      <c r="K10169">
        <v>78</v>
      </c>
      <c r="L10169">
        <v>7</v>
      </c>
      <c r="M10169">
        <v>10</v>
      </c>
      <c r="N10169">
        <v>17</v>
      </c>
      <c r="O10169">
        <v>-26</v>
      </c>
      <c r="P10169">
        <v>34</v>
      </c>
      <c r="W10169">
        <v>-0.9</v>
      </c>
    </row>
    <row r="10170" spans="1:23" x14ac:dyDescent="0.2">
      <c r="A10170">
        <v>10169</v>
      </c>
      <c r="B10170">
        <v>1980</v>
      </c>
      <c r="C10170">
        <v>30</v>
      </c>
      <c r="D10170" t="s">
        <v>48</v>
      </c>
      <c r="E10170" t="s">
        <v>11488</v>
      </c>
      <c r="F10170" t="s">
        <v>39</v>
      </c>
      <c r="G10170" t="s">
        <v>26</v>
      </c>
      <c r="H10170">
        <v>19</v>
      </c>
      <c r="I10170">
        <v>1986</v>
      </c>
      <c r="J10170" t="s">
        <v>673</v>
      </c>
      <c r="K10170">
        <v>135</v>
      </c>
      <c r="L10170">
        <v>19</v>
      </c>
      <c r="M10170">
        <v>20</v>
      </c>
      <c r="N10170">
        <v>39</v>
      </c>
      <c r="O10170">
        <v>-26</v>
      </c>
      <c r="P10170">
        <v>34</v>
      </c>
      <c r="W10170">
        <v>-0.1</v>
      </c>
    </row>
    <row r="10171" spans="1:23" x14ac:dyDescent="0.2">
      <c r="A10171">
        <v>10170</v>
      </c>
      <c r="B10171">
        <v>1980</v>
      </c>
      <c r="C10171">
        <v>31</v>
      </c>
      <c r="D10171" t="s">
        <v>162</v>
      </c>
      <c r="E10171" t="s">
        <v>11489</v>
      </c>
      <c r="F10171" t="s">
        <v>34</v>
      </c>
      <c r="G10171" t="s">
        <v>30</v>
      </c>
      <c r="H10171">
        <v>18</v>
      </c>
      <c r="I10171">
        <v>1981</v>
      </c>
      <c r="J10171" t="s">
        <v>11462</v>
      </c>
      <c r="K10171">
        <v>2</v>
      </c>
      <c r="L10171">
        <v>0</v>
      </c>
      <c r="M10171">
        <v>0</v>
      </c>
      <c r="N10171">
        <v>0</v>
      </c>
      <c r="O10171">
        <v>-1</v>
      </c>
      <c r="P10171">
        <v>0</v>
      </c>
      <c r="W10171">
        <v>0</v>
      </c>
    </row>
    <row r="10172" spans="1:23" x14ac:dyDescent="0.2">
      <c r="A10172">
        <v>10171</v>
      </c>
      <c r="B10172">
        <v>1980</v>
      </c>
      <c r="C10172">
        <v>32</v>
      </c>
      <c r="D10172" t="s">
        <v>162</v>
      </c>
      <c r="E10172" t="s">
        <v>11490</v>
      </c>
      <c r="F10172" t="s">
        <v>39</v>
      </c>
      <c r="G10172" t="s">
        <v>26</v>
      </c>
      <c r="H10172">
        <v>18</v>
      </c>
      <c r="I10172">
        <v>1987</v>
      </c>
      <c r="J10172" t="s">
        <v>11462</v>
      </c>
      <c r="K10172">
        <v>366</v>
      </c>
      <c r="L10172">
        <v>110</v>
      </c>
      <c r="M10172">
        <v>125</v>
      </c>
      <c r="N10172">
        <v>235</v>
      </c>
      <c r="O10172">
        <v>-16</v>
      </c>
      <c r="P10172">
        <v>83</v>
      </c>
      <c r="W10172">
        <v>13.8</v>
      </c>
    </row>
    <row r="10173" spans="1:23" x14ac:dyDescent="0.2">
      <c r="A10173">
        <v>10172</v>
      </c>
      <c r="B10173">
        <v>1980</v>
      </c>
      <c r="C10173">
        <v>33</v>
      </c>
      <c r="D10173" t="s">
        <v>146</v>
      </c>
      <c r="E10173" t="s">
        <v>11491</v>
      </c>
      <c r="F10173" t="s">
        <v>39</v>
      </c>
      <c r="G10173" t="s">
        <v>26</v>
      </c>
      <c r="H10173">
        <v>20</v>
      </c>
      <c r="I10173">
        <v>1988</v>
      </c>
      <c r="J10173" t="s">
        <v>11462</v>
      </c>
      <c r="K10173">
        <v>561</v>
      </c>
      <c r="L10173">
        <v>93</v>
      </c>
      <c r="M10173">
        <v>150</v>
      </c>
      <c r="N10173">
        <v>243</v>
      </c>
      <c r="O10173">
        <v>-54</v>
      </c>
      <c r="P10173">
        <v>339</v>
      </c>
      <c r="W10173">
        <v>7.8</v>
      </c>
    </row>
    <row r="10174" spans="1:23" x14ac:dyDescent="0.2">
      <c r="A10174">
        <v>10173</v>
      </c>
      <c r="B10174">
        <v>1980</v>
      </c>
      <c r="C10174">
        <v>34</v>
      </c>
      <c r="D10174" t="s">
        <v>146</v>
      </c>
      <c r="E10174" t="s">
        <v>11492</v>
      </c>
      <c r="F10174" t="s">
        <v>39</v>
      </c>
      <c r="G10174" t="s">
        <v>68</v>
      </c>
      <c r="H10174">
        <v>18</v>
      </c>
      <c r="I10174">
        <v>1985</v>
      </c>
      <c r="J10174" t="s">
        <v>11454</v>
      </c>
      <c r="K10174">
        <v>39</v>
      </c>
      <c r="L10174">
        <v>3</v>
      </c>
      <c r="M10174">
        <v>3</v>
      </c>
      <c r="N10174">
        <v>6</v>
      </c>
      <c r="O10174">
        <v>-15</v>
      </c>
      <c r="P10174">
        <v>4</v>
      </c>
      <c r="W10174">
        <v>-0.8</v>
      </c>
    </row>
    <row r="10175" spans="1:23" x14ac:dyDescent="0.2">
      <c r="A10175">
        <v>10174</v>
      </c>
      <c r="B10175">
        <v>1980</v>
      </c>
      <c r="C10175">
        <v>35</v>
      </c>
      <c r="D10175" t="s">
        <v>171</v>
      </c>
      <c r="E10175" t="s">
        <v>11493</v>
      </c>
      <c r="F10175" t="s">
        <v>39</v>
      </c>
      <c r="G10175" t="s">
        <v>26</v>
      </c>
      <c r="H10175">
        <v>19</v>
      </c>
      <c r="I10175">
        <v>1990</v>
      </c>
      <c r="J10175" t="s">
        <v>11494</v>
      </c>
      <c r="K10175">
        <v>499</v>
      </c>
      <c r="L10175">
        <v>102</v>
      </c>
      <c r="M10175">
        <v>166</v>
      </c>
      <c r="N10175">
        <v>268</v>
      </c>
      <c r="O10175">
        <v>32</v>
      </c>
      <c r="P10175">
        <v>630</v>
      </c>
      <c r="W10175">
        <v>13.5</v>
      </c>
    </row>
    <row r="10176" spans="1:23" x14ac:dyDescent="0.2">
      <c r="A10176">
        <v>10175</v>
      </c>
      <c r="B10176">
        <v>1980</v>
      </c>
      <c r="C10176">
        <v>36</v>
      </c>
      <c r="D10176" t="s">
        <v>48</v>
      </c>
      <c r="E10176" t="s">
        <v>11495</v>
      </c>
      <c r="F10176" t="s">
        <v>39</v>
      </c>
      <c r="G10176" t="s">
        <v>30</v>
      </c>
      <c r="J10176" t="s">
        <v>7577</v>
      </c>
    </row>
    <row r="10177" spans="1:23" x14ac:dyDescent="0.2">
      <c r="A10177">
        <v>10176</v>
      </c>
      <c r="B10177">
        <v>1980</v>
      </c>
      <c r="C10177">
        <v>37</v>
      </c>
      <c r="D10177" t="s">
        <v>8190</v>
      </c>
      <c r="E10177" t="s">
        <v>11496</v>
      </c>
      <c r="F10177" t="s">
        <v>39</v>
      </c>
      <c r="G10177" t="s">
        <v>128</v>
      </c>
      <c r="H10177">
        <v>18</v>
      </c>
      <c r="I10177">
        <v>1997</v>
      </c>
      <c r="J10177" t="s">
        <v>11494</v>
      </c>
      <c r="K10177">
        <v>666</v>
      </c>
      <c r="L10177">
        <v>0</v>
      </c>
      <c r="M10177">
        <v>8</v>
      </c>
      <c r="N10177">
        <v>8</v>
      </c>
      <c r="O10177">
        <v>0</v>
      </c>
      <c r="P10177">
        <v>268</v>
      </c>
      <c r="Q10177">
        <v>666</v>
      </c>
      <c r="R10177">
        <v>268</v>
      </c>
      <c r="S10177">
        <v>277</v>
      </c>
      <c r="T10177">
        <v>75</v>
      </c>
      <c r="U10177">
        <v>0.88500000000000001</v>
      </c>
      <c r="V10177">
        <v>3.46</v>
      </c>
      <c r="W10177">
        <v>101.3</v>
      </c>
    </row>
    <row r="10178" spans="1:23" x14ac:dyDescent="0.2">
      <c r="A10178">
        <v>10177</v>
      </c>
      <c r="B10178">
        <v>1980</v>
      </c>
      <c r="C10178">
        <v>38</v>
      </c>
      <c r="D10178" t="s">
        <v>176</v>
      </c>
      <c r="E10178" t="s">
        <v>11497</v>
      </c>
      <c r="F10178" t="s">
        <v>39</v>
      </c>
      <c r="G10178" t="s">
        <v>128</v>
      </c>
      <c r="H10178">
        <v>19</v>
      </c>
      <c r="I10178">
        <v>1998</v>
      </c>
      <c r="J10178" t="s">
        <v>673</v>
      </c>
      <c r="K10178">
        <v>677</v>
      </c>
      <c r="L10178">
        <v>0</v>
      </c>
      <c r="M10178">
        <v>16</v>
      </c>
      <c r="N10178">
        <v>16</v>
      </c>
      <c r="O10178">
        <v>0</v>
      </c>
      <c r="P10178">
        <v>173</v>
      </c>
      <c r="Q10178">
        <v>677</v>
      </c>
      <c r="R10178">
        <v>271</v>
      </c>
      <c r="S10178">
        <v>265</v>
      </c>
      <c r="T10178">
        <v>88</v>
      </c>
      <c r="U10178">
        <v>0.89300000000000002</v>
      </c>
      <c r="V10178">
        <v>3.43</v>
      </c>
      <c r="W10178">
        <v>119.2</v>
      </c>
    </row>
    <row r="10179" spans="1:23" x14ac:dyDescent="0.2">
      <c r="A10179">
        <v>10178</v>
      </c>
      <c r="B10179">
        <v>1980</v>
      </c>
      <c r="C10179">
        <v>39</v>
      </c>
      <c r="D10179" t="s">
        <v>162</v>
      </c>
      <c r="E10179" t="s">
        <v>11498</v>
      </c>
      <c r="F10179" t="s">
        <v>39</v>
      </c>
      <c r="G10179" t="s">
        <v>30</v>
      </c>
      <c r="H10179">
        <v>19</v>
      </c>
      <c r="I10179">
        <v>1995</v>
      </c>
      <c r="J10179" t="s">
        <v>11459</v>
      </c>
      <c r="K10179">
        <v>895</v>
      </c>
      <c r="L10179">
        <v>41</v>
      </c>
      <c r="M10179">
        <v>195</v>
      </c>
      <c r="N10179">
        <v>236</v>
      </c>
      <c r="O10179">
        <v>24</v>
      </c>
      <c r="P10179">
        <v>863</v>
      </c>
      <c r="W10179">
        <v>46</v>
      </c>
    </row>
    <row r="10180" spans="1:23" x14ac:dyDescent="0.2">
      <c r="A10180">
        <v>10179</v>
      </c>
      <c r="B10180">
        <v>1980</v>
      </c>
      <c r="C10180">
        <v>40</v>
      </c>
      <c r="D10180" t="s">
        <v>23</v>
      </c>
      <c r="E10180" t="s">
        <v>11499</v>
      </c>
      <c r="F10180" t="s">
        <v>39</v>
      </c>
      <c r="G10180" t="s">
        <v>35</v>
      </c>
      <c r="H10180">
        <v>18</v>
      </c>
      <c r="I10180">
        <v>1991</v>
      </c>
      <c r="J10180" t="s">
        <v>5051</v>
      </c>
      <c r="K10180">
        <v>508</v>
      </c>
      <c r="L10180">
        <v>84</v>
      </c>
      <c r="M10180">
        <v>228</v>
      </c>
      <c r="N10180">
        <v>312</v>
      </c>
      <c r="O10180">
        <v>-38</v>
      </c>
      <c r="P10180">
        <v>85</v>
      </c>
      <c r="W10180">
        <v>14.6</v>
      </c>
    </row>
    <row r="10181" spans="1:23" x14ac:dyDescent="0.2">
      <c r="A10181">
        <v>10180</v>
      </c>
      <c r="B10181">
        <v>1980</v>
      </c>
      <c r="C10181">
        <v>41</v>
      </c>
      <c r="D10181" t="s">
        <v>55</v>
      </c>
      <c r="E10181" t="s">
        <v>11500</v>
      </c>
      <c r="F10181" t="s">
        <v>39</v>
      </c>
      <c r="G10181" t="s">
        <v>68</v>
      </c>
      <c r="H10181">
        <v>18</v>
      </c>
      <c r="I10181">
        <v>1987</v>
      </c>
      <c r="J10181" t="s">
        <v>9871</v>
      </c>
      <c r="K10181">
        <v>134</v>
      </c>
      <c r="L10181">
        <v>15</v>
      </c>
      <c r="M10181">
        <v>28</v>
      </c>
      <c r="N10181">
        <v>43</v>
      </c>
      <c r="O10181">
        <v>3</v>
      </c>
      <c r="P10181">
        <v>41</v>
      </c>
      <c r="W10181">
        <v>0.8</v>
      </c>
    </row>
    <row r="10182" spans="1:23" x14ac:dyDescent="0.2">
      <c r="A10182">
        <v>10181</v>
      </c>
      <c r="B10182">
        <v>1980</v>
      </c>
      <c r="C10182">
        <v>42</v>
      </c>
      <c r="D10182" t="s">
        <v>41</v>
      </c>
      <c r="E10182" t="s">
        <v>11501</v>
      </c>
      <c r="F10182" t="s">
        <v>39</v>
      </c>
      <c r="G10182" t="s">
        <v>26</v>
      </c>
      <c r="J10182" t="s">
        <v>11464</v>
      </c>
    </row>
    <row r="10183" spans="1:23" x14ac:dyDescent="0.2">
      <c r="A10183">
        <v>10182</v>
      </c>
      <c r="B10183">
        <v>1980</v>
      </c>
      <c r="C10183">
        <v>43</v>
      </c>
      <c r="D10183" t="s">
        <v>121</v>
      </c>
      <c r="E10183" t="s">
        <v>11502</v>
      </c>
      <c r="F10183" t="s">
        <v>39</v>
      </c>
      <c r="G10183" t="s">
        <v>30</v>
      </c>
      <c r="H10183">
        <v>18</v>
      </c>
      <c r="I10183">
        <v>1983</v>
      </c>
      <c r="J10183" t="s">
        <v>11229</v>
      </c>
      <c r="K10183">
        <v>83</v>
      </c>
      <c r="L10183">
        <v>4</v>
      </c>
      <c r="M10183">
        <v>14</v>
      </c>
      <c r="N10183">
        <v>18</v>
      </c>
      <c r="O10183">
        <v>6</v>
      </c>
      <c r="P10183">
        <v>45</v>
      </c>
      <c r="W10183">
        <v>4.0999999999999996</v>
      </c>
    </row>
    <row r="10184" spans="1:23" x14ac:dyDescent="0.2">
      <c r="A10184">
        <v>10183</v>
      </c>
      <c r="B10184">
        <v>1980</v>
      </c>
      <c r="C10184">
        <v>44</v>
      </c>
      <c r="D10184" t="s">
        <v>66</v>
      </c>
      <c r="E10184" t="s">
        <v>11503</v>
      </c>
      <c r="F10184" t="s">
        <v>39</v>
      </c>
      <c r="G10184" t="s">
        <v>35</v>
      </c>
      <c r="H10184">
        <v>20</v>
      </c>
      <c r="I10184">
        <v>1990</v>
      </c>
      <c r="J10184" t="s">
        <v>11504</v>
      </c>
      <c r="K10184">
        <v>57</v>
      </c>
      <c r="L10184">
        <v>4</v>
      </c>
      <c r="M10184">
        <v>13</v>
      </c>
      <c r="N10184">
        <v>17</v>
      </c>
      <c r="O10184">
        <v>-14</v>
      </c>
      <c r="P10184">
        <v>9</v>
      </c>
      <c r="W10184">
        <v>-0.3</v>
      </c>
    </row>
    <row r="10185" spans="1:23" x14ac:dyDescent="0.2">
      <c r="A10185">
        <v>10184</v>
      </c>
      <c r="B10185">
        <v>1980</v>
      </c>
      <c r="C10185">
        <v>45</v>
      </c>
      <c r="D10185" t="s">
        <v>23</v>
      </c>
      <c r="E10185" t="s">
        <v>11505</v>
      </c>
      <c r="F10185" t="s">
        <v>39</v>
      </c>
      <c r="G10185" t="s">
        <v>35</v>
      </c>
      <c r="H10185">
        <v>18</v>
      </c>
      <c r="I10185">
        <v>1986</v>
      </c>
      <c r="J10185" t="s">
        <v>11506</v>
      </c>
      <c r="K10185">
        <v>22</v>
      </c>
      <c r="L10185">
        <v>0</v>
      </c>
      <c r="M10185">
        <v>4</v>
      </c>
      <c r="N10185">
        <v>4</v>
      </c>
      <c r="O10185">
        <v>-2</v>
      </c>
      <c r="P10185">
        <v>6</v>
      </c>
      <c r="W10185">
        <v>-0.3</v>
      </c>
    </row>
    <row r="10186" spans="1:23" x14ac:dyDescent="0.2">
      <c r="A10186">
        <v>10185</v>
      </c>
      <c r="B10186">
        <v>1980</v>
      </c>
      <c r="C10186">
        <v>46</v>
      </c>
      <c r="D10186" t="s">
        <v>51</v>
      </c>
      <c r="E10186" t="s">
        <v>11507</v>
      </c>
      <c r="F10186" t="s">
        <v>39</v>
      </c>
      <c r="G10186" t="s">
        <v>26</v>
      </c>
      <c r="H10186">
        <v>19</v>
      </c>
      <c r="I10186">
        <v>1995</v>
      </c>
      <c r="J10186" t="s">
        <v>11486</v>
      </c>
      <c r="K10186">
        <v>919</v>
      </c>
      <c r="L10186">
        <v>212</v>
      </c>
      <c r="M10186">
        <v>319</v>
      </c>
      <c r="N10186">
        <v>531</v>
      </c>
      <c r="O10186">
        <v>-88</v>
      </c>
      <c r="P10186">
        <v>1152</v>
      </c>
      <c r="W10186">
        <v>28.7</v>
      </c>
    </row>
    <row r="10187" spans="1:23" x14ac:dyDescent="0.2">
      <c r="A10187">
        <v>10186</v>
      </c>
      <c r="B10187">
        <v>1980</v>
      </c>
      <c r="C10187">
        <v>47</v>
      </c>
      <c r="D10187" t="s">
        <v>84</v>
      </c>
      <c r="E10187" t="s">
        <v>11508</v>
      </c>
      <c r="F10187" t="s">
        <v>39</v>
      </c>
      <c r="G10187" t="s">
        <v>68</v>
      </c>
      <c r="J10187" t="s">
        <v>10743</v>
      </c>
    </row>
    <row r="10188" spans="1:23" x14ac:dyDescent="0.2">
      <c r="A10188">
        <v>10187</v>
      </c>
      <c r="B10188">
        <v>1980</v>
      </c>
      <c r="C10188">
        <v>48</v>
      </c>
      <c r="D10188" t="s">
        <v>111</v>
      </c>
      <c r="E10188" t="s">
        <v>11509</v>
      </c>
      <c r="F10188" t="s">
        <v>39</v>
      </c>
      <c r="G10188" t="s">
        <v>68</v>
      </c>
      <c r="J10188" t="s">
        <v>11476</v>
      </c>
    </row>
    <row r="10189" spans="1:23" x14ac:dyDescent="0.2">
      <c r="A10189">
        <v>10188</v>
      </c>
      <c r="B10189">
        <v>1980</v>
      </c>
      <c r="C10189">
        <v>49</v>
      </c>
      <c r="D10189" t="s">
        <v>69</v>
      </c>
      <c r="E10189" t="s">
        <v>11510</v>
      </c>
      <c r="F10189" t="s">
        <v>39</v>
      </c>
      <c r="G10189" t="s">
        <v>30</v>
      </c>
      <c r="H10189">
        <v>18</v>
      </c>
      <c r="I10189">
        <v>1985</v>
      </c>
      <c r="J10189" t="s">
        <v>11454</v>
      </c>
      <c r="K10189">
        <v>84</v>
      </c>
      <c r="L10189">
        <v>2</v>
      </c>
      <c r="M10189">
        <v>11</v>
      </c>
      <c r="N10189">
        <v>13</v>
      </c>
      <c r="O10189">
        <v>-33</v>
      </c>
      <c r="P10189">
        <v>74</v>
      </c>
      <c r="W10189">
        <v>2.2999999999999998</v>
      </c>
    </row>
    <row r="10190" spans="1:23" x14ac:dyDescent="0.2">
      <c r="A10190">
        <v>10189</v>
      </c>
      <c r="B10190">
        <v>1980</v>
      </c>
      <c r="C10190">
        <v>50</v>
      </c>
      <c r="D10190" t="s">
        <v>7049</v>
      </c>
      <c r="E10190" t="s">
        <v>11511</v>
      </c>
      <c r="F10190" t="s">
        <v>39</v>
      </c>
      <c r="G10190" t="s">
        <v>30</v>
      </c>
      <c r="H10190">
        <v>18</v>
      </c>
      <c r="I10190">
        <v>1984</v>
      </c>
      <c r="J10190" t="s">
        <v>3033</v>
      </c>
      <c r="K10190">
        <v>162</v>
      </c>
      <c r="L10190">
        <v>8</v>
      </c>
      <c r="M10190">
        <v>33</v>
      </c>
      <c r="N10190">
        <v>41</v>
      </c>
      <c r="O10190">
        <v>-61</v>
      </c>
      <c r="P10190">
        <v>146</v>
      </c>
      <c r="W10190">
        <v>5.4</v>
      </c>
    </row>
    <row r="10191" spans="1:23" x14ac:dyDescent="0.2">
      <c r="A10191">
        <v>10190</v>
      </c>
      <c r="B10191">
        <v>1980</v>
      </c>
      <c r="C10191">
        <v>51</v>
      </c>
      <c r="D10191" t="s">
        <v>87</v>
      </c>
      <c r="E10191" t="s">
        <v>11512</v>
      </c>
      <c r="F10191" t="s">
        <v>39</v>
      </c>
      <c r="G10191" t="s">
        <v>30</v>
      </c>
      <c r="H10191">
        <v>18</v>
      </c>
      <c r="I10191">
        <v>1989</v>
      </c>
      <c r="J10191" t="s">
        <v>11464</v>
      </c>
      <c r="K10191">
        <v>257</v>
      </c>
      <c r="L10191">
        <v>20</v>
      </c>
      <c r="M10191">
        <v>67</v>
      </c>
      <c r="N10191">
        <v>87</v>
      </c>
      <c r="O10191">
        <v>-45</v>
      </c>
      <c r="P10191">
        <v>328</v>
      </c>
      <c r="W10191">
        <v>13.4</v>
      </c>
    </row>
    <row r="10192" spans="1:23" x14ac:dyDescent="0.2">
      <c r="A10192">
        <v>10191</v>
      </c>
      <c r="B10192">
        <v>1980</v>
      </c>
      <c r="C10192">
        <v>52</v>
      </c>
      <c r="D10192" t="s">
        <v>146</v>
      </c>
      <c r="E10192" t="s">
        <v>11513</v>
      </c>
      <c r="F10192" t="s">
        <v>39</v>
      </c>
      <c r="G10192" t="s">
        <v>26</v>
      </c>
      <c r="H10192">
        <v>19</v>
      </c>
      <c r="I10192">
        <v>1992</v>
      </c>
      <c r="J10192" t="s">
        <v>3321</v>
      </c>
      <c r="K10192">
        <v>641</v>
      </c>
      <c r="L10192">
        <v>164</v>
      </c>
      <c r="M10192">
        <v>167</v>
      </c>
      <c r="N10192">
        <v>331</v>
      </c>
      <c r="O10192">
        <v>-41</v>
      </c>
      <c r="P10192">
        <v>309</v>
      </c>
      <c r="W10192">
        <v>17.8</v>
      </c>
    </row>
    <row r="10193" spans="1:23" x14ac:dyDescent="0.2">
      <c r="A10193">
        <v>10192</v>
      </c>
      <c r="B10193">
        <v>1980</v>
      </c>
      <c r="C10193">
        <v>53</v>
      </c>
      <c r="D10193" t="s">
        <v>8190</v>
      </c>
      <c r="E10193" t="s">
        <v>11514</v>
      </c>
      <c r="F10193" t="s">
        <v>39</v>
      </c>
      <c r="G10193" t="s">
        <v>30</v>
      </c>
      <c r="H10193">
        <v>18</v>
      </c>
      <c r="I10193">
        <v>1992</v>
      </c>
      <c r="J10193" t="s">
        <v>10743</v>
      </c>
      <c r="K10193">
        <v>509</v>
      </c>
      <c r="L10193">
        <v>21</v>
      </c>
      <c r="M10193">
        <v>76</v>
      </c>
      <c r="N10193">
        <v>97</v>
      </c>
      <c r="O10193">
        <v>-71</v>
      </c>
      <c r="P10193">
        <v>401</v>
      </c>
      <c r="W10193">
        <v>17.399999999999999</v>
      </c>
    </row>
    <row r="10194" spans="1:23" x14ac:dyDescent="0.2">
      <c r="A10194">
        <v>10193</v>
      </c>
      <c r="B10194">
        <v>1980</v>
      </c>
      <c r="C10194">
        <v>54</v>
      </c>
      <c r="D10194" t="s">
        <v>92</v>
      </c>
      <c r="E10194" t="s">
        <v>11515</v>
      </c>
      <c r="F10194" t="s">
        <v>34</v>
      </c>
      <c r="G10194" t="s">
        <v>30</v>
      </c>
      <c r="H10194">
        <v>18</v>
      </c>
      <c r="I10194">
        <v>1989</v>
      </c>
      <c r="J10194" t="s">
        <v>11457</v>
      </c>
      <c r="K10194">
        <v>328</v>
      </c>
      <c r="L10194">
        <v>13</v>
      </c>
      <c r="M10194">
        <v>44</v>
      </c>
      <c r="N10194">
        <v>57</v>
      </c>
      <c r="O10194">
        <v>-61</v>
      </c>
      <c r="P10194">
        <v>689</v>
      </c>
      <c r="W10194">
        <v>12.2</v>
      </c>
    </row>
    <row r="10195" spans="1:23" x14ac:dyDescent="0.2">
      <c r="A10195">
        <v>10194</v>
      </c>
      <c r="B10195">
        <v>1980</v>
      </c>
      <c r="C10195">
        <v>55</v>
      </c>
      <c r="D10195" t="s">
        <v>84</v>
      </c>
      <c r="E10195" t="s">
        <v>11516</v>
      </c>
      <c r="F10195" t="s">
        <v>39</v>
      </c>
      <c r="G10195" t="s">
        <v>26</v>
      </c>
      <c r="H10195">
        <v>19</v>
      </c>
      <c r="I10195">
        <v>1990</v>
      </c>
      <c r="J10195" t="s">
        <v>7577</v>
      </c>
      <c r="K10195">
        <v>442</v>
      </c>
      <c r="L10195">
        <v>49</v>
      </c>
      <c r="M10195">
        <v>99</v>
      </c>
      <c r="N10195">
        <v>148</v>
      </c>
      <c r="O10195">
        <v>-50</v>
      </c>
      <c r="P10195">
        <v>1751</v>
      </c>
      <c r="W10195">
        <v>1.8</v>
      </c>
    </row>
    <row r="10196" spans="1:23" x14ac:dyDescent="0.2">
      <c r="A10196">
        <v>10195</v>
      </c>
      <c r="B10196">
        <v>1980</v>
      </c>
      <c r="C10196">
        <v>56</v>
      </c>
      <c r="D10196" t="s">
        <v>55</v>
      </c>
      <c r="E10196" t="s">
        <v>11517</v>
      </c>
      <c r="F10196" t="s">
        <v>39</v>
      </c>
      <c r="G10196" t="s">
        <v>68</v>
      </c>
      <c r="H10196">
        <v>18</v>
      </c>
      <c r="I10196">
        <v>1990</v>
      </c>
      <c r="J10196" t="s">
        <v>5020</v>
      </c>
      <c r="K10196">
        <v>414</v>
      </c>
      <c r="L10196">
        <v>82</v>
      </c>
      <c r="M10196">
        <v>80</v>
      </c>
      <c r="N10196">
        <v>162</v>
      </c>
      <c r="O10196">
        <v>-48</v>
      </c>
      <c r="P10196">
        <v>183</v>
      </c>
      <c r="W10196">
        <v>5.7</v>
      </c>
    </row>
    <row r="10197" spans="1:23" x14ac:dyDescent="0.2">
      <c r="A10197">
        <v>10196</v>
      </c>
      <c r="B10197">
        <v>1980</v>
      </c>
      <c r="C10197">
        <v>57</v>
      </c>
      <c r="D10197" t="s">
        <v>48</v>
      </c>
      <c r="E10197" t="s">
        <v>11518</v>
      </c>
      <c r="F10197" t="s">
        <v>39</v>
      </c>
      <c r="G10197" t="s">
        <v>35</v>
      </c>
      <c r="H10197">
        <v>18</v>
      </c>
      <c r="I10197">
        <v>1996</v>
      </c>
      <c r="J10197" t="s">
        <v>4680</v>
      </c>
      <c r="K10197">
        <v>915</v>
      </c>
      <c r="L10197">
        <v>230</v>
      </c>
      <c r="M10197">
        <v>354</v>
      </c>
      <c r="N10197">
        <v>584</v>
      </c>
      <c r="O10197">
        <v>53</v>
      </c>
      <c r="P10197">
        <v>875</v>
      </c>
      <c r="W10197">
        <v>37.5</v>
      </c>
    </row>
    <row r="10198" spans="1:23" x14ac:dyDescent="0.2">
      <c r="A10198">
        <v>10197</v>
      </c>
      <c r="B10198">
        <v>1980</v>
      </c>
      <c r="C10198">
        <v>58</v>
      </c>
      <c r="D10198" t="s">
        <v>48</v>
      </c>
      <c r="E10198" t="s">
        <v>11519</v>
      </c>
      <c r="F10198" t="s">
        <v>39</v>
      </c>
      <c r="G10198" t="s">
        <v>26</v>
      </c>
      <c r="J10198" t="s">
        <v>10962</v>
      </c>
    </row>
    <row r="10199" spans="1:23" x14ac:dyDescent="0.2">
      <c r="A10199">
        <v>10198</v>
      </c>
      <c r="B10199">
        <v>1980</v>
      </c>
      <c r="C10199">
        <v>59</v>
      </c>
      <c r="D10199" t="s">
        <v>176</v>
      </c>
      <c r="E10199" t="s">
        <v>11520</v>
      </c>
      <c r="F10199" t="s">
        <v>39</v>
      </c>
      <c r="G10199" t="s">
        <v>35</v>
      </c>
      <c r="J10199" t="s">
        <v>11521</v>
      </c>
    </row>
    <row r="10200" spans="1:23" x14ac:dyDescent="0.2">
      <c r="A10200">
        <v>10199</v>
      </c>
      <c r="B10200">
        <v>1980</v>
      </c>
      <c r="C10200">
        <v>60</v>
      </c>
      <c r="D10200" t="s">
        <v>152</v>
      </c>
      <c r="E10200" t="s">
        <v>11522</v>
      </c>
      <c r="F10200" t="s">
        <v>34</v>
      </c>
      <c r="G10200" t="s">
        <v>35</v>
      </c>
      <c r="H10200">
        <v>18</v>
      </c>
      <c r="I10200">
        <v>1993</v>
      </c>
      <c r="J10200" t="s">
        <v>11454</v>
      </c>
      <c r="K10200">
        <v>726</v>
      </c>
      <c r="L10200">
        <v>235</v>
      </c>
      <c r="M10200">
        <v>346</v>
      </c>
      <c r="N10200">
        <v>581</v>
      </c>
      <c r="O10200">
        <v>-20</v>
      </c>
      <c r="P10200">
        <v>499</v>
      </c>
      <c r="W10200">
        <v>39.299999999999997</v>
      </c>
    </row>
    <row r="10201" spans="1:23" x14ac:dyDescent="0.2">
      <c r="A10201">
        <v>10200</v>
      </c>
      <c r="B10201">
        <v>1980</v>
      </c>
      <c r="C10201">
        <v>61</v>
      </c>
      <c r="D10201" t="s">
        <v>23</v>
      </c>
      <c r="E10201" t="s">
        <v>11523</v>
      </c>
      <c r="F10201" t="s">
        <v>34</v>
      </c>
      <c r="G10201" t="s">
        <v>30</v>
      </c>
      <c r="H10201">
        <v>19</v>
      </c>
      <c r="I10201">
        <v>1999</v>
      </c>
      <c r="J10201" t="s">
        <v>3033</v>
      </c>
      <c r="K10201">
        <v>1256</v>
      </c>
      <c r="L10201">
        <v>38</v>
      </c>
      <c r="M10201">
        <v>184</v>
      </c>
      <c r="N10201">
        <v>222</v>
      </c>
      <c r="O10201">
        <v>84</v>
      </c>
      <c r="P10201">
        <v>1437</v>
      </c>
      <c r="W10201">
        <v>68.3</v>
      </c>
    </row>
    <row r="10202" spans="1:23" x14ac:dyDescent="0.2">
      <c r="A10202">
        <v>10201</v>
      </c>
      <c r="B10202">
        <v>1980</v>
      </c>
      <c r="C10202">
        <v>62</v>
      </c>
      <c r="D10202" t="s">
        <v>55</v>
      </c>
      <c r="E10202" t="s">
        <v>11524</v>
      </c>
      <c r="F10202" t="s">
        <v>34</v>
      </c>
      <c r="G10202" t="s">
        <v>35</v>
      </c>
      <c r="J10202" t="s">
        <v>3296</v>
      </c>
    </row>
    <row r="10203" spans="1:23" x14ac:dyDescent="0.2">
      <c r="A10203">
        <v>10202</v>
      </c>
      <c r="B10203">
        <v>1980</v>
      </c>
      <c r="C10203">
        <v>63</v>
      </c>
      <c r="D10203" t="s">
        <v>41</v>
      </c>
      <c r="E10203" t="s">
        <v>11525</v>
      </c>
      <c r="F10203" t="s">
        <v>39</v>
      </c>
      <c r="G10203" t="s">
        <v>30</v>
      </c>
      <c r="J10203" t="s">
        <v>11494</v>
      </c>
    </row>
    <row r="10204" spans="1:23" x14ac:dyDescent="0.2">
      <c r="A10204">
        <v>10203</v>
      </c>
      <c r="B10204">
        <v>1980</v>
      </c>
      <c r="C10204">
        <v>64</v>
      </c>
      <c r="D10204" t="s">
        <v>11233</v>
      </c>
      <c r="E10204" t="s">
        <v>11526</v>
      </c>
      <c r="F10204" t="s">
        <v>39</v>
      </c>
      <c r="G10204" t="s">
        <v>128</v>
      </c>
      <c r="H10204">
        <v>19</v>
      </c>
      <c r="I10204">
        <v>1982</v>
      </c>
      <c r="J10204" t="s">
        <v>11454</v>
      </c>
      <c r="K10204">
        <v>1</v>
      </c>
      <c r="L10204">
        <v>0</v>
      </c>
      <c r="M10204">
        <v>0</v>
      </c>
      <c r="N10204">
        <v>0</v>
      </c>
      <c r="O10204">
        <v>0</v>
      </c>
      <c r="P10204">
        <v>0</v>
      </c>
      <c r="Q10204">
        <v>1</v>
      </c>
      <c r="R10204">
        <v>0</v>
      </c>
      <c r="S10204">
        <v>0</v>
      </c>
      <c r="T10204">
        <v>0</v>
      </c>
      <c r="U10204">
        <v>0.94699999999999995</v>
      </c>
      <c r="V10204">
        <v>3</v>
      </c>
      <c r="W10204">
        <v>0.1</v>
      </c>
    </row>
    <row r="10205" spans="1:23" x14ac:dyDescent="0.2">
      <c r="A10205">
        <v>10204</v>
      </c>
      <c r="B10205">
        <v>1980</v>
      </c>
      <c r="C10205">
        <v>65</v>
      </c>
      <c r="D10205" t="s">
        <v>66</v>
      </c>
      <c r="E10205" t="s">
        <v>11527</v>
      </c>
      <c r="F10205" t="s">
        <v>39</v>
      </c>
      <c r="G10205" t="s">
        <v>35</v>
      </c>
      <c r="J10205" t="s">
        <v>265</v>
      </c>
    </row>
    <row r="10206" spans="1:23" x14ac:dyDescent="0.2">
      <c r="A10206">
        <v>10205</v>
      </c>
      <c r="B10206">
        <v>1980</v>
      </c>
      <c r="C10206">
        <v>66</v>
      </c>
      <c r="D10206" t="s">
        <v>7529</v>
      </c>
      <c r="E10206" t="s">
        <v>11528</v>
      </c>
      <c r="F10206" t="s">
        <v>34</v>
      </c>
      <c r="G10206" t="s">
        <v>26</v>
      </c>
      <c r="H10206">
        <v>20</v>
      </c>
      <c r="I10206">
        <v>1992</v>
      </c>
      <c r="J10206" t="s">
        <v>10454</v>
      </c>
      <c r="K10206">
        <v>446</v>
      </c>
      <c r="L10206">
        <v>40</v>
      </c>
      <c r="M10206">
        <v>44</v>
      </c>
      <c r="N10206">
        <v>84</v>
      </c>
      <c r="O10206">
        <v>-33</v>
      </c>
      <c r="P10206">
        <v>1723</v>
      </c>
      <c r="W10206">
        <v>-3.8</v>
      </c>
    </row>
    <row r="10207" spans="1:23" x14ac:dyDescent="0.2">
      <c r="A10207">
        <v>10206</v>
      </c>
      <c r="B10207">
        <v>1980</v>
      </c>
      <c r="C10207">
        <v>67</v>
      </c>
      <c r="D10207" t="s">
        <v>48</v>
      </c>
      <c r="E10207" t="s">
        <v>11529</v>
      </c>
      <c r="F10207" t="s">
        <v>39</v>
      </c>
      <c r="G10207" t="s">
        <v>35</v>
      </c>
      <c r="H10207">
        <v>18</v>
      </c>
      <c r="I10207">
        <v>1993</v>
      </c>
      <c r="J10207" t="s">
        <v>3932</v>
      </c>
      <c r="K10207">
        <v>552</v>
      </c>
      <c r="L10207">
        <v>169</v>
      </c>
      <c r="M10207">
        <v>258</v>
      </c>
      <c r="N10207">
        <v>427</v>
      </c>
      <c r="O10207">
        <v>7</v>
      </c>
      <c r="P10207">
        <v>314</v>
      </c>
      <c r="W10207">
        <v>28.5</v>
      </c>
    </row>
    <row r="10208" spans="1:23" x14ac:dyDescent="0.2">
      <c r="A10208">
        <v>10207</v>
      </c>
      <c r="B10208">
        <v>1980</v>
      </c>
      <c r="C10208">
        <v>68</v>
      </c>
      <c r="D10208" t="s">
        <v>176</v>
      </c>
      <c r="E10208" t="s">
        <v>11530</v>
      </c>
      <c r="F10208" t="s">
        <v>34</v>
      </c>
      <c r="G10208" t="s">
        <v>35</v>
      </c>
      <c r="J10208" t="s">
        <v>10962</v>
      </c>
    </row>
    <row r="10209" spans="1:23" x14ac:dyDescent="0.2">
      <c r="A10209">
        <v>10208</v>
      </c>
      <c r="B10209">
        <v>1980</v>
      </c>
      <c r="C10209">
        <v>69</v>
      </c>
      <c r="D10209" t="s">
        <v>111</v>
      </c>
      <c r="E10209" t="s">
        <v>11531</v>
      </c>
      <c r="F10209" t="s">
        <v>76</v>
      </c>
      <c r="G10209" t="s">
        <v>68</v>
      </c>
      <c r="H10209">
        <v>20</v>
      </c>
      <c r="I10209">
        <v>1998</v>
      </c>
      <c r="J10209" t="s">
        <v>2721</v>
      </c>
      <c r="K10209">
        <v>1251</v>
      </c>
      <c r="L10209">
        <v>601</v>
      </c>
      <c r="M10209">
        <v>797</v>
      </c>
      <c r="N10209">
        <v>1398</v>
      </c>
      <c r="O10209">
        <v>304</v>
      </c>
      <c r="P10209">
        <v>545</v>
      </c>
      <c r="W10209">
        <v>117.4</v>
      </c>
    </row>
    <row r="10210" spans="1:23" x14ac:dyDescent="0.2">
      <c r="A10210">
        <v>10209</v>
      </c>
      <c r="B10210">
        <v>1980</v>
      </c>
      <c r="C10210">
        <v>70</v>
      </c>
      <c r="D10210" t="s">
        <v>69</v>
      </c>
      <c r="E10210" t="s">
        <v>11532</v>
      </c>
      <c r="F10210" t="s">
        <v>39</v>
      </c>
      <c r="G10210" t="s">
        <v>26</v>
      </c>
      <c r="H10210">
        <v>19</v>
      </c>
      <c r="I10210">
        <v>1987</v>
      </c>
      <c r="J10210" t="s">
        <v>11229</v>
      </c>
      <c r="K10210">
        <v>176</v>
      </c>
      <c r="L10210">
        <v>19</v>
      </c>
      <c r="M10210">
        <v>31</v>
      </c>
      <c r="N10210">
        <v>50</v>
      </c>
      <c r="O10210">
        <v>-22</v>
      </c>
      <c r="P10210">
        <v>229</v>
      </c>
      <c r="W10210">
        <v>0.1</v>
      </c>
    </row>
    <row r="10211" spans="1:23" x14ac:dyDescent="0.2">
      <c r="A10211">
        <v>10210</v>
      </c>
      <c r="B10211">
        <v>1980</v>
      </c>
      <c r="C10211">
        <v>71</v>
      </c>
      <c r="D10211" t="s">
        <v>7049</v>
      </c>
      <c r="E10211" t="s">
        <v>11533</v>
      </c>
      <c r="F10211" t="s">
        <v>39</v>
      </c>
      <c r="G10211" t="s">
        <v>68</v>
      </c>
      <c r="H10211">
        <v>18</v>
      </c>
      <c r="I10211">
        <v>1994</v>
      </c>
      <c r="J10211" t="s">
        <v>11486</v>
      </c>
      <c r="K10211">
        <v>588</v>
      </c>
      <c r="L10211">
        <v>68</v>
      </c>
      <c r="M10211">
        <v>112</v>
      </c>
      <c r="N10211">
        <v>180</v>
      </c>
      <c r="O10211">
        <v>-36</v>
      </c>
      <c r="P10211">
        <v>1670</v>
      </c>
      <c r="W10211">
        <v>-1.2</v>
      </c>
    </row>
    <row r="10212" spans="1:23" x14ac:dyDescent="0.2">
      <c r="A10212">
        <v>10211</v>
      </c>
      <c r="B10212">
        <v>1980</v>
      </c>
      <c r="C10212">
        <v>72</v>
      </c>
      <c r="D10212" t="s">
        <v>87</v>
      </c>
      <c r="E10212" t="s">
        <v>11534</v>
      </c>
      <c r="F10212" t="s">
        <v>39</v>
      </c>
      <c r="G10212" t="s">
        <v>30</v>
      </c>
      <c r="H10212">
        <v>18</v>
      </c>
      <c r="I10212">
        <v>1986</v>
      </c>
      <c r="J10212" t="s">
        <v>7577</v>
      </c>
      <c r="K10212">
        <v>48</v>
      </c>
      <c r="L10212">
        <v>3</v>
      </c>
      <c r="M10212">
        <v>3</v>
      </c>
      <c r="N10212">
        <v>6</v>
      </c>
      <c r="O10212">
        <v>-21</v>
      </c>
      <c r="P10212">
        <v>65</v>
      </c>
      <c r="W10212">
        <v>1.1000000000000001</v>
      </c>
    </row>
    <row r="10213" spans="1:23" x14ac:dyDescent="0.2">
      <c r="A10213">
        <v>10212</v>
      </c>
      <c r="B10213">
        <v>1980</v>
      </c>
      <c r="C10213">
        <v>73</v>
      </c>
      <c r="D10213" t="s">
        <v>146</v>
      </c>
      <c r="E10213" t="s">
        <v>11535</v>
      </c>
      <c r="F10213" t="s">
        <v>39</v>
      </c>
      <c r="G10213" t="s">
        <v>35</v>
      </c>
      <c r="H10213">
        <v>19</v>
      </c>
      <c r="I10213">
        <v>1999</v>
      </c>
      <c r="J10213" t="s">
        <v>11467</v>
      </c>
      <c r="K10213">
        <v>1127</v>
      </c>
      <c r="L10213">
        <v>475</v>
      </c>
      <c r="M10213">
        <v>734</v>
      </c>
      <c r="N10213">
        <v>1209</v>
      </c>
      <c r="O10213">
        <v>-39</v>
      </c>
      <c r="P10213">
        <v>1292</v>
      </c>
      <c r="W10213">
        <v>96.8</v>
      </c>
    </row>
    <row r="10214" spans="1:23" x14ac:dyDescent="0.2">
      <c r="A10214">
        <v>10213</v>
      </c>
      <c r="B10214">
        <v>1980</v>
      </c>
      <c r="C10214">
        <v>74</v>
      </c>
      <c r="D10214" t="s">
        <v>121</v>
      </c>
      <c r="E10214" t="s">
        <v>11536</v>
      </c>
      <c r="F10214" t="s">
        <v>39</v>
      </c>
      <c r="G10214" t="s">
        <v>26</v>
      </c>
      <c r="H10214">
        <v>20</v>
      </c>
      <c r="I10214">
        <v>1993</v>
      </c>
      <c r="J10214" t="s">
        <v>11470</v>
      </c>
      <c r="K10214">
        <v>768</v>
      </c>
      <c r="L10214">
        <v>130</v>
      </c>
      <c r="M10214">
        <v>155</v>
      </c>
      <c r="N10214">
        <v>285</v>
      </c>
      <c r="O10214">
        <v>-32</v>
      </c>
      <c r="P10214">
        <v>584</v>
      </c>
      <c r="W10214">
        <v>10.8</v>
      </c>
    </row>
    <row r="10215" spans="1:23" x14ac:dyDescent="0.2">
      <c r="A10215">
        <v>10214</v>
      </c>
      <c r="B10215">
        <v>1980</v>
      </c>
      <c r="C10215">
        <v>75</v>
      </c>
      <c r="D10215" t="s">
        <v>92</v>
      </c>
      <c r="E10215" t="s">
        <v>11537</v>
      </c>
      <c r="F10215" t="s">
        <v>34</v>
      </c>
      <c r="G10215" t="s">
        <v>35</v>
      </c>
      <c r="H10215">
        <v>19</v>
      </c>
      <c r="I10215">
        <v>1990</v>
      </c>
      <c r="J10215" t="s">
        <v>4256</v>
      </c>
      <c r="K10215">
        <v>447</v>
      </c>
      <c r="L10215">
        <v>69</v>
      </c>
      <c r="M10215">
        <v>97</v>
      </c>
      <c r="N10215">
        <v>166</v>
      </c>
      <c r="O10215">
        <v>-43</v>
      </c>
      <c r="P10215">
        <v>520</v>
      </c>
      <c r="W10215">
        <v>4.7</v>
      </c>
    </row>
    <row r="10216" spans="1:23" x14ac:dyDescent="0.2">
      <c r="A10216">
        <v>10215</v>
      </c>
      <c r="B10216">
        <v>1980</v>
      </c>
      <c r="C10216">
        <v>76</v>
      </c>
      <c r="D10216" t="s">
        <v>162</v>
      </c>
      <c r="E10216" t="s">
        <v>11538</v>
      </c>
      <c r="F10216" t="s">
        <v>39</v>
      </c>
      <c r="G10216" t="s">
        <v>68</v>
      </c>
      <c r="J10216" t="s">
        <v>8319</v>
      </c>
    </row>
    <row r="10217" spans="1:23" x14ac:dyDescent="0.2">
      <c r="A10217">
        <v>10216</v>
      </c>
      <c r="B10217">
        <v>1980</v>
      </c>
      <c r="C10217">
        <v>77</v>
      </c>
      <c r="D10217" t="s">
        <v>171</v>
      </c>
      <c r="E10217" t="s">
        <v>11539</v>
      </c>
      <c r="F10217" t="s">
        <v>34</v>
      </c>
      <c r="G10217" t="s">
        <v>35</v>
      </c>
      <c r="J10217" t="s">
        <v>10743</v>
      </c>
    </row>
    <row r="10218" spans="1:23" x14ac:dyDescent="0.2">
      <c r="A10218">
        <v>10217</v>
      </c>
      <c r="B10218">
        <v>1980</v>
      </c>
      <c r="C10218">
        <v>78</v>
      </c>
      <c r="D10218" t="s">
        <v>48</v>
      </c>
      <c r="E10218" t="s">
        <v>11540</v>
      </c>
      <c r="F10218" t="s">
        <v>39</v>
      </c>
      <c r="G10218" t="s">
        <v>68</v>
      </c>
      <c r="J10218" t="s">
        <v>3458</v>
      </c>
    </row>
    <row r="10219" spans="1:23" x14ac:dyDescent="0.2">
      <c r="A10219">
        <v>10218</v>
      </c>
      <c r="B10219">
        <v>1980</v>
      </c>
      <c r="C10219">
        <v>79</v>
      </c>
      <c r="D10219" t="s">
        <v>8190</v>
      </c>
      <c r="E10219" t="s">
        <v>11541</v>
      </c>
      <c r="F10219" t="s">
        <v>34</v>
      </c>
      <c r="G10219" t="s">
        <v>30</v>
      </c>
      <c r="J10219" t="s">
        <v>1116</v>
      </c>
    </row>
    <row r="10220" spans="1:23" x14ac:dyDescent="0.2">
      <c r="A10220">
        <v>10219</v>
      </c>
      <c r="B10220">
        <v>1980</v>
      </c>
      <c r="C10220">
        <v>80</v>
      </c>
      <c r="D10220" t="s">
        <v>176</v>
      </c>
      <c r="E10220" t="s">
        <v>11542</v>
      </c>
      <c r="F10220" t="s">
        <v>39</v>
      </c>
      <c r="G10220" t="s">
        <v>26</v>
      </c>
      <c r="H10220">
        <v>18</v>
      </c>
      <c r="I10220">
        <v>1996</v>
      </c>
      <c r="J10220" t="s">
        <v>11470</v>
      </c>
      <c r="K10220">
        <v>837</v>
      </c>
      <c r="L10220">
        <v>150</v>
      </c>
      <c r="M10220">
        <v>228</v>
      </c>
      <c r="N10220">
        <v>378</v>
      </c>
      <c r="O10220">
        <v>107</v>
      </c>
      <c r="P10220">
        <v>576</v>
      </c>
      <c r="W10220">
        <v>20.100000000000001</v>
      </c>
    </row>
    <row r="10221" spans="1:23" x14ac:dyDescent="0.2">
      <c r="A10221">
        <v>10220</v>
      </c>
      <c r="B10221">
        <v>1980</v>
      </c>
      <c r="C10221">
        <v>81</v>
      </c>
      <c r="D10221" t="s">
        <v>152</v>
      </c>
      <c r="E10221" t="s">
        <v>11543</v>
      </c>
      <c r="F10221" t="s">
        <v>39</v>
      </c>
      <c r="G10221" t="s">
        <v>35</v>
      </c>
      <c r="H10221">
        <v>18</v>
      </c>
      <c r="I10221">
        <v>1993</v>
      </c>
      <c r="J10221" t="s">
        <v>11544</v>
      </c>
      <c r="K10221">
        <v>821</v>
      </c>
      <c r="L10221">
        <v>177</v>
      </c>
      <c r="M10221">
        <v>291</v>
      </c>
      <c r="N10221">
        <v>468</v>
      </c>
      <c r="O10221">
        <v>-57</v>
      </c>
      <c r="P10221">
        <v>554</v>
      </c>
      <c r="W10221">
        <v>23.1</v>
      </c>
    </row>
    <row r="10222" spans="1:23" x14ac:dyDescent="0.2">
      <c r="A10222">
        <v>10221</v>
      </c>
      <c r="B10222">
        <v>1980</v>
      </c>
      <c r="C10222">
        <v>82</v>
      </c>
      <c r="D10222" t="s">
        <v>23</v>
      </c>
      <c r="E10222" t="s">
        <v>11545</v>
      </c>
      <c r="F10222" t="s">
        <v>34</v>
      </c>
      <c r="G10222" t="s">
        <v>68</v>
      </c>
      <c r="H10222">
        <v>20</v>
      </c>
      <c r="I10222">
        <v>1985</v>
      </c>
      <c r="J10222" t="s">
        <v>3430</v>
      </c>
      <c r="K10222">
        <v>6</v>
      </c>
      <c r="L10222">
        <v>0</v>
      </c>
      <c r="M10222">
        <v>1</v>
      </c>
      <c r="N10222">
        <v>1</v>
      </c>
      <c r="O10222">
        <v>0</v>
      </c>
      <c r="P10222">
        <v>0</v>
      </c>
      <c r="W10222">
        <v>-0.1</v>
      </c>
    </row>
    <row r="10223" spans="1:23" x14ac:dyDescent="0.2">
      <c r="A10223">
        <v>10222</v>
      </c>
      <c r="B10223">
        <v>1980</v>
      </c>
      <c r="C10223">
        <v>83</v>
      </c>
      <c r="D10223" t="s">
        <v>55</v>
      </c>
      <c r="E10223" t="s">
        <v>11546</v>
      </c>
      <c r="F10223" t="s">
        <v>39</v>
      </c>
      <c r="G10223" t="s">
        <v>30</v>
      </c>
      <c r="H10223">
        <v>19</v>
      </c>
      <c r="I10223">
        <v>1994</v>
      </c>
      <c r="J10223" t="s">
        <v>11454</v>
      </c>
      <c r="K10223">
        <v>325</v>
      </c>
      <c r="L10223">
        <v>29</v>
      </c>
      <c r="M10223">
        <v>72</v>
      </c>
      <c r="N10223">
        <v>101</v>
      </c>
      <c r="O10223">
        <v>18</v>
      </c>
      <c r="P10223">
        <v>378</v>
      </c>
      <c r="W10223">
        <v>21.6</v>
      </c>
    </row>
    <row r="10224" spans="1:23" x14ac:dyDescent="0.2">
      <c r="A10224">
        <v>10223</v>
      </c>
      <c r="B10224">
        <v>1980</v>
      </c>
      <c r="C10224">
        <v>84</v>
      </c>
      <c r="D10224" t="s">
        <v>41</v>
      </c>
      <c r="E10224" t="s">
        <v>11547</v>
      </c>
      <c r="F10224" t="s">
        <v>39</v>
      </c>
      <c r="G10224" t="s">
        <v>30</v>
      </c>
      <c r="J10224" t="s">
        <v>2983</v>
      </c>
    </row>
    <row r="10225" spans="1:23" x14ac:dyDescent="0.2">
      <c r="A10225">
        <v>10224</v>
      </c>
      <c r="B10225">
        <v>1980</v>
      </c>
      <c r="C10225">
        <v>85</v>
      </c>
      <c r="D10225" t="s">
        <v>11233</v>
      </c>
      <c r="E10225" t="s">
        <v>11548</v>
      </c>
      <c r="F10225" t="s">
        <v>39</v>
      </c>
      <c r="G10225" t="s">
        <v>26</v>
      </c>
      <c r="H10225">
        <v>20</v>
      </c>
      <c r="I10225">
        <v>1982</v>
      </c>
      <c r="J10225" t="s">
        <v>3458</v>
      </c>
      <c r="K10225">
        <v>49</v>
      </c>
      <c r="L10225">
        <v>8</v>
      </c>
      <c r="M10225">
        <v>7</v>
      </c>
      <c r="N10225">
        <v>15</v>
      </c>
      <c r="O10225">
        <v>-6</v>
      </c>
      <c r="P10225">
        <v>46</v>
      </c>
      <c r="W10225">
        <v>0.4</v>
      </c>
    </row>
    <row r="10226" spans="1:23" x14ac:dyDescent="0.2">
      <c r="A10226">
        <v>10225</v>
      </c>
      <c r="B10226">
        <v>1980</v>
      </c>
      <c r="C10226">
        <v>86</v>
      </c>
      <c r="D10226" t="s">
        <v>66</v>
      </c>
      <c r="E10226" t="s">
        <v>11549</v>
      </c>
      <c r="F10226" t="s">
        <v>39</v>
      </c>
      <c r="G10226" t="s">
        <v>30</v>
      </c>
      <c r="J10226" t="s">
        <v>3458</v>
      </c>
    </row>
    <row r="10227" spans="1:23" x14ac:dyDescent="0.2">
      <c r="A10227">
        <v>10226</v>
      </c>
      <c r="B10227">
        <v>1980</v>
      </c>
      <c r="C10227">
        <v>87</v>
      </c>
      <c r="D10227" t="s">
        <v>7529</v>
      </c>
      <c r="E10227" t="s">
        <v>11550</v>
      </c>
      <c r="F10227" t="s">
        <v>39</v>
      </c>
      <c r="G10227" t="s">
        <v>26</v>
      </c>
      <c r="H10227">
        <v>19</v>
      </c>
      <c r="I10227">
        <v>1997</v>
      </c>
      <c r="J10227" t="s">
        <v>11521</v>
      </c>
      <c r="K10227">
        <v>576</v>
      </c>
      <c r="L10227">
        <v>53</v>
      </c>
      <c r="M10227">
        <v>83</v>
      </c>
      <c r="N10227">
        <v>136</v>
      </c>
      <c r="O10227">
        <v>-104</v>
      </c>
      <c r="P10227">
        <v>2457</v>
      </c>
      <c r="W10227">
        <v>-2.6</v>
      </c>
    </row>
    <row r="10228" spans="1:23" x14ac:dyDescent="0.2">
      <c r="A10228">
        <v>10227</v>
      </c>
      <c r="B10228">
        <v>1980</v>
      </c>
      <c r="C10228">
        <v>88</v>
      </c>
      <c r="D10228" t="s">
        <v>51</v>
      </c>
      <c r="E10228" t="s">
        <v>11551</v>
      </c>
      <c r="F10228" t="s">
        <v>39</v>
      </c>
      <c r="G10228" t="s">
        <v>68</v>
      </c>
      <c r="J10228" t="s">
        <v>11229</v>
      </c>
    </row>
    <row r="10229" spans="1:23" x14ac:dyDescent="0.2">
      <c r="A10229">
        <v>10228</v>
      </c>
      <c r="B10229">
        <v>1980</v>
      </c>
      <c r="C10229">
        <v>89</v>
      </c>
      <c r="D10229" t="s">
        <v>84</v>
      </c>
      <c r="E10229" t="s">
        <v>11552</v>
      </c>
      <c r="F10229" t="s">
        <v>76</v>
      </c>
      <c r="G10229" t="s">
        <v>30</v>
      </c>
      <c r="H10229">
        <v>19</v>
      </c>
      <c r="I10229">
        <v>1987</v>
      </c>
      <c r="J10229" t="s">
        <v>2721</v>
      </c>
      <c r="K10229">
        <v>243</v>
      </c>
      <c r="L10229">
        <v>4</v>
      </c>
      <c r="M10229">
        <v>53</v>
      </c>
      <c r="N10229">
        <v>57</v>
      </c>
      <c r="O10229">
        <v>24</v>
      </c>
      <c r="P10229">
        <v>293</v>
      </c>
      <c r="W10229">
        <v>14.9</v>
      </c>
    </row>
    <row r="10230" spans="1:23" x14ac:dyDescent="0.2">
      <c r="A10230">
        <v>10229</v>
      </c>
      <c r="B10230">
        <v>1980</v>
      </c>
      <c r="C10230">
        <v>90</v>
      </c>
      <c r="D10230" t="s">
        <v>111</v>
      </c>
      <c r="E10230" t="s">
        <v>11553</v>
      </c>
      <c r="F10230" t="s">
        <v>39</v>
      </c>
      <c r="G10230" t="s">
        <v>26</v>
      </c>
      <c r="H10230">
        <v>20</v>
      </c>
      <c r="I10230">
        <v>1992</v>
      </c>
      <c r="J10230" t="s">
        <v>11467</v>
      </c>
      <c r="K10230">
        <v>468</v>
      </c>
      <c r="L10230">
        <v>184</v>
      </c>
      <c r="M10230">
        <v>238</v>
      </c>
      <c r="N10230">
        <v>422</v>
      </c>
      <c r="O10230">
        <v>5</v>
      </c>
      <c r="P10230">
        <v>454</v>
      </c>
      <c r="W10230">
        <v>32.299999999999997</v>
      </c>
    </row>
    <row r="10231" spans="1:23" x14ac:dyDescent="0.2">
      <c r="A10231">
        <v>10230</v>
      </c>
      <c r="B10231">
        <v>1980</v>
      </c>
      <c r="C10231">
        <v>91</v>
      </c>
      <c r="D10231" t="s">
        <v>69</v>
      </c>
      <c r="E10231" t="s">
        <v>11554</v>
      </c>
      <c r="F10231" t="s">
        <v>39</v>
      </c>
      <c r="G10231" t="s">
        <v>128</v>
      </c>
      <c r="H10231">
        <v>18</v>
      </c>
      <c r="I10231">
        <v>1988</v>
      </c>
      <c r="J10231" t="s">
        <v>3458</v>
      </c>
      <c r="K10231">
        <v>6</v>
      </c>
      <c r="L10231">
        <v>0</v>
      </c>
      <c r="M10231">
        <v>1</v>
      </c>
      <c r="N10231">
        <v>1</v>
      </c>
      <c r="O10231">
        <v>0</v>
      </c>
      <c r="P10231">
        <v>2</v>
      </c>
      <c r="Q10231">
        <v>6</v>
      </c>
      <c r="R10231">
        <v>1</v>
      </c>
      <c r="S10231">
        <v>5</v>
      </c>
      <c r="T10231">
        <v>0</v>
      </c>
      <c r="U10231">
        <v>0.83899999999999997</v>
      </c>
      <c r="V10231">
        <v>5.14</v>
      </c>
      <c r="W10231">
        <v>0.5</v>
      </c>
    </row>
    <row r="10232" spans="1:23" x14ac:dyDescent="0.2">
      <c r="A10232">
        <v>10231</v>
      </c>
      <c r="B10232">
        <v>1980</v>
      </c>
      <c r="C10232">
        <v>92</v>
      </c>
      <c r="D10232" t="s">
        <v>7049</v>
      </c>
      <c r="E10232" t="s">
        <v>11555</v>
      </c>
      <c r="F10232" t="s">
        <v>39</v>
      </c>
      <c r="G10232" t="s">
        <v>128</v>
      </c>
      <c r="H10232">
        <v>20</v>
      </c>
      <c r="I10232">
        <v>1986</v>
      </c>
      <c r="J10232" t="s">
        <v>3033</v>
      </c>
      <c r="K10232">
        <v>30</v>
      </c>
      <c r="L10232">
        <v>0</v>
      </c>
      <c r="M10232">
        <v>1</v>
      </c>
      <c r="N10232">
        <v>1</v>
      </c>
      <c r="O10232">
        <v>0</v>
      </c>
      <c r="P10232">
        <v>2</v>
      </c>
      <c r="Q10232">
        <v>30</v>
      </c>
      <c r="R10232">
        <v>15</v>
      </c>
      <c r="S10232">
        <v>10</v>
      </c>
      <c r="T10232">
        <v>1</v>
      </c>
      <c r="U10232">
        <v>0.879</v>
      </c>
      <c r="V10232">
        <v>3.82</v>
      </c>
      <c r="W10232">
        <v>4.4000000000000004</v>
      </c>
    </row>
    <row r="10233" spans="1:23" x14ac:dyDescent="0.2">
      <c r="A10233">
        <v>10232</v>
      </c>
      <c r="B10233">
        <v>1980</v>
      </c>
      <c r="C10233">
        <v>93</v>
      </c>
      <c r="D10233" t="s">
        <v>87</v>
      </c>
      <c r="E10233" t="s">
        <v>11556</v>
      </c>
      <c r="F10233" t="s">
        <v>39</v>
      </c>
      <c r="G10233" t="s">
        <v>35</v>
      </c>
      <c r="H10233">
        <v>19</v>
      </c>
      <c r="I10233">
        <v>1991</v>
      </c>
      <c r="J10233" t="s">
        <v>11557</v>
      </c>
      <c r="K10233">
        <v>416</v>
      </c>
      <c r="L10233">
        <v>139</v>
      </c>
      <c r="M10233">
        <v>186</v>
      </c>
      <c r="N10233">
        <v>325</v>
      </c>
      <c r="O10233">
        <v>-124</v>
      </c>
      <c r="P10233">
        <v>176</v>
      </c>
      <c r="W10233">
        <v>19.7</v>
      </c>
    </row>
    <row r="10234" spans="1:23" x14ac:dyDescent="0.2">
      <c r="A10234">
        <v>10233</v>
      </c>
      <c r="B10234">
        <v>1980</v>
      </c>
      <c r="C10234">
        <v>94</v>
      </c>
      <c r="D10234" t="s">
        <v>146</v>
      </c>
      <c r="E10234" t="s">
        <v>11558</v>
      </c>
      <c r="F10234" t="s">
        <v>1561</v>
      </c>
      <c r="G10234" t="s">
        <v>26</v>
      </c>
      <c r="J10234" t="s">
        <v>10282</v>
      </c>
    </row>
    <row r="10235" spans="1:23" x14ac:dyDescent="0.2">
      <c r="A10235">
        <v>10234</v>
      </c>
      <c r="B10235">
        <v>1980</v>
      </c>
      <c r="C10235">
        <v>95</v>
      </c>
      <c r="D10235" t="s">
        <v>121</v>
      </c>
      <c r="E10235" t="s">
        <v>11559</v>
      </c>
      <c r="F10235" t="s">
        <v>34</v>
      </c>
      <c r="G10235" t="s">
        <v>68</v>
      </c>
      <c r="J10235" t="s">
        <v>11557</v>
      </c>
    </row>
    <row r="10236" spans="1:23" x14ac:dyDescent="0.2">
      <c r="A10236">
        <v>10235</v>
      </c>
      <c r="B10236">
        <v>1980</v>
      </c>
      <c r="C10236">
        <v>96</v>
      </c>
      <c r="D10236" t="s">
        <v>92</v>
      </c>
      <c r="E10236" t="s">
        <v>11560</v>
      </c>
      <c r="F10236" t="s">
        <v>39</v>
      </c>
      <c r="G10236" t="s">
        <v>35</v>
      </c>
      <c r="H10236">
        <v>19</v>
      </c>
      <c r="I10236">
        <v>1987</v>
      </c>
      <c r="J10236" t="s">
        <v>764</v>
      </c>
      <c r="K10236">
        <v>119</v>
      </c>
      <c r="L10236">
        <v>28</v>
      </c>
      <c r="M10236">
        <v>44</v>
      </c>
      <c r="N10236">
        <v>72</v>
      </c>
      <c r="O10236">
        <v>-15</v>
      </c>
      <c r="P10236">
        <v>38</v>
      </c>
      <c r="W10236">
        <v>3.5</v>
      </c>
    </row>
    <row r="10237" spans="1:23" x14ac:dyDescent="0.2">
      <c r="A10237">
        <v>10236</v>
      </c>
      <c r="B10237">
        <v>1980</v>
      </c>
      <c r="C10237">
        <v>97</v>
      </c>
      <c r="D10237" t="s">
        <v>162</v>
      </c>
      <c r="E10237" t="s">
        <v>11561</v>
      </c>
      <c r="F10237" t="s">
        <v>39</v>
      </c>
      <c r="G10237" t="s">
        <v>30</v>
      </c>
      <c r="H10237">
        <v>18</v>
      </c>
      <c r="I10237">
        <v>1982</v>
      </c>
      <c r="J10237" t="s">
        <v>3458</v>
      </c>
      <c r="K10237">
        <v>1</v>
      </c>
      <c r="L10237">
        <v>0</v>
      </c>
      <c r="M10237">
        <v>0</v>
      </c>
      <c r="N10237">
        <v>0</v>
      </c>
      <c r="O10237">
        <v>-1</v>
      </c>
      <c r="P10237">
        <v>2</v>
      </c>
      <c r="W10237">
        <v>0</v>
      </c>
    </row>
    <row r="10238" spans="1:23" x14ac:dyDescent="0.2">
      <c r="A10238">
        <v>10237</v>
      </c>
      <c r="B10238">
        <v>1980</v>
      </c>
      <c r="C10238">
        <v>98</v>
      </c>
      <c r="D10238" t="s">
        <v>171</v>
      </c>
      <c r="E10238" t="s">
        <v>11562</v>
      </c>
      <c r="F10238" t="s">
        <v>34</v>
      </c>
      <c r="G10238" t="s">
        <v>30</v>
      </c>
      <c r="H10238">
        <v>20</v>
      </c>
      <c r="I10238">
        <v>1990</v>
      </c>
      <c r="J10238" t="s">
        <v>10743</v>
      </c>
      <c r="K10238">
        <v>281</v>
      </c>
      <c r="L10238">
        <v>12</v>
      </c>
      <c r="M10238">
        <v>46</v>
      </c>
      <c r="N10238">
        <v>58</v>
      </c>
      <c r="O10238">
        <v>-12</v>
      </c>
      <c r="P10238">
        <v>452</v>
      </c>
      <c r="W10238">
        <v>14.3</v>
      </c>
    </row>
    <row r="10239" spans="1:23" x14ac:dyDescent="0.2">
      <c r="A10239">
        <v>10238</v>
      </c>
      <c r="B10239">
        <v>1980</v>
      </c>
      <c r="C10239">
        <v>99</v>
      </c>
      <c r="D10239" t="s">
        <v>48</v>
      </c>
      <c r="E10239" t="s">
        <v>11563</v>
      </c>
      <c r="F10239" t="s">
        <v>34</v>
      </c>
      <c r="G10239" t="s">
        <v>35</v>
      </c>
      <c r="J10239" t="s">
        <v>673</v>
      </c>
    </row>
    <row r="10240" spans="1:23" x14ac:dyDescent="0.2">
      <c r="A10240">
        <v>10239</v>
      </c>
      <c r="B10240">
        <v>1980</v>
      </c>
      <c r="C10240">
        <v>100</v>
      </c>
      <c r="D10240" t="s">
        <v>8190</v>
      </c>
      <c r="E10240" t="s">
        <v>10719</v>
      </c>
      <c r="F10240" t="s">
        <v>34</v>
      </c>
      <c r="G10240" t="s">
        <v>30</v>
      </c>
      <c r="H10240">
        <v>19</v>
      </c>
      <c r="I10240">
        <v>1986</v>
      </c>
      <c r="J10240" t="s">
        <v>3430</v>
      </c>
      <c r="K10240">
        <v>18</v>
      </c>
      <c r="L10240">
        <v>0</v>
      </c>
      <c r="M10240">
        <v>2</v>
      </c>
      <c r="N10240">
        <v>2</v>
      </c>
      <c r="O10240">
        <v>-5</v>
      </c>
      <c r="P10240">
        <v>11</v>
      </c>
      <c r="W10240">
        <v>0.4</v>
      </c>
    </row>
    <row r="10241" spans="1:23" x14ac:dyDescent="0.2">
      <c r="A10241">
        <v>10240</v>
      </c>
      <c r="B10241">
        <v>1980</v>
      </c>
      <c r="C10241">
        <v>101</v>
      </c>
      <c r="D10241" t="s">
        <v>176</v>
      </c>
      <c r="E10241" t="s">
        <v>11564</v>
      </c>
      <c r="F10241" t="s">
        <v>34</v>
      </c>
      <c r="G10241" t="s">
        <v>30</v>
      </c>
      <c r="H10241">
        <v>19</v>
      </c>
      <c r="I10241">
        <v>1990</v>
      </c>
      <c r="J10241" t="s">
        <v>11565</v>
      </c>
      <c r="K10241">
        <v>143</v>
      </c>
      <c r="L10241">
        <v>14</v>
      </c>
      <c r="M10241">
        <v>36</v>
      </c>
      <c r="N10241">
        <v>50</v>
      </c>
      <c r="O10241">
        <v>18</v>
      </c>
      <c r="P10241">
        <v>62</v>
      </c>
      <c r="W10241">
        <v>10.1</v>
      </c>
    </row>
    <row r="10242" spans="1:23" x14ac:dyDescent="0.2">
      <c r="A10242">
        <v>10241</v>
      </c>
      <c r="B10242">
        <v>1980</v>
      </c>
      <c r="C10242">
        <v>102</v>
      </c>
      <c r="D10242" t="s">
        <v>152</v>
      </c>
      <c r="E10242" t="s">
        <v>11566</v>
      </c>
      <c r="F10242" t="s">
        <v>39</v>
      </c>
      <c r="G10242" t="s">
        <v>30</v>
      </c>
      <c r="H10242">
        <v>20</v>
      </c>
      <c r="I10242">
        <v>1992</v>
      </c>
      <c r="J10242" t="s">
        <v>11494</v>
      </c>
      <c r="K10242">
        <v>543</v>
      </c>
      <c r="L10242">
        <v>16</v>
      </c>
      <c r="M10242">
        <v>110</v>
      </c>
      <c r="N10242">
        <v>126</v>
      </c>
      <c r="O10242">
        <v>-12</v>
      </c>
      <c r="P10242">
        <v>906</v>
      </c>
      <c r="W10242">
        <v>23.5</v>
      </c>
    </row>
    <row r="10243" spans="1:23" x14ac:dyDescent="0.2">
      <c r="A10243">
        <v>10242</v>
      </c>
      <c r="B10243">
        <v>1980</v>
      </c>
      <c r="C10243">
        <v>103</v>
      </c>
      <c r="D10243" t="s">
        <v>23</v>
      </c>
      <c r="E10243" t="s">
        <v>11567</v>
      </c>
      <c r="F10243" t="s">
        <v>39</v>
      </c>
      <c r="G10243" t="s">
        <v>68</v>
      </c>
      <c r="J10243" t="s">
        <v>764</v>
      </c>
    </row>
    <row r="10244" spans="1:23" x14ac:dyDescent="0.2">
      <c r="A10244">
        <v>10243</v>
      </c>
      <c r="B10244">
        <v>1980</v>
      </c>
      <c r="C10244">
        <v>104</v>
      </c>
      <c r="D10244" t="s">
        <v>55</v>
      </c>
      <c r="E10244" t="s">
        <v>11568</v>
      </c>
      <c r="F10244" t="s">
        <v>39</v>
      </c>
      <c r="G10244" t="s">
        <v>30</v>
      </c>
      <c r="J10244" t="s">
        <v>11557</v>
      </c>
    </row>
    <row r="10245" spans="1:23" x14ac:dyDescent="0.2">
      <c r="A10245">
        <v>10244</v>
      </c>
      <c r="B10245">
        <v>1980</v>
      </c>
      <c r="C10245">
        <v>105</v>
      </c>
      <c r="D10245" t="s">
        <v>41</v>
      </c>
      <c r="E10245" t="s">
        <v>11569</v>
      </c>
      <c r="F10245" t="s">
        <v>39</v>
      </c>
      <c r="G10245" t="s">
        <v>35</v>
      </c>
      <c r="J10245" t="s">
        <v>10282</v>
      </c>
    </row>
    <row r="10246" spans="1:23" x14ac:dyDescent="0.2">
      <c r="A10246">
        <v>10245</v>
      </c>
      <c r="B10246">
        <v>1980</v>
      </c>
      <c r="C10246">
        <v>106</v>
      </c>
      <c r="D10246" t="s">
        <v>11233</v>
      </c>
      <c r="E10246" t="s">
        <v>11570</v>
      </c>
      <c r="F10246" t="s">
        <v>34</v>
      </c>
      <c r="G10246" t="s">
        <v>7019</v>
      </c>
      <c r="H10246">
        <v>19</v>
      </c>
      <c r="I10246">
        <v>1992</v>
      </c>
      <c r="J10246" t="s">
        <v>3430</v>
      </c>
      <c r="K10246">
        <v>748</v>
      </c>
      <c r="L10246">
        <v>186</v>
      </c>
      <c r="M10246">
        <v>329</v>
      </c>
      <c r="N10246">
        <v>515</v>
      </c>
      <c r="O10246">
        <v>-72</v>
      </c>
      <c r="P10246">
        <v>441</v>
      </c>
      <c r="W10246">
        <v>30.9</v>
      </c>
    </row>
    <row r="10247" spans="1:23" x14ac:dyDescent="0.2">
      <c r="A10247">
        <v>10246</v>
      </c>
      <c r="B10247">
        <v>1980</v>
      </c>
      <c r="C10247">
        <v>107</v>
      </c>
      <c r="D10247" t="s">
        <v>66</v>
      </c>
      <c r="E10247" t="s">
        <v>11571</v>
      </c>
      <c r="F10247" t="s">
        <v>39</v>
      </c>
      <c r="G10247" t="s">
        <v>128</v>
      </c>
      <c r="H10247">
        <v>18</v>
      </c>
      <c r="I10247">
        <v>1981</v>
      </c>
      <c r="J10247" t="s">
        <v>421</v>
      </c>
      <c r="K10247">
        <v>1</v>
      </c>
      <c r="L10247">
        <v>0</v>
      </c>
      <c r="M10247">
        <v>0</v>
      </c>
      <c r="N10247">
        <v>0</v>
      </c>
      <c r="O10247">
        <v>0</v>
      </c>
      <c r="P10247">
        <v>0</v>
      </c>
      <c r="Q10247">
        <v>1</v>
      </c>
      <c r="R10247">
        <v>0</v>
      </c>
      <c r="S10247">
        <v>1</v>
      </c>
      <c r="T10247">
        <v>0</v>
      </c>
      <c r="U10247">
        <v>0.80400000000000005</v>
      </c>
      <c r="V10247">
        <v>10</v>
      </c>
      <c r="W10247">
        <v>-0.3</v>
      </c>
    </row>
    <row r="10248" spans="1:23" x14ac:dyDescent="0.2">
      <c r="A10248">
        <v>10247</v>
      </c>
      <c r="B10248">
        <v>1980</v>
      </c>
      <c r="C10248">
        <v>108</v>
      </c>
      <c r="D10248" t="s">
        <v>7529</v>
      </c>
      <c r="E10248" t="s">
        <v>11572</v>
      </c>
      <c r="F10248" t="s">
        <v>34</v>
      </c>
      <c r="G10248" t="s">
        <v>68</v>
      </c>
      <c r="H10248">
        <v>19</v>
      </c>
      <c r="I10248">
        <v>1991</v>
      </c>
      <c r="J10248" t="s">
        <v>11573</v>
      </c>
      <c r="K10248">
        <v>288</v>
      </c>
      <c r="L10248">
        <v>38</v>
      </c>
      <c r="M10248">
        <v>46</v>
      </c>
      <c r="N10248">
        <v>84</v>
      </c>
      <c r="O10248">
        <v>-8</v>
      </c>
      <c r="P10248">
        <v>113</v>
      </c>
      <c r="W10248">
        <v>1.5</v>
      </c>
    </row>
    <row r="10249" spans="1:23" x14ac:dyDescent="0.2">
      <c r="A10249">
        <v>10248</v>
      </c>
      <c r="B10249">
        <v>1980</v>
      </c>
      <c r="C10249">
        <v>109</v>
      </c>
      <c r="D10249" t="s">
        <v>51</v>
      </c>
      <c r="E10249" t="s">
        <v>11574</v>
      </c>
      <c r="F10249" t="s">
        <v>39</v>
      </c>
      <c r="G10249" t="s">
        <v>35</v>
      </c>
      <c r="J10249" t="s">
        <v>11470</v>
      </c>
    </row>
    <row r="10250" spans="1:23" x14ac:dyDescent="0.2">
      <c r="A10250">
        <v>10249</v>
      </c>
      <c r="B10250">
        <v>1980</v>
      </c>
      <c r="C10250">
        <v>110</v>
      </c>
      <c r="D10250" t="s">
        <v>84</v>
      </c>
      <c r="E10250" t="s">
        <v>11575</v>
      </c>
      <c r="F10250" t="s">
        <v>39</v>
      </c>
      <c r="G10250" t="s">
        <v>26</v>
      </c>
      <c r="H10250">
        <v>19</v>
      </c>
      <c r="I10250">
        <v>1982</v>
      </c>
      <c r="J10250" t="s">
        <v>11470</v>
      </c>
      <c r="K10250">
        <v>12</v>
      </c>
      <c r="L10250">
        <v>2</v>
      </c>
      <c r="M10250">
        <v>1</v>
      </c>
      <c r="N10250">
        <v>3</v>
      </c>
      <c r="O10250">
        <v>1</v>
      </c>
      <c r="P10250">
        <v>7</v>
      </c>
      <c r="W10250">
        <v>0</v>
      </c>
    </row>
    <row r="10251" spans="1:23" x14ac:dyDescent="0.2">
      <c r="A10251">
        <v>10250</v>
      </c>
      <c r="B10251">
        <v>1980</v>
      </c>
      <c r="C10251">
        <v>111</v>
      </c>
      <c r="D10251" t="s">
        <v>111</v>
      </c>
      <c r="E10251" t="s">
        <v>2759</v>
      </c>
      <c r="F10251" t="s">
        <v>39</v>
      </c>
      <c r="G10251" t="s">
        <v>35</v>
      </c>
      <c r="J10251" t="s">
        <v>510</v>
      </c>
    </row>
    <row r="10252" spans="1:23" x14ac:dyDescent="0.2">
      <c r="A10252">
        <v>10251</v>
      </c>
      <c r="B10252">
        <v>1980</v>
      </c>
      <c r="C10252">
        <v>112</v>
      </c>
      <c r="D10252" t="s">
        <v>69</v>
      </c>
      <c r="E10252" t="s">
        <v>11576</v>
      </c>
      <c r="F10252" t="s">
        <v>39</v>
      </c>
      <c r="G10252" t="s">
        <v>26</v>
      </c>
      <c r="H10252">
        <v>20</v>
      </c>
      <c r="I10252">
        <v>1989</v>
      </c>
      <c r="J10252" t="s">
        <v>8770</v>
      </c>
      <c r="K10252">
        <v>55</v>
      </c>
      <c r="L10252">
        <v>8</v>
      </c>
      <c r="M10252">
        <v>10</v>
      </c>
      <c r="N10252">
        <v>18</v>
      </c>
      <c r="O10252">
        <v>1</v>
      </c>
      <c r="P10252">
        <v>30</v>
      </c>
      <c r="W10252">
        <v>0.3</v>
      </c>
    </row>
    <row r="10253" spans="1:23" x14ac:dyDescent="0.2">
      <c r="A10253">
        <v>10252</v>
      </c>
      <c r="B10253">
        <v>1980</v>
      </c>
      <c r="C10253">
        <v>113</v>
      </c>
      <c r="D10253" t="s">
        <v>7049</v>
      </c>
      <c r="E10253" t="s">
        <v>11577</v>
      </c>
      <c r="F10253" t="s">
        <v>39</v>
      </c>
      <c r="G10253" t="s">
        <v>35</v>
      </c>
      <c r="J10253" t="s">
        <v>11464</v>
      </c>
    </row>
    <row r="10254" spans="1:23" x14ac:dyDescent="0.2">
      <c r="A10254">
        <v>10253</v>
      </c>
      <c r="B10254">
        <v>1980</v>
      </c>
      <c r="C10254">
        <v>114</v>
      </c>
      <c r="D10254" t="s">
        <v>87</v>
      </c>
      <c r="E10254" t="s">
        <v>11578</v>
      </c>
      <c r="F10254" t="s">
        <v>39</v>
      </c>
      <c r="G10254" t="s">
        <v>26</v>
      </c>
      <c r="H10254">
        <v>19</v>
      </c>
      <c r="I10254">
        <v>1984</v>
      </c>
      <c r="J10254" t="s">
        <v>11486</v>
      </c>
      <c r="K10254">
        <v>103</v>
      </c>
      <c r="L10254">
        <v>11</v>
      </c>
      <c r="M10254">
        <v>17</v>
      </c>
      <c r="N10254">
        <v>28</v>
      </c>
      <c r="O10254">
        <v>-16</v>
      </c>
      <c r="P10254">
        <v>136</v>
      </c>
      <c r="W10254">
        <v>-0.4</v>
      </c>
    </row>
    <row r="10255" spans="1:23" x14ac:dyDescent="0.2">
      <c r="A10255">
        <v>10254</v>
      </c>
      <c r="B10255">
        <v>1980</v>
      </c>
      <c r="C10255">
        <v>115</v>
      </c>
      <c r="D10255" t="s">
        <v>146</v>
      </c>
      <c r="E10255" t="s">
        <v>11579</v>
      </c>
      <c r="F10255" t="s">
        <v>39</v>
      </c>
      <c r="G10255" t="s">
        <v>128</v>
      </c>
      <c r="H10255">
        <v>18</v>
      </c>
      <c r="I10255">
        <v>1989</v>
      </c>
      <c r="J10255" t="s">
        <v>1393</v>
      </c>
      <c r="K10255">
        <v>88</v>
      </c>
      <c r="L10255">
        <v>0</v>
      </c>
      <c r="M10255">
        <v>2</v>
      </c>
      <c r="N10255">
        <v>2</v>
      </c>
      <c r="O10255">
        <v>0</v>
      </c>
      <c r="P10255">
        <v>24</v>
      </c>
      <c r="Q10255">
        <v>88</v>
      </c>
      <c r="R10255">
        <v>24</v>
      </c>
      <c r="S10255">
        <v>41</v>
      </c>
      <c r="T10255">
        <v>12</v>
      </c>
      <c r="U10255">
        <v>0.85</v>
      </c>
      <c r="V10255">
        <v>4.62</v>
      </c>
      <c r="W10255">
        <v>8.5</v>
      </c>
    </row>
    <row r="10256" spans="1:23" x14ac:dyDescent="0.2">
      <c r="A10256">
        <v>10255</v>
      </c>
      <c r="B10256">
        <v>1980</v>
      </c>
      <c r="C10256">
        <v>116</v>
      </c>
      <c r="D10256" t="s">
        <v>121</v>
      </c>
      <c r="E10256" t="s">
        <v>11580</v>
      </c>
      <c r="F10256" t="s">
        <v>39</v>
      </c>
      <c r="G10256" t="s">
        <v>128</v>
      </c>
      <c r="J10256" t="s">
        <v>5848</v>
      </c>
    </row>
    <row r="10257" spans="1:23" x14ac:dyDescent="0.2">
      <c r="A10257">
        <v>10256</v>
      </c>
      <c r="B10257">
        <v>1980</v>
      </c>
      <c r="C10257">
        <v>117</v>
      </c>
      <c r="D10257" t="s">
        <v>92</v>
      </c>
      <c r="E10257" t="s">
        <v>11581</v>
      </c>
      <c r="F10257" t="s">
        <v>39</v>
      </c>
      <c r="G10257" t="s">
        <v>26</v>
      </c>
      <c r="H10257">
        <v>18</v>
      </c>
      <c r="I10257">
        <v>1992</v>
      </c>
      <c r="J10257" t="s">
        <v>11467</v>
      </c>
      <c r="K10257">
        <v>400</v>
      </c>
      <c r="L10257">
        <v>50</v>
      </c>
      <c r="M10257">
        <v>59</v>
      </c>
      <c r="N10257">
        <v>109</v>
      </c>
      <c r="O10257">
        <v>-53</v>
      </c>
      <c r="P10257">
        <v>1051</v>
      </c>
      <c r="W10257">
        <v>-0.2</v>
      </c>
    </row>
    <row r="10258" spans="1:23" x14ac:dyDescent="0.2">
      <c r="A10258">
        <v>10257</v>
      </c>
      <c r="B10258">
        <v>1980</v>
      </c>
      <c r="C10258">
        <v>118</v>
      </c>
      <c r="D10258" t="s">
        <v>162</v>
      </c>
      <c r="E10258" t="s">
        <v>11582</v>
      </c>
      <c r="F10258" t="s">
        <v>39</v>
      </c>
      <c r="G10258" t="s">
        <v>68</v>
      </c>
      <c r="J10258" t="s">
        <v>3458</v>
      </c>
    </row>
    <row r="10259" spans="1:23" x14ac:dyDescent="0.2">
      <c r="A10259">
        <v>10258</v>
      </c>
      <c r="B10259">
        <v>1980</v>
      </c>
      <c r="C10259">
        <v>119</v>
      </c>
      <c r="D10259" t="s">
        <v>171</v>
      </c>
      <c r="E10259" t="s">
        <v>11583</v>
      </c>
      <c r="F10259" t="s">
        <v>76</v>
      </c>
      <c r="G10259" t="s">
        <v>30</v>
      </c>
      <c r="H10259">
        <v>20</v>
      </c>
      <c r="I10259">
        <v>1990</v>
      </c>
      <c r="J10259" t="s">
        <v>504</v>
      </c>
      <c r="K10259">
        <v>446</v>
      </c>
      <c r="L10259">
        <v>107</v>
      </c>
      <c r="M10259">
        <v>237</v>
      </c>
      <c r="N10259">
        <v>344</v>
      </c>
      <c r="O10259">
        <v>65</v>
      </c>
      <c r="P10259">
        <v>180</v>
      </c>
      <c r="W10259">
        <v>48.3</v>
      </c>
    </row>
    <row r="10260" spans="1:23" x14ac:dyDescent="0.2">
      <c r="A10260">
        <v>10259</v>
      </c>
      <c r="B10260">
        <v>1980</v>
      </c>
      <c r="C10260">
        <v>120</v>
      </c>
      <c r="D10260" t="s">
        <v>48</v>
      </c>
      <c r="E10260" t="s">
        <v>11584</v>
      </c>
      <c r="F10260" t="s">
        <v>39</v>
      </c>
      <c r="G10260" t="s">
        <v>68</v>
      </c>
      <c r="H10260">
        <v>19</v>
      </c>
      <c r="I10260">
        <v>1995</v>
      </c>
      <c r="J10260" t="s">
        <v>11486</v>
      </c>
      <c r="K10260">
        <v>1006</v>
      </c>
      <c r="L10260">
        <v>441</v>
      </c>
      <c r="M10260">
        <v>571</v>
      </c>
      <c r="N10260">
        <v>1012</v>
      </c>
      <c r="O10260">
        <v>203</v>
      </c>
      <c r="P10260">
        <v>532</v>
      </c>
      <c r="W10260">
        <v>88</v>
      </c>
    </row>
    <row r="10261" spans="1:23" x14ac:dyDescent="0.2">
      <c r="A10261">
        <v>10260</v>
      </c>
      <c r="B10261">
        <v>1980</v>
      </c>
      <c r="C10261">
        <v>121</v>
      </c>
      <c r="D10261" t="s">
        <v>8190</v>
      </c>
      <c r="E10261" t="s">
        <v>11585</v>
      </c>
      <c r="F10261" t="s">
        <v>39</v>
      </c>
      <c r="G10261" t="s">
        <v>30</v>
      </c>
      <c r="J10261" t="s">
        <v>11229</v>
      </c>
    </row>
    <row r="10262" spans="1:23" x14ac:dyDescent="0.2">
      <c r="A10262">
        <v>10261</v>
      </c>
      <c r="B10262">
        <v>1980</v>
      </c>
      <c r="C10262">
        <v>122</v>
      </c>
      <c r="D10262" t="s">
        <v>176</v>
      </c>
      <c r="E10262" t="s">
        <v>11586</v>
      </c>
      <c r="F10262" t="s">
        <v>39</v>
      </c>
      <c r="G10262" t="s">
        <v>68</v>
      </c>
      <c r="J10262" t="s">
        <v>11459</v>
      </c>
    </row>
    <row r="10263" spans="1:23" x14ac:dyDescent="0.2">
      <c r="A10263">
        <v>10262</v>
      </c>
      <c r="B10263">
        <v>1980</v>
      </c>
      <c r="C10263">
        <v>123</v>
      </c>
      <c r="D10263" t="s">
        <v>152</v>
      </c>
      <c r="E10263" t="s">
        <v>11587</v>
      </c>
      <c r="F10263" t="s">
        <v>39</v>
      </c>
      <c r="G10263" t="s">
        <v>26</v>
      </c>
      <c r="J10263" t="s">
        <v>11588</v>
      </c>
    </row>
    <row r="10264" spans="1:23" x14ac:dyDescent="0.2">
      <c r="A10264">
        <v>10263</v>
      </c>
      <c r="B10264">
        <v>1980</v>
      </c>
      <c r="C10264">
        <v>124</v>
      </c>
      <c r="D10264" t="s">
        <v>23</v>
      </c>
      <c r="E10264" t="s">
        <v>11589</v>
      </c>
      <c r="F10264" t="s">
        <v>39</v>
      </c>
      <c r="G10264" t="s">
        <v>26</v>
      </c>
      <c r="H10264">
        <v>20</v>
      </c>
      <c r="I10264">
        <v>1994</v>
      </c>
      <c r="J10264" t="s">
        <v>1765</v>
      </c>
      <c r="K10264">
        <v>744</v>
      </c>
      <c r="L10264">
        <v>200</v>
      </c>
      <c r="M10264">
        <v>199</v>
      </c>
      <c r="N10264">
        <v>399</v>
      </c>
      <c r="O10264">
        <v>98</v>
      </c>
      <c r="P10264">
        <v>661</v>
      </c>
      <c r="W10264">
        <v>29.5</v>
      </c>
    </row>
    <row r="10265" spans="1:23" x14ac:dyDescent="0.2">
      <c r="A10265">
        <v>10264</v>
      </c>
      <c r="B10265">
        <v>1980</v>
      </c>
      <c r="C10265">
        <v>125</v>
      </c>
      <c r="D10265" t="s">
        <v>55</v>
      </c>
      <c r="E10265" t="s">
        <v>11590</v>
      </c>
      <c r="F10265" t="s">
        <v>39</v>
      </c>
      <c r="G10265" t="s">
        <v>30</v>
      </c>
      <c r="J10265" t="s">
        <v>11544</v>
      </c>
    </row>
    <row r="10266" spans="1:23" x14ac:dyDescent="0.2">
      <c r="A10266">
        <v>10265</v>
      </c>
      <c r="B10266">
        <v>1980</v>
      </c>
      <c r="C10266">
        <v>126</v>
      </c>
      <c r="D10266" t="s">
        <v>41</v>
      </c>
      <c r="E10266" t="s">
        <v>11591</v>
      </c>
      <c r="F10266" t="s">
        <v>39</v>
      </c>
      <c r="G10266" t="s">
        <v>30</v>
      </c>
      <c r="H10266">
        <v>18</v>
      </c>
      <c r="I10266">
        <v>1990</v>
      </c>
      <c r="J10266" t="s">
        <v>9948</v>
      </c>
      <c r="K10266">
        <v>7</v>
      </c>
      <c r="L10266">
        <v>1</v>
      </c>
      <c r="M10266">
        <v>0</v>
      </c>
      <c r="N10266">
        <v>1</v>
      </c>
      <c r="O10266">
        <v>-4</v>
      </c>
      <c r="P10266">
        <v>2</v>
      </c>
      <c r="W10266">
        <v>0.2</v>
      </c>
    </row>
    <row r="10267" spans="1:23" x14ac:dyDescent="0.2">
      <c r="A10267">
        <v>10266</v>
      </c>
      <c r="B10267">
        <v>1980</v>
      </c>
      <c r="C10267">
        <v>127</v>
      </c>
      <c r="D10267" t="s">
        <v>11233</v>
      </c>
      <c r="E10267" t="s">
        <v>11592</v>
      </c>
      <c r="F10267" t="s">
        <v>39</v>
      </c>
      <c r="G10267" t="s">
        <v>30</v>
      </c>
      <c r="J10267" t="s">
        <v>11464</v>
      </c>
    </row>
    <row r="10268" spans="1:23" x14ac:dyDescent="0.2">
      <c r="A10268">
        <v>10267</v>
      </c>
      <c r="B10268">
        <v>1980</v>
      </c>
      <c r="C10268">
        <v>128</v>
      </c>
      <c r="D10268" t="s">
        <v>66</v>
      </c>
      <c r="E10268" t="s">
        <v>11593</v>
      </c>
      <c r="F10268" t="s">
        <v>34</v>
      </c>
      <c r="G10268" t="s">
        <v>68</v>
      </c>
      <c r="H10268">
        <v>18</v>
      </c>
      <c r="I10268">
        <v>1993</v>
      </c>
      <c r="J10268" t="s">
        <v>11594</v>
      </c>
      <c r="K10268">
        <v>832</v>
      </c>
      <c r="L10268">
        <v>260</v>
      </c>
      <c r="M10268">
        <v>362</v>
      </c>
      <c r="N10268">
        <v>622</v>
      </c>
      <c r="O10268">
        <v>7</v>
      </c>
      <c r="P10268">
        <v>416</v>
      </c>
      <c r="W10268">
        <v>43.6</v>
      </c>
    </row>
    <row r="10269" spans="1:23" x14ac:dyDescent="0.2">
      <c r="A10269">
        <v>10268</v>
      </c>
      <c r="B10269">
        <v>1980</v>
      </c>
      <c r="C10269">
        <v>129</v>
      </c>
      <c r="D10269" t="s">
        <v>7529</v>
      </c>
      <c r="E10269" t="s">
        <v>11595</v>
      </c>
      <c r="F10269" t="s">
        <v>39</v>
      </c>
      <c r="G10269" t="s">
        <v>30</v>
      </c>
      <c r="H10269">
        <v>20</v>
      </c>
      <c r="I10269">
        <v>1983</v>
      </c>
      <c r="J10269" t="s">
        <v>91</v>
      </c>
      <c r="K10269">
        <v>22</v>
      </c>
      <c r="L10269">
        <v>0</v>
      </c>
      <c r="M10269">
        <v>8</v>
      </c>
      <c r="N10269">
        <v>8</v>
      </c>
      <c r="O10269">
        <v>-3</v>
      </c>
      <c r="P10269">
        <v>12</v>
      </c>
      <c r="W10269">
        <v>0.9</v>
      </c>
    </row>
    <row r="10270" spans="1:23" x14ac:dyDescent="0.2">
      <c r="A10270">
        <v>10269</v>
      </c>
      <c r="B10270">
        <v>1980</v>
      </c>
      <c r="C10270">
        <v>130</v>
      </c>
      <c r="D10270" t="s">
        <v>51</v>
      </c>
      <c r="E10270" t="s">
        <v>11596</v>
      </c>
      <c r="F10270" t="s">
        <v>39</v>
      </c>
      <c r="G10270" t="s">
        <v>30</v>
      </c>
      <c r="J10270" t="s">
        <v>11486</v>
      </c>
    </row>
    <row r="10271" spans="1:23" x14ac:dyDescent="0.2">
      <c r="A10271">
        <v>10270</v>
      </c>
      <c r="B10271">
        <v>1980</v>
      </c>
      <c r="C10271">
        <v>131</v>
      </c>
      <c r="D10271" t="s">
        <v>84</v>
      </c>
      <c r="E10271" t="s">
        <v>11597</v>
      </c>
      <c r="F10271" t="s">
        <v>34</v>
      </c>
      <c r="G10271" t="s">
        <v>68</v>
      </c>
      <c r="J10271" t="s">
        <v>11494</v>
      </c>
    </row>
    <row r="10272" spans="1:23" x14ac:dyDescent="0.2">
      <c r="A10272">
        <v>10271</v>
      </c>
      <c r="B10272">
        <v>1980</v>
      </c>
      <c r="C10272">
        <v>132</v>
      </c>
      <c r="D10272" t="s">
        <v>111</v>
      </c>
      <c r="E10272" t="s">
        <v>11598</v>
      </c>
      <c r="F10272" t="s">
        <v>39</v>
      </c>
      <c r="G10272" t="s">
        <v>128</v>
      </c>
      <c r="H10272">
        <v>20</v>
      </c>
      <c r="I10272">
        <v>1998</v>
      </c>
      <c r="J10272" t="s">
        <v>10962</v>
      </c>
      <c r="K10272">
        <v>713</v>
      </c>
      <c r="L10272">
        <v>0</v>
      </c>
      <c r="M10272">
        <v>24</v>
      </c>
      <c r="N10272">
        <v>24</v>
      </c>
      <c r="O10272">
        <v>0</v>
      </c>
      <c r="P10272">
        <v>230</v>
      </c>
      <c r="Q10272">
        <v>713</v>
      </c>
      <c r="R10272">
        <v>372</v>
      </c>
      <c r="S10272">
        <v>209</v>
      </c>
      <c r="T10272">
        <v>88</v>
      </c>
      <c r="U10272">
        <v>0.89100000000000001</v>
      </c>
      <c r="V10272">
        <v>3.14</v>
      </c>
      <c r="W10272">
        <v>111.7</v>
      </c>
    </row>
    <row r="10273" spans="1:23" x14ac:dyDescent="0.2">
      <c r="A10273">
        <v>10272</v>
      </c>
      <c r="B10273">
        <v>1980</v>
      </c>
      <c r="C10273">
        <v>133</v>
      </c>
      <c r="D10273" t="s">
        <v>69</v>
      </c>
      <c r="E10273" t="s">
        <v>11599</v>
      </c>
      <c r="F10273" t="s">
        <v>39</v>
      </c>
      <c r="G10273" t="s">
        <v>30</v>
      </c>
      <c r="H10273">
        <v>19</v>
      </c>
      <c r="I10273">
        <v>1999</v>
      </c>
      <c r="J10273" t="s">
        <v>3912</v>
      </c>
      <c r="K10273">
        <v>897</v>
      </c>
      <c r="L10273">
        <v>75</v>
      </c>
      <c r="M10273">
        <v>268</v>
      </c>
      <c r="N10273">
        <v>343</v>
      </c>
      <c r="O10273">
        <v>-67</v>
      </c>
      <c r="P10273">
        <v>679</v>
      </c>
      <c r="W10273">
        <v>55.5</v>
      </c>
    </row>
    <row r="10274" spans="1:23" x14ac:dyDescent="0.2">
      <c r="A10274">
        <v>10273</v>
      </c>
      <c r="B10274">
        <v>1980</v>
      </c>
      <c r="C10274">
        <v>134</v>
      </c>
      <c r="D10274" t="s">
        <v>7049</v>
      </c>
      <c r="E10274" t="s">
        <v>7337</v>
      </c>
      <c r="F10274" t="s">
        <v>39</v>
      </c>
      <c r="G10274" t="s">
        <v>30</v>
      </c>
      <c r="J10274" t="s">
        <v>11494</v>
      </c>
    </row>
    <row r="10275" spans="1:23" x14ac:dyDescent="0.2">
      <c r="A10275">
        <v>10274</v>
      </c>
      <c r="B10275">
        <v>1980</v>
      </c>
      <c r="C10275">
        <v>135</v>
      </c>
      <c r="D10275" t="s">
        <v>66</v>
      </c>
      <c r="E10275" t="s">
        <v>11600</v>
      </c>
      <c r="F10275" t="s">
        <v>34</v>
      </c>
      <c r="G10275" t="s">
        <v>68</v>
      </c>
      <c r="H10275">
        <v>19</v>
      </c>
      <c r="I10275">
        <v>1984</v>
      </c>
      <c r="J10275" t="s">
        <v>2209</v>
      </c>
      <c r="K10275">
        <v>4</v>
      </c>
      <c r="L10275">
        <v>0</v>
      </c>
      <c r="M10275">
        <v>1</v>
      </c>
      <c r="N10275">
        <v>1</v>
      </c>
      <c r="O10275">
        <v>0</v>
      </c>
      <c r="P10275">
        <v>0</v>
      </c>
      <c r="W10275">
        <v>0</v>
      </c>
    </row>
    <row r="10276" spans="1:23" x14ac:dyDescent="0.2">
      <c r="A10276">
        <v>10275</v>
      </c>
      <c r="B10276">
        <v>1980</v>
      </c>
      <c r="C10276">
        <v>136</v>
      </c>
      <c r="D10276" t="s">
        <v>146</v>
      </c>
      <c r="E10276" t="s">
        <v>11601</v>
      </c>
      <c r="F10276" t="s">
        <v>39</v>
      </c>
      <c r="G10276" t="s">
        <v>30</v>
      </c>
      <c r="J10276" t="s">
        <v>2209</v>
      </c>
    </row>
    <row r="10277" spans="1:23" x14ac:dyDescent="0.2">
      <c r="A10277">
        <v>10276</v>
      </c>
      <c r="B10277">
        <v>1980</v>
      </c>
      <c r="C10277">
        <v>137</v>
      </c>
      <c r="D10277" t="s">
        <v>121</v>
      </c>
      <c r="E10277" t="s">
        <v>11602</v>
      </c>
      <c r="F10277" t="s">
        <v>39</v>
      </c>
      <c r="G10277" t="s">
        <v>35</v>
      </c>
      <c r="H10277">
        <v>19</v>
      </c>
      <c r="I10277">
        <v>1983</v>
      </c>
      <c r="J10277" t="s">
        <v>11457</v>
      </c>
      <c r="K10277">
        <v>8</v>
      </c>
      <c r="L10277">
        <v>1</v>
      </c>
      <c r="M10277">
        <v>2</v>
      </c>
      <c r="N10277">
        <v>3</v>
      </c>
      <c r="O10277">
        <v>-3</v>
      </c>
      <c r="P10277">
        <v>11</v>
      </c>
      <c r="W10277">
        <v>0</v>
      </c>
    </row>
    <row r="10278" spans="1:23" x14ac:dyDescent="0.2">
      <c r="A10278">
        <v>10277</v>
      </c>
      <c r="B10278">
        <v>1980</v>
      </c>
      <c r="C10278">
        <v>138</v>
      </c>
      <c r="D10278" t="s">
        <v>92</v>
      </c>
      <c r="E10278" t="s">
        <v>11603</v>
      </c>
      <c r="F10278" t="s">
        <v>43</v>
      </c>
      <c r="G10278" t="s">
        <v>30</v>
      </c>
      <c r="H10278">
        <v>19</v>
      </c>
      <c r="I10278">
        <v>1985</v>
      </c>
      <c r="J10278" t="s">
        <v>9429</v>
      </c>
      <c r="K10278">
        <v>3</v>
      </c>
      <c r="L10278">
        <v>0</v>
      </c>
      <c r="M10278">
        <v>0</v>
      </c>
      <c r="N10278">
        <v>0</v>
      </c>
      <c r="O10278">
        <v>0</v>
      </c>
      <c r="P10278">
        <v>0</v>
      </c>
      <c r="W10278">
        <v>0.1</v>
      </c>
    </row>
    <row r="10279" spans="1:23" x14ac:dyDescent="0.2">
      <c r="A10279">
        <v>10278</v>
      </c>
      <c r="B10279">
        <v>1980</v>
      </c>
      <c r="C10279">
        <v>139</v>
      </c>
      <c r="D10279" t="s">
        <v>162</v>
      </c>
      <c r="E10279" t="s">
        <v>11604</v>
      </c>
      <c r="F10279" t="s">
        <v>39</v>
      </c>
      <c r="G10279" t="s">
        <v>26</v>
      </c>
      <c r="J10279" t="s">
        <v>11462</v>
      </c>
    </row>
    <row r="10280" spans="1:23" x14ac:dyDescent="0.2">
      <c r="A10280">
        <v>10279</v>
      </c>
      <c r="B10280">
        <v>1980</v>
      </c>
      <c r="C10280">
        <v>140</v>
      </c>
      <c r="D10280" t="s">
        <v>171</v>
      </c>
      <c r="E10280" t="s">
        <v>11605</v>
      </c>
      <c r="F10280" t="s">
        <v>39</v>
      </c>
      <c r="G10280" t="s">
        <v>35</v>
      </c>
      <c r="J10280" t="s">
        <v>3122</v>
      </c>
    </row>
    <row r="10281" spans="1:23" x14ac:dyDescent="0.2">
      <c r="A10281">
        <v>10280</v>
      </c>
      <c r="B10281">
        <v>1980</v>
      </c>
      <c r="C10281">
        <v>141</v>
      </c>
      <c r="D10281" t="s">
        <v>48</v>
      </c>
      <c r="E10281" t="s">
        <v>11606</v>
      </c>
      <c r="F10281" t="s">
        <v>39</v>
      </c>
      <c r="G10281" t="s">
        <v>35</v>
      </c>
      <c r="J10281" t="s">
        <v>11464</v>
      </c>
    </row>
    <row r="10282" spans="1:23" x14ac:dyDescent="0.2">
      <c r="A10282">
        <v>10281</v>
      </c>
      <c r="B10282">
        <v>1980</v>
      </c>
      <c r="C10282">
        <v>142</v>
      </c>
      <c r="D10282" t="s">
        <v>8190</v>
      </c>
      <c r="E10282" t="s">
        <v>11607</v>
      </c>
      <c r="F10282" t="s">
        <v>39</v>
      </c>
      <c r="G10282" t="s">
        <v>68</v>
      </c>
      <c r="J10282" t="s">
        <v>2651</v>
      </c>
    </row>
    <row r="10283" spans="1:23" x14ac:dyDescent="0.2">
      <c r="A10283">
        <v>10282</v>
      </c>
      <c r="B10283">
        <v>1980</v>
      </c>
      <c r="C10283">
        <v>143</v>
      </c>
      <c r="D10283" t="s">
        <v>176</v>
      </c>
      <c r="E10283" t="s">
        <v>11608</v>
      </c>
      <c r="F10283" t="s">
        <v>34</v>
      </c>
      <c r="G10283" t="s">
        <v>68</v>
      </c>
      <c r="H10283">
        <v>19</v>
      </c>
      <c r="I10283">
        <v>1987</v>
      </c>
      <c r="J10283" t="s">
        <v>11565</v>
      </c>
      <c r="K10283">
        <v>53</v>
      </c>
      <c r="L10283">
        <v>5</v>
      </c>
      <c r="M10283">
        <v>13</v>
      </c>
      <c r="N10283">
        <v>18</v>
      </c>
      <c r="O10283">
        <v>-7</v>
      </c>
      <c r="P10283">
        <v>9</v>
      </c>
      <c r="W10283">
        <v>-0.1</v>
      </c>
    </row>
    <row r="10284" spans="1:23" x14ac:dyDescent="0.2">
      <c r="A10284">
        <v>10283</v>
      </c>
      <c r="B10284">
        <v>1980</v>
      </c>
      <c r="C10284">
        <v>144</v>
      </c>
      <c r="D10284" t="s">
        <v>152</v>
      </c>
      <c r="E10284" t="s">
        <v>11609</v>
      </c>
      <c r="F10284" t="s">
        <v>39</v>
      </c>
      <c r="G10284" t="s">
        <v>35</v>
      </c>
      <c r="J10284" t="s">
        <v>9331</v>
      </c>
    </row>
    <row r="10285" spans="1:23" x14ac:dyDescent="0.2">
      <c r="A10285">
        <v>10284</v>
      </c>
      <c r="B10285">
        <v>1980</v>
      </c>
      <c r="C10285">
        <v>145</v>
      </c>
      <c r="D10285" t="s">
        <v>23</v>
      </c>
      <c r="E10285" t="s">
        <v>11610</v>
      </c>
      <c r="F10285" t="s">
        <v>34</v>
      </c>
      <c r="G10285" t="s">
        <v>26</v>
      </c>
      <c r="J10285" t="s">
        <v>3378</v>
      </c>
    </row>
    <row r="10286" spans="1:23" x14ac:dyDescent="0.2">
      <c r="A10286">
        <v>10285</v>
      </c>
      <c r="B10286">
        <v>1980</v>
      </c>
      <c r="C10286">
        <v>146</v>
      </c>
      <c r="D10286" t="s">
        <v>55</v>
      </c>
      <c r="E10286" t="s">
        <v>11611</v>
      </c>
      <c r="F10286" t="s">
        <v>76</v>
      </c>
      <c r="G10286" t="s">
        <v>128</v>
      </c>
      <c r="J10286" t="s">
        <v>27</v>
      </c>
    </row>
    <row r="10287" spans="1:23" x14ac:dyDescent="0.2">
      <c r="A10287">
        <v>10286</v>
      </c>
      <c r="B10287">
        <v>1980</v>
      </c>
      <c r="C10287">
        <v>147</v>
      </c>
      <c r="D10287" t="s">
        <v>41</v>
      </c>
      <c r="E10287" t="s">
        <v>11612</v>
      </c>
      <c r="F10287" t="s">
        <v>39</v>
      </c>
      <c r="G10287" t="s">
        <v>35</v>
      </c>
      <c r="H10287">
        <v>19</v>
      </c>
      <c r="I10287">
        <v>1986</v>
      </c>
      <c r="J10287" t="s">
        <v>3122</v>
      </c>
      <c r="K10287">
        <v>20</v>
      </c>
      <c r="L10287">
        <v>5</v>
      </c>
      <c r="M10287">
        <v>2</v>
      </c>
      <c r="N10287">
        <v>7</v>
      </c>
      <c r="O10287">
        <v>-1</v>
      </c>
      <c r="P10287">
        <v>0</v>
      </c>
      <c r="W10287">
        <v>0.2</v>
      </c>
    </row>
    <row r="10288" spans="1:23" x14ac:dyDescent="0.2">
      <c r="A10288">
        <v>10287</v>
      </c>
      <c r="B10288">
        <v>1980</v>
      </c>
      <c r="C10288">
        <v>148</v>
      </c>
      <c r="D10288" t="s">
        <v>11233</v>
      </c>
      <c r="E10288" t="s">
        <v>11613</v>
      </c>
      <c r="F10288" t="s">
        <v>39</v>
      </c>
      <c r="G10288" t="s">
        <v>26</v>
      </c>
      <c r="H10288">
        <v>20</v>
      </c>
      <c r="I10288">
        <v>1985</v>
      </c>
      <c r="J10288" t="s">
        <v>11454</v>
      </c>
      <c r="K10288">
        <v>7</v>
      </c>
      <c r="L10288">
        <v>2</v>
      </c>
      <c r="M10288">
        <v>1</v>
      </c>
      <c r="N10288">
        <v>3</v>
      </c>
      <c r="O10288">
        <v>2</v>
      </c>
      <c r="P10288">
        <v>9</v>
      </c>
      <c r="W10288">
        <v>0.2</v>
      </c>
    </row>
    <row r="10289" spans="1:23" x14ac:dyDescent="0.2">
      <c r="A10289">
        <v>10288</v>
      </c>
      <c r="B10289">
        <v>1980</v>
      </c>
      <c r="C10289">
        <v>149</v>
      </c>
      <c r="D10289" t="s">
        <v>66</v>
      </c>
      <c r="E10289" t="s">
        <v>11614</v>
      </c>
      <c r="F10289" t="s">
        <v>39</v>
      </c>
      <c r="G10289" t="s">
        <v>26</v>
      </c>
      <c r="H10289">
        <v>20</v>
      </c>
      <c r="I10289">
        <v>1981</v>
      </c>
      <c r="J10289" t="s">
        <v>10919</v>
      </c>
      <c r="K10289">
        <v>6</v>
      </c>
      <c r="L10289">
        <v>1</v>
      </c>
      <c r="M10289">
        <v>0</v>
      </c>
      <c r="N10289">
        <v>1</v>
      </c>
      <c r="O10289">
        <v>-2</v>
      </c>
      <c r="P10289">
        <v>2</v>
      </c>
      <c r="W10289">
        <v>0</v>
      </c>
    </row>
    <row r="10290" spans="1:23" x14ac:dyDescent="0.2">
      <c r="A10290">
        <v>10289</v>
      </c>
      <c r="B10290">
        <v>1980</v>
      </c>
      <c r="C10290">
        <v>150</v>
      </c>
      <c r="D10290" t="s">
        <v>7529</v>
      </c>
      <c r="E10290" t="s">
        <v>11615</v>
      </c>
      <c r="F10290" t="s">
        <v>39</v>
      </c>
      <c r="G10290" t="s">
        <v>30</v>
      </c>
      <c r="H10290">
        <v>19</v>
      </c>
      <c r="I10290">
        <v>1983</v>
      </c>
      <c r="J10290" t="s">
        <v>764</v>
      </c>
      <c r="K10290">
        <v>10</v>
      </c>
      <c r="L10290">
        <v>0</v>
      </c>
      <c r="M10290">
        <v>0</v>
      </c>
      <c r="N10290">
        <v>0</v>
      </c>
      <c r="O10290">
        <v>2</v>
      </c>
      <c r="P10290">
        <v>6</v>
      </c>
      <c r="W10290">
        <v>0.3</v>
      </c>
    </row>
    <row r="10291" spans="1:23" x14ac:dyDescent="0.2">
      <c r="A10291">
        <v>10290</v>
      </c>
      <c r="B10291">
        <v>1980</v>
      </c>
      <c r="C10291">
        <v>151</v>
      </c>
      <c r="D10291" t="s">
        <v>51</v>
      </c>
      <c r="E10291" t="s">
        <v>11616</v>
      </c>
      <c r="F10291" t="s">
        <v>39</v>
      </c>
      <c r="G10291" t="s">
        <v>30</v>
      </c>
      <c r="J10291" t="s">
        <v>11454</v>
      </c>
    </row>
    <row r="10292" spans="1:23" x14ac:dyDescent="0.2">
      <c r="A10292">
        <v>10291</v>
      </c>
      <c r="B10292">
        <v>1980</v>
      </c>
      <c r="C10292">
        <v>152</v>
      </c>
      <c r="D10292" t="s">
        <v>84</v>
      </c>
      <c r="E10292" t="s">
        <v>11617</v>
      </c>
      <c r="F10292" t="s">
        <v>34</v>
      </c>
      <c r="G10292" t="s">
        <v>30</v>
      </c>
      <c r="J10292" t="s">
        <v>10743</v>
      </c>
    </row>
    <row r="10293" spans="1:23" x14ac:dyDescent="0.2">
      <c r="A10293">
        <v>10292</v>
      </c>
      <c r="B10293">
        <v>1980</v>
      </c>
      <c r="C10293">
        <v>153</v>
      </c>
      <c r="D10293" t="s">
        <v>111</v>
      </c>
      <c r="E10293" t="s">
        <v>11618</v>
      </c>
      <c r="F10293" t="s">
        <v>39</v>
      </c>
      <c r="G10293" t="s">
        <v>128</v>
      </c>
      <c r="J10293" t="s">
        <v>2209</v>
      </c>
    </row>
    <row r="10294" spans="1:23" x14ac:dyDescent="0.2">
      <c r="A10294">
        <v>10293</v>
      </c>
      <c r="B10294">
        <v>1980</v>
      </c>
      <c r="C10294">
        <v>154</v>
      </c>
      <c r="D10294" t="s">
        <v>69</v>
      </c>
      <c r="E10294" t="s">
        <v>11619</v>
      </c>
      <c r="F10294" t="s">
        <v>34</v>
      </c>
      <c r="G10294" t="s">
        <v>30</v>
      </c>
      <c r="J10294" t="s">
        <v>4534</v>
      </c>
    </row>
    <row r="10295" spans="1:23" x14ac:dyDescent="0.2">
      <c r="A10295">
        <v>10294</v>
      </c>
      <c r="B10295">
        <v>1980</v>
      </c>
      <c r="C10295">
        <v>155</v>
      </c>
      <c r="D10295" t="s">
        <v>7049</v>
      </c>
      <c r="E10295" t="s">
        <v>11620</v>
      </c>
      <c r="F10295" t="s">
        <v>39</v>
      </c>
      <c r="G10295" t="s">
        <v>26</v>
      </c>
      <c r="J10295" t="s">
        <v>2209</v>
      </c>
    </row>
    <row r="10296" spans="1:23" x14ac:dyDescent="0.2">
      <c r="A10296">
        <v>10295</v>
      </c>
      <c r="B10296">
        <v>1980</v>
      </c>
      <c r="C10296">
        <v>156</v>
      </c>
      <c r="D10296" t="s">
        <v>87</v>
      </c>
      <c r="E10296" t="s">
        <v>11621</v>
      </c>
      <c r="F10296" t="s">
        <v>39</v>
      </c>
      <c r="G10296" t="s">
        <v>35</v>
      </c>
      <c r="H10296">
        <v>18</v>
      </c>
      <c r="I10296">
        <v>1985</v>
      </c>
      <c r="J10296" t="s">
        <v>3458</v>
      </c>
      <c r="K10296">
        <v>1</v>
      </c>
      <c r="L10296">
        <v>0</v>
      </c>
      <c r="M10296">
        <v>0</v>
      </c>
      <c r="N10296">
        <v>0</v>
      </c>
      <c r="O10296">
        <v>-1</v>
      </c>
      <c r="P10296">
        <v>2</v>
      </c>
      <c r="W10296">
        <v>0</v>
      </c>
    </row>
    <row r="10297" spans="1:23" x14ac:dyDescent="0.2">
      <c r="A10297">
        <v>10296</v>
      </c>
      <c r="B10297">
        <v>1980</v>
      </c>
      <c r="C10297">
        <v>157</v>
      </c>
      <c r="D10297" t="s">
        <v>146</v>
      </c>
      <c r="E10297" t="s">
        <v>11622</v>
      </c>
      <c r="F10297" t="s">
        <v>34</v>
      </c>
      <c r="G10297" t="s">
        <v>35</v>
      </c>
      <c r="H10297">
        <v>20</v>
      </c>
      <c r="I10297">
        <v>1990</v>
      </c>
      <c r="J10297" t="s">
        <v>11123</v>
      </c>
      <c r="K10297">
        <v>120</v>
      </c>
      <c r="L10297">
        <v>9</v>
      </c>
      <c r="M10297">
        <v>13</v>
      </c>
      <c r="N10297">
        <v>22</v>
      </c>
      <c r="O10297">
        <v>-8</v>
      </c>
      <c r="P10297">
        <v>108</v>
      </c>
      <c r="W10297">
        <v>-1</v>
      </c>
    </row>
    <row r="10298" spans="1:23" x14ac:dyDescent="0.2">
      <c r="A10298">
        <v>10297</v>
      </c>
      <c r="B10298">
        <v>1980</v>
      </c>
      <c r="C10298">
        <v>158</v>
      </c>
      <c r="D10298" t="s">
        <v>121</v>
      </c>
      <c r="E10298" t="s">
        <v>11623</v>
      </c>
      <c r="F10298" t="s">
        <v>39</v>
      </c>
      <c r="G10298" t="s">
        <v>35</v>
      </c>
      <c r="H10298">
        <v>18</v>
      </c>
      <c r="I10298">
        <v>1984</v>
      </c>
      <c r="J10298" t="s">
        <v>11470</v>
      </c>
      <c r="K10298">
        <v>8</v>
      </c>
      <c r="L10298">
        <v>2</v>
      </c>
      <c r="M10298">
        <v>3</v>
      </c>
      <c r="N10298">
        <v>5</v>
      </c>
      <c r="O10298">
        <v>-2</v>
      </c>
      <c r="P10298">
        <v>0</v>
      </c>
      <c r="W10298">
        <v>0.2</v>
      </c>
    </row>
    <row r="10299" spans="1:23" x14ac:dyDescent="0.2">
      <c r="A10299">
        <v>10298</v>
      </c>
      <c r="B10299">
        <v>1980</v>
      </c>
      <c r="C10299">
        <v>159</v>
      </c>
      <c r="D10299" t="s">
        <v>92</v>
      </c>
      <c r="E10299" t="s">
        <v>11624</v>
      </c>
      <c r="F10299" t="s">
        <v>39</v>
      </c>
      <c r="G10299" t="s">
        <v>26</v>
      </c>
      <c r="J10299" t="s">
        <v>10962</v>
      </c>
    </row>
    <row r="10300" spans="1:23" x14ac:dyDescent="0.2">
      <c r="A10300">
        <v>10299</v>
      </c>
      <c r="B10300">
        <v>1980</v>
      </c>
      <c r="C10300">
        <v>160</v>
      </c>
      <c r="D10300" t="s">
        <v>162</v>
      </c>
      <c r="E10300" t="s">
        <v>11625</v>
      </c>
      <c r="F10300" t="s">
        <v>39</v>
      </c>
      <c r="G10300" t="s">
        <v>35</v>
      </c>
      <c r="J10300" t="s">
        <v>91</v>
      </c>
    </row>
    <row r="10301" spans="1:23" x14ac:dyDescent="0.2">
      <c r="A10301">
        <v>10300</v>
      </c>
      <c r="B10301">
        <v>1980</v>
      </c>
      <c r="C10301">
        <v>161</v>
      </c>
      <c r="D10301" t="s">
        <v>171</v>
      </c>
      <c r="E10301" t="s">
        <v>11626</v>
      </c>
      <c r="F10301" t="s">
        <v>39</v>
      </c>
      <c r="G10301" t="s">
        <v>30</v>
      </c>
      <c r="J10301" t="s">
        <v>11470</v>
      </c>
    </row>
    <row r="10302" spans="1:23" x14ac:dyDescent="0.2">
      <c r="A10302">
        <v>10301</v>
      </c>
      <c r="B10302">
        <v>1980</v>
      </c>
      <c r="C10302">
        <v>162</v>
      </c>
      <c r="D10302" t="s">
        <v>48</v>
      </c>
      <c r="E10302" t="s">
        <v>11627</v>
      </c>
      <c r="F10302" t="s">
        <v>39</v>
      </c>
      <c r="G10302" t="s">
        <v>128</v>
      </c>
      <c r="J10302" t="s">
        <v>11464</v>
      </c>
    </row>
    <row r="10303" spans="1:23" x14ac:dyDescent="0.2">
      <c r="A10303">
        <v>10302</v>
      </c>
      <c r="B10303">
        <v>1980</v>
      </c>
      <c r="C10303">
        <v>163</v>
      </c>
      <c r="D10303" t="s">
        <v>8190</v>
      </c>
      <c r="E10303" t="s">
        <v>11628</v>
      </c>
      <c r="F10303" t="s">
        <v>39</v>
      </c>
      <c r="G10303" t="s">
        <v>68</v>
      </c>
      <c r="J10303" t="s">
        <v>11454</v>
      </c>
    </row>
    <row r="10304" spans="1:23" x14ac:dyDescent="0.2">
      <c r="A10304">
        <v>10303</v>
      </c>
      <c r="B10304">
        <v>1980</v>
      </c>
      <c r="C10304">
        <v>164</v>
      </c>
      <c r="D10304" t="s">
        <v>176</v>
      </c>
      <c r="E10304" t="s">
        <v>11629</v>
      </c>
      <c r="F10304" t="s">
        <v>39</v>
      </c>
      <c r="G10304" t="s">
        <v>68</v>
      </c>
      <c r="J10304" t="s">
        <v>7415</v>
      </c>
    </row>
    <row r="10305" spans="1:23" x14ac:dyDescent="0.2">
      <c r="A10305">
        <v>10304</v>
      </c>
      <c r="B10305">
        <v>1980</v>
      </c>
      <c r="C10305">
        <v>165</v>
      </c>
      <c r="D10305" t="s">
        <v>152</v>
      </c>
      <c r="E10305" t="s">
        <v>11630</v>
      </c>
      <c r="F10305" t="s">
        <v>39</v>
      </c>
      <c r="G10305" t="s">
        <v>128</v>
      </c>
      <c r="H10305">
        <v>18</v>
      </c>
      <c r="I10305">
        <v>1984</v>
      </c>
      <c r="J10305" t="s">
        <v>11467</v>
      </c>
      <c r="K10305">
        <v>18</v>
      </c>
      <c r="L10305">
        <v>0</v>
      </c>
      <c r="M10305">
        <v>0</v>
      </c>
      <c r="N10305">
        <v>0</v>
      </c>
      <c r="O10305">
        <v>0</v>
      </c>
      <c r="P10305">
        <v>2</v>
      </c>
      <c r="Q10305">
        <v>18</v>
      </c>
      <c r="R10305">
        <v>7</v>
      </c>
      <c r="S10305">
        <v>6</v>
      </c>
      <c r="T10305">
        <v>2</v>
      </c>
      <c r="U10305">
        <v>0.82599999999999996</v>
      </c>
      <c r="V10305">
        <v>4.38</v>
      </c>
      <c r="W10305">
        <v>1.7</v>
      </c>
    </row>
    <row r="10306" spans="1:23" x14ac:dyDescent="0.2">
      <c r="A10306">
        <v>10305</v>
      </c>
      <c r="B10306">
        <v>1980</v>
      </c>
      <c r="C10306">
        <v>166</v>
      </c>
      <c r="D10306" t="s">
        <v>23</v>
      </c>
      <c r="E10306" t="s">
        <v>11631</v>
      </c>
      <c r="F10306" t="s">
        <v>39</v>
      </c>
      <c r="G10306" t="s">
        <v>128</v>
      </c>
      <c r="H10306">
        <v>19</v>
      </c>
      <c r="I10306">
        <v>1988</v>
      </c>
      <c r="J10306" t="s">
        <v>265</v>
      </c>
      <c r="K10306">
        <v>91</v>
      </c>
      <c r="L10306">
        <v>0</v>
      </c>
      <c r="M10306">
        <v>1</v>
      </c>
      <c r="N10306">
        <v>1</v>
      </c>
      <c r="O10306">
        <v>0</v>
      </c>
      <c r="P10306">
        <v>15</v>
      </c>
      <c r="Q10306">
        <v>91</v>
      </c>
      <c r="R10306">
        <v>35</v>
      </c>
      <c r="S10306">
        <v>38</v>
      </c>
      <c r="T10306">
        <v>12</v>
      </c>
      <c r="U10306">
        <v>0.85899999999999999</v>
      </c>
      <c r="V10306">
        <v>3.63</v>
      </c>
      <c r="W10306">
        <v>9.3000000000000007</v>
      </c>
    </row>
    <row r="10307" spans="1:23" x14ac:dyDescent="0.2">
      <c r="A10307">
        <v>10306</v>
      </c>
      <c r="B10307">
        <v>1980</v>
      </c>
      <c r="C10307">
        <v>167</v>
      </c>
      <c r="D10307" t="s">
        <v>55</v>
      </c>
      <c r="E10307" t="s">
        <v>11632</v>
      </c>
      <c r="F10307" t="s">
        <v>39</v>
      </c>
      <c r="G10307" t="s">
        <v>26</v>
      </c>
      <c r="H10307">
        <v>19</v>
      </c>
      <c r="I10307">
        <v>1999</v>
      </c>
      <c r="J10307" t="s">
        <v>11464</v>
      </c>
      <c r="K10307">
        <v>866</v>
      </c>
      <c r="L10307">
        <v>189</v>
      </c>
      <c r="M10307">
        <v>225</v>
      </c>
      <c r="N10307">
        <v>414</v>
      </c>
      <c r="O10307">
        <v>-78</v>
      </c>
      <c r="P10307">
        <v>1282</v>
      </c>
      <c r="W10307">
        <v>23.7</v>
      </c>
    </row>
    <row r="10308" spans="1:23" x14ac:dyDescent="0.2">
      <c r="A10308">
        <v>10307</v>
      </c>
      <c r="B10308">
        <v>1980</v>
      </c>
      <c r="C10308">
        <v>168</v>
      </c>
      <c r="D10308" t="s">
        <v>41</v>
      </c>
      <c r="E10308" t="s">
        <v>11633</v>
      </c>
      <c r="F10308" t="s">
        <v>39</v>
      </c>
      <c r="G10308" t="s">
        <v>30</v>
      </c>
      <c r="H10308">
        <v>19</v>
      </c>
      <c r="I10308">
        <v>1982</v>
      </c>
      <c r="J10308" t="s">
        <v>11462</v>
      </c>
      <c r="K10308">
        <v>32</v>
      </c>
      <c r="L10308">
        <v>4</v>
      </c>
      <c r="M10308">
        <v>10</v>
      </c>
      <c r="N10308">
        <v>14</v>
      </c>
      <c r="O10308">
        <v>8</v>
      </c>
      <c r="P10308">
        <v>31</v>
      </c>
      <c r="W10308">
        <v>2.5</v>
      </c>
    </row>
    <row r="10309" spans="1:23" x14ac:dyDescent="0.2">
      <c r="A10309">
        <v>10308</v>
      </c>
      <c r="B10309">
        <v>1980</v>
      </c>
      <c r="C10309">
        <v>169</v>
      </c>
      <c r="D10309" t="s">
        <v>11233</v>
      </c>
      <c r="E10309" t="s">
        <v>11634</v>
      </c>
      <c r="F10309" t="s">
        <v>39</v>
      </c>
      <c r="G10309" t="s">
        <v>128</v>
      </c>
      <c r="H10309">
        <v>18</v>
      </c>
      <c r="I10309">
        <v>1983</v>
      </c>
      <c r="J10309" t="s">
        <v>11476</v>
      </c>
      <c r="K10309">
        <v>6</v>
      </c>
      <c r="L10309">
        <v>0</v>
      </c>
      <c r="M10309">
        <v>0</v>
      </c>
      <c r="N10309">
        <v>0</v>
      </c>
      <c r="O10309">
        <v>0</v>
      </c>
      <c r="P10309">
        <v>0</v>
      </c>
      <c r="Q10309">
        <v>6</v>
      </c>
      <c r="R10309">
        <v>0</v>
      </c>
      <c r="S10309">
        <v>1</v>
      </c>
      <c r="T10309">
        <v>0</v>
      </c>
      <c r="U10309">
        <v>0.77900000000000003</v>
      </c>
      <c r="V10309">
        <v>6.92</v>
      </c>
      <c r="W10309">
        <v>-0.1</v>
      </c>
    </row>
    <row r="10310" spans="1:23" x14ac:dyDescent="0.2">
      <c r="A10310">
        <v>10309</v>
      </c>
      <c r="B10310">
        <v>1980</v>
      </c>
      <c r="C10310">
        <v>170</v>
      </c>
      <c r="D10310" t="s">
        <v>66</v>
      </c>
      <c r="E10310" t="s">
        <v>11635</v>
      </c>
      <c r="F10310" t="s">
        <v>39</v>
      </c>
      <c r="G10310" t="s">
        <v>26</v>
      </c>
      <c r="J10310" t="s">
        <v>258</v>
      </c>
    </row>
    <row r="10311" spans="1:23" x14ac:dyDescent="0.2">
      <c r="A10311">
        <v>10310</v>
      </c>
      <c r="B10311">
        <v>1980</v>
      </c>
      <c r="C10311">
        <v>171</v>
      </c>
      <c r="D10311" t="s">
        <v>7529</v>
      </c>
      <c r="E10311" t="s">
        <v>11636</v>
      </c>
      <c r="F10311" t="s">
        <v>39</v>
      </c>
      <c r="G10311" t="s">
        <v>68</v>
      </c>
      <c r="H10311">
        <v>18</v>
      </c>
      <c r="I10311">
        <v>1982</v>
      </c>
      <c r="J10311" t="s">
        <v>8319</v>
      </c>
      <c r="K10311">
        <v>2</v>
      </c>
      <c r="L10311">
        <v>0</v>
      </c>
      <c r="M10311">
        <v>0</v>
      </c>
      <c r="N10311">
        <v>0</v>
      </c>
      <c r="O10311">
        <v>0</v>
      </c>
      <c r="P10311">
        <v>0</v>
      </c>
      <c r="W10311">
        <v>-0.1</v>
      </c>
    </row>
    <row r="10312" spans="1:23" x14ac:dyDescent="0.2">
      <c r="A10312">
        <v>10311</v>
      </c>
      <c r="B10312">
        <v>1980</v>
      </c>
      <c r="C10312">
        <v>172</v>
      </c>
      <c r="D10312" t="s">
        <v>51</v>
      </c>
      <c r="E10312" t="s">
        <v>11637</v>
      </c>
      <c r="F10312" t="s">
        <v>39</v>
      </c>
      <c r="G10312" t="s">
        <v>68</v>
      </c>
      <c r="J10312" t="s">
        <v>11462</v>
      </c>
    </row>
    <row r="10313" spans="1:23" x14ac:dyDescent="0.2">
      <c r="A10313">
        <v>10312</v>
      </c>
      <c r="B10313">
        <v>1980</v>
      </c>
      <c r="C10313">
        <v>173</v>
      </c>
      <c r="D10313" t="s">
        <v>84</v>
      </c>
      <c r="E10313" t="s">
        <v>3565</v>
      </c>
      <c r="F10313" t="s">
        <v>43</v>
      </c>
      <c r="G10313" t="s">
        <v>30</v>
      </c>
      <c r="H10313">
        <v>18</v>
      </c>
      <c r="I10313">
        <v>1986</v>
      </c>
      <c r="J10313" t="s">
        <v>536</v>
      </c>
      <c r="K10313">
        <v>172</v>
      </c>
      <c r="L10313">
        <v>10</v>
      </c>
      <c r="M10313">
        <v>41</v>
      </c>
      <c r="N10313">
        <v>51</v>
      </c>
      <c r="O10313">
        <v>17</v>
      </c>
      <c r="P10313">
        <v>81</v>
      </c>
      <c r="W10313">
        <v>12</v>
      </c>
    </row>
    <row r="10314" spans="1:23" x14ac:dyDescent="0.2">
      <c r="A10314">
        <v>10313</v>
      </c>
      <c r="B10314">
        <v>1980</v>
      </c>
      <c r="C10314">
        <v>174</v>
      </c>
      <c r="D10314" t="s">
        <v>111</v>
      </c>
      <c r="E10314" t="s">
        <v>11638</v>
      </c>
      <c r="F10314" t="s">
        <v>43</v>
      </c>
      <c r="G10314" t="s">
        <v>30</v>
      </c>
      <c r="J10314" t="s">
        <v>11639</v>
      </c>
    </row>
    <row r="10315" spans="1:23" x14ac:dyDescent="0.2">
      <c r="A10315">
        <v>10314</v>
      </c>
      <c r="B10315">
        <v>1980</v>
      </c>
      <c r="C10315">
        <v>175</v>
      </c>
      <c r="D10315" t="s">
        <v>69</v>
      </c>
      <c r="E10315" t="s">
        <v>11640</v>
      </c>
      <c r="F10315" t="s">
        <v>43</v>
      </c>
      <c r="G10315" t="s">
        <v>35</v>
      </c>
      <c r="H10315">
        <v>18</v>
      </c>
      <c r="I10315">
        <v>1992</v>
      </c>
      <c r="J10315" t="s">
        <v>9429</v>
      </c>
      <c r="K10315">
        <v>679</v>
      </c>
      <c r="L10315">
        <v>219</v>
      </c>
      <c r="M10315">
        <v>369</v>
      </c>
      <c r="N10315">
        <v>588</v>
      </c>
      <c r="O10315">
        <v>-24</v>
      </c>
      <c r="P10315">
        <v>349</v>
      </c>
      <c r="W10315">
        <v>41.3</v>
      </c>
    </row>
    <row r="10316" spans="1:23" x14ac:dyDescent="0.2">
      <c r="A10316">
        <v>10315</v>
      </c>
      <c r="B10316">
        <v>1980</v>
      </c>
      <c r="C10316">
        <v>176</v>
      </c>
      <c r="D10316" t="s">
        <v>7049</v>
      </c>
      <c r="E10316" t="s">
        <v>11641</v>
      </c>
      <c r="F10316" t="s">
        <v>39</v>
      </c>
      <c r="G10316" t="s">
        <v>128</v>
      </c>
      <c r="J10316" t="s">
        <v>11504</v>
      </c>
    </row>
    <row r="10317" spans="1:23" x14ac:dyDescent="0.2">
      <c r="A10317">
        <v>10316</v>
      </c>
      <c r="B10317">
        <v>1980</v>
      </c>
      <c r="C10317">
        <v>177</v>
      </c>
      <c r="D10317" t="s">
        <v>87</v>
      </c>
      <c r="E10317" t="s">
        <v>11642</v>
      </c>
      <c r="F10317" t="s">
        <v>39</v>
      </c>
      <c r="G10317" t="s">
        <v>30</v>
      </c>
      <c r="H10317">
        <v>20</v>
      </c>
      <c r="I10317">
        <v>1983</v>
      </c>
      <c r="J10317" t="s">
        <v>11504</v>
      </c>
      <c r="K10317">
        <v>1</v>
      </c>
      <c r="L10317">
        <v>0</v>
      </c>
      <c r="M10317">
        <v>0</v>
      </c>
      <c r="N10317">
        <v>0</v>
      </c>
      <c r="O10317">
        <v>-1</v>
      </c>
      <c r="P10317">
        <v>2</v>
      </c>
      <c r="W10317">
        <v>0</v>
      </c>
    </row>
    <row r="10318" spans="1:23" x14ac:dyDescent="0.2">
      <c r="A10318">
        <v>10317</v>
      </c>
      <c r="B10318">
        <v>1980</v>
      </c>
      <c r="C10318">
        <v>178</v>
      </c>
      <c r="D10318" t="s">
        <v>146</v>
      </c>
      <c r="E10318" t="s">
        <v>11643</v>
      </c>
      <c r="F10318" t="s">
        <v>39</v>
      </c>
      <c r="G10318" t="s">
        <v>26</v>
      </c>
      <c r="H10318">
        <v>19</v>
      </c>
      <c r="I10318">
        <v>1987</v>
      </c>
      <c r="J10318" t="s">
        <v>11486</v>
      </c>
      <c r="K10318">
        <v>113</v>
      </c>
      <c r="L10318">
        <v>22</v>
      </c>
      <c r="M10318">
        <v>30</v>
      </c>
      <c r="N10318">
        <v>52</v>
      </c>
      <c r="O10318">
        <v>-17</v>
      </c>
      <c r="P10318">
        <v>25</v>
      </c>
      <c r="W10318">
        <v>1.8</v>
      </c>
    </row>
    <row r="10319" spans="1:23" x14ac:dyDescent="0.2">
      <c r="A10319">
        <v>10318</v>
      </c>
      <c r="B10319">
        <v>1980</v>
      </c>
      <c r="C10319">
        <v>179</v>
      </c>
      <c r="D10319" t="s">
        <v>121</v>
      </c>
      <c r="E10319" t="s">
        <v>11644</v>
      </c>
      <c r="F10319" t="s">
        <v>39</v>
      </c>
      <c r="G10319" t="s">
        <v>30</v>
      </c>
      <c r="H10319">
        <v>18</v>
      </c>
      <c r="I10319">
        <v>1982</v>
      </c>
      <c r="J10319" t="s">
        <v>11470</v>
      </c>
      <c r="K10319">
        <v>1</v>
      </c>
      <c r="L10319">
        <v>0</v>
      </c>
      <c r="M10319">
        <v>0</v>
      </c>
      <c r="N10319">
        <v>0</v>
      </c>
      <c r="O10319">
        <v>-1</v>
      </c>
      <c r="P10319">
        <v>2</v>
      </c>
      <c r="W10319">
        <v>0</v>
      </c>
    </row>
    <row r="10320" spans="1:23" x14ac:dyDescent="0.2">
      <c r="A10320">
        <v>10319</v>
      </c>
      <c r="B10320">
        <v>1980</v>
      </c>
      <c r="C10320">
        <v>180</v>
      </c>
      <c r="D10320" t="s">
        <v>92</v>
      </c>
      <c r="E10320" t="s">
        <v>11645</v>
      </c>
      <c r="F10320" t="s">
        <v>43</v>
      </c>
      <c r="G10320" t="s">
        <v>30</v>
      </c>
      <c r="J10320" t="s">
        <v>4209</v>
      </c>
    </row>
    <row r="10321" spans="1:23" x14ac:dyDescent="0.2">
      <c r="A10321">
        <v>10320</v>
      </c>
      <c r="B10321">
        <v>1980</v>
      </c>
      <c r="C10321">
        <v>181</v>
      </c>
      <c r="D10321" t="s">
        <v>162</v>
      </c>
      <c r="E10321" t="s">
        <v>11646</v>
      </c>
      <c r="F10321" t="s">
        <v>43</v>
      </c>
      <c r="G10321" t="s">
        <v>68</v>
      </c>
      <c r="H10321">
        <v>20</v>
      </c>
      <c r="I10321">
        <v>1989</v>
      </c>
      <c r="J10321" t="s">
        <v>733</v>
      </c>
      <c r="K10321">
        <v>450</v>
      </c>
      <c r="L10321">
        <v>193</v>
      </c>
      <c r="M10321">
        <v>236</v>
      </c>
      <c r="N10321">
        <v>429</v>
      </c>
      <c r="O10321">
        <v>103</v>
      </c>
      <c r="P10321">
        <v>189</v>
      </c>
      <c r="W10321">
        <v>34.200000000000003</v>
      </c>
    </row>
    <row r="10322" spans="1:23" x14ac:dyDescent="0.2">
      <c r="A10322">
        <v>10321</v>
      </c>
      <c r="B10322">
        <v>1980</v>
      </c>
      <c r="C10322">
        <v>182</v>
      </c>
      <c r="D10322" t="s">
        <v>171</v>
      </c>
      <c r="E10322" t="s">
        <v>11647</v>
      </c>
      <c r="F10322" t="s">
        <v>34</v>
      </c>
      <c r="G10322" t="s">
        <v>68</v>
      </c>
      <c r="J10322" t="s">
        <v>11123</v>
      </c>
    </row>
    <row r="10323" spans="1:23" x14ac:dyDescent="0.2">
      <c r="A10323">
        <v>10322</v>
      </c>
      <c r="B10323">
        <v>1980</v>
      </c>
      <c r="C10323">
        <v>183</v>
      </c>
      <c r="D10323" t="s">
        <v>48</v>
      </c>
      <c r="E10323" t="s">
        <v>11648</v>
      </c>
      <c r="F10323" t="s">
        <v>39</v>
      </c>
      <c r="G10323" t="s">
        <v>30</v>
      </c>
      <c r="H10323">
        <v>19</v>
      </c>
      <c r="I10323">
        <v>1986</v>
      </c>
      <c r="J10323" t="s">
        <v>510</v>
      </c>
      <c r="K10323">
        <v>28</v>
      </c>
      <c r="L10323">
        <v>0</v>
      </c>
      <c r="M10323">
        <v>7</v>
      </c>
      <c r="N10323">
        <v>7</v>
      </c>
      <c r="O10323">
        <v>-9</v>
      </c>
      <c r="P10323">
        <v>10</v>
      </c>
      <c r="W10323">
        <v>0.9</v>
      </c>
    </row>
    <row r="10324" spans="1:23" x14ac:dyDescent="0.2">
      <c r="A10324">
        <v>10323</v>
      </c>
      <c r="B10324">
        <v>1980</v>
      </c>
      <c r="C10324">
        <v>184</v>
      </c>
      <c r="D10324" t="s">
        <v>8190</v>
      </c>
      <c r="E10324" t="s">
        <v>11649</v>
      </c>
      <c r="F10324" t="s">
        <v>34</v>
      </c>
      <c r="G10324" t="s">
        <v>26</v>
      </c>
      <c r="J10324" t="s">
        <v>11650</v>
      </c>
    </row>
    <row r="10325" spans="1:23" x14ac:dyDescent="0.2">
      <c r="A10325">
        <v>10324</v>
      </c>
      <c r="B10325">
        <v>1980</v>
      </c>
      <c r="C10325">
        <v>185</v>
      </c>
      <c r="D10325" t="s">
        <v>176</v>
      </c>
      <c r="E10325" t="s">
        <v>11651</v>
      </c>
      <c r="F10325" t="s">
        <v>39</v>
      </c>
      <c r="G10325" t="s">
        <v>30</v>
      </c>
      <c r="J10325" t="s">
        <v>673</v>
      </c>
    </row>
    <row r="10326" spans="1:23" x14ac:dyDescent="0.2">
      <c r="A10326">
        <v>10325</v>
      </c>
      <c r="B10326">
        <v>1980</v>
      </c>
      <c r="C10326">
        <v>186</v>
      </c>
      <c r="D10326" t="s">
        <v>152</v>
      </c>
      <c r="E10326" t="s">
        <v>11652</v>
      </c>
      <c r="F10326" t="s">
        <v>43</v>
      </c>
      <c r="G10326" t="s">
        <v>30</v>
      </c>
      <c r="H10326">
        <v>19</v>
      </c>
      <c r="I10326">
        <v>1990</v>
      </c>
      <c r="J10326" t="s">
        <v>71</v>
      </c>
      <c r="K10326">
        <v>207</v>
      </c>
      <c r="L10326">
        <v>20</v>
      </c>
      <c r="M10326">
        <v>80</v>
      </c>
      <c r="N10326">
        <v>100</v>
      </c>
      <c r="O10326">
        <v>29</v>
      </c>
      <c r="P10326">
        <v>217</v>
      </c>
      <c r="W10326">
        <v>17.600000000000001</v>
      </c>
    </row>
    <row r="10327" spans="1:23" x14ac:dyDescent="0.2">
      <c r="A10327">
        <v>10326</v>
      </c>
      <c r="B10327">
        <v>1980</v>
      </c>
      <c r="C10327">
        <v>187</v>
      </c>
      <c r="D10327" t="s">
        <v>23</v>
      </c>
      <c r="E10327" t="s">
        <v>11653</v>
      </c>
      <c r="F10327" t="s">
        <v>34</v>
      </c>
      <c r="G10327" t="s">
        <v>30</v>
      </c>
      <c r="J10327" t="s">
        <v>11654</v>
      </c>
    </row>
    <row r="10328" spans="1:23" x14ac:dyDescent="0.2">
      <c r="A10328">
        <v>10327</v>
      </c>
      <c r="B10328">
        <v>1980</v>
      </c>
      <c r="C10328">
        <v>188</v>
      </c>
      <c r="D10328" t="s">
        <v>55</v>
      </c>
      <c r="E10328" t="s">
        <v>11655</v>
      </c>
      <c r="F10328" t="s">
        <v>39</v>
      </c>
      <c r="G10328" t="s">
        <v>35</v>
      </c>
      <c r="J10328" t="s">
        <v>11454</v>
      </c>
    </row>
    <row r="10329" spans="1:23" x14ac:dyDescent="0.2">
      <c r="A10329">
        <v>10328</v>
      </c>
      <c r="B10329">
        <v>1980</v>
      </c>
      <c r="C10329">
        <v>189</v>
      </c>
      <c r="D10329" t="s">
        <v>41</v>
      </c>
      <c r="E10329" t="s">
        <v>11656</v>
      </c>
      <c r="F10329" t="s">
        <v>39</v>
      </c>
      <c r="G10329" t="s">
        <v>30</v>
      </c>
      <c r="H10329">
        <v>19</v>
      </c>
      <c r="I10329">
        <v>1990</v>
      </c>
      <c r="J10329" t="s">
        <v>11467</v>
      </c>
      <c r="K10329">
        <v>13</v>
      </c>
      <c r="L10329">
        <v>0</v>
      </c>
      <c r="M10329">
        <v>2</v>
      </c>
      <c r="N10329">
        <v>2</v>
      </c>
      <c r="O10329">
        <v>-9</v>
      </c>
      <c r="P10329">
        <v>13</v>
      </c>
      <c r="W10329">
        <v>-0.1</v>
      </c>
    </row>
    <row r="10330" spans="1:23" x14ac:dyDescent="0.2">
      <c r="A10330">
        <v>10329</v>
      </c>
      <c r="B10330">
        <v>1980</v>
      </c>
      <c r="C10330">
        <v>190</v>
      </c>
      <c r="D10330" t="s">
        <v>11233</v>
      </c>
      <c r="E10330" t="s">
        <v>11657</v>
      </c>
      <c r="F10330" t="s">
        <v>39</v>
      </c>
      <c r="G10330" t="s">
        <v>68</v>
      </c>
      <c r="J10330" t="s">
        <v>7577</v>
      </c>
    </row>
    <row r="10331" spans="1:23" x14ac:dyDescent="0.2">
      <c r="A10331">
        <v>10330</v>
      </c>
      <c r="B10331">
        <v>1980</v>
      </c>
      <c r="C10331">
        <v>191</v>
      </c>
      <c r="D10331" t="s">
        <v>66</v>
      </c>
      <c r="E10331" t="s">
        <v>11144</v>
      </c>
      <c r="F10331" t="s">
        <v>39</v>
      </c>
      <c r="G10331" t="s">
        <v>35</v>
      </c>
      <c r="H10331">
        <v>19</v>
      </c>
      <c r="I10331">
        <v>1981</v>
      </c>
      <c r="J10331" t="s">
        <v>510</v>
      </c>
      <c r="K10331">
        <v>1</v>
      </c>
      <c r="L10331">
        <v>0</v>
      </c>
      <c r="M10331">
        <v>0</v>
      </c>
      <c r="N10331">
        <v>0</v>
      </c>
      <c r="O10331">
        <v>0</v>
      </c>
      <c r="P10331">
        <v>0</v>
      </c>
      <c r="W10331">
        <v>0</v>
      </c>
    </row>
    <row r="10332" spans="1:23" x14ac:dyDescent="0.2">
      <c r="A10332">
        <v>10331</v>
      </c>
      <c r="B10332">
        <v>1980</v>
      </c>
      <c r="C10332">
        <v>192</v>
      </c>
      <c r="D10332" t="s">
        <v>7529</v>
      </c>
      <c r="E10332" t="s">
        <v>11658</v>
      </c>
      <c r="F10332" t="s">
        <v>34</v>
      </c>
      <c r="G10332" t="s">
        <v>30</v>
      </c>
      <c r="J10332" t="s">
        <v>10704</v>
      </c>
    </row>
    <row r="10333" spans="1:23" x14ac:dyDescent="0.2">
      <c r="A10333">
        <v>10332</v>
      </c>
      <c r="B10333">
        <v>1980</v>
      </c>
      <c r="C10333">
        <v>193</v>
      </c>
      <c r="D10333" t="s">
        <v>51</v>
      </c>
      <c r="E10333" t="s">
        <v>11659</v>
      </c>
      <c r="F10333" t="s">
        <v>39</v>
      </c>
      <c r="G10333" t="s">
        <v>30</v>
      </c>
      <c r="J10333" t="s">
        <v>11486</v>
      </c>
    </row>
    <row r="10334" spans="1:23" x14ac:dyDescent="0.2">
      <c r="A10334">
        <v>10333</v>
      </c>
      <c r="B10334">
        <v>1980</v>
      </c>
      <c r="C10334">
        <v>194</v>
      </c>
      <c r="D10334" t="s">
        <v>84</v>
      </c>
      <c r="E10334" t="s">
        <v>11660</v>
      </c>
      <c r="F10334" t="s">
        <v>39</v>
      </c>
      <c r="G10334" t="s">
        <v>30</v>
      </c>
      <c r="H10334">
        <v>18</v>
      </c>
      <c r="I10334">
        <v>1982</v>
      </c>
      <c r="J10334" t="s">
        <v>510</v>
      </c>
      <c r="K10334">
        <v>3</v>
      </c>
      <c r="L10334">
        <v>0</v>
      </c>
      <c r="M10334">
        <v>0</v>
      </c>
      <c r="N10334">
        <v>0</v>
      </c>
      <c r="O10334">
        <v>0</v>
      </c>
      <c r="P10334">
        <v>4</v>
      </c>
      <c r="W10334">
        <v>0.1</v>
      </c>
    </row>
    <row r="10335" spans="1:23" x14ac:dyDescent="0.2">
      <c r="A10335">
        <v>10334</v>
      </c>
      <c r="B10335">
        <v>1980</v>
      </c>
      <c r="C10335">
        <v>195</v>
      </c>
      <c r="D10335" t="s">
        <v>41</v>
      </c>
      <c r="E10335" t="s">
        <v>11661</v>
      </c>
      <c r="F10335" t="s">
        <v>39</v>
      </c>
      <c r="G10335" t="s">
        <v>68</v>
      </c>
      <c r="J10335" t="s">
        <v>11662</v>
      </c>
    </row>
    <row r="10336" spans="1:23" x14ac:dyDescent="0.2">
      <c r="A10336">
        <v>10335</v>
      </c>
      <c r="B10336">
        <v>1980</v>
      </c>
      <c r="C10336">
        <v>196</v>
      </c>
      <c r="D10336" t="s">
        <v>69</v>
      </c>
      <c r="E10336" t="s">
        <v>11663</v>
      </c>
      <c r="F10336" t="s">
        <v>39</v>
      </c>
      <c r="G10336" t="s">
        <v>26</v>
      </c>
      <c r="H10336">
        <v>18</v>
      </c>
      <c r="I10336">
        <v>1987</v>
      </c>
      <c r="J10336" t="s">
        <v>11457</v>
      </c>
      <c r="K10336">
        <v>44</v>
      </c>
      <c r="L10336">
        <v>0</v>
      </c>
      <c r="M10336">
        <v>4</v>
      </c>
      <c r="N10336">
        <v>4</v>
      </c>
      <c r="O10336">
        <v>-16</v>
      </c>
      <c r="P10336">
        <v>55</v>
      </c>
      <c r="W10336">
        <v>-1.2</v>
      </c>
    </row>
    <row r="10337" spans="1:23" x14ac:dyDescent="0.2">
      <c r="A10337">
        <v>10336</v>
      </c>
      <c r="B10337">
        <v>1980</v>
      </c>
      <c r="C10337">
        <v>197</v>
      </c>
      <c r="D10337" t="s">
        <v>7049</v>
      </c>
      <c r="E10337" t="s">
        <v>11664</v>
      </c>
      <c r="F10337" t="s">
        <v>39</v>
      </c>
      <c r="G10337" t="s">
        <v>35</v>
      </c>
      <c r="J10337" t="s">
        <v>421</v>
      </c>
    </row>
    <row r="10338" spans="1:23" x14ac:dyDescent="0.2">
      <c r="A10338">
        <v>10337</v>
      </c>
      <c r="B10338">
        <v>1980</v>
      </c>
      <c r="C10338">
        <v>198</v>
      </c>
      <c r="D10338" t="s">
        <v>87</v>
      </c>
      <c r="E10338" t="s">
        <v>11665</v>
      </c>
      <c r="F10338" t="s">
        <v>39</v>
      </c>
      <c r="G10338" t="s">
        <v>30</v>
      </c>
      <c r="J10338" t="s">
        <v>4680</v>
      </c>
    </row>
    <row r="10339" spans="1:23" x14ac:dyDescent="0.2">
      <c r="A10339">
        <v>10338</v>
      </c>
      <c r="B10339">
        <v>1980</v>
      </c>
      <c r="C10339">
        <v>199</v>
      </c>
      <c r="D10339" t="s">
        <v>146</v>
      </c>
      <c r="E10339" t="s">
        <v>11666</v>
      </c>
      <c r="F10339" t="s">
        <v>39</v>
      </c>
      <c r="G10339" t="s">
        <v>26</v>
      </c>
      <c r="J10339" t="s">
        <v>4194</v>
      </c>
    </row>
    <row r="10340" spans="1:23" x14ac:dyDescent="0.2">
      <c r="A10340">
        <v>10339</v>
      </c>
      <c r="B10340">
        <v>1980</v>
      </c>
      <c r="C10340">
        <v>200</v>
      </c>
      <c r="D10340" t="s">
        <v>121</v>
      </c>
      <c r="E10340" t="s">
        <v>11667</v>
      </c>
      <c r="F10340" t="s">
        <v>39</v>
      </c>
      <c r="G10340" t="s">
        <v>68</v>
      </c>
      <c r="H10340">
        <v>18</v>
      </c>
      <c r="I10340">
        <v>1983</v>
      </c>
      <c r="J10340" t="s">
        <v>11668</v>
      </c>
      <c r="K10340">
        <v>26</v>
      </c>
      <c r="L10340">
        <v>0</v>
      </c>
      <c r="M10340">
        <v>0</v>
      </c>
      <c r="N10340">
        <v>0</v>
      </c>
      <c r="O10340">
        <v>-4</v>
      </c>
      <c r="P10340">
        <v>152</v>
      </c>
      <c r="W10340">
        <v>-0.8</v>
      </c>
    </row>
    <row r="10341" spans="1:23" x14ac:dyDescent="0.2">
      <c r="A10341">
        <v>10340</v>
      </c>
      <c r="B10341">
        <v>1980</v>
      </c>
      <c r="C10341">
        <v>201</v>
      </c>
      <c r="D10341" t="s">
        <v>92</v>
      </c>
      <c r="E10341" t="s">
        <v>11669</v>
      </c>
      <c r="F10341" t="s">
        <v>39</v>
      </c>
      <c r="G10341" t="s">
        <v>30</v>
      </c>
      <c r="J10341" t="s">
        <v>9948</v>
      </c>
    </row>
    <row r="10342" spans="1:23" x14ac:dyDescent="0.2">
      <c r="A10342">
        <v>10341</v>
      </c>
      <c r="B10342">
        <v>1980</v>
      </c>
      <c r="C10342">
        <v>202</v>
      </c>
      <c r="D10342" t="s">
        <v>162</v>
      </c>
      <c r="E10342" t="s">
        <v>11670</v>
      </c>
      <c r="F10342" t="s">
        <v>39</v>
      </c>
      <c r="G10342" t="s">
        <v>10140</v>
      </c>
      <c r="H10342">
        <v>18</v>
      </c>
      <c r="I10342">
        <v>1989</v>
      </c>
      <c r="J10342" t="s">
        <v>5051</v>
      </c>
      <c r="K10342">
        <v>3</v>
      </c>
      <c r="L10342">
        <v>0</v>
      </c>
      <c r="M10342">
        <v>0</v>
      </c>
      <c r="N10342">
        <v>0</v>
      </c>
      <c r="O10342">
        <v>-1</v>
      </c>
      <c r="P10342">
        <v>5</v>
      </c>
      <c r="W10342">
        <v>-0.1</v>
      </c>
    </row>
    <row r="10343" spans="1:23" x14ac:dyDescent="0.2">
      <c r="A10343">
        <v>10342</v>
      </c>
      <c r="B10343">
        <v>1980</v>
      </c>
      <c r="C10343">
        <v>203</v>
      </c>
      <c r="D10343" t="s">
        <v>171</v>
      </c>
      <c r="E10343" t="s">
        <v>11671</v>
      </c>
      <c r="F10343" t="s">
        <v>43</v>
      </c>
      <c r="G10343" t="s">
        <v>30</v>
      </c>
      <c r="J10343" t="s">
        <v>1012</v>
      </c>
    </row>
    <row r="10344" spans="1:23" x14ac:dyDescent="0.2">
      <c r="A10344">
        <v>10343</v>
      </c>
      <c r="B10344">
        <v>1980</v>
      </c>
      <c r="C10344">
        <v>204</v>
      </c>
      <c r="D10344" t="s">
        <v>48</v>
      </c>
      <c r="E10344" t="s">
        <v>11672</v>
      </c>
      <c r="F10344" t="s">
        <v>39</v>
      </c>
      <c r="G10344" t="s">
        <v>68</v>
      </c>
      <c r="H10344">
        <v>18</v>
      </c>
      <c r="I10344">
        <v>1989</v>
      </c>
      <c r="J10344" t="s">
        <v>11494</v>
      </c>
      <c r="K10344">
        <v>273</v>
      </c>
      <c r="L10344">
        <v>37</v>
      </c>
      <c r="M10344">
        <v>40</v>
      </c>
      <c r="N10344">
        <v>77</v>
      </c>
      <c r="O10344">
        <v>-30</v>
      </c>
      <c r="P10344">
        <v>674</v>
      </c>
      <c r="W10344">
        <v>0.2</v>
      </c>
    </row>
    <row r="10345" spans="1:23" x14ac:dyDescent="0.2">
      <c r="A10345">
        <v>10344</v>
      </c>
      <c r="B10345">
        <v>1980</v>
      </c>
      <c r="C10345">
        <v>205</v>
      </c>
      <c r="D10345" t="s">
        <v>8190</v>
      </c>
      <c r="E10345" t="s">
        <v>11673</v>
      </c>
      <c r="F10345" t="s">
        <v>39</v>
      </c>
      <c r="G10345" t="s">
        <v>30</v>
      </c>
      <c r="H10345">
        <v>20</v>
      </c>
      <c r="I10345">
        <v>1990</v>
      </c>
      <c r="J10345" t="s">
        <v>11504</v>
      </c>
      <c r="K10345">
        <v>365</v>
      </c>
      <c r="L10345">
        <v>9</v>
      </c>
      <c r="M10345">
        <v>40</v>
      </c>
      <c r="N10345">
        <v>49</v>
      </c>
      <c r="O10345">
        <v>-38</v>
      </c>
      <c r="P10345">
        <v>1030</v>
      </c>
      <c r="W10345">
        <v>13.7</v>
      </c>
    </row>
    <row r="10346" spans="1:23" x14ac:dyDescent="0.2">
      <c r="A10346">
        <v>10345</v>
      </c>
      <c r="B10346">
        <v>1980</v>
      </c>
      <c r="C10346">
        <v>206</v>
      </c>
      <c r="D10346" t="s">
        <v>176</v>
      </c>
      <c r="E10346" t="s">
        <v>11674</v>
      </c>
      <c r="F10346" t="s">
        <v>39</v>
      </c>
      <c r="G10346" t="s">
        <v>26</v>
      </c>
      <c r="H10346">
        <v>18</v>
      </c>
      <c r="I10346">
        <v>1986</v>
      </c>
      <c r="J10346" t="s">
        <v>9431</v>
      </c>
      <c r="K10346">
        <v>2</v>
      </c>
      <c r="L10346">
        <v>0</v>
      </c>
      <c r="M10346">
        <v>0</v>
      </c>
      <c r="N10346">
        <v>0</v>
      </c>
      <c r="O10346">
        <v>-1</v>
      </c>
      <c r="P10346">
        <v>0</v>
      </c>
      <c r="W10346">
        <v>0</v>
      </c>
    </row>
    <row r="10347" spans="1:23" x14ac:dyDescent="0.2">
      <c r="A10347">
        <v>10346</v>
      </c>
      <c r="B10347">
        <v>1980</v>
      </c>
      <c r="C10347">
        <v>207</v>
      </c>
      <c r="D10347" t="s">
        <v>152</v>
      </c>
      <c r="E10347" t="s">
        <v>11675</v>
      </c>
      <c r="F10347" t="s">
        <v>43</v>
      </c>
      <c r="G10347" t="s">
        <v>26</v>
      </c>
      <c r="J10347" t="s">
        <v>71</v>
      </c>
    </row>
    <row r="10348" spans="1:23" x14ac:dyDescent="0.2">
      <c r="A10348">
        <v>10347</v>
      </c>
      <c r="B10348">
        <v>1980</v>
      </c>
      <c r="C10348">
        <v>208</v>
      </c>
      <c r="D10348" t="s">
        <v>23</v>
      </c>
      <c r="E10348" t="s">
        <v>11676</v>
      </c>
      <c r="F10348" t="s">
        <v>39</v>
      </c>
      <c r="G10348" t="s">
        <v>128</v>
      </c>
      <c r="J10348" t="s">
        <v>2651</v>
      </c>
    </row>
    <row r="10349" spans="1:23" x14ac:dyDescent="0.2">
      <c r="A10349">
        <v>10348</v>
      </c>
      <c r="B10349">
        <v>1980</v>
      </c>
      <c r="C10349">
        <v>209</v>
      </c>
      <c r="D10349" t="s">
        <v>55</v>
      </c>
      <c r="E10349" t="s">
        <v>11677</v>
      </c>
      <c r="F10349" t="s">
        <v>34</v>
      </c>
      <c r="G10349" t="s">
        <v>26</v>
      </c>
      <c r="J10349" t="s">
        <v>11449</v>
      </c>
    </row>
    <row r="10350" spans="1:23" x14ac:dyDescent="0.2">
      <c r="A10350">
        <v>10349</v>
      </c>
      <c r="B10350">
        <v>1980</v>
      </c>
      <c r="C10350">
        <v>210</v>
      </c>
      <c r="D10350" t="s">
        <v>41</v>
      </c>
      <c r="E10350" t="s">
        <v>11678</v>
      </c>
      <c r="F10350" t="s">
        <v>34</v>
      </c>
      <c r="G10350" t="s">
        <v>7019</v>
      </c>
      <c r="H10350">
        <v>19</v>
      </c>
      <c r="I10350">
        <v>1994</v>
      </c>
      <c r="J10350" t="s">
        <v>10454</v>
      </c>
      <c r="K10350">
        <v>385</v>
      </c>
      <c r="L10350">
        <v>82</v>
      </c>
      <c r="M10350">
        <v>140</v>
      </c>
      <c r="N10350">
        <v>222</v>
      </c>
      <c r="O10350">
        <v>-20</v>
      </c>
      <c r="P10350">
        <v>81</v>
      </c>
      <c r="W10350">
        <v>12.5</v>
      </c>
    </row>
    <row r="10351" spans="1:23" x14ac:dyDescent="0.2">
      <c r="A10351">
        <v>10350</v>
      </c>
      <c r="B10351">
        <v>1979</v>
      </c>
      <c r="C10351">
        <v>1</v>
      </c>
      <c r="D10351" t="s">
        <v>11233</v>
      </c>
      <c r="E10351" t="s">
        <v>11679</v>
      </c>
      <c r="F10351" t="s">
        <v>39</v>
      </c>
      <c r="G10351" t="s">
        <v>30</v>
      </c>
      <c r="H10351">
        <v>20</v>
      </c>
      <c r="I10351">
        <v>1994</v>
      </c>
      <c r="J10351" t="s">
        <v>11680</v>
      </c>
      <c r="K10351">
        <v>1044</v>
      </c>
      <c r="L10351">
        <v>139</v>
      </c>
      <c r="M10351">
        <v>425</v>
      </c>
      <c r="N10351">
        <v>564</v>
      </c>
      <c r="O10351">
        <v>-178</v>
      </c>
      <c r="P10351">
        <v>2226</v>
      </c>
      <c r="W10351">
        <v>75.099999999999994</v>
      </c>
    </row>
    <row r="10352" spans="1:23" x14ac:dyDescent="0.2">
      <c r="A10352">
        <v>10351</v>
      </c>
      <c r="B10352">
        <v>1979</v>
      </c>
      <c r="C10352">
        <v>2</v>
      </c>
      <c r="D10352" t="s">
        <v>92</v>
      </c>
      <c r="E10352" t="s">
        <v>11681</v>
      </c>
      <c r="F10352" t="s">
        <v>39</v>
      </c>
      <c r="G10352" t="s">
        <v>35</v>
      </c>
      <c r="H10352">
        <v>20</v>
      </c>
      <c r="I10352">
        <v>1988</v>
      </c>
      <c r="J10352" t="s">
        <v>3458</v>
      </c>
      <c r="K10352">
        <v>608</v>
      </c>
      <c r="L10352">
        <v>188</v>
      </c>
      <c r="M10352">
        <v>163</v>
      </c>
      <c r="N10352">
        <v>351</v>
      </c>
      <c r="O10352">
        <v>-47</v>
      </c>
      <c r="P10352">
        <v>1247</v>
      </c>
      <c r="W10352">
        <v>21.1</v>
      </c>
    </row>
    <row r="10353" spans="1:23" x14ac:dyDescent="0.2">
      <c r="A10353">
        <v>10352</v>
      </c>
      <c r="B10353">
        <v>1979</v>
      </c>
      <c r="C10353">
        <v>3</v>
      </c>
      <c r="D10353" t="s">
        <v>51</v>
      </c>
      <c r="E10353" t="s">
        <v>11682</v>
      </c>
      <c r="F10353" t="s">
        <v>39</v>
      </c>
      <c r="G10353" t="s">
        <v>68</v>
      </c>
      <c r="H10353">
        <v>20</v>
      </c>
      <c r="I10353">
        <v>1994</v>
      </c>
      <c r="J10353" t="s">
        <v>11494</v>
      </c>
      <c r="K10353">
        <v>1018</v>
      </c>
      <c r="L10353">
        <v>355</v>
      </c>
      <c r="M10353">
        <v>372</v>
      </c>
      <c r="N10353">
        <v>727</v>
      </c>
      <c r="O10353">
        <v>98</v>
      </c>
      <c r="P10353">
        <v>2047</v>
      </c>
      <c r="W10353">
        <v>56.2</v>
      </c>
    </row>
    <row r="10354" spans="1:23" x14ac:dyDescent="0.2">
      <c r="A10354">
        <v>10353</v>
      </c>
      <c r="B10354">
        <v>1979</v>
      </c>
      <c r="C10354">
        <v>4</v>
      </c>
      <c r="D10354" t="s">
        <v>84</v>
      </c>
      <c r="E10354" t="s">
        <v>11683</v>
      </c>
      <c r="F10354" t="s">
        <v>39</v>
      </c>
      <c r="G10354" t="s">
        <v>68</v>
      </c>
      <c r="H10354">
        <v>19</v>
      </c>
      <c r="I10354">
        <v>1998</v>
      </c>
      <c r="J10354" t="s">
        <v>11684</v>
      </c>
      <c r="K10354">
        <v>1432</v>
      </c>
      <c r="L10354">
        <v>708</v>
      </c>
      <c r="M10354">
        <v>627</v>
      </c>
      <c r="N10354">
        <v>1335</v>
      </c>
      <c r="O10354">
        <v>68</v>
      </c>
      <c r="P10354">
        <v>1159</v>
      </c>
      <c r="W10354">
        <v>121.8</v>
      </c>
    </row>
    <row r="10355" spans="1:23" x14ac:dyDescent="0.2">
      <c r="A10355">
        <v>10354</v>
      </c>
      <c r="B10355">
        <v>1979</v>
      </c>
      <c r="C10355">
        <v>5</v>
      </c>
      <c r="D10355" t="s">
        <v>69</v>
      </c>
      <c r="E10355" t="s">
        <v>11685</v>
      </c>
      <c r="F10355" t="s">
        <v>39</v>
      </c>
      <c r="G10355" t="s">
        <v>68</v>
      </c>
      <c r="H10355">
        <v>20</v>
      </c>
      <c r="I10355">
        <v>1992</v>
      </c>
      <c r="J10355" t="s">
        <v>11680</v>
      </c>
      <c r="K10355">
        <v>876</v>
      </c>
      <c r="L10355">
        <v>441</v>
      </c>
      <c r="M10355">
        <v>347</v>
      </c>
      <c r="N10355">
        <v>788</v>
      </c>
      <c r="O10355">
        <v>-79</v>
      </c>
      <c r="P10355">
        <v>1445</v>
      </c>
      <c r="W10355">
        <v>65.400000000000006</v>
      </c>
    </row>
    <row r="10356" spans="1:23" x14ac:dyDescent="0.2">
      <c r="A10356">
        <v>10355</v>
      </c>
      <c r="B10356">
        <v>1979</v>
      </c>
      <c r="C10356">
        <v>6</v>
      </c>
      <c r="D10356" t="s">
        <v>8190</v>
      </c>
      <c r="E10356" t="s">
        <v>11686</v>
      </c>
      <c r="F10356" t="s">
        <v>39</v>
      </c>
      <c r="G10356" t="s">
        <v>30</v>
      </c>
      <c r="H10356">
        <v>20</v>
      </c>
      <c r="I10356">
        <v>1989</v>
      </c>
      <c r="J10356" t="s">
        <v>11557</v>
      </c>
      <c r="K10356">
        <v>570</v>
      </c>
      <c r="L10356">
        <v>98</v>
      </c>
      <c r="M10356">
        <v>315</v>
      </c>
      <c r="N10356">
        <v>413</v>
      </c>
      <c r="O10356">
        <v>-6</v>
      </c>
      <c r="P10356">
        <v>815</v>
      </c>
      <c r="W10356">
        <v>54.9</v>
      </c>
    </row>
    <row r="10357" spans="1:23" x14ac:dyDescent="0.2">
      <c r="A10357">
        <v>10356</v>
      </c>
      <c r="B10357">
        <v>1979</v>
      </c>
      <c r="C10357">
        <v>7</v>
      </c>
      <c r="D10357" t="s">
        <v>48</v>
      </c>
      <c r="E10357" t="s">
        <v>11687</v>
      </c>
      <c r="F10357" t="s">
        <v>39</v>
      </c>
      <c r="G10357" t="s">
        <v>30</v>
      </c>
      <c r="H10357">
        <v>19</v>
      </c>
      <c r="I10357">
        <v>1995</v>
      </c>
      <c r="J10357" t="s">
        <v>3458</v>
      </c>
      <c r="K10357">
        <v>876</v>
      </c>
      <c r="L10357">
        <v>68</v>
      </c>
      <c r="M10357">
        <v>274</v>
      </c>
      <c r="N10357">
        <v>342</v>
      </c>
      <c r="O10357">
        <v>65</v>
      </c>
      <c r="P10357">
        <v>916</v>
      </c>
      <c r="W10357">
        <v>59.9</v>
      </c>
    </row>
    <row r="10358" spans="1:23" x14ac:dyDescent="0.2">
      <c r="A10358">
        <v>10357</v>
      </c>
      <c r="B10358">
        <v>1979</v>
      </c>
      <c r="C10358">
        <v>8</v>
      </c>
      <c r="D10358" t="s">
        <v>152</v>
      </c>
      <c r="E10358" t="s">
        <v>11688</v>
      </c>
      <c r="F10358" t="s">
        <v>39</v>
      </c>
      <c r="G10358" t="s">
        <v>30</v>
      </c>
      <c r="H10358">
        <v>18</v>
      </c>
      <c r="I10358">
        <v>2001</v>
      </c>
      <c r="J10358" t="s">
        <v>11689</v>
      </c>
      <c r="K10358">
        <v>1612</v>
      </c>
      <c r="L10358">
        <v>410</v>
      </c>
      <c r="M10358">
        <v>1169</v>
      </c>
      <c r="N10358">
        <v>1579</v>
      </c>
      <c r="O10358">
        <v>527</v>
      </c>
      <c r="P10358">
        <v>1141</v>
      </c>
      <c r="W10358">
        <v>242.7</v>
      </c>
    </row>
    <row r="10359" spans="1:23" x14ac:dyDescent="0.2">
      <c r="A10359">
        <v>10358</v>
      </c>
      <c r="B10359">
        <v>1979</v>
      </c>
      <c r="C10359">
        <v>9</v>
      </c>
      <c r="D10359" t="s">
        <v>121</v>
      </c>
      <c r="E10359" t="s">
        <v>11690</v>
      </c>
      <c r="F10359" t="s">
        <v>39</v>
      </c>
      <c r="G10359" t="s">
        <v>35</v>
      </c>
      <c r="H10359">
        <v>19</v>
      </c>
      <c r="I10359">
        <v>1993</v>
      </c>
      <c r="J10359" t="s">
        <v>510</v>
      </c>
      <c r="K10359">
        <v>1009</v>
      </c>
      <c r="L10359">
        <v>229</v>
      </c>
      <c r="M10359">
        <v>348</v>
      </c>
      <c r="N10359">
        <v>577</v>
      </c>
      <c r="O10359">
        <v>-129</v>
      </c>
      <c r="P10359">
        <v>2263</v>
      </c>
      <c r="W10359">
        <v>28.1</v>
      </c>
    </row>
    <row r="10360" spans="1:23" x14ac:dyDescent="0.2">
      <c r="A10360">
        <v>10359</v>
      </c>
      <c r="B10360">
        <v>1979</v>
      </c>
      <c r="C10360">
        <v>10</v>
      </c>
      <c r="D10360" t="s">
        <v>8190</v>
      </c>
      <c r="E10360" t="s">
        <v>11691</v>
      </c>
      <c r="F10360" t="s">
        <v>39</v>
      </c>
      <c r="G10360" t="s">
        <v>26</v>
      </c>
      <c r="H10360">
        <v>19</v>
      </c>
      <c r="I10360">
        <v>1988</v>
      </c>
      <c r="J10360" t="s">
        <v>11459</v>
      </c>
      <c r="K10360">
        <v>460</v>
      </c>
      <c r="L10360">
        <v>178</v>
      </c>
      <c r="M10360">
        <v>221</v>
      </c>
      <c r="N10360">
        <v>399</v>
      </c>
      <c r="O10360">
        <v>52</v>
      </c>
      <c r="P10360">
        <v>330</v>
      </c>
      <c r="W10360">
        <v>30.5</v>
      </c>
    </row>
    <row r="10361" spans="1:23" x14ac:dyDescent="0.2">
      <c r="A10361">
        <v>10360</v>
      </c>
      <c r="B10361">
        <v>1979</v>
      </c>
      <c r="C10361">
        <v>11</v>
      </c>
      <c r="D10361" t="s">
        <v>55</v>
      </c>
      <c r="E10361" t="s">
        <v>11692</v>
      </c>
      <c r="F10361" t="s">
        <v>34</v>
      </c>
      <c r="G10361" t="s">
        <v>30</v>
      </c>
      <c r="H10361">
        <v>18</v>
      </c>
      <c r="I10361">
        <v>1997</v>
      </c>
      <c r="J10361" t="s">
        <v>3430</v>
      </c>
      <c r="K10361">
        <v>1070</v>
      </c>
      <c r="L10361">
        <v>79</v>
      </c>
      <c r="M10361">
        <v>266</v>
      </c>
      <c r="N10361">
        <v>345</v>
      </c>
      <c r="O10361">
        <v>203</v>
      </c>
      <c r="P10361">
        <v>1012</v>
      </c>
      <c r="W10361">
        <v>77.400000000000006</v>
      </c>
    </row>
    <row r="10362" spans="1:23" x14ac:dyDescent="0.2">
      <c r="A10362">
        <v>10361</v>
      </c>
      <c r="B10362">
        <v>1979</v>
      </c>
      <c r="C10362">
        <v>12</v>
      </c>
      <c r="D10362" t="s">
        <v>11693</v>
      </c>
      <c r="E10362" t="s">
        <v>11694</v>
      </c>
      <c r="F10362" t="s">
        <v>39</v>
      </c>
      <c r="G10362" t="s">
        <v>30</v>
      </c>
      <c r="H10362">
        <v>19</v>
      </c>
      <c r="I10362">
        <v>1990</v>
      </c>
      <c r="J10362" t="s">
        <v>11457</v>
      </c>
      <c r="K10362">
        <v>648</v>
      </c>
      <c r="L10362">
        <v>133</v>
      </c>
      <c r="M10362">
        <v>426</v>
      </c>
      <c r="N10362">
        <v>559</v>
      </c>
      <c r="O10362">
        <v>26</v>
      </c>
      <c r="P10362">
        <v>277</v>
      </c>
      <c r="W10362">
        <v>69.7</v>
      </c>
    </row>
    <row r="10363" spans="1:23" x14ac:dyDescent="0.2">
      <c r="A10363">
        <v>10362</v>
      </c>
      <c r="B10363">
        <v>1979</v>
      </c>
      <c r="C10363">
        <v>13</v>
      </c>
      <c r="D10363" t="s">
        <v>171</v>
      </c>
      <c r="E10363" t="s">
        <v>11695</v>
      </c>
      <c r="F10363" t="s">
        <v>39</v>
      </c>
      <c r="G10363" t="s">
        <v>68</v>
      </c>
      <c r="H10363">
        <v>20</v>
      </c>
      <c r="I10363">
        <v>1990</v>
      </c>
      <c r="J10363" t="s">
        <v>11457</v>
      </c>
      <c r="K10363">
        <v>631</v>
      </c>
      <c r="L10363">
        <v>160</v>
      </c>
      <c r="M10363">
        <v>168</v>
      </c>
      <c r="N10363">
        <v>328</v>
      </c>
      <c r="O10363">
        <v>-142</v>
      </c>
      <c r="P10363">
        <v>175</v>
      </c>
      <c r="W10363">
        <v>15.2</v>
      </c>
    </row>
    <row r="10364" spans="1:23" x14ac:dyDescent="0.2">
      <c r="A10364">
        <v>10363</v>
      </c>
      <c r="B10364">
        <v>1979</v>
      </c>
      <c r="C10364">
        <v>14</v>
      </c>
      <c r="D10364" t="s">
        <v>41</v>
      </c>
      <c r="E10364" t="s">
        <v>11696</v>
      </c>
      <c r="F10364" t="s">
        <v>39</v>
      </c>
      <c r="G10364" t="s">
        <v>26</v>
      </c>
      <c r="H10364">
        <v>20</v>
      </c>
      <c r="I10364">
        <v>1994</v>
      </c>
      <c r="J10364" t="s">
        <v>510</v>
      </c>
      <c r="K10364">
        <v>1016</v>
      </c>
      <c r="L10364">
        <v>425</v>
      </c>
      <c r="M10364">
        <v>579</v>
      </c>
      <c r="N10364">
        <v>1004</v>
      </c>
      <c r="O10364">
        <v>298</v>
      </c>
      <c r="P10364">
        <v>825</v>
      </c>
      <c r="W10364">
        <v>83.6</v>
      </c>
    </row>
    <row r="10365" spans="1:23" x14ac:dyDescent="0.2">
      <c r="A10365">
        <v>10364</v>
      </c>
      <c r="B10365">
        <v>1979</v>
      </c>
      <c r="C10365">
        <v>15</v>
      </c>
      <c r="D10365" t="s">
        <v>152</v>
      </c>
      <c r="E10365" t="s">
        <v>11697</v>
      </c>
      <c r="F10365" t="s">
        <v>39</v>
      </c>
      <c r="G10365" t="s">
        <v>30</v>
      </c>
      <c r="H10365">
        <v>20</v>
      </c>
      <c r="I10365">
        <v>1997</v>
      </c>
      <c r="J10365" t="s">
        <v>510</v>
      </c>
      <c r="K10365">
        <v>1222</v>
      </c>
      <c r="L10365">
        <v>81</v>
      </c>
      <c r="M10365">
        <v>322</v>
      </c>
      <c r="N10365">
        <v>403</v>
      </c>
      <c r="O10365">
        <v>448</v>
      </c>
      <c r="P10365">
        <v>1416</v>
      </c>
      <c r="W10365">
        <v>93.5</v>
      </c>
    </row>
    <row r="10366" spans="1:23" x14ac:dyDescent="0.2">
      <c r="A10366">
        <v>10365</v>
      </c>
      <c r="B10366">
        <v>1979</v>
      </c>
      <c r="C10366">
        <v>16</v>
      </c>
      <c r="D10366" t="s">
        <v>146</v>
      </c>
      <c r="E10366" t="s">
        <v>11698</v>
      </c>
      <c r="F10366" t="s">
        <v>39</v>
      </c>
      <c r="G10366" t="s">
        <v>30</v>
      </c>
      <c r="H10366">
        <v>20</v>
      </c>
      <c r="I10366">
        <v>1997</v>
      </c>
      <c r="J10366" t="s">
        <v>11467</v>
      </c>
      <c r="K10366">
        <v>1098</v>
      </c>
      <c r="L10366">
        <v>47</v>
      </c>
      <c r="M10366">
        <v>216</v>
      </c>
      <c r="N10366">
        <v>263</v>
      </c>
      <c r="O10366">
        <v>-50</v>
      </c>
      <c r="P10366">
        <v>2359</v>
      </c>
      <c r="W10366">
        <v>50.2</v>
      </c>
    </row>
    <row r="10367" spans="1:23" x14ac:dyDescent="0.2">
      <c r="A10367">
        <v>10366</v>
      </c>
      <c r="B10367">
        <v>1979</v>
      </c>
      <c r="C10367">
        <v>17</v>
      </c>
      <c r="D10367" t="s">
        <v>176</v>
      </c>
      <c r="E10367" t="s">
        <v>11699</v>
      </c>
      <c r="F10367" t="s">
        <v>39</v>
      </c>
      <c r="G10367" t="s">
        <v>68</v>
      </c>
      <c r="H10367">
        <v>19</v>
      </c>
      <c r="I10367">
        <v>1990</v>
      </c>
      <c r="J10367" t="s">
        <v>9871</v>
      </c>
      <c r="K10367">
        <v>731</v>
      </c>
      <c r="L10367">
        <v>139</v>
      </c>
      <c r="M10367">
        <v>203</v>
      </c>
      <c r="N10367">
        <v>342</v>
      </c>
      <c r="O10367">
        <v>25</v>
      </c>
      <c r="P10367">
        <v>1333</v>
      </c>
      <c r="W10367">
        <v>14.1</v>
      </c>
    </row>
    <row r="10368" spans="1:23" x14ac:dyDescent="0.2">
      <c r="A10368">
        <v>10367</v>
      </c>
      <c r="B10368">
        <v>1979</v>
      </c>
      <c r="C10368">
        <v>18</v>
      </c>
      <c r="D10368" t="s">
        <v>7049</v>
      </c>
      <c r="E10368" t="s">
        <v>11700</v>
      </c>
      <c r="F10368" t="s">
        <v>39</v>
      </c>
      <c r="G10368" t="s">
        <v>68</v>
      </c>
      <c r="H10368">
        <v>20</v>
      </c>
      <c r="I10368">
        <v>1987</v>
      </c>
      <c r="J10368" t="s">
        <v>510</v>
      </c>
      <c r="K10368">
        <v>238</v>
      </c>
      <c r="L10368">
        <v>64</v>
      </c>
      <c r="M10368">
        <v>93</v>
      </c>
      <c r="N10368">
        <v>157</v>
      </c>
      <c r="O10368">
        <v>50</v>
      </c>
      <c r="P10368">
        <v>223</v>
      </c>
      <c r="W10368">
        <v>9.6999999999999993</v>
      </c>
    </row>
    <row r="10369" spans="1:23" x14ac:dyDescent="0.2">
      <c r="A10369">
        <v>10368</v>
      </c>
      <c r="B10369">
        <v>1979</v>
      </c>
      <c r="C10369">
        <v>19</v>
      </c>
      <c r="D10369" t="s">
        <v>66</v>
      </c>
      <c r="E10369" t="s">
        <v>11701</v>
      </c>
      <c r="F10369" t="s">
        <v>39</v>
      </c>
      <c r="G10369" t="s">
        <v>68</v>
      </c>
      <c r="H10369">
        <v>20</v>
      </c>
      <c r="I10369">
        <v>1988</v>
      </c>
      <c r="J10369" t="s">
        <v>5020</v>
      </c>
      <c r="K10369">
        <v>293</v>
      </c>
      <c r="L10369">
        <v>10</v>
      </c>
      <c r="M10369">
        <v>20</v>
      </c>
      <c r="N10369">
        <v>30</v>
      </c>
      <c r="O10369">
        <v>-55</v>
      </c>
      <c r="P10369">
        <v>895</v>
      </c>
      <c r="W10369">
        <v>-5.8</v>
      </c>
    </row>
    <row r="10370" spans="1:23" x14ac:dyDescent="0.2">
      <c r="A10370">
        <v>10369</v>
      </c>
      <c r="B10370">
        <v>1979</v>
      </c>
      <c r="C10370">
        <v>20</v>
      </c>
      <c r="D10370" t="s">
        <v>7529</v>
      </c>
      <c r="E10370" t="s">
        <v>11702</v>
      </c>
      <c r="F10370" t="s">
        <v>39</v>
      </c>
      <c r="G10370" t="s">
        <v>26</v>
      </c>
      <c r="H10370">
        <v>19</v>
      </c>
      <c r="I10370">
        <v>1994</v>
      </c>
      <c r="J10370" t="s">
        <v>11680</v>
      </c>
      <c r="K10370">
        <v>1089</v>
      </c>
      <c r="L10370">
        <v>548</v>
      </c>
      <c r="M10370">
        <v>605</v>
      </c>
      <c r="N10370">
        <v>1153</v>
      </c>
      <c r="O10370">
        <v>99</v>
      </c>
      <c r="P10370">
        <v>825</v>
      </c>
      <c r="W10370">
        <v>96.9</v>
      </c>
    </row>
    <row r="10371" spans="1:23" x14ac:dyDescent="0.2">
      <c r="A10371">
        <v>10370</v>
      </c>
      <c r="B10371">
        <v>1979</v>
      </c>
      <c r="C10371">
        <v>21</v>
      </c>
      <c r="D10371" t="s">
        <v>111</v>
      </c>
      <c r="E10371" t="s">
        <v>11703</v>
      </c>
      <c r="F10371" t="s">
        <v>39</v>
      </c>
      <c r="G10371" t="s">
        <v>30</v>
      </c>
      <c r="H10371">
        <v>20</v>
      </c>
      <c r="I10371">
        <v>1998</v>
      </c>
      <c r="J10371" t="s">
        <v>91</v>
      </c>
      <c r="K10371">
        <v>1254</v>
      </c>
      <c r="L10371">
        <v>84</v>
      </c>
      <c r="M10371">
        <v>347</v>
      </c>
      <c r="N10371">
        <v>431</v>
      </c>
      <c r="O10371">
        <v>260</v>
      </c>
      <c r="P10371">
        <v>1498</v>
      </c>
      <c r="W10371">
        <v>74.900000000000006</v>
      </c>
    </row>
    <row r="10372" spans="1:23" x14ac:dyDescent="0.2">
      <c r="A10372">
        <v>10371</v>
      </c>
      <c r="B10372">
        <v>1979</v>
      </c>
      <c r="C10372">
        <v>22</v>
      </c>
      <c r="D10372" t="s">
        <v>41</v>
      </c>
      <c r="E10372" t="s">
        <v>11704</v>
      </c>
      <c r="F10372" t="s">
        <v>39</v>
      </c>
      <c r="G10372" t="s">
        <v>30</v>
      </c>
      <c r="H10372">
        <v>20</v>
      </c>
      <c r="I10372">
        <v>1986</v>
      </c>
      <c r="J10372" t="s">
        <v>3458</v>
      </c>
      <c r="K10372">
        <v>298</v>
      </c>
      <c r="L10372">
        <v>18</v>
      </c>
      <c r="M10372">
        <v>46</v>
      </c>
      <c r="N10372">
        <v>64</v>
      </c>
      <c r="O10372">
        <v>-35</v>
      </c>
      <c r="P10372">
        <v>486</v>
      </c>
      <c r="W10372">
        <v>12.2</v>
      </c>
    </row>
    <row r="10373" spans="1:23" x14ac:dyDescent="0.2">
      <c r="A10373">
        <v>10372</v>
      </c>
      <c r="B10373">
        <v>1979</v>
      </c>
      <c r="C10373">
        <v>23</v>
      </c>
      <c r="D10373" t="s">
        <v>11693</v>
      </c>
      <c r="E10373" t="s">
        <v>11705</v>
      </c>
      <c r="F10373" t="s">
        <v>39</v>
      </c>
      <c r="G10373" t="s">
        <v>30</v>
      </c>
      <c r="J10373" t="s">
        <v>510</v>
      </c>
    </row>
    <row r="10374" spans="1:23" x14ac:dyDescent="0.2">
      <c r="A10374">
        <v>10373</v>
      </c>
      <c r="B10374">
        <v>1979</v>
      </c>
      <c r="C10374">
        <v>24</v>
      </c>
      <c r="D10374" t="s">
        <v>84</v>
      </c>
      <c r="E10374" t="s">
        <v>11706</v>
      </c>
      <c r="F10374" t="s">
        <v>39</v>
      </c>
      <c r="G10374" t="s">
        <v>26</v>
      </c>
      <c r="H10374">
        <v>20</v>
      </c>
      <c r="I10374">
        <v>1982</v>
      </c>
      <c r="J10374" t="s">
        <v>10282</v>
      </c>
      <c r="K10374">
        <v>31</v>
      </c>
      <c r="L10374">
        <v>7</v>
      </c>
      <c r="M10374">
        <v>3</v>
      </c>
      <c r="N10374">
        <v>10</v>
      </c>
      <c r="O10374">
        <v>3</v>
      </c>
      <c r="P10374">
        <v>0</v>
      </c>
      <c r="W10374">
        <v>0.6</v>
      </c>
    </row>
    <row r="10375" spans="1:23" x14ac:dyDescent="0.2">
      <c r="A10375">
        <v>10374</v>
      </c>
      <c r="B10375">
        <v>1979</v>
      </c>
      <c r="C10375">
        <v>25</v>
      </c>
      <c r="D10375" t="s">
        <v>176</v>
      </c>
      <c r="E10375" t="s">
        <v>11707</v>
      </c>
      <c r="F10375" t="s">
        <v>43</v>
      </c>
      <c r="G10375" t="s">
        <v>30</v>
      </c>
      <c r="H10375">
        <v>19</v>
      </c>
      <c r="I10375">
        <v>1989</v>
      </c>
      <c r="J10375" t="s">
        <v>9675</v>
      </c>
      <c r="K10375">
        <v>552</v>
      </c>
      <c r="L10375">
        <v>85</v>
      </c>
      <c r="M10375">
        <v>259</v>
      </c>
      <c r="N10375">
        <v>344</v>
      </c>
      <c r="O10375">
        <v>64</v>
      </c>
      <c r="P10375">
        <v>482</v>
      </c>
      <c r="W10375">
        <v>49</v>
      </c>
    </row>
    <row r="10376" spans="1:23" x14ac:dyDescent="0.2">
      <c r="A10376">
        <v>10375</v>
      </c>
      <c r="B10376">
        <v>1979</v>
      </c>
      <c r="C10376">
        <v>26</v>
      </c>
      <c r="D10376" t="s">
        <v>69</v>
      </c>
      <c r="E10376" t="s">
        <v>11708</v>
      </c>
      <c r="F10376" t="s">
        <v>39</v>
      </c>
      <c r="G10376" t="s">
        <v>26</v>
      </c>
      <c r="H10376">
        <v>19</v>
      </c>
      <c r="I10376">
        <v>1993</v>
      </c>
      <c r="J10376" t="s">
        <v>421</v>
      </c>
      <c r="K10376">
        <v>998</v>
      </c>
      <c r="L10376">
        <v>284</v>
      </c>
      <c r="M10376">
        <v>345</v>
      </c>
      <c r="N10376">
        <v>629</v>
      </c>
      <c r="O10376">
        <v>-63</v>
      </c>
      <c r="P10376">
        <v>637</v>
      </c>
      <c r="W10376">
        <v>39.700000000000003</v>
      </c>
    </row>
    <row r="10377" spans="1:23" x14ac:dyDescent="0.2">
      <c r="A10377">
        <v>10376</v>
      </c>
      <c r="B10377">
        <v>1979</v>
      </c>
      <c r="C10377">
        <v>27</v>
      </c>
      <c r="D10377" t="s">
        <v>23</v>
      </c>
      <c r="E10377" t="s">
        <v>11709</v>
      </c>
      <c r="F10377" t="s">
        <v>39</v>
      </c>
      <c r="G10377" t="s">
        <v>30</v>
      </c>
      <c r="H10377">
        <v>20</v>
      </c>
      <c r="I10377">
        <v>1989</v>
      </c>
      <c r="J10377" t="s">
        <v>11680</v>
      </c>
      <c r="K10377">
        <v>476</v>
      </c>
      <c r="L10377">
        <v>61</v>
      </c>
      <c r="M10377">
        <v>174</v>
      </c>
      <c r="N10377">
        <v>235</v>
      </c>
      <c r="O10377">
        <v>-5</v>
      </c>
      <c r="P10377">
        <v>161</v>
      </c>
      <c r="W10377">
        <v>36.700000000000003</v>
      </c>
    </row>
    <row r="10378" spans="1:23" x14ac:dyDescent="0.2">
      <c r="A10378">
        <v>10377</v>
      </c>
      <c r="B10378">
        <v>1979</v>
      </c>
      <c r="C10378">
        <v>28</v>
      </c>
      <c r="D10378" t="s">
        <v>48</v>
      </c>
      <c r="E10378" t="s">
        <v>11710</v>
      </c>
      <c r="F10378" t="s">
        <v>39</v>
      </c>
      <c r="G10378" t="s">
        <v>26</v>
      </c>
      <c r="H10378">
        <v>19</v>
      </c>
      <c r="I10378">
        <v>1985</v>
      </c>
      <c r="J10378" t="s">
        <v>11454</v>
      </c>
      <c r="K10378">
        <v>190</v>
      </c>
      <c r="L10378">
        <v>30</v>
      </c>
      <c r="M10378">
        <v>36</v>
      </c>
      <c r="N10378">
        <v>66</v>
      </c>
      <c r="O10378">
        <v>-55</v>
      </c>
      <c r="P10378">
        <v>153</v>
      </c>
      <c r="W10378">
        <v>0.8</v>
      </c>
    </row>
    <row r="10379" spans="1:23" x14ac:dyDescent="0.2">
      <c r="A10379">
        <v>10378</v>
      </c>
      <c r="B10379">
        <v>1979</v>
      </c>
      <c r="C10379">
        <v>29</v>
      </c>
      <c r="D10379" t="s">
        <v>146</v>
      </c>
      <c r="E10379" t="s">
        <v>11711</v>
      </c>
      <c r="F10379" t="s">
        <v>39</v>
      </c>
      <c r="G10379" t="s">
        <v>68</v>
      </c>
      <c r="H10379">
        <v>20</v>
      </c>
      <c r="I10379">
        <v>1989</v>
      </c>
      <c r="J10379" t="s">
        <v>11521</v>
      </c>
      <c r="K10379">
        <v>223</v>
      </c>
      <c r="L10379">
        <v>23</v>
      </c>
      <c r="M10379">
        <v>51</v>
      </c>
      <c r="N10379">
        <v>74</v>
      </c>
      <c r="O10379">
        <v>-34</v>
      </c>
      <c r="P10379">
        <v>306</v>
      </c>
      <c r="W10379">
        <v>-0.3</v>
      </c>
    </row>
    <row r="10380" spans="1:23" x14ac:dyDescent="0.2">
      <c r="A10380">
        <v>10379</v>
      </c>
      <c r="B10380">
        <v>1979</v>
      </c>
      <c r="C10380">
        <v>30</v>
      </c>
      <c r="D10380" t="s">
        <v>146</v>
      </c>
      <c r="E10380" t="s">
        <v>11712</v>
      </c>
      <c r="F10380" t="s">
        <v>80</v>
      </c>
      <c r="G10380" t="s">
        <v>30</v>
      </c>
      <c r="H10380">
        <v>20</v>
      </c>
      <c r="I10380">
        <v>1994</v>
      </c>
      <c r="J10380" t="s">
        <v>2983</v>
      </c>
      <c r="K10380">
        <v>915</v>
      </c>
      <c r="L10380">
        <v>62</v>
      </c>
      <c r="M10380">
        <v>306</v>
      </c>
      <c r="N10380">
        <v>368</v>
      </c>
      <c r="O10380">
        <v>-97</v>
      </c>
      <c r="P10380">
        <v>1293</v>
      </c>
      <c r="W10380">
        <v>49.6</v>
      </c>
    </row>
    <row r="10381" spans="1:23" x14ac:dyDescent="0.2">
      <c r="A10381">
        <v>10380</v>
      </c>
      <c r="B10381">
        <v>1979</v>
      </c>
      <c r="C10381">
        <v>31</v>
      </c>
      <c r="D10381" t="s">
        <v>87</v>
      </c>
      <c r="E10381" t="s">
        <v>10230</v>
      </c>
      <c r="F10381" t="s">
        <v>39</v>
      </c>
      <c r="G10381" t="s">
        <v>26</v>
      </c>
      <c r="H10381">
        <v>19</v>
      </c>
      <c r="I10381">
        <v>1983</v>
      </c>
      <c r="J10381" t="s">
        <v>11462</v>
      </c>
      <c r="K10381">
        <v>95</v>
      </c>
      <c r="L10381">
        <v>15</v>
      </c>
      <c r="M10381">
        <v>18</v>
      </c>
      <c r="N10381">
        <v>33</v>
      </c>
      <c r="O10381">
        <v>-18</v>
      </c>
      <c r="P10381">
        <v>17</v>
      </c>
      <c r="W10381">
        <v>0.7</v>
      </c>
    </row>
    <row r="10382" spans="1:23" x14ac:dyDescent="0.2">
      <c r="A10382">
        <v>10381</v>
      </c>
      <c r="B10382">
        <v>1979</v>
      </c>
      <c r="C10382">
        <v>32</v>
      </c>
      <c r="D10382" t="s">
        <v>55</v>
      </c>
      <c r="E10382" t="s">
        <v>11713</v>
      </c>
      <c r="F10382" t="s">
        <v>39</v>
      </c>
      <c r="G10382" t="s">
        <v>9408</v>
      </c>
      <c r="H10382">
        <v>19</v>
      </c>
      <c r="I10382">
        <v>1991</v>
      </c>
      <c r="J10382" t="s">
        <v>9871</v>
      </c>
      <c r="K10382">
        <v>691</v>
      </c>
      <c r="L10382">
        <v>105</v>
      </c>
      <c r="M10382">
        <v>195</v>
      </c>
      <c r="N10382">
        <v>300</v>
      </c>
      <c r="O10382">
        <v>-15</v>
      </c>
      <c r="P10382">
        <v>1266</v>
      </c>
      <c r="W10382">
        <v>24.2</v>
      </c>
    </row>
    <row r="10383" spans="1:23" x14ac:dyDescent="0.2">
      <c r="A10383">
        <v>10382</v>
      </c>
      <c r="B10383">
        <v>1979</v>
      </c>
      <c r="C10383">
        <v>33</v>
      </c>
      <c r="D10383" t="s">
        <v>11693</v>
      </c>
      <c r="E10383" t="s">
        <v>11714</v>
      </c>
      <c r="F10383" t="s">
        <v>39</v>
      </c>
      <c r="G10383" t="s">
        <v>128</v>
      </c>
      <c r="H10383">
        <v>20</v>
      </c>
      <c r="I10383">
        <v>1988</v>
      </c>
      <c r="J10383" t="s">
        <v>11680</v>
      </c>
      <c r="K10383">
        <v>350</v>
      </c>
      <c r="L10383">
        <v>0</v>
      </c>
      <c r="M10383">
        <v>8</v>
      </c>
      <c r="N10383">
        <v>8</v>
      </c>
      <c r="O10383">
        <v>0</v>
      </c>
      <c r="P10383">
        <v>41</v>
      </c>
      <c r="Q10383">
        <v>350</v>
      </c>
      <c r="R10383">
        <v>153</v>
      </c>
      <c r="S10383">
        <v>120</v>
      </c>
      <c r="T10383">
        <v>52</v>
      </c>
      <c r="U10383">
        <v>0.879</v>
      </c>
      <c r="V10383">
        <v>3.43</v>
      </c>
      <c r="W10383">
        <v>51.3</v>
      </c>
    </row>
    <row r="10384" spans="1:23" x14ac:dyDescent="0.2">
      <c r="A10384">
        <v>10383</v>
      </c>
      <c r="B10384">
        <v>1979</v>
      </c>
      <c r="C10384">
        <v>34</v>
      </c>
      <c r="D10384" t="s">
        <v>171</v>
      </c>
      <c r="E10384" t="s">
        <v>11715</v>
      </c>
      <c r="F10384" t="s">
        <v>34</v>
      </c>
      <c r="G10384" t="s">
        <v>30</v>
      </c>
      <c r="H10384">
        <v>20</v>
      </c>
      <c r="I10384">
        <v>1988</v>
      </c>
      <c r="J10384" t="s">
        <v>11464</v>
      </c>
      <c r="K10384">
        <v>450</v>
      </c>
      <c r="L10384">
        <v>17</v>
      </c>
      <c r="M10384">
        <v>51</v>
      </c>
      <c r="N10384">
        <v>68</v>
      </c>
      <c r="O10384">
        <v>-45</v>
      </c>
      <c r="P10384">
        <v>1314</v>
      </c>
      <c r="W10384">
        <v>16.7</v>
      </c>
    </row>
    <row r="10385" spans="1:23" x14ac:dyDescent="0.2">
      <c r="A10385">
        <v>10384</v>
      </c>
      <c r="B10385">
        <v>1979</v>
      </c>
      <c r="C10385">
        <v>35</v>
      </c>
      <c r="D10385" t="s">
        <v>41</v>
      </c>
      <c r="E10385" t="s">
        <v>11716</v>
      </c>
      <c r="F10385" t="s">
        <v>43</v>
      </c>
      <c r="G10385" t="s">
        <v>128</v>
      </c>
      <c r="H10385">
        <v>20</v>
      </c>
      <c r="I10385">
        <v>1986</v>
      </c>
      <c r="J10385" t="s">
        <v>4209</v>
      </c>
      <c r="K10385">
        <v>157</v>
      </c>
      <c r="L10385">
        <v>0</v>
      </c>
      <c r="M10385">
        <v>5</v>
      </c>
      <c r="N10385">
        <v>5</v>
      </c>
      <c r="O10385">
        <v>0</v>
      </c>
      <c r="P10385">
        <v>10</v>
      </c>
      <c r="Q10385">
        <v>157</v>
      </c>
      <c r="R10385">
        <v>87</v>
      </c>
      <c r="S10385">
        <v>49</v>
      </c>
      <c r="T10385">
        <v>15</v>
      </c>
      <c r="U10385">
        <v>0.88700000000000001</v>
      </c>
      <c r="V10385">
        <v>3.31</v>
      </c>
      <c r="W10385">
        <v>29</v>
      </c>
    </row>
    <row r="10386" spans="1:23" x14ac:dyDescent="0.2">
      <c r="A10386">
        <v>10385</v>
      </c>
      <c r="B10386">
        <v>1979</v>
      </c>
      <c r="C10386">
        <v>36</v>
      </c>
      <c r="D10386" t="s">
        <v>152</v>
      </c>
      <c r="E10386" t="s">
        <v>11717</v>
      </c>
      <c r="F10386" t="s">
        <v>39</v>
      </c>
      <c r="G10386" t="s">
        <v>68</v>
      </c>
      <c r="H10386">
        <v>19</v>
      </c>
      <c r="I10386">
        <v>1985</v>
      </c>
      <c r="J10386" t="s">
        <v>9871</v>
      </c>
      <c r="K10386">
        <v>23</v>
      </c>
      <c r="L10386">
        <v>7</v>
      </c>
      <c r="M10386">
        <v>3</v>
      </c>
      <c r="N10386">
        <v>10</v>
      </c>
      <c r="O10386">
        <v>3</v>
      </c>
      <c r="P10386">
        <v>15</v>
      </c>
      <c r="W10386">
        <v>0.7</v>
      </c>
    </row>
    <row r="10387" spans="1:23" x14ac:dyDescent="0.2">
      <c r="A10387">
        <v>10386</v>
      </c>
      <c r="B10387">
        <v>1979</v>
      </c>
      <c r="C10387">
        <v>37</v>
      </c>
      <c r="D10387" t="s">
        <v>23</v>
      </c>
      <c r="E10387" t="s">
        <v>11718</v>
      </c>
      <c r="F10387" t="s">
        <v>43</v>
      </c>
      <c r="G10387" t="s">
        <v>26</v>
      </c>
      <c r="H10387">
        <v>19</v>
      </c>
      <c r="I10387">
        <v>1995</v>
      </c>
      <c r="J10387" t="s">
        <v>1012</v>
      </c>
      <c r="K10387">
        <v>651</v>
      </c>
      <c r="L10387">
        <v>251</v>
      </c>
      <c r="M10387">
        <v>383</v>
      </c>
      <c r="N10387">
        <v>634</v>
      </c>
      <c r="O10387">
        <v>119</v>
      </c>
      <c r="P10387">
        <v>111</v>
      </c>
      <c r="W10387">
        <v>51.2</v>
      </c>
    </row>
    <row r="10388" spans="1:23" x14ac:dyDescent="0.2">
      <c r="A10388">
        <v>10387</v>
      </c>
      <c r="B10388">
        <v>1979</v>
      </c>
      <c r="C10388">
        <v>38</v>
      </c>
      <c r="D10388" t="s">
        <v>176</v>
      </c>
      <c r="E10388" t="s">
        <v>11719</v>
      </c>
      <c r="F10388" t="s">
        <v>39</v>
      </c>
      <c r="G10388" t="s">
        <v>35</v>
      </c>
      <c r="H10388">
        <v>20</v>
      </c>
      <c r="I10388">
        <v>1987</v>
      </c>
      <c r="J10388" t="s">
        <v>11521</v>
      </c>
      <c r="K10388">
        <v>322</v>
      </c>
      <c r="L10388">
        <v>30</v>
      </c>
      <c r="M10388">
        <v>54</v>
      </c>
      <c r="N10388">
        <v>84</v>
      </c>
      <c r="O10388">
        <v>4</v>
      </c>
      <c r="P10388">
        <v>113</v>
      </c>
      <c r="W10388">
        <v>-1.6</v>
      </c>
    </row>
    <row r="10389" spans="1:23" x14ac:dyDescent="0.2">
      <c r="A10389">
        <v>10388</v>
      </c>
      <c r="B10389">
        <v>1979</v>
      </c>
      <c r="C10389">
        <v>39</v>
      </c>
      <c r="D10389" t="s">
        <v>7049</v>
      </c>
      <c r="E10389" t="s">
        <v>11720</v>
      </c>
      <c r="F10389" t="s">
        <v>39</v>
      </c>
      <c r="G10389" t="s">
        <v>30</v>
      </c>
      <c r="H10389">
        <v>19</v>
      </c>
      <c r="I10389">
        <v>1983</v>
      </c>
      <c r="J10389" t="s">
        <v>11454</v>
      </c>
      <c r="K10389">
        <v>77</v>
      </c>
      <c r="L10389">
        <v>2</v>
      </c>
      <c r="M10389">
        <v>10</v>
      </c>
      <c r="N10389">
        <v>12</v>
      </c>
      <c r="O10389">
        <v>-36</v>
      </c>
      <c r="P10389">
        <v>95</v>
      </c>
      <c r="W10389">
        <v>1.6</v>
      </c>
    </row>
    <row r="10390" spans="1:23" x14ac:dyDescent="0.2">
      <c r="A10390">
        <v>10389</v>
      </c>
      <c r="B10390">
        <v>1979</v>
      </c>
      <c r="C10390">
        <v>40</v>
      </c>
      <c r="D10390" t="s">
        <v>66</v>
      </c>
      <c r="E10390" t="s">
        <v>11721</v>
      </c>
      <c r="F10390" t="s">
        <v>34</v>
      </c>
      <c r="G10390" t="s">
        <v>68</v>
      </c>
      <c r="H10390">
        <v>20</v>
      </c>
      <c r="I10390">
        <v>1994</v>
      </c>
      <c r="J10390" t="s">
        <v>3033</v>
      </c>
      <c r="K10390">
        <v>1009</v>
      </c>
      <c r="L10390">
        <v>340</v>
      </c>
      <c r="M10390">
        <v>433</v>
      </c>
      <c r="N10390">
        <v>773</v>
      </c>
      <c r="O10390">
        <v>-64</v>
      </c>
      <c r="P10390">
        <v>284</v>
      </c>
      <c r="W10390">
        <v>54.4</v>
      </c>
    </row>
    <row r="10391" spans="1:23" x14ac:dyDescent="0.2">
      <c r="A10391">
        <v>10390</v>
      </c>
      <c r="B10391">
        <v>1979</v>
      </c>
      <c r="C10391">
        <v>41</v>
      </c>
      <c r="D10391" t="s">
        <v>7529</v>
      </c>
      <c r="E10391" t="s">
        <v>11722</v>
      </c>
      <c r="F10391" t="s">
        <v>39</v>
      </c>
      <c r="G10391" t="s">
        <v>35</v>
      </c>
      <c r="H10391">
        <v>19</v>
      </c>
      <c r="I10391">
        <v>1999</v>
      </c>
      <c r="J10391" t="s">
        <v>11494</v>
      </c>
      <c r="K10391">
        <v>1407</v>
      </c>
      <c r="L10391">
        <v>323</v>
      </c>
      <c r="M10391">
        <v>697</v>
      </c>
      <c r="N10391">
        <v>1020</v>
      </c>
      <c r="O10391">
        <v>101</v>
      </c>
      <c r="P10391">
        <v>3565</v>
      </c>
      <c r="W10391">
        <v>68.400000000000006</v>
      </c>
    </row>
    <row r="10392" spans="1:23" x14ac:dyDescent="0.2">
      <c r="A10392">
        <v>10391</v>
      </c>
      <c r="B10392">
        <v>1979</v>
      </c>
      <c r="C10392">
        <v>42</v>
      </c>
      <c r="D10392" t="s">
        <v>8190</v>
      </c>
      <c r="E10392" t="s">
        <v>11723</v>
      </c>
      <c r="F10392" t="s">
        <v>34</v>
      </c>
      <c r="G10392" t="s">
        <v>35</v>
      </c>
      <c r="H10392">
        <v>19</v>
      </c>
      <c r="I10392">
        <v>1997</v>
      </c>
      <c r="J10392" t="s">
        <v>3430</v>
      </c>
      <c r="K10392">
        <v>1099</v>
      </c>
      <c r="L10392">
        <v>289</v>
      </c>
      <c r="M10392">
        <v>634</v>
      </c>
      <c r="N10392">
        <v>923</v>
      </c>
      <c r="O10392">
        <v>19</v>
      </c>
      <c r="P10392">
        <v>569</v>
      </c>
      <c r="W10392">
        <v>63.3</v>
      </c>
    </row>
    <row r="10393" spans="1:23" x14ac:dyDescent="0.2">
      <c r="A10393">
        <v>10392</v>
      </c>
      <c r="B10393">
        <v>1979</v>
      </c>
      <c r="C10393">
        <v>43</v>
      </c>
      <c r="D10393" t="s">
        <v>23</v>
      </c>
      <c r="E10393" t="s">
        <v>11724</v>
      </c>
      <c r="F10393" t="s">
        <v>39</v>
      </c>
      <c r="G10393" t="s">
        <v>30</v>
      </c>
      <c r="H10393">
        <v>20</v>
      </c>
      <c r="I10393">
        <v>1987</v>
      </c>
      <c r="J10393" t="s">
        <v>446</v>
      </c>
      <c r="K10393">
        <v>183</v>
      </c>
      <c r="L10393">
        <v>22</v>
      </c>
      <c r="M10393">
        <v>53</v>
      </c>
      <c r="N10393">
        <v>75</v>
      </c>
      <c r="O10393">
        <v>4</v>
      </c>
      <c r="P10393">
        <v>177</v>
      </c>
      <c r="W10393">
        <v>12.4</v>
      </c>
    </row>
    <row r="10394" spans="1:23" x14ac:dyDescent="0.2">
      <c r="A10394">
        <v>10393</v>
      </c>
      <c r="B10394">
        <v>1979</v>
      </c>
      <c r="C10394">
        <v>44</v>
      </c>
      <c r="D10394" t="s">
        <v>23</v>
      </c>
      <c r="E10394" t="s">
        <v>11725</v>
      </c>
      <c r="F10394" t="s">
        <v>39</v>
      </c>
      <c r="G10394" t="s">
        <v>35</v>
      </c>
      <c r="H10394">
        <v>19</v>
      </c>
      <c r="I10394">
        <v>2000</v>
      </c>
      <c r="J10394" t="s">
        <v>764</v>
      </c>
      <c r="K10394">
        <v>1318</v>
      </c>
      <c r="L10394">
        <v>260</v>
      </c>
      <c r="M10394">
        <v>403</v>
      </c>
      <c r="N10394">
        <v>663</v>
      </c>
      <c r="O10394">
        <v>186</v>
      </c>
      <c r="P10394">
        <v>820</v>
      </c>
      <c r="W10394">
        <v>44.4</v>
      </c>
    </row>
    <row r="10395" spans="1:23" x14ac:dyDescent="0.2">
      <c r="A10395">
        <v>10394</v>
      </c>
      <c r="B10395">
        <v>1979</v>
      </c>
      <c r="C10395">
        <v>45</v>
      </c>
      <c r="D10395" t="s">
        <v>51</v>
      </c>
      <c r="E10395" t="s">
        <v>11726</v>
      </c>
      <c r="F10395" t="s">
        <v>39</v>
      </c>
      <c r="G10395" t="s">
        <v>68</v>
      </c>
      <c r="H10395">
        <v>19</v>
      </c>
      <c r="I10395">
        <v>1992</v>
      </c>
      <c r="J10395" t="s">
        <v>11457</v>
      </c>
      <c r="K10395">
        <v>68</v>
      </c>
      <c r="L10395">
        <v>14</v>
      </c>
      <c r="M10395">
        <v>15</v>
      </c>
      <c r="N10395">
        <v>29</v>
      </c>
      <c r="O10395">
        <v>-17</v>
      </c>
      <c r="P10395">
        <v>26</v>
      </c>
      <c r="W10395">
        <v>0.8</v>
      </c>
    </row>
    <row r="10396" spans="1:23" x14ac:dyDescent="0.2">
      <c r="A10396">
        <v>10395</v>
      </c>
      <c r="B10396">
        <v>1979</v>
      </c>
      <c r="C10396">
        <v>46</v>
      </c>
      <c r="D10396" t="s">
        <v>51</v>
      </c>
      <c r="E10396" t="s">
        <v>11727</v>
      </c>
      <c r="F10396" t="s">
        <v>39</v>
      </c>
      <c r="G10396" t="s">
        <v>30</v>
      </c>
      <c r="J10396" t="s">
        <v>446</v>
      </c>
    </row>
    <row r="10397" spans="1:23" x14ac:dyDescent="0.2">
      <c r="A10397">
        <v>10396</v>
      </c>
      <c r="B10397">
        <v>1979</v>
      </c>
      <c r="C10397">
        <v>47</v>
      </c>
      <c r="D10397" t="s">
        <v>69</v>
      </c>
      <c r="E10397" t="s">
        <v>11728</v>
      </c>
      <c r="F10397" t="s">
        <v>39</v>
      </c>
      <c r="G10397" t="s">
        <v>128</v>
      </c>
      <c r="H10397">
        <v>20</v>
      </c>
      <c r="I10397">
        <v>1983</v>
      </c>
      <c r="J10397" t="s">
        <v>11454</v>
      </c>
      <c r="K10397">
        <v>12</v>
      </c>
      <c r="L10397">
        <v>0</v>
      </c>
      <c r="M10397">
        <v>0</v>
      </c>
      <c r="N10397">
        <v>0</v>
      </c>
      <c r="O10397">
        <v>0</v>
      </c>
      <c r="P10397">
        <v>0</v>
      </c>
      <c r="Q10397">
        <v>12</v>
      </c>
      <c r="R10397">
        <v>2</v>
      </c>
      <c r="S10397">
        <v>3</v>
      </c>
      <c r="T10397">
        <v>4</v>
      </c>
      <c r="U10397">
        <v>0.86699999999999999</v>
      </c>
      <c r="V10397">
        <v>4.47</v>
      </c>
      <c r="W10397">
        <v>1.1000000000000001</v>
      </c>
    </row>
    <row r="10398" spans="1:23" x14ac:dyDescent="0.2">
      <c r="A10398">
        <v>10397</v>
      </c>
      <c r="B10398">
        <v>1979</v>
      </c>
      <c r="C10398">
        <v>48</v>
      </c>
      <c r="D10398" t="s">
        <v>111</v>
      </c>
      <c r="E10398" t="s">
        <v>11729</v>
      </c>
      <c r="F10398" t="s">
        <v>39</v>
      </c>
      <c r="G10398" t="s">
        <v>7019</v>
      </c>
      <c r="H10398">
        <v>18</v>
      </c>
      <c r="I10398">
        <v>2004</v>
      </c>
      <c r="J10398" t="s">
        <v>11684</v>
      </c>
      <c r="K10398">
        <v>1756</v>
      </c>
      <c r="L10398">
        <v>694</v>
      </c>
      <c r="M10398">
        <v>1193</v>
      </c>
      <c r="N10398">
        <v>1887</v>
      </c>
      <c r="O10398">
        <v>211</v>
      </c>
      <c r="P10398">
        <v>1912</v>
      </c>
      <c r="W10398">
        <v>160.4</v>
      </c>
    </row>
    <row r="10399" spans="1:23" x14ac:dyDescent="0.2">
      <c r="A10399">
        <v>10398</v>
      </c>
      <c r="B10399">
        <v>1979</v>
      </c>
      <c r="C10399">
        <v>49</v>
      </c>
      <c r="D10399" t="s">
        <v>48</v>
      </c>
      <c r="E10399" t="s">
        <v>11730</v>
      </c>
      <c r="F10399" t="s">
        <v>39</v>
      </c>
      <c r="G10399" t="s">
        <v>35</v>
      </c>
      <c r="H10399">
        <v>19</v>
      </c>
      <c r="I10399">
        <v>1989</v>
      </c>
      <c r="J10399" t="s">
        <v>11454</v>
      </c>
      <c r="K10399">
        <v>380</v>
      </c>
      <c r="L10399">
        <v>73</v>
      </c>
      <c r="M10399">
        <v>115</v>
      </c>
      <c r="N10399">
        <v>188</v>
      </c>
      <c r="O10399">
        <v>-4</v>
      </c>
      <c r="P10399">
        <v>68</v>
      </c>
      <c r="W10399">
        <v>7.7</v>
      </c>
    </row>
    <row r="10400" spans="1:23" x14ac:dyDescent="0.2">
      <c r="A10400">
        <v>10399</v>
      </c>
      <c r="B10400">
        <v>1979</v>
      </c>
      <c r="C10400">
        <v>50</v>
      </c>
      <c r="D10400" t="s">
        <v>146</v>
      </c>
      <c r="E10400" t="s">
        <v>11731</v>
      </c>
      <c r="F10400" t="s">
        <v>39</v>
      </c>
      <c r="G10400" t="s">
        <v>26</v>
      </c>
      <c r="H10400">
        <v>19</v>
      </c>
      <c r="I10400">
        <v>1986</v>
      </c>
      <c r="J10400" t="s">
        <v>9331</v>
      </c>
      <c r="K10400">
        <v>400</v>
      </c>
      <c r="L10400">
        <v>54</v>
      </c>
      <c r="M10400">
        <v>70</v>
      </c>
      <c r="N10400">
        <v>124</v>
      </c>
      <c r="O10400">
        <v>-95</v>
      </c>
      <c r="P10400">
        <v>366</v>
      </c>
      <c r="W10400">
        <v>-0.7</v>
      </c>
    </row>
    <row r="10401" spans="1:23" x14ac:dyDescent="0.2">
      <c r="A10401">
        <v>10400</v>
      </c>
      <c r="B10401">
        <v>1979</v>
      </c>
      <c r="C10401">
        <v>51</v>
      </c>
      <c r="D10401" t="s">
        <v>121</v>
      </c>
      <c r="E10401" t="s">
        <v>11732</v>
      </c>
      <c r="F10401" t="s">
        <v>39</v>
      </c>
      <c r="G10401" t="s">
        <v>35</v>
      </c>
      <c r="H10401">
        <v>19</v>
      </c>
      <c r="I10401">
        <v>1983</v>
      </c>
      <c r="J10401" t="s">
        <v>11689</v>
      </c>
      <c r="K10401">
        <v>69</v>
      </c>
      <c r="L10401">
        <v>18</v>
      </c>
      <c r="M10401">
        <v>13</v>
      </c>
      <c r="N10401">
        <v>31</v>
      </c>
      <c r="O10401">
        <v>-25</v>
      </c>
      <c r="P10401">
        <v>30</v>
      </c>
      <c r="W10401">
        <v>0.9</v>
      </c>
    </row>
    <row r="10402" spans="1:23" x14ac:dyDescent="0.2">
      <c r="A10402">
        <v>10401</v>
      </c>
      <c r="B10402">
        <v>1979</v>
      </c>
      <c r="C10402">
        <v>52</v>
      </c>
      <c r="D10402" t="s">
        <v>87</v>
      </c>
      <c r="E10402" t="s">
        <v>11733</v>
      </c>
      <c r="F10402" t="s">
        <v>39</v>
      </c>
      <c r="G10402" t="s">
        <v>30</v>
      </c>
      <c r="H10402">
        <v>19</v>
      </c>
      <c r="I10402">
        <v>1983</v>
      </c>
      <c r="J10402" t="s">
        <v>11457</v>
      </c>
      <c r="K10402">
        <v>30</v>
      </c>
      <c r="L10402">
        <v>0</v>
      </c>
      <c r="M10402">
        <v>1</v>
      </c>
      <c r="N10402">
        <v>1</v>
      </c>
      <c r="O10402">
        <v>-3</v>
      </c>
      <c r="P10402">
        <v>133</v>
      </c>
      <c r="W10402">
        <v>0.8</v>
      </c>
    </row>
    <row r="10403" spans="1:23" x14ac:dyDescent="0.2">
      <c r="A10403">
        <v>10402</v>
      </c>
      <c r="B10403">
        <v>1979</v>
      </c>
      <c r="C10403">
        <v>53</v>
      </c>
      <c r="D10403" t="s">
        <v>55</v>
      </c>
      <c r="E10403" t="s">
        <v>11734</v>
      </c>
      <c r="F10403" t="s">
        <v>39</v>
      </c>
      <c r="G10403" t="s">
        <v>30</v>
      </c>
      <c r="J10403" t="s">
        <v>7577</v>
      </c>
    </row>
    <row r="10404" spans="1:23" x14ac:dyDescent="0.2">
      <c r="A10404">
        <v>10403</v>
      </c>
      <c r="B10404">
        <v>1979</v>
      </c>
      <c r="C10404">
        <v>54</v>
      </c>
      <c r="D10404" t="s">
        <v>11693</v>
      </c>
      <c r="E10404" t="s">
        <v>11735</v>
      </c>
      <c r="F10404" t="s">
        <v>39</v>
      </c>
      <c r="G10404" t="s">
        <v>68</v>
      </c>
      <c r="H10404">
        <v>19</v>
      </c>
      <c r="I10404">
        <v>1997</v>
      </c>
      <c r="J10404" t="s">
        <v>10282</v>
      </c>
      <c r="K10404">
        <v>815</v>
      </c>
      <c r="L10404">
        <v>62</v>
      </c>
      <c r="M10404">
        <v>76</v>
      </c>
      <c r="N10404">
        <v>138</v>
      </c>
      <c r="O10404">
        <v>-5</v>
      </c>
      <c r="P10404">
        <v>3146</v>
      </c>
      <c r="W10404">
        <v>-5.0999999999999996</v>
      </c>
    </row>
    <row r="10405" spans="1:23" x14ac:dyDescent="0.2">
      <c r="A10405">
        <v>10404</v>
      </c>
      <c r="B10405">
        <v>1979</v>
      </c>
      <c r="C10405">
        <v>55</v>
      </c>
      <c r="D10405" t="s">
        <v>55</v>
      </c>
      <c r="E10405" t="s">
        <v>11736</v>
      </c>
      <c r="F10405" t="s">
        <v>39</v>
      </c>
      <c r="G10405" t="s">
        <v>128</v>
      </c>
      <c r="H10405">
        <v>19</v>
      </c>
      <c r="I10405">
        <v>1994</v>
      </c>
      <c r="J10405" t="s">
        <v>8319</v>
      </c>
      <c r="K10405">
        <v>255</v>
      </c>
      <c r="L10405">
        <v>0</v>
      </c>
      <c r="M10405">
        <v>7</v>
      </c>
      <c r="N10405">
        <v>7</v>
      </c>
      <c r="O10405">
        <v>0</v>
      </c>
      <c r="P10405">
        <v>51</v>
      </c>
      <c r="Q10405">
        <v>255</v>
      </c>
      <c r="R10405">
        <v>82</v>
      </c>
      <c r="S10405">
        <v>102</v>
      </c>
      <c r="T10405">
        <v>24</v>
      </c>
      <c r="U10405">
        <v>0.874</v>
      </c>
      <c r="V10405">
        <v>3.64</v>
      </c>
      <c r="W10405">
        <v>31.9</v>
      </c>
    </row>
    <row r="10406" spans="1:23" x14ac:dyDescent="0.2">
      <c r="A10406">
        <v>10405</v>
      </c>
      <c r="B10406">
        <v>1979</v>
      </c>
      <c r="C10406">
        <v>56</v>
      </c>
      <c r="D10406" t="s">
        <v>41</v>
      </c>
      <c r="E10406" t="s">
        <v>11737</v>
      </c>
      <c r="F10406" t="s">
        <v>39</v>
      </c>
      <c r="G10406" t="s">
        <v>35</v>
      </c>
      <c r="H10406">
        <v>18</v>
      </c>
      <c r="I10406">
        <v>1988</v>
      </c>
      <c r="J10406" t="s">
        <v>10962</v>
      </c>
      <c r="K10406">
        <v>373</v>
      </c>
      <c r="L10406">
        <v>66</v>
      </c>
      <c r="M10406">
        <v>80</v>
      </c>
      <c r="N10406">
        <v>146</v>
      </c>
      <c r="O10406">
        <v>5</v>
      </c>
      <c r="P10406">
        <v>525</v>
      </c>
      <c r="W10406">
        <v>4.8</v>
      </c>
    </row>
    <row r="10407" spans="1:23" x14ac:dyDescent="0.2">
      <c r="A10407">
        <v>10406</v>
      </c>
      <c r="B10407">
        <v>1979</v>
      </c>
      <c r="C10407">
        <v>57</v>
      </c>
      <c r="D10407" t="s">
        <v>152</v>
      </c>
      <c r="E10407" t="s">
        <v>11738</v>
      </c>
      <c r="F10407" t="s">
        <v>39</v>
      </c>
      <c r="G10407" t="s">
        <v>68</v>
      </c>
      <c r="H10407">
        <v>20</v>
      </c>
      <c r="I10407">
        <v>1990</v>
      </c>
      <c r="J10407" t="s">
        <v>11454</v>
      </c>
      <c r="K10407">
        <v>662</v>
      </c>
      <c r="L10407">
        <v>223</v>
      </c>
      <c r="M10407">
        <v>271</v>
      </c>
      <c r="N10407">
        <v>494</v>
      </c>
      <c r="O10407">
        <v>131</v>
      </c>
      <c r="P10407">
        <v>1354</v>
      </c>
      <c r="W10407">
        <v>36.9</v>
      </c>
    </row>
    <row r="10408" spans="1:23" x14ac:dyDescent="0.2">
      <c r="A10408">
        <v>10407</v>
      </c>
      <c r="B10408">
        <v>1979</v>
      </c>
      <c r="C10408">
        <v>58</v>
      </c>
      <c r="D10408" t="s">
        <v>23</v>
      </c>
      <c r="E10408" t="s">
        <v>11739</v>
      </c>
      <c r="F10408" t="s">
        <v>39</v>
      </c>
      <c r="G10408" t="s">
        <v>128</v>
      </c>
      <c r="H10408">
        <v>20</v>
      </c>
      <c r="I10408">
        <v>1993</v>
      </c>
      <c r="J10408" t="s">
        <v>11462</v>
      </c>
      <c r="K10408">
        <v>407</v>
      </c>
      <c r="L10408">
        <v>0</v>
      </c>
      <c r="M10408">
        <v>9</v>
      </c>
      <c r="N10408">
        <v>9</v>
      </c>
      <c r="O10408">
        <v>0</v>
      </c>
      <c r="P10408">
        <v>52</v>
      </c>
      <c r="Q10408">
        <v>407</v>
      </c>
      <c r="R10408">
        <v>204</v>
      </c>
      <c r="S10408">
        <v>131</v>
      </c>
      <c r="T10408">
        <v>46</v>
      </c>
      <c r="U10408">
        <v>0.88100000000000001</v>
      </c>
      <c r="V10408">
        <v>3.34</v>
      </c>
      <c r="W10408">
        <v>65</v>
      </c>
    </row>
    <row r="10409" spans="1:23" x14ac:dyDescent="0.2">
      <c r="A10409">
        <v>10408</v>
      </c>
      <c r="B10409">
        <v>1979</v>
      </c>
      <c r="C10409">
        <v>59</v>
      </c>
      <c r="D10409" t="s">
        <v>176</v>
      </c>
      <c r="E10409" t="s">
        <v>11740</v>
      </c>
      <c r="F10409" t="s">
        <v>39</v>
      </c>
      <c r="G10409" t="s">
        <v>128</v>
      </c>
      <c r="H10409">
        <v>19</v>
      </c>
      <c r="I10409">
        <v>1992</v>
      </c>
      <c r="J10409" t="s">
        <v>11476</v>
      </c>
      <c r="K10409">
        <v>291</v>
      </c>
      <c r="L10409">
        <v>0</v>
      </c>
      <c r="M10409">
        <v>12</v>
      </c>
      <c r="N10409">
        <v>12</v>
      </c>
      <c r="O10409">
        <v>0</v>
      </c>
      <c r="P10409">
        <v>109</v>
      </c>
      <c r="Q10409">
        <v>291</v>
      </c>
      <c r="R10409">
        <v>129</v>
      </c>
      <c r="S10409">
        <v>106</v>
      </c>
      <c r="T10409">
        <v>33</v>
      </c>
      <c r="U10409">
        <v>0.88300000000000001</v>
      </c>
      <c r="V10409">
        <v>3.64</v>
      </c>
      <c r="W10409">
        <v>50.7</v>
      </c>
    </row>
    <row r="10410" spans="1:23" x14ac:dyDescent="0.2">
      <c r="A10410">
        <v>10409</v>
      </c>
      <c r="B10410">
        <v>1979</v>
      </c>
      <c r="C10410">
        <v>60</v>
      </c>
      <c r="D10410" t="s">
        <v>7049</v>
      </c>
      <c r="E10410" t="s">
        <v>11741</v>
      </c>
      <c r="F10410" t="s">
        <v>39</v>
      </c>
      <c r="G10410" t="s">
        <v>35</v>
      </c>
      <c r="H10410">
        <v>20</v>
      </c>
      <c r="I10410">
        <v>1990</v>
      </c>
      <c r="J10410" t="s">
        <v>10962</v>
      </c>
      <c r="K10410">
        <v>223</v>
      </c>
      <c r="L10410">
        <v>23</v>
      </c>
      <c r="M10410">
        <v>46</v>
      </c>
      <c r="N10410">
        <v>69</v>
      </c>
      <c r="O10410">
        <v>-17</v>
      </c>
      <c r="P10410">
        <v>465</v>
      </c>
      <c r="W10410">
        <v>0.2</v>
      </c>
    </row>
    <row r="10411" spans="1:23" x14ac:dyDescent="0.2">
      <c r="A10411">
        <v>10410</v>
      </c>
      <c r="B10411">
        <v>1979</v>
      </c>
      <c r="C10411">
        <v>61</v>
      </c>
      <c r="D10411" t="s">
        <v>66</v>
      </c>
      <c r="E10411" t="s">
        <v>11742</v>
      </c>
      <c r="F10411" t="s">
        <v>34</v>
      </c>
      <c r="G10411" t="s">
        <v>30</v>
      </c>
      <c r="H10411">
        <v>20</v>
      </c>
      <c r="I10411">
        <v>1981</v>
      </c>
      <c r="J10411" t="s">
        <v>10639</v>
      </c>
      <c r="K10411">
        <v>2</v>
      </c>
      <c r="L10411">
        <v>0</v>
      </c>
      <c r="M10411">
        <v>0</v>
      </c>
      <c r="N10411">
        <v>0</v>
      </c>
      <c r="O10411">
        <v>-1</v>
      </c>
      <c r="P10411">
        <v>0</v>
      </c>
      <c r="W10411">
        <v>0</v>
      </c>
    </row>
    <row r="10412" spans="1:23" x14ac:dyDescent="0.2">
      <c r="A10412">
        <v>10411</v>
      </c>
      <c r="B10412">
        <v>1979</v>
      </c>
      <c r="C10412">
        <v>62</v>
      </c>
      <c r="D10412" t="s">
        <v>7529</v>
      </c>
      <c r="E10412" t="s">
        <v>11743</v>
      </c>
      <c r="F10412" t="s">
        <v>34</v>
      </c>
      <c r="G10412" t="s">
        <v>30</v>
      </c>
      <c r="H10412">
        <v>19</v>
      </c>
      <c r="I10412">
        <v>1994</v>
      </c>
      <c r="J10412" t="s">
        <v>11459</v>
      </c>
      <c r="K10412">
        <v>503</v>
      </c>
      <c r="L10412">
        <v>58</v>
      </c>
      <c r="M10412">
        <v>153</v>
      </c>
      <c r="N10412">
        <v>211</v>
      </c>
      <c r="O10412">
        <v>23</v>
      </c>
      <c r="P10412">
        <v>1099</v>
      </c>
      <c r="W10412">
        <v>35.5</v>
      </c>
    </row>
    <row r="10413" spans="1:23" x14ac:dyDescent="0.2">
      <c r="A10413">
        <v>10412</v>
      </c>
      <c r="B10413">
        <v>1979</v>
      </c>
      <c r="C10413">
        <v>63</v>
      </c>
      <c r="D10413" t="s">
        <v>8190</v>
      </c>
      <c r="E10413" t="s">
        <v>11744</v>
      </c>
      <c r="F10413" t="s">
        <v>39</v>
      </c>
      <c r="G10413" t="s">
        <v>35</v>
      </c>
      <c r="H10413">
        <v>19</v>
      </c>
      <c r="I10413">
        <v>1984</v>
      </c>
      <c r="J10413" t="s">
        <v>3033</v>
      </c>
      <c r="K10413">
        <v>66</v>
      </c>
      <c r="L10413">
        <v>6</v>
      </c>
      <c r="M10413">
        <v>15</v>
      </c>
      <c r="N10413">
        <v>21</v>
      </c>
      <c r="O10413">
        <v>-27</v>
      </c>
      <c r="P10413">
        <v>61</v>
      </c>
      <c r="W10413">
        <v>-0.3</v>
      </c>
    </row>
    <row r="10414" spans="1:23" x14ac:dyDescent="0.2">
      <c r="A10414">
        <v>10413</v>
      </c>
      <c r="B10414">
        <v>1979</v>
      </c>
      <c r="C10414">
        <v>64</v>
      </c>
      <c r="D10414" t="s">
        <v>11233</v>
      </c>
      <c r="E10414" t="s">
        <v>11745</v>
      </c>
      <c r="F10414" t="s">
        <v>39</v>
      </c>
      <c r="G10414" t="s">
        <v>35</v>
      </c>
      <c r="H10414">
        <v>19</v>
      </c>
      <c r="I10414">
        <v>1980</v>
      </c>
      <c r="J10414" t="s">
        <v>11459</v>
      </c>
      <c r="K10414">
        <v>2</v>
      </c>
      <c r="L10414">
        <v>0</v>
      </c>
      <c r="M10414">
        <v>1</v>
      </c>
      <c r="N10414">
        <v>1</v>
      </c>
      <c r="O10414">
        <v>1</v>
      </c>
      <c r="P10414">
        <v>0</v>
      </c>
      <c r="W10414">
        <v>0.1</v>
      </c>
    </row>
    <row r="10415" spans="1:23" x14ac:dyDescent="0.2">
      <c r="A10415">
        <v>10414</v>
      </c>
      <c r="B10415">
        <v>1979</v>
      </c>
      <c r="C10415">
        <v>65</v>
      </c>
      <c r="D10415" t="s">
        <v>92</v>
      </c>
      <c r="E10415" t="s">
        <v>11746</v>
      </c>
      <c r="F10415" t="s">
        <v>39</v>
      </c>
      <c r="G10415" t="s">
        <v>68</v>
      </c>
      <c r="H10415">
        <v>20</v>
      </c>
      <c r="I10415">
        <v>1987</v>
      </c>
      <c r="J10415" t="s">
        <v>11229</v>
      </c>
      <c r="K10415">
        <v>246</v>
      </c>
      <c r="L10415">
        <v>71</v>
      </c>
      <c r="M10415">
        <v>71</v>
      </c>
      <c r="N10415">
        <v>142</v>
      </c>
      <c r="O10415">
        <v>-34</v>
      </c>
      <c r="P10415">
        <v>72</v>
      </c>
      <c r="W10415">
        <v>8</v>
      </c>
    </row>
    <row r="10416" spans="1:23" x14ac:dyDescent="0.2">
      <c r="A10416">
        <v>10415</v>
      </c>
      <c r="B10416">
        <v>1979</v>
      </c>
      <c r="C10416">
        <v>66</v>
      </c>
      <c r="D10416" t="s">
        <v>51</v>
      </c>
      <c r="E10416" t="s">
        <v>11747</v>
      </c>
      <c r="F10416" t="s">
        <v>39</v>
      </c>
      <c r="G10416" t="s">
        <v>26</v>
      </c>
      <c r="H10416">
        <v>20</v>
      </c>
      <c r="I10416">
        <v>1993</v>
      </c>
      <c r="J10416" t="s">
        <v>9331</v>
      </c>
      <c r="K10416">
        <v>928</v>
      </c>
      <c r="L10416">
        <v>402</v>
      </c>
      <c r="M10416">
        <v>425</v>
      </c>
      <c r="N10416">
        <v>827</v>
      </c>
      <c r="O10416">
        <v>-63</v>
      </c>
      <c r="P10416">
        <v>260</v>
      </c>
      <c r="W10416">
        <v>64.3</v>
      </c>
    </row>
    <row r="10417" spans="1:23" x14ac:dyDescent="0.2">
      <c r="A10417">
        <v>10416</v>
      </c>
      <c r="B10417">
        <v>1979</v>
      </c>
      <c r="C10417">
        <v>67</v>
      </c>
      <c r="D10417" t="s">
        <v>84</v>
      </c>
      <c r="E10417" t="s">
        <v>11748</v>
      </c>
      <c r="F10417" t="s">
        <v>39</v>
      </c>
      <c r="G10417" t="s">
        <v>26</v>
      </c>
      <c r="H10417">
        <v>19</v>
      </c>
      <c r="I10417">
        <v>1982</v>
      </c>
      <c r="J10417" t="s">
        <v>10962</v>
      </c>
      <c r="K10417">
        <v>3</v>
      </c>
      <c r="L10417">
        <v>0</v>
      </c>
      <c r="M10417">
        <v>0</v>
      </c>
      <c r="N10417">
        <v>0</v>
      </c>
      <c r="O10417">
        <v>-2</v>
      </c>
      <c r="P10417">
        <v>2</v>
      </c>
      <c r="W10417">
        <v>-0.1</v>
      </c>
    </row>
    <row r="10418" spans="1:23" x14ac:dyDescent="0.2">
      <c r="A10418">
        <v>10417</v>
      </c>
      <c r="B10418">
        <v>1979</v>
      </c>
      <c r="C10418">
        <v>68</v>
      </c>
      <c r="D10418" t="s">
        <v>69</v>
      </c>
      <c r="E10418" t="s">
        <v>11749</v>
      </c>
      <c r="F10418" t="s">
        <v>39</v>
      </c>
      <c r="G10418" t="s">
        <v>35</v>
      </c>
      <c r="J10418" t="s">
        <v>11557</v>
      </c>
    </row>
    <row r="10419" spans="1:23" x14ac:dyDescent="0.2">
      <c r="A10419">
        <v>10418</v>
      </c>
      <c r="B10419">
        <v>1979</v>
      </c>
      <c r="C10419">
        <v>69</v>
      </c>
      <c r="D10419" t="s">
        <v>111</v>
      </c>
      <c r="E10419" t="s">
        <v>11750</v>
      </c>
      <c r="F10419" t="s">
        <v>39</v>
      </c>
      <c r="G10419" t="s">
        <v>68</v>
      </c>
      <c r="H10419">
        <v>18</v>
      </c>
      <c r="I10419">
        <v>1996</v>
      </c>
      <c r="J10419" t="s">
        <v>2651</v>
      </c>
      <c r="K10419">
        <v>1129</v>
      </c>
      <c r="L10419">
        <v>498</v>
      </c>
      <c r="M10419">
        <v>601</v>
      </c>
      <c r="N10419">
        <v>1099</v>
      </c>
      <c r="O10419">
        <v>201</v>
      </c>
      <c r="P10419">
        <v>1120</v>
      </c>
      <c r="W10419">
        <v>88.1</v>
      </c>
    </row>
    <row r="10420" spans="1:23" x14ac:dyDescent="0.2">
      <c r="A10420">
        <v>10419</v>
      </c>
      <c r="B10420">
        <v>1979</v>
      </c>
      <c r="C10420">
        <v>70</v>
      </c>
      <c r="D10420" t="s">
        <v>48</v>
      </c>
      <c r="E10420" t="s">
        <v>11751</v>
      </c>
      <c r="F10420" t="s">
        <v>39</v>
      </c>
      <c r="G10420" t="s">
        <v>26</v>
      </c>
      <c r="J10420" t="s">
        <v>5020</v>
      </c>
    </row>
    <row r="10421" spans="1:23" x14ac:dyDescent="0.2">
      <c r="A10421">
        <v>10420</v>
      </c>
      <c r="B10421">
        <v>1979</v>
      </c>
      <c r="C10421">
        <v>71</v>
      </c>
      <c r="D10421" t="s">
        <v>146</v>
      </c>
      <c r="E10421" t="s">
        <v>2973</v>
      </c>
      <c r="F10421" t="s">
        <v>39</v>
      </c>
      <c r="G10421" t="s">
        <v>30</v>
      </c>
      <c r="H10421">
        <v>20</v>
      </c>
      <c r="I10421">
        <v>1984</v>
      </c>
      <c r="J10421" t="s">
        <v>11486</v>
      </c>
      <c r="K10421">
        <v>48</v>
      </c>
      <c r="L10421">
        <v>0</v>
      </c>
      <c r="M10421">
        <v>2</v>
      </c>
      <c r="N10421">
        <v>2</v>
      </c>
      <c r="O10421">
        <v>-12</v>
      </c>
      <c r="P10421">
        <v>120</v>
      </c>
      <c r="W10421">
        <v>0.7</v>
      </c>
    </row>
    <row r="10422" spans="1:23" x14ac:dyDescent="0.2">
      <c r="A10422">
        <v>10421</v>
      </c>
      <c r="B10422">
        <v>1979</v>
      </c>
      <c r="C10422">
        <v>72</v>
      </c>
      <c r="D10422" t="s">
        <v>121</v>
      </c>
      <c r="E10422" t="s">
        <v>11752</v>
      </c>
      <c r="F10422" t="s">
        <v>39</v>
      </c>
      <c r="G10422" t="s">
        <v>128</v>
      </c>
      <c r="H10422">
        <v>19</v>
      </c>
      <c r="I10422">
        <v>1984</v>
      </c>
      <c r="J10422" t="s">
        <v>91</v>
      </c>
      <c r="K10422">
        <v>58</v>
      </c>
      <c r="L10422">
        <v>0</v>
      </c>
      <c r="M10422">
        <v>2</v>
      </c>
      <c r="N10422">
        <v>2</v>
      </c>
      <c r="O10422">
        <v>0</v>
      </c>
      <c r="P10422">
        <v>4</v>
      </c>
      <c r="Q10422">
        <v>58</v>
      </c>
      <c r="R10422">
        <v>12</v>
      </c>
      <c r="S10422">
        <v>26</v>
      </c>
      <c r="T10422">
        <v>8</v>
      </c>
      <c r="U10422">
        <v>0.86499999999999999</v>
      </c>
      <c r="V10422">
        <v>4.8099999999999996</v>
      </c>
      <c r="W10422">
        <v>4.7</v>
      </c>
    </row>
    <row r="10423" spans="1:23" x14ac:dyDescent="0.2">
      <c r="A10423">
        <v>10422</v>
      </c>
      <c r="B10423">
        <v>1979</v>
      </c>
      <c r="C10423">
        <v>73</v>
      </c>
      <c r="D10423" t="s">
        <v>87</v>
      </c>
      <c r="E10423" t="s">
        <v>11753</v>
      </c>
      <c r="F10423" t="s">
        <v>39</v>
      </c>
      <c r="G10423" t="s">
        <v>30</v>
      </c>
      <c r="J10423" t="s">
        <v>11462</v>
      </c>
    </row>
    <row r="10424" spans="1:23" x14ac:dyDescent="0.2">
      <c r="A10424">
        <v>10423</v>
      </c>
      <c r="B10424">
        <v>1979</v>
      </c>
      <c r="C10424">
        <v>74</v>
      </c>
      <c r="D10424" t="s">
        <v>55</v>
      </c>
      <c r="E10424" t="s">
        <v>11754</v>
      </c>
      <c r="F10424" t="s">
        <v>39</v>
      </c>
      <c r="G10424" t="s">
        <v>26</v>
      </c>
      <c r="H10424">
        <v>19</v>
      </c>
      <c r="I10424">
        <v>1989</v>
      </c>
      <c r="J10424" t="s">
        <v>11755</v>
      </c>
      <c r="K10424">
        <v>519</v>
      </c>
      <c r="L10424">
        <v>127</v>
      </c>
      <c r="M10424">
        <v>147</v>
      </c>
      <c r="N10424">
        <v>274</v>
      </c>
      <c r="O10424">
        <v>-43</v>
      </c>
      <c r="P10424">
        <v>276</v>
      </c>
      <c r="W10424">
        <v>14.7</v>
      </c>
    </row>
    <row r="10425" spans="1:23" x14ac:dyDescent="0.2">
      <c r="A10425">
        <v>10424</v>
      </c>
      <c r="B10425">
        <v>1979</v>
      </c>
      <c r="C10425">
        <v>75</v>
      </c>
      <c r="D10425" t="s">
        <v>11693</v>
      </c>
      <c r="E10425" t="s">
        <v>11756</v>
      </c>
      <c r="F10425" t="s">
        <v>39</v>
      </c>
      <c r="G10425" t="s">
        <v>68</v>
      </c>
      <c r="H10425">
        <v>18</v>
      </c>
      <c r="I10425">
        <v>1995</v>
      </c>
      <c r="J10425" t="s">
        <v>11470</v>
      </c>
      <c r="K10425">
        <v>711</v>
      </c>
      <c r="L10425">
        <v>161</v>
      </c>
      <c r="M10425">
        <v>263</v>
      </c>
      <c r="N10425">
        <v>424</v>
      </c>
      <c r="O10425">
        <v>52</v>
      </c>
      <c r="P10425">
        <v>1467</v>
      </c>
      <c r="W10425">
        <v>22.5</v>
      </c>
    </row>
    <row r="10426" spans="1:23" x14ac:dyDescent="0.2">
      <c r="A10426">
        <v>10425</v>
      </c>
      <c r="B10426">
        <v>1979</v>
      </c>
      <c r="C10426">
        <v>76</v>
      </c>
      <c r="D10426" t="s">
        <v>171</v>
      </c>
      <c r="E10426" t="s">
        <v>11757</v>
      </c>
      <c r="F10426" t="s">
        <v>39</v>
      </c>
      <c r="G10426" t="s">
        <v>26</v>
      </c>
      <c r="H10426">
        <v>20</v>
      </c>
      <c r="I10426">
        <v>1996</v>
      </c>
      <c r="J10426" t="s">
        <v>421</v>
      </c>
      <c r="K10426">
        <v>521</v>
      </c>
      <c r="L10426">
        <v>63</v>
      </c>
      <c r="M10426">
        <v>76</v>
      </c>
      <c r="N10426">
        <v>139</v>
      </c>
      <c r="O10426">
        <v>-37</v>
      </c>
      <c r="P10426">
        <v>235</v>
      </c>
      <c r="W10426">
        <v>0.4</v>
      </c>
    </row>
    <row r="10427" spans="1:23" x14ac:dyDescent="0.2">
      <c r="A10427">
        <v>10426</v>
      </c>
      <c r="B10427">
        <v>1979</v>
      </c>
      <c r="C10427">
        <v>77</v>
      </c>
      <c r="D10427" t="s">
        <v>41</v>
      </c>
      <c r="E10427" t="s">
        <v>11758</v>
      </c>
      <c r="F10427" t="s">
        <v>39</v>
      </c>
      <c r="G10427" t="s">
        <v>68</v>
      </c>
      <c r="H10427">
        <v>18</v>
      </c>
      <c r="I10427">
        <v>1982</v>
      </c>
      <c r="J10427" t="s">
        <v>510</v>
      </c>
      <c r="K10427">
        <v>35</v>
      </c>
      <c r="L10427">
        <v>2</v>
      </c>
      <c r="M10427">
        <v>4</v>
      </c>
      <c r="N10427">
        <v>6</v>
      </c>
      <c r="O10427">
        <v>-10</v>
      </c>
      <c r="P10427">
        <v>22</v>
      </c>
      <c r="W10427">
        <v>-0.5</v>
      </c>
    </row>
    <row r="10428" spans="1:23" x14ac:dyDescent="0.2">
      <c r="A10428">
        <v>10427</v>
      </c>
      <c r="B10428">
        <v>1979</v>
      </c>
      <c r="C10428">
        <v>78</v>
      </c>
      <c r="D10428" t="s">
        <v>152</v>
      </c>
      <c r="E10428" t="s">
        <v>11759</v>
      </c>
      <c r="F10428" t="s">
        <v>39</v>
      </c>
      <c r="G10428" t="s">
        <v>30</v>
      </c>
      <c r="H10428">
        <v>19</v>
      </c>
      <c r="I10428">
        <v>1990</v>
      </c>
      <c r="J10428" t="s">
        <v>9331</v>
      </c>
      <c r="K10428">
        <v>432</v>
      </c>
      <c r="L10428">
        <v>11</v>
      </c>
      <c r="M10428">
        <v>63</v>
      </c>
      <c r="N10428">
        <v>74</v>
      </c>
      <c r="O10428">
        <v>-34</v>
      </c>
      <c r="P10428">
        <v>686</v>
      </c>
      <c r="W10428">
        <v>17.899999999999999</v>
      </c>
    </row>
    <row r="10429" spans="1:23" x14ac:dyDescent="0.2">
      <c r="A10429">
        <v>10428</v>
      </c>
      <c r="B10429">
        <v>1979</v>
      </c>
      <c r="C10429">
        <v>79</v>
      </c>
      <c r="D10429" t="s">
        <v>23</v>
      </c>
      <c r="E10429" t="s">
        <v>11760</v>
      </c>
      <c r="F10429" t="s">
        <v>39</v>
      </c>
      <c r="G10429" t="s">
        <v>26</v>
      </c>
      <c r="H10429">
        <v>19</v>
      </c>
      <c r="I10429">
        <v>1982</v>
      </c>
      <c r="J10429" t="s">
        <v>9331</v>
      </c>
      <c r="K10429">
        <v>2</v>
      </c>
      <c r="L10429">
        <v>0</v>
      </c>
      <c r="M10429">
        <v>0</v>
      </c>
      <c r="N10429">
        <v>0</v>
      </c>
      <c r="O10429">
        <v>0</v>
      </c>
      <c r="P10429">
        <v>0</v>
      </c>
      <c r="W10429">
        <v>-0.1</v>
      </c>
    </row>
    <row r="10430" spans="1:23" x14ac:dyDescent="0.2">
      <c r="A10430">
        <v>10429</v>
      </c>
      <c r="B10430">
        <v>1979</v>
      </c>
      <c r="C10430">
        <v>80</v>
      </c>
      <c r="D10430" t="s">
        <v>176</v>
      </c>
      <c r="E10430" t="s">
        <v>11761</v>
      </c>
      <c r="F10430" t="s">
        <v>39</v>
      </c>
      <c r="G10430" t="s">
        <v>30</v>
      </c>
      <c r="J10430" t="s">
        <v>510</v>
      </c>
    </row>
    <row r="10431" spans="1:23" x14ac:dyDescent="0.2">
      <c r="A10431">
        <v>10430</v>
      </c>
      <c r="B10431">
        <v>1979</v>
      </c>
      <c r="C10431">
        <v>81</v>
      </c>
      <c r="D10431" t="s">
        <v>7049</v>
      </c>
      <c r="E10431" t="s">
        <v>11762</v>
      </c>
      <c r="F10431" t="s">
        <v>39</v>
      </c>
      <c r="G10431" t="s">
        <v>68</v>
      </c>
      <c r="H10431">
        <v>20</v>
      </c>
      <c r="I10431">
        <v>1990</v>
      </c>
      <c r="J10431" t="s">
        <v>446</v>
      </c>
      <c r="K10431">
        <v>595</v>
      </c>
      <c r="L10431">
        <v>157</v>
      </c>
      <c r="M10431">
        <v>200</v>
      </c>
      <c r="N10431">
        <v>357</v>
      </c>
      <c r="O10431">
        <v>-167</v>
      </c>
      <c r="P10431">
        <v>816</v>
      </c>
      <c r="W10431">
        <v>17.7</v>
      </c>
    </row>
    <row r="10432" spans="1:23" x14ac:dyDescent="0.2">
      <c r="A10432">
        <v>10431</v>
      </c>
      <c r="B10432">
        <v>1979</v>
      </c>
      <c r="C10432">
        <v>82</v>
      </c>
      <c r="D10432" t="s">
        <v>66</v>
      </c>
      <c r="E10432" t="s">
        <v>11763</v>
      </c>
      <c r="F10432" t="s">
        <v>1561</v>
      </c>
      <c r="G10432" t="s">
        <v>26</v>
      </c>
      <c r="H10432">
        <v>20</v>
      </c>
      <c r="I10432">
        <v>1981</v>
      </c>
      <c r="J10432" t="s">
        <v>2983</v>
      </c>
      <c r="K10432">
        <v>12</v>
      </c>
      <c r="L10432">
        <v>1</v>
      </c>
      <c r="M10432">
        <v>0</v>
      </c>
      <c r="N10432">
        <v>1</v>
      </c>
      <c r="O10432">
        <v>-5</v>
      </c>
      <c r="P10432">
        <v>13</v>
      </c>
      <c r="W10432">
        <v>-0.2</v>
      </c>
    </row>
    <row r="10433" spans="1:23" x14ac:dyDescent="0.2">
      <c r="A10433">
        <v>10432</v>
      </c>
      <c r="B10433">
        <v>1979</v>
      </c>
      <c r="C10433">
        <v>83</v>
      </c>
      <c r="D10433" t="s">
        <v>7529</v>
      </c>
      <c r="E10433" t="s">
        <v>11764</v>
      </c>
      <c r="F10433" t="s">
        <v>46</v>
      </c>
      <c r="G10433" t="s">
        <v>26</v>
      </c>
      <c r="H10433">
        <v>20</v>
      </c>
      <c r="I10433">
        <v>1989</v>
      </c>
      <c r="J10433" t="s">
        <v>8928</v>
      </c>
      <c r="K10433">
        <v>650</v>
      </c>
      <c r="L10433">
        <v>252</v>
      </c>
      <c r="M10433">
        <v>384</v>
      </c>
      <c r="N10433">
        <v>636</v>
      </c>
      <c r="O10433">
        <v>11</v>
      </c>
      <c r="P10433">
        <v>150</v>
      </c>
      <c r="W10433">
        <v>45</v>
      </c>
    </row>
    <row r="10434" spans="1:23" x14ac:dyDescent="0.2">
      <c r="A10434">
        <v>10433</v>
      </c>
      <c r="B10434">
        <v>1979</v>
      </c>
      <c r="C10434">
        <v>84</v>
      </c>
      <c r="D10434" t="s">
        <v>111</v>
      </c>
      <c r="E10434" t="s">
        <v>11765</v>
      </c>
      <c r="F10434" t="s">
        <v>39</v>
      </c>
      <c r="G10434" t="s">
        <v>26</v>
      </c>
      <c r="J10434" t="s">
        <v>3458</v>
      </c>
    </row>
    <row r="10435" spans="1:23" x14ac:dyDescent="0.2">
      <c r="A10435">
        <v>10434</v>
      </c>
      <c r="B10435">
        <v>1979</v>
      </c>
      <c r="C10435">
        <v>85</v>
      </c>
      <c r="D10435" t="s">
        <v>11233</v>
      </c>
      <c r="E10435" t="s">
        <v>11766</v>
      </c>
      <c r="F10435" t="s">
        <v>39</v>
      </c>
      <c r="G10435" t="s">
        <v>35</v>
      </c>
      <c r="H10435">
        <v>20</v>
      </c>
      <c r="I10435">
        <v>1981</v>
      </c>
      <c r="J10435" t="s">
        <v>11470</v>
      </c>
      <c r="K10435">
        <v>13</v>
      </c>
      <c r="L10435">
        <v>1</v>
      </c>
      <c r="M10435">
        <v>1</v>
      </c>
      <c r="N10435">
        <v>2</v>
      </c>
      <c r="O10435">
        <v>-6</v>
      </c>
      <c r="P10435">
        <v>29</v>
      </c>
      <c r="W10435">
        <v>-0.2</v>
      </c>
    </row>
    <row r="10436" spans="1:23" x14ac:dyDescent="0.2">
      <c r="A10436">
        <v>10435</v>
      </c>
      <c r="B10436">
        <v>1979</v>
      </c>
      <c r="C10436">
        <v>86</v>
      </c>
      <c r="D10436" t="s">
        <v>92</v>
      </c>
      <c r="E10436" t="s">
        <v>11767</v>
      </c>
      <c r="F10436" t="s">
        <v>39</v>
      </c>
      <c r="G10436" t="s">
        <v>68</v>
      </c>
      <c r="H10436">
        <v>19</v>
      </c>
      <c r="I10436">
        <v>1989</v>
      </c>
      <c r="J10436" t="s">
        <v>11454</v>
      </c>
      <c r="K10436">
        <v>365</v>
      </c>
      <c r="L10436">
        <v>45</v>
      </c>
      <c r="M10436">
        <v>114</v>
      </c>
      <c r="N10436">
        <v>159</v>
      </c>
      <c r="O10436">
        <v>-5</v>
      </c>
      <c r="P10436">
        <v>135</v>
      </c>
      <c r="W10436">
        <v>5.2</v>
      </c>
    </row>
    <row r="10437" spans="1:23" x14ac:dyDescent="0.2">
      <c r="A10437">
        <v>10436</v>
      </c>
      <c r="B10437">
        <v>1979</v>
      </c>
      <c r="C10437">
        <v>87</v>
      </c>
      <c r="D10437" t="s">
        <v>51</v>
      </c>
      <c r="E10437" t="s">
        <v>11768</v>
      </c>
      <c r="F10437" t="s">
        <v>39</v>
      </c>
      <c r="G10437" t="s">
        <v>26</v>
      </c>
      <c r="H10437">
        <v>19</v>
      </c>
      <c r="I10437">
        <v>1989</v>
      </c>
      <c r="J10437" t="s">
        <v>11521</v>
      </c>
      <c r="K10437">
        <v>291</v>
      </c>
      <c r="L10437">
        <v>19</v>
      </c>
      <c r="M10437">
        <v>37</v>
      </c>
      <c r="N10437">
        <v>56</v>
      </c>
      <c r="O10437">
        <v>-36</v>
      </c>
      <c r="P10437">
        <v>829</v>
      </c>
      <c r="W10437">
        <v>-3.1</v>
      </c>
    </row>
    <row r="10438" spans="1:23" x14ac:dyDescent="0.2">
      <c r="A10438">
        <v>10437</v>
      </c>
      <c r="B10438">
        <v>1979</v>
      </c>
      <c r="C10438">
        <v>88</v>
      </c>
      <c r="D10438" t="s">
        <v>84</v>
      </c>
      <c r="E10438" t="s">
        <v>11769</v>
      </c>
      <c r="F10438" t="s">
        <v>39</v>
      </c>
      <c r="G10438" t="s">
        <v>35</v>
      </c>
      <c r="H10438">
        <v>19</v>
      </c>
      <c r="I10438">
        <v>1989</v>
      </c>
      <c r="J10438" t="s">
        <v>3458</v>
      </c>
      <c r="K10438">
        <v>106</v>
      </c>
      <c r="L10438">
        <v>22</v>
      </c>
      <c r="M10438">
        <v>36</v>
      </c>
      <c r="N10438">
        <v>58</v>
      </c>
      <c r="O10438">
        <v>-20</v>
      </c>
      <c r="P10438">
        <v>71</v>
      </c>
      <c r="W10438">
        <v>2.2999999999999998</v>
      </c>
    </row>
    <row r="10439" spans="1:23" x14ac:dyDescent="0.2">
      <c r="A10439">
        <v>10438</v>
      </c>
      <c r="B10439">
        <v>1979</v>
      </c>
      <c r="C10439">
        <v>89</v>
      </c>
      <c r="D10439" t="s">
        <v>69</v>
      </c>
      <c r="E10439" t="s">
        <v>11770</v>
      </c>
      <c r="F10439" t="s">
        <v>39</v>
      </c>
      <c r="G10439" t="s">
        <v>1536</v>
      </c>
      <c r="H10439">
        <v>20</v>
      </c>
      <c r="I10439">
        <v>1995</v>
      </c>
      <c r="J10439" t="s">
        <v>478</v>
      </c>
      <c r="K10439">
        <v>772</v>
      </c>
      <c r="L10439">
        <v>219</v>
      </c>
      <c r="M10439">
        <v>270</v>
      </c>
      <c r="N10439">
        <v>489</v>
      </c>
      <c r="O10439">
        <v>2</v>
      </c>
      <c r="P10439">
        <v>919</v>
      </c>
      <c r="W10439">
        <v>34.200000000000003</v>
      </c>
    </row>
    <row r="10440" spans="1:23" x14ac:dyDescent="0.2">
      <c r="A10440">
        <v>10439</v>
      </c>
      <c r="B10440">
        <v>1979</v>
      </c>
      <c r="C10440">
        <v>90</v>
      </c>
      <c r="D10440" t="s">
        <v>8190</v>
      </c>
      <c r="E10440" t="s">
        <v>11771</v>
      </c>
      <c r="F10440" t="s">
        <v>39</v>
      </c>
      <c r="G10440" t="s">
        <v>68</v>
      </c>
      <c r="H10440">
        <v>19</v>
      </c>
      <c r="I10440">
        <v>1984</v>
      </c>
      <c r="J10440" t="s">
        <v>3458</v>
      </c>
      <c r="K10440">
        <v>12</v>
      </c>
      <c r="L10440">
        <v>0</v>
      </c>
      <c r="M10440">
        <v>0</v>
      </c>
      <c r="N10440">
        <v>0</v>
      </c>
      <c r="O10440">
        <v>-2</v>
      </c>
      <c r="P10440">
        <v>6</v>
      </c>
      <c r="W10440">
        <v>-0.4</v>
      </c>
    </row>
    <row r="10441" spans="1:23" x14ac:dyDescent="0.2">
      <c r="A10441">
        <v>10440</v>
      </c>
      <c r="B10441">
        <v>1979</v>
      </c>
      <c r="C10441">
        <v>91</v>
      </c>
      <c r="D10441" t="s">
        <v>48</v>
      </c>
      <c r="E10441" t="s">
        <v>11772</v>
      </c>
      <c r="F10441" t="s">
        <v>39</v>
      </c>
      <c r="G10441" t="s">
        <v>30</v>
      </c>
      <c r="J10441" t="s">
        <v>11467</v>
      </c>
    </row>
    <row r="10442" spans="1:23" x14ac:dyDescent="0.2">
      <c r="A10442">
        <v>10441</v>
      </c>
      <c r="B10442">
        <v>1979</v>
      </c>
      <c r="C10442">
        <v>92</v>
      </c>
      <c r="D10442" t="s">
        <v>146</v>
      </c>
      <c r="E10442" t="s">
        <v>11773</v>
      </c>
      <c r="F10442" t="s">
        <v>34</v>
      </c>
      <c r="G10442" t="s">
        <v>30</v>
      </c>
      <c r="H10442">
        <v>19</v>
      </c>
      <c r="I10442">
        <v>1983</v>
      </c>
      <c r="J10442" t="s">
        <v>11654</v>
      </c>
      <c r="K10442">
        <v>3</v>
      </c>
      <c r="L10442">
        <v>0</v>
      </c>
      <c r="M10442">
        <v>1</v>
      </c>
      <c r="N10442">
        <v>1</v>
      </c>
      <c r="O10442">
        <v>-2</v>
      </c>
      <c r="P10442">
        <v>5</v>
      </c>
      <c r="W10442">
        <v>0</v>
      </c>
    </row>
    <row r="10443" spans="1:23" x14ac:dyDescent="0.2">
      <c r="A10443">
        <v>10442</v>
      </c>
      <c r="B10443">
        <v>1979</v>
      </c>
      <c r="C10443">
        <v>93</v>
      </c>
      <c r="D10443" t="s">
        <v>121</v>
      </c>
      <c r="E10443" t="s">
        <v>11774</v>
      </c>
      <c r="F10443" t="s">
        <v>39</v>
      </c>
      <c r="G10443" t="s">
        <v>35</v>
      </c>
      <c r="H10443">
        <v>19</v>
      </c>
      <c r="I10443">
        <v>1984</v>
      </c>
      <c r="J10443" t="s">
        <v>11521</v>
      </c>
      <c r="K10443">
        <v>68</v>
      </c>
      <c r="L10443">
        <v>8</v>
      </c>
      <c r="M10443">
        <v>18</v>
      </c>
      <c r="N10443">
        <v>26</v>
      </c>
      <c r="O10443">
        <v>-7</v>
      </c>
      <c r="P10443">
        <v>41</v>
      </c>
      <c r="W10443">
        <v>0.5</v>
      </c>
    </row>
    <row r="10444" spans="1:23" x14ac:dyDescent="0.2">
      <c r="A10444">
        <v>10443</v>
      </c>
      <c r="B10444">
        <v>1979</v>
      </c>
      <c r="C10444">
        <v>94</v>
      </c>
      <c r="D10444" t="s">
        <v>87</v>
      </c>
      <c r="E10444" t="s">
        <v>11775</v>
      </c>
      <c r="F10444" t="s">
        <v>39</v>
      </c>
      <c r="G10444" t="s">
        <v>128</v>
      </c>
      <c r="H10444">
        <v>20</v>
      </c>
      <c r="I10444">
        <v>1983</v>
      </c>
      <c r="J10444" t="s">
        <v>11486</v>
      </c>
      <c r="K10444">
        <v>19</v>
      </c>
      <c r="L10444">
        <v>0</v>
      </c>
      <c r="M10444">
        <v>0</v>
      </c>
      <c r="N10444">
        <v>0</v>
      </c>
      <c r="O10444">
        <v>0</v>
      </c>
      <c r="P10444">
        <v>2</v>
      </c>
      <c r="Q10444">
        <v>19</v>
      </c>
      <c r="R10444">
        <v>7</v>
      </c>
      <c r="S10444">
        <v>12</v>
      </c>
      <c r="T10444">
        <v>0</v>
      </c>
      <c r="U10444">
        <v>0.85699999999999998</v>
      </c>
      <c r="V10444">
        <v>4.3899999999999997</v>
      </c>
      <c r="W10444">
        <v>2.1</v>
      </c>
    </row>
    <row r="10445" spans="1:23" x14ac:dyDescent="0.2">
      <c r="A10445">
        <v>10444</v>
      </c>
      <c r="B10445">
        <v>1979</v>
      </c>
      <c r="C10445">
        <v>95</v>
      </c>
      <c r="D10445" t="s">
        <v>55</v>
      </c>
      <c r="E10445" t="s">
        <v>11776</v>
      </c>
      <c r="F10445" t="s">
        <v>39</v>
      </c>
      <c r="G10445" t="s">
        <v>35</v>
      </c>
      <c r="H10445">
        <v>19</v>
      </c>
      <c r="I10445">
        <v>1988</v>
      </c>
      <c r="J10445" t="s">
        <v>5020</v>
      </c>
      <c r="K10445">
        <v>524</v>
      </c>
      <c r="L10445">
        <v>189</v>
      </c>
      <c r="M10445">
        <v>211</v>
      </c>
      <c r="N10445">
        <v>400</v>
      </c>
      <c r="O10445">
        <v>62</v>
      </c>
      <c r="P10445">
        <v>425</v>
      </c>
      <c r="W10445">
        <v>30.1</v>
      </c>
    </row>
    <row r="10446" spans="1:23" x14ac:dyDescent="0.2">
      <c r="A10446">
        <v>10445</v>
      </c>
      <c r="B10446">
        <v>1979</v>
      </c>
      <c r="C10446">
        <v>96</v>
      </c>
      <c r="D10446" t="s">
        <v>11693</v>
      </c>
      <c r="E10446" t="s">
        <v>11777</v>
      </c>
      <c r="F10446" t="s">
        <v>39</v>
      </c>
      <c r="G10446" t="s">
        <v>1954</v>
      </c>
      <c r="J10446" t="s">
        <v>510</v>
      </c>
    </row>
    <row r="10447" spans="1:23" x14ac:dyDescent="0.2">
      <c r="A10447">
        <v>10446</v>
      </c>
      <c r="B10447">
        <v>1979</v>
      </c>
      <c r="C10447">
        <v>97</v>
      </c>
      <c r="D10447" t="s">
        <v>171</v>
      </c>
      <c r="E10447" t="s">
        <v>11778</v>
      </c>
      <c r="F10447" t="s">
        <v>39</v>
      </c>
      <c r="G10447" t="s">
        <v>68</v>
      </c>
      <c r="J10447" t="s">
        <v>3378</v>
      </c>
    </row>
    <row r="10448" spans="1:23" x14ac:dyDescent="0.2">
      <c r="A10448">
        <v>10447</v>
      </c>
      <c r="B10448">
        <v>1979</v>
      </c>
      <c r="C10448">
        <v>98</v>
      </c>
      <c r="D10448" t="s">
        <v>41</v>
      </c>
      <c r="E10448" t="s">
        <v>11779</v>
      </c>
      <c r="F10448" t="s">
        <v>43</v>
      </c>
      <c r="G10448" t="s">
        <v>30</v>
      </c>
      <c r="H10448">
        <v>19</v>
      </c>
      <c r="I10448">
        <v>1986</v>
      </c>
      <c r="J10448" t="s">
        <v>71</v>
      </c>
      <c r="K10448">
        <v>208</v>
      </c>
      <c r="L10448">
        <v>22</v>
      </c>
      <c r="M10448">
        <v>76</v>
      </c>
      <c r="N10448">
        <v>98</v>
      </c>
      <c r="O10448">
        <v>45</v>
      </c>
      <c r="P10448">
        <v>107</v>
      </c>
      <c r="W10448">
        <v>16.3</v>
      </c>
    </row>
    <row r="10449" spans="1:23" x14ac:dyDescent="0.2">
      <c r="A10449">
        <v>10448</v>
      </c>
      <c r="B10449">
        <v>1979</v>
      </c>
      <c r="C10449">
        <v>99</v>
      </c>
      <c r="D10449" t="s">
        <v>152</v>
      </c>
      <c r="E10449" t="s">
        <v>11780</v>
      </c>
      <c r="F10449" t="s">
        <v>39</v>
      </c>
      <c r="G10449" t="s">
        <v>128</v>
      </c>
      <c r="H10449">
        <v>20</v>
      </c>
      <c r="I10449">
        <v>1985</v>
      </c>
      <c r="J10449" t="s">
        <v>2983</v>
      </c>
      <c r="K10449">
        <v>86</v>
      </c>
      <c r="L10449">
        <v>0</v>
      </c>
      <c r="M10449">
        <v>4</v>
      </c>
      <c r="N10449">
        <v>4</v>
      </c>
      <c r="O10449">
        <v>0</v>
      </c>
      <c r="P10449">
        <v>56</v>
      </c>
      <c r="Q10449">
        <v>86</v>
      </c>
      <c r="R10449">
        <v>34</v>
      </c>
      <c r="S10449">
        <v>38</v>
      </c>
      <c r="T10449">
        <v>9</v>
      </c>
      <c r="U10449">
        <v>0.86499999999999999</v>
      </c>
      <c r="V10449">
        <v>3.64</v>
      </c>
      <c r="W10449">
        <v>14.7</v>
      </c>
    </row>
    <row r="10450" spans="1:23" x14ac:dyDescent="0.2">
      <c r="A10450">
        <v>10449</v>
      </c>
      <c r="B10450">
        <v>1979</v>
      </c>
      <c r="C10450">
        <v>100</v>
      </c>
      <c r="D10450" t="s">
        <v>23</v>
      </c>
      <c r="E10450" t="s">
        <v>11781</v>
      </c>
      <c r="F10450" t="s">
        <v>39</v>
      </c>
      <c r="G10450" t="s">
        <v>68</v>
      </c>
      <c r="H10450">
        <v>19</v>
      </c>
      <c r="I10450">
        <v>1983</v>
      </c>
      <c r="J10450" t="s">
        <v>11464</v>
      </c>
      <c r="K10450">
        <v>2</v>
      </c>
      <c r="L10450">
        <v>0</v>
      </c>
      <c r="M10450">
        <v>0</v>
      </c>
      <c r="N10450">
        <v>0</v>
      </c>
      <c r="O10450">
        <v>-1</v>
      </c>
      <c r="P10450">
        <v>0</v>
      </c>
      <c r="W10450">
        <v>-0.1</v>
      </c>
    </row>
    <row r="10451" spans="1:23" x14ac:dyDescent="0.2">
      <c r="A10451">
        <v>10450</v>
      </c>
      <c r="B10451">
        <v>1979</v>
      </c>
      <c r="C10451">
        <v>101</v>
      </c>
      <c r="D10451" t="s">
        <v>176</v>
      </c>
      <c r="E10451" t="s">
        <v>11782</v>
      </c>
      <c r="F10451" t="s">
        <v>39</v>
      </c>
      <c r="G10451" t="s">
        <v>26</v>
      </c>
      <c r="J10451" t="s">
        <v>11470</v>
      </c>
    </row>
    <row r="10452" spans="1:23" x14ac:dyDescent="0.2">
      <c r="A10452">
        <v>10451</v>
      </c>
      <c r="B10452">
        <v>1979</v>
      </c>
      <c r="C10452">
        <v>102</v>
      </c>
      <c r="D10452" t="s">
        <v>7049</v>
      </c>
      <c r="E10452" t="s">
        <v>11783</v>
      </c>
      <c r="F10452" t="s">
        <v>39</v>
      </c>
      <c r="G10452" t="s">
        <v>30</v>
      </c>
      <c r="H10452">
        <v>20</v>
      </c>
      <c r="I10452">
        <v>1984</v>
      </c>
      <c r="J10452" t="s">
        <v>11486</v>
      </c>
      <c r="K10452">
        <v>152</v>
      </c>
      <c r="L10452">
        <v>6</v>
      </c>
      <c r="M10452">
        <v>50</v>
      </c>
      <c r="N10452">
        <v>56</v>
      </c>
      <c r="O10452">
        <v>-59</v>
      </c>
      <c r="P10452">
        <v>86</v>
      </c>
      <c r="W10452">
        <v>6.2</v>
      </c>
    </row>
    <row r="10453" spans="1:23" x14ac:dyDescent="0.2">
      <c r="A10453">
        <v>10452</v>
      </c>
      <c r="B10453">
        <v>1979</v>
      </c>
      <c r="C10453">
        <v>103</v>
      </c>
      <c r="D10453" t="s">
        <v>66</v>
      </c>
      <c r="E10453" t="s">
        <v>11784</v>
      </c>
      <c r="F10453" t="s">
        <v>43</v>
      </c>
      <c r="G10453" t="s">
        <v>35</v>
      </c>
      <c r="H10453">
        <v>19</v>
      </c>
      <c r="I10453">
        <v>1995</v>
      </c>
      <c r="J10453" t="s">
        <v>81</v>
      </c>
      <c r="K10453">
        <v>950</v>
      </c>
      <c r="L10453">
        <v>264</v>
      </c>
      <c r="M10453">
        <v>553</v>
      </c>
      <c r="N10453">
        <v>817</v>
      </c>
      <c r="O10453">
        <v>-69</v>
      </c>
      <c r="P10453">
        <v>753</v>
      </c>
      <c r="W10453">
        <v>53.5</v>
      </c>
    </row>
    <row r="10454" spans="1:23" x14ac:dyDescent="0.2">
      <c r="A10454">
        <v>10453</v>
      </c>
      <c r="B10454">
        <v>1979</v>
      </c>
      <c r="C10454">
        <v>104</v>
      </c>
      <c r="D10454" t="s">
        <v>7529</v>
      </c>
      <c r="E10454" t="s">
        <v>11785</v>
      </c>
      <c r="F10454" t="s">
        <v>39</v>
      </c>
      <c r="G10454" t="s">
        <v>30</v>
      </c>
      <c r="H10454">
        <v>20</v>
      </c>
      <c r="I10454">
        <v>1983</v>
      </c>
      <c r="J10454" t="s">
        <v>8319</v>
      </c>
      <c r="K10454">
        <v>274</v>
      </c>
      <c r="L10454">
        <v>24</v>
      </c>
      <c r="M10454">
        <v>108</v>
      </c>
      <c r="N10454">
        <v>132</v>
      </c>
      <c r="O10454">
        <v>-9</v>
      </c>
      <c r="P10454">
        <v>197</v>
      </c>
      <c r="W10454">
        <v>18.5</v>
      </c>
    </row>
    <row r="10455" spans="1:23" x14ac:dyDescent="0.2">
      <c r="A10455">
        <v>10454</v>
      </c>
      <c r="B10455">
        <v>1979</v>
      </c>
      <c r="C10455">
        <v>105</v>
      </c>
      <c r="D10455" t="s">
        <v>111</v>
      </c>
      <c r="E10455" t="s">
        <v>11786</v>
      </c>
      <c r="F10455" t="s">
        <v>39</v>
      </c>
      <c r="G10455" t="s">
        <v>35</v>
      </c>
      <c r="H10455">
        <v>20</v>
      </c>
      <c r="I10455">
        <v>1980</v>
      </c>
      <c r="J10455" t="s">
        <v>3458</v>
      </c>
      <c r="K10455">
        <v>3</v>
      </c>
      <c r="L10455">
        <v>0</v>
      </c>
      <c r="M10455">
        <v>0</v>
      </c>
      <c r="N10455">
        <v>0</v>
      </c>
      <c r="O10455">
        <v>0</v>
      </c>
      <c r="P10455">
        <v>0</v>
      </c>
      <c r="W10455">
        <v>-0.1</v>
      </c>
    </row>
    <row r="10456" spans="1:23" x14ac:dyDescent="0.2">
      <c r="A10456">
        <v>10455</v>
      </c>
      <c r="B10456">
        <v>1979</v>
      </c>
      <c r="C10456">
        <v>106</v>
      </c>
      <c r="D10456" t="s">
        <v>11233</v>
      </c>
      <c r="E10456" t="s">
        <v>11787</v>
      </c>
      <c r="F10456" t="s">
        <v>34</v>
      </c>
      <c r="G10456" t="s">
        <v>68</v>
      </c>
      <c r="H10456">
        <v>19</v>
      </c>
      <c r="I10456">
        <v>1981</v>
      </c>
      <c r="J10456" t="s">
        <v>11454</v>
      </c>
      <c r="K10456">
        <v>22</v>
      </c>
      <c r="L10456">
        <v>1</v>
      </c>
      <c r="M10456">
        <v>5</v>
      </c>
      <c r="N10456">
        <v>6</v>
      </c>
      <c r="O10456">
        <v>-4</v>
      </c>
      <c r="P10456">
        <v>0</v>
      </c>
      <c r="W10456">
        <v>-0.1</v>
      </c>
    </row>
    <row r="10457" spans="1:23" x14ac:dyDescent="0.2">
      <c r="A10457">
        <v>10456</v>
      </c>
      <c r="B10457">
        <v>1979</v>
      </c>
      <c r="C10457">
        <v>107</v>
      </c>
      <c r="D10457" t="s">
        <v>92</v>
      </c>
      <c r="E10457" t="s">
        <v>11788</v>
      </c>
      <c r="F10457" t="s">
        <v>39</v>
      </c>
      <c r="G10457" t="s">
        <v>26</v>
      </c>
      <c r="J10457" t="s">
        <v>11689</v>
      </c>
    </row>
    <row r="10458" spans="1:23" x14ac:dyDescent="0.2">
      <c r="A10458">
        <v>10457</v>
      </c>
      <c r="B10458">
        <v>1979</v>
      </c>
      <c r="C10458">
        <v>108</v>
      </c>
      <c r="D10458" t="s">
        <v>51</v>
      </c>
      <c r="E10458" t="s">
        <v>11789</v>
      </c>
      <c r="F10458" t="s">
        <v>39</v>
      </c>
      <c r="G10458" t="s">
        <v>26</v>
      </c>
      <c r="J10458" t="s">
        <v>11454</v>
      </c>
    </row>
    <row r="10459" spans="1:23" x14ac:dyDescent="0.2">
      <c r="A10459">
        <v>10458</v>
      </c>
      <c r="B10459">
        <v>1979</v>
      </c>
      <c r="C10459">
        <v>109</v>
      </c>
      <c r="D10459" t="s">
        <v>84</v>
      </c>
      <c r="E10459" t="s">
        <v>11790</v>
      </c>
      <c r="F10459" t="s">
        <v>39</v>
      </c>
      <c r="G10459" t="s">
        <v>30</v>
      </c>
      <c r="H10459">
        <v>20</v>
      </c>
      <c r="I10459">
        <v>1984</v>
      </c>
      <c r="J10459" t="s">
        <v>11454</v>
      </c>
      <c r="K10459">
        <v>153</v>
      </c>
      <c r="L10459">
        <v>15</v>
      </c>
      <c r="M10459">
        <v>63</v>
      </c>
      <c r="N10459">
        <v>78</v>
      </c>
      <c r="O10459">
        <v>-19</v>
      </c>
      <c r="P10459">
        <v>73</v>
      </c>
      <c r="W10459">
        <v>11.1</v>
      </c>
    </row>
    <row r="10460" spans="1:23" x14ac:dyDescent="0.2">
      <c r="A10460">
        <v>10459</v>
      </c>
      <c r="B10460">
        <v>1979</v>
      </c>
      <c r="C10460">
        <v>110</v>
      </c>
      <c r="D10460" t="s">
        <v>69</v>
      </c>
      <c r="E10460" t="s">
        <v>11791</v>
      </c>
      <c r="F10460" t="s">
        <v>39</v>
      </c>
      <c r="G10460" t="s">
        <v>30</v>
      </c>
      <c r="J10460" t="s">
        <v>11494</v>
      </c>
    </row>
    <row r="10461" spans="1:23" x14ac:dyDescent="0.2">
      <c r="A10461">
        <v>10460</v>
      </c>
      <c r="B10461">
        <v>1979</v>
      </c>
      <c r="C10461">
        <v>111</v>
      </c>
      <c r="D10461" t="s">
        <v>8190</v>
      </c>
      <c r="E10461" t="s">
        <v>11792</v>
      </c>
      <c r="F10461" t="s">
        <v>39</v>
      </c>
      <c r="G10461" t="s">
        <v>30</v>
      </c>
      <c r="J10461" t="s">
        <v>11557</v>
      </c>
    </row>
    <row r="10462" spans="1:23" x14ac:dyDescent="0.2">
      <c r="A10462">
        <v>10461</v>
      </c>
      <c r="B10462">
        <v>1979</v>
      </c>
      <c r="C10462">
        <v>112</v>
      </c>
      <c r="D10462" t="s">
        <v>48</v>
      </c>
      <c r="E10462" t="s">
        <v>11793</v>
      </c>
      <c r="F10462" t="s">
        <v>39</v>
      </c>
      <c r="G10462" t="s">
        <v>30</v>
      </c>
      <c r="H10462">
        <v>19</v>
      </c>
      <c r="I10462">
        <v>1994</v>
      </c>
      <c r="J10462" t="s">
        <v>11464</v>
      </c>
      <c r="K10462">
        <v>914</v>
      </c>
      <c r="L10462">
        <v>105</v>
      </c>
      <c r="M10462">
        <v>359</v>
      </c>
      <c r="N10462">
        <v>464</v>
      </c>
      <c r="O10462">
        <v>31</v>
      </c>
      <c r="P10462">
        <v>534</v>
      </c>
      <c r="W10462">
        <v>67.400000000000006</v>
      </c>
    </row>
    <row r="10463" spans="1:23" x14ac:dyDescent="0.2">
      <c r="A10463">
        <v>10462</v>
      </c>
      <c r="B10463">
        <v>1979</v>
      </c>
      <c r="C10463">
        <v>113</v>
      </c>
      <c r="D10463" t="s">
        <v>146</v>
      </c>
      <c r="E10463" t="s">
        <v>11794</v>
      </c>
      <c r="F10463" t="s">
        <v>39</v>
      </c>
      <c r="G10463" t="s">
        <v>30</v>
      </c>
      <c r="J10463" t="s">
        <v>2748</v>
      </c>
    </row>
    <row r="10464" spans="1:23" x14ac:dyDescent="0.2">
      <c r="A10464">
        <v>10463</v>
      </c>
      <c r="B10464">
        <v>1979</v>
      </c>
      <c r="C10464">
        <v>114</v>
      </c>
      <c r="D10464" t="s">
        <v>121</v>
      </c>
      <c r="E10464" t="s">
        <v>11795</v>
      </c>
      <c r="F10464" t="s">
        <v>34</v>
      </c>
      <c r="G10464" t="s">
        <v>68</v>
      </c>
      <c r="H10464">
        <v>19</v>
      </c>
      <c r="I10464">
        <v>1981</v>
      </c>
      <c r="J10464" t="s">
        <v>4272</v>
      </c>
      <c r="K10464">
        <v>12</v>
      </c>
      <c r="L10464">
        <v>1</v>
      </c>
      <c r="M10464">
        <v>0</v>
      </c>
      <c r="N10464">
        <v>1</v>
      </c>
      <c r="O10464">
        <v>-6</v>
      </c>
      <c r="P10464">
        <v>4</v>
      </c>
      <c r="W10464">
        <v>-0.4</v>
      </c>
    </row>
    <row r="10465" spans="1:23" x14ac:dyDescent="0.2">
      <c r="A10465">
        <v>10464</v>
      </c>
      <c r="B10465">
        <v>1979</v>
      </c>
      <c r="C10465">
        <v>115</v>
      </c>
      <c r="D10465" t="s">
        <v>87</v>
      </c>
      <c r="E10465" t="s">
        <v>11796</v>
      </c>
      <c r="F10465" t="s">
        <v>39</v>
      </c>
      <c r="G10465" t="s">
        <v>30</v>
      </c>
      <c r="H10465">
        <v>19</v>
      </c>
      <c r="I10465">
        <v>1984</v>
      </c>
      <c r="J10465" t="s">
        <v>3033</v>
      </c>
      <c r="K10465">
        <v>210</v>
      </c>
      <c r="L10465">
        <v>8</v>
      </c>
      <c r="M10465">
        <v>27</v>
      </c>
      <c r="N10465">
        <v>35</v>
      </c>
      <c r="O10465">
        <v>-69</v>
      </c>
      <c r="P10465">
        <v>209</v>
      </c>
      <c r="W10465">
        <v>5.8</v>
      </c>
    </row>
    <row r="10466" spans="1:23" x14ac:dyDescent="0.2">
      <c r="A10466">
        <v>10465</v>
      </c>
      <c r="B10466">
        <v>1979</v>
      </c>
      <c r="C10466">
        <v>116</v>
      </c>
      <c r="D10466" t="s">
        <v>55</v>
      </c>
      <c r="E10466" t="s">
        <v>11797</v>
      </c>
      <c r="F10466" t="s">
        <v>39</v>
      </c>
      <c r="G10466" t="s">
        <v>128</v>
      </c>
      <c r="H10466">
        <v>19</v>
      </c>
      <c r="I10466">
        <v>1994</v>
      </c>
      <c r="J10466" t="s">
        <v>510</v>
      </c>
      <c r="K10466">
        <v>14</v>
      </c>
      <c r="L10466">
        <v>0</v>
      </c>
      <c r="M10466">
        <v>0</v>
      </c>
      <c r="N10466">
        <v>0</v>
      </c>
      <c r="O10466">
        <v>0</v>
      </c>
      <c r="P10466">
        <v>2</v>
      </c>
      <c r="Q10466">
        <v>14</v>
      </c>
      <c r="R10466">
        <v>7</v>
      </c>
      <c r="S10466">
        <v>6</v>
      </c>
      <c r="T10466">
        <v>0</v>
      </c>
      <c r="U10466">
        <v>0.879</v>
      </c>
      <c r="V10466">
        <v>3.74</v>
      </c>
      <c r="W10466">
        <v>1.7</v>
      </c>
    </row>
    <row r="10467" spans="1:23" x14ac:dyDescent="0.2">
      <c r="A10467">
        <v>10466</v>
      </c>
      <c r="B10467">
        <v>1979</v>
      </c>
      <c r="C10467">
        <v>117</v>
      </c>
      <c r="D10467" t="s">
        <v>11693</v>
      </c>
      <c r="E10467" t="s">
        <v>11798</v>
      </c>
      <c r="F10467" t="s">
        <v>39</v>
      </c>
      <c r="G10467" t="s">
        <v>35</v>
      </c>
      <c r="J10467" t="s">
        <v>2651</v>
      </c>
    </row>
    <row r="10468" spans="1:23" x14ac:dyDescent="0.2">
      <c r="A10468">
        <v>10467</v>
      </c>
      <c r="B10468">
        <v>1979</v>
      </c>
      <c r="C10468">
        <v>118</v>
      </c>
      <c r="D10468" t="s">
        <v>171</v>
      </c>
      <c r="E10468" t="s">
        <v>11799</v>
      </c>
      <c r="F10468" t="s">
        <v>39</v>
      </c>
      <c r="G10468" t="s">
        <v>35</v>
      </c>
      <c r="J10468" t="s">
        <v>11486</v>
      </c>
    </row>
    <row r="10469" spans="1:23" x14ac:dyDescent="0.2">
      <c r="A10469">
        <v>10468</v>
      </c>
      <c r="B10469">
        <v>1979</v>
      </c>
      <c r="C10469">
        <v>119</v>
      </c>
      <c r="D10469" t="s">
        <v>41</v>
      </c>
      <c r="E10469" t="s">
        <v>11800</v>
      </c>
      <c r="F10469" t="s">
        <v>39</v>
      </c>
      <c r="G10469" t="s">
        <v>68</v>
      </c>
      <c r="H10469">
        <v>19</v>
      </c>
      <c r="I10469">
        <v>1983</v>
      </c>
      <c r="J10469" t="s">
        <v>9871</v>
      </c>
      <c r="K10469">
        <v>2</v>
      </c>
      <c r="L10469">
        <v>0</v>
      </c>
      <c r="M10469">
        <v>0</v>
      </c>
      <c r="N10469">
        <v>0</v>
      </c>
      <c r="O10469">
        <v>0</v>
      </c>
      <c r="P10469">
        <v>2</v>
      </c>
      <c r="W10469">
        <v>-0.1</v>
      </c>
    </row>
    <row r="10470" spans="1:23" x14ac:dyDescent="0.2">
      <c r="A10470">
        <v>10469</v>
      </c>
      <c r="B10470">
        <v>1979</v>
      </c>
      <c r="C10470">
        <v>120</v>
      </c>
      <c r="D10470" t="s">
        <v>152</v>
      </c>
      <c r="E10470" t="s">
        <v>11801</v>
      </c>
      <c r="F10470" t="s">
        <v>39</v>
      </c>
      <c r="G10470" t="s">
        <v>7019</v>
      </c>
      <c r="H10470">
        <v>19</v>
      </c>
      <c r="I10470">
        <v>1995</v>
      </c>
      <c r="J10470" t="s">
        <v>2983</v>
      </c>
      <c r="K10470">
        <v>897</v>
      </c>
      <c r="L10470">
        <v>241</v>
      </c>
      <c r="M10470">
        <v>328</v>
      </c>
      <c r="N10470">
        <v>569</v>
      </c>
      <c r="O10470">
        <v>179</v>
      </c>
      <c r="P10470">
        <v>699</v>
      </c>
      <c r="W10470">
        <v>38.4</v>
      </c>
    </row>
    <row r="10471" spans="1:23" x14ac:dyDescent="0.2">
      <c r="A10471">
        <v>10470</v>
      </c>
      <c r="B10471">
        <v>1979</v>
      </c>
      <c r="C10471">
        <v>121</v>
      </c>
      <c r="D10471" t="s">
        <v>23</v>
      </c>
      <c r="E10471" t="s">
        <v>11802</v>
      </c>
      <c r="F10471" t="s">
        <v>34</v>
      </c>
      <c r="G10471" t="s">
        <v>26</v>
      </c>
      <c r="J10471" t="s">
        <v>10454</v>
      </c>
    </row>
    <row r="10472" spans="1:23" x14ac:dyDescent="0.2">
      <c r="A10472">
        <v>10471</v>
      </c>
      <c r="B10472">
        <v>1979</v>
      </c>
      <c r="C10472">
        <v>122</v>
      </c>
      <c r="D10472" t="s">
        <v>176</v>
      </c>
      <c r="E10472" t="s">
        <v>11803</v>
      </c>
      <c r="F10472" t="s">
        <v>39</v>
      </c>
      <c r="G10472" t="s">
        <v>30</v>
      </c>
      <c r="J10472" t="s">
        <v>4194</v>
      </c>
    </row>
    <row r="10473" spans="1:23" x14ac:dyDescent="0.2">
      <c r="A10473">
        <v>10472</v>
      </c>
      <c r="B10473">
        <v>1979</v>
      </c>
      <c r="C10473">
        <v>123</v>
      </c>
      <c r="D10473" t="s">
        <v>7049</v>
      </c>
      <c r="E10473" t="s">
        <v>11804</v>
      </c>
      <c r="F10473" t="s">
        <v>39</v>
      </c>
      <c r="G10473" t="s">
        <v>26</v>
      </c>
      <c r="J10473" t="s">
        <v>510</v>
      </c>
    </row>
    <row r="10474" spans="1:23" x14ac:dyDescent="0.2">
      <c r="A10474">
        <v>10473</v>
      </c>
      <c r="B10474">
        <v>1979</v>
      </c>
      <c r="C10474">
        <v>124</v>
      </c>
      <c r="D10474" t="s">
        <v>66</v>
      </c>
      <c r="E10474" t="s">
        <v>11805</v>
      </c>
      <c r="F10474" t="s">
        <v>39</v>
      </c>
      <c r="G10474" t="s">
        <v>30</v>
      </c>
      <c r="H10474">
        <v>20</v>
      </c>
      <c r="I10474">
        <v>1995</v>
      </c>
      <c r="J10474" t="s">
        <v>2209</v>
      </c>
      <c r="K10474">
        <v>741</v>
      </c>
      <c r="L10474">
        <v>26</v>
      </c>
      <c r="M10474">
        <v>151</v>
      </c>
      <c r="N10474">
        <v>177</v>
      </c>
      <c r="O10474">
        <v>42</v>
      </c>
      <c r="P10474">
        <v>1289</v>
      </c>
      <c r="W10474">
        <v>33.700000000000003</v>
      </c>
    </row>
    <row r="10475" spans="1:23" x14ac:dyDescent="0.2">
      <c r="A10475">
        <v>10474</v>
      </c>
      <c r="B10475">
        <v>1979</v>
      </c>
      <c r="C10475">
        <v>125</v>
      </c>
      <c r="D10475" t="s">
        <v>7529</v>
      </c>
      <c r="E10475" t="s">
        <v>11806</v>
      </c>
      <c r="F10475" t="s">
        <v>39</v>
      </c>
      <c r="G10475" t="s">
        <v>30</v>
      </c>
      <c r="J10475" t="s">
        <v>11470</v>
      </c>
    </row>
    <row r="10476" spans="1:23" x14ac:dyDescent="0.2">
      <c r="A10476">
        <v>10475</v>
      </c>
      <c r="B10476">
        <v>1979</v>
      </c>
      <c r="C10476">
        <v>126</v>
      </c>
      <c r="D10476" t="s">
        <v>111</v>
      </c>
      <c r="E10476" t="s">
        <v>11807</v>
      </c>
      <c r="F10476" t="s">
        <v>39</v>
      </c>
      <c r="G10476" t="s">
        <v>68</v>
      </c>
      <c r="H10476">
        <v>18</v>
      </c>
      <c r="I10476">
        <v>1983</v>
      </c>
      <c r="J10476" t="s">
        <v>11476</v>
      </c>
      <c r="K10476">
        <v>1</v>
      </c>
      <c r="L10476">
        <v>0</v>
      </c>
      <c r="M10476">
        <v>0</v>
      </c>
      <c r="N10476">
        <v>0</v>
      </c>
      <c r="O10476">
        <v>0</v>
      </c>
      <c r="P10476">
        <v>0</v>
      </c>
      <c r="W10476">
        <v>0</v>
      </c>
    </row>
    <row r="10477" spans="1:23" x14ac:dyDescent="0.2">
      <c r="A10477">
        <v>10476</v>
      </c>
      <c r="B10477">
        <v>1978</v>
      </c>
      <c r="C10477">
        <v>1</v>
      </c>
      <c r="D10477" t="s">
        <v>8190</v>
      </c>
      <c r="E10477" t="s">
        <v>11808</v>
      </c>
      <c r="F10477" t="s">
        <v>39</v>
      </c>
      <c r="G10477" t="s">
        <v>35</v>
      </c>
      <c r="H10477">
        <v>20</v>
      </c>
      <c r="I10477">
        <v>1993</v>
      </c>
      <c r="J10477" t="s">
        <v>11464</v>
      </c>
      <c r="K10477">
        <v>1077</v>
      </c>
      <c r="L10477">
        <v>357</v>
      </c>
      <c r="M10477">
        <v>679</v>
      </c>
      <c r="N10477">
        <v>1036</v>
      </c>
      <c r="O10477">
        <v>-8</v>
      </c>
      <c r="P10477">
        <v>919</v>
      </c>
      <c r="W10477">
        <v>75.099999999999994</v>
      </c>
    </row>
    <row r="10478" spans="1:23" x14ac:dyDescent="0.2">
      <c r="A10478">
        <v>10477</v>
      </c>
      <c r="B10478">
        <v>1978</v>
      </c>
      <c r="C10478">
        <v>2</v>
      </c>
      <c r="D10478" t="s">
        <v>84</v>
      </c>
      <c r="E10478" t="s">
        <v>11809</v>
      </c>
      <c r="F10478" t="s">
        <v>39</v>
      </c>
      <c r="G10478" t="s">
        <v>1637</v>
      </c>
      <c r="H10478">
        <v>20</v>
      </c>
      <c r="I10478">
        <v>1993</v>
      </c>
      <c r="J10478" t="s">
        <v>11810</v>
      </c>
      <c r="K10478">
        <v>1003</v>
      </c>
      <c r="L10478">
        <v>264</v>
      </c>
      <c r="M10478">
        <v>382</v>
      </c>
      <c r="N10478">
        <v>646</v>
      </c>
      <c r="O10478">
        <v>-1</v>
      </c>
      <c r="P10478">
        <v>946</v>
      </c>
      <c r="W10478">
        <v>40.4</v>
      </c>
    </row>
    <row r="10479" spans="1:23" x14ac:dyDescent="0.2">
      <c r="A10479">
        <v>10478</v>
      </c>
      <c r="B10479">
        <v>1978</v>
      </c>
      <c r="C10479">
        <v>3</v>
      </c>
      <c r="D10479" t="s">
        <v>92</v>
      </c>
      <c r="E10479" t="s">
        <v>11811</v>
      </c>
      <c r="F10479" t="s">
        <v>39</v>
      </c>
      <c r="G10479" t="s">
        <v>68</v>
      </c>
      <c r="H10479">
        <v>20</v>
      </c>
      <c r="I10479">
        <v>1987</v>
      </c>
      <c r="J10479" t="s">
        <v>11812</v>
      </c>
      <c r="K10479">
        <v>519</v>
      </c>
      <c r="L10479">
        <v>192</v>
      </c>
      <c r="M10479">
        <v>246</v>
      </c>
      <c r="N10479">
        <v>438</v>
      </c>
      <c r="O10479">
        <v>-24</v>
      </c>
      <c r="P10479">
        <v>500</v>
      </c>
      <c r="W10479">
        <v>31.4</v>
      </c>
    </row>
    <row r="10480" spans="1:23" x14ac:dyDescent="0.2">
      <c r="A10480">
        <v>10479</v>
      </c>
      <c r="B10480">
        <v>1978</v>
      </c>
      <c r="C10480">
        <v>4</v>
      </c>
      <c r="D10480" t="s">
        <v>69</v>
      </c>
      <c r="E10480" t="s">
        <v>11813</v>
      </c>
      <c r="F10480" t="s">
        <v>39</v>
      </c>
      <c r="G10480" t="s">
        <v>35</v>
      </c>
      <c r="H10480">
        <v>20</v>
      </c>
      <c r="I10480">
        <v>1987</v>
      </c>
      <c r="J10480" t="s">
        <v>11814</v>
      </c>
      <c r="K10480">
        <v>555</v>
      </c>
      <c r="L10480">
        <v>189</v>
      </c>
      <c r="M10480">
        <v>227</v>
      </c>
      <c r="N10480">
        <v>416</v>
      </c>
      <c r="O10480">
        <v>-93</v>
      </c>
      <c r="P10480">
        <v>247</v>
      </c>
      <c r="W10480">
        <v>26.7</v>
      </c>
    </row>
    <row r="10481" spans="1:23" x14ac:dyDescent="0.2">
      <c r="A10481">
        <v>10480</v>
      </c>
      <c r="B10481">
        <v>1978</v>
      </c>
      <c r="C10481">
        <v>5</v>
      </c>
      <c r="D10481" t="s">
        <v>11233</v>
      </c>
      <c r="E10481" t="s">
        <v>11815</v>
      </c>
      <c r="F10481" t="s">
        <v>39</v>
      </c>
      <c r="G10481" t="s">
        <v>26</v>
      </c>
      <c r="H10481">
        <v>19</v>
      </c>
      <c r="I10481">
        <v>1984</v>
      </c>
      <c r="J10481" t="s">
        <v>11467</v>
      </c>
      <c r="K10481">
        <v>246</v>
      </c>
      <c r="L10481">
        <v>33</v>
      </c>
      <c r="M10481">
        <v>43</v>
      </c>
      <c r="N10481">
        <v>76</v>
      </c>
      <c r="O10481">
        <v>-55</v>
      </c>
      <c r="P10481">
        <v>186</v>
      </c>
      <c r="W10481">
        <v>0.4</v>
      </c>
    </row>
    <row r="10482" spans="1:23" x14ac:dyDescent="0.2">
      <c r="A10482">
        <v>10481</v>
      </c>
      <c r="B10482">
        <v>1978</v>
      </c>
      <c r="C10482">
        <v>6</v>
      </c>
      <c r="D10482" t="s">
        <v>41</v>
      </c>
      <c r="E10482" t="s">
        <v>11816</v>
      </c>
      <c r="F10482" t="s">
        <v>39</v>
      </c>
      <c r="G10482" t="s">
        <v>30</v>
      </c>
      <c r="H10482">
        <v>19</v>
      </c>
      <c r="I10482">
        <v>1988</v>
      </c>
      <c r="J10482" t="s">
        <v>11467</v>
      </c>
      <c r="K10482">
        <v>601</v>
      </c>
      <c r="L10482">
        <v>98</v>
      </c>
      <c r="M10482">
        <v>261</v>
      </c>
      <c r="N10482">
        <v>359</v>
      </c>
      <c r="O10482">
        <v>57</v>
      </c>
      <c r="P10482">
        <v>1480</v>
      </c>
      <c r="W10482">
        <v>51.6</v>
      </c>
    </row>
    <row r="10483" spans="1:23" x14ac:dyDescent="0.2">
      <c r="A10483">
        <v>10482</v>
      </c>
      <c r="B10483">
        <v>1978</v>
      </c>
      <c r="C10483">
        <v>7</v>
      </c>
      <c r="D10483" t="s">
        <v>41</v>
      </c>
      <c r="E10483" t="s">
        <v>11817</v>
      </c>
      <c r="F10483" t="s">
        <v>39</v>
      </c>
      <c r="G10483" t="s">
        <v>35</v>
      </c>
      <c r="H10483">
        <v>20</v>
      </c>
      <c r="I10483">
        <v>1992</v>
      </c>
      <c r="J10483" t="s">
        <v>11680</v>
      </c>
      <c r="K10483">
        <v>860</v>
      </c>
      <c r="L10483">
        <v>256</v>
      </c>
      <c r="M10483">
        <v>551</v>
      </c>
      <c r="N10483">
        <v>807</v>
      </c>
      <c r="O10483">
        <v>221</v>
      </c>
      <c r="P10483">
        <v>1725</v>
      </c>
      <c r="W10483">
        <v>58.2</v>
      </c>
    </row>
    <row r="10484" spans="1:23" x14ac:dyDescent="0.2">
      <c r="A10484">
        <v>10483</v>
      </c>
      <c r="B10484">
        <v>1978</v>
      </c>
      <c r="C10484">
        <v>8</v>
      </c>
      <c r="D10484" t="s">
        <v>23</v>
      </c>
      <c r="E10484" t="s">
        <v>11818</v>
      </c>
      <c r="F10484" t="s">
        <v>39</v>
      </c>
      <c r="G10484" t="s">
        <v>68</v>
      </c>
      <c r="H10484">
        <v>20</v>
      </c>
      <c r="I10484">
        <v>1982</v>
      </c>
      <c r="J10484" t="s">
        <v>11229</v>
      </c>
      <c r="K10484">
        <v>111</v>
      </c>
      <c r="L10484">
        <v>20</v>
      </c>
      <c r="M10484">
        <v>32</v>
      </c>
      <c r="N10484">
        <v>52</v>
      </c>
      <c r="O10484">
        <v>-31</v>
      </c>
      <c r="P10484">
        <v>99</v>
      </c>
      <c r="W10484">
        <v>1.6</v>
      </c>
    </row>
    <row r="10485" spans="1:23" x14ac:dyDescent="0.2">
      <c r="A10485">
        <v>10484</v>
      </c>
      <c r="B10485">
        <v>1978</v>
      </c>
      <c r="C10485">
        <v>9</v>
      </c>
      <c r="D10485" t="s">
        <v>51</v>
      </c>
      <c r="E10485" t="s">
        <v>11819</v>
      </c>
      <c r="F10485" t="s">
        <v>133</v>
      </c>
      <c r="G10485" t="s">
        <v>30</v>
      </c>
      <c r="H10485">
        <v>20</v>
      </c>
      <c r="I10485">
        <v>1988</v>
      </c>
      <c r="J10485" t="s">
        <v>11820</v>
      </c>
      <c r="K10485">
        <v>655</v>
      </c>
      <c r="L10485">
        <v>104</v>
      </c>
      <c r="M10485">
        <v>217</v>
      </c>
      <c r="N10485">
        <v>321</v>
      </c>
      <c r="O10485">
        <v>-199</v>
      </c>
      <c r="P10485">
        <v>950</v>
      </c>
      <c r="W10485">
        <v>41.9</v>
      </c>
    </row>
    <row r="10486" spans="1:23" x14ac:dyDescent="0.2">
      <c r="A10486">
        <v>10485</v>
      </c>
      <c r="B10486">
        <v>1978</v>
      </c>
      <c r="C10486">
        <v>10</v>
      </c>
      <c r="D10486" t="s">
        <v>48</v>
      </c>
      <c r="E10486" t="s">
        <v>11821</v>
      </c>
      <c r="F10486" t="s">
        <v>39</v>
      </c>
      <c r="G10486" t="s">
        <v>68</v>
      </c>
      <c r="H10486">
        <v>20</v>
      </c>
      <c r="I10486">
        <v>1989</v>
      </c>
      <c r="J10486" t="s">
        <v>11464</v>
      </c>
      <c r="K10486">
        <v>706</v>
      </c>
      <c r="L10486">
        <v>154</v>
      </c>
      <c r="M10486">
        <v>198</v>
      </c>
      <c r="N10486">
        <v>352</v>
      </c>
      <c r="O10486">
        <v>1</v>
      </c>
      <c r="P10486">
        <v>719</v>
      </c>
      <c r="W10486">
        <v>17.899999999999999</v>
      </c>
    </row>
    <row r="10487" spans="1:23" x14ac:dyDescent="0.2">
      <c r="A10487">
        <v>10486</v>
      </c>
      <c r="B10487">
        <v>1978</v>
      </c>
      <c r="C10487">
        <v>11</v>
      </c>
      <c r="D10487" t="s">
        <v>11693</v>
      </c>
      <c r="E10487" t="s">
        <v>11822</v>
      </c>
      <c r="F10487" t="s">
        <v>39</v>
      </c>
      <c r="G10487" t="s">
        <v>30</v>
      </c>
      <c r="H10487">
        <v>20</v>
      </c>
      <c r="I10487">
        <v>1993</v>
      </c>
      <c r="J10487" t="s">
        <v>11521</v>
      </c>
      <c r="K10487">
        <v>1086</v>
      </c>
      <c r="L10487">
        <v>23</v>
      </c>
      <c r="M10487">
        <v>175</v>
      </c>
      <c r="N10487">
        <v>198</v>
      </c>
      <c r="O10487">
        <v>55</v>
      </c>
      <c r="P10487">
        <v>1241</v>
      </c>
      <c r="W10487">
        <v>46.6</v>
      </c>
    </row>
    <row r="10488" spans="1:23" x14ac:dyDescent="0.2">
      <c r="A10488">
        <v>10487</v>
      </c>
      <c r="B10488">
        <v>1978</v>
      </c>
      <c r="C10488">
        <v>12</v>
      </c>
      <c r="D10488" t="s">
        <v>51</v>
      </c>
      <c r="E10488" t="s">
        <v>11823</v>
      </c>
      <c r="F10488" t="s">
        <v>39</v>
      </c>
      <c r="G10488" t="s">
        <v>35</v>
      </c>
      <c r="H10488">
        <v>20</v>
      </c>
      <c r="I10488">
        <v>1989</v>
      </c>
      <c r="J10488" t="s">
        <v>11812</v>
      </c>
      <c r="K10488">
        <v>620</v>
      </c>
      <c r="L10488">
        <v>72</v>
      </c>
      <c r="M10488">
        <v>141</v>
      </c>
      <c r="N10488">
        <v>213</v>
      </c>
      <c r="O10488">
        <v>-4</v>
      </c>
      <c r="P10488">
        <v>484</v>
      </c>
      <c r="W10488">
        <v>5.5</v>
      </c>
    </row>
    <row r="10489" spans="1:23" x14ac:dyDescent="0.2">
      <c r="A10489">
        <v>10488</v>
      </c>
      <c r="B10489">
        <v>1978</v>
      </c>
      <c r="C10489">
        <v>13</v>
      </c>
      <c r="D10489" t="s">
        <v>55</v>
      </c>
      <c r="E10489" t="s">
        <v>11824</v>
      </c>
      <c r="F10489" t="s">
        <v>39</v>
      </c>
      <c r="G10489" t="s">
        <v>30</v>
      </c>
      <c r="H10489">
        <v>20</v>
      </c>
      <c r="I10489">
        <v>1990</v>
      </c>
      <c r="J10489" t="s">
        <v>11812</v>
      </c>
      <c r="K10489">
        <v>688</v>
      </c>
      <c r="L10489">
        <v>26</v>
      </c>
      <c r="M10489">
        <v>94</v>
      </c>
      <c r="N10489">
        <v>120</v>
      </c>
      <c r="O10489">
        <v>-22</v>
      </c>
      <c r="P10489">
        <v>1814</v>
      </c>
      <c r="W10489">
        <v>32.799999999999997</v>
      </c>
    </row>
    <row r="10490" spans="1:23" x14ac:dyDescent="0.2">
      <c r="A10490">
        <v>10489</v>
      </c>
      <c r="B10490">
        <v>1978</v>
      </c>
      <c r="C10490">
        <v>14</v>
      </c>
      <c r="D10490" t="s">
        <v>41</v>
      </c>
      <c r="E10490" t="s">
        <v>11825</v>
      </c>
      <c r="F10490" t="s">
        <v>39</v>
      </c>
      <c r="G10490" t="s">
        <v>68</v>
      </c>
      <c r="H10490">
        <v>20</v>
      </c>
      <c r="I10490">
        <v>1979</v>
      </c>
      <c r="J10490" t="s">
        <v>11557</v>
      </c>
      <c r="K10490">
        <v>6</v>
      </c>
      <c r="L10490">
        <v>1</v>
      </c>
      <c r="M10490">
        <v>0</v>
      </c>
      <c r="N10490">
        <v>1</v>
      </c>
      <c r="O10490">
        <v>-2</v>
      </c>
      <c r="P10490">
        <v>0</v>
      </c>
      <c r="W10490">
        <v>-0.1</v>
      </c>
    </row>
    <row r="10491" spans="1:23" x14ac:dyDescent="0.2">
      <c r="A10491">
        <v>10490</v>
      </c>
      <c r="B10491">
        <v>1978</v>
      </c>
      <c r="C10491">
        <v>15</v>
      </c>
      <c r="D10491" t="s">
        <v>176</v>
      </c>
      <c r="E10491" t="s">
        <v>11826</v>
      </c>
      <c r="F10491" t="s">
        <v>39</v>
      </c>
      <c r="G10491" t="s">
        <v>35</v>
      </c>
      <c r="H10491">
        <v>20</v>
      </c>
      <c r="I10491">
        <v>1988</v>
      </c>
      <c r="J10491" t="s">
        <v>11827</v>
      </c>
      <c r="K10491">
        <v>553</v>
      </c>
      <c r="L10491">
        <v>160</v>
      </c>
      <c r="M10491">
        <v>150</v>
      </c>
      <c r="N10491">
        <v>310</v>
      </c>
      <c r="O10491">
        <v>-130</v>
      </c>
      <c r="P10491">
        <v>105</v>
      </c>
      <c r="W10491">
        <v>16.3</v>
      </c>
    </row>
    <row r="10492" spans="1:23" x14ac:dyDescent="0.2">
      <c r="A10492">
        <v>10491</v>
      </c>
      <c r="B10492">
        <v>1978</v>
      </c>
      <c r="C10492">
        <v>16</v>
      </c>
      <c r="D10492" t="s">
        <v>152</v>
      </c>
      <c r="E10492" t="s">
        <v>11828</v>
      </c>
      <c r="F10492" t="s">
        <v>39</v>
      </c>
      <c r="G10492" t="s">
        <v>26</v>
      </c>
      <c r="H10492">
        <v>20</v>
      </c>
      <c r="I10492">
        <v>1990</v>
      </c>
      <c r="J10492" t="s">
        <v>11820</v>
      </c>
      <c r="K10492">
        <v>766</v>
      </c>
      <c r="L10492">
        <v>273</v>
      </c>
      <c r="M10492">
        <v>223</v>
      </c>
      <c r="N10492">
        <v>496</v>
      </c>
      <c r="O10492">
        <v>7</v>
      </c>
      <c r="P10492">
        <v>2093</v>
      </c>
      <c r="W10492">
        <v>33.5</v>
      </c>
    </row>
    <row r="10493" spans="1:23" x14ac:dyDescent="0.2">
      <c r="A10493">
        <v>10492</v>
      </c>
      <c r="B10493">
        <v>1978</v>
      </c>
      <c r="C10493">
        <v>17</v>
      </c>
      <c r="D10493" t="s">
        <v>23</v>
      </c>
      <c r="E10493" t="s">
        <v>11829</v>
      </c>
      <c r="F10493" t="s">
        <v>39</v>
      </c>
      <c r="G10493" t="s">
        <v>26</v>
      </c>
      <c r="H10493">
        <v>20</v>
      </c>
      <c r="I10493">
        <v>1989</v>
      </c>
      <c r="J10493" t="s">
        <v>11494</v>
      </c>
      <c r="K10493">
        <v>746</v>
      </c>
      <c r="L10493">
        <v>133</v>
      </c>
      <c r="M10493">
        <v>190</v>
      </c>
      <c r="N10493">
        <v>323</v>
      </c>
      <c r="O10493">
        <v>112</v>
      </c>
      <c r="P10493">
        <v>918</v>
      </c>
      <c r="W10493">
        <v>11.3</v>
      </c>
    </row>
    <row r="10494" spans="1:23" x14ac:dyDescent="0.2">
      <c r="A10494">
        <v>10493</v>
      </c>
      <c r="B10494">
        <v>1978</v>
      </c>
      <c r="C10494">
        <v>18</v>
      </c>
      <c r="D10494" t="s">
        <v>84</v>
      </c>
      <c r="E10494" t="s">
        <v>11830</v>
      </c>
      <c r="F10494" t="s">
        <v>39</v>
      </c>
      <c r="G10494" t="s">
        <v>26</v>
      </c>
      <c r="H10494">
        <v>20</v>
      </c>
      <c r="I10494">
        <v>1986</v>
      </c>
      <c r="J10494" t="s">
        <v>11820</v>
      </c>
      <c r="K10494">
        <v>47</v>
      </c>
      <c r="L10494">
        <v>4</v>
      </c>
      <c r="M10494">
        <v>5</v>
      </c>
      <c r="N10494">
        <v>9</v>
      </c>
      <c r="O10494">
        <v>-13</v>
      </c>
      <c r="P10494">
        <v>138</v>
      </c>
      <c r="W10494">
        <v>-0.7</v>
      </c>
    </row>
    <row r="10495" spans="1:23" x14ac:dyDescent="0.2">
      <c r="A10495">
        <v>10494</v>
      </c>
      <c r="B10495">
        <v>1978</v>
      </c>
      <c r="C10495">
        <v>19</v>
      </c>
      <c r="D10495" t="s">
        <v>8190</v>
      </c>
      <c r="E10495" t="s">
        <v>11831</v>
      </c>
      <c r="F10495" t="s">
        <v>39</v>
      </c>
      <c r="G10495" t="s">
        <v>26</v>
      </c>
      <c r="H10495">
        <v>20</v>
      </c>
      <c r="I10495">
        <v>1988</v>
      </c>
      <c r="J10495" t="s">
        <v>11464</v>
      </c>
      <c r="K10495">
        <v>613</v>
      </c>
      <c r="L10495">
        <v>228</v>
      </c>
      <c r="M10495">
        <v>238</v>
      </c>
      <c r="N10495">
        <v>466</v>
      </c>
      <c r="O10495">
        <v>31</v>
      </c>
      <c r="P10495">
        <v>435</v>
      </c>
      <c r="W10495">
        <v>35.200000000000003</v>
      </c>
    </row>
    <row r="10496" spans="1:23" x14ac:dyDescent="0.2">
      <c r="A10496">
        <v>10495</v>
      </c>
      <c r="B10496">
        <v>1978</v>
      </c>
      <c r="C10496">
        <v>20</v>
      </c>
      <c r="D10496" t="s">
        <v>84</v>
      </c>
      <c r="E10496" t="s">
        <v>11832</v>
      </c>
      <c r="F10496" t="s">
        <v>39</v>
      </c>
      <c r="G10496" t="s">
        <v>26</v>
      </c>
      <c r="H10496">
        <v>19</v>
      </c>
      <c r="I10496">
        <v>1982</v>
      </c>
      <c r="J10496" t="s">
        <v>11812</v>
      </c>
      <c r="K10496">
        <v>225</v>
      </c>
      <c r="L10496">
        <v>30</v>
      </c>
      <c r="M10496">
        <v>51</v>
      </c>
      <c r="N10496">
        <v>81</v>
      </c>
      <c r="O10496">
        <v>-40</v>
      </c>
      <c r="P10496">
        <v>613</v>
      </c>
      <c r="W10496">
        <v>1.1000000000000001</v>
      </c>
    </row>
    <row r="10497" spans="1:23" x14ac:dyDescent="0.2">
      <c r="A10497">
        <v>10496</v>
      </c>
      <c r="B10497">
        <v>1978</v>
      </c>
      <c r="C10497">
        <v>21</v>
      </c>
      <c r="D10497" t="s">
        <v>121</v>
      </c>
      <c r="E10497" t="s">
        <v>11833</v>
      </c>
      <c r="F10497" t="s">
        <v>39</v>
      </c>
      <c r="G10497" t="s">
        <v>30</v>
      </c>
      <c r="H10497">
        <v>20</v>
      </c>
      <c r="I10497">
        <v>1991</v>
      </c>
      <c r="J10497" t="s">
        <v>11476</v>
      </c>
      <c r="K10497">
        <v>803</v>
      </c>
      <c r="L10497">
        <v>54</v>
      </c>
      <c r="M10497">
        <v>136</v>
      </c>
      <c r="N10497">
        <v>190</v>
      </c>
      <c r="O10497">
        <v>-85</v>
      </c>
      <c r="P10497">
        <v>705</v>
      </c>
      <c r="W10497">
        <v>43.8</v>
      </c>
    </row>
    <row r="10498" spans="1:23" x14ac:dyDescent="0.2">
      <c r="A10498">
        <v>10497</v>
      </c>
      <c r="B10498">
        <v>1978</v>
      </c>
      <c r="C10498">
        <v>22</v>
      </c>
      <c r="D10498" t="s">
        <v>69</v>
      </c>
      <c r="E10498" t="s">
        <v>11834</v>
      </c>
      <c r="F10498" t="s">
        <v>34</v>
      </c>
      <c r="G10498" t="s">
        <v>26</v>
      </c>
      <c r="H10498">
        <v>20</v>
      </c>
      <c r="I10498">
        <v>1990</v>
      </c>
      <c r="J10498" t="s">
        <v>11835</v>
      </c>
      <c r="K10498">
        <v>704</v>
      </c>
      <c r="L10498">
        <v>193</v>
      </c>
      <c r="M10498">
        <v>239</v>
      </c>
      <c r="N10498">
        <v>432</v>
      </c>
      <c r="O10498">
        <v>-27</v>
      </c>
      <c r="P10498">
        <v>1306</v>
      </c>
      <c r="W10498">
        <v>26.1</v>
      </c>
    </row>
    <row r="10499" spans="1:23" x14ac:dyDescent="0.2">
      <c r="A10499">
        <v>10498</v>
      </c>
      <c r="B10499">
        <v>1978</v>
      </c>
      <c r="C10499">
        <v>23</v>
      </c>
      <c r="D10499" t="s">
        <v>84</v>
      </c>
      <c r="E10499" t="s">
        <v>11836</v>
      </c>
      <c r="F10499" t="s">
        <v>39</v>
      </c>
      <c r="G10499" t="s">
        <v>30</v>
      </c>
      <c r="H10499">
        <v>19</v>
      </c>
      <c r="I10499">
        <v>1984</v>
      </c>
      <c r="J10499" t="s">
        <v>11454</v>
      </c>
      <c r="K10499">
        <v>147</v>
      </c>
      <c r="L10499">
        <v>5</v>
      </c>
      <c r="M10499">
        <v>23</v>
      </c>
      <c r="N10499">
        <v>28</v>
      </c>
      <c r="O10499">
        <v>-9</v>
      </c>
      <c r="P10499">
        <v>91</v>
      </c>
      <c r="W10499">
        <v>7.2</v>
      </c>
    </row>
    <row r="10500" spans="1:23" x14ac:dyDescent="0.2">
      <c r="A10500">
        <v>10499</v>
      </c>
      <c r="B10500">
        <v>1978</v>
      </c>
      <c r="C10500">
        <v>24</v>
      </c>
      <c r="D10500" t="s">
        <v>8190</v>
      </c>
      <c r="E10500" t="s">
        <v>11837</v>
      </c>
      <c r="F10500" t="s">
        <v>34</v>
      </c>
      <c r="G10500" t="s">
        <v>35</v>
      </c>
      <c r="H10500">
        <v>20</v>
      </c>
      <c r="I10500">
        <v>1984</v>
      </c>
      <c r="J10500" t="s">
        <v>3430</v>
      </c>
      <c r="K10500">
        <v>248</v>
      </c>
      <c r="L10500">
        <v>77</v>
      </c>
      <c r="M10500">
        <v>64</v>
      </c>
      <c r="N10500">
        <v>141</v>
      </c>
      <c r="O10500">
        <v>-18</v>
      </c>
      <c r="P10500">
        <v>108</v>
      </c>
      <c r="W10500">
        <v>8.5</v>
      </c>
    </row>
    <row r="10501" spans="1:23" x14ac:dyDescent="0.2">
      <c r="A10501">
        <v>10500</v>
      </c>
      <c r="B10501">
        <v>1978</v>
      </c>
      <c r="C10501">
        <v>25</v>
      </c>
      <c r="D10501" t="s">
        <v>87</v>
      </c>
      <c r="E10501" t="s">
        <v>11838</v>
      </c>
      <c r="F10501" t="s">
        <v>39</v>
      </c>
      <c r="G10501" t="s">
        <v>68</v>
      </c>
      <c r="H10501">
        <v>20</v>
      </c>
      <c r="I10501">
        <v>1979</v>
      </c>
      <c r="J10501" t="s">
        <v>11454</v>
      </c>
      <c r="K10501">
        <v>4</v>
      </c>
      <c r="L10501">
        <v>0</v>
      </c>
      <c r="M10501">
        <v>0</v>
      </c>
      <c r="N10501">
        <v>0</v>
      </c>
      <c r="O10501">
        <v>-1</v>
      </c>
      <c r="P10501">
        <v>5</v>
      </c>
      <c r="W10501">
        <v>-0.1</v>
      </c>
    </row>
    <row r="10502" spans="1:23" x14ac:dyDescent="0.2">
      <c r="A10502">
        <v>10501</v>
      </c>
      <c r="B10502">
        <v>1978</v>
      </c>
      <c r="C10502">
        <v>26</v>
      </c>
      <c r="D10502" t="s">
        <v>171</v>
      </c>
      <c r="E10502" t="s">
        <v>11839</v>
      </c>
      <c r="F10502" t="s">
        <v>39</v>
      </c>
      <c r="G10502" t="s">
        <v>26</v>
      </c>
      <c r="H10502">
        <v>20</v>
      </c>
      <c r="I10502">
        <v>1991</v>
      </c>
      <c r="J10502" t="s">
        <v>11457</v>
      </c>
      <c r="K10502">
        <v>765</v>
      </c>
      <c r="L10502">
        <v>214</v>
      </c>
      <c r="M10502">
        <v>350</v>
      </c>
      <c r="N10502">
        <v>564</v>
      </c>
      <c r="O10502">
        <v>42</v>
      </c>
      <c r="P10502">
        <v>815</v>
      </c>
      <c r="W10502">
        <v>36.6</v>
      </c>
    </row>
    <row r="10503" spans="1:23" x14ac:dyDescent="0.2">
      <c r="A10503">
        <v>10502</v>
      </c>
      <c r="B10503">
        <v>1978</v>
      </c>
      <c r="C10503">
        <v>27</v>
      </c>
      <c r="D10503" t="s">
        <v>11233</v>
      </c>
      <c r="E10503" t="s">
        <v>11840</v>
      </c>
      <c r="F10503" t="s">
        <v>39</v>
      </c>
      <c r="G10503" t="s">
        <v>35</v>
      </c>
      <c r="H10503">
        <v>19</v>
      </c>
      <c r="I10503">
        <v>1983</v>
      </c>
      <c r="J10503" t="s">
        <v>11841</v>
      </c>
      <c r="K10503">
        <v>282</v>
      </c>
      <c r="L10503">
        <v>54</v>
      </c>
      <c r="M10503">
        <v>111</v>
      </c>
      <c r="N10503">
        <v>165</v>
      </c>
      <c r="O10503">
        <v>-105</v>
      </c>
      <c r="P10503">
        <v>121</v>
      </c>
      <c r="W10503">
        <v>6.9</v>
      </c>
    </row>
    <row r="10504" spans="1:23" x14ac:dyDescent="0.2">
      <c r="A10504">
        <v>10503</v>
      </c>
      <c r="B10504">
        <v>1978</v>
      </c>
      <c r="C10504">
        <v>28</v>
      </c>
      <c r="D10504" t="s">
        <v>51</v>
      </c>
      <c r="E10504" t="s">
        <v>11842</v>
      </c>
      <c r="F10504" t="s">
        <v>39</v>
      </c>
      <c r="G10504" t="s">
        <v>26</v>
      </c>
      <c r="H10504">
        <v>20</v>
      </c>
      <c r="I10504">
        <v>1981</v>
      </c>
      <c r="J10504" t="s">
        <v>11843</v>
      </c>
      <c r="K10504">
        <v>108</v>
      </c>
      <c r="L10504">
        <v>6</v>
      </c>
      <c r="M10504">
        <v>12</v>
      </c>
      <c r="N10504">
        <v>18</v>
      </c>
      <c r="O10504">
        <v>-21</v>
      </c>
      <c r="P10504">
        <v>127</v>
      </c>
      <c r="W10504">
        <v>-1.6</v>
      </c>
    </row>
    <row r="10505" spans="1:23" x14ac:dyDescent="0.2">
      <c r="A10505">
        <v>10504</v>
      </c>
      <c r="B10505">
        <v>1978</v>
      </c>
      <c r="C10505">
        <v>29</v>
      </c>
      <c r="D10505" t="s">
        <v>48</v>
      </c>
      <c r="E10505" t="s">
        <v>11844</v>
      </c>
      <c r="F10505" t="s">
        <v>39</v>
      </c>
      <c r="G10505" t="s">
        <v>26</v>
      </c>
      <c r="H10505">
        <v>20</v>
      </c>
      <c r="I10505">
        <v>1983</v>
      </c>
      <c r="J10505" t="s">
        <v>11812</v>
      </c>
      <c r="K10505">
        <v>126</v>
      </c>
      <c r="L10505">
        <v>11</v>
      </c>
      <c r="M10505">
        <v>31</v>
      </c>
      <c r="N10505">
        <v>42</v>
      </c>
      <c r="O10505">
        <v>-39</v>
      </c>
      <c r="P10505">
        <v>178</v>
      </c>
      <c r="W10505">
        <v>-0.2</v>
      </c>
    </row>
    <row r="10506" spans="1:23" x14ac:dyDescent="0.2">
      <c r="A10506">
        <v>10505</v>
      </c>
      <c r="B10506">
        <v>1978</v>
      </c>
      <c r="C10506">
        <v>30</v>
      </c>
      <c r="D10506" t="s">
        <v>23</v>
      </c>
      <c r="E10506" t="s">
        <v>11845</v>
      </c>
      <c r="F10506" t="s">
        <v>39</v>
      </c>
      <c r="G10506" t="s">
        <v>35</v>
      </c>
      <c r="H10506">
        <v>19</v>
      </c>
      <c r="J10506" t="s">
        <v>11812</v>
      </c>
    </row>
    <row r="10507" spans="1:23" x14ac:dyDescent="0.2">
      <c r="A10507">
        <v>10506</v>
      </c>
      <c r="B10507">
        <v>1978</v>
      </c>
      <c r="C10507">
        <v>31</v>
      </c>
      <c r="D10507" t="s">
        <v>51</v>
      </c>
      <c r="E10507" t="s">
        <v>11846</v>
      </c>
      <c r="F10507" t="s">
        <v>39</v>
      </c>
      <c r="G10507" t="s">
        <v>128</v>
      </c>
      <c r="H10507">
        <v>19</v>
      </c>
      <c r="I10507">
        <v>1987</v>
      </c>
      <c r="J10507" t="s">
        <v>11820</v>
      </c>
      <c r="K10507">
        <v>179</v>
      </c>
      <c r="L10507">
        <v>0</v>
      </c>
      <c r="M10507">
        <v>4</v>
      </c>
      <c r="N10507">
        <v>4</v>
      </c>
      <c r="O10507">
        <v>0</v>
      </c>
      <c r="P10507">
        <v>44</v>
      </c>
      <c r="Q10507">
        <v>179</v>
      </c>
      <c r="R10507">
        <v>95</v>
      </c>
      <c r="S10507">
        <v>53</v>
      </c>
      <c r="T10507">
        <v>18</v>
      </c>
      <c r="U10507">
        <v>0.88</v>
      </c>
      <c r="V10507">
        <v>3.36</v>
      </c>
      <c r="W10507">
        <v>26.9</v>
      </c>
    </row>
    <row r="10508" spans="1:23" x14ac:dyDescent="0.2">
      <c r="A10508">
        <v>10507</v>
      </c>
      <c r="B10508">
        <v>1978</v>
      </c>
      <c r="C10508">
        <v>32</v>
      </c>
      <c r="D10508" t="s">
        <v>55</v>
      </c>
      <c r="E10508" t="s">
        <v>11847</v>
      </c>
      <c r="F10508" t="s">
        <v>39</v>
      </c>
      <c r="G10508" t="s">
        <v>26</v>
      </c>
      <c r="H10508">
        <v>20</v>
      </c>
      <c r="I10508">
        <v>1991</v>
      </c>
      <c r="J10508" t="s">
        <v>11467</v>
      </c>
      <c r="K10508">
        <v>912</v>
      </c>
      <c r="L10508">
        <v>320</v>
      </c>
      <c r="M10508">
        <v>319</v>
      </c>
      <c r="N10508">
        <v>639</v>
      </c>
      <c r="O10508">
        <v>5</v>
      </c>
      <c r="P10508">
        <v>517</v>
      </c>
      <c r="W10508">
        <v>45.3</v>
      </c>
    </row>
    <row r="10509" spans="1:23" x14ac:dyDescent="0.2">
      <c r="A10509">
        <v>10508</v>
      </c>
      <c r="B10509">
        <v>1978</v>
      </c>
      <c r="C10509">
        <v>33</v>
      </c>
      <c r="D10509" t="s">
        <v>41</v>
      </c>
      <c r="E10509" t="s">
        <v>11848</v>
      </c>
      <c r="F10509" t="s">
        <v>39</v>
      </c>
      <c r="G10509" t="s">
        <v>68</v>
      </c>
      <c r="J10509" t="s">
        <v>11467</v>
      </c>
    </row>
    <row r="10510" spans="1:23" x14ac:dyDescent="0.2">
      <c r="A10510">
        <v>10509</v>
      </c>
      <c r="B10510">
        <v>1978</v>
      </c>
      <c r="C10510">
        <v>34</v>
      </c>
      <c r="D10510" t="s">
        <v>176</v>
      </c>
      <c r="E10510" t="s">
        <v>11849</v>
      </c>
      <c r="F10510" t="s">
        <v>39</v>
      </c>
      <c r="G10510" t="s">
        <v>30</v>
      </c>
      <c r="H10510">
        <v>20</v>
      </c>
      <c r="I10510">
        <v>1980</v>
      </c>
      <c r="J10510" t="s">
        <v>11454</v>
      </c>
      <c r="K10510">
        <v>4</v>
      </c>
      <c r="L10510">
        <v>0</v>
      </c>
      <c r="M10510">
        <v>0</v>
      </c>
      <c r="N10510">
        <v>0</v>
      </c>
      <c r="O10510">
        <v>-2</v>
      </c>
      <c r="P10510">
        <v>4</v>
      </c>
      <c r="W10510">
        <v>0</v>
      </c>
    </row>
    <row r="10511" spans="1:23" x14ac:dyDescent="0.2">
      <c r="A10511">
        <v>10510</v>
      </c>
      <c r="B10511">
        <v>1978</v>
      </c>
      <c r="C10511">
        <v>35</v>
      </c>
      <c r="D10511" t="s">
        <v>152</v>
      </c>
      <c r="E10511" t="s">
        <v>11850</v>
      </c>
      <c r="F10511" t="s">
        <v>39</v>
      </c>
      <c r="G10511" t="s">
        <v>30</v>
      </c>
      <c r="H10511">
        <v>20</v>
      </c>
      <c r="I10511">
        <v>1983</v>
      </c>
      <c r="J10511" t="s">
        <v>11229</v>
      </c>
      <c r="K10511">
        <v>52</v>
      </c>
      <c r="L10511">
        <v>2</v>
      </c>
      <c r="M10511">
        <v>7</v>
      </c>
      <c r="N10511">
        <v>9</v>
      </c>
      <c r="O10511">
        <v>-21</v>
      </c>
      <c r="P10511">
        <v>60</v>
      </c>
      <c r="W10511">
        <v>1.7</v>
      </c>
    </row>
    <row r="10512" spans="1:23" x14ac:dyDescent="0.2">
      <c r="A10512">
        <v>10511</v>
      </c>
      <c r="B10512">
        <v>1978</v>
      </c>
      <c r="C10512">
        <v>36</v>
      </c>
      <c r="D10512" t="s">
        <v>23</v>
      </c>
      <c r="E10512" t="s">
        <v>11851</v>
      </c>
      <c r="F10512" t="s">
        <v>39</v>
      </c>
      <c r="G10512" t="s">
        <v>68</v>
      </c>
      <c r="H10512">
        <v>20</v>
      </c>
      <c r="I10512">
        <v>1980</v>
      </c>
      <c r="J10512" t="s">
        <v>5020</v>
      </c>
      <c r="K10512">
        <v>2</v>
      </c>
      <c r="L10512">
        <v>0</v>
      </c>
      <c r="M10512">
        <v>0</v>
      </c>
      <c r="N10512">
        <v>0</v>
      </c>
      <c r="O10512">
        <v>0</v>
      </c>
      <c r="P10512">
        <v>0</v>
      </c>
      <c r="W10512">
        <v>-0.1</v>
      </c>
    </row>
    <row r="10513" spans="1:23" x14ac:dyDescent="0.2">
      <c r="A10513">
        <v>10512</v>
      </c>
      <c r="B10513">
        <v>1978</v>
      </c>
      <c r="C10513">
        <v>37</v>
      </c>
      <c r="D10513" t="s">
        <v>41</v>
      </c>
      <c r="E10513" t="s">
        <v>11852</v>
      </c>
      <c r="F10513" t="s">
        <v>39</v>
      </c>
      <c r="G10513" t="s">
        <v>68</v>
      </c>
      <c r="J10513" t="s">
        <v>2209</v>
      </c>
    </row>
    <row r="10514" spans="1:23" x14ac:dyDescent="0.2">
      <c r="A10514">
        <v>10513</v>
      </c>
      <c r="B10514">
        <v>1978</v>
      </c>
      <c r="C10514">
        <v>38</v>
      </c>
      <c r="D10514" t="s">
        <v>84</v>
      </c>
      <c r="E10514" t="s">
        <v>11853</v>
      </c>
      <c r="F10514" t="s">
        <v>39</v>
      </c>
      <c r="G10514" t="s">
        <v>35</v>
      </c>
      <c r="H10514">
        <v>20</v>
      </c>
      <c r="I10514">
        <v>1988</v>
      </c>
      <c r="J10514" t="s">
        <v>11755</v>
      </c>
      <c r="K10514">
        <v>326</v>
      </c>
      <c r="L10514">
        <v>39</v>
      </c>
      <c r="M10514">
        <v>79</v>
      </c>
      <c r="N10514">
        <v>118</v>
      </c>
      <c r="O10514">
        <v>17</v>
      </c>
      <c r="P10514">
        <v>100</v>
      </c>
      <c r="W10514">
        <v>3.3</v>
      </c>
    </row>
    <row r="10515" spans="1:23" x14ac:dyDescent="0.2">
      <c r="A10515">
        <v>10514</v>
      </c>
      <c r="B10515">
        <v>1978</v>
      </c>
      <c r="C10515">
        <v>39</v>
      </c>
      <c r="D10515" t="s">
        <v>92</v>
      </c>
      <c r="E10515" t="s">
        <v>11854</v>
      </c>
      <c r="F10515" t="s">
        <v>39</v>
      </c>
      <c r="G10515" t="s">
        <v>30</v>
      </c>
      <c r="J10515" t="s">
        <v>11470</v>
      </c>
    </row>
    <row r="10516" spans="1:23" x14ac:dyDescent="0.2">
      <c r="A10516">
        <v>10515</v>
      </c>
      <c r="B10516">
        <v>1978</v>
      </c>
      <c r="C10516">
        <v>40</v>
      </c>
      <c r="D10516" t="s">
        <v>69</v>
      </c>
      <c r="E10516" t="s">
        <v>11855</v>
      </c>
      <c r="F10516" t="s">
        <v>39</v>
      </c>
      <c r="G10516" t="s">
        <v>68</v>
      </c>
      <c r="H10516">
        <v>20</v>
      </c>
      <c r="I10516">
        <v>1991</v>
      </c>
      <c r="J10516" t="s">
        <v>11856</v>
      </c>
      <c r="K10516">
        <v>896</v>
      </c>
      <c r="L10516">
        <v>262</v>
      </c>
      <c r="M10516">
        <v>411</v>
      </c>
      <c r="N10516">
        <v>673</v>
      </c>
      <c r="O10516">
        <v>-87</v>
      </c>
      <c r="P10516">
        <v>1556</v>
      </c>
      <c r="W10516">
        <v>44.4</v>
      </c>
    </row>
    <row r="10517" spans="1:23" x14ac:dyDescent="0.2">
      <c r="A10517">
        <v>10516</v>
      </c>
      <c r="B10517">
        <v>1978</v>
      </c>
      <c r="C10517">
        <v>41</v>
      </c>
      <c r="D10517" t="s">
        <v>11233</v>
      </c>
      <c r="E10517" t="s">
        <v>11857</v>
      </c>
      <c r="F10517" t="s">
        <v>560</v>
      </c>
      <c r="G10517" t="s">
        <v>35</v>
      </c>
      <c r="H10517">
        <v>20</v>
      </c>
      <c r="I10517">
        <v>1979</v>
      </c>
      <c r="J10517" t="s">
        <v>2651</v>
      </c>
      <c r="K10517">
        <v>9</v>
      </c>
      <c r="L10517">
        <v>0</v>
      </c>
      <c r="M10517">
        <v>0</v>
      </c>
      <c r="N10517">
        <v>0</v>
      </c>
      <c r="O10517">
        <v>-6</v>
      </c>
      <c r="P10517">
        <v>4</v>
      </c>
      <c r="W10517">
        <v>-0.4</v>
      </c>
    </row>
    <row r="10518" spans="1:23" x14ac:dyDescent="0.2">
      <c r="A10518">
        <v>10517</v>
      </c>
      <c r="B10518">
        <v>1978</v>
      </c>
      <c r="C10518">
        <v>42</v>
      </c>
      <c r="D10518" t="s">
        <v>23</v>
      </c>
      <c r="E10518" t="s">
        <v>11858</v>
      </c>
      <c r="F10518" t="s">
        <v>39</v>
      </c>
      <c r="G10518" t="s">
        <v>26</v>
      </c>
      <c r="H10518">
        <v>20</v>
      </c>
      <c r="I10518">
        <v>1983</v>
      </c>
      <c r="J10518" t="s">
        <v>8319</v>
      </c>
      <c r="K10518">
        <v>31</v>
      </c>
      <c r="L10518">
        <v>4</v>
      </c>
      <c r="M10518">
        <v>4</v>
      </c>
      <c r="N10518">
        <v>8</v>
      </c>
      <c r="O10518">
        <v>-7</v>
      </c>
      <c r="P10518">
        <v>10</v>
      </c>
      <c r="W10518">
        <v>-0.3</v>
      </c>
    </row>
    <row r="10519" spans="1:23" x14ac:dyDescent="0.2">
      <c r="A10519">
        <v>10518</v>
      </c>
      <c r="B10519">
        <v>1978</v>
      </c>
      <c r="C10519">
        <v>43</v>
      </c>
      <c r="D10519" t="s">
        <v>171</v>
      </c>
      <c r="E10519" t="s">
        <v>11859</v>
      </c>
      <c r="F10519" t="s">
        <v>39</v>
      </c>
      <c r="G10519" t="s">
        <v>35</v>
      </c>
      <c r="H10519">
        <v>20</v>
      </c>
      <c r="I10519">
        <v>1980</v>
      </c>
      <c r="J10519" t="s">
        <v>11843</v>
      </c>
      <c r="K10519">
        <v>14</v>
      </c>
      <c r="L10519">
        <v>1</v>
      </c>
      <c r="M10519">
        <v>1</v>
      </c>
      <c r="N10519">
        <v>2</v>
      </c>
      <c r="O10519">
        <v>-3</v>
      </c>
      <c r="P10519">
        <v>21</v>
      </c>
      <c r="W10519">
        <v>-0.3</v>
      </c>
    </row>
    <row r="10520" spans="1:23" x14ac:dyDescent="0.2">
      <c r="A10520">
        <v>10519</v>
      </c>
      <c r="B10520">
        <v>1978</v>
      </c>
      <c r="C10520">
        <v>44</v>
      </c>
      <c r="D10520" t="s">
        <v>171</v>
      </c>
      <c r="E10520" t="s">
        <v>11860</v>
      </c>
      <c r="F10520" t="s">
        <v>34</v>
      </c>
      <c r="G10520" t="s">
        <v>30</v>
      </c>
      <c r="H10520">
        <v>20</v>
      </c>
      <c r="I10520">
        <v>1983</v>
      </c>
      <c r="J10520" t="s">
        <v>11504</v>
      </c>
      <c r="K10520">
        <v>35</v>
      </c>
      <c r="L10520">
        <v>1</v>
      </c>
      <c r="M10520">
        <v>0</v>
      </c>
      <c r="N10520">
        <v>1</v>
      </c>
      <c r="O10520">
        <v>-5</v>
      </c>
      <c r="P10520">
        <v>59</v>
      </c>
      <c r="W10520">
        <v>1.2</v>
      </c>
    </row>
    <row r="10521" spans="1:23" x14ac:dyDescent="0.2">
      <c r="A10521">
        <v>10520</v>
      </c>
      <c r="B10521">
        <v>1978</v>
      </c>
      <c r="C10521">
        <v>45</v>
      </c>
      <c r="D10521" t="s">
        <v>84</v>
      </c>
      <c r="E10521" t="s">
        <v>11861</v>
      </c>
      <c r="F10521" t="s">
        <v>39</v>
      </c>
      <c r="G10521" t="s">
        <v>30</v>
      </c>
      <c r="H10521">
        <v>20</v>
      </c>
      <c r="I10521">
        <v>1982</v>
      </c>
      <c r="J10521" t="s">
        <v>11820</v>
      </c>
      <c r="K10521">
        <v>8</v>
      </c>
      <c r="L10521">
        <v>0</v>
      </c>
      <c r="M10521">
        <v>0</v>
      </c>
      <c r="N10521">
        <v>0</v>
      </c>
      <c r="O10521">
        <v>-2</v>
      </c>
      <c r="P10521">
        <v>13</v>
      </c>
      <c r="W10521">
        <v>0.2</v>
      </c>
    </row>
    <row r="10522" spans="1:23" x14ac:dyDescent="0.2">
      <c r="A10522">
        <v>10521</v>
      </c>
      <c r="B10522">
        <v>1978</v>
      </c>
      <c r="C10522">
        <v>46</v>
      </c>
      <c r="D10522" t="s">
        <v>48</v>
      </c>
      <c r="E10522" t="s">
        <v>11862</v>
      </c>
      <c r="F10522" t="s">
        <v>39</v>
      </c>
      <c r="G10522" t="s">
        <v>35</v>
      </c>
      <c r="H10522">
        <v>20</v>
      </c>
      <c r="I10522">
        <v>1987</v>
      </c>
      <c r="J10522" t="s">
        <v>11229</v>
      </c>
      <c r="K10522">
        <v>430</v>
      </c>
      <c r="L10522">
        <v>50</v>
      </c>
      <c r="M10522">
        <v>43</v>
      </c>
      <c r="N10522">
        <v>93</v>
      </c>
      <c r="O10522">
        <v>-7</v>
      </c>
      <c r="P10522">
        <v>136</v>
      </c>
      <c r="W10522">
        <v>-2.1</v>
      </c>
    </row>
    <row r="10523" spans="1:23" x14ac:dyDescent="0.2">
      <c r="A10523">
        <v>10522</v>
      </c>
      <c r="B10523">
        <v>1978</v>
      </c>
      <c r="C10523">
        <v>47</v>
      </c>
      <c r="D10523" t="s">
        <v>11693</v>
      </c>
      <c r="E10523" t="s">
        <v>11863</v>
      </c>
      <c r="F10523" t="s">
        <v>39</v>
      </c>
      <c r="G10523" t="s">
        <v>128</v>
      </c>
      <c r="H10523">
        <v>20</v>
      </c>
      <c r="I10523">
        <v>1987</v>
      </c>
      <c r="J10523" t="s">
        <v>11229</v>
      </c>
      <c r="K10523">
        <v>67</v>
      </c>
      <c r="L10523">
        <v>0</v>
      </c>
      <c r="M10523">
        <v>3</v>
      </c>
      <c r="N10523">
        <v>3</v>
      </c>
      <c r="O10523">
        <v>0</v>
      </c>
      <c r="P10523">
        <v>4</v>
      </c>
      <c r="Q10523">
        <v>67</v>
      </c>
      <c r="R10523">
        <v>17</v>
      </c>
      <c r="S10523">
        <v>36</v>
      </c>
      <c r="T10523">
        <v>7</v>
      </c>
      <c r="U10523">
        <v>0.86599999999999999</v>
      </c>
      <c r="V10523">
        <v>4.29</v>
      </c>
      <c r="W10523">
        <v>9.4</v>
      </c>
    </row>
    <row r="10524" spans="1:23" x14ac:dyDescent="0.2">
      <c r="A10524">
        <v>10523</v>
      </c>
      <c r="B10524">
        <v>1978</v>
      </c>
      <c r="C10524">
        <v>48</v>
      </c>
      <c r="D10524" t="s">
        <v>121</v>
      </c>
      <c r="E10524" t="s">
        <v>11864</v>
      </c>
      <c r="F10524" t="s">
        <v>39</v>
      </c>
      <c r="G10524" t="s">
        <v>35</v>
      </c>
      <c r="H10524">
        <v>20</v>
      </c>
      <c r="I10524">
        <v>1985</v>
      </c>
      <c r="J10524" t="s">
        <v>11454</v>
      </c>
      <c r="K10524">
        <v>266</v>
      </c>
      <c r="L10524">
        <v>57</v>
      </c>
      <c r="M10524">
        <v>56</v>
      </c>
      <c r="N10524">
        <v>113</v>
      </c>
      <c r="O10524">
        <v>-70</v>
      </c>
      <c r="P10524">
        <v>121</v>
      </c>
      <c r="W10524">
        <v>3.5</v>
      </c>
    </row>
    <row r="10525" spans="1:23" x14ac:dyDescent="0.2">
      <c r="A10525">
        <v>10524</v>
      </c>
      <c r="B10525">
        <v>1978</v>
      </c>
      <c r="C10525">
        <v>49</v>
      </c>
      <c r="D10525" t="s">
        <v>55</v>
      </c>
      <c r="E10525" t="s">
        <v>11865</v>
      </c>
      <c r="F10525" t="s">
        <v>34</v>
      </c>
      <c r="G10525" t="s">
        <v>35</v>
      </c>
      <c r="H10525">
        <v>20</v>
      </c>
      <c r="I10525">
        <v>1984</v>
      </c>
      <c r="J10525" t="s">
        <v>3430</v>
      </c>
      <c r="K10525">
        <v>224</v>
      </c>
      <c r="L10525">
        <v>38</v>
      </c>
      <c r="M10525">
        <v>63</v>
      </c>
      <c r="N10525">
        <v>101</v>
      </c>
      <c r="O10525">
        <v>1</v>
      </c>
      <c r="P10525">
        <v>126</v>
      </c>
      <c r="W10525">
        <v>3.7</v>
      </c>
    </row>
    <row r="10526" spans="1:23" x14ac:dyDescent="0.2">
      <c r="A10526">
        <v>10525</v>
      </c>
      <c r="B10526">
        <v>1978</v>
      </c>
      <c r="C10526">
        <v>50</v>
      </c>
      <c r="D10526" t="s">
        <v>41</v>
      </c>
      <c r="E10526" t="s">
        <v>11866</v>
      </c>
      <c r="F10526" t="s">
        <v>39</v>
      </c>
      <c r="G10526" t="s">
        <v>30</v>
      </c>
      <c r="H10526">
        <v>20</v>
      </c>
      <c r="I10526">
        <v>1989</v>
      </c>
      <c r="J10526" t="s">
        <v>11835</v>
      </c>
      <c r="K10526">
        <v>411</v>
      </c>
      <c r="L10526">
        <v>17</v>
      </c>
      <c r="M10526">
        <v>72</v>
      </c>
      <c r="N10526">
        <v>89</v>
      </c>
      <c r="O10526">
        <v>60</v>
      </c>
      <c r="P10526">
        <v>1556</v>
      </c>
      <c r="W10526">
        <v>21.8</v>
      </c>
    </row>
    <row r="10527" spans="1:23" x14ac:dyDescent="0.2">
      <c r="A10527">
        <v>10526</v>
      </c>
      <c r="B10527">
        <v>1978</v>
      </c>
      <c r="C10527">
        <v>51</v>
      </c>
      <c r="D10527" t="s">
        <v>176</v>
      </c>
      <c r="E10527" t="s">
        <v>11867</v>
      </c>
      <c r="F10527" t="s">
        <v>39</v>
      </c>
      <c r="G10527" t="s">
        <v>30</v>
      </c>
      <c r="H10527">
        <v>20</v>
      </c>
      <c r="I10527">
        <v>1981</v>
      </c>
      <c r="J10527" t="s">
        <v>11810</v>
      </c>
      <c r="K10527">
        <v>2</v>
      </c>
      <c r="L10527">
        <v>0</v>
      </c>
      <c r="M10527">
        <v>1</v>
      </c>
      <c r="N10527">
        <v>1</v>
      </c>
      <c r="O10527">
        <v>-1</v>
      </c>
      <c r="P10527">
        <v>2</v>
      </c>
      <c r="W10527">
        <v>0.1</v>
      </c>
    </row>
    <row r="10528" spans="1:23" x14ac:dyDescent="0.2">
      <c r="A10528">
        <v>10527</v>
      </c>
      <c r="B10528">
        <v>1978</v>
      </c>
      <c r="C10528">
        <v>52</v>
      </c>
      <c r="D10528" t="s">
        <v>152</v>
      </c>
      <c r="E10528" t="s">
        <v>11868</v>
      </c>
      <c r="F10528" t="s">
        <v>39</v>
      </c>
      <c r="G10528" t="s">
        <v>30</v>
      </c>
      <c r="J10528" t="s">
        <v>11827</v>
      </c>
    </row>
    <row r="10529" spans="1:23" x14ac:dyDescent="0.2">
      <c r="A10529">
        <v>10528</v>
      </c>
      <c r="B10529">
        <v>1978</v>
      </c>
      <c r="C10529">
        <v>53</v>
      </c>
      <c r="D10529" t="s">
        <v>51</v>
      </c>
      <c r="E10529" t="s">
        <v>11869</v>
      </c>
      <c r="F10529" t="s">
        <v>39</v>
      </c>
      <c r="G10529" t="s">
        <v>35</v>
      </c>
      <c r="J10529" t="s">
        <v>11856</v>
      </c>
    </row>
    <row r="10530" spans="1:23" x14ac:dyDescent="0.2">
      <c r="A10530">
        <v>10529</v>
      </c>
      <c r="B10530">
        <v>1978</v>
      </c>
      <c r="C10530">
        <v>54</v>
      </c>
      <c r="D10530" t="s">
        <v>8190</v>
      </c>
      <c r="E10530" t="s">
        <v>11870</v>
      </c>
      <c r="F10530" t="s">
        <v>39</v>
      </c>
      <c r="G10530" t="s">
        <v>30</v>
      </c>
      <c r="H10530">
        <v>19</v>
      </c>
      <c r="I10530">
        <v>1993</v>
      </c>
      <c r="J10530" t="s">
        <v>6672</v>
      </c>
      <c r="K10530">
        <v>895</v>
      </c>
      <c r="L10530">
        <v>43</v>
      </c>
      <c r="M10530">
        <v>199</v>
      </c>
      <c r="N10530">
        <v>242</v>
      </c>
      <c r="O10530">
        <v>26</v>
      </c>
      <c r="P10530">
        <v>733</v>
      </c>
      <c r="W10530">
        <v>50.9</v>
      </c>
    </row>
    <row r="10531" spans="1:23" x14ac:dyDescent="0.2">
      <c r="A10531">
        <v>10530</v>
      </c>
      <c r="B10531">
        <v>1978</v>
      </c>
      <c r="C10531">
        <v>55</v>
      </c>
      <c r="D10531" t="s">
        <v>84</v>
      </c>
      <c r="E10531" t="s">
        <v>11871</v>
      </c>
      <c r="F10531" t="s">
        <v>43</v>
      </c>
      <c r="G10531" t="s">
        <v>68</v>
      </c>
      <c r="H10531">
        <v>20</v>
      </c>
      <c r="I10531">
        <v>1989</v>
      </c>
      <c r="J10531" t="s">
        <v>733</v>
      </c>
      <c r="K10531">
        <v>629</v>
      </c>
      <c r="L10531">
        <v>195</v>
      </c>
      <c r="M10531">
        <v>359</v>
      </c>
      <c r="N10531">
        <v>554</v>
      </c>
      <c r="O10531">
        <v>45</v>
      </c>
      <c r="P10531">
        <v>196</v>
      </c>
      <c r="W10531">
        <v>39</v>
      </c>
    </row>
    <row r="10532" spans="1:23" x14ac:dyDescent="0.2">
      <c r="A10532">
        <v>10531</v>
      </c>
      <c r="B10532">
        <v>1978</v>
      </c>
      <c r="C10532">
        <v>56</v>
      </c>
      <c r="D10532" t="s">
        <v>69</v>
      </c>
      <c r="E10532" t="s">
        <v>11872</v>
      </c>
      <c r="F10532" t="s">
        <v>43</v>
      </c>
      <c r="G10532" t="s">
        <v>35</v>
      </c>
      <c r="J10532" t="s">
        <v>733</v>
      </c>
    </row>
    <row r="10533" spans="1:23" x14ac:dyDescent="0.2">
      <c r="A10533">
        <v>10532</v>
      </c>
      <c r="B10533">
        <v>1978</v>
      </c>
      <c r="C10533">
        <v>57</v>
      </c>
      <c r="D10533" t="s">
        <v>69</v>
      </c>
      <c r="E10533" t="s">
        <v>11873</v>
      </c>
      <c r="F10533" t="s">
        <v>39</v>
      </c>
      <c r="G10533" t="s">
        <v>68</v>
      </c>
      <c r="H10533">
        <v>20</v>
      </c>
      <c r="I10533">
        <v>1987</v>
      </c>
      <c r="J10533" t="s">
        <v>11494</v>
      </c>
      <c r="K10533">
        <v>222</v>
      </c>
      <c r="L10533">
        <v>28</v>
      </c>
      <c r="M10533">
        <v>34</v>
      </c>
      <c r="N10533">
        <v>62</v>
      </c>
      <c r="O10533">
        <v>-31</v>
      </c>
      <c r="P10533">
        <v>593</v>
      </c>
      <c r="W10533">
        <v>-0.2</v>
      </c>
    </row>
    <row r="10534" spans="1:23" x14ac:dyDescent="0.2">
      <c r="A10534">
        <v>10533</v>
      </c>
      <c r="B10534">
        <v>1978</v>
      </c>
      <c r="C10534">
        <v>58</v>
      </c>
      <c r="D10534" t="s">
        <v>11233</v>
      </c>
      <c r="E10534" t="s">
        <v>11874</v>
      </c>
      <c r="F10534" t="s">
        <v>39</v>
      </c>
      <c r="G10534" t="s">
        <v>26</v>
      </c>
      <c r="H10534">
        <v>20</v>
      </c>
      <c r="I10534">
        <v>1981</v>
      </c>
      <c r="J10534" t="s">
        <v>11557</v>
      </c>
      <c r="K10534">
        <v>18</v>
      </c>
      <c r="L10534">
        <v>0</v>
      </c>
      <c r="M10534">
        <v>1</v>
      </c>
      <c r="N10534">
        <v>1</v>
      </c>
      <c r="O10534">
        <v>-3</v>
      </c>
      <c r="P10534">
        <v>10</v>
      </c>
      <c r="W10534">
        <v>-0.4</v>
      </c>
    </row>
    <row r="10535" spans="1:23" x14ac:dyDescent="0.2">
      <c r="A10535">
        <v>10534</v>
      </c>
      <c r="B10535">
        <v>1978</v>
      </c>
      <c r="C10535">
        <v>59</v>
      </c>
      <c r="D10535" t="s">
        <v>171</v>
      </c>
      <c r="E10535" t="s">
        <v>11875</v>
      </c>
      <c r="F10535" t="s">
        <v>34</v>
      </c>
      <c r="G10535" t="s">
        <v>68</v>
      </c>
      <c r="H10535">
        <v>20</v>
      </c>
      <c r="I10535">
        <v>1986</v>
      </c>
      <c r="J10535" t="s">
        <v>10639</v>
      </c>
      <c r="K10535">
        <v>249</v>
      </c>
      <c r="L10535">
        <v>54</v>
      </c>
      <c r="M10535">
        <v>59</v>
      </c>
      <c r="N10535">
        <v>113</v>
      </c>
      <c r="O10535">
        <v>-8</v>
      </c>
      <c r="P10535">
        <v>271</v>
      </c>
      <c r="W10535">
        <v>4.5999999999999996</v>
      </c>
    </row>
    <row r="10536" spans="1:23" x14ac:dyDescent="0.2">
      <c r="A10536">
        <v>10535</v>
      </c>
      <c r="B10536">
        <v>1978</v>
      </c>
      <c r="C10536">
        <v>60</v>
      </c>
      <c r="D10536" t="s">
        <v>171</v>
      </c>
      <c r="E10536" t="s">
        <v>11876</v>
      </c>
      <c r="F10536" t="s">
        <v>39</v>
      </c>
      <c r="G10536" t="s">
        <v>30</v>
      </c>
      <c r="H10536">
        <v>20</v>
      </c>
      <c r="I10536">
        <v>1985</v>
      </c>
      <c r="J10536" t="s">
        <v>91</v>
      </c>
      <c r="K10536">
        <v>257</v>
      </c>
      <c r="L10536">
        <v>14</v>
      </c>
      <c r="M10536">
        <v>81</v>
      </c>
      <c r="N10536">
        <v>95</v>
      </c>
      <c r="O10536">
        <v>37</v>
      </c>
      <c r="P10536">
        <v>261</v>
      </c>
      <c r="W10536">
        <v>17.2</v>
      </c>
    </row>
    <row r="10537" spans="1:23" x14ac:dyDescent="0.2">
      <c r="A10537">
        <v>10536</v>
      </c>
      <c r="B10537">
        <v>1978</v>
      </c>
      <c r="C10537">
        <v>61</v>
      </c>
      <c r="D10537" t="s">
        <v>87</v>
      </c>
      <c r="E10537" t="s">
        <v>11877</v>
      </c>
      <c r="F10537" t="s">
        <v>39</v>
      </c>
      <c r="G10537" t="s">
        <v>26</v>
      </c>
      <c r="J10537" t="s">
        <v>11464</v>
      </c>
    </row>
    <row r="10538" spans="1:23" x14ac:dyDescent="0.2">
      <c r="A10538">
        <v>10537</v>
      </c>
      <c r="B10538">
        <v>1978</v>
      </c>
      <c r="C10538">
        <v>62</v>
      </c>
      <c r="D10538" t="s">
        <v>51</v>
      </c>
      <c r="E10538" t="s">
        <v>11878</v>
      </c>
      <c r="F10538" t="s">
        <v>584</v>
      </c>
      <c r="G10538" t="s">
        <v>35</v>
      </c>
      <c r="H10538">
        <v>19</v>
      </c>
      <c r="I10538">
        <v>1979</v>
      </c>
      <c r="J10538" t="s">
        <v>11464</v>
      </c>
      <c r="K10538">
        <v>1</v>
      </c>
      <c r="L10538">
        <v>0</v>
      </c>
      <c r="M10538">
        <v>0</v>
      </c>
      <c r="N10538">
        <v>0</v>
      </c>
      <c r="O10538">
        <v>0</v>
      </c>
      <c r="P10538">
        <v>0</v>
      </c>
      <c r="W10538">
        <v>0</v>
      </c>
    </row>
    <row r="10539" spans="1:23" x14ac:dyDescent="0.2">
      <c r="A10539">
        <v>10538</v>
      </c>
      <c r="B10539">
        <v>1978</v>
      </c>
      <c r="C10539">
        <v>63</v>
      </c>
      <c r="D10539" t="s">
        <v>48</v>
      </c>
      <c r="E10539" t="s">
        <v>11879</v>
      </c>
      <c r="F10539" t="s">
        <v>39</v>
      </c>
      <c r="G10539" t="s">
        <v>30</v>
      </c>
      <c r="H10539">
        <v>19</v>
      </c>
      <c r="I10539">
        <v>1981</v>
      </c>
      <c r="J10539" t="s">
        <v>11856</v>
      </c>
      <c r="K10539">
        <v>8</v>
      </c>
      <c r="L10539">
        <v>0</v>
      </c>
      <c r="M10539">
        <v>2</v>
      </c>
      <c r="N10539">
        <v>2</v>
      </c>
      <c r="O10539">
        <v>-4</v>
      </c>
      <c r="P10539">
        <v>6</v>
      </c>
      <c r="W10539">
        <v>0.1</v>
      </c>
    </row>
    <row r="10540" spans="1:23" x14ac:dyDescent="0.2">
      <c r="A10540">
        <v>10539</v>
      </c>
      <c r="B10540">
        <v>1978</v>
      </c>
      <c r="C10540">
        <v>64</v>
      </c>
      <c r="D10540" t="s">
        <v>11693</v>
      </c>
      <c r="E10540" t="s">
        <v>11880</v>
      </c>
      <c r="F10540" t="s">
        <v>39</v>
      </c>
      <c r="G10540" t="s">
        <v>26</v>
      </c>
      <c r="J10540" t="s">
        <v>11521</v>
      </c>
    </row>
    <row r="10541" spans="1:23" x14ac:dyDescent="0.2">
      <c r="A10541">
        <v>10540</v>
      </c>
      <c r="B10541">
        <v>1978</v>
      </c>
      <c r="C10541">
        <v>65</v>
      </c>
      <c r="D10541" t="s">
        <v>121</v>
      </c>
      <c r="E10541" t="s">
        <v>11881</v>
      </c>
      <c r="F10541" t="s">
        <v>39</v>
      </c>
      <c r="G10541" t="s">
        <v>128</v>
      </c>
      <c r="H10541">
        <v>20</v>
      </c>
      <c r="I10541">
        <v>1983</v>
      </c>
      <c r="J10541" t="s">
        <v>11457</v>
      </c>
      <c r="K10541">
        <v>3</v>
      </c>
      <c r="L10541">
        <v>0</v>
      </c>
      <c r="M10541">
        <v>0</v>
      </c>
      <c r="N10541">
        <v>0</v>
      </c>
      <c r="O10541">
        <v>0</v>
      </c>
      <c r="P10541">
        <v>0</v>
      </c>
      <c r="Q10541">
        <v>3</v>
      </c>
      <c r="R10541">
        <v>0</v>
      </c>
      <c r="S10541">
        <v>2</v>
      </c>
      <c r="T10541">
        <v>0</v>
      </c>
      <c r="U10541">
        <v>0.84499999999999997</v>
      </c>
      <c r="V10541">
        <v>5.65</v>
      </c>
      <c r="W10541">
        <v>0.1</v>
      </c>
    </row>
    <row r="10542" spans="1:23" x14ac:dyDescent="0.2">
      <c r="A10542">
        <v>10541</v>
      </c>
      <c r="B10542">
        <v>1978</v>
      </c>
      <c r="C10542">
        <v>66</v>
      </c>
      <c r="D10542" t="s">
        <v>55</v>
      </c>
      <c r="E10542" t="s">
        <v>11882</v>
      </c>
      <c r="F10542" t="s">
        <v>39</v>
      </c>
      <c r="G10542" t="s">
        <v>30</v>
      </c>
      <c r="J10542" t="s">
        <v>11494</v>
      </c>
    </row>
    <row r="10543" spans="1:23" x14ac:dyDescent="0.2">
      <c r="A10543">
        <v>10542</v>
      </c>
      <c r="B10543">
        <v>1978</v>
      </c>
      <c r="C10543">
        <v>67</v>
      </c>
      <c r="D10543" t="s">
        <v>41</v>
      </c>
      <c r="E10543" t="s">
        <v>11883</v>
      </c>
      <c r="F10543" t="s">
        <v>39</v>
      </c>
      <c r="G10543" t="s">
        <v>35</v>
      </c>
      <c r="J10543" t="s">
        <v>11810</v>
      </c>
    </row>
    <row r="10544" spans="1:23" x14ac:dyDescent="0.2">
      <c r="A10544">
        <v>10543</v>
      </c>
      <c r="B10544">
        <v>1978</v>
      </c>
      <c r="C10544">
        <v>68</v>
      </c>
      <c r="D10544" t="s">
        <v>152</v>
      </c>
      <c r="E10544" t="s">
        <v>11884</v>
      </c>
      <c r="F10544" t="s">
        <v>39</v>
      </c>
      <c r="G10544" t="s">
        <v>68</v>
      </c>
      <c r="J10544" t="s">
        <v>11810</v>
      </c>
    </row>
    <row r="10545" spans="1:23" x14ac:dyDescent="0.2">
      <c r="A10545">
        <v>10544</v>
      </c>
      <c r="B10545">
        <v>1978</v>
      </c>
      <c r="C10545">
        <v>69</v>
      </c>
      <c r="D10545" t="s">
        <v>23</v>
      </c>
      <c r="E10545" t="s">
        <v>11885</v>
      </c>
      <c r="F10545" t="s">
        <v>39</v>
      </c>
      <c r="G10545" t="s">
        <v>35</v>
      </c>
      <c r="J10545" t="s">
        <v>2983</v>
      </c>
    </row>
    <row r="10546" spans="1:23" x14ac:dyDescent="0.2">
      <c r="A10546">
        <v>10545</v>
      </c>
      <c r="B10546">
        <v>1978</v>
      </c>
      <c r="C10546">
        <v>70</v>
      </c>
      <c r="D10546" t="s">
        <v>8190</v>
      </c>
      <c r="E10546" t="s">
        <v>11886</v>
      </c>
      <c r="F10546" t="s">
        <v>39</v>
      </c>
      <c r="G10546" t="s">
        <v>26</v>
      </c>
      <c r="J10546" t="s">
        <v>1393</v>
      </c>
    </row>
    <row r="10547" spans="1:23" x14ac:dyDescent="0.2">
      <c r="A10547">
        <v>10546</v>
      </c>
      <c r="B10547">
        <v>1978</v>
      </c>
      <c r="C10547">
        <v>71</v>
      </c>
      <c r="D10547" t="s">
        <v>84</v>
      </c>
      <c r="E10547" t="s">
        <v>11887</v>
      </c>
      <c r="F10547" t="s">
        <v>39</v>
      </c>
      <c r="G10547" t="s">
        <v>68</v>
      </c>
      <c r="H10547">
        <v>20</v>
      </c>
      <c r="I10547">
        <v>1992</v>
      </c>
      <c r="J10547" t="s">
        <v>11486</v>
      </c>
      <c r="K10547">
        <v>459</v>
      </c>
      <c r="L10547">
        <v>59</v>
      </c>
      <c r="M10547">
        <v>81</v>
      </c>
      <c r="N10547">
        <v>140</v>
      </c>
      <c r="O10547">
        <v>-30</v>
      </c>
      <c r="P10547">
        <v>747</v>
      </c>
      <c r="W10547">
        <v>2</v>
      </c>
    </row>
    <row r="10548" spans="1:23" x14ac:dyDescent="0.2">
      <c r="A10548">
        <v>10547</v>
      </c>
      <c r="B10548">
        <v>1978</v>
      </c>
      <c r="C10548">
        <v>72</v>
      </c>
      <c r="D10548" t="s">
        <v>92</v>
      </c>
      <c r="E10548" t="s">
        <v>11888</v>
      </c>
      <c r="F10548" t="s">
        <v>39</v>
      </c>
      <c r="G10548" t="s">
        <v>30</v>
      </c>
      <c r="J10548" t="s">
        <v>11889</v>
      </c>
    </row>
    <row r="10549" spans="1:23" x14ac:dyDescent="0.2">
      <c r="A10549">
        <v>10548</v>
      </c>
      <c r="B10549">
        <v>1978</v>
      </c>
      <c r="C10549">
        <v>73</v>
      </c>
      <c r="D10549" t="s">
        <v>11233</v>
      </c>
      <c r="E10549" t="s">
        <v>11890</v>
      </c>
      <c r="F10549" t="s">
        <v>39</v>
      </c>
      <c r="G10549" t="s">
        <v>128</v>
      </c>
      <c r="J10549" t="s">
        <v>11889</v>
      </c>
    </row>
    <row r="10550" spans="1:23" x14ac:dyDescent="0.2">
      <c r="A10550">
        <v>10549</v>
      </c>
      <c r="B10550">
        <v>1978</v>
      </c>
      <c r="C10550">
        <v>74</v>
      </c>
      <c r="D10550" t="s">
        <v>11233</v>
      </c>
      <c r="E10550" t="s">
        <v>11891</v>
      </c>
      <c r="F10550" t="s">
        <v>39</v>
      </c>
      <c r="G10550" t="s">
        <v>68</v>
      </c>
      <c r="J10550" t="s">
        <v>11827</v>
      </c>
    </row>
    <row r="10551" spans="1:23" x14ac:dyDescent="0.2">
      <c r="A10551">
        <v>10550</v>
      </c>
      <c r="B10551">
        <v>1978</v>
      </c>
      <c r="C10551">
        <v>75</v>
      </c>
      <c r="D10551" t="s">
        <v>87</v>
      </c>
      <c r="E10551" t="s">
        <v>11892</v>
      </c>
      <c r="F10551" t="s">
        <v>39</v>
      </c>
      <c r="G10551" t="s">
        <v>35</v>
      </c>
      <c r="H10551">
        <v>20</v>
      </c>
      <c r="I10551">
        <v>1983</v>
      </c>
      <c r="J10551" t="s">
        <v>11470</v>
      </c>
      <c r="K10551">
        <v>1</v>
      </c>
      <c r="L10551">
        <v>0</v>
      </c>
      <c r="M10551">
        <v>0</v>
      </c>
      <c r="N10551">
        <v>0</v>
      </c>
      <c r="O10551">
        <v>0</v>
      </c>
      <c r="P10551">
        <v>0</v>
      </c>
      <c r="W10551">
        <v>0</v>
      </c>
    </row>
    <row r="10552" spans="1:23" x14ac:dyDescent="0.2">
      <c r="A10552">
        <v>10551</v>
      </c>
      <c r="B10552">
        <v>1978</v>
      </c>
      <c r="C10552">
        <v>76</v>
      </c>
      <c r="D10552" t="s">
        <v>171</v>
      </c>
      <c r="E10552" t="s">
        <v>11893</v>
      </c>
      <c r="F10552" t="s">
        <v>34</v>
      </c>
      <c r="G10552" t="s">
        <v>68</v>
      </c>
      <c r="H10552">
        <v>20</v>
      </c>
      <c r="I10552">
        <v>1983</v>
      </c>
      <c r="J10552" t="s">
        <v>11894</v>
      </c>
      <c r="K10552">
        <v>61</v>
      </c>
      <c r="L10552">
        <v>8</v>
      </c>
      <c r="M10552">
        <v>10</v>
      </c>
      <c r="N10552">
        <v>18</v>
      </c>
      <c r="O10552">
        <v>-30</v>
      </c>
      <c r="P10552">
        <v>43</v>
      </c>
      <c r="W10552">
        <v>-0.4</v>
      </c>
    </row>
    <row r="10553" spans="1:23" x14ac:dyDescent="0.2">
      <c r="A10553">
        <v>10552</v>
      </c>
      <c r="B10553">
        <v>1978</v>
      </c>
      <c r="C10553">
        <v>77</v>
      </c>
      <c r="D10553" t="s">
        <v>146</v>
      </c>
      <c r="E10553" t="s">
        <v>11895</v>
      </c>
      <c r="F10553" t="s">
        <v>39</v>
      </c>
      <c r="G10553" t="s">
        <v>26</v>
      </c>
      <c r="J10553" t="s">
        <v>11557</v>
      </c>
    </row>
    <row r="10554" spans="1:23" x14ac:dyDescent="0.2">
      <c r="A10554">
        <v>10553</v>
      </c>
      <c r="B10554">
        <v>1978</v>
      </c>
      <c r="C10554">
        <v>78</v>
      </c>
      <c r="D10554" t="s">
        <v>51</v>
      </c>
      <c r="E10554" t="s">
        <v>11896</v>
      </c>
      <c r="F10554" t="s">
        <v>39</v>
      </c>
      <c r="G10554" t="s">
        <v>35</v>
      </c>
      <c r="H10554">
        <v>20</v>
      </c>
      <c r="I10554">
        <v>1986</v>
      </c>
      <c r="J10554" t="s">
        <v>11557</v>
      </c>
      <c r="K10554">
        <v>78</v>
      </c>
      <c r="L10554">
        <v>6</v>
      </c>
      <c r="M10554">
        <v>16</v>
      </c>
      <c r="N10554">
        <v>22</v>
      </c>
      <c r="O10554">
        <v>-18</v>
      </c>
      <c r="P10554">
        <v>105</v>
      </c>
      <c r="W10554">
        <v>-0.5</v>
      </c>
    </row>
    <row r="10555" spans="1:23" x14ac:dyDescent="0.2">
      <c r="A10555">
        <v>10554</v>
      </c>
      <c r="B10555">
        <v>1978</v>
      </c>
      <c r="C10555">
        <v>79</v>
      </c>
      <c r="D10555" t="s">
        <v>48</v>
      </c>
      <c r="E10555" t="s">
        <v>7476</v>
      </c>
      <c r="F10555" t="s">
        <v>39</v>
      </c>
      <c r="G10555" t="s">
        <v>26</v>
      </c>
      <c r="J10555" t="s">
        <v>11470</v>
      </c>
    </row>
    <row r="10556" spans="1:23" x14ac:dyDescent="0.2">
      <c r="A10556">
        <v>10555</v>
      </c>
      <c r="B10556">
        <v>1978</v>
      </c>
      <c r="C10556">
        <v>80</v>
      </c>
      <c r="D10556" t="s">
        <v>11693</v>
      </c>
      <c r="E10556" t="s">
        <v>11897</v>
      </c>
      <c r="F10556" t="s">
        <v>39</v>
      </c>
      <c r="G10556" t="s">
        <v>30</v>
      </c>
      <c r="H10556">
        <v>20</v>
      </c>
      <c r="I10556">
        <v>1982</v>
      </c>
      <c r="J10556" t="s">
        <v>11898</v>
      </c>
      <c r="K10556">
        <v>20</v>
      </c>
      <c r="L10556">
        <v>1</v>
      </c>
      <c r="M10556">
        <v>1</v>
      </c>
      <c r="N10556">
        <v>2</v>
      </c>
      <c r="O10556">
        <v>-3</v>
      </c>
      <c r="P10556">
        <v>10</v>
      </c>
      <c r="W10556">
        <v>0.6</v>
      </c>
    </row>
    <row r="10557" spans="1:23" x14ac:dyDescent="0.2">
      <c r="A10557">
        <v>10556</v>
      </c>
      <c r="B10557">
        <v>1978</v>
      </c>
      <c r="C10557">
        <v>81</v>
      </c>
      <c r="D10557" t="s">
        <v>121</v>
      </c>
      <c r="E10557" t="s">
        <v>11899</v>
      </c>
      <c r="F10557" t="s">
        <v>39</v>
      </c>
      <c r="G10557" t="s">
        <v>26</v>
      </c>
      <c r="H10557">
        <v>20</v>
      </c>
      <c r="I10557">
        <v>1985</v>
      </c>
      <c r="J10557" t="s">
        <v>11843</v>
      </c>
      <c r="K10557">
        <v>268</v>
      </c>
      <c r="L10557">
        <v>76</v>
      </c>
      <c r="M10557">
        <v>62</v>
      </c>
      <c r="N10557">
        <v>138</v>
      </c>
      <c r="O10557">
        <v>-66</v>
      </c>
      <c r="P10557">
        <v>160</v>
      </c>
      <c r="W10557">
        <v>6.6</v>
      </c>
    </row>
    <row r="10558" spans="1:23" x14ac:dyDescent="0.2">
      <c r="A10558">
        <v>10557</v>
      </c>
      <c r="B10558">
        <v>1978</v>
      </c>
      <c r="C10558">
        <v>82</v>
      </c>
      <c r="D10558" t="s">
        <v>55</v>
      </c>
      <c r="E10558" t="s">
        <v>11900</v>
      </c>
      <c r="F10558" t="s">
        <v>39</v>
      </c>
      <c r="G10558" t="s">
        <v>128</v>
      </c>
      <c r="H10558">
        <v>21</v>
      </c>
      <c r="I10558">
        <v>1979</v>
      </c>
      <c r="J10558" t="s">
        <v>11901</v>
      </c>
      <c r="K10558">
        <v>2</v>
      </c>
      <c r="L10558">
        <v>0</v>
      </c>
      <c r="M10558">
        <v>0</v>
      </c>
      <c r="N10558">
        <v>0</v>
      </c>
      <c r="O10558">
        <v>0</v>
      </c>
      <c r="P10558">
        <v>0</v>
      </c>
      <c r="Q10558">
        <v>2</v>
      </c>
      <c r="R10558">
        <v>0</v>
      </c>
      <c r="S10558">
        <v>0</v>
      </c>
      <c r="T10558">
        <v>0</v>
      </c>
      <c r="U10558">
        <v>0.85699999999999998</v>
      </c>
      <c r="V10558">
        <v>6.02</v>
      </c>
      <c r="W10558">
        <v>0</v>
      </c>
    </row>
    <row r="10559" spans="1:23" x14ac:dyDescent="0.2">
      <c r="A10559">
        <v>10558</v>
      </c>
      <c r="B10559">
        <v>1978</v>
      </c>
      <c r="C10559">
        <v>83</v>
      </c>
      <c r="D10559" t="s">
        <v>41</v>
      </c>
      <c r="E10559" t="s">
        <v>11902</v>
      </c>
      <c r="F10559" t="s">
        <v>39</v>
      </c>
      <c r="G10559" t="s">
        <v>30</v>
      </c>
      <c r="J10559" t="s">
        <v>11903</v>
      </c>
    </row>
    <row r="10560" spans="1:23" x14ac:dyDescent="0.2">
      <c r="A10560">
        <v>10559</v>
      </c>
      <c r="B10560">
        <v>1978</v>
      </c>
      <c r="C10560">
        <v>84</v>
      </c>
      <c r="D10560" t="s">
        <v>176</v>
      </c>
      <c r="E10560" t="s">
        <v>11904</v>
      </c>
      <c r="F10560" t="s">
        <v>34</v>
      </c>
      <c r="G10560" t="s">
        <v>26</v>
      </c>
      <c r="J10560" t="s">
        <v>2209</v>
      </c>
    </row>
    <row r="10561" spans="1:23" x14ac:dyDescent="0.2">
      <c r="A10561">
        <v>10560</v>
      </c>
      <c r="B10561">
        <v>1978</v>
      </c>
      <c r="C10561">
        <v>85</v>
      </c>
      <c r="D10561" t="s">
        <v>152</v>
      </c>
      <c r="E10561" t="s">
        <v>11905</v>
      </c>
      <c r="F10561" t="s">
        <v>34</v>
      </c>
      <c r="G10561" t="s">
        <v>26</v>
      </c>
      <c r="J10561" t="s">
        <v>10639</v>
      </c>
    </row>
    <row r="10562" spans="1:23" x14ac:dyDescent="0.2">
      <c r="A10562">
        <v>10561</v>
      </c>
      <c r="B10562">
        <v>1978</v>
      </c>
      <c r="C10562">
        <v>86</v>
      </c>
      <c r="D10562" t="s">
        <v>23</v>
      </c>
      <c r="E10562" t="s">
        <v>11906</v>
      </c>
      <c r="F10562" t="s">
        <v>39</v>
      </c>
      <c r="G10562" t="s">
        <v>30</v>
      </c>
      <c r="J10562" t="s">
        <v>11557</v>
      </c>
    </row>
    <row r="10563" spans="1:23" x14ac:dyDescent="0.2">
      <c r="A10563">
        <v>10562</v>
      </c>
      <c r="B10563">
        <v>1978</v>
      </c>
      <c r="C10563">
        <v>87</v>
      </c>
      <c r="D10563" t="s">
        <v>8190</v>
      </c>
      <c r="E10563" t="s">
        <v>11907</v>
      </c>
      <c r="F10563" t="s">
        <v>34</v>
      </c>
      <c r="G10563" t="s">
        <v>30</v>
      </c>
      <c r="H10563">
        <v>20</v>
      </c>
      <c r="I10563">
        <v>1983</v>
      </c>
      <c r="J10563" t="s">
        <v>3430</v>
      </c>
      <c r="K10563">
        <v>2</v>
      </c>
      <c r="L10563">
        <v>0</v>
      </c>
      <c r="M10563">
        <v>0</v>
      </c>
      <c r="N10563">
        <v>0</v>
      </c>
      <c r="O10563">
        <v>-1</v>
      </c>
      <c r="P10563">
        <v>5</v>
      </c>
      <c r="W10563">
        <v>0</v>
      </c>
    </row>
    <row r="10564" spans="1:23" x14ac:dyDescent="0.2">
      <c r="A10564">
        <v>10563</v>
      </c>
      <c r="B10564">
        <v>1978</v>
      </c>
      <c r="C10564">
        <v>88</v>
      </c>
      <c r="D10564" t="s">
        <v>84</v>
      </c>
      <c r="E10564" t="s">
        <v>11908</v>
      </c>
      <c r="F10564" t="s">
        <v>39</v>
      </c>
      <c r="G10564" t="s">
        <v>26</v>
      </c>
      <c r="J10564" t="s">
        <v>2651</v>
      </c>
    </row>
    <row r="10565" spans="1:23" x14ac:dyDescent="0.2">
      <c r="A10565">
        <v>10564</v>
      </c>
      <c r="B10565">
        <v>1978</v>
      </c>
      <c r="C10565">
        <v>89</v>
      </c>
      <c r="D10565" t="s">
        <v>92</v>
      </c>
      <c r="E10565" t="s">
        <v>11909</v>
      </c>
      <c r="F10565" t="s">
        <v>39</v>
      </c>
      <c r="G10565" t="s">
        <v>68</v>
      </c>
      <c r="H10565">
        <v>20</v>
      </c>
      <c r="I10565">
        <v>1990</v>
      </c>
      <c r="J10565" t="s">
        <v>11841</v>
      </c>
      <c r="K10565">
        <v>524</v>
      </c>
      <c r="L10565">
        <v>58</v>
      </c>
      <c r="M10565">
        <v>87</v>
      </c>
      <c r="N10565">
        <v>145</v>
      </c>
      <c r="O10565">
        <v>-65</v>
      </c>
      <c r="P10565">
        <v>854</v>
      </c>
      <c r="W10565">
        <v>-0.8</v>
      </c>
    </row>
    <row r="10566" spans="1:23" x14ac:dyDescent="0.2">
      <c r="A10566">
        <v>10565</v>
      </c>
      <c r="B10566">
        <v>1978</v>
      </c>
      <c r="C10566">
        <v>90</v>
      </c>
      <c r="D10566" t="s">
        <v>69</v>
      </c>
      <c r="E10566" t="s">
        <v>11910</v>
      </c>
      <c r="F10566" t="s">
        <v>39</v>
      </c>
      <c r="G10566" t="s">
        <v>35</v>
      </c>
      <c r="H10566">
        <v>19</v>
      </c>
      <c r="I10566">
        <v>1984</v>
      </c>
      <c r="J10566" t="s">
        <v>11898</v>
      </c>
      <c r="K10566">
        <v>140</v>
      </c>
      <c r="L10566">
        <v>11</v>
      </c>
      <c r="M10566">
        <v>21</v>
      </c>
      <c r="N10566">
        <v>32</v>
      </c>
      <c r="O10566">
        <v>-8</v>
      </c>
      <c r="P10566">
        <v>173</v>
      </c>
      <c r="W10566">
        <v>-0.7</v>
      </c>
    </row>
    <row r="10567" spans="1:23" x14ac:dyDescent="0.2">
      <c r="A10567">
        <v>10566</v>
      </c>
      <c r="B10567">
        <v>1978</v>
      </c>
      <c r="C10567">
        <v>91</v>
      </c>
      <c r="D10567" t="s">
        <v>11233</v>
      </c>
      <c r="E10567" t="s">
        <v>11911</v>
      </c>
      <c r="F10567" t="s">
        <v>34</v>
      </c>
      <c r="G10567" t="s">
        <v>128</v>
      </c>
      <c r="J10567" t="s">
        <v>382</v>
      </c>
    </row>
    <row r="10568" spans="1:23" x14ac:dyDescent="0.2">
      <c r="A10568">
        <v>10567</v>
      </c>
      <c r="B10568">
        <v>1978</v>
      </c>
      <c r="C10568">
        <v>92</v>
      </c>
      <c r="D10568" t="s">
        <v>121</v>
      </c>
      <c r="E10568" t="s">
        <v>11912</v>
      </c>
      <c r="F10568" t="s">
        <v>39</v>
      </c>
      <c r="G10568" t="s">
        <v>9408</v>
      </c>
      <c r="J10568" t="s">
        <v>11913</v>
      </c>
    </row>
    <row r="10569" spans="1:23" x14ac:dyDescent="0.2">
      <c r="A10569">
        <v>10568</v>
      </c>
      <c r="B10569">
        <v>1978</v>
      </c>
      <c r="C10569">
        <v>93</v>
      </c>
      <c r="D10569" t="s">
        <v>171</v>
      </c>
      <c r="E10569" t="s">
        <v>11914</v>
      </c>
      <c r="F10569" t="s">
        <v>39</v>
      </c>
      <c r="G10569" t="s">
        <v>30</v>
      </c>
      <c r="H10569">
        <v>20</v>
      </c>
      <c r="I10569">
        <v>1990</v>
      </c>
      <c r="J10569" t="s">
        <v>3321</v>
      </c>
      <c r="K10569">
        <v>705</v>
      </c>
      <c r="L10569">
        <v>25</v>
      </c>
      <c r="M10569">
        <v>139</v>
      </c>
      <c r="N10569">
        <v>164</v>
      </c>
      <c r="O10569">
        <v>-4</v>
      </c>
      <c r="P10569">
        <v>717</v>
      </c>
      <c r="W10569">
        <v>30.8</v>
      </c>
    </row>
    <row r="10570" spans="1:23" x14ac:dyDescent="0.2">
      <c r="A10570">
        <v>10569</v>
      </c>
      <c r="B10570">
        <v>1978</v>
      </c>
      <c r="C10570">
        <v>94</v>
      </c>
      <c r="D10570" t="s">
        <v>146</v>
      </c>
      <c r="E10570" t="s">
        <v>11915</v>
      </c>
      <c r="F10570" t="s">
        <v>39</v>
      </c>
      <c r="G10570" t="s">
        <v>128</v>
      </c>
      <c r="H10570">
        <v>20</v>
      </c>
      <c r="I10570">
        <v>1988</v>
      </c>
      <c r="J10570" t="s">
        <v>11459</v>
      </c>
      <c r="K10570">
        <v>210</v>
      </c>
      <c r="L10570">
        <v>0</v>
      </c>
      <c r="M10570">
        <v>6</v>
      </c>
      <c r="N10570">
        <v>6</v>
      </c>
      <c r="O10570">
        <v>0</v>
      </c>
      <c r="P10570">
        <v>53</v>
      </c>
      <c r="Q10570">
        <v>210</v>
      </c>
      <c r="R10570">
        <v>96</v>
      </c>
      <c r="S10570">
        <v>64</v>
      </c>
      <c r="T10570">
        <v>26</v>
      </c>
      <c r="U10570">
        <v>0.874</v>
      </c>
      <c r="V10570">
        <v>3.51</v>
      </c>
      <c r="W10570">
        <v>27.8</v>
      </c>
    </row>
    <row r="10571" spans="1:23" x14ac:dyDescent="0.2">
      <c r="A10571">
        <v>10570</v>
      </c>
      <c r="B10571">
        <v>1978</v>
      </c>
      <c r="C10571">
        <v>95</v>
      </c>
      <c r="D10571" t="s">
        <v>51</v>
      </c>
      <c r="E10571" t="s">
        <v>11916</v>
      </c>
      <c r="F10571" t="s">
        <v>39</v>
      </c>
      <c r="G10571" t="s">
        <v>35</v>
      </c>
      <c r="J10571" t="s">
        <v>5020</v>
      </c>
    </row>
    <row r="10572" spans="1:23" x14ac:dyDescent="0.2">
      <c r="A10572">
        <v>10571</v>
      </c>
      <c r="B10572">
        <v>1978</v>
      </c>
      <c r="C10572">
        <v>96</v>
      </c>
      <c r="D10572" t="s">
        <v>48</v>
      </c>
      <c r="E10572" t="s">
        <v>11917</v>
      </c>
      <c r="F10572" t="s">
        <v>34</v>
      </c>
      <c r="G10572" t="s">
        <v>30</v>
      </c>
      <c r="H10572">
        <v>20</v>
      </c>
      <c r="I10572">
        <v>1985</v>
      </c>
      <c r="J10572" t="s">
        <v>3912</v>
      </c>
      <c r="K10572">
        <v>169</v>
      </c>
      <c r="L10572">
        <v>13</v>
      </c>
      <c r="M10572">
        <v>24</v>
      </c>
      <c r="N10572">
        <v>37</v>
      </c>
      <c r="O10572">
        <v>7</v>
      </c>
      <c r="P10572">
        <v>154</v>
      </c>
      <c r="W10572">
        <v>8.9</v>
      </c>
    </row>
    <row r="10573" spans="1:23" x14ac:dyDescent="0.2">
      <c r="A10573">
        <v>10572</v>
      </c>
      <c r="B10573">
        <v>1978</v>
      </c>
      <c r="C10573">
        <v>97</v>
      </c>
      <c r="D10573" t="s">
        <v>11693</v>
      </c>
      <c r="E10573" t="s">
        <v>11918</v>
      </c>
      <c r="F10573" t="s">
        <v>39</v>
      </c>
      <c r="G10573" t="s">
        <v>68</v>
      </c>
      <c r="H10573">
        <v>20</v>
      </c>
      <c r="I10573">
        <v>1983</v>
      </c>
      <c r="J10573" t="s">
        <v>11654</v>
      </c>
      <c r="K10573">
        <v>38</v>
      </c>
      <c r="L10573">
        <v>6</v>
      </c>
      <c r="M10573">
        <v>4</v>
      </c>
      <c r="N10573">
        <v>10</v>
      </c>
      <c r="O10573">
        <v>-4</v>
      </c>
      <c r="P10573">
        <v>8</v>
      </c>
      <c r="W10573">
        <v>0</v>
      </c>
    </row>
    <row r="10574" spans="1:23" x14ac:dyDescent="0.2">
      <c r="A10574">
        <v>10573</v>
      </c>
      <c r="B10574">
        <v>1978</v>
      </c>
      <c r="C10574">
        <v>98</v>
      </c>
      <c r="D10574" t="s">
        <v>121</v>
      </c>
      <c r="E10574" t="s">
        <v>11919</v>
      </c>
      <c r="F10574" t="s">
        <v>39</v>
      </c>
      <c r="G10574" t="s">
        <v>68</v>
      </c>
      <c r="J10574" t="s">
        <v>8319</v>
      </c>
    </row>
    <row r="10575" spans="1:23" x14ac:dyDescent="0.2">
      <c r="A10575">
        <v>10574</v>
      </c>
      <c r="B10575">
        <v>1978</v>
      </c>
      <c r="C10575">
        <v>99</v>
      </c>
      <c r="D10575" t="s">
        <v>55</v>
      </c>
      <c r="E10575" t="s">
        <v>11920</v>
      </c>
      <c r="F10575" t="s">
        <v>39</v>
      </c>
      <c r="G10575" t="s">
        <v>26</v>
      </c>
      <c r="J10575" t="s">
        <v>11229</v>
      </c>
    </row>
    <row r="10576" spans="1:23" x14ac:dyDescent="0.2">
      <c r="A10576">
        <v>10575</v>
      </c>
      <c r="B10576">
        <v>1978</v>
      </c>
      <c r="C10576">
        <v>100</v>
      </c>
      <c r="D10576" t="s">
        <v>41</v>
      </c>
      <c r="E10576" t="s">
        <v>11921</v>
      </c>
      <c r="F10576" t="s">
        <v>39</v>
      </c>
      <c r="G10576" t="s">
        <v>35</v>
      </c>
      <c r="H10576">
        <v>20</v>
      </c>
      <c r="I10576">
        <v>1986</v>
      </c>
      <c r="J10576" t="s">
        <v>3033</v>
      </c>
      <c r="K10576">
        <v>209</v>
      </c>
      <c r="L10576">
        <v>42</v>
      </c>
      <c r="M10576">
        <v>68</v>
      </c>
      <c r="N10576">
        <v>110</v>
      </c>
      <c r="O10576">
        <v>-6</v>
      </c>
      <c r="P10576">
        <v>73</v>
      </c>
      <c r="W10576">
        <v>5.2</v>
      </c>
    </row>
    <row r="10577" spans="1:23" x14ac:dyDescent="0.2">
      <c r="A10577">
        <v>10576</v>
      </c>
      <c r="B10577">
        <v>1978</v>
      </c>
      <c r="C10577">
        <v>101</v>
      </c>
      <c r="D10577" t="s">
        <v>176</v>
      </c>
      <c r="E10577" t="s">
        <v>11922</v>
      </c>
      <c r="F10577" t="s">
        <v>39</v>
      </c>
      <c r="G10577" t="s">
        <v>10140</v>
      </c>
      <c r="H10577">
        <v>19</v>
      </c>
      <c r="J10577" t="s">
        <v>11843</v>
      </c>
    </row>
    <row r="10578" spans="1:23" x14ac:dyDescent="0.2">
      <c r="A10578">
        <v>10577</v>
      </c>
      <c r="B10578">
        <v>1978</v>
      </c>
      <c r="C10578">
        <v>102</v>
      </c>
      <c r="D10578" t="s">
        <v>152</v>
      </c>
      <c r="E10578" t="s">
        <v>11923</v>
      </c>
      <c r="F10578" t="s">
        <v>34</v>
      </c>
      <c r="G10578" t="s">
        <v>26</v>
      </c>
      <c r="H10578">
        <v>20</v>
      </c>
      <c r="I10578">
        <v>1989</v>
      </c>
      <c r="J10578" t="s">
        <v>11454</v>
      </c>
      <c r="K10578">
        <v>178</v>
      </c>
      <c r="L10578">
        <v>16</v>
      </c>
      <c r="M10578">
        <v>9</v>
      </c>
      <c r="N10578">
        <v>25</v>
      </c>
      <c r="O10578">
        <v>-27</v>
      </c>
      <c r="P10578">
        <v>512</v>
      </c>
      <c r="W10578">
        <v>-2.2000000000000002</v>
      </c>
    </row>
    <row r="10579" spans="1:23" x14ac:dyDescent="0.2">
      <c r="A10579">
        <v>10578</v>
      </c>
      <c r="B10579">
        <v>1978</v>
      </c>
      <c r="C10579">
        <v>103</v>
      </c>
      <c r="D10579" t="s">
        <v>23</v>
      </c>
      <c r="E10579" t="s">
        <v>11924</v>
      </c>
      <c r="F10579" t="s">
        <v>39</v>
      </c>
      <c r="G10579" t="s">
        <v>35</v>
      </c>
      <c r="H10579">
        <v>20</v>
      </c>
      <c r="I10579">
        <v>1994</v>
      </c>
      <c r="J10579" t="s">
        <v>11454</v>
      </c>
      <c r="K10579">
        <v>1023</v>
      </c>
      <c r="L10579">
        <v>226</v>
      </c>
      <c r="M10579">
        <v>358</v>
      </c>
      <c r="N10579">
        <v>584</v>
      </c>
      <c r="O10579">
        <v>-28</v>
      </c>
      <c r="P10579">
        <v>1172</v>
      </c>
      <c r="W10579">
        <v>29.9</v>
      </c>
    </row>
    <row r="10580" spans="1:23" x14ac:dyDescent="0.2">
      <c r="A10580">
        <v>10579</v>
      </c>
      <c r="B10580">
        <v>1978</v>
      </c>
      <c r="C10580">
        <v>104</v>
      </c>
      <c r="D10580" t="s">
        <v>8190</v>
      </c>
      <c r="E10580" t="s">
        <v>11925</v>
      </c>
      <c r="F10580" t="s">
        <v>39</v>
      </c>
      <c r="G10580" t="s">
        <v>30</v>
      </c>
      <c r="J10580" t="s">
        <v>11835</v>
      </c>
    </row>
    <row r="10581" spans="1:23" x14ac:dyDescent="0.2">
      <c r="A10581">
        <v>10580</v>
      </c>
      <c r="B10581">
        <v>1978</v>
      </c>
      <c r="C10581">
        <v>105</v>
      </c>
      <c r="D10581" t="s">
        <v>84</v>
      </c>
      <c r="E10581" t="s">
        <v>11926</v>
      </c>
      <c r="F10581" t="s">
        <v>43</v>
      </c>
      <c r="G10581" t="s">
        <v>26</v>
      </c>
      <c r="H10581">
        <v>20</v>
      </c>
      <c r="I10581">
        <v>1987</v>
      </c>
      <c r="J10581" t="s">
        <v>3317</v>
      </c>
      <c r="K10581">
        <v>152</v>
      </c>
      <c r="L10581">
        <v>17</v>
      </c>
      <c r="M10581">
        <v>14</v>
      </c>
      <c r="N10581">
        <v>31</v>
      </c>
      <c r="O10581">
        <v>-13</v>
      </c>
      <c r="P10581">
        <v>193</v>
      </c>
      <c r="W10581">
        <v>-1.3</v>
      </c>
    </row>
    <row r="10582" spans="1:23" x14ac:dyDescent="0.2">
      <c r="A10582">
        <v>10581</v>
      </c>
      <c r="B10582">
        <v>1978</v>
      </c>
      <c r="C10582">
        <v>106</v>
      </c>
      <c r="D10582" t="s">
        <v>92</v>
      </c>
      <c r="E10582" t="s">
        <v>11927</v>
      </c>
      <c r="F10582" t="s">
        <v>39</v>
      </c>
      <c r="G10582" t="s">
        <v>35</v>
      </c>
      <c r="J10582" t="s">
        <v>11229</v>
      </c>
    </row>
    <row r="10583" spans="1:23" x14ac:dyDescent="0.2">
      <c r="A10583">
        <v>10582</v>
      </c>
      <c r="B10583">
        <v>1978</v>
      </c>
      <c r="C10583">
        <v>107</v>
      </c>
      <c r="D10583" t="s">
        <v>69</v>
      </c>
      <c r="E10583" t="s">
        <v>11045</v>
      </c>
      <c r="F10583" t="s">
        <v>39</v>
      </c>
      <c r="G10583" t="s">
        <v>1536</v>
      </c>
      <c r="J10583" t="s">
        <v>11812</v>
      </c>
    </row>
    <row r="10584" spans="1:23" x14ac:dyDescent="0.2">
      <c r="A10584">
        <v>10583</v>
      </c>
      <c r="B10584">
        <v>1978</v>
      </c>
      <c r="C10584">
        <v>108</v>
      </c>
      <c r="D10584" t="s">
        <v>11233</v>
      </c>
      <c r="E10584" t="s">
        <v>11928</v>
      </c>
      <c r="F10584" t="s">
        <v>39</v>
      </c>
      <c r="G10584" t="s">
        <v>30</v>
      </c>
      <c r="J10584" t="s">
        <v>3405</v>
      </c>
    </row>
    <row r="10585" spans="1:23" x14ac:dyDescent="0.2">
      <c r="A10585">
        <v>10584</v>
      </c>
      <c r="B10585">
        <v>1978</v>
      </c>
      <c r="C10585">
        <v>109</v>
      </c>
      <c r="D10585" t="s">
        <v>92</v>
      </c>
      <c r="E10585" t="s">
        <v>11929</v>
      </c>
      <c r="F10585" t="s">
        <v>1561</v>
      </c>
      <c r="G10585" t="s">
        <v>68</v>
      </c>
      <c r="H10585">
        <v>20</v>
      </c>
      <c r="I10585">
        <v>1991</v>
      </c>
      <c r="J10585" t="s">
        <v>5051</v>
      </c>
      <c r="K10585">
        <v>719</v>
      </c>
      <c r="L10585">
        <v>324</v>
      </c>
      <c r="M10585">
        <v>349</v>
      </c>
      <c r="N10585">
        <v>673</v>
      </c>
      <c r="O10585">
        <v>-34</v>
      </c>
      <c r="P10585">
        <v>968</v>
      </c>
      <c r="W10585">
        <v>52.1</v>
      </c>
    </row>
    <row r="10586" spans="1:23" x14ac:dyDescent="0.2">
      <c r="A10586">
        <v>10585</v>
      </c>
      <c r="B10586">
        <v>1978</v>
      </c>
      <c r="C10586">
        <v>110</v>
      </c>
      <c r="D10586" t="s">
        <v>171</v>
      </c>
      <c r="E10586" t="s">
        <v>11930</v>
      </c>
      <c r="F10586" t="s">
        <v>39</v>
      </c>
      <c r="G10586" t="s">
        <v>30</v>
      </c>
      <c r="H10586">
        <v>20</v>
      </c>
      <c r="I10586">
        <v>1979</v>
      </c>
      <c r="J10586" t="s">
        <v>7948</v>
      </c>
      <c r="K10586">
        <v>4</v>
      </c>
      <c r="L10586">
        <v>0</v>
      </c>
      <c r="M10586">
        <v>1</v>
      </c>
      <c r="N10586">
        <v>1</v>
      </c>
      <c r="O10586">
        <v>1</v>
      </c>
      <c r="P10586">
        <v>6</v>
      </c>
      <c r="W10586">
        <v>0.2</v>
      </c>
    </row>
    <row r="10587" spans="1:23" x14ac:dyDescent="0.2">
      <c r="A10587">
        <v>10586</v>
      </c>
      <c r="B10587">
        <v>1978</v>
      </c>
      <c r="C10587">
        <v>111</v>
      </c>
      <c r="D10587" t="s">
        <v>146</v>
      </c>
      <c r="E10587" t="s">
        <v>11931</v>
      </c>
      <c r="F10587" t="s">
        <v>34</v>
      </c>
      <c r="G10587" t="s">
        <v>30</v>
      </c>
      <c r="H10587">
        <v>20</v>
      </c>
      <c r="I10587">
        <v>1981</v>
      </c>
      <c r="J10587" t="s">
        <v>3321</v>
      </c>
      <c r="K10587">
        <v>1</v>
      </c>
      <c r="L10587">
        <v>0</v>
      </c>
      <c r="M10587">
        <v>0</v>
      </c>
      <c r="N10587">
        <v>0</v>
      </c>
      <c r="O10587">
        <v>-1</v>
      </c>
      <c r="P10587">
        <v>0</v>
      </c>
      <c r="W10587">
        <v>0</v>
      </c>
    </row>
    <row r="10588" spans="1:23" x14ac:dyDescent="0.2">
      <c r="A10588">
        <v>10587</v>
      </c>
      <c r="B10588">
        <v>1978</v>
      </c>
      <c r="C10588">
        <v>112</v>
      </c>
      <c r="D10588" t="s">
        <v>51</v>
      </c>
      <c r="E10588" t="s">
        <v>11932</v>
      </c>
      <c r="F10588" t="s">
        <v>39</v>
      </c>
      <c r="G10588" t="s">
        <v>26</v>
      </c>
      <c r="H10588">
        <v>19</v>
      </c>
      <c r="J10588" t="s">
        <v>11933</v>
      </c>
    </row>
    <row r="10589" spans="1:23" x14ac:dyDescent="0.2">
      <c r="A10589">
        <v>10588</v>
      </c>
      <c r="B10589">
        <v>1978</v>
      </c>
      <c r="C10589">
        <v>113</v>
      </c>
      <c r="D10589" t="s">
        <v>48</v>
      </c>
      <c r="E10589" t="s">
        <v>11934</v>
      </c>
      <c r="F10589" t="s">
        <v>39</v>
      </c>
      <c r="G10589" t="s">
        <v>30</v>
      </c>
      <c r="J10589" t="s">
        <v>11476</v>
      </c>
    </row>
    <row r="10590" spans="1:23" x14ac:dyDescent="0.2">
      <c r="A10590">
        <v>10589</v>
      </c>
      <c r="B10590">
        <v>1978</v>
      </c>
      <c r="C10590">
        <v>114</v>
      </c>
      <c r="D10590" t="s">
        <v>11693</v>
      </c>
      <c r="E10590" t="s">
        <v>11935</v>
      </c>
      <c r="F10590" t="s">
        <v>39</v>
      </c>
      <c r="G10590" t="s">
        <v>68</v>
      </c>
      <c r="H10590">
        <v>19</v>
      </c>
      <c r="I10590">
        <v>1984</v>
      </c>
      <c r="J10590" t="s">
        <v>9481</v>
      </c>
      <c r="K10590">
        <v>99</v>
      </c>
      <c r="L10590">
        <v>21</v>
      </c>
      <c r="M10590">
        <v>17</v>
      </c>
      <c r="N10590">
        <v>38</v>
      </c>
      <c r="O10590">
        <v>-14</v>
      </c>
      <c r="P10590">
        <v>25</v>
      </c>
      <c r="W10590">
        <v>1.2</v>
      </c>
    </row>
    <row r="10591" spans="1:23" x14ac:dyDescent="0.2">
      <c r="A10591">
        <v>10590</v>
      </c>
      <c r="B10591">
        <v>1978</v>
      </c>
      <c r="C10591">
        <v>115</v>
      </c>
      <c r="D10591" t="s">
        <v>121</v>
      </c>
      <c r="E10591" t="s">
        <v>11936</v>
      </c>
      <c r="F10591" t="s">
        <v>39</v>
      </c>
      <c r="G10591" t="s">
        <v>30</v>
      </c>
      <c r="J10591" t="s">
        <v>11827</v>
      </c>
    </row>
    <row r="10592" spans="1:23" x14ac:dyDescent="0.2">
      <c r="A10592">
        <v>10591</v>
      </c>
      <c r="B10592">
        <v>1978</v>
      </c>
      <c r="C10592">
        <v>116</v>
      </c>
      <c r="D10592" t="s">
        <v>55</v>
      </c>
      <c r="E10592" t="s">
        <v>11937</v>
      </c>
      <c r="F10592" t="s">
        <v>39</v>
      </c>
      <c r="G10592" t="s">
        <v>35</v>
      </c>
      <c r="J10592" t="s">
        <v>11938</v>
      </c>
    </row>
    <row r="10593" spans="1:23" x14ac:dyDescent="0.2">
      <c r="A10593">
        <v>10592</v>
      </c>
      <c r="B10593">
        <v>1978</v>
      </c>
      <c r="C10593">
        <v>117</v>
      </c>
      <c r="D10593" t="s">
        <v>41</v>
      </c>
      <c r="E10593" t="s">
        <v>11939</v>
      </c>
      <c r="F10593" t="s">
        <v>34</v>
      </c>
      <c r="G10593" t="s">
        <v>68</v>
      </c>
      <c r="J10593" t="s">
        <v>11123</v>
      </c>
    </row>
    <row r="10594" spans="1:23" x14ac:dyDescent="0.2">
      <c r="A10594">
        <v>10593</v>
      </c>
      <c r="B10594">
        <v>1978</v>
      </c>
      <c r="C10594">
        <v>118</v>
      </c>
      <c r="D10594" t="s">
        <v>176</v>
      </c>
      <c r="E10594" t="s">
        <v>11940</v>
      </c>
      <c r="F10594" t="s">
        <v>39</v>
      </c>
      <c r="G10594" t="s">
        <v>68</v>
      </c>
      <c r="J10594" t="s">
        <v>11755</v>
      </c>
    </row>
    <row r="10595" spans="1:23" x14ac:dyDescent="0.2">
      <c r="A10595">
        <v>10594</v>
      </c>
      <c r="B10595">
        <v>1978</v>
      </c>
      <c r="C10595">
        <v>119</v>
      </c>
      <c r="D10595" t="s">
        <v>152</v>
      </c>
      <c r="E10595" t="s">
        <v>11941</v>
      </c>
      <c r="F10595" t="s">
        <v>39</v>
      </c>
      <c r="G10595" t="s">
        <v>128</v>
      </c>
      <c r="J10595" t="s">
        <v>3405</v>
      </c>
    </row>
    <row r="10596" spans="1:23" x14ac:dyDescent="0.2">
      <c r="A10596">
        <v>10595</v>
      </c>
      <c r="B10596">
        <v>1978</v>
      </c>
      <c r="C10596">
        <v>120</v>
      </c>
      <c r="D10596" t="s">
        <v>23</v>
      </c>
      <c r="E10596" t="s">
        <v>11942</v>
      </c>
      <c r="F10596" t="s">
        <v>39</v>
      </c>
      <c r="G10596" t="s">
        <v>68</v>
      </c>
      <c r="J10596" t="s">
        <v>3127</v>
      </c>
    </row>
    <row r="10597" spans="1:23" x14ac:dyDescent="0.2">
      <c r="A10597">
        <v>10596</v>
      </c>
      <c r="B10597">
        <v>1978</v>
      </c>
      <c r="C10597">
        <v>121</v>
      </c>
      <c r="D10597" t="s">
        <v>8190</v>
      </c>
      <c r="E10597" t="s">
        <v>11943</v>
      </c>
      <c r="F10597" t="s">
        <v>39</v>
      </c>
      <c r="G10597" t="s">
        <v>30</v>
      </c>
      <c r="J10597" t="s">
        <v>4194</v>
      </c>
    </row>
    <row r="10598" spans="1:23" x14ac:dyDescent="0.2">
      <c r="A10598">
        <v>10597</v>
      </c>
      <c r="B10598">
        <v>1978</v>
      </c>
      <c r="C10598">
        <v>122</v>
      </c>
      <c r="D10598" t="s">
        <v>84</v>
      </c>
      <c r="E10598" t="s">
        <v>11944</v>
      </c>
      <c r="F10598" t="s">
        <v>39</v>
      </c>
      <c r="G10598" t="s">
        <v>128</v>
      </c>
      <c r="J10598" t="s">
        <v>7948</v>
      </c>
    </row>
    <row r="10599" spans="1:23" x14ac:dyDescent="0.2">
      <c r="A10599">
        <v>10598</v>
      </c>
      <c r="B10599">
        <v>1978</v>
      </c>
      <c r="C10599">
        <v>123</v>
      </c>
      <c r="D10599" t="s">
        <v>92</v>
      </c>
      <c r="E10599" t="s">
        <v>11945</v>
      </c>
      <c r="F10599" t="s">
        <v>39</v>
      </c>
      <c r="G10599" t="s">
        <v>68</v>
      </c>
      <c r="J10599" t="s">
        <v>11820</v>
      </c>
    </row>
    <row r="10600" spans="1:23" x14ac:dyDescent="0.2">
      <c r="A10600">
        <v>10599</v>
      </c>
      <c r="B10600">
        <v>1978</v>
      </c>
      <c r="C10600">
        <v>124</v>
      </c>
      <c r="D10600" t="s">
        <v>69</v>
      </c>
      <c r="E10600" t="s">
        <v>11946</v>
      </c>
      <c r="F10600" t="s">
        <v>34</v>
      </c>
      <c r="G10600" t="s">
        <v>26</v>
      </c>
      <c r="J10600" t="s">
        <v>10743</v>
      </c>
    </row>
    <row r="10601" spans="1:23" x14ac:dyDescent="0.2">
      <c r="A10601">
        <v>10600</v>
      </c>
      <c r="B10601">
        <v>1978</v>
      </c>
      <c r="C10601">
        <v>125</v>
      </c>
      <c r="D10601" t="s">
        <v>11233</v>
      </c>
      <c r="E10601" t="s">
        <v>11947</v>
      </c>
      <c r="F10601" t="s">
        <v>39</v>
      </c>
      <c r="G10601" t="s">
        <v>7838</v>
      </c>
      <c r="J10601" t="s">
        <v>11504</v>
      </c>
    </row>
    <row r="10602" spans="1:23" x14ac:dyDescent="0.2">
      <c r="A10602">
        <v>10601</v>
      </c>
      <c r="B10602">
        <v>1978</v>
      </c>
      <c r="C10602">
        <v>126</v>
      </c>
      <c r="D10602" t="s">
        <v>41</v>
      </c>
      <c r="E10602" t="s">
        <v>11948</v>
      </c>
      <c r="F10602" t="s">
        <v>39</v>
      </c>
      <c r="G10602" t="s">
        <v>128</v>
      </c>
      <c r="J10602" t="s">
        <v>11812</v>
      </c>
    </row>
    <row r="10603" spans="1:23" x14ac:dyDescent="0.2">
      <c r="A10603">
        <v>10602</v>
      </c>
      <c r="B10603">
        <v>1978</v>
      </c>
      <c r="C10603">
        <v>127</v>
      </c>
      <c r="D10603" t="s">
        <v>171</v>
      </c>
      <c r="E10603" t="s">
        <v>11949</v>
      </c>
      <c r="F10603" t="s">
        <v>39</v>
      </c>
      <c r="G10603" t="s">
        <v>30</v>
      </c>
      <c r="J10603" t="s">
        <v>4403</v>
      </c>
    </row>
    <row r="10604" spans="1:23" x14ac:dyDescent="0.2">
      <c r="A10604">
        <v>10603</v>
      </c>
      <c r="B10604">
        <v>1978</v>
      </c>
      <c r="C10604">
        <v>128</v>
      </c>
      <c r="D10604" t="s">
        <v>146</v>
      </c>
      <c r="E10604" t="s">
        <v>11950</v>
      </c>
      <c r="F10604" t="s">
        <v>39</v>
      </c>
      <c r="G10604" t="s">
        <v>35</v>
      </c>
      <c r="J10604" t="s">
        <v>11820</v>
      </c>
    </row>
    <row r="10605" spans="1:23" x14ac:dyDescent="0.2">
      <c r="A10605">
        <v>10604</v>
      </c>
      <c r="B10605">
        <v>1978</v>
      </c>
      <c r="C10605">
        <v>129</v>
      </c>
      <c r="D10605" t="s">
        <v>51</v>
      </c>
      <c r="E10605" t="s">
        <v>11951</v>
      </c>
      <c r="F10605" t="s">
        <v>39</v>
      </c>
      <c r="G10605" t="s">
        <v>30</v>
      </c>
      <c r="H10605">
        <v>20</v>
      </c>
      <c r="I10605">
        <v>1988</v>
      </c>
      <c r="J10605" t="s">
        <v>11476</v>
      </c>
      <c r="K10605">
        <v>488</v>
      </c>
      <c r="L10605">
        <v>20</v>
      </c>
      <c r="M10605">
        <v>77</v>
      </c>
      <c r="N10605">
        <v>97</v>
      </c>
      <c r="O10605">
        <v>-140</v>
      </c>
      <c r="P10605">
        <v>604</v>
      </c>
      <c r="W10605">
        <v>16.399999999999999</v>
      </c>
    </row>
    <row r="10606" spans="1:23" x14ac:dyDescent="0.2">
      <c r="A10606">
        <v>10605</v>
      </c>
      <c r="B10606">
        <v>1978</v>
      </c>
      <c r="C10606">
        <v>130</v>
      </c>
      <c r="D10606" t="s">
        <v>48</v>
      </c>
      <c r="E10606" t="s">
        <v>11952</v>
      </c>
      <c r="F10606" t="s">
        <v>39</v>
      </c>
      <c r="G10606" t="s">
        <v>30</v>
      </c>
      <c r="J10606" t="s">
        <v>4272</v>
      </c>
    </row>
    <row r="10607" spans="1:23" x14ac:dyDescent="0.2">
      <c r="A10607">
        <v>10606</v>
      </c>
      <c r="B10607">
        <v>1978</v>
      </c>
      <c r="C10607">
        <v>131</v>
      </c>
      <c r="D10607" t="s">
        <v>11693</v>
      </c>
      <c r="E10607" t="s">
        <v>11492</v>
      </c>
      <c r="F10607" t="s">
        <v>39</v>
      </c>
      <c r="G10607" t="s">
        <v>68</v>
      </c>
      <c r="J10607" t="s">
        <v>11913</v>
      </c>
    </row>
    <row r="10608" spans="1:23" x14ac:dyDescent="0.2">
      <c r="A10608">
        <v>10607</v>
      </c>
      <c r="B10608">
        <v>1978</v>
      </c>
      <c r="C10608">
        <v>132</v>
      </c>
      <c r="D10608" t="s">
        <v>121</v>
      </c>
      <c r="E10608" t="s">
        <v>11953</v>
      </c>
      <c r="F10608" t="s">
        <v>39</v>
      </c>
      <c r="G10608" t="s">
        <v>30</v>
      </c>
      <c r="J10608" t="s">
        <v>11457</v>
      </c>
    </row>
    <row r="10609" spans="1:23" x14ac:dyDescent="0.2">
      <c r="A10609">
        <v>10608</v>
      </c>
      <c r="B10609">
        <v>1978</v>
      </c>
      <c r="C10609">
        <v>133</v>
      </c>
      <c r="D10609" t="s">
        <v>55</v>
      </c>
      <c r="E10609" t="s">
        <v>11954</v>
      </c>
      <c r="F10609" t="s">
        <v>34</v>
      </c>
      <c r="G10609" t="s">
        <v>35</v>
      </c>
      <c r="J10609" t="s">
        <v>3430</v>
      </c>
    </row>
    <row r="10610" spans="1:23" x14ac:dyDescent="0.2">
      <c r="A10610">
        <v>10609</v>
      </c>
      <c r="B10610">
        <v>1978</v>
      </c>
      <c r="C10610">
        <v>134</v>
      </c>
      <c r="D10610" t="s">
        <v>41</v>
      </c>
      <c r="E10610" t="s">
        <v>11955</v>
      </c>
      <c r="F10610" t="s">
        <v>39</v>
      </c>
      <c r="G10610" t="s">
        <v>30</v>
      </c>
      <c r="J10610" t="s">
        <v>11841</v>
      </c>
    </row>
    <row r="10611" spans="1:23" x14ac:dyDescent="0.2">
      <c r="A10611">
        <v>10610</v>
      </c>
      <c r="B10611">
        <v>1978</v>
      </c>
      <c r="C10611">
        <v>135</v>
      </c>
      <c r="D10611" t="s">
        <v>176</v>
      </c>
      <c r="E10611" t="s">
        <v>11956</v>
      </c>
      <c r="F10611" t="s">
        <v>39</v>
      </c>
      <c r="G10611" t="s">
        <v>35</v>
      </c>
      <c r="H10611">
        <v>20</v>
      </c>
      <c r="I10611">
        <v>1984</v>
      </c>
      <c r="J10611" t="s">
        <v>11957</v>
      </c>
      <c r="K10611">
        <v>168</v>
      </c>
      <c r="L10611">
        <v>25</v>
      </c>
      <c r="M10611">
        <v>28</v>
      </c>
      <c r="N10611">
        <v>53</v>
      </c>
      <c r="O10611">
        <v>-33</v>
      </c>
      <c r="P10611">
        <v>238</v>
      </c>
      <c r="W10611">
        <v>1</v>
      </c>
    </row>
    <row r="10612" spans="1:23" x14ac:dyDescent="0.2">
      <c r="A10612">
        <v>10611</v>
      </c>
      <c r="B10612">
        <v>1978</v>
      </c>
      <c r="C10612">
        <v>136</v>
      </c>
      <c r="D10612" t="s">
        <v>152</v>
      </c>
      <c r="E10612" t="s">
        <v>11958</v>
      </c>
      <c r="F10612" t="s">
        <v>34</v>
      </c>
      <c r="G10612" t="s">
        <v>35</v>
      </c>
      <c r="J10612" t="s">
        <v>11123</v>
      </c>
    </row>
    <row r="10613" spans="1:23" x14ac:dyDescent="0.2">
      <c r="A10613">
        <v>10612</v>
      </c>
      <c r="B10613">
        <v>1978</v>
      </c>
      <c r="C10613">
        <v>137</v>
      </c>
      <c r="D10613" t="s">
        <v>23</v>
      </c>
      <c r="E10613" t="s">
        <v>11959</v>
      </c>
      <c r="F10613" t="s">
        <v>39</v>
      </c>
      <c r="G10613" t="s">
        <v>68</v>
      </c>
      <c r="H10613">
        <v>20</v>
      </c>
      <c r="I10613">
        <v>1985</v>
      </c>
      <c r="J10613" t="s">
        <v>1765</v>
      </c>
      <c r="K10613">
        <v>9</v>
      </c>
      <c r="L10613">
        <v>0</v>
      </c>
      <c r="M10613">
        <v>0</v>
      </c>
      <c r="N10613">
        <v>0</v>
      </c>
      <c r="O10613">
        <v>-3</v>
      </c>
      <c r="P10613">
        <v>2</v>
      </c>
      <c r="W10613">
        <v>-0.3</v>
      </c>
    </row>
    <row r="10614" spans="1:23" x14ac:dyDescent="0.2">
      <c r="A10614">
        <v>10613</v>
      </c>
      <c r="B10614">
        <v>1978</v>
      </c>
      <c r="C10614">
        <v>138</v>
      </c>
      <c r="D10614" t="s">
        <v>8190</v>
      </c>
      <c r="E10614" t="s">
        <v>11960</v>
      </c>
      <c r="F10614" t="s">
        <v>39</v>
      </c>
      <c r="G10614" t="s">
        <v>30</v>
      </c>
      <c r="J10614" t="s">
        <v>11889</v>
      </c>
    </row>
    <row r="10615" spans="1:23" x14ac:dyDescent="0.2">
      <c r="A10615">
        <v>10614</v>
      </c>
      <c r="B10615">
        <v>1978</v>
      </c>
      <c r="C10615">
        <v>139</v>
      </c>
      <c r="D10615" t="s">
        <v>84</v>
      </c>
      <c r="E10615" t="s">
        <v>11961</v>
      </c>
      <c r="F10615" t="s">
        <v>39</v>
      </c>
      <c r="G10615" t="s">
        <v>68</v>
      </c>
      <c r="J10615" t="s">
        <v>8319</v>
      </c>
    </row>
    <row r="10616" spans="1:23" x14ac:dyDescent="0.2">
      <c r="A10616">
        <v>10615</v>
      </c>
      <c r="B10616">
        <v>1978</v>
      </c>
      <c r="C10616">
        <v>140</v>
      </c>
      <c r="D10616" t="s">
        <v>92</v>
      </c>
      <c r="E10616" t="s">
        <v>11962</v>
      </c>
      <c r="F10616" t="s">
        <v>39</v>
      </c>
      <c r="G10616" t="s">
        <v>68</v>
      </c>
      <c r="J10616" t="s">
        <v>10639</v>
      </c>
    </row>
    <row r="10617" spans="1:23" x14ac:dyDescent="0.2">
      <c r="A10617">
        <v>10616</v>
      </c>
      <c r="B10617">
        <v>1978</v>
      </c>
      <c r="C10617">
        <v>141</v>
      </c>
      <c r="D10617" t="s">
        <v>69</v>
      </c>
      <c r="E10617" t="s">
        <v>11963</v>
      </c>
      <c r="F10617" t="s">
        <v>34</v>
      </c>
      <c r="G10617" t="s">
        <v>30</v>
      </c>
      <c r="J10617" t="s">
        <v>11123</v>
      </c>
    </row>
    <row r="10618" spans="1:23" x14ac:dyDescent="0.2">
      <c r="A10618">
        <v>10617</v>
      </c>
      <c r="B10618">
        <v>1978</v>
      </c>
      <c r="C10618">
        <v>142</v>
      </c>
      <c r="D10618" t="s">
        <v>11233</v>
      </c>
      <c r="E10618" t="s">
        <v>11964</v>
      </c>
      <c r="F10618" t="s">
        <v>39</v>
      </c>
      <c r="G10618" t="s">
        <v>30</v>
      </c>
      <c r="H10618">
        <v>20</v>
      </c>
      <c r="I10618">
        <v>1979</v>
      </c>
      <c r="J10618" t="s">
        <v>11898</v>
      </c>
      <c r="K10618">
        <v>3</v>
      </c>
      <c r="L10618">
        <v>0</v>
      </c>
      <c r="M10618">
        <v>0</v>
      </c>
      <c r="N10618">
        <v>0</v>
      </c>
      <c r="O10618">
        <v>0</v>
      </c>
      <c r="P10618">
        <v>2</v>
      </c>
      <c r="W10618">
        <v>0.1</v>
      </c>
    </row>
    <row r="10619" spans="1:23" x14ac:dyDescent="0.2">
      <c r="A10619">
        <v>10618</v>
      </c>
      <c r="B10619">
        <v>1978</v>
      </c>
      <c r="C10619">
        <v>143</v>
      </c>
      <c r="D10619" t="s">
        <v>92</v>
      </c>
      <c r="E10619" t="s">
        <v>11965</v>
      </c>
      <c r="F10619" t="s">
        <v>39</v>
      </c>
      <c r="G10619" t="s">
        <v>1954</v>
      </c>
      <c r="J10619" t="s">
        <v>11841</v>
      </c>
    </row>
    <row r="10620" spans="1:23" x14ac:dyDescent="0.2">
      <c r="A10620">
        <v>10619</v>
      </c>
      <c r="B10620">
        <v>1978</v>
      </c>
      <c r="C10620">
        <v>144</v>
      </c>
      <c r="D10620" t="s">
        <v>171</v>
      </c>
      <c r="E10620" t="s">
        <v>11966</v>
      </c>
      <c r="F10620" t="s">
        <v>39</v>
      </c>
      <c r="G10620" t="s">
        <v>30</v>
      </c>
      <c r="J10620" t="s">
        <v>11457</v>
      </c>
    </row>
    <row r="10621" spans="1:23" x14ac:dyDescent="0.2">
      <c r="A10621">
        <v>10620</v>
      </c>
      <c r="B10621">
        <v>1978</v>
      </c>
      <c r="C10621">
        <v>145</v>
      </c>
      <c r="D10621" t="s">
        <v>146</v>
      </c>
      <c r="E10621" t="s">
        <v>11967</v>
      </c>
      <c r="F10621" t="s">
        <v>39</v>
      </c>
      <c r="G10621" t="s">
        <v>26</v>
      </c>
      <c r="J10621" t="s">
        <v>3127</v>
      </c>
    </row>
    <row r="10622" spans="1:23" x14ac:dyDescent="0.2">
      <c r="A10622">
        <v>10621</v>
      </c>
      <c r="B10622">
        <v>1978</v>
      </c>
      <c r="C10622">
        <v>146</v>
      </c>
      <c r="D10622" t="s">
        <v>51</v>
      </c>
      <c r="E10622" t="s">
        <v>11968</v>
      </c>
      <c r="F10622" t="s">
        <v>39</v>
      </c>
      <c r="G10622" t="s">
        <v>26</v>
      </c>
      <c r="J10622" t="s">
        <v>9323</v>
      </c>
    </row>
    <row r="10623" spans="1:23" x14ac:dyDescent="0.2">
      <c r="A10623">
        <v>10622</v>
      </c>
      <c r="B10623">
        <v>1978</v>
      </c>
      <c r="C10623">
        <v>147</v>
      </c>
      <c r="D10623" t="s">
        <v>48</v>
      </c>
      <c r="E10623" t="s">
        <v>11969</v>
      </c>
      <c r="F10623" t="s">
        <v>39</v>
      </c>
      <c r="G10623" t="s">
        <v>128</v>
      </c>
      <c r="J10623" t="s">
        <v>11486</v>
      </c>
    </row>
    <row r="10624" spans="1:23" x14ac:dyDescent="0.2">
      <c r="A10624">
        <v>10623</v>
      </c>
      <c r="B10624">
        <v>1978</v>
      </c>
      <c r="C10624">
        <v>148</v>
      </c>
      <c r="D10624" t="s">
        <v>11693</v>
      </c>
      <c r="E10624" t="s">
        <v>11970</v>
      </c>
      <c r="F10624" t="s">
        <v>39</v>
      </c>
      <c r="G10624" t="s">
        <v>68</v>
      </c>
      <c r="J10624" t="s">
        <v>11504</v>
      </c>
    </row>
    <row r="10625" spans="1:23" x14ac:dyDescent="0.2">
      <c r="A10625">
        <v>10624</v>
      </c>
      <c r="B10625">
        <v>1978</v>
      </c>
      <c r="C10625">
        <v>149</v>
      </c>
      <c r="D10625" t="s">
        <v>121</v>
      </c>
      <c r="E10625" t="s">
        <v>11971</v>
      </c>
      <c r="F10625" t="s">
        <v>34</v>
      </c>
      <c r="G10625" t="s">
        <v>30</v>
      </c>
      <c r="J10625" t="s">
        <v>10454</v>
      </c>
    </row>
    <row r="10626" spans="1:23" x14ac:dyDescent="0.2">
      <c r="A10626">
        <v>10625</v>
      </c>
      <c r="B10626">
        <v>1978</v>
      </c>
      <c r="C10626">
        <v>150</v>
      </c>
      <c r="D10626" t="s">
        <v>55</v>
      </c>
      <c r="E10626" t="s">
        <v>11972</v>
      </c>
      <c r="F10626" t="s">
        <v>39</v>
      </c>
      <c r="G10626" t="s">
        <v>35</v>
      </c>
      <c r="J10626" t="s">
        <v>11913</v>
      </c>
    </row>
    <row r="10627" spans="1:23" x14ac:dyDescent="0.2">
      <c r="A10627">
        <v>10626</v>
      </c>
      <c r="B10627">
        <v>1978</v>
      </c>
      <c r="C10627">
        <v>151</v>
      </c>
      <c r="D10627" t="s">
        <v>41</v>
      </c>
      <c r="E10627" t="s">
        <v>11973</v>
      </c>
      <c r="F10627" t="s">
        <v>39</v>
      </c>
      <c r="G10627" t="s">
        <v>30</v>
      </c>
      <c r="J10627" t="s">
        <v>5452</v>
      </c>
    </row>
    <row r="10628" spans="1:23" x14ac:dyDescent="0.2">
      <c r="A10628">
        <v>10627</v>
      </c>
      <c r="B10628">
        <v>1978</v>
      </c>
      <c r="C10628">
        <v>152</v>
      </c>
      <c r="D10628" t="s">
        <v>176</v>
      </c>
      <c r="E10628" t="s">
        <v>11974</v>
      </c>
      <c r="F10628" t="s">
        <v>34</v>
      </c>
      <c r="G10628" t="s">
        <v>128</v>
      </c>
      <c r="J10628" t="s">
        <v>3430</v>
      </c>
    </row>
    <row r="10629" spans="1:23" x14ac:dyDescent="0.2">
      <c r="A10629">
        <v>10628</v>
      </c>
      <c r="B10629">
        <v>1978</v>
      </c>
      <c r="C10629">
        <v>153</v>
      </c>
      <c r="D10629" t="s">
        <v>152</v>
      </c>
      <c r="E10629" t="s">
        <v>11975</v>
      </c>
      <c r="F10629" t="s">
        <v>39</v>
      </c>
      <c r="G10629" t="s">
        <v>35</v>
      </c>
      <c r="H10629">
        <v>20</v>
      </c>
      <c r="I10629">
        <v>1997</v>
      </c>
      <c r="J10629" t="s">
        <v>11573</v>
      </c>
      <c r="K10629">
        <v>1093</v>
      </c>
      <c r="L10629">
        <v>213</v>
      </c>
      <c r="M10629">
        <v>267</v>
      </c>
      <c r="N10629">
        <v>480</v>
      </c>
      <c r="O10629">
        <v>34</v>
      </c>
      <c r="P10629">
        <v>891</v>
      </c>
      <c r="W10629">
        <v>22.3</v>
      </c>
    </row>
    <row r="10630" spans="1:23" x14ac:dyDescent="0.2">
      <c r="A10630">
        <v>10629</v>
      </c>
      <c r="B10630">
        <v>1978</v>
      </c>
      <c r="C10630">
        <v>154</v>
      </c>
      <c r="D10630" t="s">
        <v>23</v>
      </c>
      <c r="E10630" t="s">
        <v>11976</v>
      </c>
      <c r="F10630" t="s">
        <v>34</v>
      </c>
      <c r="G10630" t="s">
        <v>128</v>
      </c>
      <c r="J10630" t="s">
        <v>1765</v>
      </c>
    </row>
    <row r="10631" spans="1:23" x14ac:dyDescent="0.2">
      <c r="A10631">
        <v>10630</v>
      </c>
      <c r="B10631">
        <v>1978</v>
      </c>
      <c r="C10631">
        <v>155</v>
      </c>
      <c r="D10631" t="s">
        <v>8190</v>
      </c>
      <c r="E10631" t="s">
        <v>11977</v>
      </c>
      <c r="F10631" t="s">
        <v>34</v>
      </c>
      <c r="G10631" t="s">
        <v>10140</v>
      </c>
      <c r="J10631" t="s">
        <v>11978</v>
      </c>
    </row>
    <row r="10632" spans="1:23" x14ac:dyDescent="0.2">
      <c r="A10632">
        <v>10631</v>
      </c>
      <c r="B10632">
        <v>1978</v>
      </c>
      <c r="C10632">
        <v>156</v>
      </c>
      <c r="D10632" t="s">
        <v>84</v>
      </c>
      <c r="E10632" t="s">
        <v>11979</v>
      </c>
      <c r="F10632" t="s">
        <v>39</v>
      </c>
      <c r="G10632" t="s">
        <v>128</v>
      </c>
      <c r="J10632" t="s">
        <v>11521</v>
      </c>
    </row>
    <row r="10633" spans="1:23" x14ac:dyDescent="0.2">
      <c r="A10633">
        <v>10632</v>
      </c>
      <c r="B10633">
        <v>1978</v>
      </c>
      <c r="C10633">
        <v>157</v>
      </c>
      <c r="D10633" t="s">
        <v>92</v>
      </c>
      <c r="E10633" t="s">
        <v>11980</v>
      </c>
      <c r="F10633" t="s">
        <v>39</v>
      </c>
      <c r="G10633" t="s">
        <v>128</v>
      </c>
      <c r="J10633" t="s">
        <v>11467</v>
      </c>
    </row>
    <row r="10634" spans="1:23" x14ac:dyDescent="0.2">
      <c r="A10634">
        <v>10633</v>
      </c>
      <c r="B10634">
        <v>1978</v>
      </c>
      <c r="C10634">
        <v>158</v>
      </c>
      <c r="D10634" t="s">
        <v>69</v>
      </c>
      <c r="E10634" t="s">
        <v>11981</v>
      </c>
      <c r="F10634" t="s">
        <v>39</v>
      </c>
      <c r="G10634" t="s">
        <v>128</v>
      </c>
      <c r="J10634" t="s">
        <v>11856</v>
      </c>
    </row>
    <row r="10635" spans="1:23" x14ac:dyDescent="0.2">
      <c r="A10635">
        <v>10634</v>
      </c>
      <c r="B10635">
        <v>1978</v>
      </c>
      <c r="C10635">
        <v>159</v>
      </c>
      <c r="D10635" t="s">
        <v>11233</v>
      </c>
      <c r="E10635" t="s">
        <v>11982</v>
      </c>
      <c r="F10635" t="s">
        <v>34</v>
      </c>
      <c r="G10635" t="s">
        <v>26</v>
      </c>
      <c r="J10635" t="s">
        <v>3405</v>
      </c>
    </row>
    <row r="10636" spans="1:23" x14ac:dyDescent="0.2">
      <c r="A10636">
        <v>10635</v>
      </c>
      <c r="B10636">
        <v>1978</v>
      </c>
      <c r="C10636">
        <v>160</v>
      </c>
      <c r="D10636" t="s">
        <v>92</v>
      </c>
      <c r="E10636" t="s">
        <v>11983</v>
      </c>
      <c r="F10636" t="s">
        <v>39</v>
      </c>
      <c r="G10636" t="s">
        <v>128</v>
      </c>
      <c r="H10636">
        <v>20</v>
      </c>
      <c r="I10636">
        <v>1990</v>
      </c>
      <c r="J10636" t="s">
        <v>11486</v>
      </c>
      <c r="K10636">
        <v>242</v>
      </c>
      <c r="L10636">
        <v>0</v>
      </c>
      <c r="M10636">
        <v>10</v>
      </c>
      <c r="N10636">
        <v>10</v>
      </c>
      <c r="O10636">
        <v>0</v>
      </c>
      <c r="P10636">
        <v>90</v>
      </c>
      <c r="Q10636">
        <v>242</v>
      </c>
      <c r="R10636">
        <v>128</v>
      </c>
      <c r="S10636">
        <v>72</v>
      </c>
      <c r="T10636">
        <v>20</v>
      </c>
      <c r="U10636">
        <v>0.89</v>
      </c>
      <c r="V10636">
        <v>3.1</v>
      </c>
      <c r="W10636">
        <v>42.1</v>
      </c>
    </row>
    <row r="10637" spans="1:23" x14ac:dyDescent="0.2">
      <c r="A10637">
        <v>10636</v>
      </c>
      <c r="B10637">
        <v>1978</v>
      </c>
      <c r="C10637">
        <v>161</v>
      </c>
      <c r="D10637" t="s">
        <v>171</v>
      </c>
      <c r="E10637" t="s">
        <v>11984</v>
      </c>
      <c r="F10637" t="s">
        <v>34</v>
      </c>
      <c r="G10637" t="s">
        <v>128</v>
      </c>
      <c r="J10637" t="s">
        <v>4256</v>
      </c>
    </row>
    <row r="10638" spans="1:23" x14ac:dyDescent="0.2">
      <c r="A10638">
        <v>10637</v>
      </c>
      <c r="B10638">
        <v>1978</v>
      </c>
      <c r="C10638">
        <v>162</v>
      </c>
      <c r="D10638" t="s">
        <v>146</v>
      </c>
      <c r="E10638" t="s">
        <v>11985</v>
      </c>
      <c r="F10638" t="s">
        <v>39</v>
      </c>
      <c r="G10638" t="s">
        <v>35</v>
      </c>
      <c r="J10638" t="s">
        <v>11470</v>
      </c>
    </row>
    <row r="10639" spans="1:23" x14ac:dyDescent="0.2">
      <c r="A10639">
        <v>10638</v>
      </c>
      <c r="B10639">
        <v>1978</v>
      </c>
      <c r="C10639">
        <v>163</v>
      </c>
      <c r="D10639" t="s">
        <v>51</v>
      </c>
      <c r="E10639" t="s">
        <v>11986</v>
      </c>
      <c r="F10639" t="s">
        <v>39</v>
      </c>
      <c r="G10639" t="s">
        <v>68</v>
      </c>
      <c r="J10639" t="s">
        <v>11820</v>
      </c>
    </row>
    <row r="10640" spans="1:23" x14ac:dyDescent="0.2">
      <c r="A10640">
        <v>10639</v>
      </c>
      <c r="B10640">
        <v>1978</v>
      </c>
      <c r="C10640">
        <v>164</v>
      </c>
      <c r="D10640" t="s">
        <v>48</v>
      </c>
      <c r="E10640" t="s">
        <v>11987</v>
      </c>
      <c r="F10640" t="s">
        <v>34</v>
      </c>
      <c r="G10640" t="s">
        <v>30</v>
      </c>
      <c r="J10640" t="s">
        <v>3912</v>
      </c>
    </row>
    <row r="10641" spans="1:23" x14ac:dyDescent="0.2">
      <c r="A10641">
        <v>10640</v>
      </c>
      <c r="B10641">
        <v>1978</v>
      </c>
      <c r="C10641">
        <v>165</v>
      </c>
      <c r="D10641" t="s">
        <v>11693</v>
      </c>
      <c r="E10641" t="s">
        <v>10048</v>
      </c>
      <c r="F10641" t="s">
        <v>34</v>
      </c>
      <c r="G10641" t="s">
        <v>35</v>
      </c>
      <c r="J10641" t="s">
        <v>5020</v>
      </c>
    </row>
    <row r="10642" spans="1:23" x14ac:dyDescent="0.2">
      <c r="A10642">
        <v>10641</v>
      </c>
      <c r="B10642">
        <v>1978</v>
      </c>
      <c r="C10642">
        <v>166</v>
      </c>
      <c r="D10642" t="s">
        <v>121</v>
      </c>
      <c r="E10642" t="s">
        <v>11988</v>
      </c>
      <c r="F10642" t="s">
        <v>39</v>
      </c>
      <c r="G10642" t="s">
        <v>30</v>
      </c>
      <c r="J10642" t="s">
        <v>11989</v>
      </c>
    </row>
    <row r="10643" spans="1:23" x14ac:dyDescent="0.2">
      <c r="A10643">
        <v>10642</v>
      </c>
      <c r="B10643">
        <v>1978</v>
      </c>
      <c r="C10643">
        <v>167</v>
      </c>
      <c r="D10643" t="s">
        <v>41</v>
      </c>
      <c r="E10643" t="s">
        <v>11990</v>
      </c>
      <c r="F10643" t="s">
        <v>39</v>
      </c>
      <c r="G10643" t="s">
        <v>10140</v>
      </c>
      <c r="J10643" t="s">
        <v>10387</v>
      </c>
    </row>
    <row r="10644" spans="1:23" x14ac:dyDescent="0.2">
      <c r="A10644">
        <v>10643</v>
      </c>
      <c r="B10644">
        <v>1978</v>
      </c>
      <c r="C10644">
        <v>168</v>
      </c>
      <c r="D10644" t="s">
        <v>41</v>
      </c>
      <c r="E10644" t="s">
        <v>11991</v>
      </c>
      <c r="F10644" t="s">
        <v>34</v>
      </c>
      <c r="G10644" t="s">
        <v>30</v>
      </c>
      <c r="J10644" t="s">
        <v>11654</v>
      </c>
    </row>
    <row r="10645" spans="1:23" x14ac:dyDescent="0.2">
      <c r="A10645">
        <v>10644</v>
      </c>
      <c r="B10645">
        <v>1978</v>
      </c>
      <c r="C10645">
        <v>169</v>
      </c>
      <c r="D10645" t="s">
        <v>176</v>
      </c>
      <c r="E10645" t="s">
        <v>6386</v>
      </c>
      <c r="F10645" t="s">
        <v>39</v>
      </c>
      <c r="G10645" t="s">
        <v>30</v>
      </c>
      <c r="J10645" t="s">
        <v>11654</v>
      </c>
    </row>
    <row r="10646" spans="1:23" x14ac:dyDescent="0.2">
      <c r="A10646">
        <v>10645</v>
      </c>
      <c r="B10646">
        <v>1978</v>
      </c>
      <c r="C10646">
        <v>170</v>
      </c>
      <c r="D10646" t="s">
        <v>92</v>
      </c>
      <c r="E10646" t="s">
        <v>11992</v>
      </c>
      <c r="F10646" t="s">
        <v>34</v>
      </c>
      <c r="G10646" t="s">
        <v>35</v>
      </c>
      <c r="J10646" t="s">
        <v>11504</v>
      </c>
    </row>
    <row r="10647" spans="1:23" x14ac:dyDescent="0.2">
      <c r="A10647">
        <v>10646</v>
      </c>
      <c r="B10647">
        <v>1978</v>
      </c>
      <c r="C10647">
        <v>171</v>
      </c>
      <c r="D10647" t="s">
        <v>23</v>
      </c>
      <c r="E10647" t="s">
        <v>11993</v>
      </c>
      <c r="F10647" t="s">
        <v>39</v>
      </c>
      <c r="G10647" t="s">
        <v>35</v>
      </c>
      <c r="J10647" t="s">
        <v>11994</v>
      </c>
    </row>
    <row r="10648" spans="1:23" x14ac:dyDescent="0.2">
      <c r="A10648">
        <v>10647</v>
      </c>
      <c r="B10648">
        <v>1978</v>
      </c>
      <c r="C10648">
        <v>172</v>
      </c>
      <c r="D10648" t="s">
        <v>84</v>
      </c>
      <c r="E10648" t="s">
        <v>11995</v>
      </c>
      <c r="F10648" t="s">
        <v>34</v>
      </c>
      <c r="G10648" t="s">
        <v>30</v>
      </c>
      <c r="J10648" t="s">
        <v>11894</v>
      </c>
    </row>
    <row r="10649" spans="1:23" x14ac:dyDescent="0.2">
      <c r="A10649">
        <v>10648</v>
      </c>
      <c r="B10649">
        <v>1978</v>
      </c>
      <c r="C10649">
        <v>173</v>
      </c>
      <c r="D10649" t="s">
        <v>92</v>
      </c>
      <c r="E10649" t="s">
        <v>11996</v>
      </c>
      <c r="F10649" t="s">
        <v>76</v>
      </c>
      <c r="G10649" t="s">
        <v>30</v>
      </c>
      <c r="H10649">
        <v>19</v>
      </c>
      <c r="I10649">
        <v>1987</v>
      </c>
      <c r="J10649" t="s">
        <v>143</v>
      </c>
      <c r="K10649">
        <v>562</v>
      </c>
      <c r="L10649">
        <v>90</v>
      </c>
      <c r="M10649">
        <v>265</v>
      </c>
      <c r="N10649">
        <v>355</v>
      </c>
      <c r="O10649">
        <v>-79</v>
      </c>
      <c r="P10649">
        <v>266</v>
      </c>
      <c r="W10649">
        <v>44.2</v>
      </c>
    </row>
    <row r="10650" spans="1:23" x14ac:dyDescent="0.2">
      <c r="A10650">
        <v>10649</v>
      </c>
      <c r="B10650">
        <v>1978</v>
      </c>
      <c r="C10650">
        <v>174</v>
      </c>
      <c r="D10650" t="s">
        <v>11233</v>
      </c>
      <c r="E10650" t="s">
        <v>11997</v>
      </c>
      <c r="F10650" t="s">
        <v>43</v>
      </c>
      <c r="G10650" t="s">
        <v>30</v>
      </c>
      <c r="J10650" t="s">
        <v>2546</v>
      </c>
    </row>
    <row r="10651" spans="1:23" x14ac:dyDescent="0.2">
      <c r="A10651">
        <v>10650</v>
      </c>
      <c r="B10651">
        <v>1978</v>
      </c>
      <c r="C10651">
        <v>175</v>
      </c>
      <c r="D10651" t="s">
        <v>92</v>
      </c>
      <c r="E10651" t="s">
        <v>11998</v>
      </c>
      <c r="F10651" t="s">
        <v>43</v>
      </c>
      <c r="G10651" t="s">
        <v>26</v>
      </c>
      <c r="J10651" t="s">
        <v>11999</v>
      </c>
    </row>
    <row r="10652" spans="1:23" x14ac:dyDescent="0.2">
      <c r="A10652">
        <v>10651</v>
      </c>
      <c r="B10652">
        <v>1978</v>
      </c>
      <c r="C10652">
        <v>176</v>
      </c>
      <c r="D10652" t="s">
        <v>171</v>
      </c>
      <c r="E10652" t="s">
        <v>12000</v>
      </c>
      <c r="F10652" t="s">
        <v>39</v>
      </c>
      <c r="G10652" t="s">
        <v>128</v>
      </c>
      <c r="H10652">
        <v>20</v>
      </c>
      <c r="I10652">
        <v>1993</v>
      </c>
      <c r="J10652" t="s">
        <v>3321</v>
      </c>
      <c r="K10652">
        <v>291</v>
      </c>
      <c r="L10652">
        <v>0</v>
      </c>
      <c r="M10652">
        <v>7</v>
      </c>
      <c r="N10652">
        <v>7</v>
      </c>
      <c r="O10652">
        <v>0</v>
      </c>
      <c r="P10652">
        <v>21</v>
      </c>
      <c r="Q10652">
        <v>291</v>
      </c>
      <c r="R10652">
        <v>112</v>
      </c>
      <c r="S10652">
        <v>119</v>
      </c>
      <c r="T10652">
        <v>33</v>
      </c>
      <c r="U10652">
        <v>0.872</v>
      </c>
      <c r="V10652">
        <v>3.73</v>
      </c>
      <c r="W10652">
        <v>40.299999999999997</v>
      </c>
    </row>
    <row r="10653" spans="1:23" x14ac:dyDescent="0.2">
      <c r="A10653">
        <v>10652</v>
      </c>
      <c r="B10653">
        <v>1978</v>
      </c>
      <c r="C10653">
        <v>177</v>
      </c>
      <c r="D10653" t="s">
        <v>146</v>
      </c>
      <c r="E10653" t="s">
        <v>12001</v>
      </c>
      <c r="F10653" t="s">
        <v>34</v>
      </c>
      <c r="G10653" t="s">
        <v>7019</v>
      </c>
      <c r="J10653" t="s">
        <v>3378</v>
      </c>
    </row>
    <row r="10654" spans="1:23" x14ac:dyDescent="0.2">
      <c r="A10654">
        <v>10653</v>
      </c>
      <c r="B10654">
        <v>1978</v>
      </c>
      <c r="C10654">
        <v>178</v>
      </c>
      <c r="D10654" t="s">
        <v>51</v>
      </c>
      <c r="E10654" t="s">
        <v>12002</v>
      </c>
      <c r="F10654" t="s">
        <v>39</v>
      </c>
      <c r="G10654" t="s">
        <v>12003</v>
      </c>
      <c r="J10654" t="s">
        <v>11856</v>
      </c>
    </row>
    <row r="10655" spans="1:23" x14ac:dyDescent="0.2">
      <c r="A10655">
        <v>10654</v>
      </c>
      <c r="B10655">
        <v>1978</v>
      </c>
      <c r="C10655">
        <v>179</v>
      </c>
      <c r="D10655" t="s">
        <v>48</v>
      </c>
      <c r="E10655" t="s">
        <v>12004</v>
      </c>
      <c r="F10655" t="s">
        <v>39</v>
      </c>
      <c r="G10655" t="s">
        <v>26</v>
      </c>
      <c r="H10655">
        <v>20</v>
      </c>
      <c r="I10655">
        <v>1987</v>
      </c>
      <c r="J10655" t="s">
        <v>11827</v>
      </c>
      <c r="K10655">
        <v>406</v>
      </c>
      <c r="L10655">
        <v>161</v>
      </c>
      <c r="M10655">
        <v>118</v>
      </c>
      <c r="N10655">
        <v>279</v>
      </c>
      <c r="O10655">
        <v>-11</v>
      </c>
      <c r="P10655">
        <v>286</v>
      </c>
      <c r="W10655">
        <v>19.3</v>
      </c>
    </row>
    <row r="10656" spans="1:23" x14ac:dyDescent="0.2">
      <c r="A10656">
        <v>10655</v>
      </c>
      <c r="B10656">
        <v>1978</v>
      </c>
      <c r="C10656">
        <v>180</v>
      </c>
      <c r="D10656" t="s">
        <v>11693</v>
      </c>
      <c r="E10656" t="s">
        <v>12005</v>
      </c>
      <c r="F10656" t="s">
        <v>39</v>
      </c>
      <c r="G10656" t="s">
        <v>1637</v>
      </c>
      <c r="J10656" t="s">
        <v>12006</v>
      </c>
    </row>
    <row r="10657" spans="1:10" x14ac:dyDescent="0.2">
      <c r="A10657">
        <v>10656</v>
      </c>
      <c r="B10657">
        <v>1978</v>
      </c>
      <c r="C10657">
        <v>181</v>
      </c>
      <c r="D10657" t="s">
        <v>92</v>
      </c>
      <c r="E10657" t="s">
        <v>12007</v>
      </c>
      <c r="F10657" t="s">
        <v>39</v>
      </c>
      <c r="G10657" t="s">
        <v>26</v>
      </c>
      <c r="J10657" t="s">
        <v>11689</v>
      </c>
    </row>
    <row r="10658" spans="1:10" x14ac:dyDescent="0.2">
      <c r="A10658">
        <v>10657</v>
      </c>
      <c r="B10658">
        <v>1978</v>
      </c>
      <c r="C10658">
        <v>182</v>
      </c>
      <c r="D10658" t="s">
        <v>41</v>
      </c>
      <c r="E10658" t="s">
        <v>12008</v>
      </c>
      <c r="F10658" t="s">
        <v>34</v>
      </c>
      <c r="G10658" t="s">
        <v>30</v>
      </c>
      <c r="J10658" t="s">
        <v>3033</v>
      </c>
    </row>
    <row r="10659" spans="1:10" x14ac:dyDescent="0.2">
      <c r="A10659">
        <v>10658</v>
      </c>
      <c r="B10659">
        <v>1978</v>
      </c>
      <c r="C10659">
        <v>183</v>
      </c>
      <c r="D10659" t="s">
        <v>41</v>
      </c>
      <c r="E10659" t="s">
        <v>12009</v>
      </c>
      <c r="F10659" t="s">
        <v>34</v>
      </c>
      <c r="G10659" t="s">
        <v>128</v>
      </c>
      <c r="J10659" t="s">
        <v>3378</v>
      </c>
    </row>
    <row r="10660" spans="1:10" x14ac:dyDescent="0.2">
      <c r="A10660">
        <v>10659</v>
      </c>
      <c r="B10660">
        <v>1978</v>
      </c>
      <c r="C10660">
        <v>184</v>
      </c>
      <c r="D10660" t="s">
        <v>176</v>
      </c>
      <c r="E10660" t="s">
        <v>12010</v>
      </c>
      <c r="F10660" t="s">
        <v>43</v>
      </c>
      <c r="G10660" t="s">
        <v>1637</v>
      </c>
      <c r="J10660" t="s">
        <v>9470</v>
      </c>
    </row>
    <row r="10661" spans="1:10" x14ac:dyDescent="0.2">
      <c r="A10661">
        <v>10660</v>
      </c>
      <c r="B10661">
        <v>1978</v>
      </c>
      <c r="C10661">
        <v>185</v>
      </c>
      <c r="D10661" t="s">
        <v>92</v>
      </c>
      <c r="E10661" t="s">
        <v>12011</v>
      </c>
      <c r="F10661" t="s">
        <v>34</v>
      </c>
      <c r="G10661" t="s">
        <v>68</v>
      </c>
      <c r="J10661" t="s">
        <v>10743</v>
      </c>
    </row>
    <row r="10662" spans="1:10" x14ac:dyDescent="0.2">
      <c r="A10662">
        <v>10661</v>
      </c>
      <c r="B10662">
        <v>1978</v>
      </c>
      <c r="C10662">
        <v>186</v>
      </c>
      <c r="D10662" t="s">
        <v>23</v>
      </c>
      <c r="E10662" t="s">
        <v>12012</v>
      </c>
      <c r="F10662" t="s">
        <v>39</v>
      </c>
      <c r="G10662" t="s">
        <v>68</v>
      </c>
      <c r="J10662" t="s">
        <v>5051</v>
      </c>
    </row>
    <row r="10663" spans="1:10" x14ac:dyDescent="0.2">
      <c r="A10663">
        <v>10662</v>
      </c>
      <c r="B10663">
        <v>1978</v>
      </c>
      <c r="C10663">
        <v>187</v>
      </c>
      <c r="D10663" t="s">
        <v>84</v>
      </c>
      <c r="E10663" t="s">
        <v>12013</v>
      </c>
      <c r="F10663" t="s">
        <v>39</v>
      </c>
      <c r="G10663" t="s">
        <v>26</v>
      </c>
      <c r="J10663" t="s">
        <v>11898</v>
      </c>
    </row>
    <row r="10664" spans="1:10" x14ac:dyDescent="0.2">
      <c r="A10664">
        <v>10663</v>
      </c>
      <c r="B10664">
        <v>1978</v>
      </c>
      <c r="C10664">
        <v>188</v>
      </c>
      <c r="D10664" t="s">
        <v>92</v>
      </c>
      <c r="E10664" t="s">
        <v>12014</v>
      </c>
      <c r="F10664" t="s">
        <v>39</v>
      </c>
      <c r="G10664" t="s">
        <v>68</v>
      </c>
      <c r="J10664" t="s">
        <v>2983</v>
      </c>
    </row>
    <row r="10665" spans="1:10" x14ac:dyDescent="0.2">
      <c r="A10665">
        <v>10664</v>
      </c>
      <c r="B10665">
        <v>1978</v>
      </c>
      <c r="C10665">
        <v>189</v>
      </c>
      <c r="D10665" t="s">
        <v>84</v>
      </c>
      <c r="E10665" t="s">
        <v>12015</v>
      </c>
      <c r="F10665" t="s">
        <v>34</v>
      </c>
      <c r="G10665" t="s">
        <v>68</v>
      </c>
      <c r="J10665" t="s">
        <v>11123</v>
      </c>
    </row>
    <row r="10666" spans="1:10" x14ac:dyDescent="0.2">
      <c r="A10666">
        <v>10665</v>
      </c>
      <c r="B10666">
        <v>1978</v>
      </c>
      <c r="C10666">
        <v>190</v>
      </c>
      <c r="D10666" t="s">
        <v>11233</v>
      </c>
      <c r="E10666" t="s">
        <v>12016</v>
      </c>
      <c r="F10666" t="s">
        <v>76</v>
      </c>
      <c r="G10666" t="s">
        <v>1637</v>
      </c>
      <c r="J10666" t="s">
        <v>143</v>
      </c>
    </row>
    <row r="10667" spans="1:10" x14ac:dyDescent="0.2">
      <c r="A10667">
        <v>10666</v>
      </c>
      <c r="B10667">
        <v>1978</v>
      </c>
      <c r="C10667">
        <v>191</v>
      </c>
      <c r="D10667" t="s">
        <v>92</v>
      </c>
      <c r="E10667" t="s">
        <v>12017</v>
      </c>
      <c r="F10667" t="s">
        <v>39</v>
      </c>
      <c r="G10667" t="s">
        <v>10807</v>
      </c>
      <c r="J10667" t="s">
        <v>1765</v>
      </c>
    </row>
    <row r="10668" spans="1:10" x14ac:dyDescent="0.2">
      <c r="A10668">
        <v>10667</v>
      </c>
      <c r="B10668">
        <v>1978</v>
      </c>
      <c r="C10668">
        <v>192</v>
      </c>
      <c r="D10668" t="s">
        <v>171</v>
      </c>
      <c r="E10668" t="s">
        <v>12018</v>
      </c>
      <c r="F10668" t="s">
        <v>39</v>
      </c>
      <c r="G10668" t="s">
        <v>26</v>
      </c>
      <c r="J10668" t="s">
        <v>12019</v>
      </c>
    </row>
    <row r="10669" spans="1:10" x14ac:dyDescent="0.2">
      <c r="A10669">
        <v>10668</v>
      </c>
      <c r="B10669">
        <v>1978</v>
      </c>
      <c r="C10669">
        <v>193</v>
      </c>
      <c r="D10669" t="s">
        <v>146</v>
      </c>
      <c r="E10669" t="s">
        <v>12020</v>
      </c>
      <c r="F10669" t="s">
        <v>39</v>
      </c>
      <c r="G10669" t="s">
        <v>35</v>
      </c>
      <c r="J10669" t="s">
        <v>5051</v>
      </c>
    </row>
    <row r="10670" spans="1:10" x14ac:dyDescent="0.2">
      <c r="A10670">
        <v>10669</v>
      </c>
      <c r="B10670">
        <v>1978</v>
      </c>
      <c r="C10670">
        <v>194</v>
      </c>
      <c r="D10670" t="s">
        <v>51</v>
      </c>
      <c r="E10670" t="s">
        <v>12021</v>
      </c>
      <c r="F10670" t="s">
        <v>46</v>
      </c>
      <c r="G10670" t="s">
        <v>26</v>
      </c>
      <c r="J10670" t="s">
        <v>7914</v>
      </c>
    </row>
    <row r="10671" spans="1:10" x14ac:dyDescent="0.2">
      <c r="A10671">
        <v>10670</v>
      </c>
      <c r="B10671">
        <v>1978</v>
      </c>
      <c r="C10671">
        <v>195</v>
      </c>
      <c r="D10671" t="s">
        <v>41</v>
      </c>
      <c r="E10671" t="s">
        <v>12022</v>
      </c>
      <c r="F10671" t="s">
        <v>34</v>
      </c>
      <c r="G10671" t="s">
        <v>35</v>
      </c>
      <c r="J10671" t="s">
        <v>8020</v>
      </c>
    </row>
    <row r="10672" spans="1:10" x14ac:dyDescent="0.2">
      <c r="A10672">
        <v>10671</v>
      </c>
      <c r="B10672">
        <v>1978</v>
      </c>
      <c r="C10672">
        <v>196</v>
      </c>
      <c r="D10672" t="s">
        <v>11693</v>
      </c>
      <c r="E10672" t="s">
        <v>12023</v>
      </c>
      <c r="F10672" t="s">
        <v>133</v>
      </c>
      <c r="G10672" t="s">
        <v>128</v>
      </c>
      <c r="J10672" t="s">
        <v>7034</v>
      </c>
    </row>
    <row r="10673" spans="1:23" x14ac:dyDescent="0.2">
      <c r="A10673">
        <v>10672</v>
      </c>
      <c r="B10673">
        <v>1978</v>
      </c>
      <c r="C10673">
        <v>197</v>
      </c>
      <c r="D10673" t="s">
        <v>92</v>
      </c>
      <c r="E10673" t="s">
        <v>12024</v>
      </c>
      <c r="F10673" t="s">
        <v>39</v>
      </c>
      <c r="G10673" t="s">
        <v>26</v>
      </c>
      <c r="J10673" t="s">
        <v>10743</v>
      </c>
    </row>
    <row r="10674" spans="1:23" x14ac:dyDescent="0.2">
      <c r="A10674">
        <v>10673</v>
      </c>
      <c r="B10674">
        <v>1978</v>
      </c>
      <c r="C10674">
        <v>198</v>
      </c>
      <c r="D10674" t="s">
        <v>41</v>
      </c>
      <c r="E10674" t="s">
        <v>11764</v>
      </c>
      <c r="F10674" t="s">
        <v>25</v>
      </c>
      <c r="G10674" t="s">
        <v>26</v>
      </c>
      <c r="H10674">
        <v>19</v>
      </c>
      <c r="I10674">
        <v>1989</v>
      </c>
      <c r="J10674" t="s">
        <v>8928</v>
      </c>
      <c r="K10674">
        <v>650</v>
      </c>
      <c r="L10674">
        <v>252</v>
      </c>
      <c r="M10674">
        <v>384</v>
      </c>
      <c r="N10674">
        <v>636</v>
      </c>
      <c r="O10674">
        <v>11</v>
      </c>
      <c r="P10674">
        <v>150</v>
      </c>
      <c r="W10674">
        <v>45</v>
      </c>
    </row>
    <row r="10675" spans="1:23" x14ac:dyDescent="0.2">
      <c r="A10675">
        <v>10674</v>
      </c>
      <c r="B10675">
        <v>1978</v>
      </c>
      <c r="C10675">
        <v>199</v>
      </c>
      <c r="D10675" t="s">
        <v>176</v>
      </c>
      <c r="E10675" t="s">
        <v>12025</v>
      </c>
      <c r="F10675" t="s">
        <v>43</v>
      </c>
      <c r="G10675" t="s">
        <v>30</v>
      </c>
      <c r="J10675" t="s">
        <v>1012</v>
      </c>
    </row>
    <row r="10676" spans="1:23" x14ac:dyDescent="0.2">
      <c r="A10676">
        <v>10675</v>
      </c>
      <c r="B10676">
        <v>1978</v>
      </c>
      <c r="C10676">
        <v>200</v>
      </c>
      <c r="D10676" t="s">
        <v>92</v>
      </c>
      <c r="E10676" t="s">
        <v>12026</v>
      </c>
      <c r="F10676" t="s">
        <v>133</v>
      </c>
      <c r="G10676" t="s">
        <v>1637</v>
      </c>
      <c r="J10676" t="s">
        <v>7034</v>
      </c>
    </row>
    <row r="10677" spans="1:23" x14ac:dyDescent="0.2">
      <c r="A10677">
        <v>10676</v>
      </c>
      <c r="B10677">
        <v>1978</v>
      </c>
      <c r="C10677">
        <v>201</v>
      </c>
      <c r="D10677" t="s">
        <v>23</v>
      </c>
      <c r="E10677" t="s">
        <v>10852</v>
      </c>
      <c r="F10677" t="s">
        <v>60</v>
      </c>
      <c r="G10677" t="s">
        <v>30</v>
      </c>
      <c r="H10677">
        <v>20</v>
      </c>
      <c r="I10677">
        <v>1998</v>
      </c>
      <c r="J10677" t="s">
        <v>8165</v>
      </c>
      <c r="K10677">
        <v>546</v>
      </c>
      <c r="L10677">
        <v>36</v>
      </c>
      <c r="M10677">
        <v>192</v>
      </c>
      <c r="N10677">
        <v>228</v>
      </c>
      <c r="O10677">
        <v>114</v>
      </c>
      <c r="P10677">
        <v>656</v>
      </c>
      <c r="W10677">
        <v>45.3</v>
      </c>
    </row>
    <row r="10678" spans="1:23" x14ac:dyDescent="0.2">
      <c r="A10678">
        <v>10677</v>
      </c>
      <c r="B10678">
        <v>1978</v>
      </c>
      <c r="C10678">
        <v>202</v>
      </c>
      <c r="D10678" t="s">
        <v>84</v>
      </c>
      <c r="E10678" t="s">
        <v>12027</v>
      </c>
      <c r="F10678" t="s">
        <v>39</v>
      </c>
      <c r="G10678" t="s">
        <v>30</v>
      </c>
      <c r="J10678" t="s">
        <v>11504</v>
      </c>
    </row>
    <row r="10679" spans="1:23" x14ac:dyDescent="0.2">
      <c r="A10679">
        <v>10678</v>
      </c>
      <c r="B10679">
        <v>1978</v>
      </c>
      <c r="C10679">
        <v>203</v>
      </c>
      <c r="D10679" t="s">
        <v>92</v>
      </c>
      <c r="E10679" t="s">
        <v>12028</v>
      </c>
      <c r="F10679" t="s">
        <v>60</v>
      </c>
      <c r="G10679" t="s">
        <v>68</v>
      </c>
      <c r="J10679" t="s">
        <v>8716</v>
      </c>
    </row>
    <row r="10680" spans="1:23" x14ac:dyDescent="0.2">
      <c r="A10680">
        <v>10679</v>
      </c>
      <c r="B10680">
        <v>1978</v>
      </c>
      <c r="C10680">
        <v>204</v>
      </c>
      <c r="D10680" t="s">
        <v>11233</v>
      </c>
      <c r="E10680" t="s">
        <v>12029</v>
      </c>
      <c r="F10680" t="s">
        <v>43</v>
      </c>
      <c r="G10680" t="s">
        <v>26</v>
      </c>
      <c r="J10680" t="s">
        <v>12030</v>
      </c>
    </row>
    <row r="10681" spans="1:23" x14ac:dyDescent="0.2">
      <c r="A10681">
        <v>10680</v>
      </c>
      <c r="B10681">
        <v>1978</v>
      </c>
      <c r="C10681">
        <v>205</v>
      </c>
      <c r="D10681" t="s">
        <v>92</v>
      </c>
      <c r="E10681" t="s">
        <v>12031</v>
      </c>
      <c r="F10681" t="s">
        <v>39</v>
      </c>
      <c r="G10681" t="s">
        <v>128</v>
      </c>
      <c r="J10681" t="s">
        <v>12032</v>
      </c>
    </row>
    <row r="10682" spans="1:23" x14ac:dyDescent="0.2">
      <c r="A10682">
        <v>10681</v>
      </c>
      <c r="B10682">
        <v>1978</v>
      </c>
      <c r="C10682">
        <v>206</v>
      </c>
      <c r="D10682" t="s">
        <v>171</v>
      </c>
      <c r="E10682" t="s">
        <v>12033</v>
      </c>
      <c r="F10682" t="s">
        <v>34</v>
      </c>
      <c r="G10682" t="s">
        <v>30</v>
      </c>
      <c r="J10682" t="s">
        <v>3932</v>
      </c>
    </row>
    <row r="10683" spans="1:23" x14ac:dyDescent="0.2">
      <c r="A10683">
        <v>10682</v>
      </c>
      <c r="B10683">
        <v>1978</v>
      </c>
      <c r="C10683">
        <v>207</v>
      </c>
      <c r="D10683" t="s">
        <v>92</v>
      </c>
      <c r="E10683" t="s">
        <v>12034</v>
      </c>
      <c r="F10683" t="s">
        <v>39</v>
      </c>
      <c r="G10683" t="s">
        <v>26</v>
      </c>
      <c r="J10683" t="s">
        <v>12032</v>
      </c>
    </row>
    <row r="10684" spans="1:23" x14ac:dyDescent="0.2">
      <c r="A10684">
        <v>10683</v>
      </c>
      <c r="B10684">
        <v>1978</v>
      </c>
      <c r="C10684">
        <v>208</v>
      </c>
      <c r="D10684" t="s">
        <v>51</v>
      </c>
      <c r="E10684" t="s">
        <v>12035</v>
      </c>
      <c r="F10684" t="s">
        <v>39</v>
      </c>
      <c r="G10684" t="s">
        <v>68</v>
      </c>
      <c r="J10684" t="s">
        <v>11467</v>
      </c>
    </row>
    <row r="10685" spans="1:23" x14ac:dyDescent="0.2">
      <c r="A10685">
        <v>10684</v>
      </c>
      <c r="B10685">
        <v>1978</v>
      </c>
      <c r="C10685">
        <v>209</v>
      </c>
      <c r="D10685" t="s">
        <v>92</v>
      </c>
      <c r="E10685" t="s">
        <v>12036</v>
      </c>
      <c r="F10685" t="s">
        <v>34</v>
      </c>
      <c r="G10685" t="s">
        <v>30</v>
      </c>
      <c r="J10685" t="s">
        <v>10639</v>
      </c>
    </row>
    <row r="10686" spans="1:23" x14ac:dyDescent="0.2">
      <c r="A10686">
        <v>10685</v>
      </c>
      <c r="B10686">
        <v>1978</v>
      </c>
      <c r="C10686">
        <v>210</v>
      </c>
      <c r="D10686" t="s">
        <v>92</v>
      </c>
      <c r="E10686" t="s">
        <v>12037</v>
      </c>
      <c r="F10686" t="s">
        <v>39</v>
      </c>
      <c r="G10686" t="s">
        <v>30</v>
      </c>
      <c r="J10686" t="s">
        <v>11467</v>
      </c>
    </row>
    <row r="10687" spans="1:23" x14ac:dyDescent="0.2">
      <c r="A10687">
        <v>10686</v>
      </c>
      <c r="B10687">
        <v>1978</v>
      </c>
      <c r="C10687">
        <v>211</v>
      </c>
      <c r="D10687" t="s">
        <v>92</v>
      </c>
      <c r="E10687" t="s">
        <v>12038</v>
      </c>
      <c r="F10687" t="s">
        <v>39</v>
      </c>
      <c r="G10687" t="s">
        <v>35</v>
      </c>
      <c r="J10687" t="s">
        <v>11459</v>
      </c>
    </row>
    <row r="10688" spans="1:23" x14ac:dyDescent="0.2">
      <c r="A10688">
        <v>10687</v>
      </c>
      <c r="B10688">
        <v>1978</v>
      </c>
      <c r="C10688">
        <v>212</v>
      </c>
      <c r="D10688" t="s">
        <v>23</v>
      </c>
      <c r="E10688" t="s">
        <v>12039</v>
      </c>
      <c r="F10688" t="s">
        <v>34</v>
      </c>
      <c r="G10688" t="s">
        <v>68</v>
      </c>
      <c r="J10688" t="s">
        <v>11504</v>
      </c>
    </row>
    <row r="10689" spans="1:23" x14ac:dyDescent="0.2">
      <c r="A10689">
        <v>10688</v>
      </c>
      <c r="B10689">
        <v>1978</v>
      </c>
      <c r="C10689">
        <v>213</v>
      </c>
      <c r="D10689" t="s">
        <v>84</v>
      </c>
      <c r="E10689" t="s">
        <v>6805</v>
      </c>
      <c r="F10689" t="s">
        <v>39</v>
      </c>
      <c r="G10689" t="s">
        <v>35</v>
      </c>
      <c r="H10689">
        <v>20</v>
      </c>
      <c r="I10689">
        <v>1988</v>
      </c>
      <c r="J10689" t="s">
        <v>11476</v>
      </c>
      <c r="K10689">
        <v>237</v>
      </c>
      <c r="L10689">
        <v>31</v>
      </c>
      <c r="M10689">
        <v>55</v>
      </c>
      <c r="N10689">
        <v>86</v>
      </c>
      <c r="O10689">
        <v>-24</v>
      </c>
      <c r="P10689">
        <v>98</v>
      </c>
      <c r="W10689">
        <v>1.7</v>
      </c>
    </row>
    <row r="10690" spans="1:23" x14ac:dyDescent="0.2">
      <c r="A10690">
        <v>10689</v>
      </c>
      <c r="B10690">
        <v>1978</v>
      </c>
      <c r="C10690">
        <v>214</v>
      </c>
      <c r="D10690" t="s">
        <v>92</v>
      </c>
      <c r="E10690" t="s">
        <v>12040</v>
      </c>
      <c r="F10690" t="s">
        <v>34</v>
      </c>
      <c r="G10690" t="s">
        <v>68</v>
      </c>
      <c r="J10690" t="s">
        <v>382</v>
      </c>
    </row>
    <row r="10691" spans="1:23" x14ac:dyDescent="0.2">
      <c r="A10691">
        <v>10690</v>
      </c>
      <c r="B10691">
        <v>1978</v>
      </c>
      <c r="C10691">
        <v>215</v>
      </c>
      <c r="D10691" t="s">
        <v>84</v>
      </c>
      <c r="E10691" t="s">
        <v>12041</v>
      </c>
      <c r="F10691" t="s">
        <v>39</v>
      </c>
      <c r="G10691" t="s">
        <v>30</v>
      </c>
      <c r="J10691" t="s">
        <v>11459</v>
      </c>
    </row>
    <row r="10692" spans="1:23" x14ac:dyDescent="0.2">
      <c r="A10692">
        <v>10691</v>
      </c>
      <c r="B10692">
        <v>1978</v>
      </c>
      <c r="C10692">
        <v>216</v>
      </c>
      <c r="D10692" t="s">
        <v>92</v>
      </c>
      <c r="E10692" t="s">
        <v>12042</v>
      </c>
      <c r="F10692" t="s">
        <v>34</v>
      </c>
      <c r="G10692" t="s">
        <v>30</v>
      </c>
      <c r="J10692" t="s">
        <v>11123</v>
      </c>
    </row>
    <row r="10693" spans="1:23" x14ac:dyDescent="0.2">
      <c r="A10693">
        <v>10692</v>
      </c>
      <c r="B10693">
        <v>1978</v>
      </c>
      <c r="C10693">
        <v>217</v>
      </c>
      <c r="D10693" t="s">
        <v>171</v>
      </c>
      <c r="E10693" t="s">
        <v>12043</v>
      </c>
      <c r="F10693" t="s">
        <v>34</v>
      </c>
      <c r="G10693" t="s">
        <v>35</v>
      </c>
      <c r="J10693" t="s">
        <v>10639</v>
      </c>
    </row>
    <row r="10694" spans="1:23" x14ac:dyDescent="0.2">
      <c r="A10694">
        <v>10693</v>
      </c>
      <c r="B10694">
        <v>1978</v>
      </c>
      <c r="C10694">
        <v>218</v>
      </c>
      <c r="D10694" t="s">
        <v>92</v>
      </c>
      <c r="E10694" t="s">
        <v>12044</v>
      </c>
      <c r="F10694" t="s">
        <v>34</v>
      </c>
      <c r="G10694" t="s">
        <v>35</v>
      </c>
      <c r="J10694" t="s">
        <v>5848</v>
      </c>
    </row>
    <row r="10695" spans="1:23" x14ac:dyDescent="0.2">
      <c r="A10695">
        <v>10694</v>
      </c>
      <c r="B10695">
        <v>1978</v>
      </c>
      <c r="C10695">
        <v>219</v>
      </c>
      <c r="D10695" t="s">
        <v>51</v>
      </c>
      <c r="E10695" t="s">
        <v>12045</v>
      </c>
      <c r="F10695" t="s">
        <v>39</v>
      </c>
      <c r="G10695" t="s">
        <v>128</v>
      </c>
      <c r="H10695">
        <v>20</v>
      </c>
      <c r="I10695">
        <v>1981</v>
      </c>
      <c r="J10695" t="s">
        <v>11843</v>
      </c>
      <c r="K10695">
        <v>30</v>
      </c>
      <c r="L10695">
        <v>0</v>
      </c>
      <c r="M10695">
        <v>1</v>
      </c>
      <c r="N10695">
        <v>1</v>
      </c>
      <c r="O10695">
        <v>0</v>
      </c>
      <c r="P10695">
        <v>0</v>
      </c>
      <c r="Q10695">
        <v>30</v>
      </c>
      <c r="R10695">
        <v>6</v>
      </c>
      <c r="S10695">
        <v>11</v>
      </c>
      <c r="T10695">
        <v>7</v>
      </c>
      <c r="U10695">
        <v>0.85799999999999998</v>
      </c>
      <c r="V10695">
        <v>4.29</v>
      </c>
      <c r="W10695">
        <v>3</v>
      </c>
    </row>
    <row r="10696" spans="1:23" x14ac:dyDescent="0.2">
      <c r="A10696">
        <v>10695</v>
      </c>
      <c r="B10696">
        <v>1978</v>
      </c>
      <c r="C10696">
        <v>220</v>
      </c>
      <c r="D10696" t="s">
        <v>92</v>
      </c>
      <c r="E10696" t="s">
        <v>12046</v>
      </c>
      <c r="F10696" t="s">
        <v>34</v>
      </c>
      <c r="G10696" t="s">
        <v>30</v>
      </c>
      <c r="J10696" t="s">
        <v>10743</v>
      </c>
    </row>
    <row r="10697" spans="1:23" x14ac:dyDescent="0.2">
      <c r="A10697">
        <v>10696</v>
      </c>
      <c r="B10697">
        <v>1978</v>
      </c>
      <c r="C10697">
        <v>221</v>
      </c>
      <c r="D10697" t="s">
        <v>92</v>
      </c>
      <c r="E10697" t="s">
        <v>12047</v>
      </c>
      <c r="F10697" t="s">
        <v>39</v>
      </c>
      <c r="G10697" t="s">
        <v>30</v>
      </c>
      <c r="J10697" t="s">
        <v>4256</v>
      </c>
    </row>
    <row r="10698" spans="1:23" x14ac:dyDescent="0.2">
      <c r="A10698">
        <v>10697</v>
      </c>
      <c r="B10698">
        <v>1978</v>
      </c>
      <c r="C10698">
        <v>222</v>
      </c>
      <c r="D10698" t="s">
        <v>23</v>
      </c>
      <c r="E10698" t="s">
        <v>12048</v>
      </c>
      <c r="F10698" t="s">
        <v>34</v>
      </c>
      <c r="G10698" t="s">
        <v>26</v>
      </c>
      <c r="J10698" t="s">
        <v>3321</v>
      </c>
    </row>
    <row r="10699" spans="1:23" x14ac:dyDescent="0.2">
      <c r="A10699">
        <v>10698</v>
      </c>
      <c r="B10699">
        <v>1978</v>
      </c>
      <c r="C10699">
        <v>223</v>
      </c>
      <c r="D10699" t="s">
        <v>171</v>
      </c>
      <c r="E10699" t="s">
        <v>12049</v>
      </c>
      <c r="F10699" t="s">
        <v>39</v>
      </c>
      <c r="G10699" t="s">
        <v>35</v>
      </c>
      <c r="H10699">
        <v>20</v>
      </c>
      <c r="I10699">
        <v>1981</v>
      </c>
      <c r="J10699" t="s">
        <v>11494</v>
      </c>
      <c r="K10699">
        <v>5</v>
      </c>
      <c r="L10699">
        <v>4</v>
      </c>
      <c r="M10699">
        <v>0</v>
      </c>
      <c r="N10699">
        <v>4</v>
      </c>
      <c r="O10699">
        <v>3</v>
      </c>
      <c r="P10699">
        <v>4</v>
      </c>
      <c r="W10699">
        <v>0.5</v>
      </c>
    </row>
    <row r="10700" spans="1:23" x14ac:dyDescent="0.2">
      <c r="A10700">
        <v>10699</v>
      </c>
      <c r="B10700">
        <v>1978</v>
      </c>
      <c r="C10700">
        <v>224</v>
      </c>
      <c r="D10700" t="s">
        <v>51</v>
      </c>
      <c r="E10700" t="s">
        <v>12050</v>
      </c>
      <c r="F10700" t="s">
        <v>39</v>
      </c>
      <c r="G10700" t="s">
        <v>26</v>
      </c>
      <c r="J10700" t="s">
        <v>11856</v>
      </c>
    </row>
    <row r="10701" spans="1:23" x14ac:dyDescent="0.2">
      <c r="A10701">
        <v>10700</v>
      </c>
      <c r="B10701">
        <v>1978</v>
      </c>
      <c r="C10701">
        <v>225</v>
      </c>
      <c r="D10701" t="s">
        <v>23</v>
      </c>
      <c r="E10701" t="s">
        <v>12051</v>
      </c>
      <c r="F10701" t="s">
        <v>39</v>
      </c>
      <c r="G10701" t="s">
        <v>26</v>
      </c>
      <c r="J10701" t="s">
        <v>5452</v>
      </c>
    </row>
    <row r="10702" spans="1:23" x14ac:dyDescent="0.2">
      <c r="A10702">
        <v>10701</v>
      </c>
      <c r="B10702">
        <v>1978</v>
      </c>
      <c r="C10702">
        <v>226</v>
      </c>
      <c r="D10702" t="s">
        <v>51</v>
      </c>
      <c r="E10702" t="s">
        <v>12052</v>
      </c>
      <c r="F10702" t="s">
        <v>39</v>
      </c>
      <c r="G10702" t="s">
        <v>30</v>
      </c>
      <c r="J10702" t="s">
        <v>5452</v>
      </c>
    </row>
    <row r="10703" spans="1:23" x14ac:dyDescent="0.2">
      <c r="A10703">
        <v>10702</v>
      </c>
      <c r="B10703">
        <v>1978</v>
      </c>
      <c r="C10703">
        <v>227</v>
      </c>
      <c r="D10703" t="s">
        <v>23</v>
      </c>
      <c r="E10703" t="s">
        <v>12053</v>
      </c>
      <c r="F10703" t="s">
        <v>39</v>
      </c>
      <c r="G10703" t="s">
        <v>68</v>
      </c>
      <c r="J10703" t="s">
        <v>4272</v>
      </c>
    </row>
    <row r="10704" spans="1:23" x14ac:dyDescent="0.2">
      <c r="A10704">
        <v>10703</v>
      </c>
      <c r="B10704">
        <v>1978</v>
      </c>
      <c r="C10704">
        <v>228</v>
      </c>
      <c r="D10704" t="s">
        <v>51</v>
      </c>
      <c r="E10704" t="s">
        <v>12054</v>
      </c>
      <c r="F10704" t="s">
        <v>39</v>
      </c>
      <c r="G10704" t="s">
        <v>35</v>
      </c>
      <c r="J10704" t="s">
        <v>11470</v>
      </c>
    </row>
    <row r="10705" spans="1:23" x14ac:dyDescent="0.2">
      <c r="A10705">
        <v>10704</v>
      </c>
      <c r="B10705">
        <v>1978</v>
      </c>
      <c r="C10705">
        <v>229</v>
      </c>
      <c r="D10705" t="s">
        <v>23</v>
      </c>
      <c r="E10705" t="s">
        <v>12055</v>
      </c>
      <c r="F10705" t="s">
        <v>39</v>
      </c>
      <c r="G10705" t="s">
        <v>30</v>
      </c>
      <c r="J10705" t="s">
        <v>4534</v>
      </c>
    </row>
    <row r="10706" spans="1:23" x14ac:dyDescent="0.2">
      <c r="A10706">
        <v>10705</v>
      </c>
      <c r="B10706">
        <v>1978</v>
      </c>
      <c r="C10706">
        <v>230</v>
      </c>
      <c r="D10706" t="s">
        <v>23</v>
      </c>
      <c r="E10706" t="s">
        <v>12056</v>
      </c>
      <c r="F10706" t="s">
        <v>34</v>
      </c>
      <c r="G10706" t="s">
        <v>35</v>
      </c>
      <c r="J10706" t="s">
        <v>8020</v>
      </c>
    </row>
    <row r="10707" spans="1:23" x14ac:dyDescent="0.2">
      <c r="A10707">
        <v>10706</v>
      </c>
      <c r="B10707">
        <v>1978</v>
      </c>
      <c r="C10707">
        <v>231</v>
      </c>
      <c r="D10707" t="s">
        <v>23</v>
      </c>
      <c r="E10707" t="s">
        <v>12057</v>
      </c>
      <c r="F10707" t="s">
        <v>34</v>
      </c>
      <c r="G10707" t="s">
        <v>68</v>
      </c>
      <c r="H10707">
        <v>20</v>
      </c>
      <c r="I10707">
        <v>1992</v>
      </c>
      <c r="J10707" t="s">
        <v>10919</v>
      </c>
      <c r="K10707">
        <v>688</v>
      </c>
      <c r="L10707">
        <v>110</v>
      </c>
      <c r="M10707">
        <v>115</v>
      </c>
      <c r="N10707">
        <v>225</v>
      </c>
      <c r="O10707">
        <v>-1</v>
      </c>
      <c r="P10707">
        <v>3043</v>
      </c>
      <c r="W10707">
        <v>6.4</v>
      </c>
    </row>
    <row r="10708" spans="1:23" x14ac:dyDescent="0.2">
      <c r="A10708">
        <v>10707</v>
      </c>
      <c r="B10708">
        <v>1978</v>
      </c>
      <c r="C10708">
        <v>232</v>
      </c>
      <c r="D10708" t="s">
        <v>23</v>
      </c>
      <c r="E10708" t="s">
        <v>12058</v>
      </c>
      <c r="F10708" t="s">
        <v>39</v>
      </c>
      <c r="G10708" t="s">
        <v>128</v>
      </c>
      <c r="J10708" t="s">
        <v>5452</v>
      </c>
    </row>
    <row r="10709" spans="1:23" x14ac:dyDescent="0.2">
      <c r="A10709">
        <v>10708</v>
      </c>
      <c r="B10709">
        <v>1978</v>
      </c>
      <c r="C10709">
        <v>233</v>
      </c>
      <c r="D10709" t="s">
        <v>23</v>
      </c>
      <c r="E10709" t="s">
        <v>12059</v>
      </c>
      <c r="F10709" t="s">
        <v>39</v>
      </c>
      <c r="G10709" t="s">
        <v>68</v>
      </c>
      <c r="H10709">
        <v>19</v>
      </c>
      <c r="I10709">
        <v>1986</v>
      </c>
      <c r="J10709" t="s">
        <v>764</v>
      </c>
      <c r="K10709">
        <v>194</v>
      </c>
      <c r="L10709">
        <v>46</v>
      </c>
      <c r="M10709">
        <v>53</v>
      </c>
      <c r="N10709">
        <v>99</v>
      </c>
      <c r="O10709">
        <v>22</v>
      </c>
      <c r="P10709">
        <v>146</v>
      </c>
      <c r="W10709">
        <v>5.2</v>
      </c>
    </row>
    <row r="10710" spans="1:23" x14ac:dyDescent="0.2">
      <c r="A10710">
        <v>10709</v>
      </c>
      <c r="B10710">
        <v>1978</v>
      </c>
      <c r="C10710">
        <v>234</v>
      </c>
      <c r="D10710" t="s">
        <v>23</v>
      </c>
      <c r="E10710" t="s">
        <v>12060</v>
      </c>
      <c r="F10710" t="s">
        <v>39</v>
      </c>
      <c r="G10710" t="s">
        <v>68</v>
      </c>
      <c r="J10710" t="s">
        <v>11889</v>
      </c>
    </row>
    <row r="10711" spans="1:23" x14ac:dyDescent="0.2">
      <c r="A10711">
        <v>10710</v>
      </c>
      <c r="B10711">
        <v>1977</v>
      </c>
      <c r="C10711">
        <v>1</v>
      </c>
      <c r="D10711" t="s">
        <v>51</v>
      </c>
      <c r="E10711" t="s">
        <v>12061</v>
      </c>
      <c r="F10711" t="s">
        <v>39</v>
      </c>
      <c r="G10711" t="s">
        <v>35</v>
      </c>
      <c r="H10711">
        <v>20</v>
      </c>
      <c r="I10711">
        <v>1984</v>
      </c>
      <c r="J10711" t="s">
        <v>12062</v>
      </c>
      <c r="K10711">
        <v>532</v>
      </c>
      <c r="L10711">
        <v>194</v>
      </c>
      <c r="M10711">
        <v>284</v>
      </c>
      <c r="N10711">
        <v>478</v>
      </c>
      <c r="O10711">
        <v>-67</v>
      </c>
      <c r="P10711">
        <v>124</v>
      </c>
      <c r="W10711">
        <v>35.4</v>
      </c>
    </row>
    <row r="10712" spans="1:23" x14ac:dyDescent="0.2">
      <c r="A10712">
        <v>10711</v>
      </c>
      <c r="B10712">
        <v>1977</v>
      </c>
      <c r="C10712">
        <v>2</v>
      </c>
      <c r="D10712" t="s">
        <v>11233</v>
      </c>
      <c r="E10712" t="s">
        <v>12063</v>
      </c>
      <c r="F10712" t="s">
        <v>39</v>
      </c>
      <c r="G10712" t="s">
        <v>30</v>
      </c>
      <c r="H10712">
        <v>20</v>
      </c>
      <c r="I10712">
        <v>1990</v>
      </c>
      <c r="J10712" t="s">
        <v>11856</v>
      </c>
      <c r="K10712">
        <v>615</v>
      </c>
      <c r="L10712">
        <v>104</v>
      </c>
      <c r="M10712">
        <v>251</v>
      </c>
      <c r="N10712">
        <v>355</v>
      </c>
      <c r="O10712">
        <v>31</v>
      </c>
      <c r="P10712">
        <v>1016</v>
      </c>
      <c r="W10712">
        <v>54.1</v>
      </c>
    </row>
    <row r="10713" spans="1:23" x14ac:dyDescent="0.2">
      <c r="A10713">
        <v>10712</v>
      </c>
      <c r="B10713">
        <v>1977</v>
      </c>
      <c r="C10713">
        <v>3</v>
      </c>
      <c r="D10713" t="s">
        <v>84</v>
      </c>
      <c r="E10713" t="s">
        <v>12064</v>
      </c>
      <c r="F10713" t="s">
        <v>39</v>
      </c>
      <c r="G10713" t="s">
        <v>30</v>
      </c>
      <c r="H10713">
        <v>20</v>
      </c>
      <c r="I10713">
        <v>1990</v>
      </c>
      <c r="J10713" t="s">
        <v>2983</v>
      </c>
      <c r="K10713">
        <v>899</v>
      </c>
      <c r="L10713">
        <v>104</v>
      </c>
      <c r="M10713">
        <v>319</v>
      </c>
      <c r="N10713">
        <v>423</v>
      </c>
      <c r="O10713">
        <v>-41</v>
      </c>
      <c r="P10713">
        <v>1025</v>
      </c>
      <c r="W10713">
        <v>62.2</v>
      </c>
    </row>
    <row r="10714" spans="1:23" x14ac:dyDescent="0.2">
      <c r="A10714">
        <v>10713</v>
      </c>
      <c r="B10714">
        <v>1977</v>
      </c>
      <c r="C10714">
        <v>4</v>
      </c>
      <c r="D10714" t="s">
        <v>69</v>
      </c>
      <c r="E10714" t="s">
        <v>12065</v>
      </c>
      <c r="F10714" t="s">
        <v>34</v>
      </c>
      <c r="G10714" t="s">
        <v>26</v>
      </c>
      <c r="H10714">
        <v>20</v>
      </c>
      <c r="I10714">
        <v>1987</v>
      </c>
      <c r="J10714" t="s">
        <v>5020</v>
      </c>
      <c r="K10714">
        <v>386</v>
      </c>
      <c r="L10714">
        <v>78</v>
      </c>
      <c r="M10714">
        <v>95</v>
      </c>
      <c r="N10714">
        <v>173</v>
      </c>
      <c r="O10714">
        <v>-61</v>
      </c>
      <c r="P10714">
        <v>230</v>
      </c>
      <c r="W10714">
        <v>7.6</v>
      </c>
    </row>
    <row r="10715" spans="1:23" x14ac:dyDescent="0.2">
      <c r="A10715">
        <v>10714</v>
      </c>
      <c r="B10715">
        <v>1977</v>
      </c>
      <c r="C10715">
        <v>5</v>
      </c>
      <c r="D10715" t="s">
        <v>12066</v>
      </c>
      <c r="E10715" t="s">
        <v>12067</v>
      </c>
      <c r="F10715" t="s">
        <v>39</v>
      </c>
      <c r="G10715" t="s">
        <v>68</v>
      </c>
      <c r="H10715">
        <v>20</v>
      </c>
      <c r="I10715">
        <v>1985</v>
      </c>
      <c r="J10715" t="s">
        <v>11467</v>
      </c>
      <c r="K10715">
        <v>475</v>
      </c>
      <c r="L10715">
        <v>55</v>
      </c>
      <c r="M10715">
        <v>68</v>
      </c>
      <c r="N10715">
        <v>123</v>
      </c>
      <c r="O10715">
        <v>-78</v>
      </c>
      <c r="P10715">
        <v>218</v>
      </c>
      <c r="W10715">
        <v>-1.4</v>
      </c>
    </row>
    <row r="10716" spans="1:23" x14ac:dyDescent="0.2">
      <c r="A10716">
        <v>10715</v>
      </c>
      <c r="B10716">
        <v>1977</v>
      </c>
      <c r="C10716">
        <v>6</v>
      </c>
      <c r="D10716" t="s">
        <v>48</v>
      </c>
      <c r="E10716" t="s">
        <v>12068</v>
      </c>
      <c r="F10716" t="s">
        <v>39</v>
      </c>
      <c r="G10716" t="s">
        <v>30</v>
      </c>
      <c r="H10716">
        <v>20</v>
      </c>
      <c r="I10716">
        <v>1993</v>
      </c>
      <c r="J10716" t="s">
        <v>11464</v>
      </c>
      <c r="K10716">
        <v>1024</v>
      </c>
      <c r="L10716">
        <v>237</v>
      </c>
      <c r="M10716">
        <v>590</v>
      </c>
      <c r="N10716">
        <v>827</v>
      </c>
      <c r="O10716">
        <v>55</v>
      </c>
      <c r="P10716">
        <v>830</v>
      </c>
      <c r="W10716">
        <v>110.5</v>
      </c>
    </row>
    <row r="10717" spans="1:23" x14ac:dyDescent="0.2">
      <c r="A10717">
        <v>10716</v>
      </c>
      <c r="B10717">
        <v>1977</v>
      </c>
      <c r="C10717">
        <v>7</v>
      </c>
      <c r="D10717" t="s">
        <v>8190</v>
      </c>
      <c r="E10717" t="s">
        <v>12069</v>
      </c>
      <c r="F10717" t="s">
        <v>39</v>
      </c>
      <c r="G10717" t="s">
        <v>30</v>
      </c>
      <c r="H10717">
        <v>20</v>
      </c>
      <c r="I10717">
        <v>1987</v>
      </c>
      <c r="J10717" t="s">
        <v>11856</v>
      </c>
      <c r="K10717">
        <v>613</v>
      </c>
      <c r="L10717">
        <v>98</v>
      </c>
      <c r="M10717">
        <v>270</v>
      </c>
      <c r="N10717">
        <v>368</v>
      </c>
      <c r="O10717">
        <v>-83</v>
      </c>
      <c r="P10717">
        <v>1292</v>
      </c>
      <c r="W10717">
        <v>49</v>
      </c>
    </row>
    <row r="10718" spans="1:23" x14ac:dyDescent="0.2">
      <c r="A10718">
        <v>10717</v>
      </c>
      <c r="B10718">
        <v>1977</v>
      </c>
      <c r="C10718">
        <v>8</v>
      </c>
      <c r="D10718" t="s">
        <v>171</v>
      </c>
      <c r="E10718" t="s">
        <v>12070</v>
      </c>
      <c r="F10718" t="s">
        <v>39</v>
      </c>
      <c r="G10718" t="s">
        <v>35</v>
      </c>
      <c r="H10718">
        <v>20</v>
      </c>
      <c r="I10718">
        <v>1992</v>
      </c>
      <c r="J10718" t="s">
        <v>11284</v>
      </c>
      <c r="K10718">
        <v>993</v>
      </c>
      <c r="L10718">
        <v>249</v>
      </c>
      <c r="M10718">
        <v>276</v>
      </c>
      <c r="N10718">
        <v>525</v>
      </c>
      <c r="O10718">
        <v>-170</v>
      </c>
      <c r="P10718">
        <v>814</v>
      </c>
      <c r="W10718">
        <v>27.5</v>
      </c>
    </row>
    <row r="10719" spans="1:23" x14ac:dyDescent="0.2">
      <c r="A10719">
        <v>10718</v>
      </c>
      <c r="B10719">
        <v>1977</v>
      </c>
      <c r="C10719">
        <v>9</v>
      </c>
      <c r="D10719" t="s">
        <v>92</v>
      </c>
      <c r="E10719" t="s">
        <v>12071</v>
      </c>
      <c r="F10719" t="s">
        <v>39</v>
      </c>
      <c r="G10719" t="s">
        <v>30</v>
      </c>
      <c r="H10719">
        <v>20</v>
      </c>
      <c r="I10719">
        <v>1982</v>
      </c>
      <c r="J10719" t="s">
        <v>11521</v>
      </c>
      <c r="K10719">
        <v>80</v>
      </c>
      <c r="L10719">
        <v>4</v>
      </c>
      <c r="M10719">
        <v>21</v>
      </c>
      <c r="N10719">
        <v>25</v>
      </c>
      <c r="O10719">
        <v>-37</v>
      </c>
      <c r="P10719">
        <v>243</v>
      </c>
      <c r="W10719">
        <v>3.7</v>
      </c>
    </row>
    <row r="10720" spans="1:23" x14ac:dyDescent="0.2">
      <c r="A10720">
        <v>10719</v>
      </c>
      <c r="B10720">
        <v>1977</v>
      </c>
      <c r="C10720">
        <v>10</v>
      </c>
      <c r="D10720" t="s">
        <v>23</v>
      </c>
      <c r="E10720" t="s">
        <v>12072</v>
      </c>
      <c r="F10720" t="s">
        <v>39</v>
      </c>
      <c r="G10720" t="s">
        <v>68</v>
      </c>
      <c r="H10720">
        <v>20</v>
      </c>
      <c r="I10720">
        <v>1989</v>
      </c>
      <c r="J10720" t="s">
        <v>11680</v>
      </c>
      <c r="K10720">
        <v>767</v>
      </c>
      <c r="L10720">
        <v>235</v>
      </c>
      <c r="M10720">
        <v>306</v>
      </c>
      <c r="N10720">
        <v>541</v>
      </c>
      <c r="O10720">
        <v>140</v>
      </c>
      <c r="P10720">
        <v>157</v>
      </c>
      <c r="W10720">
        <v>36.6</v>
      </c>
    </row>
    <row r="10721" spans="1:23" x14ac:dyDescent="0.2">
      <c r="A10721">
        <v>10720</v>
      </c>
      <c r="B10721">
        <v>1977</v>
      </c>
      <c r="C10721">
        <v>11</v>
      </c>
      <c r="D10721" t="s">
        <v>121</v>
      </c>
      <c r="E10721" t="s">
        <v>12073</v>
      </c>
      <c r="F10721" t="s">
        <v>39</v>
      </c>
      <c r="G10721" t="s">
        <v>68</v>
      </c>
      <c r="H10721">
        <v>20</v>
      </c>
      <c r="I10721">
        <v>1989</v>
      </c>
      <c r="J10721" t="s">
        <v>11470</v>
      </c>
      <c r="K10721">
        <v>814</v>
      </c>
      <c r="L10721">
        <v>282</v>
      </c>
      <c r="M10721">
        <v>349</v>
      </c>
      <c r="N10721">
        <v>631</v>
      </c>
      <c r="O10721">
        <v>3</v>
      </c>
      <c r="P10721">
        <v>261</v>
      </c>
      <c r="W10721">
        <v>45.8</v>
      </c>
    </row>
    <row r="10722" spans="1:23" x14ac:dyDescent="0.2">
      <c r="A10722">
        <v>10721</v>
      </c>
      <c r="B10722">
        <v>1977</v>
      </c>
      <c r="C10722">
        <v>12</v>
      </c>
      <c r="D10722" t="s">
        <v>121</v>
      </c>
      <c r="E10722" t="s">
        <v>12074</v>
      </c>
      <c r="F10722" t="s">
        <v>39</v>
      </c>
      <c r="G10722" t="s">
        <v>30</v>
      </c>
      <c r="H10722">
        <v>20</v>
      </c>
      <c r="I10722">
        <v>1982</v>
      </c>
      <c r="J10722" t="s">
        <v>11470</v>
      </c>
      <c r="K10722">
        <v>286</v>
      </c>
      <c r="L10722">
        <v>11</v>
      </c>
      <c r="M10722">
        <v>46</v>
      </c>
      <c r="N10722">
        <v>57</v>
      </c>
      <c r="O10722">
        <v>-73</v>
      </c>
      <c r="P10722">
        <v>282</v>
      </c>
      <c r="W10722">
        <v>11.3</v>
      </c>
    </row>
    <row r="10723" spans="1:23" x14ac:dyDescent="0.2">
      <c r="A10723">
        <v>10722</v>
      </c>
      <c r="B10723">
        <v>1977</v>
      </c>
      <c r="C10723">
        <v>13</v>
      </c>
      <c r="D10723" t="s">
        <v>171</v>
      </c>
      <c r="E10723" t="s">
        <v>12075</v>
      </c>
      <c r="F10723" t="s">
        <v>39</v>
      </c>
      <c r="G10723" t="s">
        <v>1954</v>
      </c>
      <c r="H10723">
        <v>20</v>
      </c>
      <c r="I10723">
        <v>1989</v>
      </c>
      <c r="J10723" t="s">
        <v>11494</v>
      </c>
      <c r="K10723">
        <v>864</v>
      </c>
      <c r="L10723">
        <v>274</v>
      </c>
      <c r="M10723">
        <v>346</v>
      </c>
      <c r="N10723">
        <v>620</v>
      </c>
      <c r="O10723">
        <v>-103</v>
      </c>
      <c r="P10723">
        <v>582</v>
      </c>
      <c r="W10723">
        <v>38.6</v>
      </c>
    </row>
    <row r="10724" spans="1:23" x14ac:dyDescent="0.2">
      <c r="A10724">
        <v>10723</v>
      </c>
      <c r="B10724">
        <v>1977</v>
      </c>
      <c r="C10724">
        <v>14</v>
      </c>
      <c r="D10724" t="s">
        <v>55</v>
      </c>
      <c r="E10724" t="s">
        <v>12076</v>
      </c>
      <c r="F10724" t="s">
        <v>39</v>
      </c>
      <c r="G10724" t="s">
        <v>7838</v>
      </c>
      <c r="H10724">
        <v>19</v>
      </c>
      <c r="I10724">
        <v>1987</v>
      </c>
      <c r="J10724" t="s">
        <v>12062</v>
      </c>
      <c r="K10724">
        <v>738</v>
      </c>
      <c r="L10724">
        <v>179</v>
      </c>
      <c r="M10724">
        <v>208</v>
      </c>
      <c r="N10724">
        <v>387</v>
      </c>
      <c r="O10724">
        <v>111</v>
      </c>
      <c r="P10724">
        <v>573</v>
      </c>
      <c r="W10724">
        <v>25.5</v>
      </c>
    </row>
    <row r="10725" spans="1:23" x14ac:dyDescent="0.2">
      <c r="A10725">
        <v>10724</v>
      </c>
      <c r="B10725">
        <v>1977</v>
      </c>
      <c r="C10725">
        <v>15</v>
      </c>
      <c r="D10725" t="s">
        <v>176</v>
      </c>
      <c r="E10725" t="s">
        <v>12077</v>
      </c>
      <c r="F10725" t="s">
        <v>39</v>
      </c>
      <c r="G10725" t="s">
        <v>68</v>
      </c>
      <c r="H10725">
        <v>20</v>
      </c>
      <c r="I10725">
        <v>1987</v>
      </c>
      <c r="J10725" t="s">
        <v>11755</v>
      </c>
      <c r="K10725">
        <v>752</v>
      </c>
      <c r="L10725">
        <v>573</v>
      </c>
      <c r="M10725">
        <v>553</v>
      </c>
      <c r="N10725">
        <v>1126</v>
      </c>
      <c r="O10725">
        <v>380</v>
      </c>
      <c r="P10725">
        <v>210</v>
      </c>
      <c r="W10725">
        <v>110.9</v>
      </c>
    </row>
    <row r="10726" spans="1:23" x14ac:dyDescent="0.2">
      <c r="A10726">
        <v>10725</v>
      </c>
      <c r="B10726">
        <v>1977</v>
      </c>
      <c r="C10726">
        <v>16</v>
      </c>
      <c r="D10726" t="s">
        <v>152</v>
      </c>
      <c r="E10726" t="s">
        <v>12078</v>
      </c>
      <c r="F10726" t="s">
        <v>39</v>
      </c>
      <c r="G10726" t="s">
        <v>68</v>
      </c>
      <c r="H10726">
        <v>20</v>
      </c>
      <c r="I10726">
        <v>1987</v>
      </c>
      <c r="J10726" t="s">
        <v>11457</v>
      </c>
      <c r="K10726">
        <v>541</v>
      </c>
      <c r="L10726">
        <v>111</v>
      </c>
      <c r="M10726">
        <v>163</v>
      </c>
      <c r="N10726">
        <v>274</v>
      </c>
      <c r="O10726">
        <v>-42</v>
      </c>
      <c r="P10726">
        <v>420</v>
      </c>
      <c r="W10726">
        <v>12.6</v>
      </c>
    </row>
    <row r="10727" spans="1:23" x14ac:dyDescent="0.2">
      <c r="A10727">
        <v>10726</v>
      </c>
      <c r="B10727">
        <v>1977</v>
      </c>
      <c r="C10727">
        <v>17</v>
      </c>
      <c r="D10727" t="s">
        <v>41</v>
      </c>
      <c r="E10727" t="s">
        <v>12079</v>
      </c>
      <c r="F10727" t="s">
        <v>39</v>
      </c>
      <c r="G10727" t="s">
        <v>30</v>
      </c>
      <c r="H10727">
        <v>20</v>
      </c>
      <c r="I10727">
        <v>1987</v>
      </c>
      <c r="J10727" t="s">
        <v>12080</v>
      </c>
      <c r="K10727">
        <v>537</v>
      </c>
      <c r="L10727">
        <v>67</v>
      </c>
      <c r="M10727">
        <v>191</v>
      </c>
      <c r="N10727">
        <v>258</v>
      </c>
      <c r="O10727">
        <v>-37</v>
      </c>
      <c r="P10727">
        <v>527</v>
      </c>
      <c r="W10727">
        <v>36.700000000000003</v>
      </c>
    </row>
    <row r="10728" spans="1:23" x14ac:dyDescent="0.2">
      <c r="A10728">
        <v>10727</v>
      </c>
      <c r="B10728">
        <v>1977</v>
      </c>
      <c r="C10728">
        <v>18</v>
      </c>
      <c r="D10728" t="s">
        <v>23</v>
      </c>
      <c r="E10728" t="s">
        <v>12081</v>
      </c>
      <c r="F10728" t="s">
        <v>39</v>
      </c>
      <c r="G10728" t="s">
        <v>26</v>
      </c>
      <c r="H10728">
        <v>20</v>
      </c>
      <c r="I10728">
        <v>1984</v>
      </c>
      <c r="J10728" t="s">
        <v>2983</v>
      </c>
      <c r="K10728">
        <v>256</v>
      </c>
      <c r="L10728">
        <v>55</v>
      </c>
      <c r="M10728">
        <v>85</v>
      </c>
      <c r="N10728">
        <v>140</v>
      </c>
      <c r="O10728">
        <v>-110</v>
      </c>
      <c r="P10728">
        <v>52</v>
      </c>
      <c r="W10728">
        <v>4.5</v>
      </c>
    </row>
    <row r="10729" spans="1:23" x14ac:dyDescent="0.2">
      <c r="A10729">
        <v>10728</v>
      </c>
      <c r="B10729">
        <v>1977</v>
      </c>
      <c r="C10729">
        <v>19</v>
      </c>
      <c r="D10729" t="s">
        <v>48</v>
      </c>
      <c r="E10729" t="s">
        <v>12082</v>
      </c>
      <c r="F10729" t="s">
        <v>39</v>
      </c>
      <c r="G10729" t="s">
        <v>35</v>
      </c>
      <c r="H10729">
        <v>20</v>
      </c>
      <c r="I10729">
        <v>1980</v>
      </c>
      <c r="J10729" t="s">
        <v>91</v>
      </c>
      <c r="K10729">
        <v>43</v>
      </c>
      <c r="L10729">
        <v>7</v>
      </c>
      <c r="M10729">
        <v>12</v>
      </c>
      <c r="N10729">
        <v>19</v>
      </c>
      <c r="O10729">
        <v>4</v>
      </c>
      <c r="P10729">
        <v>29</v>
      </c>
      <c r="W10729">
        <v>1.2</v>
      </c>
    </row>
    <row r="10730" spans="1:23" x14ac:dyDescent="0.2">
      <c r="A10730">
        <v>10729</v>
      </c>
      <c r="B10730">
        <v>1977</v>
      </c>
      <c r="C10730">
        <v>20</v>
      </c>
      <c r="D10730" t="s">
        <v>11693</v>
      </c>
      <c r="E10730" t="s">
        <v>12083</v>
      </c>
      <c r="F10730" t="s">
        <v>39</v>
      </c>
      <c r="G10730" t="s">
        <v>30</v>
      </c>
      <c r="H10730">
        <v>20</v>
      </c>
      <c r="I10730">
        <v>1982</v>
      </c>
      <c r="J10730" t="s">
        <v>11856</v>
      </c>
      <c r="K10730">
        <v>129</v>
      </c>
      <c r="L10730">
        <v>5</v>
      </c>
      <c r="M10730">
        <v>32</v>
      </c>
      <c r="N10730">
        <v>37</v>
      </c>
      <c r="O10730">
        <v>8</v>
      </c>
      <c r="P10730">
        <v>84</v>
      </c>
      <c r="W10730">
        <v>6.9</v>
      </c>
    </row>
    <row r="10731" spans="1:23" x14ac:dyDescent="0.2">
      <c r="A10731">
        <v>10730</v>
      </c>
      <c r="B10731">
        <v>1977</v>
      </c>
      <c r="C10731">
        <v>21</v>
      </c>
      <c r="D10731" t="s">
        <v>84</v>
      </c>
      <c r="E10731" t="s">
        <v>12084</v>
      </c>
      <c r="F10731" t="s">
        <v>39</v>
      </c>
      <c r="G10731" t="s">
        <v>7838</v>
      </c>
      <c r="H10731">
        <v>20</v>
      </c>
      <c r="I10731">
        <v>1983</v>
      </c>
      <c r="J10731" t="s">
        <v>11856</v>
      </c>
      <c r="K10731">
        <v>181</v>
      </c>
      <c r="L10731">
        <v>42</v>
      </c>
      <c r="M10731">
        <v>38</v>
      </c>
      <c r="N10731">
        <v>80</v>
      </c>
      <c r="O10731">
        <v>-25</v>
      </c>
      <c r="P10731">
        <v>73</v>
      </c>
      <c r="W10731">
        <v>3.8</v>
      </c>
    </row>
    <row r="10732" spans="1:23" x14ac:dyDescent="0.2">
      <c r="A10732">
        <v>10731</v>
      </c>
      <c r="B10732">
        <v>1977</v>
      </c>
      <c r="C10732">
        <v>22</v>
      </c>
      <c r="D10732" t="s">
        <v>69</v>
      </c>
      <c r="E10732" t="s">
        <v>12085</v>
      </c>
      <c r="F10732" t="s">
        <v>39</v>
      </c>
      <c r="G10732" t="s">
        <v>30</v>
      </c>
      <c r="H10732">
        <v>20</v>
      </c>
      <c r="I10732">
        <v>1981</v>
      </c>
      <c r="J10732" t="s">
        <v>11812</v>
      </c>
      <c r="K10732">
        <v>2</v>
      </c>
      <c r="L10732">
        <v>0</v>
      </c>
      <c r="M10732">
        <v>1</v>
      </c>
      <c r="N10732">
        <v>1</v>
      </c>
      <c r="O10732">
        <v>-3</v>
      </c>
      <c r="P10732">
        <v>0</v>
      </c>
      <c r="W10732">
        <v>0</v>
      </c>
    </row>
    <row r="10733" spans="1:23" x14ac:dyDescent="0.2">
      <c r="A10733">
        <v>10732</v>
      </c>
      <c r="B10733">
        <v>1977</v>
      </c>
      <c r="C10733">
        <v>23</v>
      </c>
      <c r="D10733" t="s">
        <v>12066</v>
      </c>
      <c r="E10733" t="s">
        <v>12086</v>
      </c>
      <c r="F10733" t="s">
        <v>39</v>
      </c>
      <c r="G10733" t="s">
        <v>68</v>
      </c>
      <c r="H10733">
        <v>19</v>
      </c>
      <c r="I10733">
        <v>1980</v>
      </c>
      <c r="J10733" t="s">
        <v>5020</v>
      </c>
      <c r="K10733">
        <v>31</v>
      </c>
      <c r="L10733">
        <v>1</v>
      </c>
      <c r="M10733">
        <v>2</v>
      </c>
      <c r="N10733">
        <v>3</v>
      </c>
      <c r="O10733">
        <v>-12</v>
      </c>
      <c r="P10733">
        <v>12</v>
      </c>
      <c r="W10733">
        <v>-0.9</v>
      </c>
    </row>
    <row r="10734" spans="1:23" x14ac:dyDescent="0.2">
      <c r="A10734">
        <v>10733</v>
      </c>
      <c r="B10734">
        <v>1977</v>
      </c>
      <c r="C10734">
        <v>24</v>
      </c>
      <c r="D10734" t="s">
        <v>121</v>
      </c>
      <c r="E10734" t="s">
        <v>12087</v>
      </c>
      <c r="F10734" t="s">
        <v>39</v>
      </c>
      <c r="G10734" t="s">
        <v>30</v>
      </c>
      <c r="H10734">
        <v>20</v>
      </c>
      <c r="I10734">
        <v>1984</v>
      </c>
      <c r="J10734" t="s">
        <v>11459</v>
      </c>
      <c r="K10734">
        <v>14</v>
      </c>
      <c r="L10734">
        <v>1</v>
      </c>
      <c r="M10734">
        <v>5</v>
      </c>
      <c r="N10734">
        <v>6</v>
      </c>
      <c r="O10734">
        <v>-3</v>
      </c>
      <c r="P10734">
        <v>4</v>
      </c>
      <c r="W10734">
        <v>0.8</v>
      </c>
    </row>
    <row r="10735" spans="1:23" x14ac:dyDescent="0.2">
      <c r="A10735">
        <v>10734</v>
      </c>
      <c r="B10735">
        <v>1977</v>
      </c>
      <c r="C10735">
        <v>25</v>
      </c>
      <c r="D10735" t="s">
        <v>8190</v>
      </c>
      <c r="E10735" t="s">
        <v>12088</v>
      </c>
      <c r="F10735" t="s">
        <v>39</v>
      </c>
      <c r="G10735" t="s">
        <v>26</v>
      </c>
      <c r="H10735">
        <v>20</v>
      </c>
      <c r="I10735">
        <v>1988</v>
      </c>
      <c r="J10735" t="s">
        <v>11814</v>
      </c>
      <c r="K10735">
        <v>575</v>
      </c>
      <c r="L10735">
        <v>65</v>
      </c>
      <c r="M10735">
        <v>88</v>
      </c>
      <c r="N10735">
        <v>153</v>
      </c>
      <c r="O10735">
        <v>5</v>
      </c>
      <c r="P10735">
        <v>1175</v>
      </c>
      <c r="W10735">
        <v>-2.9</v>
      </c>
    </row>
    <row r="10736" spans="1:23" x14ac:dyDescent="0.2">
      <c r="A10736">
        <v>10735</v>
      </c>
      <c r="B10736">
        <v>1977</v>
      </c>
      <c r="C10736">
        <v>26</v>
      </c>
      <c r="D10736" t="s">
        <v>171</v>
      </c>
      <c r="E10736" t="s">
        <v>12089</v>
      </c>
      <c r="F10736" t="s">
        <v>39</v>
      </c>
      <c r="G10736" t="s">
        <v>26</v>
      </c>
      <c r="H10736">
        <v>20</v>
      </c>
      <c r="I10736">
        <v>1978</v>
      </c>
      <c r="J10736" t="s">
        <v>12062</v>
      </c>
      <c r="K10736">
        <v>1</v>
      </c>
      <c r="L10736">
        <v>0</v>
      </c>
      <c r="M10736">
        <v>0</v>
      </c>
      <c r="N10736">
        <v>0</v>
      </c>
      <c r="O10736">
        <v>-1</v>
      </c>
      <c r="P10736">
        <v>0</v>
      </c>
      <c r="W10736">
        <v>-0.1</v>
      </c>
    </row>
    <row r="10737" spans="1:23" x14ac:dyDescent="0.2">
      <c r="A10737">
        <v>10736</v>
      </c>
      <c r="B10737">
        <v>1977</v>
      </c>
      <c r="C10737">
        <v>27</v>
      </c>
      <c r="D10737" t="s">
        <v>92</v>
      </c>
      <c r="E10737" t="s">
        <v>12090</v>
      </c>
      <c r="F10737" t="s">
        <v>39</v>
      </c>
      <c r="G10737" t="s">
        <v>7636</v>
      </c>
      <c r="H10737">
        <v>20</v>
      </c>
      <c r="I10737">
        <v>1982</v>
      </c>
      <c r="J10737" t="s">
        <v>11470</v>
      </c>
      <c r="K10737">
        <v>26</v>
      </c>
      <c r="L10737">
        <v>0</v>
      </c>
      <c r="M10737">
        <v>2</v>
      </c>
      <c r="N10737">
        <v>2</v>
      </c>
      <c r="O10737">
        <v>-4</v>
      </c>
      <c r="P10737">
        <v>19</v>
      </c>
      <c r="W10737">
        <v>0.7</v>
      </c>
    </row>
    <row r="10738" spans="1:23" x14ac:dyDescent="0.2">
      <c r="A10738">
        <v>10737</v>
      </c>
      <c r="B10738">
        <v>1977</v>
      </c>
      <c r="C10738">
        <v>28</v>
      </c>
      <c r="D10738" t="s">
        <v>11693</v>
      </c>
      <c r="E10738" t="s">
        <v>12091</v>
      </c>
      <c r="F10738" t="s">
        <v>39</v>
      </c>
      <c r="G10738" t="s">
        <v>35</v>
      </c>
      <c r="H10738">
        <v>20</v>
      </c>
      <c r="I10738">
        <v>1980</v>
      </c>
      <c r="J10738" t="s">
        <v>11457</v>
      </c>
      <c r="K10738">
        <v>79</v>
      </c>
      <c r="L10738">
        <v>15</v>
      </c>
      <c r="M10738">
        <v>21</v>
      </c>
      <c r="N10738">
        <v>36</v>
      </c>
      <c r="O10738">
        <v>1</v>
      </c>
      <c r="P10738">
        <v>14</v>
      </c>
      <c r="W10738">
        <v>1.7</v>
      </c>
    </row>
    <row r="10739" spans="1:23" x14ac:dyDescent="0.2">
      <c r="A10739">
        <v>10738</v>
      </c>
      <c r="B10739">
        <v>1977</v>
      </c>
      <c r="C10739">
        <v>29</v>
      </c>
      <c r="D10739" t="s">
        <v>121</v>
      </c>
      <c r="E10739" t="s">
        <v>12092</v>
      </c>
      <c r="F10739" t="s">
        <v>39</v>
      </c>
      <c r="G10739" t="s">
        <v>7838</v>
      </c>
      <c r="H10739">
        <v>19</v>
      </c>
      <c r="I10739">
        <v>1984</v>
      </c>
      <c r="J10739" t="s">
        <v>11827</v>
      </c>
      <c r="K10739">
        <v>259</v>
      </c>
      <c r="L10739">
        <v>57</v>
      </c>
      <c r="M10739">
        <v>65</v>
      </c>
      <c r="N10739">
        <v>122</v>
      </c>
      <c r="O10739">
        <v>-50</v>
      </c>
      <c r="P10739">
        <v>201</v>
      </c>
      <c r="W10739">
        <v>4.8</v>
      </c>
    </row>
    <row r="10740" spans="1:23" x14ac:dyDescent="0.2">
      <c r="A10740">
        <v>10739</v>
      </c>
      <c r="B10740">
        <v>1977</v>
      </c>
      <c r="C10740">
        <v>30</v>
      </c>
      <c r="D10740" t="s">
        <v>87</v>
      </c>
      <c r="E10740" t="s">
        <v>12093</v>
      </c>
      <c r="F10740" t="s">
        <v>39</v>
      </c>
      <c r="G10740" t="s">
        <v>68</v>
      </c>
      <c r="H10740">
        <v>20</v>
      </c>
      <c r="I10740">
        <v>1985</v>
      </c>
      <c r="J10740" t="s">
        <v>11521</v>
      </c>
      <c r="K10740">
        <v>95</v>
      </c>
      <c r="L10740">
        <v>14</v>
      </c>
      <c r="M10740">
        <v>18</v>
      </c>
      <c r="N10740">
        <v>32</v>
      </c>
      <c r="O10740">
        <v>-10</v>
      </c>
      <c r="P10740">
        <v>28</v>
      </c>
      <c r="W10740">
        <v>0.6</v>
      </c>
    </row>
    <row r="10741" spans="1:23" x14ac:dyDescent="0.2">
      <c r="A10741">
        <v>10740</v>
      </c>
      <c r="B10741">
        <v>1977</v>
      </c>
      <c r="C10741">
        <v>31</v>
      </c>
      <c r="D10741" t="s">
        <v>11693</v>
      </c>
      <c r="E10741" t="s">
        <v>12094</v>
      </c>
      <c r="F10741" t="s">
        <v>39</v>
      </c>
      <c r="G10741" t="s">
        <v>68</v>
      </c>
      <c r="H10741">
        <v>20</v>
      </c>
      <c r="I10741">
        <v>1980</v>
      </c>
      <c r="J10741" t="s">
        <v>11841</v>
      </c>
      <c r="K10741">
        <v>19</v>
      </c>
      <c r="L10741">
        <v>1</v>
      </c>
      <c r="M10741">
        <v>1</v>
      </c>
      <c r="N10741">
        <v>2</v>
      </c>
      <c r="O10741">
        <v>-1</v>
      </c>
      <c r="P10741">
        <v>4</v>
      </c>
      <c r="W10741">
        <v>-0.4</v>
      </c>
    </row>
    <row r="10742" spans="1:23" x14ac:dyDescent="0.2">
      <c r="A10742">
        <v>10741</v>
      </c>
      <c r="B10742">
        <v>1977</v>
      </c>
      <c r="C10742">
        <v>32</v>
      </c>
      <c r="D10742" t="s">
        <v>55</v>
      </c>
      <c r="E10742" t="s">
        <v>12095</v>
      </c>
      <c r="F10742" t="s">
        <v>39</v>
      </c>
      <c r="G10742" t="s">
        <v>35</v>
      </c>
      <c r="H10742">
        <v>20</v>
      </c>
      <c r="I10742">
        <v>1980</v>
      </c>
      <c r="J10742" t="s">
        <v>11841</v>
      </c>
      <c r="K10742">
        <v>4</v>
      </c>
      <c r="L10742">
        <v>0</v>
      </c>
      <c r="M10742">
        <v>0</v>
      </c>
      <c r="N10742">
        <v>0</v>
      </c>
      <c r="O10742">
        <v>-4</v>
      </c>
      <c r="P10742">
        <v>0</v>
      </c>
      <c r="W10742">
        <v>-0.2</v>
      </c>
    </row>
    <row r="10743" spans="1:23" x14ac:dyDescent="0.2">
      <c r="A10743">
        <v>10742</v>
      </c>
      <c r="B10743">
        <v>1977</v>
      </c>
      <c r="C10743">
        <v>33</v>
      </c>
      <c r="D10743" t="s">
        <v>176</v>
      </c>
      <c r="E10743" t="s">
        <v>12096</v>
      </c>
      <c r="F10743" t="s">
        <v>39</v>
      </c>
      <c r="G10743" t="s">
        <v>26</v>
      </c>
      <c r="H10743">
        <v>20</v>
      </c>
      <c r="I10743">
        <v>1992</v>
      </c>
      <c r="J10743" t="s">
        <v>12097</v>
      </c>
      <c r="K10743">
        <v>1028</v>
      </c>
      <c r="L10743">
        <v>325</v>
      </c>
      <c r="M10743">
        <v>511</v>
      </c>
      <c r="N10743">
        <v>836</v>
      </c>
      <c r="O10743">
        <v>221</v>
      </c>
      <c r="P10743">
        <v>911</v>
      </c>
      <c r="W10743">
        <v>58.8</v>
      </c>
    </row>
    <row r="10744" spans="1:23" x14ac:dyDescent="0.2">
      <c r="A10744">
        <v>10743</v>
      </c>
      <c r="B10744">
        <v>1977</v>
      </c>
      <c r="C10744">
        <v>34</v>
      </c>
      <c r="D10744" t="s">
        <v>152</v>
      </c>
      <c r="E10744" t="s">
        <v>12098</v>
      </c>
      <c r="F10744" t="s">
        <v>39</v>
      </c>
      <c r="G10744" t="s">
        <v>128</v>
      </c>
      <c r="H10744">
        <v>20</v>
      </c>
      <c r="I10744">
        <v>1984</v>
      </c>
      <c r="J10744" t="s">
        <v>11933</v>
      </c>
      <c r="K10744">
        <v>77</v>
      </c>
      <c r="L10744">
        <v>0</v>
      </c>
      <c r="M10744">
        <v>2</v>
      </c>
      <c r="N10744">
        <v>2</v>
      </c>
      <c r="O10744">
        <v>0</v>
      </c>
      <c r="P10744">
        <v>6</v>
      </c>
      <c r="Q10744">
        <v>77</v>
      </c>
      <c r="R10744">
        <v>21</v>
      </c>
      <c r="S10744">
        <v>36</v>
      </c>
      <c r="T10744">
        <v>10</v>
      </c>
      <c r="U10744">
        <v>0.876</v>
      </c>
      <c r="V10744">
        <v>4.0999999999999996</v>
      </c>
      <c r="W10744">
        <v>10</v>
      </c>
    </row>
    <row r="10745" spans="1:23" x14ac:dyDescent="0.2">
      <c r="A10745">
        <v>10744</v>
      </c>
      <c r="B10745">
        <v>1977</v>
      </c>
      <c r="C10745">
        <v>35</v>
      </c>
      <c r="D10745" t="s">
        <v>41</v>
      </c>
      <c r="E10745" t="s">
        <v>12099</v>
      </c>
      <c r="F10745" t="s">
        <v>34</v>
      </c>
      <c r="G10745" t="s">
        <v>68</v>
      </c>
      <c r="H10745">
        <v>20</v>
      </c>
      <c r="I10745">
        <v>1984</v>
      </c>
      <c r="J10745" t="s">
        <v>3430</v>
      </c>
      <c r="K10745">
        <v>303</v>
      </c>
      <c r="L10745">
        <v>58</v>
      </c>
      <c r="M10745">
        <v>53</v>
      </c>
      <c r="N10745">
        <v>111</v>
      </c>
      <c r="O10745">
        <v>28</v>
      </c>
      <c r="P10745">
        <v>89</v>
      </c>
      <c r="W10745">
        <v>3.8</v>
      </c>
    </row>
    <row r="10746" spans="1:23" x14ac:dyDescent="0.2">
      <c r="A10746">
        <v>10745</v>
      </c>
      <c r="B10746">
        <v>1977</v>
      </c>
      <c r="C10746">
        <v>36</v>
      </c>
      <c r="D10746" t="s">
        <v>23</v>
      </c>
      <c r="E10746" t="s">
        <v>12100</v>
      </c>
      <c r="F10746" t="s">
        <v>12101</v>
      </c>
      <c r="G10746" t="s">
        <v>30</v>
      </c>
      <c r="H10746">
        <v>20</v>
      </c>
      <c r="I10746">
        <v>1993</v>
      </c>
      <c r="J10746" t="s">
        <v>10454</v>
      </c>
      <c r="K10746">
        <v>994</v>
      </c>
      <c r="L10746">
        <v>51</v>
      </c>
      <c r="M10746">
        <v>278</v>
      </c>
      <c r="N10746">
        <v>329</v>
      </c>
      <c r="O10746">
        <v>276</v>
      </c>
      <c r="P10746">
        <v>851</v>
      </c>
      <c r="W10746">
        <v>78.099999999999994</v>
      </c>
    </row>
    <row r="10747" spans="1:23" x14ac:dyDescent="0.2">
      <c r="A10747">
        <v>10746</v>
      </c>
      <c r="B10747">
        <v>1977</v>
      </c>
      <c r="C10747">
        <v>37</v>
      </c>
      <c r="D10747" t="s">
        <v>51</v>
      </c>
      <c r="E10747" t="s">
        <v>12102</v>
      </c>
      <c r="F10747" t="s">
        <v>39</v>
      </c>
      <c r="G10747" t="s">
        <v>30</v>
      </c>
      <c r="H10747">
        <v>20</v>
      </c>
      <c r="I10747">
        <v>1981</v>
      </c>
      <c r="J10747" t="s">
        <v>11454</v>
      </c>
      <c r="K10747">
        <v>31</v>
      </c>
      <c r="L10747">
        <v>3</v>
      </c>
      <c r="M10747">
        <v>7</v>
      </c>
      <c r="N10747">
        <v>10</v>
      </c>
      <c r="O10747">
        <v>-14</v>
      </c>
      <c r="P10747">
        <v>29</v>
      </c>
      <c r="W10747">
        <v>1.2</v>
      </c>
    </row>
    <row r="10748" spans="1:23" x14ac:dyDescent="0.2">
      <c r="A10748">
        <v>10747</v>
      </c>
      <c r="B10748">
        <v>1977</v>
      </c>
      <c r="C10748">
        <v>38</v>
      </c>
      <c r="D10748" t="s">
        <v>11233</v>
      </c>
      <c r="E10748" t="s">
        <v>12103</v>
      </c>
      <c r="F10748" t="s">
        <v>39</v>
      </c>
      <c r="G10748" t="s">
        <v>35</v>
      </c>
      <c r="H10748">
        <v>20</v>
      </c>
      <c r="I10748">
        <v>1981</v>
      </c>
      <c r="J10748" t="s">
        <v>2651</v>
      </c>
      <c r="K10748">
        <v>121</v>
      </c>
      <c r="L10748">
        <v>10</v>
      </c>
      <c r="M10748">
        <v>33</v>
      </c>
      <c r="N10748">
        <v>43</v>
      </c>
      <c r="O10748">
        <v>-38</v>
      </c>
      <c r="P10748">
        <v>24</v>
      </c>
      <c r="W10748">
        <v>0.3</v>
      </c>
    </row>
    <row r="10749" spans="1:23" x14ac:dyDescent="0.2">
      <c r="A10749">
        <v>10748</v>
      </c>
      <c r="B10749">
        <v>1977</v>
      </c>
      <c r="C10749">
        <v>39</v>
      </c>
      <c r="D10749" t="s">
        <v>84</v>
      </c>
      <c r="E10749" t="s">
        <v>12104</v>
      </c>
      <c r="F10749" t="s">
        <v>39</v>
      </c>
      <c r="G10749" t="s">
        <v>68</v>
      </c>
      <c r="H10749">
        <v>20</v>
      </c>
      <c r="I10749">
        <v>1979</v>
      </c>
      <c r="J10749" t="s">
        <v>91</v>
      </c>
      <c r="K10749">
        <v>27</v>
      </c>
      <c r="L10749">
        <v>3</v>
      </c>
      <c r="M10749">
        <v>6</v>
      </c>
      <c r="N10749">
        <v>9</v>
      </c>
      <c r="O10749">
        <v>-16</v>
      </c>
      <c r="P10749">
        <v>12</v>
      </c>
      <c r="W10749">
        <v>-0.2</v>
      </c>
    </row>
    <row r="10750" spans="1:23" x14ac:dyDescent="0.2">
      <c r="A10750">
        <v>10749</v>
      </c>
      <c r="B10750">
        <v>1977</v>
      </c>
      <c r="C10750">
        <v>40</v>
      </c>
      <c r="D10750" t="s">
        <v>69</v>
      </c>
      <c r="E10750" t="s">
        <v>12105</v>
      </c>
      <c r="F10750" t="s">
        <v>39</v>
      </c>
      <c r="G10750" t="s">
        <v>128</v>
      </c>
      <c r="H10750">
        <v>20</v>
      </c>
      <c r="I10750">
        <v>1991</v>
      </c>
      <c r="J10750" t="s">
        <v>11814</v>
      </c>
      <c r="K10750">
        <v>476</v>
      </c>
      <c r="L10750">
        <v>0</v>
      </c>
      <c r="M10750">
        <v>11</v>
      </c>
      <c r="N10750">
        <v>11</v>
      </c>
      <c r="O10750">
        <v>0</v>
      </c>
      <c r="P10750">
        <v>210</v>
      </c>
      <c r="Q10750">
        <v>476</v>
      </c>
      <c r="R10750">
        <v>167</v>
      </c>
      <c r="S10750">
        <v>202</v>
      </c>
      <c r="T10750">
        <v>61</v>
      </c>
      <c r="U10750">
        <v>0.88400000000000001</v>
      </c>
      <c r="V10750">
        <v>3.61</v>
      </c>
      <c r="W10750">
        <v>76.7</v>
      </c>
    </row>
    <row r="10751" spans="1:23" x14ac:dyDescent="0.2">
      <c r="A10751">
        <v>10750</v>
      </c>
      <c r="B10751">
        <v>1977</v>
      </c>
      <c r="C10751">
        <v>41</v>
      </c>
      <c r="D10751" t="s">
        <v>12066</v>
      </c>
      <c r="E10751" t="s">
        <v>12106</v>
      </c>
      <c r="F10751" t="s">
        <v>39</v>
      </c>
      <c r="G10751" t="s">
        <v>26</v>
      </c>
      <c r="H10751">
        <v>19</v>
      </c>
      <c r="I10751">
        <v>1984</v>
      </c>
      <c r="J10751" t="s">
        <v>12107</v>
      </c>
      <c r="K10751">
        <v>263</v>
      </c>
      <c r="L10751">
        <v>66</v>
      </c>
      <c r="M10751">
        <v>94</v>
      </c>
      <c r="N10751">
        <v>160</v>
      </c>
      <c r="O10751">
        <v>-18</v>
      </c>
      <c r="P10751">
        <v>169</v>
      </c>
      <c r="W10751">
        <v>8.8000000000000007</v>
      </c>
    </row>
    <row r="10752" spans="1:23" x14ac:dyDescent="0.2">
      <c r="A10752">
        <v>10751</v>
      </c>
      <c r="B10752">
        <v>1977</v>
      </c>
      <c r="C10752">
        <v>42</v>
      </c>
      <c r="D10752" t="s">
        <v>12066</v>
      </c>
      <c r="E10752" t="s">
        <v>12108</v>
      </c>
      <c r="F10752" t="s">
        <v>39</v>
      </c>
      <c r="G10752" t="s">
        <v>68</v>
      </c>
      <c r="J10752" t="s">
        <v>12080</v>
      </c>
    </row>
    <row r="10753" spans="1:23" x14ac:dyDescent="0.2">
      <c r="A10753">
        <v>10752</v>
      </c>
      <c r="B10753">
        <v>1977</v>
      </c>
      <c r="C10753">
        <v>43</v>
      </c>
      <c r="D10753" t="s">
        <v>23</v>
      </c>
      <c r="E10753" t="s">
        <v>10173</v>
      </c>
      <c r="F10753" t="s">
        <v>39</v>
      </c>
      <c r="G10753" t="s">
        <v>26</v>
      </c>
      <c r="H10753">
        <v>20</v>
      </c>
      <c r="I10753">
        <v>1989</v>
      </c>
      <c r="J10753" t="s">
        <v>764</v>
      </c>
      <c r="K10753">
        <v>696</v>
      </c>
      <c r="L10753">
        <v>103</v>
      </c>
      <c r="M10753">
        <v>190</v>
      </c>
      <c r="N10753">
        <v>293</v>
      </c>
      <c r="O10753">
        <v>22</v>
      </c>
      <c r="P10753">
        <v>383</v>
      </c>
      <c r="W10753">
        <v>9.9</v>
      </c>
    </row>
    <row r="10754" spans="1:23" x14ac:dyDescent="0.2">
      <c r="A10754">
        <v>10753</v>
      </c>
      <c r="B10754">
        <v>1977</v>
      </c>
      <c r="C10754">
        <v>44</v>
      </c>
      <c r="D10754" t="s">
        <v>171</v>
      </c>
      <c r="E10754" t="s">
        <v>12109</v>
      </c>
      <c r="F10754" t="s">
        <v>34</v>
      </c>
      <c r="G10754" t="s">
        <v>128</v>
      </c>
      <c r="H10754">
        <v>20</v>
      </c>
      <c r="I10754">
        <v>1983</v>
      </c>
      <c r="J10754" t="s">
        <v>12110</v>
      </c>
      <c r="K10754">
        <v>57</v>
      </c>
      <c r="L10754">
        <v>0</v>
      </c>
      <c r="M10754">
        <v>0</v>
      </c>
      <c r="N10754">
        <v>0</v>
      </c>
      <c r="O10754">
        <v>0</v>
      </c>
      <c r="P10754">
        <v>7</v>
      </c>
      <c r="Q10754">
        <v>57</v>
      </c>
      <c r="R10754">
        <v>20</v>
      </c>
      <c r="S10754">
        <v>20</v>
      </c>
      <c r="T10754">
        <v>11</v>
      </c>
      <c r="U10754">
        <v>0.872</v>
      </c>
      <c r="V10754">
        <v>3.71</v>
      </c>
      <c r="W10754">
        <v>8.1999999999999993</v>
      </c>
    </row>
    <row r="10755" spans="1:23" x14ac:dyDescent="0.2">
      <c r="A10755">
        <v>10754</v>
      </c>
      <c r="B10755">
        <v>1977</v>
      </c>
      <c r="C10755">
        <v>45</v>
      </c>
      <c r="D10755" t="s">
        <v>92</v>
      </c>
      <c r="E10755" t="s">
        <v>12111</v>
      </c>
      <c r="F10755" t="s">
        <v>39</v>
      </c>
      <c r="G10755" t="s">
        <v>1954</v>
      </c>
      <c r="H10755">
        <v>19</v>
      </c>
      <c r="I10755">
        <v>1986</v>
      </c>
      <c r="J10755" t="s">
        <v>12080</v>
      </c>
      <c r="K10755">
        <v>195</v>
      </c>
      <c r="L10755">
        <v>47</v>
      </c>
      <c r="M10755">
        <v>49</v>
      </c>
      <c r="N10755">
        <v>96</v>
      </c>
      <c r="O10755">
        <v>-13</v>
      </c>
      <c r="P10755">
        <v>74</v>
      </c>
      <c r="W10755">
        <v>3.6</v>
      </c>
    </row>
    <row r="10756" spans="1:23" x14ac:dyDescent="0.2">
      <c r="A10756">
        <v>10755</v>
      </c>
      <c r="B10756">
        <v>1977</v>
      </c>
      <c r="C10756">
        <v>46</v>
      </c>
      <c r="D10756" t="s">
        <v>23</v>
      </c>
      <c r="E10756" t="s">
        <v>12112</v>
      </c>
      <c r="F10756" t="s">
        <v>39</v>
      </c>
      <c r="G10756" t="s">
        <v>26</v>
      </c>
      <c r="H10756">
        <v>19</v>
      </c>
      <c r="J10756" t="s">
        <v>91</v>
      </c>
    </row>
    <row r="10757" spans="1:23" x14ac:dyDescent="0.2">
      <c r="A10757">
        <v>10756</v>
      </c>
      <c r="B10757">
        <v>1977</v>
      </c>
      <c r="C10757">
        <v>47</v>
      </c>
      <c r="D10757" t="s">
        <v>11233</v>
      </c>
      <c r="E10757" t="s">
        <v>12113</v>
      </c>
      <c r="F10757" t="s">
        <v>39</v>
      </c>
      <c r="G10757" t="s">
        <v>68</v>
      </c>
      <c r="H10757">
        <v>19</v>
      </c>
      <c r="I10757">
        <v>1985</v>
      </c>
      <c r="J10757" t="s">
        <v>11494</v>
      </c>
      <c r="K10757">
        <v>277</v>
      </c>
      <c r="L10757">
        <v>62</v>
      </c>
      <c r="M10757">
        <v>76</v>
      </c>
      <c r="N10757">
        <v>138</v>
      </c>
      <c r="O10757">
        <v>-60</v>
      </c>
      <c r="P10757">
        <v>223</v>
      </c>
      <c r="W10757">
        <v>7.7</v>
      </c>
    </row>
    <row r="10758" spans="1:23" x14ac:dyDescent="0.2">
      <c r="A10758">
        <v>10757</v>
      </c>
      <c r="B10758">
        <v>1977</v>
      </c>
      <c r="C10758">
        <v>48</v>
      </c>
      <c r="D10758" t="s">
        <v>87</v>
      </c>
      <c r="E10758" t="s">
        <v>12114</v>
      </c>
      <c r="F10758" t="s">
        <v>39</v>
      </c>
      <c r="G10758" t="s">
        <v>35</v>
      </c>
      <c r="H10758">
        <v>19</v>
      </c>
      <c r="I10758">
        <v>1981</v>
      </c>
      <c r="J10758" t="s">
        <v>11843</v>
      </c>
      <c r="K10758">
        <v>36</v>
      </c>
      <c r="L10758">
        <v>5</v>
      </c>
      <c r="M10758">
        <v>7</v>
      </c>
      <c r="N10758">
        <v>12</v>
      </c>
      <c r="O10758">
        <v>-10</v>
      </c>
      <c r="P10758">
        <v>51</v>
      </c>
      <c r="W10758">
        <v>0.1</v>
      </c>
    </row>
    <row r="10759" spans="1:23" x14ac:dyDescent="0.2">
      <c r="A10759">
        <v>10758</v>
      </c>
      <c r="B10759">
        <v>1977</v>
      </c>
      <c r="C10759">
        <v>49</v>
      </c>
      <c r="D10759" t="s">
        <v>23</v>
      </c>
      <c r="E10759" t="s">
        <v>12115</v>
      </c>
      <c r="F10759" t="s">
        <v>39</v>
      </c>
      <c r="G10759" t="s">
        <v>30</v>
      </c>
      <c r="H10759">
        <v>20</v>
      </c>
      <c r="I10759">
        <v>1980</v>
      </c>
      <c r="J10759" t="s">
        <v>11467</v>
      </c>
      <c r="K10759">
        <v>1</v>
      </c>
      <c r="L10759">
        <v>0</v>
      </c>
      <c r="M10759">
        <v>0</v>
      </c>
      <c r="N10759">
        <v>0</v>
      </c>
      <c r="O10759">
        <v>0</v>
      </c>
      <c r="P10759">
        <v>0</v>
      </c>
      <c r="W10759">
        <v>0</v>
      </c>
    </row>
    <row r="10760" spans="1:23" x14ac:dyDescent="0.2">
      <c r="A10760">
        <v>10759</v>
      </c>
      <c r="B10760">
        <v>1977</v>
      </c>
      <c r="C10760">
        <v>50</v>
      </c>
      <c r="D10760" t="s">
        <v>176</v>
      </c>
      <c r="E10760" t="s">
        <v>12116</v>
      </c>
      <c r="F10760" t="s">
        <v>39</v>
      </c>
      <c r="G10760" t="s">
        <v>68</v>
      </c>
      <c r="H10760">
        <v>20</v>
      </c>
      <c r="I10760">
        <v>1984</v>
      </c>
      <c r="J10760" t="s">
        <v>11494</v>
      </c>
      <c r="K10760">
        <v>154</v>
      </c>
      <c r="L10760">
        <v>27</v>
      </c>
      <c r="M10760">
        <v>46</v>
      </c>
      <c r="N10760">
        <v>73</v>
      </c>
      <c r="O10760">
        <v>-9</v>
      </c>
      <c r="P10760">
        <v>248</v>
      </c>
      <c r="W10760">
        <v>3</v>
      </c>
    </row>
    <row r="10761" spans="1:23" x14ac:dyDescent="0.2">
      <c r="A10761">
        <v>10760</v>
      </c>
      <c r="B10761">
        <v>1977</v>
      </c>
      <c r="C10761">
        <v>51</v>
      </c>
      <c r="D10761" t="s">
        <v>176</v>
      </c>
      <c r="E10761" t="s">
        <v>12117</v>
      </c>
      <c r="F10761" t="s">
        <v>39</v>
      </c>
      <c r="G10761" t="s">
        <v>26</v>
      </c>
      <c r="J10761" t="s">
        <v>11856</v>
      </c>
    </row>
    <row r="10762" spans="1:23" x14ac:dyDescent="0.2">
      <c r="A10762">
        <v>10761</v>
      </c>
      <c r="B10762">
        <v>1977</v>
      </c>
      <c r="C10762">
        <v>52</v>
      </c>
      <c r="D10762" t="s">
        <v>152</v>
      </c>
      <c r="E10762" t="s">
        <v>12118</v>
      </c>
      <c r="F10762" t="s">
        <v>39</v>
      </c>
      <c r="G10762" t="s">
        <v>30</v>
      </c>
      <c r="H10762">
        <v>19</v>
      </c>
      <c r="I10762">
        <v>1982</v>
      </c>
      <c r="J10762" t="s">
        <v>12062</v>
      </c>
      <c r="K10762">
        <v>50</v>
      </c>
      <c r="L10762">
        <v>1</v>
      </c>
      <c r="M10762">
        <v>11</v>
      </c>
      <c r="N10762">
        <v>12</v>
      </c>
      <c r="O10762">
        <v>5</v>
      </c>
      <c r="P10762">
        <v>41</v>
      </c>
      <c r="W10762">
        <v>1.9</v>
      </c>
    </row>
    <row r="10763" spans="1:23" x14ac:dyDescent="0.2">
      <c r="A10763">
        <v>10762</v>
      </c>
      <c r="B10763">
        <v>1977</v>
      </c>
      <c r="C10763">
        <v>53</v>
      </c>
      <c r="D10763" t="s">
        <v>41</v>
      </c>
      <c r="E10763" t="s">
        <v>12119</v>
      </c>
      <c r="F10763" t="s">
        <v>39</v>
      </c>
      <c r="G10763" t="s">
        <v>26</v>
      </c>
      <c r="H10763">
        <v>20</v>
      </c>
      <c r="I10763">
        <v>1981</v>
      </c>
      <c r="J10763" t="s">
        <v>11812</v>
      </c>
      <c r="K10763">
        <v>132</v>
      </c>
      <c r="L10763">
        <v>6</v>
      </c>
      <c r="M10763">
        <v>17</v>
      </c>
      <c r="N10763">
        <v>23</v>
      </c>
      <c r="O10763">
        <v>-7</v>
      </c>
      <c r="P10763">
        <v>299</v>
      </c>
      <c r="W10763">
        <v>-1.7</v>
      </c>
    </row>
    <row r="10764" spans="1:23" x14ac:dyDescent="0.2">
      <c r="A10764">
        <v>10763</v>
      </c>
      <c r="B10764">
        <v>1977</v>
      </c>
      <c r="C10764">
        <v>54</v>
      </c>
      <c r="D10764" t="s">
        <v>23</v>
      </c>
      <c r="E10764" t="s">
        <v>12120</v>
      </c>
      <c r="F10764" t="s">
        <v>34</v>
      </c>
      <c r="G10764" t="s">
        <v>30</v>
      </c>
      <c r="H10764">
        <v>19</v>
      </c>
      <c r="I10764">
        <v>1994</v>
      </c>
      <c r="J10764" t="s">
        <v>12121</v>
      </c>
      <c r="K10764">
        <v>1097</v>
      </c>
      <c r="L10764">
        <v>61</v>
      </c>
      <c r="M10764">
        <v>359</v>
      </c>
      <c r="N10764">
        <v>420</v>
      </c>
      <c r="O10764">
        <v>56</v>
      </c>
      <c r="P10764">
        <v>1582</v>
      </c>
      <c r="W10764">
        <v>68.900000000000006</v>
      </c>
    </row>
    <row r="10765" spans="1:23" x14ac:dyDescent="0.2">
      <c r="A10765">
        <v>10764</v>
      </c>
      <c r="B10765">
        <v>1977</v>
      </c>
      <c r="C10765">
        <v>55</v>
      </c>
      <c r="D10765" t="s">
        <v>51</v>
      </c>
      <c r="E10765" t="s">
        <v>12122</v>
      </c>
      <c r="F10765" t="s">
        <v>39</v>
      </c>
      <c r="G10765" t="s">
        <v>30</v>
      </c>
      <c r="H10765">
        <v>20</v>
      </c>
      <c r="I10765">
        <v>1980</v>
      </c>
      <c r="J10765" t="s">
        <v>11841</v>
      </c>
      <c r="K10765">
        <v>57</v>
      </c>
      <c r="L10765">
        <v>1</v>
      </c>
      <c r="M10765">
        <v>1</v>
      </c>
      <c r="N10765">
        <v>2</v>
      </c>
      <c r="O10765">
        <v>-14</v>
      </c>
      <c r="P10765">
        <v>89</v>
      </c>
      <c r="W10765">
        <v>1.5</v>
      </c>
    </row>
    <row r="10766" spans="1:23" x14ac:dyDescent="0.2">
      <c r="A10766">
        <v>10765</v>
      </c>
      <c r="B10766">
        <v>1977</v>
      </c>
      <c r="C10766">
        <v>56</v>
      </c>
      <c r="D10766" t="s">
        <v>69</v>
      </c>
      <c r="E10766" t="s">
        <v>12123</v>
      </c>
      <c r="F10766" t="s">
        <v>39</v>
      </c>
      <c r="G10766" t="s">
        <v>7636</v>
      </c>
      <c r="J10766" t="s">
        <v>12124</v>
      </c>
    </row>
    <row r="10767" spans="1:23" x14ac:dyDescent="0.2">
      <c r="A10767">
        <v>10766</v>
      </c>
      <c r="B10767">
        <v>1977</v>
      </c>
      <c r="C10767">
        <v>57</v>
      </c>
      <c r="D10767" t="s">
        <v>84</v>
      </c>
      <c r="E10767" t="s">
        <v>12125</v>
      </c>
      <c r="F10767" t="s">
        <v>39</v>
      </c>
      <c r="G10767" t="s">
        <v>26</v>
      </c>
      <c r="H10767">
        <v>19</v>
      </c>
      <c r="I10767">
        <v>1979</v>
      </c>
      <c r="J10767" t="s">
        <v>91</v>
      </c>
      <c r="K10767">
        <v>8</v>
      </c>
      <c r="L10767">
        <v>1</v>
      </c>
      <c r="M10767">
        <v>0</v>
      </c>
      <c r="N10767">
        <v>1</v>
      </c>
      <c r="O10767">
        <v>-5</v>
      </c>
      <c r="P10767">
        <v>21</v>
      </c>
      <c r="W10767">
        <v>-0.2</v>
      </c>
    </row>
    <row r="10768" spans="1:23" x14ac:dyDescent="0.2">
      <c r="A10768">
        <v>10767</v>
      </c>
      <c r="B10768">
        <v>1977</v>
      </c>
      <c r="C10768">
        <v>58</v>
      </c>
      <c r="D10768" t="s">
        <v>69</v>
      </c>
      <c r="E10768" t="s">
        <v>12126</v>
      </c>
      <c r="F10768" t="s">
        <v>39</v>
      </c>
      <c r="G10768" t="s">
        <v>128</v>
      </c>
      <c r="H10768">
        <v>20</v>
      </c>
      <c r="I10768">
        <v>1987</v>
      </c>
      <c r="J10768" t="s">
        <v>11835</v>
      </c>
      <c r="K10768">
        <v>289</v>
      </c>
      <c r="L10768">
        <v>0</v>
      </c>
      <c r="M10768">
        <v>10</v>
      </c>
      <c r="N10768">
        <v>10</v>
      </c>
      <c r="O10768">
        <v>0</v>
      </c>
      <c r="P10768">
        <v>37</v>
      </c>
      <c r="Q10768">
        <v>289</v>
      </c>
      <c r="R10768">
        <v>116</v>
      </c>
      <c r="S10768">
        <v>125</v>
      </c>
      <c r="T10768">
        <v>33</v>
      </c>
      <c r="U10768">
        <v>0.88</v>
      </c>
      <c r="V10768">
        <v>3.84</v>
      </c>
      <c r="W10768">
        <v>49.7</v>
      </c>
    </row>
    <row r="10769" spans="1:23" x14ac:dyDescent="0.2">
      <c r="A10769">
        <v>10768</v>
      </c>
      <c r="B10769">
        <v>1977</v>
      </c>
      <c r="C10769">
        <v>59</v>
      </c>
      <c r="D10769" t="s">
        <v>12066</v>
      </c>
      <c r="E10769" t="s">
        <v>12127</v>
      </c>
      <c r="F10769" t="s">
        <v>39</v>
      </c>
      <c r="G10769" t="s">
        <v>30</v>
      </c>
      <c r="H10769">
        <v>20</v>
      </c>
      <c r="I10769">
        <v>1979</v>
      </c>
      <c r="J10769" t="s">
        <v>11494</v>
      </c>
      <c r="K10769">
        <v>26</v>
      </c>
      <c r="L10769">
        <v>2</v>
      </c>
      <c r="M10769">
        <v>8</v>
      </c>
      <c r="N10769">
        <v>10</v>
      </c>
      <c r="O10769">
        <v>-12</v>
      </c>
      <c r="P10769">
        <v>26</v>
      </c>
      <c r="W10769">
        <v>1.1000000000000001</v>
      </c>
    </row>
    <row r="10770" spans="1:23" x14ac:dyDescent="0.2">
      <c r="A10770">
        <v>10769</v>
      </c>
      <c r="B10770">
        <v>1977</v>
      </c>
      <c r="C10770">
        <v>60</v>
      </c>
      <c r="D10770" t="s">
        <v>48</v>
      </c>
      <c r="E10770" t="s">
        <v>11900</v>
      </c>
      <c r="F10770" t="s">
        <v>39</v>
      </c>
      <c r="G10770" t="s">
        <v>128</v>
      </c>
      <c r="H10770">
        <v>20</v>
      </c>
      <c r="I10770">
        <v>1979</v>
      </c>
      <c r="J10770" t="s">
        <v>11812</v>
      </c>
      <c r="K10770">
        <v>2</v>
      </c>
      <c r="L10770">
        <v>0</v>
      </c>
      <c r="M10770">
        <v>0</v>
      </c>
      <c r="N10770">
        <v>0</v>
      </c>
      <c r="O10770">
        <v>0</v>
      </c>
      <c r="P10770">
        <v>0</v>
      </c>
      <c r="Q10770">
        <v>2</v>
      </c>
      <c r="R10770">
        <v>0</v>
      </c>
      <c r="S10770">
        <v>0</v>
      </c>
      <c r="T10770">
        <v>0</v>
      </c>
      <c r="U10770">
        <v>0.85699999999999998</v>
      </c>
      <c r="V10770">
        <v>6.02</v>
      </c>
      <c r="W10770">
        <v>0</v>
      </c>
    </row>
    <row r="10771" spans="1:23" x14ac:dyDescent="0.2">
      <c r="A10771">
        <v>10770</v>
      </c>
      <c r="B10771">
        <v>1977</v>
      </c>
      <c r="C10771">
        <v>61</v>
      </c>
      <c r="D10771" t="s">
        <v>8190</v>
      </c>
      <c r="E10771" t="s">
        <v>12128</v>
      </c>
      <c r="F10771" t="s">
        <v>34</v>
      </c>
      <c r="G10771" t="s">
        <v>30</v>
      </c>
      <c r="J10771" t="s">
        <v>12124</v>
      </c>
    </row>
    <row r="10772" spans="1:23" x14ac:dyDescent="0.2">
      <c r="A10772">
        <v>10771</v>
      </c>
      <c r="B10772">
        <v>1977</v>
      </c>
      <c r="C10772">
        <v>62</v>
      </c>
      <c r="D10772" t="s">
        <v>171</v>
      </c>
      <c r="E10772" t="s">
        <v>12129</v>
      </c>
      <c r="F10772" t="s">
        <v>39</v>
      </c>
      <c r="G10772" t="s">
        <v>30</v>
      </c>
      <c r="H10772">
        <v>19</v>
      </c>
      <c r="I10772">
        <v>1992</v>
      </c>
      <c r="J10772" t="s">
        <v>91</v>
      </c>
      <c r="K10772">
        <v>956</v>
      </c>
      <c r="L10772">
        <v>76</v>
      </c>
      <c r="M10772">
        <v>357</v>
      </c>
      <c r="N10772">
        <v>433</v>
      </c>
      <c r="O10772">
        <v>6</v>
      </c>
      <c r="P10772">
        <v>1746</v>
      </c>
      <c r="W10772">
        <v>64.099999999999994</v>
      </c>
    </row>
    <row r="10773" spans="1:23" x14ac:dyDescent="0.2">
      <c r="A10773">
        <v>10772</v>
      </c>
      <c r="B10773">
        <v>1977</v>
      </c>
      <c r="C10773">
        <v>63</v>
      </c>
      <c r="D10773" t="s">
        <v>92</v>
      </c>
      <c r="E10773" t="s">
        <v>12130</v>
      </c>
      <c r="F10773" t="s">
        <v>39</v>
      </c>
      <c r="G10773" t="s">
        <v>68</v>
      </c>
      <c r="H10773">
        <v>19</v>
      </c>
      <c r="I10773">
        <v>1985</v>
      </c>
      <c r="J10773" t="s">
        <v>11812</v>
      </c>
      <c r="K10773">
        <v>290</v>
      </c>
      <c r="L10773">
        <v>92</v>
      </c>
      <c r="M10773">
        <v>119</v>
      </c>
      <c r="N10773">
        <v>211</v>
      </c>
      <c r="O10773">
        <v>4</v>
      </c>
      <c r="P10773">
        <v>73</v>
      </c>
      <c r="W10773">
        <v>14.5</v>
      </c>
    </row>
    <row r="10774" spans="1:23" x14ac:dyDescent="0.2">
      <c r="A10774">
        <v>10773</v>
      </c>
      <c r="B10774">
        <v>1977</v>
      </c>
      <c r="C10774">
        <v>64</v>
      </c>
      <c r="D10774" t="s">
        <v>23</v>
      </c>
      <c r="E10774" t="s">
        <v>12131</v>
      </c>
      <c r="F10774" t="s">
        <v>39</v>
      </c>
      <c r="G10774" t="s">
        <v>128</v>
      </c>
      <c r="H10774">
        <v>20</v>
      </c>
      <c r="I10774">
        <v>1981</v>
      </c>
      <c r="J10774" t="s">
        <v>2983</v>
      </c>
      <c r="K10774">
        <v>44</v>
      </c>
      <c r="L10774">
        <v>0</v>
      </c>
      <c r="M10774">
        <v>0</v>
      </c>
      <c r="N10774">
        <v>0</v>
      </c>
      <c r="O10774">
        <v>0</v>
      </c>
      <c r="P10774">
        <v>2</v>
      </c>
      <c r="Q10774">
        <v>44</v>
      </c>
      <c r="R10774">
        <v>11</v>
      </c>
      <c r="S10774">
        <v>22</v>
      </c>
      <c r="T10774">
        <v>9</v>
      </c>
      <c r="U10774">
        <v>0.86099999999999999</v>
      </c>
      <c r="V10774">
        <v>4.09</v>
      </c>
      <c r="W10774">
        <v>5</v>
      </c>
    </row>
    <row r="10775" spans="1:23" x14ac:dyDescent="0.2">
      <c r="A10775">
        <v>10774</v>
      </c>
      <c r="B10775">
        <v>1977</v>
      </c>
      <c r="C10775">
        <v>65</v>
      </c>
      <c r="D10775" t="s">
        <v>121</v>
      </c>
      <c r="E10775" t="s">
        <v>11937</v>
      </c>
      <c r="F10775" t="s">
        <v>39</v>
      </c>
      <c r="G10775" t="s">
        <v>35</v>
      </c>
      <c r="J10775" t="s">
        <v>11521</v>
      </c>
    </row>
    <row r="10776" spans="1:23" x14ac:dyDescent="0.2">
      <c r="A10776">
        <v>10775</v>
      </c>
      <c r="B10776">
        <v>1977</v>
      </c>
      <c r="C10776">
        <v>66</v>
      </c>
      <c r="D10776" t="s">
        <v>87</v>
      </c>
      <c r="E10776" t="s">
        <v>12132</v>
      </c>
      <c r="F10776" t="s">
        <v>34</v>
      </c>
      <c r="G10776" t="s">
        <v>35</v>
      </c>
      <c r="H10776">
        <v>19</v>
      </c>
      <c r="I10776">
        <v>1990</v>
      </c>
      <c r="J10776" t="s">
        <v>2748</v>
      </c>
      <c r="K10776">
        <v>669</v>
      </c>
      <c r="L10776">
        <v>203</v>
      </c>
      <c r="M10776">
        <v>305</v>
      </c>
      <c r="N10776">
        <v>508</v>
      </c>
      <c r="O10776">
        <v>-116</v>
      </c>
      <c r="P10776">
        <v>269</v>
      </c>
      <c r="W10776">
        <v>30.5</v>
      </c>
    </row>
    <row r="10777" spans="1:23" x14ac:dyDescent="0.2">
      <c r="A10777">
        <v>10776</v>
      </c>
      <c r="B10777">
        <v>1977</v>
      </c>
      <c r="C10777">
        <v>67</v>
      </c>
      <c r="D10777" t="s">
        <v>41</v>
      </c>
      <c r="E10777" t="s">
        <v>12133</v>
      </c>
      <c r="F10777" t="s">
        <v>39</v>
      </c>
      <c r="G10777" t="s">
        <v>128</v>
      </c>
      <c r="J10777" t="s">
        <v>12134</v>
      </c>
    </row>
    <row r="10778" spans="1:23" x14ac:dyDescent="0.2">
      <c r="A10778">
        <v>10777</v>
      </c>
      <c r="B10778">
        <v>1977</v>
      </c>
      <c r="C10778">
        <v>68</v>
      </c>
      <c r="D10778" t="s">
        <v>55</v>
      </c>
      <c r="E10778" t="s">
        <v>11607</v>
      </c>
      <c r="F10778" t="s">
        <v>39</v>
      </c>
      <c r="G10778" t="s">
        <v>30</v>
      </c>
      <c r="H10778">
        <v>19</v>
      </c>
      <c r="I10778">
        <v>1986</v>
      </c>
      <c r="J10778" t="s">
        <v>11486</v>
      </c>
      <c r="K10778">
        <v>261</v>
      </c>
      <c r="L10778">
        <v>7</v>
      </c>
      <c r="M10778">
        <v>64</v>
      </c>
      <c r="N10778">
        <v>71</v>
      </c>
      <c r="O10778">
        <v>13</v>
      </c>
      <c r="P10778">
        <v>424</v>
      </c>
      <c r="W10778">
        <v>14</v>
      </c>
    </row>
    <row r="10779" spans="1:23" x14ac:dyDescent="0.2">
      <c r="A10779">
        <v>10778</v>
      </c>
      <c r="B10779">
        <v>1977</v>
      </c>
      <c r="C10779">
        <v>69</v>
      </c>
      <c r="D10779" t="s">
        <v>176</v>
      </c>
      <c r="E10779" t="s">
        <v>12135</v>
      </c>
      <c r="F10779" t="s">
        <v>39</v>
      </c>
      <c r="G10779" t="s">
        <v>35</v>
      </c>
      <c r="H10779">
        <v>20</v>
      </c>
      <c r="I10779">
        <v>1984</v>
      </c>
      <c r="J10779" t="s">
        <v>1765</v>
      </c>
      <c r="K10779">
        <v>23</v>
      </c>
      <c r="L10779">
        <v>3</v>
      </c>
      <c r="M10779">
        <v>5</v>
      </c>
      <c r="N10779">
        <v>8</v>
      </c>
      <c r="O10779">
        <v>-1</v>
      </c>
      <c r="P10779">
        <v>11</v>
      </c>
      <c r="W10779">
        <v>0.2</v>
      </c>
    </row>
    <row r="10780" spans="1:23" x14ac:dyDescent="0.2">
      <c r="A10780">
        <v>10779</v>
      </c>
      <c r="B10780">
        <v>1977</v>
      </c>
      <c r="C10780">
        <v>70</v>
      </c>
      <c r="D10780" t="s">
        <v>152</v>
      </c>
      <c r="E10780" t="s">
        <v>12136</v>
      </c>
      <c r="F10780" t="s">
        <v>39</v>
      </c>
      <c r="G10780" t="s">
        <v>68</v>
      </c>
      <c r="J10780" t="s">
        <v>11933</v>
      </c>
    </row>
    <row r="10781" spans="1:23" x14ac:dyDescent="0.2">
      <c r="A10781">
        <v>10780</v>
      </c>
      <c r="B10781">
        <v>1977</v>
      </c>
      <c r="C10781">
        <v>71</v>
      </c>
      <c r="D10781" t="s">
        <v>41</v>
      </c>
      <c r="E10781" t="s">
        <v>12137</v>
      </c>
      <c r="F10781" t="s">
        <v>39</v>
      </c>
      <c r="G10781" t="s">
        <v>26</v>
      </c>
      <c r="J10781" t="s">
        <v>12134</v>
      </c>
    </row>
    <row r="10782" spans="1:23" x14ac:dyDescent="0.2">
      <c r="A10782">
        <v>10781</v>
      </c>
      <c r="B10782">
        <v>1977</v>
      </c>
      <c r="C10782">
        <v>72</v>
      </c>
      <c r="D10782" t="s">
        <v>11693</v>
      </c>
      <c r="E10782" t="s">
        <v>12138</v>
      </c>
      <c r="F10782" t="s">
        <v>34</v>
      </c>
      <c r="G10782" t="s">
        <v>128</v>
      </c>
      <c r="H10782">
        <v>20</v>
      </c>
      <c r="I10782">
        <v>1984</v>
      </c>
      <c r="J10782" t="s">
        <v>10639</v>
      </c>
      <c r="K10782">
        <v>30</v>
      </c>
      <c r="L10782">
        <v>0</v>
      </c>
      <c r="M10782">
        <v>1</v>
      </c>
      <c r="N10782">
        <v>1</v>
      </c>
      <c r="O10782">
        <v>0</v>
      </c>
      <c r="P10782">
        <v>11</v>
      </c>
      <c r="Q10782">
        <v>30</v>
      </c>
      <c r="R10782">
        <v>11</v>
      </c>
      <c r="S10782">
        <v>10</v>
      </c>
      <c r="T10782">
        <v>7</v>
      </c>
      <c r="U10782">
        <v>0.85699999999999998</v>
      </c>
      <c r="V10782">
        <v>3.78</v>
      </c>
      <c r="W10782">
        <v>4.2</v>
      </c>
    </row>
    <row r="10783" spans="1:23" x14ac:dyDescent="0.2">
      <c r="A10783">
        <v>10782</v>
      </c>
      <c r="B10783">
        <v>1977</v>
      </c>
      <c r="C10783">
        <v>73</v>
      </c>
      <c r="D10783" t="s">
        <v>51</v>
      </c>
      <c r="E10783" t="s">
        <v>12139</v>
      </c>
      <c r="F10783" t="s">
        <v>34</v>
      </c>
      <c r="G10783" t="s">
        <v>9408</v>
      </c>
      <c r="H10783">
        <v>20</v>
      </c>
      <c r="I10783">
        <v>1990</v>
      </c>
      <c r="J10783" t="s">
        <v>10743</v>
      </c>
      <c r="K10783">
        <v>597</v>
      </c>
      <c r="L10783">
        <v>66</v>
      </c>
      <c r="M10783">
        <v>122</v>
      </c>
      <c r="N10783">
        <v>188</v>
      </c>
      <c r="O10783">
        <v>-131</v>
      </c>
      <c r="P10783">
        <v>1801</v>
      </c>
      <c r="W10783">
        <v>19.8</v>
      </c>
    </row>
    <row r="10784" spans="1:23" x14ac:dyDescent="0.2">
      <c r="A10784">
        <v>10783</v>
      </c>
      <c r="B10784">
        <v>1977</v>
      </c>
      <c r="C10784">
        <v>74</v>
      </c>
      <c r="D10784" t="s">
        <v>11233</v>
      </c>
      <c r="E10784" t="s">
        <v>12140</v>
      </c>
      <c r="F10784" t="s">
        <v>39</v>
      </c>
      <c r="G10784" t="s">
        <v>26</v>
      </c>
      <c r="H10784">
        <v>19</v>
      </c>
      <c r="I10784">
        <v>1982</v>
      </c>
      <c r="J10784" t="s">
        <v>11486</v>
      </c>
      <c r="K10784">
        <v>31</v>
      </c>
      <c r="L10784">
        <v>2</v>
      </c>
      <c r="M10784">
        <v>6</v>
      </c>
      <c r="N10784">
        <v>8</v>
      </c>
      <c r="O10784">
        <v>-10</v>
      </c>
      <c r="P10784">
        <v>25</v>
      </c>
      <c r="W10784">
        <v>-0.2</v>
      </c>
    </row>
    <row r="10785" spans="1:23" x14ac:dyDescent="0.2">
      <c r="A10785">
        <v>10784</v>
      </c>
      <c r="B10785">
        <v>1977</v>
      </c>
      <c r="C10785">
        <v>75</v>
      </c>
      <c r="D10785" t="s">
        <v>84</v>
      </c>
      <c r="E10785" t="s">
        <v>12141</v>
      </c>
      <c r="F10785" t="s">
        <v>39</v>
      </c>
      <c r="G10785" t="s">
        <v>35</v>
      </c>
      <c r="J10785" t="s">
        <v>91</v>
      </c>
    </row>
    <row r="10786" spans="1:23" x14ac:dyDescent="0.2">
      <c r="A10786">
        <v>10785</v>
      </c>
      <c r="B10786">
        <v>1977</v>
      </c>
      <c r="C10786">
        <v>76</v>
      </c>
      <c r="D10786" t="s">
        <v>69</v>
      </c>
      <c r="E10786" t="s">
        <v>12142</v>
      </c>
      <c r="F10786" t="s">
        <v>39</v>
      </c>
      <c r="G10786" t="s">
        <v>26</v>
      </c>
      <c r="H10786">
        <v>19</v>
      </c>
      <c r="I10786">
        <v>1980</v>
      </c>
      <c r="J10786" t="s">
        <v>12062</v>
      </c>
      <c r="K10786">
        <v>1</v>
      </c>
      <c r="L10786">
        <v>0</v>
      </c>
      <c r="M10786">
        <v>0</v>
      </c>
      <c r="N10786">
        <v>0</v>
      </c>
      <c r="O10786">
        <v>-1</v>
      </c>
      <c r="P10786">
        <v>0</v>
      </c>
      <c r="W10786">
        <v>-0.1</v>
      </c>
    </row>
    <row r="10787" spans="1:23" x14ac:dyDescent="0.2">
      <c r="A10787">
        <v>10786</v>
      </c>
      <c r="B10787">
        <v>1977</v>
      </c>
      <c r="C10787">
        <v>77</v>
      </c>
      <c r="D10787" t="s">
        <v>12066</v>
      </c>
      <c r="E10787" t="s">
        <v>12143</v>
      </c>
      <c r="F10787" t="s">
        <v>39</v>
      </c>
      <c r="G10787" t="s">
        <v>30</v>
      </c>
      <c r="H10787">
        <v>20</v>
      </c>
      <c r="J10787" t="s">
        <v>11841</v>
      </c>
    </row>
    <row r="10788" spans="1:23" x14ac:dyDescent="0.2">
      <c r="A10788">
        <v>10787</v>
      </c>
      <c r="B10788">
        <v>1977</v>
      </c>
      <c r="C10788">
        <v>78</v>
      </c>
      <c r="D10788" t="s">
        <v>48</v>
      </c>
      <c r="E10788" t="s">
        <v>12144</v>
      </c>
      <c r="F10788" t="s">
        <v>39</v>
      </c>
      <c r="G10788" t="s">
        <v>30</v>
      </c>
      <c r="J10788" t="s">
        <v>11284</v>
      </c>
    </row>
    <row r="10789" spans="1:23" x14ac:dyDescent="0.2">
      <c r="A10789">
        <v>10788</v>
      </c>
      <c r="B10789">
        <v>1977</v>
      </c>
      <c r="C10789">
        <v>79</v>
      </c>
      <c r="D10789" t="s">
        <v>8190</v>
      </c>
      <c r="E10789" t="s">
        <v>12145</v>
      </c>
      <c r="F10789" t="s">
        <v>39</v>
      </c>
      <c r="G10789" t="s">
        <v>30</v>
      </c>
      <c r="J10789" t="s">
        <v>11467</v>
      </c>
    </row>
    <row r="10790" spans="1:23" x14ac:dyDescent="0.2">
      <c r="A10790">
        <v>10789</v>
      </c>
      <c r="B10790">
        <v>1977</v>
      </c>
      <c r="C10790">
        <v>80</v>
      </c>
      <c r="D10790" t="s">
        <v>171</v>
      </c>
      <c r="E10790" t="s">
        <v>12146</v>
      </c>
      <c r="F10790" t="s">
        <v>39</v>
      </c>
      <c r="G10790" t="s">
        <v>26</v>
      </c>
      <c r="H10790">
        <v>20</v>
      </c>
      <c r="I10790">
        <v>1978</v>
      </c>
      <c r="J10790" t="s">
        <v>8319</v>
      </c>
      <c r="K10790">
        <v>7</v>
      </c>
      <c r="L10790">
        <v>0</v>
      </c>
      <c r="M10790">
        <v>0</v>
      </c>
      <c r="N10790">
        <v>0</v>
      </c>
      <c r="O10790">
        <v>-3</v>
      </c>
      <c r="P10790">
        <v>33</v>
      </c>
      <c r="W10790">
        <v>-0.3</v>
      </c>
    </row>
    <row r="10791" spans="1:23" x14ac:dyDescent="0.2">
      <c r="A10791">
        <v>10790</v>
      </c>
      <c r="B10791">
        <v>1977</v>
      </c>
      <c r="C10791">
        <v>81</v>
      </c>
      <c r="D10791" t="s">
        <v>92</v>
      </c>
      <c r="E10791" t="s">
        <v>12147</v>
      </c>
      <c r="F10791" t="s">
        <v>39</v>
      </c>
      <c r="G10791" t="s">
        <v>26</v>
      </c>
      <c r="J10791" t="s">
        <v>11933</v>
      </c>
    </row>
    <row r="10792" spans="1:23" x14ac:dyDescent="0.2">
      <c r="A10792">
        <v>10791</v>
      </c>
      <c r="B10792">
        <v>1977</v>
      </c>
      <c r="C10792">
        <v>82</v>
      </c>
      <c r="D10792" t="s">
        <v>11693</v>
      </c>
      <c r="E10792" t="s">
        <v>12148</v>
      </c>
      <c r="F10792" t="s">
        <v>34</v>
      </c>
      <c r="G10792" t="s">
        <v>30</v>
      </c>
      <c r="J10792" t="s">
        <v>3912</v>
      </c>
    </row>
    <row r="10793" spans="1:23" x14ac:dyDescent="0.2">
      <c r="A10793">
        <v>10792</v>
      </c>
      <c r="B10793">
        <v>1977</v>
      </c>
      <c r="C10793">
        <v>83</v>
      </c>
      <c r="D10793" t="s">
        <v>121</v>
      </c>
      <c r="E10793" t="s">
        <v>12149</v>
      </c>
      <c r="F10793" t="s">
        <v>39</v>
      </c>
      <c r="G10793" t="s">
        <v>26</v>
      </c>
      <c r="J10793" t="s">
        <v>11476</v>
      </c>
    </row>
    <row r="10794" spans="1:23" x14ac:dyDescent="0.2">
      <c r="A10794">
        <v>10793</v>
      </c>
      <c r="B10794">
        <v>1977</v>
      </c>
      <c r="C10794">
        <v>84</v>
      </c>
      <c r="D10794" t="s">
        <v>146</v>
      </c>
      <c r="E10794" t="s">
        <v>12150</v>
      </c>
      <c r="F10794" t="s">
        <v>34</v>
      </c>
      <c r="G10794" t="s">
        <v>128</v>
      </c>
      <c r="J10794" t="s">
        <v>2748</v>
      </c>
    </row>
    <row r="10795" spans="1:23" x14ac:dyDescent="0.2">
      <c r="A10795">
        <v>10794</v>
      </c>
      <c r="B10795">
        <v>1977</v>
      </c>
      <c r="C10795">
        <v>85</v>
      </c>
      <c r="D10795" t="s">
        <v>146</v>
      </c>
      <c r="E10795" t="s">
        <v>12151</v>
      </c>
      <c r="F10795" t="s">
        <v>39</v>
      </c>
      <c r="G10795" t="s">
        <v>35</v>
      </c>
      <c r="H10795">
        <v>20</v>
      </c>
      <c r="I10795">
        <v>1984</v>
      </c>
      <c r="J10795" t="s">
        <v>11464</v>
      </c>
      <c r="K10795">
        <v>45</v>
      </c>
      <c r="L10795">
        <v>8</v>
      </c>
      <c r="M10795">
        <v>18</v>
      </c>
      <c r="N10795">
        <v>26</v>
      </c>
      <c r="O10795">
        <v>-10</v>
      </c>
      <c r="P10795">
        <v>7</v>
      </c>
      <c r="W10795">
        <v>0.9</v>
      </c>
    </row>
    <row r="10796" spans="1:23" x14ac:dyDescent="0.2">
      <c r="A10796">
        <v>10795</v>
      </c>
      <c r="B10796">
        <v>1977</v>
      </c>
      <c r="C10796">
        <v>86</v>
      </c>
      <c r="D10796" t="s">
        <v>55</v>
      </c>
      <c r="E10796" t="s">
        <v>11944</v>
      </c>
      <c r="F10796" t="s">
        <v>39</v>
      </c>
      <c r="G10796" t="s">
        <v>128</v>
      </c>
      <c r="J10796" t="s">
        <v>11755</v>
      </c>
    </row>
    <row r="10797" spans="1:23" x14ac:dyDescent="0.2">
      <c r="A10797">
        <v>10796</v>
      </c>
      <c r="B10797">
        <v>1977</v>
      </c>
      <c r="C10797">
        <v>87</v>
      </c>
      <c r="D10797" t="s">
        <v>176</v>
      </c>
      <c r="E10797" t="s">
        <v>12152</v>
      </c>
      <c r="F10797" t="s">
        <v>76</v>
      </c>
      <c r="G10797" t="s">
        <v>128</v>
      </c>
      <c r="H10797">
        <v>20</v>
      </c>
      <c r="I10797">
        <v>1984</v>
      </c>
      <c r="J10797" t="s">
        <v>143</v>
      </c>
      <c r="K10797">
        <v>92</v>
      </c>
      <c r="L10797">
        <v>0</v>
      </c>
      <c r="M10797">
        <v>3</v>
      </c>
      <c r="N10797">
        <v>3</v>
      </c>
      <c r="O10797">
        <v>0</v>
      </c>
      <c r="P10797">
        <v>6</v>
      </c>
      <c r="Q10797">
        <v>92</v>
      </c>
      <c r="R10797">
        <v>21</v>
      </c>
      <c r="S10797">
        <v>46</v>
      </c>
      <c r="T10797">
        <v>14</v>
      </c>
      <c r="U10797">
        <v>0.86699999999999999</v>
      </c>
      <c r="V10797">
        <v>4.13</v>
      </c>
      <c r="W10797">
        <v>10.8</v>
      </c>
    </row>
    <row r="10798" spans="1:23" x14ac:dyDescent="0.2">
      <c r="A10798">
        <v>10797</v>
      </c>
      <c r="B10798">
        <v>1977</v>
      </c>
      <c r="C10798">
        <v>88</v>
      </c>
      <c r="D10798" t="s">
        <v>152</v>
      </c>
      <c r="E10798" t="s">
        <v>12153</v>
      </c>
      <c r="F10798" t="s">
        <v>39</v>
      </c>
      <c r="G10798" t="s">
        <v>30</v>
      </c>
      <c r="J10798" t="s">
        <v>12032</v>
      </c>
    </row>
    <row r="10799" spans="1:23" x14ac:dyDescent="0.2">
      <c r="A10799">
        <v>10798</v>
      </c>
      <c r="B10799">
        <v>1977</v>
      </c>
      <c r="C10799">
        <v>89</v>
      </c>
      <c r="D10799" t="s">
        <v>41</v>
      </c>
      <c r="E10799" t="s">
        <v>11930</v>
      </c>
      <c r="F10799" t="s">
        <v>39</v>
      </c>
      <c r="G10799" t="s">
        <v>30</v>
      </c>
      <c r="H10799">
        <v>19</v>
      </c>
      <c r="I10799">
        <v>1979</v>
      </c>
      <c r="J10799" t="s">
        <v>12107</v>
      </c>
      <c r="K10799">
        <v>4</v>
      </c>
      <c r="L10799">
        <v>0</v>
      </c>
      <c r="M10799">
        <v>1</v>
      </c>
      <c r="N10799">
        <v>1</v>
      </c>
      <c r="O10799">
        <v>1</v>
      </c>
      <c r="P10799">
        <v>6</v>
      </c>
      <c r="W10799">
        <v>0.2</v>
      </c>
    </row>
    <row r="10800" spans="1:23" x14ac:dyDescent="0.2">
      <c r="A10800">
        <v>10799</v>
      </c>
      <c r="B10800">
        <v>1977</v>
      </c>
      <c r="C10800">
        <v>90</v>
      </c>
      <c r="D10800" t="s">
        <v>23</v>
      </c>
      <c r="E10800" t="s">
        <v>12154</v>
      </c>
      <c r="F10800" t="s">
        <v>39</v>
      </c>
      <c r="G10800" t="s">
        <v>68</v>
      </c>
      <c r="J10800" t="s">
        <v>12134</v>
      </c>
    </row>
    <row r="10801" spans="1:23" x14ac:dyDescent="0.2">
      <c r="A10801">
        <v>10800</v>
      </c>
      <c r="B10801">
        <v>1977</v>
      </c>
      <c r="C10801">
        <v>91</v>
      </c>
      <c r="D10801" t="s">
        <v>51</v>
      </c>
      <c r="E10801" t="s">
        <v>6405</v>
      </c>
      <c r="F10801" t="s">
        <v>39</v>
      </c>
      <c r="G10801" t="s">
        <v>128</v>
      </c>
      <c r="J10801" t="s">
        <v>12110</v>
      </c>
    </row>
    <row r="10802" spans="1:23" x14ac:dyDescent="0.2">
      <c r="A10802">
        <v>10801</v>
      </c>
      <c r="B10802">
        <v>1977</v>
      </c>
      <c r="C10802">
        <v>92</v>
      </c>
      <c r="D10802" t="s">
        <v>11233</v>
      </c>
      <c r="E10802" t="s">
        <v>12155</v>
      </c>
      <c r="F10802" t="s">
        <v>34</v>
      </c>
      <c r="G10802" t="s">
        <v>35</v>
      </c>
      <c r="J10802" t="s">
        <v>6672</v>
      </c>
    </row>
    <row r="10803" spans="1:23" x14ac:dyDescent="0.2">
      <c r="A10803">
        <v>10802</v>
      </c>
      <c r="B10803">
        <v>1977</v>
      </c>
      <c r="C10803">
        <v>93</v>
      </c>
      <c r="D10803" t="s">
        <v>84</v>
      </c>
      <c r="E10803" t="s">
        <v>12156</v>
      </c>
      <c r="F10803" t="s">
        <v>39</v>
      </c>
      <c r="G10803" t="s">
        <v>68</v>
      </c>
      <c r="J10803" t="s">
        <v>2651</v>
      </c>
    </row>
    <row r="10804" spans="1:23" x14ac:dyDescent="0.2">
      <c r="A10804">
        <v>10803</v>
      </c>
      <c r="B10804">
        <v>1977</v>
      </c>
      <c r="C10804">
        <v>94</v>
      </c>
      <c r="D10804" t="s">
        <v>69</v>
      </c>
      <c r="E10804" t="s">
        <v>12157</v>
      </c>
      <c r="F10804" t="s">
        <v>39</v>
      </c>
      <c r="G10804" t="s">
        <v>26</v>
      </c>
      <c r="J10804" t="s">
        <v>11454</v>
      </c>
    </row>
    <row r="10805" spans="1:23" x14ac:dyDescent="0.2">
      <c r="A10805">
        <v>10804</v>
      </c>
      <c r="B10805">
        <v>1977</v>
      </c>
      <c r="C10805">
        <v>95</v>
      </c>
      <c r="D10805" t="s">
        <v>12066</v>
      </c>
      <c r="E10805" t="s">
        <v>12158</v>
      </c>
      <c r="F10805" t="s">
        <v>39</v>
      </c>
      <c r="G10805" t="s">
        <v>30</v>
      </c>
      <c r="H10805">
        <v>20</v>
      </c>
      <c r="I10805">
        <v>1978</v>
      </c>
      <c r="J10805" t="s">
        <v>5051</v>
      </c>
      <c r="K10805">
        <v>4</v>
      </c>
      <c r="L10805">
        <v>0</v>
      </c>
      <c r="M10805">
        <v>0</v>
      </c>
      <c r="N10805">
        <v>0</v>
      </c>
      <c r="O10805">
        <v>0</v>
      </c>
      <c r="P10805">
        <v>2</v>
      </c>
      <c r="W10805">
        <v>0.1</v>
      </c>
    </row>
    <row r="10806" spans="1:23" x14ac:dyDescent="0.2">
      <c r="A10806">
        <v>10805</v>
      </c>
      <c r="B10806">
        <v>1977</v>
      </c>
      <c r="C10806">
        <v>96</v>
      </c>
      <c r="D10806" t="s">
        <v>48</v>
      </c>
      <c r="E10806" t="s">
        <v>12159</v>
      </c>
      <c r="F10806" t="s">
        <v>34</v>
      </c>
      <c r="G10806" t="s">
        <v>30</v>
      </c>
      <c r="H10806">
        <v>20</v>
      </c>
      <c r="I10806">
        <v>1989</v>
      </c>
      <c r="J10806" t="s">
        <v>10639</v>
      </c>
      <c r="K10806">
        <v>389</v>
      </c>
      <c r="L10806">
        <v>27</v>
      </c>
      <c r="M10806">
        <v>104</v>
      </c>
      <c r="N10806">
        <v>131</v>
      </c>
      <c r="O10806">
        <v>18</v>
      </c>
      <c r="P10806">
        <v>541</v>
      </c>
      <c r="W10806">
        <v>22.4</v>
      </c>
    </row>
    <row r="10807" spans="1:23" x14ac:dyDescent="0.2">
      <c r="A10807">
        <v>10806</v>
      </c>
      <c r="B10807">
        <v>1977</v>
      </c>
      <c r="C10807">
        <v>97</v>
      </c>
      <c r="D10807" t="s">
        <v>8190</v>
      </c>
      <c r="E10807" t="s">
        <v>12160</v>
      </c>
      <c r="F10807" t="s">
        <v>39</v>
      </c>
      <c r="G10807" t="s">
        <v>68</v>
      </c>
      <c r="H10807">
        <v>19</v>
      </c>
      <c r="I10807">
        <v>1978</v>
      </c>
      <c r="J10807" t="s">
        <v>12107</v>
      </c>
      <c r="K10807">
        <v>2</v>
      </c>
      <c r="L10807">
        <v>0</v>
      </c>
      <c r="M10807">
        <v>0</v>
      </c>
      <c r="N10807">
        <v>0</v>
      </c>
      <c r="O10807">
        <v>0</v>
      </c>
      <c r="P10807">
        <v>0</v>
      </c>
      <c r="W10807">
        <v>0</v>
      </c>
    </row>
    <row r="10808" spans="1:23" x14ac:dyDescent="0.2">
      <c r="A10808">
        <v>10807</v>
      </c>
      <c r="B10808">
        <v>1977</v>
      </c>
      <c r="C10808">
        <v>98</v>
      </c>
      <c r="D10808" t="s">
        <v>171</v>
      </c>
      <c r="E10808" t="s">
        <v>12161</v>
      </c>
      <c r="F10808" t="s">
        <v>39</v>
      </c>
      <c r="G10808" t="s">
        <v>26</v>
      </c>
      <c r="H10808">
        <v>20</v>
      </c>
      <c r="I10808">
        <v>1980</v>
      </c>
      <c r="J10808" t="s">
        <v>10639</v>
      </c>
      <c r="K10808">
        <v>17</v>
      </c>
      <c r="L10808">
        <v>0</v>
      </c>
      <c r="M10808">
        <v>2</v>
      </c>
      <c r="N10808">
        <v>2</v>
      </c>
      <c r="O10808">
        <v>-3</v>
      </c>
      <c r="P10808">
        <v>4</v>
      </c>
      <c r="W10808">
        <v>-0.3</v>
      </c>
    </row>
    <row r="10809" spans="1:23" x14ac:dyDescent="0.2">
      <c r="A10809">
        <v>10808</v>
      </c>
      <c r="B10809">
        <v>1977</v>
      </c>
      <c r="C10809">
        <v>99</v>
      </c>
      <c r="D10809" t="s">
        <v>92</v>
      </c>
      <c r="E10809" t="s">
        <v>12162</v>
      </c>
      <c r="F10809" t="s">
        <v>39</v>
      </c>
      <c r="G10809" t="s">
        <v>35</v>
      </c>
      <c r="J10809" t="s">
        <v>11454</v>
      </c>
    </row>
    <row r="10810" spans="1:23" x14ac:dyDescent="0.2">
      <c r="A10810">
        <v>10809</v>
      </c>
      <c r="B10810">
        <v>1977</v>
      </c>
      <c r="C10810">
        <v>100</v>
      </c>
      <c r="D10810" t="s">
        <v>11693</v>
      </c>
      <c r="E10810" t="s">
        <v>12163</v>
      </c>
      <c r="F10810" t="s">
        <v>39</v>
      </c>
      <c r="G10810" t="s">
        <v>35</v>
      </c>
      <c r="J10810" t="s">
        <v>11755</v>
      </c>
    </row>
    <row r="10811" spans="1:23" x14ac:dyDescent="0.2">
      <c r="A10811">
        <v>10810</v>
      </c>
      <c r="B10811">
        <v>1977</v>
      </c>
      <c r="C10811">
        <v>101</v>
      </c>
      <c r="D10811" t="s">
        <v>121</v>
      </c>
      <c r="E10811" t="s">
        <v>12164</v>
      </c>
      <c r="F10811" t="s">
        <v>34</v>
      </c>
      <c r="G10811" t="s">
        <v>7019</v>
      </c>
      <c r="H10811">
        <v>20</v>
      </c>
      <c r="I10811">
        <v>1981</v>
      </c>
      <c r="J10811" t="s">
        <v>12124</v>
      </c>
      <c r="K10811">
        <v>3</v>
      </c>
      <c r="L10811">
        <v>1</v>
      </c>
      <c r="M10811">
        <v>0</v>
      </c>
      <c r="N10811">
        <v>1</v>
      </c>
      <c r="O10811">
        <v>0</v>
      </c>
      <c r="P10811">
        <v>7</v>
      </c>
      <c r="W10811">
        <v>0.1</v>
      </c>
    </row>
    <row r="10812" spans="1:23" x14ac:dyDescent="0.2">
      <c r="A10812">
        <v>10811</v>
      </c>
      <c r="B10812">
        <v>1977</v>
      </c>
      <c r="C10812">
        <v>102</v>
      </c>
      <c r="D10812" t="s">
        <v>87</v>
      </c>
      <c r="E10812" t="s">
        <v>12165</v>
      </c>
      <c r="F10812" t="s">
        <v>39</v>
      </c>
      <c r="G10812" t="s">
        <v>128</v>
      </c>
      <c r="H10812">
        <v>20</v>
      </c>
      <c r="I10812">
        <v>1992</v>
      </c>
      <c r="J10812" t="s">
        <v>11454</v>
      </c>
      <c r="K10812">
        <v>604</v>
      </c>
      <c r="L10812">
        <v>0</v>
      </c>
      <c r="M10812">
        <v>18</v>
      </c>
      <c r="N10812">
        <v>18</v>
      </c>
      <c r="O10812">
        <v>0</v>
      </c>
      <c r="P10812">
        <v>72</v>
      </c>
      <c r="Q10812">
        <v>604</v>
      </c>
      <c r="R10812">
        <v>215</v>
      </c>
      <c r="S10812">
        <v>284</v>
      </c>
      <c r="T10812">
        <v>89</v>
      </c>
      <c r="U10812">
        <v>0.873</v>
      </c>
      <c r="V10812">
        <v>3.88</v>
      </c>
      <c r="W10812">
        <v>84.6</v>
      </c>
    </row>
    <row r="10813" spans="1:23" x14ac:dyDescent="0.2">
      <c r="A10813">
        <v>10812</v>
      </c>
      <c r="B10813">
        <v>1977</v>
      </c>
      <c r="C10813">
        <v>103</v>
      </c>
      <c r="D10813" t="s">
        <v>146</v>
      </c>
      <c r="E10813" t="s">
        <v>12166</v>
      </c>
      <c r="F10813" t="s">
        <v>39</v>
      </c>
      <c r="G10813" t="s">
        <v>68</v>
      </c>
      <c r="J10813" t="s">
        <v>11856</v>
      </c>
    </row>
    <row r="10814" spans="1:23" x14ac:dyDescent="0.2">
      <c r="A10814">
        <v>10813</v>
      </c>
      <c r="B10814">
        <v>1977</v>
      </c>
      <c r="C10814">
        <v>104</v>
      </c>
      <c r="D10814" t="s">
        <v>55</v>
      </c>
      <c r="E10814" t="s">
        <v>12167</v>
      </c>
      <c r="F10814" t="s">
        <v>39</v>
      </c>
      <c r="G10814" t="s">
        <v>30</v>
      </c>
      <c r="H10814">
        <v>20</v>
      </c>
      <c r="I10814">
        <v>1978</v>
      </c>
      <c r="J10814" t="s">
        <v>11814</v>
      </c>
      <c r="K10814">
        <v>2</v>
      </c>
      <c r="L10814">
        <v>0</v>
      </c>
      <c r="M10814">
        <v>0</v>
      </c>
      <c r="N10814">
        <v>0</v>
      </c>
      <c r="O10814">
        <v>0</v>
      </c>
      <c r="P10814">
        <v>0</v>
      </c>
      <c r="W10814">
        <v>0.1</v>
      </c>
    </row>
    <row r="10815" spans="1:23" x14ac:dyDescent="0.2">
      <c r="A10815">
        <v>10814</v>
      </c>
      <c r="B10815">
        <v>1977</v>
      </c>
      <c r="C10815">
        <v>105</v>
      </c>
      <c r="D10815" t="s">
        <v>176</v>
      </c>
      <c r="E10815" t="s">
        <v>12168</v>
      </c>
      <c r="F10815" t="s">
        <v>34</v>
      </c>
      <c r="G10815" t="s">
        <v>30</v>
      </c>
      <c r="J10815" t="s">
        <v>2209</v>
      </c>
    </row>
    <row r="10816" spans="1:23" x14ac:dyDescent="0.2">
      <c r="A10816">
        <v>10815</v>
      </c>
      <c r="B10816">
        <v>1977</v>
      </c>
      <c r="C10816">
        <v>106</v>
      </c>
      <c r="D10816" t="s">
        <v>152</v>
      </c>
      <c r="E10816" t="s">
        <v>12169</v>
      </c>
      <c r="F10816" t="s">
        <v>39</v>
      </c>
      <c r="G10816" t="s">
        <v>30</v>
      </c>
      <c r="J10816" t="s">
        <v>11933</v>
      </c>
    </row>
    <row r="10817" spans="1:23" x14ac:dyDescent="0.2">
      <c r="A10817">
        <v>10816</v>
      </c>
      <c r="B10817">
        <v>1977</v>
      </c>
      <c r="C10817">
        <v>107</v>
      </c>
      <c r="D10817" t="s">
        <v>41</v>
      </c>
      <c r="E10817" t="s">
        <v>12170</v>
      </c>
      <c r="F10817" t="s">
        <v>39</v>
      </c>
      <c r="G10817" t="s">
        <v>35</v>
      </c>
      <c r="J10817" t="s">
        <v>11284</v>
      </c>
    </row>
    <row r="10818" spans="1:23" x14ac:dyDescent="0.2">
      <c r="A10818">
        <v>10817</v>
      </c>
      <c r="B10818">
        <v>1977</v>
      </c>
      <c r="C10818">
        <v>108</v>
      </c>
      <c r="D10818" t="s">
        <v>23</v>
      </c>
      <c r="E10818" t="s">
        <v>12171</v>
      </c>
      <c r="F10818" t="s">
        <v>34</v>
      </c>
      <c r="G10818" t="s">
        <v>30</v>
      </c>
      <c r="J10818" t="s">
        <v>3033</v>
      </c>
    </row>
    <row r="10819" spans="1:23" x14ac:dyDescent="0.2">
      <c r="A10819">
        <v>10818</v>
      </c>
      <c r="B10819">
        <v>1977</v>
      </c>
      <c r="C10819">
        <v>109</v>
      </c>
      <c r="D10819" t="s">
        <v>51</v>
      </c>
      <c r="E10819" t="s">
        <v>12172</v>
      </c>
      <c r="F10819" t="s">
        <v>39</v>
      </c>
      <c r="G10819" t="s">
        <v>26</v>
      </c>
      <c r="J10819" t="s">
        <v>10743</v>
      </c>
    </row>
    <row r="10820" spans="1:23" x14ac:dyDescent="0.2">
      <c r="A10820">
        <v>10819</v>
      </c>
      <c r="B10820">
        <v>1977</v>
      </c>
      <c r="C10820">
        <v>110</v>
      </c>
      <c r="D10820" t="s">
        <v>11233</v>
      </c>
      <c r="E10820" t="s">
        <v>12173</v>
      </c>
      <c r="F10820" t="s">
        <v>39</v>
      </c>
      <c r="G10820" t="s">
        <v>26</v>
      </c>
      <c r="J10820" t="s">
        <v>11521</v>
      </c>
    </row>
    <row r="10821" spans="1:23" x14ac:dyDescent="0.2">
      <c r="A10821">
        <v>10820</v>
      </c>
      <c r="B10821">
        <v>1977</v>
      </c>
      <c r="C10821">
        <v>111</v>
      </c>
      <c r="D10821" t="s">
        <v>84</v>
      </c>
      <c r="E10821" t="s">
        <v>12174</v>
      </c>
      <c r="F10821" t="s">
        <v>39</v>
      </c>
      <c r="G10821" t="s">
        <v>128</v>
      </c>
      <c r="H10821">
        <v>19</v>
      </c>
      <c r="I10821">
        <v>1981</v>
      </c>
      <c r="J10821" t="s">
        <v>11827</v>
      </c>
      <c r="K10821">
        <v>22</v>
      </c>
      <c r="L10821">
        <v>0</v>
      </c>
      <c r="M10821">
        <v>1</v>
      </c>
      <c r="N10821">
        <v>1</v>
      </c>
      <c r="O10821">
        <v>0</v>
      </c>
      <c r="P10821">
        <v>6</v>
      </c>
      <c r="Q10821">
        <v>22</v>
      </c>
      <c r="R10821">
        <v>7</v>
      </c>
      <c r="S10821">
        <v>10</v>
      </c>
      <c r="T10821">
        <v>1</v>
      </c>
      <c r="U10821">
        <v>0.871</v>
      </c>
      <c r="V10821">
        <v>3.96</v>
      </c>
      <c r="W10821">
        <v>2.4</v>
      </c>
    </row>
    <row r="10822" spans="1:23" x14ac:dyDescent="0.2">
      <c r="A10822">
        <v>10821</v>
      </c>
      <c r="B10822">
        <v>1977</v>
      </c>
      <c r="C10822">
        <v>112</v>
      </c>
      <c r="D10822" t="s">
        <v>69</v>
      </c>
      <c r="E10822" t="s">
        <v>12175</v>
      </c>
      <c r="F10822" t="s">
        <v>39</v>
      </c>
      <c r="G10822" t="s">
        <v>35</v>
      </c>
      <c r="J10822" t="s">
        <v>11856</v>
      </c>
    </row>
    <row r="10823" spans="1:23" x14ac:dyDescent="0.2">
      <c r="A10823">
        <v>10822</v>
      </c>
      <c r="B10823">
        <v>1977</v>
      </c>
      <c r="C10823">
        <v>113</v>
      </c>
      <c r="D10823" t="s">
        <v>12066</v>
      </c>
      <c r="E10823" t="s">
        <v>11995</v>
      </c>
      <c r="F10823" t="s">
        <v>34</v>
      </c>
      <c r="G10823" t="s">
        <v>30</v>
      </c>
      <c r="J10823" t="s">
        <v>764</v>
      </c>
    </row>
    <row r="10824" spans="1:23" x14ac:dyDescent="0.2">
      <c r="A10824">
        <v>10823</v>
      </c>
      <c r="B10824">
        <v>1977</v>
      </c>
      <c r="C10824">
        <v>114</v>
      </c>
      <c r="D10824" t="s">
        <v>48</v>
      </c>
      <c r="E10824" t="s">
        <v>12176</v>
      </c>
      <c r="F10824" t="s">
        <v>39</v>
      </c>
      <c r="G10824" t="s">
        <v>68</v>
      </c>
      <c r="H10824">
        <v>19</v>
      </c>
      <c r="J10824" t="s">
        <v>5020</v>
      </c>
    </row>
    <row r="10825" spans="1:23" x14ac:dyDescent="0.2">
      <c r="A10825">
        <v>10824</v>
      </c>
      <c r="B10825">
        <v>1977</v>
      </c>
      <c r="C10825">
        <v>115</v>
      </c>
      <c r="D10825" t="s">
        <v>8190</v>
      </c>
      <c r="E10825" t="s">
        <v>12177</v>
      </c>
      <c r="F10825" t="s">
        <v>39</v>
      </c>
      <c r="G10825" t="s">
        <v>128</v>
      </c>
      <c r="J10825" t="s">
        <v>8319</v>
      </c>
    </row>
    <row r="10826" spans="1:23" x14ac:dyDescent="0.2">
      <c r="A10826">
        <v>10825</v>
      </c>
      <c r="B10826">
        <v>1977</v>
      </c>
      <c r="C10826">
        <v>116</v>
      </c>
      <c r="D10826" t="s">
        <v>171</v>
      </c>
      <c r="E10826" t="s">
        <v>12178</v>
      </c>
      <c r="F10826" t="s">
        <v>39</v>
      </c>
      <c r="G10826" t="s">
        <v>26</v>
      </c>
      <c r="H10826">
        <v>19</v>
      </c>
      <c r="I10826">
        <v>1983</v>
      </c>
      <c r="J10826" t="s">
        <v>764</v>
      </c>
      <c r="K10826">
        <v>62</v>
      </c>
      <c r="L10826">
        <v>18</v>
      </c>
      <c r="M10826">
        <v>19</v>
      </c>
      <c r="N10826">
        <v>37</v>
      </c>
      <c r="O10826">
        <v>-16</v>
      </c>
      <c r="P10826">
        <v>18</v>
      </c>
      <c r="W10826">
        <v>2.1</v>
      </c>
    </row>
    <row r="10827" spans="1:23" x14ac:dyDescent="0.2">
      <c r="A10827">
        <v>10826</v>
      </c>
      <c r="B10827">
        <v>1977</v>
      </c>
      <c r="C10827">
        <v>117</v>
      </c>
      <c r="D10827" t="s">
        <v>92</v>
      </c>
      <c r="E10827" t="s">
        <v>12179</v>
      </c>
      <c r="F10827" t="s">
        <v>76</v>
      </c>
      <c r="G10827" t="s">
        <v>35</v>
      </c>
      <c r="J10827" t="s">
        <v>1023</v>
      </c>
    </row>
    <row r="10828" spans="1:23" x14ac:dyDescent="0.2">
      <c r="A10828">
        <v>10827</v>
      </c>
      <c r="B10828">
        <v>1977</v>
      </c>
      <c r="C10828">
        <v>118</v>
      </c>
      <c r="D10828" t="s">
        <v>11693</v>
      </c>
      <c r="E10828" t="s">
        <v>12180</v>
      </c>
      <c r="F10828" t="s">
        <v>39</v>
      </c>
      <c r="G10828" t="s">
        <v>68</v>
      </c>
      <c r="H10828">
        <v>20</v>
      </c>
      <c r="I10828">
        <v>1990</v>
      </c>
      <c r="J10828" t="s">
        <v>10454</v>
      </c>
      <c r="K10828">
        <v>697</v>
      </c>
      <c r="L10828">
        <v>145</v>
      </c>
      <c r="M10828">
        <v>159</v>
      </c>
      <c r="N10828">
        <v>304</v>
      </c>
      <c r="O10828">
        <v>40</v>
      </c>
      <c r="P10828">
        <v>572</v>
      </c>
      <c r="W10828">
        <v>15.9</v>
      </c>
    </row>
    <row r="10829" spans="1:23" x14ac:dyDescent="0.2">
      <c r="A10829">
        <v>10828</v>
      </c>
      <c r="B10829">
        <v>1977</v>
      </c>
      <c r="C10829">
        <v>119</v>
      </c>
      <c r="D10829" t="s">
        <v>121</v>
      </c>
      <c r="E10829" t="s">
        <v>12181</v>
      </c>
      <c r="F10829" t="s">
        <v>39</v>
      </c>
      <c r="G10829" t="s">
        <v>26</v>
      </c>
      <c r="J10829" t="s">
        <v>11470</v>
      </c>
    </row>
    <row r="10830" spans="1:23" x14ac:dyDescent="0.2">
      <c r="A10830">
        <v>10829</v>
      </c>
      <c r="B10830">
        <v>1977</v>
      </c>
      <c r="C10830">
        <v>120</v>
      </c>
      <c r="D10830" t="s">
        <v>146</v>
      </c>
      <c r="E10830" t="s">
        <v>12182</v>
      </c>
      <c r="F10830" t="s">
        <v>34</v>
      </c>
      <c r="G10830" t="s">
        <v>30</v>
      </c>
      <c r="J10830" t="s">
        <v>2748</v>
      </c>
    </row>
    <row r="10831" spans="1:23" x14ac:dyDescent="0.2">
      <c r="A10831">
        <v>10830</v>
      </c>
      <c r="B10831">
        <v>1977</v>
      </c>
      <c r="C10831">
        <v>121</v>
      </c>
      <c r="D10831" t="s">
        <v>176</v>
      </c>
      <c r="E10831" t="s">
        <v>11872</v>
      </c>
      <c r="F10831" t="s">
        <v>43</v>
      </c>
      <c r="G10831" t="s">
        <v>35</v>
      </c>
      <c r="J10831" t="s">
        <v>733</v>
      </c>
    </row>
    <row r="10832" spans="1:23" x14ac:dyDescent="0.2">
      <c r="A10832">
        <v>10831</v>
      </c>
      <c r="B10832">
        <v>1977</v>
      </c>
      <c r="C10832">
        <v>122</v>
      </c>
      <c r="D10832" t="s">
        <v>152</v>
      </c>
      <c r="E10832" t="s">
        <v>12183</v>
      </c>
      <c r="F10832" t="s">
        <v>34</v>
      </c>
      <c r="G10832" t="s">
        <v>68</v>
      </c>
      <c r="J10832" t="s">
        <v>10454</v>
      </c>
    </row>
    <row r="10833" spans="1:23" x14ac:dyDescent="0.2">
      <c r="A10833">
        <v>10832</v>
      </c>
      <c r="B10833">
        <v>1977</v>
      </c>
      <c r="C10833">
        <v>123</v>
      </c>
      <c r="D10833" t="s">
        <v>41</v>
      </c>
      <c r="E10833" t="s">
        <v>12184</v>
      </c>
      <c r="F10833" t="s">
        <v>39</v>
      </c>
      <c r="G10833" t="s">
        <v>35</v>
      </c>
      <c r="J10833" t="s">
        <v>8319</v>
      </c>
    </row>
    <row r="10834" spans="1:23" x14ac:dyDescent="0.2">
      <c r="A10834">
        <v>10833</v>
      </c>
      <c r="B10834">
        <v>1977</v>
      </c>
      <c r="C10834">
        <v>124</v>
      </c>
      <c r="D10834" t="s">
        <v>23</v>
      </c>
      <c r="E10834" t="s">
        <v>12185</v>
      </c>
      <c r="F10834" t="s">
        <v>39</v>
      </c>
      <c r="G10834" t="s">
        <v>128</v>
      </c>
      <c r="H10834">
        <v>20</v>
      </c>
      <c r="I10834">
        <v>1987</v>
      </c>
      <c r="J10834" t="s">
        <v>5020</v>
      </c>
      <c r="K10834">
        <v>176</v>
      </c>
      <c r="L10834">
        <v>0</v>
      </c>
      <c r="M10834">
        <v>1</v>
      </c>
      <c r="N10834">
        <v>1</v>
      </c>
      <c r="O10834">
        <v>0</v>
      </c>
      <c r="P10834">
        <v>84</v>
      </c>
      <c r="Q10834">
        <v>176</v>
      </c>
      <c r="R10834">
        <v>80</v>
      </c>
      <c r="S10834">
        <v>54</v>
      </c>
      <c r="T10834">
        <v>20</v>
      </c>
      <c r="U10834">
        <v>0.88400000000000001</v>
      </c>
      <c r="V10834">
        <v>3.21</v>
      </c>
      <c r="W10834">
        <v>29.2</v>
      </c>
    </row>
    <row r="10835" spans="1:23" x14ac:dyDescent="0.2">
      <c r="A10835">
        <v>10834</v>
      </c>
      <c r="B10835">
        <v>1977</v>
      </c>
      <c r="C10835">
        <v>125</v>
      </c>
      <c r="D10835" t="s">
        <v>51</v>
      </c>
      <c r="E10835" t="s">
        <v>12186</v>
      </c>
      <c r="F10835" t="s">
        <v>34</v>
      </c>
      <c r="G10835" t="s">
        <v>35</v>
      </c>
      <c r="J10835" t="s">
        <v>5020</v>
      </c>
    </row>
    <row r="10836" spans="1:23" x14ac:dyDescent="0.2">
      <c r="A10836">
        <v>10835</v>
      </c>
      <c r="B10836">
        <v>1977</v>
      </c>
      <c r="C10836">
        <v>126</v>
      </c>
      <c r="D10836" t="s">
        <v>11233</v>
      </c>
      <c r="E10836" t="s">
        <v>12187</v>
      </c>
      <c r="F10836" t="s">
        <v>39</v>
      </c>
      <c r="G10836" t="s">
        <v>35</v>
      </c>
      <c r="H10836">
        <v>20</v>
      </c>
      <c r="I10836">
        <v>1981</v>
      </c>
      <c r="J10836" t="s">
        <v>12062</v>
      </c>
      <c r="K10836">
        <v>68</v>
      </c>
      <c r="L10836">
        <v>17</v>
      </c>
      <c r="M10836">
        <v>21</v>
      </c>
      <c r="N10836">
        <v>38</v>
      </c>
      <c r="O10836">
        <v>-21</v>
      </c>
      <c r="P10836">
        <v>34</v>
      </c>
      <c r="W10836">
        <v>2.2999999999999998</v>
      </c>
    </row>
    <row r="10837" spans="1:23" x14ac:dyDescent="0.2">
      <c r="A10837">
        <v>10836</v>
      </c>
      <c r="B10837">
        <v>1977</v>
      </c>
      <c r="C10837">
        <v>127</v>
      </c>
      <c r="D10837" t="s">
        <v>84</v>
      </c>
      <c r="E10837" t="s">
        <v>12188</v>
      </c>
      <c r="F10837" t="s">
        <v>39</v>
      </c>
      <c r="G10837" t="s">
        <v>30</v>
      </c>
      <c r="H10837">
        <v>19</v>
      </c>
      <c r="I10837">
        <v>1980</v>
      </c>
      <c r="J10837" t="s">
        <v>8319</v>
      </c>
      <c r="K10837">
        <v>10</v>
      </c>
      <c r="L10837">
        <v>1</v>
      </c>
      <c r="M10837">
        <v>0</v>
      </c>
      <c r="N10837">
        <v>1</v>
      </c>
      <c r="O10837">
        <v>1</v>
      </c>
      <c r="P10837">
        <v>6</v>
      </c>
      <c r="W10837">
        <v>0.5</v>
      </c>
    </row>
    <row r="10838" spans="1:23" x14ac:dyDescent="0.2">
      <c r="A10838">
        <v>10837</v>
      </c>
      <c r="B10838">
        <v>1977</v>
      </c>
      <c r="C10838">
        <v>128</v>
      </c>
      <c r="D10838" t="s">
        <v>12066</v>
      </c>
      <c r="E10838" t="s">
        <v>12189</v>
      </c>
      <c r="F10838" t="s">
        <v>39</v>
      </c>
      <c r="G10838" t="s">
        <v>26</v>
      </c>
      <c r="J10838" t="s">
        <v>11827</v>
      </c>
    </row>
    <row r="10839" spans="1:23" x14ac:dyDescent="0.2">
      <c r="A10839">
        <v>10838</v>
      </c>
      <c r="B10839">
        <v>1977</v>
      </c>
      <c r="C10839">
        <v>129</v>
      </c>
      <c r="D10839" t="s">
        <v>48</v>
      </c>
      <c r="E10839" t="s">
        <v>12190</v>
      </c>
      <c r="F10839" t="s">
        <v>39</v>
      </c>
      <c r="G10839" t="s">
        <v>30</v>
      </c>
      <c r="J10839" t="s">
        <v>11464</v>
      </c>
    </row>
    <row r="10840" spans="1:23" x14ac:dyDescent="0.2">
      <c r="A10840">
        <v>10839</v>
      </c>
      <c r="B10840">
        <v>1977</v>
      </c>
      <c r="C10840">
        <v>130</v>
      </c>
      <c r="D10840" t="s">
        <v>8190</v>
      </c>
      <c r="E10840" t="s">
        <v>12191</v>
      </c>
      <c r="F10840" t="s">
        <v>39</v>
      </c>
      <c r="G10840" t="s">
        <v>30</v>
      </c>
      <c r="H10840">
        <v>20</v>
      </c>
      <c r="I10840">
        <v>1984</v>
      </c>
      <c r="J10840" t="s">
        <v>11898</v>
      </c>
      <c r="K10840">
        <v>26</v>
      </c>
      <c r="L10840">
        <v>0</v>
      </c>
      <c r="M10840">
        <v>3</v>
      </c>
      <c r="N10840">
        <v>3</v>
      </c>
      <c r="O10840">
        <v>-27</v>
      </c>
      <c r="P10840">
        <v>35</v>
      </c>
      <c r="W10840">
        <v>-0.4</v>
      </c>
    </row>
    <row r="10841" spans="1:23" x14ac:dyDescent="0.2">
      <c r="A10841">
        <v>10840</v>
      </c>
      <c r="B10841">
        <v>1977</v>
      </c>
      <c r="C10841">
        <v>131</v>
      </c>
      <c r="D10841" t="s">
        <v>171</v>
      </c>
      <c r="E10841" t="s">
        <v>12192</v>
      </c>
      <c r="F10841" t="s">
        <v>39</v>
      </c>
      <c r="G10841" t="s">
        <v>35</v>
      </c>
      <c r="H10841">
        <v>20</v>
      </c>
      <c r="I10841">
        <v>1982</v>
      </c>
      <c r="J10841" t="s">
        <v>1393</v>
      </c>
      <c r="K10841">
        <v>41</v>
      </c>
      <c r="L10841">
        <v>11</v>
      </c>
      <c r="M10841">
        <v>14</v>
      </c>
      <c r="N10841">
        <v>25</v>
      </c>
      <c r="O10841">
        <v>0</v>
      </c>
      <c r="P10841">
        <v>14</v>
      </c>
      <c r="W10841">
        <v>1.3</v>
      </c>
    </row>
    <row r="10842" spans="1:23" x14ac:dyDescent="0.2">
      <c r="A10842">
        <v>10841</v>
      </c>
      <c r="B10842">
        <v>1977</v>
      </c>
      <c r="C10842">
        <v>132</v>
      </c>
      <c r="D10842" t="s">
        <v>92</v>
      </c>
      <c r="E10842" t="s">
        <v>12193</v>
      </c>
      <c r="F10842" t="s">
        <v>76</v>
      </c>
      <c r="G10842" t="s">
        <v>35</v>
      </c>
      <c r="J10842" t="s">
        <v>755</v>
      </c>
    </row>
    <row r="10843" spans="1:23" x14ac:dyDescent="0.2">
      <c r="A10843">
        <v>10842</v>
      </c>
      <c r="B10843">
        <v>1977</v>
      </c>
      <c r="C10843">
        <v>133</v>
      </c>
      <c r="D10843" t="s">
        <v>11693</v>
      </c>
      <c r="E10843" t="s">
        <v>12194</v>
      </c>
      <c r="F10843" t="s">
        <v>34</v>
      </c>
      <c r="G10843" t="s">
        <v>26</v>
      </c>
      <c r="J10843" t="s">
        <v>3127</v>
      </c>
    </row>
    <row r="10844" spans="1:23" x14ac:dyDescent="0.2">
      <c r="A10844">
        <v>10843</v>
      </c>
      <c r="B10844">
        <v>1977</v>
      </c>
      <c r="C10844">
        <v>134</v>
      </c>
      <c r="D10844" t="s">
        <v>121</v>
      </c>
      <c r="E10844" t="s">
        <v>12195</v>
      </c>
      <c r="F10844" t="s">
        <v>39</v>
      </c>
      <c r="G10844" t="s">
        <v>7636</v>
      </c>
      <c r="J10844" t="s">
        <v>11557</v>
      </c>
    </row>
    <row r="10845" spans="1:23" x14ac:dyDescent="0.2">
      <c r="A10845">
        <v>10844</v>
      </c>
      <c r="B10845">
        <v>1977</v>
      </c>
      <c r="C10845">
        <v>135</v>
      </c>
      <c r="D10845" t="s">
        <v>41</v>
      </c>
      <c r="E10845" t="s">
        <v>12196</v>
      </c>
      <c r="F10845" t="s">
        <v>39</v>
      </c>
      <c r="G10845" t="s">
        <v>128</v>
      </c>
      <c r="H10845">
        <v>20</v>
      </c>
      <c r="I10845">
        <v>1991</v>
      </c>
      <c r="J10845" t="s">
        <v>11841</v>
      </c>
      <c r="K10845">
        <v>489</v>
      </c>
      <c r="L10845">
        <v>0</v>
      </c>
      <c r="M10845">
        <v>14</v>
      </c>
      <c r="N10845">
        <v>14</v>
      </c>
      <c r="O10845">
        <v>0</v>
      </c>
      <c r="P10845">
        <v>177</v>
      </c>
      <c r="Q10845">
        <v>489</v>
      </c>
      <c r="R10845">
        <v>246</v>
      </c>
      <c r="S10845">
        <v>156</v>
      </c>
      <c r="T10845">
        <v>51</v>
      </c>
      <c r="U10845">
        <v>0.88600000000000001</v>
      </c>
      <c r="V10845">
        <v>3.09</v>
      </c>
      <c r="W10845">
        <v>85.6</v>
      </c>
    </row>
    <row r="10846" spans="1:23" x14ac:dyDescent="0.2">
      <c r="A10846">
        <v>10845</v>
      </c>
      <c r="B10846">
        <v>1977</v>
      </c>
      <c r="C10846">
        <v>136</v>
      </c>
      <c r="D10846" t="s">
        <v>41</v>
      </c>
      <c r="E10846" t="s">
        <v>12197</v>
      </c>
      <c r="F10846" t="s">
        <v>39</v>
      </c>
      <c r="G10846" t="s">
        <v>26</v>
      </c>
      <c r="J10846" t="s">
        <v>12107</v>
      </c>
    </row>
    <row r="10847" spans="1:23" x14ac:dyDescent="0.2">
      <c r="A10847">
        <v>10846</v>
      </c>
      <c r="B10847">
        <v>1977</v>
      </c>
      <c r="C10847">
        <v>137</v>
      </c>
      <c r="D10847" t="s">
        <v>23</v>
      </c>
      <c r="E10847" t="s">
        <v>12198</v>
      </c>
      <c r="F10847" t="s">
        <v>34</v>
      </c>
      <c r="G10847" t="s">
        <v>30</v>
      </c>
      <c r="J10847" t="s">
        <v>6672</v>
      </c>
    </row>
    <row r="10848" spans="1:23" x14ac:dyDescent="0.2">
      <c r="A10848">
        <v>10847</v>
      </c>
      <c r="B10848">
        <v>1977</v>
      </c>
      <c r="C10848">
        <v>138</v>
      </c>
      <c r="D10848" t="s">
        <v>152</v>
      </c>
      <c r="E10848" t="s">
        <v>12199</v>
      </c>
      <c r="F10848" t="s">
        <v>39</v>
      </c>
      <c r="G10848" t="s">
        <v>30</v>
      </c>
      <c r="J10848" t="s">
        <v>5020</v>
      </c>
    </row>
    <row r="10849" spans="1:23" x14ac:dyDescent="0.2">
      <c r="A10849">
        <v>10848</v>
      </c>
      <c r="B10849">
        <v>1977</v>
      </c>
      <c r="C10849">
        <v>139</v>
      </c>
      <c r="D10849" t="s">
        <v>41</v>
      </c>
      <c r="E10849" t="s">
        <v>12200</v>
      </c>
      <c r="F10849" t="s">
        <v>34</v>
      </c>
      <c r="G10849" t="s">
        <v>30</v>
      </c>
      <c r="J10849" t="s">
        <v>12201</v>
      </c>
    </row>
    <row r="10850" spans="1:23" x14ac:dyDescent="0.2">
      <c r="A10850">
        <v>10849</v>
      </c>
      <c r="B10850">
        <v>1977</v>
      </c>
      <c r="C10850">
        <v>140</v>
      </c>
      <c r="D10850" t="s">
        <v>23</v>
      </c>
      <c r="E10850" t="s">
        <v>3040</v>
      </c>
      <c r="F10850" t="s">
        <v>34</v>
      </c>
      <c r="G10850" t="s">
        <v>68</v>
      </c>
      <c r="J10850" t="s">
        <v>3912</v>
      </c>
    </row>
    <row r="10851" spans="1:23" x14ac:dyDescent="0.2">
      <c r="A10851">
        <v>10850</v>
      </c>
      <c r="B10851">
        <v>1977</v>
      </c>
      <c r="C10851">
        <v>141</v>
      </c>
      <c r="D10851" t="s">
        <v>51</v>
      </c>
      <c r="E10851" t="s">
        <v>12202</v>
      </c>
      <c r="F10851" t="s">
        <v>39</v>
      </c>
      <c r="G10851" t="s">
        <v>35</v>
      </c>
      <c r="J10851" t="s">
        <v>12110</v>
      </c>
    </row>
    <row r="10852" spans="1:23" x14ac:dyDescent="0.2">
      <c r="A10852">
        <v>10851</v>
      </c>
      <c r="B10852">
        <v>1977</v>
      </c>
      <c r="C10852">
        <v>142</v>
      </c>
      <c r="D10852" t="s">
        <v>11233</v>
      </c>
      <c r="E10852" t="s">
        <v>147</v>
      </c>
      <c r="F10852" t="s">
        <v>34</v>
      </c>
      <c r="G10852" t="s">
        <v>30</v>
      </c>
      <c r="H10852">
        <v>20</v>
      </c>
      <c r="I10852">
        <v>1982</v>
      </c>
      <c r="J10852" t="s">
        <v>382</v>
      </c>
      <c r="K10852">
        <v>46</v>
      </c>
      <c r="L10852">
        <v>2</v>
      </c>
      <c r="M10852">
        <v>5</v>
      </c>
      <c r="N10852">
        <v>7</v>
      </c>
      <c r="O10852">
        <v>-29</v>
      </c>
      <c r="P10852">
        <v>104</v>
      </c>
      <c r="W10852">
        <v>1.2</v>
      </c>
    </row>
    <row r="10853" spans="1:23" x14ac:dyDescent="0.2">
      <c r="A10853">
        <v>10852</v>
      </c>
      <c r="B10853">
        <v>1977</v>
      </c>
      <c r="C10853">
        <v>143</v>
      </c>
      <c r="D10853" t="s">
        <v>84</v>
      </c>
      <c r="E10853" t="s">
        <v>12203</v>
      </c>
      <c r="F10853" t="s">
        <v>34</v>
      </c>
      <c r="G10853" t="s">
        <v>26</v>
      </c>
      <c r="J10853" t="s">
        <v>3430</v>
      </c>
    </row>
    <row r="10854" spans="1:23" x14ac:dyDescent="0.2">
      <c r="A10854">
        <v>10853</v>
      </c>
      <c r="B10854">
        <v>1977</v>
      </c>
      <c r="C10854">
        <v>144</v>
      </c>
      <c r="D10854" t="s">
        <v>48</v>
      </c>
      <c r="E10854" t="s">
        <v>12204</v>
      </c>
      <c r="F10854" t="s">
        <v>39</v>
      </c>
      <c r="G10854" t="s">
        <v>30</v>
      </c>
      <c r="J10854" t="s">
        <v>11755</v>
      </c>
    </row>
    <row r="10855" spans="1:23" x14ac:dyDescent="0.2">
      <c r="A10855">
        <v>10854</v>
      </c>
      <c r="B10855">
        <v>1977</v>
      </c>
      <c r="C10855">
        <v>145</v>
      </c>
      <c r="D10855" t="s">
        <v>8190</v>
      </c>
      <c r="E10855" t="s">
        <v>12205</v>
      </c>
      <c r="F10855" t="s">
        <v>34</v>
      </c>
      <c r="G10855" t="s">
        <v>30</v>
      </c>
      <c r="H10855">
        <v>20</v>
      </c>
      <c r="I10855">
        <v>1984</v>
      </c>
      <c r="J10855" t="s">
        <v>12206</v>
      </c>
      <c r="K10855">
        <v>25</v>
      </c>
      <c r="L10855">
        <v>0</v>
      </c>
      <c r="M10855">
        <v>2</v>
      </c>
      <c r="N10855">
        <v>2</v>
      </c>
      <c r="O10855">
        <v>-14</v>
      </c>
      <c r="P10855">
        <v>77</v>
      </c>
      <c r="W10855">
        <v>0.1</v>
      </c>
    </row>
    <row r="10856" spans="1:23" x14ac:dyDescent="0.2">
      <c r="A10856">
        <v>10855</v>
      </c>
      <c r="B10856">
        <v>1977</v>
      </c>
      <c r="C10856">
        <v>146</v>
      </c>
      <c r="D10856" t="s">
        <v>171</v>
      </c>
      <c r="E10856" t="s">
        <v>12207</v>
      </c>
      <c r="F10856" t="s">
        <v>39</v>
      </c>
      <c r="G10856" t="s">
        <v>68</v>
      </c>
      <c r="J10856" t="s">
        <v>11903</v>
      </c>
    </row>
    <row r="10857" spans="1:23" x14ac:dyDescent="0.2">
      <c r="A10857">
        <v>10856</v>
      </c>
      <c r="B10857">
        <v>1977</v>
      </c>
      <c r="C10857">
        <v>147</v>
      </c>
      <c r="D10857" t="s">
        <v>92</v>
      </c>
      <c r="E10857" t="s">
        <v>12208</v>
      </c>
      <c r="F10857" t="s">
        <v>43</v>
      </c>
      <c r="G10857" t="s">
        <v>30</v>
      </c>
      <c r="J10857" t="s">
        <v>733</v>
      </c>
    </row>
    <row r="10858" spans="1:23" x14ac:dyDescent="0.2">
      <c r="A10858">
        <v>10857</v>
      </c>
      <c r="B10858">
        <v>1977</v>
      </c>
      <c r="C10858">
        <v>148</v>
      </c>
      <c r="D10858" t="s">
        <v>11693</v>
      </c>
      <c r="E10858" t="s">
        <v>12209</v>
      </c>
      <c r="F10858" t="s">
        <v>34</v>
      </c>
      <c r="G10858" t="s">
        <v>68</v>
      </c>
      <c r="H10858">
        <v>20</v>
      </c>
      <c r="I10858">
        <v>1983</v>
      </c>
      <c r="J10858" t="s">
        <v>3430</v>
      </c>
      <c r="K10858">
        <v>3</v>
      </c>
      <c r="L10858">
        <v>0</v>
      </c>
      <c r="M10858">
        <v>0</v>
      </c>
      <c r="N10858">
        <v>0</v>
      </c>
      <c r="O10858">
        <v>0</v>
      </c>
      <c r="P10858">
        <v>2</v>
      </c>
      <c r="W10858">
        <v>-0.1</v>
      </c>
    </row>
    <row r="10859" spans="1:23" x14ac:dyDescent="0.2">
      <c r="A10859">
        <v>10858</v>
      </c>
      <c r="B10859">
        <v>1977</v>
      </c>
      <c r="C10859">
        <v>149</v>
      </c>
      <c r="D10859" t="s">
        <v>121</v>
      </c>
      <c r="E10859" t="s">
        <v>12210</v>
      </c>
      <c r="F10859" t="s">
        <v>39</v>
      </c>
      <c r="G10859" t="s">
        <v>30</v>
      </c>
      <c r="J10859" t="s">
        <v>5452</v>
      </c>
    </row>
    <row r="10860" spans="1:23" x14ac:dyDescent="0.2">
      <c r="A10860">
        <v>10859</v>
      </c>
      <c r="B10860">
        <v>1977</v>
      </c>
      <c r="C10860">
        <v>150</v>
      </c>
      <c r="D10860" t="s">
        <v>41</v>
      </c>
      <c r="E10860" t="s">
        <v>12211</v>
      </c>
      <c r="F10860" t="s">
        <v>34</v>
      </c>
      <c r="G10860" t="s">
        <v>26</v>
      </c>
      <c r="J10860" t="s">
        <v>10743</v>
      </c>
    </row>
    <row r="10861" spans="1:23" x14ac:dyDescent="0.2">
      <c r="A10861">
        <v>10860</v>
      </c>
      <c r="B10861">
        <v>1977</v>
      </c>
      <c r="C10861">
        <v>151</v>
      </c>
      <c r="D10861" t="s">
        <v>41</v>
      </c>
      <c r="E10861" t="s">
        <v>12212</v>
      </c>
      <c r="F10861" t="s">
        <v>39</v>
      </c>
      <c r="G10861" t="s">
        <v>26</v>
      </c>
      <c r="J10861" t="s">
        <v>5051</v>
      </c>
    </row>
    <row r="10862" spans="1:23" x14ac:dyDescent="0.2">
      <c r="A10862">
        <v>10861</v>
      </c>
      <c r="B10862">
        <v>1977</v>
      </c>
      <c r="C10862">
        <v>152</v>
      </c>
      <c r="D10862" t="s">
        <v>23</v>
      </c>
      <c r="E10862" t="s">
        <v>12213</v>
      </c>
      <c r="F10862" t="s">
        <v>39</v>
      </c>
      <c r="G10862" t="s">
        <v>128</v>
      </c>
      <c r="J10862" t="s">
        <v>11229</v>
      </c>
    </row>
    <row r="10863" spans="1:23" x14ac:dyDescent="0.2">
      <c r="A10863">
        <v>10862</v>
      </c>
      <c r="B10863">
        <v>1977</v>
      </c>
      <c r="C10863">
        <v>153</v>
      </c>
      <c r="D10863" t="s">
        <v>41</v>
      </c>
      <c r="E10863" t="s">
        <v>12214</v>
      </c>
      <c r="F10863" t="s">
        <v>39</v>
      </c>
      <c r="G10863" t="s">
        <v>68</v>
      </c>
      <c r="H10863">
        <v>20</v>
      </c>
      <c r="I10863">
        <v>1985</v>
      </c>
      <c r="J10863" t="s">
        <v>10454</v>
      </c>
      <c r="K10863">
        <v>243</v>
      </c>
      <c r="L10863">
        <v>47</v>
      </c>
      <c r="M10863">
        <v>51</v>
      </c>
      <c r="N10863">
        <v>98</v>
      </c>
      <c r="O10863">
        <v>14</v>
      </c>
      <c r="P10863">
        <v>156</v>
      </c>
      <c r="W10863">
        <v>4.0999999999999996</v>
      </c>
    </row>
    <row r="10864" spans="1:23" x14ac:dyDescent="0.2">
      <c r="A10864">
        <v>10863</v>
      </c>
      <c r="B10864">
        <v>1977</v>
      </c>
      <c r="C10864">
        <v>154</v>
      </c>
      <c r="D10864" t="s">
        <v>23</v>
      </c>
      <c r="E10864" t="s">
        <v>12215</v>
      </c>
      <c r="F10864" t="s">
        <v>39</v>
      </c>
      <c r="G10864" t="s">
        <v>35</v>
      </c>
      <c r="J10864" t="s">
        <v>3378</v>
      </c>
    </row>
    <row r="10865" spans="1:23" x14ac:dyDescent="0.2">
      <c r="A10865">
        <v>10864</v>
      </c>
      <c r="B10865">
        <v>1977</v>
      </c>
      <c r="C10865">
        <v>155</v>
      </c>
      <c r="D10865" t="s">
        <v>51</v>
      </c>
      <c r="E10865" t="s">
        <v>12216</v>
      </c>
      <c r="F10865" t="s">
        <v>39</v>
      </c>
      <c r="G10865" t="s">
        <v>30</v>
      </c>
      <c r="J10865" t="s">
        <v>11903</v>
      </c>
    </row>
    <row r="10866" spans="1:23" x14ac:dyDescent="0.2">
      <c r="A10866">
        <v>10865</v>
      </c>
      <c r="B10866">
        <v>1977</v>
      </c>
      <c r="C10866">
        <v>156</v>
      </c>
      <c r="D10866" t="s">
        <v>84</v>
      </c>
      <c r="E10866" t="s">
        <v>12217</v>
      </c>
      <c r="F10866" t="s">
        <v>39</v>
      </c>
      <c r="G10866" t="s">
        <v>68</v>
      </c>
      <c r="H10866">
        <v>20</v>
      </c>
      <c r="I10866">
        <v>1983</v>
      </c>
      <c r="J10866" t="s">
        <v>11835</v>
      </c>
      <c r="K10866">
        <v>23</v>
      </c>
      <c r="L10866">
        <v>3</v>
      </c>
      <c r="M10866">
        <v>1</v>
      </c>
      <c r="N10866">
        <v>4</v>
      </c>
      <c r="O10866">
        <v>-3</v>
      </c>
      <c r="P10866">
        <v>92</v>
      </c>
      <c r="W10866">
        <v>-0.1</v>
      </c>
    </row>
    <row r="10867" spans="1:23" x14ac:dyDescent="0.2">
      <c r="A10867">
        <v>10866</v>
      </c>
      <c r="B10867">
        <v>1977</v>
      </c>
      <c r="C10867">
        <v>157</v>
      </c>
      <c r="D10867" t="s">
        <v>171</v>
      </c>
      <c r="E10867" t="s">
        <v>12218</v>
      </c>
      <c r="F10867" t="s">
        <v>39</v>
      </c>
      <c r="G10867" t="s">
        <v>26</v>
      </c>
      <c r="J10867" t="s">
        <v>3122</v>
      </c>
    </row>
    <row r="10868" spans="1:23" x14ac:dyDescent="0.2">
      <c r="A10868">
        <v>10867</v>
      </c>
      <c r="B10868">
        <v>1977</v>
      </c>
      <c r="C10868">
        <v>158</v>
      </c>
      <c r="D10868" t="s">
        <v>41</v>
      </c>
      <c r="E10868" t="s">
        <v>12219</v>
      </c>
      <c r="F10868" t="s">
        <v>34</v>
      </c>
      <c r="G10868" t="s">
        <v>30</v>
      </c>
      <c r="J10868" t="s">
        <v>12201</v>
      </c>
    </row>
    <row r="10869" spans="1:23" x14ac:dyDescent="0.2">
      <c r="A10869">
        <v>10868</v>
      </c>
      <c r="B10869">
        <v>1977</v>
      </c>
      <c r="C10869">
        <v>159</v>
      </c>
      <c r="D10869" t="s">
        <v>41</v>
      </c>
      <c r="E10869" t="s">
        <v>12220</v>
      </c>
      <c r="F10869" t="s">
        <v>39</v>
      </c>
      <c r="G10869" t="s">
        <v>35</v>
      </c>
      <c r="J10869" t="s">
        <v>12080</v>
      </c>
    </row>
    <row r="10870" spans="1:23" x14ac:dyDescent="0.2">
      <c r="A10870">
        <v>10869</v>
      </c>
      <c r="B10870">
        <v>1977</v>
      </c>
      <c r="C10870">
        <v>160</v>
      </c>
      <c r="D10870" t="s">
        <v>23</v>
      </c>
      <c r="E10870" t="s">
        <v>12221</v>
      </c>
      <c r="F10870" t="s">
        <v>34</v>
      </c>
      <c r="G10870" t="s">
        <v>128</v>
      </c>
      <c r="H10870">
        <v>20</v>
      </c>
      <c r="I10870">
        <v>1985</v>
      </c>
      <c r="J10870" t="s">
        <v>3127</v>
      </c>
      <c r="K10870">
        <v>8</v>
      </c>
      <c r="L10870">
        <v>0</v>
      </c>
      <c r="M10870">
        <v>1</v>
      </c>
      <c r="N10870">
        <v>1</v>
      </c>
      <c r="O10870">
        <v>0</v>
      </c>
      <c r="P10870">
        <v>0</v>
      </c>
      <c r="Q10870">
        <v>8</v>
      </c>
      <c r="R10870">
        <v>2</v>
      </c>
      <c r="S10870">
        <v>2</v>
      </c>
      <c r="T10870">
        <v>1</v>
      </c>
      <c r="U10870">
        <v>0.85</v>
      </c>
      <c r="V10870">
        <v>4.03</v>
      </c>
      <c r="W10870">
        <v>0.7</v>
      </c>
    </row>
    <row r="10871" spans="1:23" x14ac:dyDescent="0.2">
      <c r="A10871">
        <v>10870</v>
      </c>
      <c r="B10871">
        <v>1977</v>
      </c>
      <c r="C10871">
        <v>161</v>
      </c>
      <c r="D10871" t="s">
        <v>41</v>
      </c>
      <c r="E10871" t="s">
        <v>12222</v>
      </c>
      <c r="F10871" t="s">
        <v>39</v>
      </c>
      <c r="G10871" t="s">
        <v>128</v>
      </c>
      <c r="J10871" t="s">
        <v>4403</v>
      </c>
    </row>
    <row r="10872" spans="1:23" x14ac:dyDescent="0.2">
      <c r="A10872">
        <v>10871</v>
      </c>
      <c r="B10872">
        <v>1977</v>
      </c>
      <c r="C10872">
        <v>162</v>
      </c>
      <c r="D10872" t="s">
        <v>23</v>
      </c>
      <c r="E10872" t="s">
        <v>12223</v>
      </c>
      <c r="F10872" t="s">
        <v>39</v>
      </c>
      <c r="G10872" t="s">
        <v>68</v>
      </c>
      <c r="H10872">
        <v>20</v>
      </c>
      <c r="I10872">
        <v>1989</v>
      </c>
      <c r="J10872" t="s">
        <v>3378</v>
      </c>
      <c r="K10872">
        <v>549</v>
      </c>
      <c r="L10872">
        <v>136</v>
      </c>
      <c r="M10872">
        <v>205</v>
      </c>
      <c r="N10872">
        <v>341</v>
      </c>
      <c r="O10872">
        <v>-3</v>
      </c>
      <c r="P10872">
        <v>364</v>
      </c>
      <c r="W10872">
        <v>19.899999999999999</v>
      </c>
    </row>
    <row r="10873" spans="1:23" x14ac:dyDescent="0.2">
      <c r="A10873">
        <v>10872</v>
      </c>
      <c r="B10873">
        <v>1977</v>
      </c>
      <c r="C10873">
        <v>163</v>
      </c>
      <c r="D10873" t="s">
        <v>51</v>
      </c>
      <c r="E10873" t="s">
        <v>12224</v>
      </c>
      <c r="F10873" t="s">
        <v>39</v>
      </c>
      <c r="G10873" t="s">
        <v>26</v>
      </c>
      <c r="H10873">
        <v>20</v>
      </c>
      <c r="I10873">
        <v>1979</v>
      </c>
      <c r="J10873" t="s">
        <v>11467</v>
      </c>
      <c r="K10873">
        <v>14</v>
      </c>
      <c r="L10873">
        <v>3</v>
      </c>
      <c r="M10873">
        <v>2</v>
      </c>
      <c r="N10873">
        <v>5</v>
      </c>
      <c r="O10873">
        <v>-5</v>
      </c>
      <c r="P10873">
        <v>2</v>
      </c>
      <c r="W10873">
        <v>0.2</v>
      </c>
    </row>
    <row r="10874" spans="1:23" x14ac:dyDescent="0.2">
      <c r="A10874">
        <v>10873</v>
      </c>
      <c r="B10874">
        <v>1977</v>
      </c>
      <c r="C10874">
        <v>164</v>
      </c>
      <c r="D10874" t="s">
        <v>171</v>
      </c>
      <c r="E10874" t="s">
        <v>4786</v>
      </c>
      <c r="F10874" t="s">
        <v>34</v>
      </c>
      <c r="G10874" t="s">
        <v>68</v>
      </c>
      <c r="J10874" t="s">
        <v>3122</v>
      </c>
    </row>
    <row r="10875" spans="1:23" x14ac:dyDescent="0.2">
      <c r="A10875">
        <v>10874</v>
      </c>
      <c r="B10875">
        <v>1977</v>
      </c>
      <c r="C10875">
        <v>165</v>
      </c>
      <c r="D10875" t="s">
        <v>41</v>
      </c>
      <c r="E10875" t="s">
        <v>12225</v>
      </c>
      <c r="F10875" t="s">
        <v>34</v>
      </c>
      <c r="G10875" t="s">
        <v>30</v>
      </c>
      <c r="J10875" t="s">
        <v>382</v>
      </c>
    </row>
    <row r="10876" spans="1:23" x14ac:dyDescent="0.2">
      <c r="A10876">
        <v>10875</v>
      </c>
      <c r="B10876">
        <v>1977</v>
      </c>
      <c r="C10876">
        <v>166</v>
      </c>
      <c r="D10876" t="s">
        <v>41</v>
      </c>
      <c r="E10876" t="s">
        <v>12226</v>
      </c>
      <c r="F10876" t="s">
        <v>39</v>
      </c>
      <c r="G10876" t="s">
        <v>30</v>
      </c>
      <c r="J10876" t="s">
        <v>11457</v>
      </c>
    </row>
    <row r="10877" spans="1:23" x14ac:dyDescent="0.2">
      <c r="A10877">
        <v>10876</v>
      </c>
      <c r="B10877">
        <v>1977</v>
      </c>
      <c r="C10877">
        <v>167</v>
      </c>
      <c r="D10877" t="s">
        <v>23</v>
      </c>
      <c r="E10877" t="s">
        <v>12227</v>
      </c>
      <c r="F10877" t="s">
        <v>39</v>
      </c>
      <c r="G10877" t="s">
        <v>30</v>
      </c>
      <c r="H10877">
        <v>19</v>
      </c>
      <c r="I10877">
        <v>1982</v>
      </c>
      <c r="J10877" t="s">
        <v>764</v>
      </c>
      <c r="K10877">
        <v>3</v>
      </c>
      <c r="L10877">
        <v>1</v>
      </c>
      <c r="M10877">
        <v>1</v>
      </c>
      <c r="N10877">
        <v>2</v>
      </c>
      <c r="O10877">
        <v>1</v>
      </c>
      <c r="P10877">
        <v>2</v>
      </c>
      <c r="W10877">
        <v>0.4</v>
      </c>
    </row>
    <row r="10878" spans="1:23" x14ac:dyDescent="0.2">
      <c r="A10878">
        <v>10877</v>
      </c>
      <c r="B10878">
        <v>1977</v>
      </c>
      <c r="C10878">
        <v>168</v>
      </c>
      <c r="D10878" t="s">
        <v>41</v>
      </c>
      <c r="E10878" t="s">
        <v>12228</v>
      </c>
      <c r="F10878" t="s">
        <v>39</v>
      </c>
      <c r="G10878" t="s">
        <v>30</v>
      </c>
      <c r="J10878" t="s">
        <v>4403</v>
      </c>
    </row>
    <row r="10879" spans="1:23" x14ac:dyDescent="0.2">
      <c r="A10879">
        <v>10878</v>
      </c>
      <c r="B10879">
        <v>1977</v>
      </c>
      <c r="C10879">
        <v>169</v>
      </c>
      <c r="D10879" t="s">
        <v>23</v>
      </c>
      <c r="E10879" t="s">
        <v>12229</v>
      </c>
      <c r="F10879" t="s">
        <v>39</v>
      </c>
      <c r="G10879" t="s">
        <v>35</v>
      </c>
      <c r="J10879" t="s">
        <v>11464</v>
      </c>
    </row>
    <row r="10880" spans="1:23" x14ac:dyDescent="0.2">
      <c r="A10880">
        <v>10879</v>
      </c>
      <c r="B10880">
        <v>1977</v>
      </c>
      <c r="C10880">
        <v>170</v>
      </c>
      <c r="D10880" t="s">
        <v>51</v>
      </c>
      <c r="E10880" t="s">
        <v>12230</v>
      </c>
      <c r="F10880" t="s">
        <v>39</v>
      </c>
      <c r="G10880" t="s">
        <v>26</v>
      </c>
      <c r="J10880" t="s">
        <v>8319</v>
      </c>
    </row>
    <row r="10881" spans="1:23" x14ac:dyDescent="0.2">
      <c r="A10881">
        <v>10880</v>
      </c>
      <c r="B10881">
        <v>1977</v>
      </c>
      <c r="C10881">
        <v>171</v>
      </c>
      <c r="D10881" t="s">
        <v>171</v>
      </c>
      <c r="E10881" t="s">
        <v>12231</v>
      </c>
      <c r="F10881" t="s">
        <v>39</v>
      </c>
      <c r="G10881" t="s">
        <v>26</v>
      </c>
      <c r="J10881" t="s">
        <v>11504</v>
      </c>
    </row>
    <row r="10882" spans="1:23" x14ac:dyDescent="0.2">
      <c r="A10882">
        <v>10881</v>
      </c>
      <c r="B10882">
        <v>1977</v>
      </c>
      <c r="C10882">
        <v>172</v>
      </c>
      <c r="D10882" t="s">
        <v>41</v>
      </c>
      <c r="E10882" t="s">
        <v>12232</v>
      </c>
      <c r="F10882" t="s">
        <v>39</v>
      </c>
      <c r="G10882" t="s">
        <v>128</v>
      </c>
      <c r="J10882" t="s">
        <v>3127</v>
      </c>
    </row>
    <row r="10883" spans="1:23" x14ac:dyDescent="0.2">
      <c r="A10883">
        <v>10882</v>
      </c>
      <c r="B10883">
        <v>1977</v>
      </c>
      <c r="C10883">
        <v>173</v>
      </c>
      <c r="D10883" t="s">
        <v>23</v>
      </c>
      <c r="E10883" t="s">
        <v>12233</v>
      </c>
      <c r="F10883" t="s">
        <v>39</v>
      </c>
      <c r="G10883" t="s">
        <v>1954</v>
      </c>
      <c r="J10883" t="s">
        <v>11470</v>
      </c>
    </row>
    <row r="10884" spans="1:23" x14ac:dyDescent="0.2">
      <c r="A10884">
        <v>10883</v>
      </c>
      <c r="B10884">
        <v>1977</v>
      </c>
      <c r="C10884">
        <v>174</v>
      </c>
      <c r="D10884" t="s">
        <v>23</v>
      </c>
      <c r="E10884" t="s">
        <v>12234</v>
      </c>
      <c r="F10884" t="s">
        <v>39</v>
      </c>
      <c r="G10884" t="s">
        <v>128</v>
      </c>
      <c r="J10884" t="s">
        <v>11856</v>
      </c>
    </row>
    <row r="10885" spans="1:23" x14ac:dyDescent="0.2">
      <c r="A10885">
        <v>10884</v>
      </c>
      <c r="B10885">
        <v>1977</v>
      </c>
      <c r="C10885">
        <v>175</v>
      </c>
      <c r="D10885" t="s">
        <v>51</v>
      </c>
      <c r="E10885" t="s">
        <v>12235</v>
      </c>
      <c r="F10885" t="s">
        <v>39</v>
      </c>
      <c r="G10885" t="s">
        <v>35</v>
      </c>
      <c r="J10885" t="s">
        <v>12110</v>
      </c>
    </row>
    <row r="10886" spans="1:23" x14ac:dyDescent="0.2">
      <c r="A10886">
        <v>10885</v>
      </c>
      <c r="B10886">
        <v>1977</v>
      </c>
      <c r="C10886">
        <v>176</v>
      </c>
      <c r="D10886" t="s">
        <v>23</v>
      </c>
      <c r="E10886" t="s">
        <v>12236</v>
      </c>
      <c r="F10886" t="s">
        <v>34</v>
      </c>
      <c r="G10886" t="s">
        <v>35</v>
      </c>
      <c r="J10886" t="s">
        <v>4194</v>
      </c>
    </row>
    <row r="10887" spans="1:23" x14ac:dyDescent="0.2">
      <c r="A10887">
        <v>10886</v>
      </c>
      <c r="B10887">
        <v>1977</v>
      </c>
      <c r="C10887">
        <v>177</v>
      </c>
      <c r="D10887" t="s">
        <v>23</v>
      </c>
      <c r="E10887" t="s">
        <v>12237</v>
      </c>
      <c r="F10887" t="s">
        <v>34</v>
      </c>
      <c r="G10887" t="s">
        <v>30</v>
      </c>
      <c r="J10887" t="s">
        <v>6672</v>
      </c>
    </row>
    <row r="10888" spans="1:23" x14ac:dyDescent="0.2">
      <c r="A10888">
        <v>10887</v>
      </c>
      <c r="B10888">
        <v>1977</v>
      </c>
      <c r="C10888">
        <v>178</v>
      </c>
      <c r="D10888" t="s">
        <v>51</v>
      </c>
      <c r="E10888" t="s">
        <v>12238</v>
      </c>
      <c r="F10888" t="s">
        <v>39</v>
      </c>
      <c r="G10888" t="s">
        <v>35</v>
      </c>
      <c r="H10888">
        <v>19</v>
      </c>
      <c r="I10888">
        <v>1980</v>
      </c>
      <c r="J10888" t="s">
        <v>8319</v>
      </c>
      <c r="K10888">
        <v>34</v>
      </c>
      <c r="L10888">
        <v>8</v>
      </c>
      <c r="M10888">
        <v>9</v>
      </c>
      <c r="N10888">
        <v>17</v>
      </c>
      <c r="O10888">
        <v>-1</v>
      </c>
      <c r="P10888">
        <v>2</v>
      </c>
      <c r="W10888">
        <v>1.1000000000000001</v>
      </c>
    </row>
    <row r="10889" spans="1:23" x14ac:dyDescent="0.2">
      <c r="A10889">
        <v>10888</v>
      </c>
      <c r="B10889">
        <v>1977</v>
      </c>
      <c r="C10889">
        <v>179</v>
      </c>
      <c r="D10889" t="s">
        <v>23</v>
      </c>
      <c r="E10889" t="s">
        <v>12239</v>
      </c>
      <c r="F10889" t="s">
        <v>39</v>
      </c>
      <c r="G10889" t="s">
        <v>128</v>
      </c>
      <c r="J10889" t="s">
        <v>764</v>
      </c>
    </row>
    <row r="10890" spans="1:23" x14ac:dyDescent="0.2">
      <c r="A10890">
        <v>10889</v>
      </c>
      <c r="B10890">
        <v>1977</v>
      </c>
      <c r="C10890">
        <v>180</v>
      </c>
      <c r="D10890" t="s">
        <v>23</v>
      </c>
      <c r="E10890" t="s">
        <v>12240</v>
      </c>
      <c r="F10890" t="s">
        <v>39</v>
      </c>
      <c r="G10890" t="s">
        <v>128</v>
      </c>
      <c r="J10890" t="s">
        <v>11464</v>
      </c>
    </row>
    <row r="10891" spans="1:23" x14ac:dyDescent="0.2">
      <c r="A10891">
        <v>10890</v>
      </c>
      <c r="B10891">
        <v>1977</v>
      </c>
      <c r="C10891">
        <v>181</v>
      </c>
      <c r="D10891" t="s">
        <v>51</v>
      </c>
      <c r="E10891" t="s">
        <v>12241</v>
      </c>
      <c r="F10891" t="s">
        <v>34</v>
      </c>
      <c r="G10891" t="s">
        <v>68</v>
      </c>
      <c r="J10891" t="s">
        <v>4534</v>
      </c>
    </row>
    <row r="10892" spans="1:23" x14ac:dyDescent="0.2">
      <c r="A10892">
        <v>10891</v>
      </c>
      <c r="B10892">
        <v>1977</v>
      </c>
      <c r="C10892">
        <v>182</v>
      </c>
      <c r="D10892" t="s">
        <v>23</v>
      </c>
      <c r="E10892" t="s">
        <v>12242</v>
      </c>
      <c r="F10892" t="s">
        <v>39</v>
      </c>
      <c r="G10892" t="s">
        <v>68</v>
      </c>
      <c r="J10892" t="s">
        <v>10639</v>
      </c>
    </row>
    <row r="10893" spans="1:23" x14ac:dyDescent="0.2">
      <c r="A10893">
        <v>10892</v>
      </c>
      <c r="B10893">
        <v>1977</v>
      </c>
      <c r="C10893">
        <v>183</v>
      </c>
      <c r="D10893" t="s">
        <v>23</v>
      </c>
      <c r="E10893" t="s">
        <v>12243</v>
      </c>
      <c r="F10893" t="s">
        <v>34</v>
      </c>
      <c r="G10893" t="s">
        <v>35</v>
      </c>
      <c r="J10893" t="s">
        <v>11573</v>
      </c>
    </row>
    <row r="10894" spans="1:23" x14ac:dyDescent="0.2">
      <c r="A10894">
        <v>10893</v>
      </c>
      <c r="B10894">
        <v>1977</v>
      </c>
      <c r="C10894">
        <v>184</v>
      </c>
      <c r="D10894" t="s">
        <v>51</v>
      </c>
      <c r="E10894" t="s">
        <v>12244</v>
      </c>
      <c r="F10894" t="s">
        <v>34</v>
      </c>
      <c r="G10894" t="s">
        <v>26</v>
      </c>
      <c r="H10894">
        <v>20</v>
      </c>
      <c r="I10894">
        <v>1987</v>
      </c>
      <c r="J10894" t="s">
        <v>91</v>
      </c>
      <c r="K10894">
        <v>11</v>
      </c>
      <c r="L10894">
        <v>0</v>
      </c>
      <c r="M10894">
        <v>0</v>
      </c>
      <c r="N10894">
        <v>0</v>
      </c>
      <c r="O10894">
        <v>-1</v>
      </c>
      <c r="P10894">
        <v>30</v>
      </c>
      <c r="W10894">
        <v>-0.3</v>
      </c>
    </row>
    <row r="10895" spans="1:23" x14ac:dyDescent="0.2">
      <c r="A10895">
        <v>10894</v>
      </c>
      <c r="B10895">
        <v>1977</v>
      </c>
      <c r="C10895">
        <v>185</v>
      </c>
      <c r="D10895" t="s">
        <v>51</v>
      </c>
      <c r="E10895" t="s">
        <v>12245</v>
      </c>
      <c r="F10895" t="s">
        <v>39</v>
      </c>
      <c r="G10895" t="s">
        <v>68</v>
      </c>
      <c r="J10895" t="s">
        <v>12124</v>
      </c>
    </row>
    <row r="10896" spans="1:23" x14ac:dyDescent="0.2">
      <c r="A10896">
        <v>10895</v>
      </c>
      <c r="B10896">
        <v>1976</v>
      </c>
      <c r="C10896">
        <v>1</v>
      </c>
      <c r="D10896" t="s">
        <v>84</v>
      </c>
      <c r="E10896" t="s">
        <v>12246</v>
      </c>
      <c r="F10896" t="s">
        <v>39</v>
      </c>
      <c r="G10896" t="s">
        <v>30</v>
      </c>
      <c r="H10896">
        <v>20</v>
      </c>
      <c r="I10896">
        <v>1992</v>
      </c>
      <c r="J10896" t="s">
        <v>11521</v>
      </c>
      <c r="K10896">
        <v>845</v>
      </c>
      <c r="L10896">
        <v>43</v>
      </c>
      <c r="M10896">
        <v>220</v>
      </c>
      <c r="N10896">
        <v>263</v>
      </c>
      <c r="O10896">
        <v>-88</v>
      </c>
      <c r="P10896">
        <v>588</v>
      </c>
      <c r="W10896">
        <v>45.5</v>
      </c>
    </row>
    <row r="10897" spans="1:23" x14ac:dyDescent="0.2">
      <c r="A10897">
        <v>10896</v>
      </c>
      <c r="B10897">
        <v>1976</v>
      </c>
      <c r="C10897">
        <v>2</v>
      </c>
      <c r="D10897" t="s">
        <v>87</v>
      </c>
      <c r="E10897" t="s">
        <v>12247</v>
      </c>
      <c r="F10897" t="s">
        <v>39</v>
      </c>
      <c r="G10897" t="s">
        <v>68</v>
      </c>
      <c r="H10897">
        <v>20</v>
      </c>
      <c r="I10897">
        <v>1983</v>
      </c>
      <c r="J10897" t="s">
        <v>11933</v>
      </c>
      <c r="K10897">
        <v>402</v>
      </c>
      <c r="L10897">
        <v>106</v>
      </c>
      <c r="M10897">
        <v>125</v>
      </c>
      <c r="N10897">
        <v>231</v>
      </c>
      <c r="O10897">
        <v>-44</v>
      </c>
      <c r="P10897">
        <v>158</v>
      </c>
      <c r="W10897">
        <v>14.2</v>
      </c>
    </row>
    <row r="10898" spans="1:23" x14ac:dyDescent="0.2">
      <c r="A10898">
        <v>10897</v>
      </c>
      <c r="B10898">
        <v>1976</v>
      </c>
      <c r="C10898">
        <v>3</v>
      </c>
      <c r="D10898" t="s">
        <v>8190</v>
      </c>
      <c r="E10898" t="s">
        <v>12248</v>
      </c>
      <c r="F10898" t="s">
        <v>39</v>
      </c>
      <c r="G10898" t="s">
        <v>35</v>
      </c>
      <c r="H10898">
        <v>20</v>
      </c>
      <c r="I10898">
        <v>1982</v>
      </c>
      <c r="J10898" t="s">
        <v>12249</v>
      </c>
      <c r="K10898">
        <v>389</v>
      </c>
      <c r="L10898">
        <v>117</v>
      </c>
      <c r="M10898">
        <v>161</v>
      </c>
      <c r="N10898">
        <v>278</v>
      </c>
      <c r="O10898">
        <v>-71</v>
      </c>
      <c r="P10898">
        <v>199</v>
      </c>
      <c r="W10898">
        <v>18.899999999999999</v>
      </c>
    </row>
    <row r="10899" spans="1:23" x14ac:dyDescent="0.2">
      <c r="A10899">
        <v>10898</v>
      </c>
      <c r="B10899">
        <v>1976</v>
      </c>
      <c r="C10899">
        <v>4</v>
      </c>
      <c r="D10899" t="s">
        <v>51</v>
      </c>
      <c r="E10899" t="s">
        <v>12250</v>
      </c>
      <c r="F10899" t="s">
        <v>39</v>
      </c>
      <c r="G10899" t="s">
        <v>35</v>
      </c>
      <c r="H10899">
        <v>20</v>
      </c>
      <c r="I10899">
        <v>1977</v>
      </c>
      <c r="J10899" t="s">
        <v>11933</v>
      </c>
      <c r="K10899">
        <v>44</v>
      </c>
      <c r="L10899">
        <v>2</v>
      </c>
      <c r="M10899">
        <v>5</v>
      </c>
      <c r="N10899">
        <v>7</v>
      </c>
      <c r="O10899">
        <v>-17</v>
      </c>
      <c r="P10899">
        <v>10</v>
      </c>
      <c r="W10899">
        <v>-0.7</v>
      </c>
    </row>
    <row r="10900" spans="1:23" x14ac:dyDescent="0.2">
      <c r="A10900">
        <v>10899</v>
      </c>
      <c r="B10900">
        <v>1976</v>
      </c>
      <c r="C10900">
        <v>5</v>
      </c>
      <c r="D10900" t="s">
        <v>12251</v>
      </c>
      <c r="E10900" t="s">
        <v>12252</v>
      </c>
      <c r="F10900" t="s">
        <v>43</v>
      </c>
      <c r="G10900" t="s">
        <v>30</v>
      </c>
      <c r="H10900">
        <v>20</v>
      </c>
      <c r="I10900">
        <v>1978</v>
      </c>
      <c r="J10900" t="s">
        <v>9470</v>
      </c>
      <c r="K10900">
        <v>15</v>
      </c>
      <c r="L10900">
        <v>1</v>
      </c>
      <c r="M10900">
        <v>1</v>
      </c>
      <c r="N10900">
        <v>2</v>
      </c>
      <c r="O10900">
        <v>-13</v>
      </c>
      <c r="P10900">
        <v>10</v>
      </c>
      <c r="W10900">
        <v>0</v>
      </c>
    </row>
    <row r="10901" spans="1:23" x14ac:dyDescent="0.2">
      <c r="A10901">
        <v>10900</v>
      </c>
      <c r="B10901">
        <v>1976</v>
      </c>
      <c r="C10901">
        <v>6</v>
      </c>
      <c r="D10901" t="s">
        <v>171</v>
      </c>
      <c r="E10901" t="s">
        <v>12253</v>
      </c>
      <c r="F10901" t="s">
        <v>39</v>
      </c>
      <c r="G10901" t="s">
        <v>68</v>
      </c>
      <c r="H10901">
        <v>19</v>
      </c>
      <c r="I10901">
        <v>1982</v>
      </c>
      <c r="J10901" t="s">
        <v>11841</v>
      </c>
      <c r="K10901">
        <v>320</v>
      </c>
      <c r="L10901">
        <v>121</v>
      </c>
      <c r="M10901">
        <v>117</v>
      </c>
      <c r="N10901">
        <v>238</v>
      </c>
      <c r="O10901">
        <v>-35</v>
      </c>
      <c r="P10901">
        <v>155</v>
      </c>
      <c r="W10901">
        <v>18.3</v>
      </c>
    </row>
    <row r="10902" spans="1:23" x14ac:dyDescent="0.2">
      <c r="A10902">
        <v>10901</v>
      </c>
      <c r="B10902">
        <v>1976</v>
      </c>
      <c r="C10902">
        <v>7</v>
      </c>
      <c r="D10902" t="s">
        <v>92</v>
      </c>
      <c r="E10902" t="s">
        <v>12254</v>
      </c>
      <c r="F10902" t="s">
        <v>39</v>
      </c>
      <c r="G10902" t="s">
        <v>35</v>
      </c>
      <c r="H10902">
        <v>20</v>
      </c>
      <c r="I10902">
        <v>1990</v>
      </c>
      <c r="J10902" t="s">
        <v>11933</v>
      </c>
      <c r="K10902">
        <v>1000</v>
      </c>
      <c r="L10902">
        <v>369</v>
      </c>
      <c r="M10902">
        <v>761</v>
      </c>
      <c r="N10902">
        <v>1130</v>
      </c>
      <c r="O10902">
        <v>-131</v>
      </c>
      <c r="P10902">
        <v>487</v>
      </c>
      <c r="W10902">
        <v>79.8</v>
      </c>
    </row>
    <row r="10903" spans="1:23" x14ac:dyDescent="0.2">
      <c r="A10903">
        <v>10902</v>
      </c>
      <c r="B10903">
        <v>1976</v>
      </c>
      <c r="C10903">
        <v>8</v>
      </c>
      <c r="D10903" t="s">
        <v>11693</v>
      </c>
      <c r="E10903" t="s">
        <v>12255</v>
      </c>
      <c r="F10903" t="s">
        <v>39</v>
      </c>
      <c r="G10903" t="s">
        <v>30</v>
      </c>
      <c r="H10903">
        <v>20</v>
      </c>
      <c r="I10903">
        <v>1985</v>
      </c>
      <c r="J10903" t="s">
        <v>11454</v>
      </c>
      <c r="K10903">
        <v>421</v>
      </c>
      <c r="L10903">
        <v>19</v>
      </c>
      <c r="M10903">
        <v>84</v>
      </c>
      <c r="N10903">
        <v>103</v>
      </c>
      <c r="O10903">
        <v>81</v>
      </c>
      <c r="P10903">
        <v>544</v>
      </c>
      <c r="W10903">
        <v>26.8</v>
      </c>
    </row>
    <row r="10904" spans="1:23" x14ac:dyDescent="0.2">
      <c r="A10904">
        <v>10903</v>
      </c>
      <c r="B10904">
        <v>1976</v>
      </c>
      <c r="C10904">
        <v>9</v>
      </c>
      <c r="D10904" t="s">
        <v>48</v>
      </c>
      <c r="E10904" t="s">
        <v>12256</v>
      </c>
      <c r="F10904" t="s">
        <v>39</v>
      </c>
      <c r="G10904" t="s">
        <v>68</v>
      </c>
      <c r="H10904">
        <v>20</v>
      </c>
      <c r="I10904">
        <v>1985</v>
      </c>
      <c r="J10904" t="s">
        <v>12257</v>
      </c>
      <c r="K10904">
        <v>318</v>
      </c>
      <c r="L10904">
        <v>146</v>
      </c>
      <c r="M10904">
        <v>198</v>
      </c>
      <c r="N10904">
        <v>344</v>
      </c>
      <c r="O10904">
        <v>16</v>
      </c>
      <c r="P10904">
        <v>119</v>
      </c>
      <c r="W10904">
        <v>26.4</v>
      </c>
    </row>
    <row r="10905" spans="1:23" x14ac:dyDescent="0.2">
      <c r="A10905">
        <v>10904</v>
      </c>
      <c r="B10905">
        <v>1976</v>
      </c>
      <c r="C10905">
        <v>10</v>
      </c>
      <c r="D10905" t="s">
        <v>11693</v>
      </c>
      <c r="E10905" t="s">
        <v>12258</v>
      </c>
      <c r="F10905" t="s">
        <v>39</v>
      </c>
      <c r="G10905" t="s">
        <v>26</v>
      </c>
      <c r="H10905">
        <v>20</v>
      </c>
      <c r="I10905">
        <v>1980</v>
      </c>
      <c r="J10905" t="s">
        <v>11856</v>
      </c>
      <c r="K10905">
        <v>141</v>
      </c>
      <c r="L10905">
        <v>26</v>
      </c>
      <c r="M10905">
        <v>57</v>
      </c>
      <c r="N10905">
        <v>83</v>
      </c>
      <c r="O10905">
        <v>25</v>
      </c>
      <c r="P10905">
        <v>267</v>
      </c>
      <c r="W10905">
        <v>5.4</v>
      </c>
    </row>
    <row r="10906" spans="1:23" x14ac:dyDescent="0.2">
      <c r="A10906">
        <v>10905</v>
      </c>
      <c r="B10906">
        <v>1976</v>
      </c>
      <c r="C10906">
        <v>11</v>
      </c>
      <c r="D10906" t="s">
        <v>12259</v>
      </c>
      <c r="E10906" t="s">
        <v>12260</v>
      </c>
      <c r="F10906" t="s">
        <v>39</v>
      </c>
      <c r="G10906" t="s">
        <v>35</v>
      </c>
      <c r="H10906">
        <v>20</v>
      </c>
      <c r="I10906">
        <v>1986</v>
      </c>
      <c r="J10906" t="s">
        <v>11459</v>
      </c>
      <c r="K10906">
        <v>447</v>
      </c>
      <c r="L10906">
        <v>201</v>
      </c>
      <c r="M10906">
        <v>201</v>
      </c>
      <c r="N10906">
        <v>402</v>
      </c>
      <c r="O10906">
        <v>-120</v>
      </c>
      <c r="P10906">
        <v>207</v>
      </c>
      <c r="W10906">
        <v>31</v>
      </c>
    </row>
    <row r="10907" spans="1:23" x14ac:dyDescent="0.2">
      <c r="A10907">
        <v>10906</v>
      </c>
      <c r="B10907">
        <v>1976</v>
      </c>
      <c r="C10907">
        <v>12</v>
      </c>
      <c r="D10907" t="s">
        <v>23</v>
      </c>
      <c r="E10907" t="s">
        <v>12261</v>
      </c>
      <c r="F10907" t="s">
        <v>560</v>
      </c>
      <c r="G10907" t="s">
        <v>68</v>
      </c>
      <c r="H10907">
        <v>20</v>
      </c>
      <c r="I10907">
        <v>1983</v>
      </c>
      <c r="J10907" t="s">
        <v>11464</v>
      </c>
      <c r="K10907">
        <v>431</v>
      </c>
      <c r="L10907">
        <v>114</v>
      </c>
      <c r="M10907">
        <v>131</v>
      </c>
      <c r="N10907">
        <v>245</v>
      </c>
      <c r="O10907">
        <v>-55</v>
      </c>
      <c r="P10907">
        <v>257</v>
      </c>
      <c r="W10907">
        <v>14.2</v>
      </c>
    </row>
    <row r="10908" spans="1:23" x14ac:dyDescent="0.2">
      <c r="A10908">
        <v>10907</v>
      </c>
      <c r="B10908">
        <v>1976</v>
      </c>
      <c r="C10908">
        <v>13</v>
      </c>
      <c r="D10908" t="s">
        <v>23</v>
      </c>
      <c r="E10908" t="s">
        <v>12262</v>
      </c>
      <c r="F10908" t="s">
        <v>39</v>
      </c>
      <c r="G10908" t="s">
        <v>26</v>
      </c>
      <c r="H10908">
        <v>19</v>
      </c>
      <c r="I10908">
        <v>1986</v>
      </c>
      <c r="J10908" t="s">
        <v>11494</v>
      </c>
      <c r="K10908">
        <v>286</v>
      </c>
      <c r="L10908">
        <v>77</v>
      </c>
      <c r="M10908">
        <v>92</v>
      </c>
      <c r="N10908">
        <v>169</v>
      </c>
      <c r="O10908">
        <v>-31</v>
      </c>
      <c r="P10908">
        <v>177</v>
      </c>
      <c r="W10908">
        <v>10.1</v>
      </c>
    </row>
    <row r="10909" spans="1:23" x14ac:dyDescent="0.2">
      <c r="A10909">
        <v>10908</v>
      </c>
      <c r="B10909">
        <v>1976</v>
      </c>
      <c r="C10909">
        <v>14</v>
      </c>
      <c r="D10909" t="s">
        <v>176</v>
      </c>
      <c r="E10909" t="s">
        <v>12263</v>
      </c>
      <c r="F10909" t="s">
        <v>39</v>
      </c>
      <c r="G10909" t="s">
        <v>1536</v>
      </c>
      <c r="H10909">
        <v>19</v>
      </c>
      <c r="I10909">
        <v>1981</v>
      </c>
      <c r="J10909" t="s">
        <v>11494</v>
      </c>
      <c r="K10909">
        <v>46</v>
      </c>
      <c r="L10909">
        <v>3</v>
      </c>
      <c r="M10909">
        <v>6</v>
      </c>
      <c r="N10909">
        <v>9</v>
      </c>
      <c r="O10909">
        <v>-7</v>
      </c>
      <c r="P10909">
        <v>21</v>
      </c>
      <c r="W10909">
        <v>-0.7</v>
      </c>
    </row>
    <row r="10910" spans="1:23" x14ac:dyDescent="0.2">
      <c r="A10910">
        <v>10909</v>
      </c>
      <c r="B10910">
        <v>1976</v>
      </c>
      <c r="C10910">
        <v>15</v>
      </c>
      <c r="D10910" t="s">
        <v>84</v>
      </c>
      <c r="E10910" t="s">
        <v>12264</v>
      </c>
      <c r="F10910" t="s">
        <v>39</v>
      </c>
      <c r="G10910" t="s">
        <v>35</v>
      </c>
      <c r="H10910">
        <v>19</v>
      </c>
      <c r="I10910">
        <v>1980</v>
      </c>
      <c r="J10910" t="s">
        <v>11841</v>
      </c>
      <c r="K10910">
        <v>131</v>
      </c>
      <c r="L10910">
        <v>20</v>
      </c>
      <c r="M10910">
        <v>34</v>
      </c>
      <c r="N10910">
        <v>54</v>
      </c>
      <c r="O10910">
        <v>-13</v>
      </c>
      <c r="P10910">
        <v>44</v>
      </c>
      <c r="W10910">
        <v>1.7</v>
      </c>
    </row>
    <row r="10911" spans="1:23" x14ac:dyDescent="0.2">
      <c r="A10911">
        <v>10910</v>
      </c>
      <c r="B10911">
        <v>1976</v>
      </c>
      <c r="C10911">
        <v>16</v>
      </c>
      <c r="D10911" t="s">
        <v>152</v>
      </c>
      <c r="E10911" t="s">
        <v>12265</v>
      </c>
      <c r="F10911" t="s">
        <v>39</v>
      </c>
      <c r="G10911" t="s">
        <v>1637</v>
      </c>
      <c r="H10911">
        <v>20</v>
      </c>
      <c r="I10911">
        <v>1979</v>
      </c>
      <c r="J10911" t="s">
        <v>11856</v>
      </c>
      <c r="K10911">
        <v>35</v>
      </c>
      <c r="L10911">
        <v>2</v>
      </c>
      <c r="M10911">
        <v>3</v>
      </c>
      <c r="N10911">
        <v>5</v>
      </c>
      <c r="O10911">
        <v>-12</v>
      </c>
      <c r="P10911">
        <v>95</v>
      </c>
      <c r="W10911">
        <v>-0.7</v>
      </c>
    </row>
    <row r="10912" spans="1:23" x14ac:dyDescent="0.2">
      <c r="A10912">
        <v>10911</v>
      </c>
      <c r="B10912">
        <v>1976</v>
      </c>
      <c r="C10912">
        <v>17</v>
      </c>
      <c r="D10912" t="s">
        <v>41</v>
      </c>
      <c r="E10912" t="s">
        <v>12266</v>
      </c>
      <c r="F10912" t="s">
        <v>39</v>
      </c>
      <c r="G10912" t="s">
        <v>30</v>
      </c>
      <c r="H10912">
        <v>19</v>
      </c>
      <c r="I10912">
        <v>1978</v>
      </c>
      <c r="J10912" t="s">
        <v>11467</v>
      </c>
      <c r="K10912">
        <v>64</v>
      </c>
      <c r="L10912">
        <v>4</v>
      </c>
      <c r="M10912">
        <v>16</v>
      </c>
      <c r="N10912">
        <v>20</v>
      </c>
      <c r="O10912">
        <v>-33</v>
      </c>
      <c r="P10912">
        <v>60</v>
      </c>
      <c r="W10912">
        <v>2</v>
      </c>
    </row>
    <row r="10913" spans="1:23" x14ac:dyDescent="0.2">
      <c r="A10913">
        <v>10912</v>
      </c>
      <c r="B10913">
        <v>1976</v>
      </c>
      <c r="C10913">
        <v>18</v>
      </c>
      <c r="D10913" t="s">
        <v>23</v>
      </c>
      <c r="E10913" t="s">
        <v>12267</v>
      </c>
      <c r="F10913" t="s">
        <v>39</v>
      </c>
      <c r="G10913" t="s">
        <v>68</v>
      </c>
      <c r="J10913" t="s">
        <v>11464</v>
      </c>
    </row>
    <row r="10914" spans="1:23" x14ac:dyDescent="0.2">
      <c r="A10914">
        <v>10913</v>
      </c>
      <c r="B10914">
        <v>1976</v>
      </c>
      <c r="C10914">
        <v>19</v>
      </c>
      <c r="D10914" t="s">
        <v>87</v>
      </c>
      <c r="E10914" t="s">
        <v>12268</v>
      </c>
      <c r="F10914" t="s">
        <v>39</v>
      </c>
      <c r="G10914" t="s">
        <v>35</v>
      </c>
      <c r="H10914">
        <v>20</v>
      </c>
      <c r="I10914">
        <v>1987</v>
      </c>
      <c r="J10914" t="s">
        <v>11459</v>
      </c>
      <c r="K10914">
        <v>704</v>
      </c>
      <c r="L10914">
        <v>191</v>
      </c>
      <c r="M10914">
        <v>310</v>
      </c>
      <c r="N10914">
        <v>501</v>
      </c>
      <c r="O10914">
        <v>-105</v>
      </c>
      <c r="P10914">
        <v>661</v>
      </c>
      <c r="W10914">
        <v>31.5</v>
      </c>
    </row>
    <row r="10915" spans="1:23" x14ac:dyDescent="0.2">
      <c r="A10915">
        <v>10914</v>
      </c>
      <c r="B10915">
        <v>1976</v>
      </c>
      <c r="C10915">
        <v>20</v>
      </c>
      <c r="D10915" t="s">
        <v>92</v>
      </c>
      <c r="E10915" t="s">
        <v>12269</v>
      </c>
      <c r="F10915" t="s">
        <v>39</v>
      </c>
      <c r="G10915" t="s">
        <v>26</v>
      </c>
      <c r="H10915">
        <v>19</v>
      </c>
      <c r="I10915">
        <v>1988</v>
      </c>
      <c r="J10915" t="s">
        <v>11827</v>
      </c>
      <c r="K10915">
        <v>779</v>
      </c>
      <c r="L10915">
        <v>303</v>
      </c>
      <c r="M10915">
        <v>333</v>
      </c>
      <c r="N10915">
        <v>636</v>
      </c>
      <c r="O10915">
        <v>-66</v>
      </c>
      <c r="P10915">
        <v>1786</v>
      </c>
      <c r="W10915">
        <v>46.1</v>
      </c>
    </row>
    <row r="10916" spans="1:23" x14ac:dyDescent="0.2">
      <c r="A10916">
        <v>10915</v>
      </c>
      <c r="B10916">
        <v>1976</v>
      </c>
      <c r="C10916">
        <v>21</v>
      </c>
      <c r="D10916" t="s">
        <v>146</v>
      </c>
      <c r="E10916" t="s">
        <v>12270</v>
      </c>
      <c r="F10916" t="s">
        <v>39</v>
      </c>
      <c r="G10916" t="s">
        <v>26</v>
      </c>
      <c r="H10916">
        <v>20</v>
      </c>
      <c r="I10916">
        <v>1980</v>
      </c>
      <c r="J10916" t="s">
        <v>11856</v>
      </c>
      <c r="K10916">
        <v>19</v>
      </c>
      <c r="L10916">
        <v>1</v>
      </c>
      <c r="M10916">
        <v>2</v>
      </c>
      <c r="N10916">
        <v>3</v>
      </c>
      <c r="O10916">
        <v>3</v>
      </c>
      <c r="P10916">
        <v>9</v>
      </c>
      <c r="W10916">
        <v>-0.1</v>
      </c>
    </row>
    <row r="10917" spans="1:23" x14ac:dyDescent="0.2">
      <c r="A10917">
        <v>10916</v>
      </c>
      <c r="B10917">
        <v>1976</v>
      </c>
      <c r="C10917">
        <v>22</v>
      </c>
      <c r="D10917" t="s">
        <v>51</v>
      </c>
      <c r="E10917" t="s">
        <v>12271</v>
      </c>
      <c r="F10917" t="s">
        <v>34</v>
      </c>
      <c r="G10917" t="s">
        <v>30</v>
      </c>
      <c r="H10917">
        <v>20</v>
      </c>
      <c r="I10917">
        <v>1990</v>
      </c>
      <c r="J10917" t="s">
        <v>3430</v>
      </c>
      <c r="K10917">
        <v>904</v>
      </c>
      <c r="L10917">
        <v>222</v>
      </c>
      <c r="M10917">
        <v>463</v>
      </c>
      <c r="N10917">
        <v>685</v>
      </c>
      <c r="O10917">
        <v>-128</v>
      </c>
      <c r="P10917">
        <v>1388</v>
      </c>
      <c r="W10917">
        <v>89.7</v>
      </c>
    </row>
    <row r="10918" spans="1:23" x14ac:dyDescent="0.2">
      <c r="A10918">
        <v>10917</v>
      </c>
      <c r="B10918">
        <v>1976</v>
      </c>
      <c r="C10918">
        <v>23</v>
      </c>
      <c r="D10918" t="s">
        <v>12251</v>
      </c>
      <c r="E10918" t="s">
        <v>12272</v>
      </c>
      <c r="F10918" t="s">
        <v>39</v>
      </c>
      <c r="G10918" t="s">
        <v>35</v>
      </c>
      <c r="H10918">
        <v>20</v>
      </c>
      <c r="I10918">
        <v>1977</v>
      </c>
      <c r="J10918" t="s">
        <v>11521</v>
      </c>
      <c r="K10918">
        <v>4</v>
      </c>
      <c r="L10918">
        <v>0</v>
      </c>
      <c r="M10918">
        <v>0</v>
      </c>
      <c r="N10918">
        <v>0</v>
      </c>
      <c r="O10918">
        <v>-3</v>
      </c>
      <c r="P10918">
        <v>0</v>
      </c>
      <c r="W10918">
        <v>-0.2</v>
      </c>
    </row>
    <row r="10919" spans="1:23" x14ac:dyDescent="0.2">
      <c r="A10919">
        <v>10918</v>
      </c>
      <c r="B10919">
        <v>1976</v>
      </c>
      <c r="C10919">
        <v>24</v>
      </c>
      <c r="D10919" t="s">
        <v>171</v>
      </c>
      <c r="E10919" t="s">
        <v>12273</v>
      </c>
      <c r="F10919" t="s">
        <v>39</v>
      </c>
      <c r="G10919" t="s">
        <v>30</v>
      </c>
      <c r="H10919">
        <v>20</v>
      </c>
      <c r="I10919">
        <v>1984</v>
      </c>
      <c r="J10919" t="s">
        <v>11494</v>
      </c>
      <c r="K10919">
        <v>430</v>
      </c>
      <c r="L10919">
        <v>17</v>
      </c>
      <c r="M10919">
        <v>110</v>
      </c>
      <c r="N10919">
        <v>127</v>
      </c>
      <c r="O10919">
        <v>-46</v>
      </c>
      <c r="P10919">
        <v>440</v>
      </c>
      <c r="W10919">
        <v>19.600000000000001</v>
      </c>
    </row>
    <row r="10920" spans="1:23" x14ac:dyDescent="0.2">
      <c r="A10920">
        <v>10919</v>
      </c>
      <c r="B10920">
        <v>1976</v>
      </c>
      <c r="C10920">
        <v>25</v>
      </c>
      <c r="D10920" t="s">
        <v>92</v>
      </c>
      <c r="E10920" t="s">
        <v>12274</v>
      </c>
      <c r="F10920" t="s">
        <v>39</v>
      </c>
      <c r="G10920" t="s">
        <v>26</v>
      </c>
      <c r="H10920">
        <v>20</v>
      </c>
      <c r="I10920">
        <v>1980</v>
      </c>
      <c r="J10920" t="s">
        <v>11470</v>
      </c>
      <c r="K10920">
        <v>103</v>
      </c>
      <c r="L10920">
        <v>11</v>
      </c>
      <c r="M10920">
        <v>17</v>
      </c>
      <c r="N10920">
        <v>28</v>
      </c>
      <c r="O10920">
        <v>-28</v>
      </c>
      <c r="P10920">
        <v>33</v>
      </c>
      <c r="W10920">
        <v>-0.3</v>
      </c>
    </row>
    <row r="10921" spans="1:23" x14ac:dyDescent="0.2">
      <c r="A10921">
        <v>10920</v>
      </c>
      <c r="B10921">
        <v>1976</v>
      </c>
      <c r="C10921">
        <v>26</v>
      </c>
      <c r="D10921" t="s">
        <v>69</v>
      </c>
      <c r="E10921" t="s">
        <v>12275</v>
      </c>
      <c r="F10921" t="s">
        <v>39</v>
      </c>
      <c r="G10921" t="s">
        <v>30</v>
      </c>
      <c r="H10921">
        <v>19</v>
      </c>
      <c r="I10921">
        <v>1985</v>
      </c>
      <c r="J10921" t="s">
        <v>12276</v>
      </c>
      <c r="K10921">
        <v>371</v>
      </c>
      <c r="L10921">
        <v>41</v>
      </c>
      <c r="M10921">
        <v>132</v>
      </c>
      <c r="N10921">
        <v>173</v>
      </c>
      <c r="O10921">
        <v>-37</v>
      </c>
      <c r="P10921">
        <v>274</v>
      </c>
      <c r="W10921">
        <v>21.5</v>
      </c>
    </row>
    <row r="10922" spans="1:23" x14ac:dyDescent="0.2">
      <c r="A10922">
        <v>10921</v>
      </c>
      <c r="B10922">
        <v>1976</v>
      </c>
      <c r="C10922">
        <v>27</v>
      </c>
      <c r="D10922" t="s">
        <v>48</v>
      </c>
      <c r="E10922" t="s">
        <v>12277</v>
      </c>
      <c r="F10922" t="s">
        <v>39</v>
      </c>
      <c r="G10922" t="s">
        <v>68</v>
      </c>
      <c r="H10922">
        <v>20</v>
      </c>
      <c r="I10922">
        <v>1977</v>
      </c>
      <c r="J10922" t="s">
        <v>11835</v>
      </c>
      <c r="K10922">
        <v>1</v>
      </c>
      <c r="L10922">
        <v>0</v>
      </c>
      <c r="M10922">
        <v>0</v>
      </c>
      <c r="N10922">
        <v>0</v>
      </c>
      <c r="O10922">
        <v>0</v>
      </c>
      <c r="P10922">
        <v>0</v>
      </c>
      <c r="W10922">
        <v>0</v>
      </c>
    </row>
    <row r="10923" spans="1:23" x14ac:dyDescent="0.2">
      <c r="A10923">
        <v>10922</v>
      </c>
      <c r="B10923">
        <v>1976</v>
      </c>
      <c r="C10923">
        <v>28</v>
      </c>
      <c r="D10923" t="s">
        <v>11693</v>
      </c>
      <c r="E10923" t="s">
        <v>12278</v>
      </c>
      <c r="F10923" t="s">
        <v>39</v>
      </c>
      <c r="G10923" t="s">
        <v>26</v>
      </c>
      <c r="H10923">
        <v>19</v>
      </c>
      <c r="I10923">
        <v>1983</v>
      </c>
      <c r="J10923" t="s">
        <v>5020</v>
      </c>
      <c r="K10923">
        <v>175</v>
      </c>
      <c r="L10923">
        <v>35</v>
      </c>
      <c r="M10923">
        <v>29</v>
      </c>
      <c r="N10923">
        <v>64</v>
      </c>
      <c r="O10923">
        <v>-4</v>
      </c>
      <c r="P10923">
        <v>98</v>
      </c>
      <c r="W10923">
        <v>2.7</v>
      </c>
    </row>
    <row r="10924" spans="1:23" x14ac:dyDescent="0.2">
      <c r="A10924">
        <v>10923</v>
      </c>
      <c r="B10924">
        <v>1976</v>
      </c>
      <c r="C10924">
        <v>29</v>
      </c>
      <c r="D10924" t="s">
        <v>87</v>
      </c>
      <c r="E10924" t="s">
        <v>12279</v>
      </c>
      <c r="F10924" t="s">
        <v>39</v>
      </c>
      <c r="G10924" t="s">
        <v>68</v>
      </c>
      <c r="H10924">
        <v>19</v>
      </c>
      <c r="I10924">
        <v>1984</v>
      </c>
      <c r="J10924" t="s">
        <v>5020</v>
      </c>
      <c r="K10924">
        <v>278</v>
      </c>
      <c r="L10924">
        <v>48</v>
      </c>
      <c r="M10924">
        <v>71</v>
      </c>
      <c r="N10924">
        <v>119</v>
      </c>
      <c r="O10924">
        <v>-71</v>
      </c>
      <c r="P10924">
        <v>224</v>
      </c>
      <c r="W10924">
        <v>3</v>
      </c>
    </row>
    <row r="10925" spans="1:23" x14ac:dyDescent="0.2">
      <c r="A10925">
        <v>10924</v>
      </c>
      <c r="B10925">
        <v>1976</v>
      </c>
      <c r="C10925">
        <v>30</v>
      </c>
      <c r="D10925" t="s">
        <v>121</v>
      </c>
      <c r="E10925" t="s">
        <v>12280</v>
      </c>
      <c r="F10925" t="s">
        <v>39</v>
      </c>
      <c r="G10925" t="s">
        <v>30</v>
      </c>
      <c r="H10925">
        <v>20</v>
      </c>
      <c r="I10925">
        <v>1993</v>
      </c>
      <c r="J10925" t="s">
        <v>11494</v>
      </c>
      <c r="K10925">
        <v>1055</v>
      </c>
      <c r="L10925">
        <v>148</v>
      </c>
      <c r="M10925">
        <v>499</v>
      </c>
      <c r="N10925">
        <v>647</v>
      </c>
      <c r="O10925">
        <v>-137</v>
      </c>
      <c r="P10925">
        <v>1400</v>
      </c>
      <c r="W10925">
        <v>83</v>
      </c>
    </row>
    <row r="10926" spans="1:23" x14ac:dyDescent="0.2">
      <c r="A10926">
        <v>10925</v>
      </c>
      <c r="B10926">
        <v>1976</v>
      </c>
      <c r="C10926">
        <v>31</v>
      </c>
      <c r="D10926" t="s">
        <v>8190</v>
      </c>
      <c r="E10926" t="s">
        <v>12281</v>
      </c>
      <c r="F10926" t="s">
        <v>39</v>
      </c>
      <c r="G10926" t="s">
        <v>26</v>
      </c>
      <c r="H10926">
        <v>20</v>
      </c>
      <c r="I10926">
        <v>1979</v>
      </c>
      <c r="J10926" t="s">
        <v>11464</v>
      </c>
      <c r="K10926">
        <v>106</v>
      </c>
      <c r="L10926">
        <v>17</v>
      </c>
      <c r="M10926">
        <v>23</v>
      </c>
      <c r="N10926">
        <v>40</v>
      </c>
      <c r="O10926">
        <v>-30</v>
      </c>
      <c r="P10926">
        <v>33</v>
      </c>
      <c r="W10926">
        <v>1.2</v>
      </c>
    </row>
    <row r="10927" spans="1:23" x14ac:dyDescent="0.2">
      <c r="A10927">
        <v>10926</v>
      </c>
      <c r="B10927">
        <v>1976</v>
      </c>
      <c r="C10927">
        <v>32</v>
      </c>
      <c r="D10927" t="s">
        <v>176</v>
      </c>
      <c r="E10927" t="s">
        <v>12282</v>
      </c>
      <c r="F10927" t="s">
        <v>39</v>
      </c>
      <c r="G10927" t="s">
        <v>35</v>
      </c>
      <c r="H10927">
        <v>20</v>
      </c>
      <c r="I10927">
        <v>1983</v>
      </c>
      <c r="J10927" t="s">
        <v>11557</v>
      </c>
      <c r="K10927">
        <v>226</v>
      </c>
      <c r="L10927">
        <v>42</v>
      </c>
      <c r="M10927">
        <v>80</v>
      </c>
      <c r="N10927">
        <v>122</v>
      </c>
      <c r="O10927">
        <v>16</v>
      </c>
      <c r="P10927">
        <v>108</v>
      </c>
      <c r="W10927">
        <v>6.4</v>
      </c>
    </row>
    <row r="10928" spans="1:23" x14ac:dyDescent="0.2">
      <c r="A10928">
        <v>10927</v>
      </c>
      <c r="B10928">
        <v>1976</v>
      </c>
      <c r="C10928">
        <v>33</v>
      </c>
      <c r="D10928" t="s">
        <v>55</v>
      </c>
      <c r="E10928" t="s">
        <v>12283</v>
      </c>
      <c r="F10928" t="s">
        <v>39</v>
      </c>
      <c r="G10928" t="s">
        <v>26</v>
      </c>
      <c r="H10928">
        <v>20</v>
      </c>
      <c r="I10928">
        <v>1978</v>
      </c>
      <c r="J10928" t="s">
        <v>11820</v>
      </c>
      <c r="K10928">
        <v>22</v>
      </c>
      <c r="L10928">
        <v>0</v>
      </c>
      <c r="M10928">
        <v>5</v>
      </c>
      <c r="N10928">
        <v>5</v>
      </c>
      <c r="O10928">
        <v>3</v>
      </c>
      <c r="P10928">
        <v>13</v>
      </c>
      <c r="W10928">
        <v>-0.1</v>
      </c>
    </row>
    <row r="10929" spans="1:23" x14ac:dyDescent="0.2">
      <c r="A10929">
        <v>10928</v>
      </c>
      <c r="B10929">
        <v>1976</v>
      </c>
      <c r="C10929">
        <v>34</v>
      </c>
      <c r="D10929" t="s">
        <v>152</v>
      </c>
      <c r="E10929" t="s">
        <v>12284</v>
      </c>
      <c r="F10929" t="s">
        <v>39</v>
      </c>
      <c r="G10929" t="s">
        <v>30</v>
      </c>
      <c r="H10929">
        <v>20</v>
      </c>
      <c r="I10929">
        <v>1979</v>
      </c>
      <c r="J10929" t="s">
        <v>11835</v>
      </c>
      <c r="K10929">
        <v>13</v>
      </c>
      <c r="L10929">
        <v>0</v>
      </c>
      <c r="M10929">
        <v>2</v>
      </c>
      <c r="N10929">
        <v>2</v>
      </c>
      <c r="O10929">
        <v>-7</v>
      </c>
      <c r="P10929">
        <v>6</v>
      </c>
      <c r="W10929">
        <v>0.3</v>
      </c>
    </row>
    <row r="10930" spans="1:23" x14ac:dyDescent="0.2">
      <c r="A10930">
        <v>10929</v>
      </c>
      <c r="B10930">
        <v>1976</v>
      </c>
      <c r="C10930">
        <v>35</v>
      </c>
      <c r="D10930" t="s">
        <v>41</v>
      </c>
      <c r="E10930" t="s">
        <v>12285</v>
      </c>
      <c r="F10930" t="s">
        <v>39</v>
      </c>
      <c r="G10930" t="s">
        <v>1954</v>
      </c>
      <c r="H10930">
        <v>20</v>
      </c>
      <c r="I10930">
        <v>1980</v>
      </c>
      <c r="J10930" t="s">
        <v>11898</v>
      </c>
      <c r="K10930">
        <v>39</v>
      </c>
      <c r="L10930">
        <v>6</v>
      </c>
      <c r="M10930">
        <v>2</v>
      </c>
      <c r="N10930">
        <v>8</v>
      </c>
      <c r="O10930">
        <v>-11</v>
      </c>
      <c r="P10930">
        <v>7</v>
      </c>
      <c r="W10930">
        <v>-0.2</v>
      </c>
    </row>
    <row r="10931" spans="1:23" x14ac:dyDescent="0.2">
      <c r="A10931">
        <v>10930</v>
      </c>
      <c r="B10931">
        <v>1976</v>
      </c>
      <c r="C10931">
        <v>36</v>
      </c>
      <c r="D10931" t="s">
        <v>23</v>
      </c>
      <c r="E10931" t="s">
        <v>12286</v>
      </c>
      <c r="F10931" t="s">
        <v>39</v>
      </c>
      <c r="G10931" t="s">
        <v>30</v>
      </c>
      <c r="H10931">
        <v>20</v>
      </c>
      <c r="I10931">
        <v>1986</v>
      </c>
      <c r="J10931" t="s">
        <v>12107</v>
      </c>
      <c r="K10931">
        <v>300</v>
      </c>
      <c r="L10931">
        <v>10</v>
      </c>
      <c r="M10931">
        <v>23</v>
      </c>
      <c r="N10931">
        <v>33</v>
      </c>
      <c r="O10931">
        <v>-119</v>
      </c>
      <c r="P10931">
        <v>728</v>
      </c>
      <c r="W10931">
        <v>6.5</v>
      </c>
    </row>
    <row r="10932" spans="1:23" x14ac:dyDescent="0.2">
      <c r="A10932">
        <v>10931</v>
      </c>
      <c r="B10932">
        <v>1976</v>
      </c>
      <c r="C10932">
        <v>37</v>
      </c>
      <c r="D10932" t="s">
        <v>84</v>
      </c>
      <c r="E10932" t="s">
        <v>12287</v>
      </c>
      <c r="F10932" t="s">
        <v>34</v>
      </c>
      <c r="G10932" t="s">
        <v>68</v>
      </c>
      <c r="H10932">
        <v>20</v>
      </c>
      <c r="I10932">
        <v>1983</v>
      </c>
      <c r="J10932" t="s">
        <v>11521</v>
      </c>
      <c r="K10932">
        <v>357</v>
      </c>
      <c r="L10932">
        <v>85</v>
      </c>
      <c r="M10932">
        <v>100</v>
      </c>
      <c r="N10932">
        <v>185</v>
      </c>
      <c r="O10932">
        <v>-79</v>
      </c>
      <c r="P10932">
        <v>615</v>
      </c>
      <c r="W10932">
        <v>9.1</v>
      </c>
    </row>
    <row r="10933" spans="1:23" x14ac:dyDescent="0.2">
      <c r="A10933">
        <v>10932</v>
      </c>
      <c r="B10933">
        <v>1976</v>
      </c>
      <c r="C10933">
        <v>38</v>
      </c>
      <c r="D10933" t="s">
        <v>12259</v>
      </c>
      <c r="E10933" t="s">
        <v>12288</v>
      </c>
      <c r="F10933" t="s">
        <v>39</v>
      </c>
      <c r="G10933" t="s">
        <v>30</v>
      </c>
      <c r="H10933">
        <v>20</v>
      </c>
      <c r="I10933">
        <v>1984</v>
      </c>
      <c r="J10933" t="s">
        <v>11470</v>
      </c>
      <c r="K10933">
        <v>474</v>
      </c>
      <c r="L10933">
        <v>12</v>
      </c>
      <c r="M10933">
        <v>62</v>
      </c>
      <c r="N10933">
        <v>74</v>
      </c>
      <c r="O10933">
        <v>-139</v>
      </c>
      <c r="P10933">
        <v>370</v>
      </c>
      <c r="W10933">
        <v>17.8</v>
      </c>
    </row>
    <row r="10934" spans="1:23" x14ac:dyDescent="0.2">
      <c r="A10934">
        <v>10933</v>
      </c>
      <c r="B10934">
        <v>1976</v>
      </c>
      <c r="C10934">
        <v>39</v>
      </c>
      <c r="D10934" t="s">
        <v>8190</v>
      </c>
      <c r="E10934" t="s">
        <v>12289</v>
      </c>
      <c r="F10934" t="s">
        <v>34</v>
      </c>
      <c r="G10934" t="s">
        <v>30</v>
      </c>
      <c r="H10934">
        <v>20</v>
      </c>
      <c r="I10934">
        <v>1987</v>
      </c>
      <c r="J10934" t="s">
        <v>11654</v>
      </c>
      <c r="K10934">
        <v>315</v>
      </c>
      <c r="L10934">
        <v>16</v>
      </c>
      <c r="M10934">
        <v>52</v>
      </c>
      <c r="N10934">
        <v>68</v>
      </c>
      <c r="O10934">
        <v>78</v>
      </c>
      <c r="P10934">
        <v>640</v>
      </c>
      <c r="W10934">
        <v>12.9</v>
      </c>
    </row>
    <row r="10935" spans="1:23" x14ac:dyDescent="0.2">
      <c r="A10935">
        <v>10934</v>
      </c>
      <c r="B10935">
        <v>1976</v>
      </c>
      <c r="C10935">
        <v>40</v>
      </c>
      <c r="D10935" t="s">
        <v>51</v>
      </c>
      <c r="E10935" t="s">
        <v>12290</v>
      </c>
      <c r="F10935" t="s">
        <v>39</v>
      </c>
      <c r="G10935" t="s">
        <v>35</v>
      </c>
      <c r="H10935">
        <v>20</v>
      </c>
      <c r="I10935">
        <v>1977</v>
      </c>
      <c r="J10935" t="s">
        <v>11856</v>
      </c>
      <c r="K10935">
        <v>3</v>
      </c>
      <c r="L10935">
        <v>0</v>
      </c>
      <c r="M10935">
        <v>0</v>
      </c>
      <c r="N10935">
        <v>0</v>
      </c>
      <c r="O10935">
        <v>-3</v>
      </c>
      <c r="P10935">
        <v>0</v>
      </c>
      <c r="W10935">
        <v>-0.2</v>
      </c>
    </row>
    <row r="10936" spans="1:23" x14ac:dyDescent="0.2">
      <c r="A10936">
        <v>10935</v>
      </c>
      <c r="B10936">
        <v>1976</v>
      </c>
      <c r="C10936">
        <v>41</v>
      </c>
      <c r="D10936" t="s">
        <v>12251</v>
      </c>
      <c r="E10936" t="s">
        <v>12291</v>
      </c>
      <c r="F10936" t="s">
        <v>34</v>
      </c>
      <c r="G10936" t="s">
        <v>26</v>
      </c>
      <c r="H10936">
        <v>20</v>
      </c>
      <c r="I10936">
        <v>1983</v>
      </c>
      <c r="J10936" t="s">
        <v>10639</v>
      </c>
      <c r="K10936">
        <v>271</v>
      </c>
      <c r="L10936">
        <v>84</v>
      </c>
      <c r="M10936">
        <v>97</v>
      </c>
      <c r="N10936">
        <v>181</v>
      </c>
      <c r="O10936">
        <v>-51</v>
      </c>
      <c r="P10936">
        <v>124</v>
      </c>
      <c r="W10936">
        <v>12.6</v>
      </c>
    </row>
    <row r="10937" spans="1:23" x14ac:dyDescent="0.2">
      <c r="A10937">
        <v>10936</v>
      </c>
      <c r="B10937">
        <v>1976</v>
      </c>
      <c r="C10937">
        <v>42</v>
      </c>
      <c r="D10937" t="s">
        <v>171</v>
      </c>
      <c r="E10937" t="s">
        <v>12292</v>
      </c>
      <c r="F10937" t="s">
        <v>39</v>
      </c>
      <c r="G10937" t="s">
        <v>30</v>
      </c>
      <c r="H10937">
        <v>20</v>
      </c>
      <c r="I10937">
        <v>1988</v>
      </c>
      <c r="J10937" t="s">
        <v>11470</v>
      </c>
      <c r="K10937">
        <v>716</v>
      </c>
      <c r="L10937">
        <v>108</v>
      </c>
      <c r="M10937">
        <v>296</v>
      </c>
      <c r="N10937">
        <v>404</v>
      </c>
      <c r="O10937">
        <v>-37</v>
      </c>
      <c r="P10937">
        <v>460</v>
      </c>
      <c r="W10937">
        <v>58.7</v>
      </c>
    </row>
    <row r="10938" spans="1:23" x14ac:dyDescent="0.2">
      <c r="A10938">
        <v>10937</v>
      </c>
      <c r="B10938">
        <v>1976</v>
      </c>
      <c r="C10938">
        <v>43</v>
      </c>
      <c r="D10938" t="s">
        <v>92</v>
      </c>
      <c r="E10938" t="s">
        <v>12293</v>
      </c>
      <c r="F10938" t="s">
        <v>39</v>
      </c>
      <c r="G10938" t="s">
        <v>30</v>
      </c>
      <c r="J10938" t="s">
        <v>11470</v>
      </c>
    </row>
    <row r="10939" spans="1:23" x14ac:dyDescent="0.2">
      <c r="A10939">
        <v>10938</v>
      </c>
      <c r="B10939">
        <v>1976</v>
      </c>
      <c r="C10939">
        <v>44</v>
      </c>
      <c r="D10939" t="s">
        <v>69</v>
      </c>
      <c r="E10939" t="s">
        <v>12294</v>
      </c>
      <c r="F10939" t="s">
        <v>39</v>
      </c>
      <c r="G10939" t="s">
        <v>26</v>
      </c>
      <c r="H10939">
        <v>20</v>
      </c>
      <c r="I10939">
        <v>1981</v>
      </c>
      <c r="J10939" t="s">
        <v>12107</v>
      </c>
      <c r="K10939">
        <v>55</v>
      </c>
      <c r="L10939">
        <v>2</v>
      </c>
      <c r="M10939">
        <v>5</v>
      </c>
      <c r="N10939">
        <v>7</v>
      </c>
      <c r="O10939">
        <v>-22</v>
      </c>
      <c r="P10939">
        <v>14</v>
      </c>
      <c r="W10939">
        <v>-1.3</v>
      </c>
    </row>
    <row r="10940" spans="1:23" x14ac:dyDescent="0.2">
      <c r="A10940">
        <v>10939</v>
      </c>
      <c r="B10940">
        <v>1976</v>
      </c>
      <c r="C10940">
        <v>45</v>
      </c>
      <c r="D10940" t="s">
        <v>48</v>
      </c>
      <c r="E10940" t="s">
        <v>12295</v>
      </c>
      <c r="F10940" t="s">
        <v>43</v>
      </c>
      <c r="G10940" t="s">
        <v>35</v>
      </c>
      <c r="H10940">
        <v>20</v>
      </c>
      <c r="I10940">
        <v>1987</v>
      </c>
      <c r="J10940" t="s">
        <v>9675</v>
      </c>
      <c r="K10940">
        <v>677</v>
      </c>
      <c r="L10940">
        <v>209</v>
      </c>
      <c r="M10940">
        <v>384</v>
      </c>
      <c r="N10940">
        <v>593</v>
      </c>
      <c r="O10940">
        <v>-33</v>
      </c>
      <c r="P10940">
        <v>298</v>
      </c>
      <c r="W10940">
        <v>40.799999999999997</v>
      </c>
    </row>
    <row r="10941" spans="1:23" x14ac:dyDescent="0.2">
      <c r="A10941">
        <v>10940</v>
      </c>
      <c r="B10941">
        <v>1976</v>
      </c>
      <c r="C10941">
        <v>46</v>
      </c>
      <c r="D10941" t="s">
        <v>11693</v>
      </c>
      <c r="E10941" t="s">
        <v>12296</v>
      </c>
      <c r="F10941" t="s">
        <v>39</v>
      </c>
      <c r="G10941" t="s">
        <v>30</v>
      </c>
      <c r="H10941">
        <v>20</v>
      </c>
      <c r="I10941">
        <v>1980</v>
      </c>
      <c r="J10941" t="s">
        <v>12124</v>
      </c>
      <c r="K10941">
        <v>6</v>
      </c>
      <c r="L10941">
        <v>0</v>
      </c>
      <c r="M10941">
        <v>0</v>
      </c>
      <c r="N10941">
        <v>0</v>
      </c>
      <c r="O10941">
        <v>-5</v>
      </c>
      <c r="P10941">
        <v>6</v>
      </c>
      <c r="W10941">
        <v>-0.2</v>
      </c>
    </row>
    <row r="10942" spans="1:23" x14ac:dyDescent="0.2">
      <c r="A10942">
        <v>10941</v>
      </c>
      <c r="B10942">
        <v>1976</v>
      </c>
      <c r="C10942">
        <v>47</v>
      </c>
      <c r="D10942" t="s">
        <v>87</v>
      </c>
      <c r="E10942" t="s">
        <v>12297</v>
      </c>
      <c r="F10942" t="s">
        <v>39</v>
      </c>
      <c r="G10942" t="s">
        <v>26</v>
      </c>
      <c r="H10942">
        <v>20</v>
      </c>
      <c r="I10942">
        <v>1987</v>
      </c>
      <c r="J10942" t="s">
        <v>11841</v>
      </c>
      <c r="K10942">
        <v>582</v>
      </c>
      <c r="L10942">
        <v>199</v>
      </c>
      <c r="M10942">
        <v>219</v>
      </c>
      <c r="N10942">
        <v>418</v>
      </c>
      <c r="O10942">
        <v>-103</v>
      </c>
      <c r="P10942">
        <v>584</v>
      </c>
      <c r="W10942">
        <v>26.9</v>
      </c>
    </row>
    <row r="10943" spans="1:23" x14ac:dyDescent="0.2">
      <c r="A10943">
        <v>10942</v>
      </c>
      <c r="B10943">
        <v>1976</v>
      </c>
      <c r="C10943">
        <v>48</v>
      </c>
      <c r="D10943" t="s">
        <v>121</v>
      </c>
      <c r="E10943" t="s">
        <v>12230</v>
      </c>
      <c r="F10943" t="s">
        <v>39</v>
      </c>
      <c r="G10943" t="s">
        <v>68</v>
      </c>
      <c r="H10943">
        <v>20</v>
      </c>
      <c r="I10943">
        <v>1978</v>
      </c>
      <c r="J10943" t="s">
        <v>5020</v>
      </c>
      <c r="K10943">
        <v>9</v>
      </c>
      <c r="L10943">
        <v>0</v>
      </c>
      <c r="M10943">
        <v>1</v>
      </c>
      <c r="N10943">
        <v>1</v>
      </c>
      <c r="O10943">
        <v>0</v>
      </c>
      <c r="P10943">
        <v>6</v>
      </c>
      <c r="W10943">
        <v>-0.2</v>
      </c>
    </row>
    <row r="10944" spans="1:23" x14ac:dyDescent="0.2">
      <c r="A10944">
        <v>10943</v>
      </c>
      <c r="B10944">
        <v>1976</v>
      </c>
      <c r="C10944">
        <v>49</v>
      </c>
      <c r="D10944" t="s">
        <v>146</v>
      </c>
      <c r="E10944" t="s">
        <v>12298</v>
      </c>
      <c r="F10944" t="s">
        <v>39</v>
      </c>
      <c r="G10944" t="s">
        <v>35</v>
      </c>
      <c r="J10944" t="s">
        <v>12107</v>
      </c>
    </row>
    <row r="10945" spans="1:23" x14ac:dyDescent="0.2">
      <c r="A10945">
        <v>10944</v>
      </c>
      <c r="B10945">
        <v>1976</v>
      </c>
      <c r="C10945">
        <v>50</v>
      </c>
      <c r="D10945" t="s">
        <v>176</v>
      </c>
      <c r="E10945" t="s">
        <v>12299</v>
      </c>
      <c r="F10945" t="s">
        <v>39</v>
      </c>
      <c r="G10945" t="s">
        <v>35</v>
      </c>
      <c r="H10945">
        <v>20</v>
      </c>
      <c r="I10945">
        <v>1984</v>
      </c>
      <c r="J10945" t="s">
        <v>2983</v>
      </c>
      <c r="K10945">
        <v>5</v>
      </c>
      <c r="L10945">
        <v>0</v>
      </c>
      <c r="M10945">
        <v>1</v>
      </c>
      <c r="N10945">
        <v>1</v>
      </c>
      <c r="O10945">
        <v>1</v>
      </c>
      <c r="P10945">
        <v>2</v>
      </c>
      <c r="W10945">
        <v>-0.1</v>
      </c>
    </row>
    <row r="10946" spans="1:23" x14ac:dyDescent="0.2">
      <c r="A10946">
        <v>10945</v>
      </c>
      <c r="B10946">
        <v>1976</v>
      </c>
      <c r="C10946">
        <v>51</v>
      </c>
      <c r="D10946" t="s">
        <v>8190</v>
      </c>
      <c r="E10946" t="s">
        <v>12300</v>
      </c>
      <c r="F10946" t="s">
        <v>39</v>
      </c>
      <c r="G10946" t="s">
        <v>68</v>
      </c>
      <c r="H10946">
        <v>20</v>
      </c>
      <c r="I10946">
        <v>1982</v>
      </c>
      <c r="J10946" t="s">
        <v>11521</v>
      </c>
      <c r="K10946">
        <v>299</v>
      </c>
      <c r="L10946">
        <v>52</v>
      </c>
      <c r="M10946">
        <v>83</v>
      </c>
      <c r="N10946">
        <v>135</v>
      </c>
      <c r="O10946">
        <v>-21</v>
      </c>
      <c r="P10946">
        <v>373</v>
      </c>
      <c r="W10946">
        <v>6.4</v>
      </c>
    </row>
    <row r="10947" spans="1:23" x14ac:dyDescent="0.2">
      <c r="A10947">
        <v>10946</v>
      </c>
      <c r="B10947">
        <v>1976</v>
      </c>
      <c r="C10947">
        <v>52</v>
      </c>
      <c r="D10947" t="s">
        <v>121</v>
      </c>
      <c r="E10947" t="s">
        <v>12301</v>
      </c>
      <c r="F10947" t="s">
        <v>39</v>
      </c>
      <c r="G10947" t="s">
        <v>68</v>
      </c>
      <c r="J10947" t="s">
        <v>12249</v>
      </c>
    </row>
    <row r="10948" spans="1:23" x14ac:dyDescent="0.2">
      <c r="A10948">
        <v>10947</v>
      </c>
      <c r="B10948">
        <v>1976</v>
      </c>
      <c r="C10948">
        <v>53</v>
      </c>
      <c r="D10948" t="s">
        <v>41</v>
      </c>
      <c r="E10948" t="s">
        <v>12302</v>
      </c>
      <c r="F10948" t="s">
        <v>34</v>
      </c>
      <c r="G10948" t="s">
        <v>30</v>
      </c>
      <c r="H10948">
        <v>20</v>
      </c>
      <c r="J10948" t="s">
        <v>12303</v>
      </c>
    </row>
    <row r="10949" spans="1:23" x14ac:dyDescent="0.2">
      <c r="A10949">
        <v>10948</v>
      </c>
      <c r="B10949">
        <v>1976</v>
      </c>
      <c r="C10949">
        <v>54</v>
      </c>
      <c r="D10949" t="s">
        <v>23</v>
      </c>
      <c r="E10949" t="s">
        <v>12304</v>
      </c>
      <c r="F10949" t="s">
        <v>34</v>
      </c>
      <c r="G10949" t="s">
        <v>30</v>
      </c>
      <c r="H10949">
        <v>19</v>
      </c>
      <c r="I10949">
        <v>1983</v>
      </c>
      <c r="J10949" t="s">
        <v>3430</v>
      </c>
      <c r="K10949">
        <v>143</v>
      </c>
      <c r="L10949">
        <v>7</v>
      </c>
      <c r="M10949">
        <v>25</v>
      </c>
      <c r="N10949">
        <v>32</v>
      </c>
      <c r="O10949">
        <v>-29</v>
      </c>
      <c r="P10949">
        <v>175</v>
      </c>
      <c r="W10949">
        <v>5.8</v>
      </c>
    </row>
    <row r="10950" spans="1:23" x14ac:dyDescent="0.2">
      <c r="A10950">
        <v>10949</v>
      </c>
      <c r="B10950">
        <v>1976</v>
      </c>
      <c r="C10950">
        <v>55</v>
      </c>
      <c r="D10950" t="s">
        <v>84</v>
      </c>
      <c r="E10950" t="s">
        <v>12305</v>
      </c>
      <c r="F10950" t="s">
        <v>39</v>
      </c>
      <c r="G10950" t="s">
        <v>30</v>
      </c>
      <c r="J10950" t="s">
        <v>12124</v>
      </c>
    </row>
    <row r="10951" spans="1:23" x14ac:dyDescent="0.2">
      <c r="A10951">
        <v>10950</v>
      </c>
      <c r="B10951">
        <v>1976</v>
      </c>
      <c r="C10951">
        <v>56</v>
      </c>
      <c r="D10951" t="s">
        <v>92</v>
      </c>
      <c r="E10951" t="s">
        <v>12306</v>
      </c>
      <c r="F10951" t="s">
        <v>39</v>
      </c>
      <c r="G10951" t="s">
        <v>128</v>
      </c>
      <c r="H10951">
        <v>20</v>
      </c>
      <c r="I10951">
        <v>1992</v>
      </c>
      <c r="J10951" t="s">
        <v>4194</v>
      </c>
      <c r="K10951">
        <v>663</v>
      </c>
      <c r="L10951">
        <v>0</v>
      </c>
      <c r="M10951">
        <v>13</v>
      </c>
      <c r="N10951">
        <v>13</v>
      </c>
      <c r="O10951">
        <v>0</v>
      </c>
      <c r="P10951">
        <v>22</v>
      </c>
      <c r="Q10951">
        <v>663</v>
      </c>
      <c r="R10951">
        <v>293</v>
      </c>
      <c r="S10951">
        <v>271</v>
      </c>
      <c r="T10951">
        <v>74</v>
      </c>
      <c r="U10951">
        <v>0.88300000000000001</v>
      </c>
      <c r="V10951">
        <v>3.49</v>
      </c>
      <c r="W10951">
        <v>105.3</v>
      </c>
    </row>
    <row r="10952" spans="1:23" x14ac:dyDescent="0.2">
      <c r="A10952">
        <v>10951</v>
      </c>
      <c r="B10952">
        <v>1976</v>
      </c>
      <c r="C10952">
        <v>57</v>
      </c>
      <c r="D10952" t="s">
        <v>8190</v>
      </c>
      <c r="E10952" t="s">
        <v>12307</v>
      </c>
      <c r="F10952" t="s">
        <v>39</v>
      </c>
      <c r="G10952" t="s">
        <v>30</v>
      </c>
      <c r="J10952" t="s">
        <v>11820</v>
      </c>
    </row>
    <row r="10953" spans="1:23" x14ac:dyDescent="0.2">
      <c r="A10953">
        <v>10952</v>
      </c>
      <c r="B10953">
        <v>1976</v>
      </c>
      <c r="C10953">
        <v>58</v>
      </c>
      <c r="D10953" t="s">
        <v>51</v>
      </c>
      <c r="E10953" t="s">
        <v>12308</v>
      </c>
      <c r="F10953" t="s">
        <v>39</v>
      </c>
      <c r="G10953" t="s">
        <v>68</v>
      </c>
      <c r="H10953">
        <v>20</v>
      </c>
      <c r="I10953">
        <v>1981</v>
      </c>
      <c r="J10953" t="s">
        <v>11856</v>
      </c>
      <c r="K10953">
        <v>10</v>
      </c>
      <c r="L10953">
        <v>0</v>
      </c>
      <c r="M10953">
        <v>0</v>
      </c>
      <c r="N10953">
        <v>0</v>
      </c>
      <c r="O10953">
        <v>-4</v>
      </c>
      <c r="P10953">
        <v>17</v>
      </c>
      <c r="W10953">
        <v>-0.4</v>
      </c>
    </row>
    <row r="10954" spans="1:23" x14ac:dyDescent="0.2">
      <c r="A10954">
        <v>10953</v>
      </c>
      <c r="B10954">
        <v>1976</v>
      </c>
      <c r="C10954">
        <v>59</v>
      </c>
      <c r="D10954" t="s">
        <v>12251</v>
      </c>
      <c r="E10954" t="s">
        <v>12309</v>
      </c>
      <c r="F10954" t="s">
        <v>39</v>
      </c>
      <c r="G10954" t="s">
        <v>35</v>
      </c>
      <c r="H10954">
        <v>20</v>
      </c>
      <c r="I10954">
        <v>1988</v>
      </c>
      <c r="J10954" t="s">
        <v>2209</v>
      </c>
      <c r="K10954">
        <v>236</v>
      </c>
      <c r="L10954">
        <v>72</v>
      </c>
      <c r="M10954">
        <v>77</v>
      </c>
      <c r="N10954">
        <v>149</v>
      </c>
      <c r="O10954">
        <v>-67</v>
      </c>
      <c r="P10954">
        <v>472</v>
      </c>
      <c r="W10954">
        <v>8.1</v>
      </c>
    </row>
    <row r="10955" spans="1:23" x14ac:dyDescent="0.2">
      <c r="A10955">
        <v>10954</v>
      </c>
      <c r="B10955">
        <v>1976</v>
      </c>
      <c r="C10955">
        <v>60</v>
      </c>
      <c r="D10955" t="s">
        <v>171</v>
      </c>
      <c r="E10955" t="s">
        <v>12310</v>
      </c>
      <c r="F10955" t="s">
        <v>39</v>
      </c>
      <c r="G10955" t="s">
        <v>26</v>
      </c>
      <c r="J10955" t="s">
        <v>8319</v>
      </c>
    </row>
    <row r="10956" spans="1:23" x14ac:dyDescent="0.2">
      <c r="A10956">
        <v>10955</v>
      </c>
      <c r="B10956">
        <v>1976</v>
      </c>
      <c r="C10956">
        <v>61</v>
      </c>
      <c r="D10956" t="s">
        <v>92</v>
      </c>
      <c r="E10956" t="s">
        <v>12311</v>
      </c>
      <c r="F10956" t="s">
        <v>34</v>
      </c>
      <c r="G10956" t="s">
        <v>128</v>
      </c>
      <c r="H10956">
        <v>20</v>
      </c>
      <c r="I10956">
        <v>1982</v>
      </c>
      <c r="J10956" t="s">
        <v>11123</v>
      </c>
      <c r="K10956">
        <v>2</v>
      </c>
      <c r="L10956">
        <v>0</v>
      </c>
      <c r="M10956">
        <v>0</v>
      </c>
      <c r="N10956">
        <v>0</v>
      </c>
      <c r="O10956">
        <v>0</v>
      </c>
      <c r="P10956">
        <v>0</v>
      </c>
      <c r="Q10956">
        <v>2</v>
      </c>
      <c r="R10956">
        <v>1</v>
      </c>
      <c r="S10956">
        <v>1</v>
      </c>
      <c r="T10956">
        <v>0</v>
      </c>
      <c r="U10956">
        <v>0.878</v>
      </c>
      <c r="V10956">
        <v>3</v>
      </c>
      <c r="W10956">
        <v>0.5</v>
      </c>
    </row>
    <row r="10957" spans="1:23" x14ac:dyDescent="0.2">
      <c r="A10957">
        <v>10956</v>
      </c>
      <c r="B10957">
        <v>1976</v>
      </c>
      <c r="C10957">
        <v>62</v>
      </c>
      <c r="D10957" t="s">
        <v>69</v>
      </c>
      <c r="E10957" t="s">
        <v>12312</v>
      </c>
      <c r="F10957" t="s">
        <v>39</v>
      </c>
      <c r="G10957" t="s">
        <v>26</v>
      </c>
      <c r="J10957" t="s">
        <v>12124</v>
      </c>
    </row>
    <row r="10958" spans="1:23" x14ac:dyDescent="0.2">
      <c r="A10958">
        <v>10957</v>
      </c>
      <c r="B10958">
        <v>1976</v>
      </c>
      <c r="C10958">
        <v>63</v>
      </c>
      <c r="D10958" t="s">
        <v>48</v>
      </c>
      <c r="E10958" t="s">
        <v>12313</v>
      </c>
      <c r="F10958" t="s">
        <v>34</v>
      </c>
      <c r="G10958" t="s">
        <v>35</v>
      </c>
      <c r="H10958">
        <v>20</v>
      </c>
      <c r="I10958">
        <v>1981</v>
      </c>
      <c r="J10958" t="s">
        <v>11504</v>
      </c>
      <c r="K10958">
        <v>92</v>
      </c>
      <c r="L10958">
        <v>26</v>
      </c>
      <c r="M10958">
        <v>26</v>
      </c>
      <c r="N10958">
        <v>52</v>
      </c>
      <c r="O10958">
        <v>-17</v>
      </c>
      <c r="P10958">
        <v>4</v>
      </c>
      <c r="W10958">
        <v>2.7</v>
      </c>
    </row>
    <row r="10959" spans="1:23" x14ac:dyDescent="0.2">
      <c r="A10959">
        <v>10958</v>
      </c>
      <c r="B10959">
        <v>1976</v>
      </c>
      <c r="C10959">
        <v>64</v>
      </c>
      <c r="D10959" t="s">
        <v>11693</v>
      </c>
      <c r="E10959" t="s">
        <v>12314</v>
      </c>
      <c r="F10959" t="s">
        <v>43</v>
      </c>
      <c r="G10959" t="s">
        <v>35</v>
      </c>
      <c r="H10959">
        <v>20</v>
      </c>
      <c r="I10959">
        <v>1995</v>
      </c>
      <c r="J10959" t="s">
        <v>71</v>
      </c>
      <c r="K10959">
        <v>553</v>
      </c>
      <c r="L10959">
        <v>264</v>
      </c>
      <c r="M10959">
        <v>422</v>
      </c>
      <c r="N10959">
        <v>686</v>
      </c>
      <c r="O10959">
        <v>-25</v>
      </c>
      <c r="P10959">
        <v>116</v>
      </c>
      <c r="W10959">
        <v>52.2</v>
      </c>
    </row>
    <row r="10960" spans="1:23" x14ac:dyDescent="0.2">
      <c r="A10960">
        <v>10959</v>
      </c>
      <c r="B10960">
        <v>1976</v>
      </c>
      <c r="C10960">
        <v>65</v>
      </c>
      <c r="D10960" t="s">
        <v>87</v>
      </c>
      <c r="E10960" t="s">
        <v>12315</v>
      </c>
      <c r="F10960" t="s">
        <v>39</v>
      </c>
      <c r="G10960" t="s">
        <v>128</v>
      </c>
      <c r="H10960">
        <v>20</v>
      </c>
      <c r="I10960">
        <v>1978</v>
      </c>
      <c r="J10960" t="s">
        <v>11459</v>
      </c>
      <c r="K10960">
        <v>1</v>
      </c>
      <c r="L10960">
        <v>0</v>
      </c>
      <c r="M10960">
        <v>0</v>
      </c>
      <c r="N10960">
        <v>0</v>
      </c>
      <c r="O10960">
        <v>0</v>
      </c>
      <c r="P10960">
        <v>0</v>
      </c>
      <c r="Q10960">
        <v>1</v>
      </c>
      <c r="R10960">
        <v>0</v>
      </c>
      <c r="S10960">
        <v>0</v>
      </c>
      <c r="T10960">
        <v>0</v>
      </c>
      <c r="U10960">
        <v>0.7</v>
      </c>
      <c r="V10960">
        <v>14.08</v>
      </c>
      <c r="W10960">
        <v>-0.2</v>
      </c>
    </row>
    <row r="10961" spans="1:23" x14ac:dyDescent="0.2">
      <c r="A10961">
        <v>10960</v>
      </c>
      <c r="B10961">
        <v>1976</v>
      </c>
      <c r="C10961">
        <v>66</v>
      </c>
      <c r="D10961" t="s">
        <v>121</v>
      </c>
      <c r="E10961" t="s">
        <v>12316</v>
      </c>
      <c r="F10961" t="s">
        <v>39</v>
      </c>
      <c r="G10961" t="s">
        <v>30</v>
      </c>
      <c r="J10961" t="s">
        <v>11835</v>
      </c>
    </row>
    <row r="10962" spans="1:23" x14ac:dyDescent="0.2">
      <c r="A10962">
        <v>10961</v>
      </c>
      <c r="B10962">
        <v>1976</v>
      </c>
      <c r="C10962">
        <v>67</v>
      </c>
      <c r="D10962" t="s">
        <v>146</v>
      </c>
      <c r="E10962" t="s">
        <v>12317</v>
      </c>
      <c r="F10962" t="s">
        <v>39</v>
      </c>
      <c r="G10962" t="s">
        <v>128</v>
      </c>
      <c r="J10962" t="s">
        <v>11467</v>
      </c>
    </row>
    <row r="10963" spans="1:23" x14ac:dyDescent="0.2">
      <c r="A10963">
        <v>10962</v>
      </c>
      <c r="B10963">
        <v>1976</v>
      </c>
      <c r="C10963">
        <v>68</v>
      </c>
      <c r="D10963" t="s">
        <v>176</v>
      </c>
      <c r="E10963" t="s">
        <v>12318</v>
      </c>
      <c r="F10963" t="s">
        <v>34</v>
      </c>
      <c r="G10963" t="s">
        <v>30</v>
      </c>
      <c r="H10963">
        <v>19</v>
      </c>
      <c r="I10963">
        <v>1989</v>
      </c>
      <c r="J10963" t="s">
        <v>4194</v>
      </c>
      <c r="K10963">
        <v>550</v>
      </c>
      <c r="L10963">
        <v>17</v>
      </c>
      <c r="M10963">
        <v>88</v>
      </c>
      <c r="N10963">
        <v>105</v>
      </c>
      <c r="O10963">
        <v>142</v>
      </c>
      <c r="P10963">
        <v>309</v>
      </c>
      <c r="W10963">
        <v>31.9</v>
      </c>
    </row>
    <row r="10964" spans="1:23" x14ac:dyDescent="0.2">
      <c r="A10964">
        <v>10963</v>
      </c>
      <c r="B10964">
        <v>1976</v>
      </c>
      <c r="C10964">
        <v>69</v>
      </c>
      <c r="D10964" t="s">
        <v>55</v>
      </c>
      <c r="E10964" t="s">
        <v>12319</v>
      </c>
      <c r="F10964" t="s">
        <v>39</v>
      </c>
      <c r="G10964" t="s">
        <v>26</v>
      </c>
      <c r="J10964" t="s">
        <v>12320</v>
      </c>
    </row>
    <row r="10965" spans="1:23" x14ac:dyDescent="0.2">
      <c r="A10965">
        <v>10964</v>
      </c>
      <c r="B10965">
        <v>1976</v>
      </c>
      <c r="C10965">
        <v>70</v>
      </c>
      <c r="D10965" t="s">
        <v>152</v>
      </c>
      <c r="E10965" t="s">
        <v>12321</v>
      </c>
      <c r="F10965" t="s">
        <v>34</v>
      </c>
      <c r="G10965" t="s">
        <v>35</v>
      </c>
      <c r="H10965">
        <v>19</v>
      </c>
      <c r="I10965">
        <v>1985</v>
      </c>
      <c r="J10965" t="s">
        <v>11464</v>
      </c>
      <c r="K10965">
        <v>404</v>
      </c>
      <c r="L10965">
        <v>75</v>
      </c>
      <c r="M10965">
        <v>119</v>
      </c>
      <c r="N10965">
        <v>194</v>
      </c>
      <c r="O10965">
        <v>-16</v>
      </c>
      <c r="P10965">
        <v>220</v>
      </c>
      <c r="W10965">
        <v>8.6</v>
      </c>
    </row>
    <row r="10966" spans="1:23" x14ac:dyDescent="0.2">
      <c r="A10966">
        <v>10965</v>
      </c>
      <c r="B10966">
        <v>1976</v>
      </c>
      <c r="C10966">
        <v>71</v>
      </c>
      <c r="D10966" t="s">
        <v>41</v>
      </c>
      <c r="E10966" t="s">
        <v>12322</v>
      </c>
      <c r="F10966" t="s">
        <v>39</v>
      </c>
      <c r="G10966" t="s">
        <v>26</v>
      </c>
      <c r="J10966" t="s">
        <v>11467</v>
      </c>
    </row>
    <row r="10967" spans="1:23" x14ac:dyDescent="0.2">
      <c r="A10967">
        <v>10966</v>
      </c>
      <c r="B10967">
        <v>1976</v>
      </c>
      <c r="C10967">
        <v>72</v>
      </c>
      <c r="D10967" t="s">
        <v>23</v>
      </c>
      <c r="E10967" t="s">
        <v>12323</v>
      </c>
      <c r="F10967" t="s">
        <v>39</v>
      </c>
      <c r="G10967" t="s">
        <v>68</v>
      </c>
      <c r="J10967" t="s">
        <v>11229</v>
      </c>
    </row>
    <row r="10968" spans="1:23" x14ac:dyDescent="0.2">
      <c r="A10968">
        <v>10967</v>
      </c>
      <c r="B10968">
        <v>1976</v>
      </c>
      <c r="C10968">
        <v>73</v>
      </c>
      <c r="D10968" t="s">
        <v>84</v>
      </c>
      <c r="E10968" t="s">
        <v>12324</v>
      </c>
      <c r="F10968" t="s">
        <v>39</v>
      </c>
      <c r="G10968" t="s">
        <v>68</v>
      </c>
      <c r="H10968">
        <v>19</v>
      </c>
      <c r="I10968">
        <v>1979</v>
      </c>
      <c r="J10968" t="s">
        <v>11557</v>
      </c>
      <c r="K10968">
        <v>45</v>
      </c>
      <c r="L10968">
        <v>4</v>
      </c>
      <c r="M10968">
        <v>2</v>
      </c>
      <c r="N10968">
        <v>6</v>
      </c>
      <c r="O10968">
        <v>-16</v>
      </c>
      <c r="P10968">
        <v>8</v>
      </c>
      <c r="W10968">
        <v>-0.8</v>
      </c>
    </row>
    <row r="10969" spans="1:23" x14ac:dyDescent="0.2">
      <c r="A10969">
        <v>10968</v>
      </c>
      <c r="B10969">
        <v>1976</v>
      </c>
      <c r="C10969">
        <v>74</v>
      </c>
      <c r="D10969" t="s">
        <v>12259</v>
      </c>
      <c r="E10969" t="s">
        <v>12325</v>
      </c>
      <c r="F10969" t="s">
        <v>39</v>
      </c>
      <c r="G10969" t="s">
        <v>26</v>
      </c>
      <c r="J10969" t="s">
        <v>11459</v>
      </c>
    </row>
    <row r="10970" spans="1:23" x14ac:dyDescent="0.2">
      <c r="A10970">
        <v>10969</v>
      </c>
      <c r="B10970">
        <v>1976</v>
      </c>
      <c r="C10970">
        <v>75</v>
      </c>
      <c r="D10970" t="s">
        <v>8190</v>
      </c>
      <c r="E10970" t="s">
        <v>12326</v>
      </c>
      <c r="F10970" t="s">
        <v>34</v>
      </c>
      <c r="G10970" t="s">
        <v>35</v>
      </c>
      <c r="J10970" t="s">
        <v>3430</v>
      </c>
    </row>
    <row r="10971" spans="1:23" x14ac:dyDescent="0.2">
      <c r="A10971">
        <v>10970</v>
      </c>
      <c r="B10971">
        <v>1976</v>
      </c>
      <c r="C10971">
        <v>76</v>
      </c>
      <c r="D10971" t="s">
        <v>51</v>
      </c>
      <c r="E10971" t="s">
        <v>12327</v>
      </c>
      <c r="F10971" t="s">
        <v>34</v>
      </c>
      <c r="G10971" t="s">
        <v>30</v>
      </c>
      <c r="H10971">
        <v>20</v>
      </c>
      <c r="I10971">
        <v>1988</v>
      </c>
      <c r="J10971" t="s">
        <v>11521</v>
      </c>
      <c r="K10971">
        <v>211</v>
      </c>
      <c r="L10971">
        <v>8</v>
      </c>
      <c r="M10971">
        <v>22</v>
      </c>
      <c r="N10971">
        <v>30</v>
      </c>
      <c r="O10971">
        <v>2</v>
      </c>
      <c r="P10971">
        <v>628</v>
      </c>
      <c r="W10971">
        <v>8.6999999999999993</v>
      </c>
    </row>
    <row r="10972" spans="1:23" x14ac:dyDescent="0.2">
      <c r="A10972">
        <v>10971</v>
      </c>
      <c r="B10972">
        <v>1976</v>
      </c>
      <c r="C10972">
        <v>77</v>
      </c>
      <c r="D10972" t="s">
        <v>12251</v>
      </c>
      <c r="E10972" t="s">
        <v>12328</v>
      </c>
      <c r="F10972" t="s">
        <v>39</v>
      </c>
      <c r="G10972" t="s">
        <v>30</v>
      </c>
      <c r="H10972">
        <v>19</v>
      </c>
      <c r="I10972">
        <v>1984</v>
      </c>
      <c r="J10972" t="s">
        <v>11827</v>
      </c>
      <c r="K10972">
        <v>26</v>
      </c>
      <c r="L10972">
        <v>0</v>
      </c>
      <c r="M10972">
        <v>2</v>
      </c>
      <c r="N10972">
        <v>2</v>
      </c>
      <c r="O10972">
        <v>-3</v>
      </c>
      <c r="P10972">
        <v>35</v>
      </c>
      <c r="W10972">
        <v>0.8</v>
      </c>
    </row>
    <row r="10973" spans="1:23" x14ac:dyDescent="0.2">
      <c r="A10973">
        <v>10972</v>
      </c>
      <c r="B10973">
        <v>1976</v>
      </c>
      <c r="C10973">
        <v>78</v>
      </c>
      <c r="D10973" t="s">
        <v>171</v>
      </c>
      <c r="E10973" t="s">
        <v>12329</v>
      </c>
      <c r="F10973" t="s">
        <v>39</v>
      </c>
      <c r="G10973" t="s">
        <v>35</v>
      </c>
      <c r="J10973" t="s">
        <v>12276</v>
      </c>
    </row>
    <row r="10974" spans="1:23" x14ac:dyDescent="0.2">
      <c r="A10974">
        <v>10973</v>
      </c>
      <c r="B10974">
        <v>1976</v>
      </c>
      <c r="C10974">
        <v>79</v>
      </c>
      <c r="D10974" t="s">
        <v>12251</v>
      </c>
      <c r="E10974" t="s">
        <v>12330</v>
      </c>
      <c r="F10974" t="s">
        <v>34</v>
      </c>
      <c r="G10974" t="s">
        <v>30</v>
      </c>
      <c r="H10974">
        <v>20</v>
      </c>
      <c r="J10974" t="s">
        <v>2651</v>
      </c>
    </row>
    <row r="10975" spans="1:23" x14ac:dyDescent="0.2">
      <c r="A10975">
        <v>10974</v>
      </c>
      <c r="B10975">
        <v>1976</v>
      </c>
      <c r="C10975">
        <v>80</v>
      </c>
      <c r="D10975" t="s">
        <v>69</v>
      </c>
      <c r="E10975" t="s">
        <v>12331</v>
      </c>
      <c r="F10975" t="s">
        <v>39</v>
      </c>
      <c r="G10975" t="s">
        <v>26</v>
      </c>
      <c r="J10975" t="s">
        <v>11835</v>
      </c>
    </row>
    <row r="10976" spans="1:23" x14ac:dyDescent="0.2">
      <c r="A10976">
        <v>10975</v>
      </c>
      <c r="B10976">
        <v>1976</v>
      </c>
      <c r="C10976">
        <v>81</v>
      </c>
      <c r="D10976" t="s">
        <v>48</v>
      </c>
      <c r="E10976" t="s">
        <v>12332</v>
      </c>
      <c r="F10976" t="s">
        <v>39</v>
      </c>
      <c r="G10976" t="s">
        <v>35</v>
      </c>
      <c r="H10976">
        <v>20</v>
      </c>
      <c r="I10976">
        <v>1976</v>
      </c>
      <c r="J10976" t="s">
        <v>12320</v>
      </c>
      <c r="K10976">
        <v>8</v>
      </c>
      <c r="L10976">
        <v>0</v>
      </c>
      <c r="M10976">
        <v>1</v>
      </c>
      <c r="N10976">
        <v>1</v>
      </c>
      <c r="O10976">
        <v>-5</v>
      </c>
      <c r="P10976">
        <v>6</v>
      </c>
      <c r="W10976">
        <v>0.1</v>
      </c>
    </row>
    <row r="10977" spans="1:23" x14ac:dyDescent="0.2">
      <c r="A10977">
        <v>10976</v>
      </c>
      <c r="B10977">
        <v>1976</v>
      </c>
      <c r="C10977">
        <v>82</v>
      </c>
      <c r="D10977" t="s">
        <v>11693</v>
      </c>
      <c r="E10977" t="s">
        <v>12333</v>
      </c>
      <c r="F10977" t="s">
        <v>39</v>
      </c>
      <c r="G10977" t="s">
        <v>128</v>
      </c>
      <c r="J10977" t="s">
        <v>12107</v>
      </c>
    </row>
    <row r="10978" spans="1:23" x14ac:dyDescent="0.2">
      <c r="A10978">
        <v>10977</v>
      </c>
      <c r="B10978">
        <v>1976</v>
      </c>
      <c r="C10978">
        <v>83</v>
      </c>
      <c r="D10978" t="s">
        <v>87</v>
      </c>
      <c r="E10978" t="s">
        <v>12334</v>
      </c>
      <c r="F10978" t="s">
        <v>39</v>
      </c>
      <c r="G10978" t="s">
        <v>30</v>
      </c>
      <c r="J10978" t="s">
        <v>5020</v>
      </c>
    </row>
    <row r="10979" spans="1:23" x14ac:dyDescent="0.2">
      <c r="A10979">
        <v>10978</v>
      </c>
      <c r="B10979">
        <v>1976</v>
      </c>
      <c r="C10979">
        <v>84</v>
      </c>
      <c r="D10979" t="s">
        <v>121</v>
      </c>
      <c r="E10979" t="s">
        <v>12335</v>
      </c>
      <c r="F10979" t="s">
        <v>39</v>
      </c>
      <c r="G10979" t="s">
        <v>30</v>
      </c>
      <c r="H10979">
        <v>20</v>
      </c>
      <c r="I10979">
        <v>1985</v>
      </c>
      <c r="J10979" t="s">
        <v>11467</v>
      </c>
      <c r="K10979">
        <v>230</v>
      </c>
      <c r="L10979">
        <v>15</v>
      </c>
      <c r="M10979">
        <v>74</v>
      </c>
      <c r="N10979">
        <v>89</v>
      </c>
      <c r="O10979">
        <v>-48</v>
      </c>
      <c r="P10979">
        <v>139</v>
      </c>
      <c r="W10979">
        <v>11.6</v>
      </c>
    </row>
    <row r="10980" spans="1:23" x14ac:dyDescent="0.2">
      <c r="A10980">
        <v>10979</v>
      </c>
      <c r="B10980">
        <v>1976</v>
      </c>
      <c r="C10980">
        <v>85</v>
      </c>
      <c r="D10980" t="s">
        <v>146</v>
      </c>
      <c r="E10980" t="s">
        <v>12336</v>
      </c>
      <c r="F10980" t="s">
        <v>39</v>
      </c>
      <c r="G10980" t="s">
        <v>30</v>
      </c>
      <c r="H10980">
        <v>20</v>
      </c>
      <c r="I10980">
        <v>1984</v>
      </c>
      <c r="J10980" t="s">
        <v>2651</v>
      </c>
      <c r="K10980">
        <v>320</v>
      </c>
      <c r="L10980">
        <v>9</v>
      </c>
      <c r="M10980">
        <v>101</v>
      </c>
      <c r="N10980">
        <v>110</v>
      </c>
      <c r="O10980">
        <v>-6</v>
      </c>
      <c r="P10980">
        <v>115</v>
      </c>
      <c r="W10980">
        <v>19.7</v>
      </c>
    </row>
    <row r="10981" spans="1:23" x14ac:dyDescent="0.2">
      <c r="A10981">
        <v>10980</v>
      </c>
      <c r="B10981">
        <v>1976</v>
      </c>
      <c r="C10981">
        <v>86</v>
      </c>
      <c r="D10981" t="s">
        <v>176</v>
      </c>
      <c r="E10981" t="s">
        <v>12337</v>
      </c>
      <c r="F10981" t="s">
        <v>39</v>
      </c>
      <c r="G10981" t="s">
        <v>30</v>
      </c>
      <c r="H10981">
        <v>19</v>
      </c>
      <c r="I10981">
        <v>1980</v>
      </c>
      <c r="J10981" t="s">
        <v>11557</v>
      </c>
      <c r="K10981">
        <v>11</v>
      </c>
      <c r="L10981">
        <v>0</v>
      </c>
      <c r="M10981">
        <v>0</v>
      </c>
      <c r="N10981">
        <v>0</v>
      </c>
      <c r="O10981">
        <v>-1</v>
      </c>
      <c r="P10981">
        <v>7</v>
      </c>
      <c r="W10981">
        <v>0.3</v>
      </c>
    </row>
    <row r="10982" spans="1:23" x14ac:dyDescent="0.2">
      <c r="A10982">
        <v>10981</v>
      </c>
      <c r="B10982">
        <v>1976</v>
      </c>
      <c r="C10982">
        <v>87</v>
      </c>
      <c r="D10982" t="s">
        <v>55</v>
      </c>
      <c r="E10982" t="s">
        <v>12338</v>
      </c>
      <c r="F10982" t="s">
        <v>39</v>
      </c>
      <c r="G10982" t="s">
        <v>30</v>
      </c>
      <c r="J10982" t="s">
        <v>11820</v>
      </c>
    </row>
    <row r="10983" spans="1:23" x14ac:dyDescent="0.2">
      <c r="A10983">
        <v>10982</v>
      </c>
      <c r="B10983">
        <v>1976</v>
      </c>
      <c r="C10983">
        <v>88</v>
      </c>
      <c r="D10983" t="s">
        <v>152</v>
      </c>
      <c r="E10983" t="s">
        <v>12339</v>
      </c>
      <c r="F10983" t="s">
        <v>39</v>
      </c>
      <c r="G10983" t="s">
        <v>26</v>
      </c>
      <c r="J10983" t="s">
        <v>11459</v>
      </c>
    </row>
    <row r="10984" spans="1:23" x14ac:dyDescent="0.2">
      <c r="A10984">
        <v>10983</v>
      </c>
      <c r="B10984">
        <v>1976</v>
      </c>
      <c r="C10984">
        <v>89</v>
      </c>
      <c r="D10984" t="s">
        <v>41</v>
      </c>
      <c r="E10984" t="s">
        <v>12340</v>
      </c>
      <c r="F10984" t="s">
        <v>39</v>
      </c>
      <c r="G10984" t="s">
        <v>30</v>
      </c>
      <c r="J10984" t="s">
        <v>1393</v>
      </c>
    </row>
    <row r="10985" spans="1:23" x14ac:dyDescent="0.2">
      <c r="A10985">
        <v>10984</v>
      </c>
      <c r="B10985">
        <v>1976</v>
      </c>
      <c r="C10985">
        <v>90</v>
      </c>
      <c r="D10985" t="s">
        <v>23</v>
      </c>
      <c r="E10985" t="s">
        <v>12341</v>
      </c>
      <c r="F10985" t="s">
        <v>39</v>
      </c>
      <c r="G10985" t="s">
        <v>128</v>
      </c>
      <c r="J10985" t="s">
        <v>91</v>
      </c>
    </row>
    <row r="10986" spans="1:23" x14ac:dyDescent="0.2">
      <c r="A10986">
        <v>10985</v>
      </c>
      <c r="B10986">
        <v>1976</v>
      </c>
      <c r="C10986">
        <v>91</v>
      </c>
      <c r="D10986" t="s">
        <v>84</v>
      </c>
      <c r="E10986" t="s">
        <v>12342</v>
      </c>
      <c r="F10986" t="s">
        <v>39</v>
      </c>
      <c r="G10986" t="s">
        <v>128</v>
      </c>
      <c r="H10986">
        <v>19</v>
      </c>
      <c r="I10986">
        <v>1979</v>
      </c>
      <c r="J10986" t="s">
        <v>11494</v>
      </c>
      <c r="K10986">
        <v>73</v>
      </c>
      <c r="L10986">
        <v>0</v>
      </c>
      <c r="M10986">
        <v>2</v>
      </c>
      <c r="N10986">
        <v>2</v>
      </c>
      <c r="O10986">
        <v>0</v>
      </c>
      <c r="P10986">
        <v>10</v>
      </c>
      <c r="Q10986">
        <v>73</v>
      </c>
      <c r="R10986">
        <v>17</v>
      </c>
      <c r="S10986">
        <v>40</v>
      </c>
      <c r="T10986">
        <v>13</v>
      </c>
      <c r="U10986">
        <v>0.872</v>
      </c>
      <c r="V10986">
        <v>3.95</v>
      </c>
      <c r="W10986">
        <v>8</v>
      </c>
    </row>
    <row r="10987" spans="1:23" x14ac:dyDescent="0.2">
      <c r="A10987">
        <v>10986</v>
      </c>
      <c r="B10987">
        <v>1976</v>
      </c>
      <c r="C10987">
        <v>92</v>
      </c>
      <c r="D10987" t="s">
        <v>12259</v>
      </c>
      <c r="E10987" t="s">
        <v>12343</v>
      </c>
      <c r="F10987" t="s">
        <v>39</v>
      </c>
      <c r="G10987" t="s">
        <v>35</v>
      </c>
      <c r="H10987">
        <v>20</v>
      </c>
      <c r="I10987">
        <v>1980</v>
      </c>
      <c r="J10987" t="s">
        <v>11464</v>
      </c>
      <c r="K10987">
        <v>47</v>
      </c>
      <c r="L10987">
        <v>10</v>
      </c>
      <c r="M10987">
        <v>12</v>
      </c>
      <c r="N10987">
        <v>22</v>
      </c>
      <c r="O10987">
        <v>-18</v>
      </c>
      <c r="P10987">
        <v>8</v>
      </c>
      <c r="W10987">
        <v>1</v>
      </c>
    </row>
    <row r="10988" spans="1:23" x14ac:dyDescent="0.2">
      <c r="A10988">
        <v>10987</v>
      </c>
      <c r="B10988">
        <v>1976</v>
      </c>
      <c r="C10988">
        <v>93</v>
      </c>
      <c r="D10988" t="s">
        <v>8190</v>
      </c>
      <c r="E10988" t="s">
        <v>12344</v>
      </c>
      <c r="F10988" t="s">
        <v>34</v>
      </c>
      <c r="G10988" t="s">
        <v>35</v>
      </c>
      <c r="J10988" t="s">
        <v>3912</v>
      </c>
    </row>
    <row r="10989" spans="1:23" x14ac:dyDescent="0.2">
      <c r="A10989">
        <v>10988</v>
      </c>
      <c r="B10989">
        <v>1976</v>
      </c>
      <c r="C10989">
        <v>94</v>
      </c>
      <c r="D10989" t="s">
        <v>51</v>
      </c>
      <c r="E10989" t="s">
        <v>12345</v>
      </c>
      <c r="F10989" t="s">
        <v>39</v>
      </c>
      <c r="G10989" t="s">
        <v>30</v>
      </c>
      <c r="J10989" t="s">
        <v>11557</v>
      </c>
    </row>
    <row r="10990" spans="1:23" x14ac:dyDescent="0.2">
      <c r="A10990">
        <v>10989</v>
      </c>
      <c r="B10990">
        <v>1976</v>
      </c>
      <c r="C10990">
        <v>95</v>
      </c>
      <c r="D10990" t="s">
        <v>12251</v>
      </c>
      <c r="E10990" t="s">
        <v>12346</v>
      </c>
      <c r="F10990" t="s">
        <v>76</v>
      </c>
      <c r="G10990" t="s">
        <v>68</v>
      </c>
      <c r="J10990" t="s">
        <v>1023</v>
      </c>
    </row>
    <row r="10991" spans="1:23" x14ac:dyDescent="0.2">
      <c r="A10991">
        <v>10990</v>
      </c>
      <c r="B10991">
        <v>1976</v>
      </c>
      <c r="C10991">
        <v>96</v>
      </c>
      <c r="D10991" t="s">
        <v>171</v>
      </c>
      <c r="E10991" t="s">
        <v>12347</v>
      </c>
      <c r="F10991" t="s">
        <v>39</v>
      </c>
      <c r="G10991" t="s">
        <v>68</v>
      </c>
      <c r="J10991" t="s">
        <v>11467</v>
      </c>
    </row>
    <row r="10992" spans="1:23" x14ac:dyDescent="0.2">
      <c r="A10992">
        <v>10991</v>
      </c>
      <c r="B10992">
        <v>1976</v>
      </c>
      <c r="C10992">
        <v>97</v>
      </c>
      <c r="D10992" t="s">
        <v>92</v>
      </c>
      <c r="E10992" t="s">
        <v>12348</v>
      </c>
      <c r="F10992" t="s">
        <v>39</v>
      </c>
      <c r="G10992" t="s">
        <v>30</v>
      </c>
      <c r="J10992" t="s">
        <v>2209</v>
      </c>
    </row>
    <row r="10993" spans="1:23" x14ac:dyDescent="0.2">
      <c r="A10993">
        <v>10992</v>
      </c>
      <c r="B10993">
        <v>1976</v>
      </c>
      <c r="C10993">
        <v>98</v>
      </c>
      <c r="D10993" t="s">
        <v>69</v>
      </c>
      <c r="E10993" t="s">
        <v>12349</v>
      </c>
      <c r="F10993" t="s">
        <v>39</v>
      </c>
      <c r="G10993" t="s">
        <v>7838</v>
      </c>
      <c r="H10993">
        <v>20</v>
      </c>
      <c r="I10993">
        <v>1983</v>
      </c>
      <c r="J10993" t="s">
        <v>11898</v>
      </c>
      <c r="K10993">
        <v>28</v>
      </c>
      <c r="L10993">
        <v>4</v>
      </c>
      <c r="M10993">
        <v>4</v>
      </c>
      <c r="N10993">
        <v>8</v>
      </c>
      <c r="O10993">
        <v>0</v>
      </c>
      <c r="P10993">
        <v>19</v>
      </c>
      <c r="W10993">
        <v>0.4</v>
      </c>
    </row>
    <row r="10994" spans="1:23" x14ac:dyDescent="0.2">
      <c r="A10994">
        <v>10993</v>
      </c>
      <c r="B10994">
        <v>1976</v>
      </c>
      <c r="C10994">
        <v>99</v>
      </c>
      <c r="D10994" t="s">
        <v>48</v>
      </c>
      <c r="E10994" t="s">
        <v>12350</v>
      </c>
      <c r="F10994" t="s">
        <v>39</v>
      </c>
      <c r="G10994" t="s">
        <v>128</v>
      </c>
      <c r="J10994" t="s">
        <v>11654</v>
      </c>
    </row>
    <row r="10995" spans="1:23" x14ac:dyDescent="0.2">
      <c r="A10995">
        <v>10994</v>
      </c>
      <c r="B10995">
        <v>1976</v>
      </c>
      <c r="C10995">
        <v>100</v>
      </c>
      <c r="D10995" t="s">
        <v>84</v>
      </c>
      <c r="E10995" t="s">
        <v>12351</v>
      </c>
      <c r="F10995" t="s">
        <v>39</v>
      </c>
      <c r="G10995" t="s">
        <v>30</v>
      </c>
      <c r="J10995" t="s">
        <v>12276</v>
      </c>
    </row>
    <row r="10996" spans="1:23" x14ac:dyDescent="0.2">
      <c r="A10996">
        <v>10995</v>
      </c>
      <c r="B10996">
        <v>1976</v>
      </c>
      <c r="C10996">
        <v>101</v>
      </c>
      <c r="D10996" t="s">
        <v>87</v>
      </c>
      <c r="E10996" t="s">
        <v>12352</v>
      </c>
      <c r="F10996" t="s">
        <v>39</v>
      </c>
      <c r="G10996" t="s">
        <v>30</v>
      </c>
      <c r="J10996" t="s">
        <v>11459</v>
      </c>
    </row>
    <row r="10997" spans="1:23" x14ac:dyDescent="0.2">
      <c r="A10997">
        <v>10996</v>
      </c>
      <c r="B10997">
        <v>1976</v>
      </c>
      <c r="C10997">
        <v>102</v>
      </c>
      <c r="D10997" t="s">
        <v>121</v>
      </c>
      <c r="E10997" t="s">
        <v>12353</v>
      </c>
      <c r="F10997" t="s">
        <v>39</v>
      </c>
      <c r="G10997" t="s">
        <v>35</v>
      </c>
      <c r="J10997" t="s">
        <v>11457</v>
      </c>
    </row>
    <row r="10998" spans="1:23" x14ac:dyDescent="0.2">
      <c r="A10998">
        <v>10997</v>
      </c>
      <c r="B10998">
        <v>1976</v>
      </c>
      <c r="C10998">
        <v>103</v>
      </c>
      <c r="D10998" t="s">
        <v>146</v>
      </c>
      <c r="E10998" t="s">
        <v>12354</v>
      </c>
      <c r="F10998" t="s">
        <v>39</v>
      </c>
      <c r="G10998" t="s">
        <v>128</v>
      </c>
      <c r="J10998" t="s">
        <v>11476</v>
      </c>
    </row>
    <row r="10999" spans="1:23" x14ac:dyDescent="0.2">
      <c r="A10999">
        <v>10998</v>
      </c>
      <c r="B10999">
        <v>1976</v>
      </c>
      <c r="C10999">
        <v>104</v>
      </c>
      <c r="D10999" t="s">
        <v>176</v>
      </c>
      <c r="E10999" t="s">
        <v>12355</v>
      </c>
      <c r="F10999" t="s">
        <v>39</v>
      </c>
      <c r="G10999" t="s">
        <v>68</v>
      </c>
      <c r="H10999">
        <v>20</v>
      </c>
      <c r="I10999">
        <v>1985</v>
      </c>
      <c r="J10999" t="s">
        <v>11755</v>
      </c>
      <c r="K10999">
        <v>204</v>
      </c>
      <c r="L10999">
        <v>26</v>
      </c>
      <c r="M10999">
        <v>33</v>
      </c>
      <c r="N10999">
        <v>59</v>
      </c>
      <c r="O10999">
        <v>-69</v>
      </c>
      <c r="P10999">
        <v>401</v>
      </c>
      <c r="W10999">
        <v>-0.3</v>
      </c>
    </row>
    <row r="11000" spans="1:23" x14ac:dyDescent="0.2">
      <c r="A11000">
        <v>10999</v>
      </c>
      <c r="B11000">
        <v>1976</v>
      </c>
      <c r="C11000">
        <v>105</v>
      </c>
      <c r="D11000" t="s">
        <v>55</v>
      </c>
      <c r="E11000" t="s">
        <v>12356</v>
      </c>
      <c r="F11000" t="s">
        <v>39</v>
      </c>
      <c r="G11000" t="s">
        <v>30</v>
      </c>
      <c r="J11000" t="s">
        <v>8319</v>
      </c>
    </row>
    <row r="11001" spans="1:23" x14ac:dyDescent="0.2">
      <c r="A11001">
        <v>11000</v>
      </c>
      <c r="B11001">
        <v>1976</v>
      </c>
      <c r="C11001">
        <v>106</v>
      </c>
      <c r="D11001" t="s">
        <v>152</v>
      </c>
      <c r="E11001" t="s">
        <v>12357</v>
      </c>
      <c r="F11001" t="s">
        <v>39</v>
      </c>
      <c r="G11001" t="s">
        <v>26</v>
      </c>
      <c r="J11001" t="s">
        <v>12124</v>
      </c>
    </row>
    <row r="11002" spans="1:23" x14ac:dyDescent="0.2">
      <c r="A11002">
        <v>11001</v>
      </c>
      <c r="B11002">
        <v>1976</v>
      </c>
      <c r="C11002">
        <v>107</v>
      </c>
      <c r="D11002" t="s">
        <v>41</v>
      </c>
      <c r="E11002" t="s">
        <v>12358</v>
      </c>
      <c r="F11002" t="s">
        <v>34</v>
      </c>
      <c r="G11002" t="s">
        <v>26</v>
      </c>
      <c r="J11002" t="s">
        <v>12201</v>
      </c>
    </row>
    <row r="11003" spans="1:23" x14ac:dyDescent="0.2">
      <c r="A11003">
        <v>11002</v>
      </c>
      <c r="B11003">
        <v>1976</v>
      </c>
      <c r="C11003">
        <v>108</v>
      </c>
      <c r="D11003" t="s">
        <v>23</v>
      </c>
      <c r="E11003" t="s">
        <v>12359</v>
      </c>
      <c r="F11003" t="s">
        <v>39</v>
      </c>
      <c r="G11003" t="s">
        <v>26</v>
      </c>
      <c r="J11003" t="s">
        <v>11229</v>
      </c>
    </row>
    <row r="11004" spans="1:23" x14ac:dyDescent="0.2">
      <c r="A11004">
        <v>11003</v>
      </c>
      <c r="B11004">
        <v>1976</v>
      </c>
      <c r="C11004">
        <v>109</v>
      </c>
      <c r="D11004" t="s">
        <v>84</v>
      </c>
      <c r="E11004" t="s">
        <v>12360</v>
      </c>
      <c r="F11004" t="s">
        <v>39</v>
      </c>
      <c r="G11004" t="s">
        <v>128</v>
      </c>
      <c r="J11004" t="s">
        <v>11843</v>
      </c>
    </row>
    <row r="11005" spans="1:23" x14ac:dyDescent="0.2">
      <c r="A11005">
        <v>11004</v>
      </c>
      <c r="B11005">
        <v>1976</v>
      </c>
      <c r="C11005">
        <v>110</v>
      </c>
      <c r="D11005" t="s">
        <v>8190</v>
      </c>
      <c r="E11005" t="s">
        <v>12361</v>
      </c>
      <c r="F11005" t="s">
        <v>34</v>
      </c>
      <c r="G11005" t="s">
        <v>30</v>
      </c>
      <c r="J11005" t="s">
        <v>11565</v>
      </c>
    </row>
    <row r="11006" spans="1:23" x14ac:dyDescent="0.2">
      <c r="A11006">
        <v>11005</v>
      </c>
      <c r="B11006">
        <v>1976</v>
      </c>
      <c r="C11006">
        <v>111</v>
      </c>
      <c r="D11006" t="s">
        <v>51</v>
      </c>
      <c r="E11006" t="s">
        <v>12362</v>
      </c>
      <c r="F11006" t="s">
        <v>39</v>
      </c>
      <c r="G11006" t="s">
        <v>35</v>
      </c>
      <c r="H11006">
        <v>20</v>
      </c>
      <c r="I11006">
        <v>1979</v>
      </c>
      <c r="J11006" t="s">
        <v>5020</v>
      </c>
      <c r="K11006">
        <v>34</v>
      </c>
      <c r="L11006">
        <v>5</v>
      </c>
      <c r="M11006">
        <v>6</v>
      </c>
      <c r="N11006">
        <v>11</v>
      </c>
      <c r="O11006">
        <v>-4</v>
      </c>
      <c r="P11006">
        <v>0</v>
      </c>
      <c r="W11006">
        <v>0.3</v>
      </c>
    </row>
    <row r="11007" spans="1:23" x14ac:dyDescent="0.2">
      <c r="A11007">
        <v>11006</v>
      </c>
      <c r="B11007">
        <v>1976</v>
      </c>
      <c r="C11007">
        <v>112</v>
      </c>
      <c r="D11007" t="s">
        <v>171</v>
      </c>
      <c r="E11007" t="s">
        <v>12363</v>
      </c>
      <c r="F11007" t="s">
        <v>39</v>
      </c>
      <c r="G11007" t="s">
        <v>35</v>
      </c>
      <c r="J11007" t="s">
        <v>91</v>
      </c>
    </row>
    <row r="11008" spans="1:23" x14ac:dyDescent="0.2">
      <c r="A11008">
        <v>11007</v>
      </c>
      <c r="B11008">
        <v>1976</v>
      </c>
      <c r="C11008">
        <v>113</v>
      </c>
      <c r="D11008" t="s">
        <v>92</v>
      </c>
      <c r="E11008" t="s">
        <v>12364</v>
      </c>
      <c r="F11008" t="s">
        <v>34</v>
      </c>
      <c r="G11008" t="s">
        <v>35</v>
      </c>
      <c r="H11008">
        <v>20</v>
      </c>
      <c r="I11008">
        <v>1985</v>
      </c>
      <c r="J11008" t="s">
        <v>2748</v>
      </c>
      <c r="K11008">
        <v>324</v>
      </c>
      <c r="L11008">
        <v>83</v>
      </c>
      <c r="M11008">
        <v>143</v>
      </c>
      <c r="N11008">
        <v>226</v>
      </c>
      <c r="O11008">
        <v>24</v>
      </c>
      <c r="P11008">
        <v>80</v>
      </c>
      <c r="W11008">
        <v>14.1</v>
      </c>
    </row>
    <row r="11009" spans="1:23" x14ac:dyDescent="0.2">
      <c r="A11009">
        <v>11008</v>
      </c>
      <c r="B11009">
        <v>1976</v>
      </c>
      <c r="C11009">
        <v>114</v>
      </c>
      <c r="D11009" t="s">
        <v>69</v>
      </c>
      <c r="E11009" t="s">
        <v>12365</v>
      </c>
      <c r="F11009" t="s">
        <v>39</v>
      </c>
      <c r="G11009" t="s">
        <v>35</v>
      </c>
      <c r="H11009">
        <v>19</v>
      </c>
      <c r="J11009" t="s">
        <v>11467</v>
      </c>
    </row>
    <row r="11010" spans="1:23" x14ac:dyDescent="0.2">
      <c r="A11010">
        <v>11009</v>
      </c>
      <c r="B11010">
        <v>1976</v>
      </c>
      <c r="C11010">
        <v>115</v>
      </c>
      <c r="D11010" t="s">
        <v>48</v>
      </c>
      <c r="E11010" t="s">
        <v>12366</v>
      </c>
      <c r="F11010" t="s">
        <v>34</v>
      </c>
      <c r="G11010" t="s">
        <v>68</v>
      </c>
      <c r="J11010" t="s">
        <v>6672</v>
      </c>
    </row>
    <row r="11011" spans="1:23" x14ac:dyDescent="0.2">
      <c r="A11011">
        <v>11010</v>
      </c>
      <c r="B11011">
        <v>1976</v>
      </c>
      <c r="C11011">
        <v>116</v>
      </c>
      <c r="D11011" t="s">
        <v>121</v>
      </c>
      <c r="E11011" t="s">
        <v>12367</v>
      </c>
      <c r="F11011" t="s">
        <v>39</v>
      </c>
      <c r="G11011" t="s">
        <v>35</v>
      </c>
      <c r="J11011" t="s">
        <v>11476</v>
      </c>
    </row>
    <row r="11012" spans="1:23" x14ac:dyDescent="0.2">
      <c r="A11012">
        <v>11011</v>
      </c>
      <c r="B11012">
        <v>1976</v>
      </c>
      <c r="C11012">
        <v>117</v>
      </c>
      <c r="D11012" t="s">
        <v>41</v>
      </c>
      <c r="E11012" t="s">
        <v>12368</v>
      </c>
      <c r="F11012" t="s">
        <v>34</v>
      </c>
      <c r="G11012" t="s">
        <v>68</v>
      </c>
      <c r="J11012" t="s">
        <v>12206</v>
      </c>
    </row>
    <row r="11013" spans="1:23" x14ac:dyDescent="0.2">
      <c r="A11013">
        <v>11012</v>
      </c>
      <c r="B11013">
        <v>1976</v>
      </c>
      <c r="C11013">
        <v>118</v>
      </c>
      <c r="D11013" t="s">
        <v>23</v>
      </c>
      <c r="E11013" t="s">
        <v>12369</v>
      </c>
      <c r="F11013" t="s">
        <v>39</v>
      </c>
      <c r="G11013" t="s">
        <v>35</v>
      </c>
      <c r="J11013" t="s">
        <v>11843</v>
      </c>
    </row>
    <row r="11014" spans="1:23" x14ac:dyDescent="0.2">
      <c r="A11014">
        <v>11013</v>
      </c>
      <c r="B11014">
        <v>1976</v>
      </c>
      <c r="C11014">
        <v>119</v>
      </c>
      <c r="D11014" t="s">
        <v>84</v>
      </c>
      <c r="E11014" t="s">
        <v>12370</v>
      </c>
      <c r="F11014" t="s">
        <v>39</v>
      </c>
      <c r="G11014" t="s">
        <v>68</v>
      </c>
      <c r="J11014" t="s">
        <v>11898</v>
      </c>
    </row>
    <row r="11015" spans="1:23" x14ac:dyDescent="0.2">
      <c r="A11015">
        <v>11014</v>
      </c>
      <c r="B11015">
        <v>1976</v>
      </c>
      <c r="C11015">
        <v>120</v>
      </c>
      <c r="D11015" t="s">
        <v>51</v>
      </c>
      <c r="E11015" t="s">
        <v>12371</v>
      </c>
      <c r="F11015" t="s">
        <v>39</v>
      </c>
      <c r="G11015" t="s">
        <v>128</v>
      </c>
      <c r="H11015">
        <v>19</v>
      </c>
      <c r="I11015">
        <v>1982</v>
      </c>
      <c r="J11015" t="s">
        <v>11284</v>
      </c>
      <c r="K11015">
        <v>4</v>
      </c>
      <c r="L11015">
        <v>0</v>
      </c>
      <c r="M11015">
        <v>1</v>
      </c>
      <c r="N11015">
        <v>1</v>
      </c>
      <c r="O11015">
        <v>0</v>
      </c>
      <c r="P11015">
        <v>0</v>
      </c>
      <c r="Q11015">
        <v>4</v>
      </c>
      <c r="R11015">
        <v>0</v>
      </c>
      <c r="S11015">
        <v>1</v>
      </c>
      <c r="T11015">
        <v>1</v>
      </c>
      <c r="U11015">
        <v>0.92300000000000004</v>
      </c>
      <c r="V11015">
        <v>2.62</v>
      </c>
      <c r="W11015">
        <v>0.4</v>
      </c>
    </row>
    <row r="11016" spans="1:23" x14ac:dyDescent="0.2">
      <c r="A11016">
        <v>11015</v>
      </c>
      <c r="B11016">
        <v>1976</v>
      </c>
      <c r="C11016">
        <v>121</v>
      </c>
      <c r="D11016" t="s">
        <v>92</v>
      </c>
      <c r="E11016" t="s">
        <v>12372</v>
      </c>
      <c r="F11016" t="s">
        <v>80</v>
      </c>
      <c r="G11016" t="s">
        <v>35</v>
      </c>
      <c r="J11016" t="s">
        <v>12373</v>
      </c>
    </row>
    <row r="11017" spans="1:23" x14ac:dyDescent="0.2">
      <c r="A11017">
        <v>11016</v>
      </c>
      <c r="B11017">
        <v>1976</v>
      </c>
      <c r="C11017">
        <v>122</v>
      </c>
      <c r="D11017" t="s">
        <v>69</v>
      </c>
      <c r="E11017" t="s">
        <v>12374</v>
      </c>
      <c r="F11017" t="s">
        <v>39</v>
      </c>
      <c r="G11017" t="s">
        <v>35</v>
      </c>
      <c r="J11017" t="s">
        <v>2209</v>
      </c>
    </row>
    <row r="11018" spans="1:23" x14ac:dyDescent="0.2">
      <c r="A11018">
        <v>11017</v>
      </c>
      <c r="B11018">
        <v>1976</v>
      </c>
      <c r="C11018">
        <v>123</v>
      </c>
      <c r="D11018" t="s">
        <v>23</v>
      </c>
      <c r="E11018" t="s">
        <v>12375</v>
      </c>
      <c r="F11018" t="s">
        <v>39</v>
      </c>
      <c r="G11018" t="s">
        <v>30</v>
      </c>
      <c r="J11018" t="s">
        <v>2748</v>
      </c>
    </row>
    <row r="11019" spans="1:23" x14ac:dyDescent="0.2">
      <c r="A11019">
        <v>11018</v>
      </c>
      <c r="B11019">
        <v>1976</v>
      </c>
      <c r="C11019">
        <v>124</v>
      </c>
      <c r="D11019" t="s">
        <v>92</v>
      </c>
      <c r="E11019" t="s">
        <v>12376</v>
      </c>
      <c r="F11019" t="s">
        <v>34</v>
      </c>
      <c r="G11019" t="s">
        <v>30</v>
      </c>
      <c r="J11019" t="s">
        <v>10743</v>
      </c>
    </row>
    <row r="11020" spans="1:23" x14ac:dyDescent="0.2">
      <c r="A11020">
        <v>11019</v>
      </c>
      <c r="B11020">
        <v>1976</v>
      </c>
      <c r="C11020">
        <v>125</v>
      </c>
      <c r="D11020" t="s">
        <v>23</v>
      </c>
      <c r="E11020" t="s">
        <v>12377</v>
      </c>
      <c r="F11020" t="s">
        <v>34</v>
      </c>
      <c r="G11020" t="s">
        <v>128</v>
      </c>
      <c r="J11020" t="s">
        <v>2209</v>
      </c>
    </row>
    <row r="11021" spans="1:23" x14ac:dyDescent="0.2">
      <c r="A11021">
        <v>11020</v>
      </c>
      <c r="B11021">
        <v>1976</v>
      </c>
      <c r="C11021">
        <v>126</v>
      </c>
      <c r="D11021" t="s">
        <v>92</v>
      </c>
      <c r="E11021" t="s">
        <v>12378</v>
      </c>
      <c r="F11021" t="s">
        <v>34</v>
      </c>
      <c r="G11021" t="s">
        <v>35</v>
      </c>
      <c r="J11021" t="s">
        <v>10743</v>
      </c>
    </row>
    <row r="11022" spans="1:23" x14ac:dyDescent="0.2">
      <c r="A11022">
        <v>11021</v>
      </c>
      <c r="B11022">
        <v>1976</v>
      </c>
      <c r="C11022">
        <v>127</v>
      </c>
      <c r="D11022" t="s">
        <v>23</v>
      </c>
      <c r="E11022" t="s">
        <v>12379</v>
      </c>
      <c r="F11022" t="s">
        <v>39</v>
      </c>
      <c r="G11022" t="s">
        <v>26</v>
      </c>
      <c r="J11022" t="s">
        <v>11557</v>
      </c>
    </row>
    <row r="11023" spans="1:23" x14ac:dyDescent="0.2">
      <c r="A11023">
        <v>11022</v>
      </c>
      <c r="B11023">
        <v>1976</v>
      </c>
      <c r="C11023">
        <v>128</v>
      </c>
      <c r="D11023" t="s">
        <v>92</v>
      </c>
      <c r="E11023" t="s">
        <v>12380</v>
      </c>
      <c r="F11023" t="s">
        <v>34</v>
      </c>
      <c r="G11023" t="s">
        <v>68</v>
      </c>
      <c r="J11023" t="s">
        <v>11504</v>
      </c>
    </row>
    <row r="11024" spans="1:23" x14ac:dyDescent="0.2">
      <c r="A11024">
        <v>11023</v>
      </c>
      <c r="B11024">
        <v>1976</v>
      </c>
      <c r="C11024">
        <v>129</v>
      </c>
      <c r="D11024" t="s">
        <v>23</v>
      </c>
      <c r="E11024" t="s">
        <v>12381</v>
      </c>
      <c r="F11024" t="s">
        <v>39</v>
      </c>
      <c r="G11024" t="s">
        <v>68</v>
      </c>
      <c r="J11024" t="s">
        <v>11843</v>
      </c>
    </row>
    <row r="11025" spans="1:23" x14ac:dyDescent="0.2">
      <c r="A11025">
        <v>11024</v>
      </c>
      <c r="B11025">
        <v>1976</v>
      </c>
      <c r="C11025">
        <v>130</v>
      </c>
      <c r="D11025" t="s">
        <v>92</v>
      </c>
      <c r="E11025" t="s">
        <v>12382</v>
      </c>
      <c r="F11025" t="s">
        <v>43</v>
      </c>
      <c r="G11025" t="s">
        <v>30</v>
      </c>
      <c r="J11025" t="s">
        <v>531</v>
      </c>
    </row>
    <row r="11026" spans="1:23" x14ac:dyDescent="0.2">
      <c r="A11026">
        <v>11025</v>
      </c>
      <c r="B11026">
        <v>1976</v>
      </c>
      <c r="C11026">
        <v>131</v>
      </c>
      <c r="D11026" t="s">
        <v>23</v>
      </c>
      <c r="E11026" t="s">
        <v>12383</v>
      </c>
      <c r="F11026" t="s">
        <v>39</v>
      </c>
      <c r="G11026" t="s">
        <v>26</v>
      </c>
      <c r="J11026" t="s">
        <v>11229</v>
      </c>
    </row>
    <row r="11027" spans="1:23" x14ac:dyDescent="0.2">
      <c r="A11027">
        <v>11026</v>
      </c>
      <c r="B11027">
        <v>1976</v>
      </c>
      <c r="C11027">
        <v>132</v>
      </c>
      <c r="D11027" t="s">
        <v>92</v>
      </c>
      <c r="E11027" t="s">
        <v>12384</v>
      </c>
      <c r="F11027" t="s">
        <v>39</v>
      </c>
      <c r="G11027" t="s">
        <v>128</v>
      </c>
      <c r="J11027" t="s">
        <v>2651</v>
      </c>
    </row>
    <row r="11028" spans="1:23" x14ac:dyDescent="0.2">
      <c r="A11028">
        <v>11027</v>
      </c>
      <c r="B11028">
        <v>1976</v>
      </c>
      <c r="C11028">
        <v>133</v>
      </c>
      <c r="D11028" t="s">
        <v>23</v>
      </c>
      <c r="E11028" t="s">
        <v>12385</v>
      </c>
      <c r="F11028" t="s">
        <v>39</v>
      </c>
      <c r="G11028" t="s">
        <v>35</v>
      </c>
      <c r="H11028">
        <v>20</v>
      </c>
      <c r="I11028">
        <v>1994</v>
      </c>
      <c r="J11028" t="s">
        <v>12276</v>
      </c>
      <c r="K11028">
        <v>831</v>
      </c>
      <c r="L11028">
        <v>110</v>
      </c>
      <c r="M11028">
        <v>216</v>
      </c>
      <c r="N11028">
        <v>326</v>
      </c>
      <c r="O11028">
        <v>-44</v>
      </c>
      <c r="P11028">
        <v>413</v>
      </c>
      <c r="W11028">
        <v>10.8</v>
      </c>
    </row>
    <row r="11029" spans="1:23" x14ac:dyDescent="0.2">
      <c r="A11029">
        <v>11028</v>
      </c>
      <c r="B11029">
        <v>1976</v>
      </c>
      <c r="C11029">
        <v>134</v>
      </c>
      <c r="D11029" t="s">
        <v>92</v>
      </c>
      <c r="E11029" t="s">
        <v>12386</v>
      </c>
      <c r="F11029" t="s">
        <v>43</v>
      </c>
      <c r="G11029" t="s">
        <v>26</v>
      </c>
      <c r="H11029">
        <v>20</v>
      </c>
      <c r="I11029">
        <v>1986</v>
      </c>
      <c r="J11029" t="s">
        <v>2546</v>
      </c>
      <c r="K11029">
        <v>330</v>
      </c>
      <c r="L11029">
        <v>52</v>
      </c>
      <c r="M11029">
        <v>46</v>
      </c>
      <c r="N11029">
        <v>98</v>
      </c>
      <c r="O11029">
        <v>-40</v>
      </c>
      <c r="P11029">
        <v>141</v>
      </c>
      <c r="W11029">
        <v>0.9</v>
      </c>
    </row>
    <row r="11030" spans="1:23" x14ac:dyDescent="0.2">
      <c r="A11030">
        <v>11029</v>
      </c>
      <c r="B11030">
        <v>1976</v>
      </c>
      <c r="C11030">
        <v>135</v>
      </c>
      <c r="D11030" t="s">
        <v>92</v>
      </c>
      <c r="E11030" t="s">
        <v>12387</v>
      </c>
      <c r="F11030" t="s">
        <v>76</v>
      </c>
      <c r="G11030" t="s">
        <v>35</v>
      </c>
      <c r="J11030" t="s">
        <v>1023</v>
      </c>
    </row>
    <row r="11031" spans="1:23" x14ac:dyDescent="0.2">
      <c r="A11031">
        <v>11030</v>
      </c>
      <c r="B11031">
        <v>1975</v>
      </c>
      <c r="C11031">
        <v>1</v>
      </c>
      <c r="D11031" t="s">
        <v>41</v>
      </c>
      <c r="E11031" t="s">
        <v>12388</v>
      </c>
      <c r="F11031" t="s">
        <v>39</v>
      </c>
      <c r="G11031" t="s">
        <v>35</v>
      </c>
      <c r="H11031">
        <v>20</v>
      </c>
      <c r="I11031">
        <v>1989</v>
      </c>
      <c r="J11031" t="s">
        <v>11835</v>
      </c>
      <c r="K11031">
        <v>977</v>
      </c>
      <c r="L11031">
        <v>252</v>
      </c>
      <c r="M11031">
        <v>449</v>
      </c>
      <c r="N11031">
        <v>701</v>
      </c>
      <c r="O11031">
        <v>102</v>
      </c>
      <c r="P11031">
        <v>1625</v>
      </c>
      <c r="W11031">
        <v>45.6</v>
      </c>
    </row>
    <row r="11032" spans="1:23" x14ac:dyDescent="0.2">
      <c r="A11032">
        <v>11031</v>
      </c>
      <c r="B11032">
        <v>1975</v>
      </c>
      <c r="C11032">
        <v>2</v>
      </c>
      <c r="D11032" t="s">
        <v>12259</v>
      </c>
      <c r="E11032" t="s">
        <v>12389</v>
      </c>
      <c r="F11032" t="s">
        <v>39</v>
      </c>
      <c r="G11032" t="s">
        <v>26</v>
      </c>
      <c r="H11032">
        <v>20</v>
      </c>
      <c r="I11032">
        <v>1979</v>
      </c>
      <c r="J11032" t="s">
        <v>11841</v>
      </c>
      <c r="K11032">
        <v>165</v>
      </c>
      <c r="L11032">
        <v>25</v>
      </c>
      <c r="M11032">
        <v>56</v>
      </c>
      <c r="N11032">
        <v>81</v>
      </c>
      <c r="O11032">
        <v>-14</v>
      </c>
      <c r="P11032">
        <v>146</v>
      </c>
      <c r="W11032">
        <v>3.7</v>
      </c>
    </row>
    <row r="11033" spans="1:23" x14ac:dyDescent="0.2">
      <c r="A11033">
        <v>11032</v>
      </c>
      <c r="B11033">
        <v>1975</v>
      </c>
      <c r="C11033">
        <v>3</v>
      </c>
      <c r="D11033" t="s">
        <v>12251</v>
      </c>
      <c r="E11033" t="s">
        <v>12390</v>
      </c>
      <c r="F11033" t="s">
        <v>39</v>
      </c>
      <c r="G11033" t="s">
        <v>35</v>
      </c>
      <c r="H11033">
        <v>20</v>
      </c>
      <c r="I11033">
        <v>1984</v>
      </c>
      <c r="J11033" t="s">
        <v>11933</v>
      </c>
      <c r="K11033">
        <v>497</v>
      </c>
      <c r="L11033">
        <v>52</v>
      </c>
      <c r="M11033">
        <v>93</v>
      </c>
      <c r="N11033">
        <v>145</v>
      </c>
      <c r="O11033">
        <v>-132</v>
      </c>
      <c r="P11033">
        <v>120</v>
      </c>
      <c r="W11033">
        <v>-0.8</v>
      </c>
    </row>
    <row r="11034" spans="1:23" x14ac:dyDescent="0.2">
      <c r="A11034">
        <v>11033</v>
      </c>
      <c r="B11034">
        <v>1975</v>
      </c>
      <c r="C11034">
        <v>4</v>
      </c>
      <c r="D11034" t="s">
        <v>8190</v>
      </c>
      <c r="E11034" t="s">
        <v>12391</v>
      </c>
      <c r="F11034" t="s">
        <v>39</v>
      </c>
      <c r="G11034" t="s">
        <v>30</v>
      </c>
      <c r="H11034">
        <v>20</v>
      </c>
      <c r="I11034">
        <v>1985</v>
      </c>
      <c r="J11034" t="s">
        <v>11841</v>
      </c>
      <c r="K11034">
        <v>330</v>
      </c>
      <c r="L11034">
        <v>18</v>
      </c>
      <c r="M11034">
        <v>77</v>
      </c>
      <c r="N11034">
        <v>95</v>
      </c>
      <c r="O11034">
        <v>-44</v>
      </c>
      <c r="P11034">
        <v>745</v>
      </c>
      <c r="W11034">
        <v>16.7</v>
      </c>
    </row>
    <row r="11035" spans="1:23" x14ac:dyDescent="0.2">
      <c r="A11035">
        <v>11034</v>
      </c>
      <c r="B11035">
        <v>1975</v>
      </c>
      <c r="C11035">
        <v>5</v>
      </c>
      <c r="D11035" t="s">
        <v>51</v>
      </c>
      <c r="E11035" t="s">
        <v>12392</v>
      </c>
      <c r="F11035" t="s">
        <v>39</v>
      </c>
      <c r="G11035" t="s">
        <v>30</v>
      </c>
      <c r="H11035">
        <v>20</v>
      </c>
      <c r="I11035">
        <v>1986</v>
      </c>
      <c r="J11035" t="s">
        <v>11835</v>
      </c>
      <c r="K11035">
        <v>664</v>
      </c>
      <c r="L11035">
        <v>44</v>
      </c>
      <c r="M11035">
        <v>175</v>
      </c>
      <c r="N11035">
        <v>219</v>
      </c>
      <c r="O11035">
        <v>57</v>
      </c>
      <c r="P11035">
        <v>831</v>
      </c>
      <c r="W11035">
        <v>42.7</v>
      </c>
    </row>
    <row r="11036" spans="1:23" x14ac:dyDescent="0.2">
      <c r="A11036">
        <v>11035</v>
      </c>
      <c r="B11036">
        <v>1975</v>
      </c>
      <c r="C11036">
        <v>6</v>
      </c>
      <c r="D11036" t="s">
        <v>121</v>
      </c>
      <c r="E11036" t="s">
        <v>12393</v>
      </c>
      <c r="F11036" t="s">
        <v>39</v>
      </c>
      <c r="G11036" t="s">
        <v>35</v>
      </c>
      <c r="H11036">
        <v>20</v>
      </c>
      <c r="I11036">
        <v>1981</v>
      </c>
      <c r="J11036" t="s">
        <v>12124</v>
      </c>
      <c r="K11036">
        <v>188</v>
      </c>
      <c r="L11036">
        <v>40</v>
      </c>
      <c r="M11036">
        <v>56</v>
      </c>
      <c r="N11036">
        <v>96</v>
      </c>
      <c r="O11036">
        <v>-20</v>
      </c>
      <c r="P11036">
        <v>40</v>
      </c>
      <c r="W11036">
        <v>4.7</v>
      </c>
    </row>
    <row r="11037" spans="1:23" x14ac:dyDescent="0.2">
      <c r="A11037">
        <v>11036</v>
      </c>
      <c r="B11037">
        <v>1975</v>
      </c>
      <c r="C11037">
        <v>7</v>
      </c>
      <c r="D11037" t="s">
        <v>48</v>
      </c>
      <c r="E11037" t="s">
        <v>12394</v>
      </c>
      <c r="F11037" t="s">
        <v>39</v>
      </c>
      <c r="G11037" t="s">
        <v>35</v>
      </c>
      <c r="H11037">
        <v>19</v>
      </c>
      <c r="I11037">
        <v>1977</v>
      </c>
      <c r="J11037" t="s">
        <v>11841</v>
      </c>
      <c r="K11037">
        <v>5</v>
      </c>
      <c r="L11037">
        <v>0</v>
      </c>
      <c r="M11037">
        <v>0</v>
      </c>
      <c r="N11037">
        <v>0</v>
      </c>
      <c r="O11037">
        <v>-2</v>
      </c>
      <c r="P11037">
        <v>0</v>
      </c>
      <c r="W11037">
        <v>-0.2</v>
      </c>
    </row>
    <row r="11038" spans="1:23" x14ac:dyDescent="0.2">
      <c r="A11038">
        <v>11037</v>
      </c>
      <c r="B11038">
        <v>1975</v>
      </c>
      <c r="C11038">
        <v>8</v>
      </c>
      <c r="D11038" t="s">
        <v>11693</v>
      </c>
      <c r="E11038" t="s">
        <v>12395</v>
      </c>
      <c r="F11038" t="s">
        <v>39</v>
      </c>
      <c r="G11038" t="s">
        <v>30</v>
      </c>
      <c r="H11038">
        <v>20</v>
      </c>
      <c r="I11038">
        <v>1981</v>
      </c>
      <c r="J11038" t="s">
        <v>5020</v>
      </c>
      <c r="K11038">
        <v>303</v>
      </c>
      <c r="L11038">
        <v>27</v>
      </c>
      <c r="M11038">
        <v>93</v>
      </c>
      <c r="N11038">
        <v>120</v>
      </c>
      <c r="O11038">
        <v>1</v>
      </c>
      <c r="P11038">
        <v>217</v>
      </c>
      <c r="W11038">
        <v>20.7</v>
      </c>
    </row>
    <row r="11039" spans="1:23" x14ac:dyDescent="0.2">
      <c r="A11039">
        <v>11038</v>
      </c>
      <c r="B11039">
        <v>1975</v>
      </c>
      <c r="C11039">
        <v>9</v>
      </c>
      <c r="D11039" t="s">
        <v>23</v>
      </c>
      <c r="E11039" t="s">
        <v>12396</v>
      </c>
      <c r="F11039" t="s">
        <v>39</v>
      </c>
      <c r="G11039" t="s">
        <v>30</v>
      </c>
      <c r="J11039" t="s">
        <v>12320</v>
      </c>
    </row>
    <row r="11040" spans="1:23" x14ac:dyDescent="0.2">
      <c r="A11040">
        <v>11039</v>
      </c>
      <c r="B11040">
        <v>1975</v>
      </c>
      <c r="C11040">
        <v>10</v>
      </c>
      <c r="D11040" t="s">
        <v>69</v>
      </c>
      <c r="E11040" t="s">
        <v>12397</v>
      </c>
      <c r="F11040" t="s">
        <v>39</v>
      </c>
      <c r="G11040" t="s">
        <v>68</v>
      </c>
      <c r="H11040">
        <v>19</v>
      </c>
      <c r="I11040">
        <v>1983</v>
      </c>
      <c r="J11040" t="s">
        <v>11814</v>
      </c>
      <c r="K11040">
        <v>326</v>
      </c>
      <c r="L11040">
        <v>96</v>
      </c>
      <c r="M11040">
        <v>125</v>
      </c>
      <c r="N11040">
        <v>221</v>
      </c>
      <c r="O11040">
        <v>-62</v>
      </c>
      <c r="P11040">
        <v>170</v>
      </c>
      <c r="W11040">
        <v>15.4</v>
      </c>
    </row>
    <row r="11041" spans="1:23" x14ac:dyDescent="0.2">
      <c r="A11041">
        <v>11040</v>
      </c>
      <c r="B11041">
        <v>1975</v>
      </c>
      <c r="C11041">
        <v>11</v>
      </c>
      <c r="D11041" t="s">
        <v>176</v>
      </c>
      <c r="E11041" t="s">
        <v>12398</v>
      </c>
      <c r="F11041" t="s">
        <v>39</v>
      </c>
      <c r="G11041" t="s">
        <v>30</v>
      </c>
      <c r="H11041">
        <v>20</v>
      </c>
      <c r="I11041">
        <v>1988</v>
      </c>
      <c r="J11041" t="s">
        <v>12399</v>
      </c>
      <c r="K11041">
        <v>726</v>
      </c>
      <c r="L11041">
        <v>43</v>
      </c>
      <c r="M11041">
        <v>218</v>
      </c>
      <c r="N11041">
        <v>261</v>
      </c>
      <c r="O11041">
        <v>71</v>
      </c>
      <c r="P11041">
        <v>1456</v>
      </c>
      <c r="W11041">
        <v>46.8</v>
      </c>
    </row>
    <row r="11042" spans="1:23" x14ac:dyDescent="0.2">
      <c r="A11042">
        <v>11041</v>
      </c>
      <c r="B11042">
        <v>1975</v>
      </c>
      <c r="C11042">
        <v>12</v>
      </c>
      <c r="D11042" t="s">
        <v>171</v>
      </c>
      <c r="E11042" t="s">
        <v>12400</v>
      </c>
      <c r="F11042" t="s">
        <v>39</v>
      </c>
      <c r="G11042" t="s">
        <v>35</v>
      </c>
      <c r="H11042">
        <v>20</v>
      </c>
      <c r="I11042">
        <v>1980</v>
      </c>
      <c r="J11042" t="s">
        <v>12401</v>
      </c>
      <c r="K11042">
        <v>229</v>
      </c>
      <c r="L11042">
        <v>43</v>
      </c>
      <c r="M11042">
        <v>66</v>
      </c>
      <c r="N11042">
        <v>109</v>
      </c>
      <c r="O11042">
        <v>-38</v>
      </c>
      <c r="P11042">
        <v>60</v>
      </c>
      <c r="W11042">
        <v>5.0999999999999996</v>
      </c>
    </row>
    <row r="11043" spans="1:23" x14ac:dyDescent="0.2">
      <c r="A11043">
        <v>11042</v>
      </c>
      <c r="B11043">
        <v>1975</v>
      </c>
      <c r="C11043">
        <v>13</v>
      </c>
      <c r="D11043" t="s">
        <v>87</v>
      </c>
      <c r="E11043" t="s">
        <v>12402</v>
      </c>
      <c r="F11043" t="s">
        <v>39</v>
      </c>
      <c r="G11043" t="s">
        <v>128</v>
      </c>
      <c r="H11043">
        <v>20</v>
      </c>
      <c r="I11043">
        <v>1979</v>
      </c>
      <c r="J11043" t="s">
        <v>11856</v>
      </c>
      <c r="K11043">
        <v>17</v>
      </c>
      <c r="L11043">
        <v>0</v>
      </c>
      <c r="M11043">
        <v>0</v>
      </c>
      <c r="N11043">
        <v>0</v>
      </c>
      <c r="O11043">
        <v>0</v>
      </c>
      <c r="P11043">
        <v>0</v>
      </c>
      <c r="Q11043">
        <v>17</v>
      </c>
      <c r="R11043">
        <v>4</v>
      </c>
      <c r="S11043">
        <v>9</v>
      </c>
      <c r="T11043">
        <v>1</v>
      </c>
      <c r="U11043">
        <v>0.83</v>
      </c>
      <c r="V11043">
        <v>5.56</v>
      </c>
      <c r="W11043">
        <v>-0.3</v>
      </c>
    </row>
    <row r="11044" spans="1:23" x14ac:dyDescent="0.2">
      <c r="A11044">
        <v>11043</v>
      </c>
      <c r="B11044">
        <v>1975</v>
      </c>
      <c r="C11044">
        <v>14</v>
      </c>
      <c r="D11044" t="s">
        <v>152</v>
      </c>
      <c r="E11044" t="s">
        <v>12403</v>
      </c>
      <c r="F11044" t="s">
        <v>39</v>
      </c>
      <c r="G11044" t="s">
        <v>30</v>
      </c>
      <c r="H11044">
        <v>19</v>
      </c>
      <c r="I11044">
        <v>1989</v>
      </c>
      <c r="J11044" t="s">
        <v>11454</v>
      </c>
      <c r="K11044">
        <v>653</v>
      </c>
      <c r="L11044">
        <v>69</v>
      </c>
      <c r="M11044">
        <v>224</v>
      </c>
      <c r="N11044">
        <v>293</v>
      </c>
      <c r="O11044">
        <v>-96</v>
      </c>
      <c r="P11044">
        <v>774</v>
      </c>
      <c r="W11044">
        <v>41.1</v>
      </c>
    </row>
    <row r="11045" spans="1:23" x14ac:dyDescent="0.2">
      <c r="A11045">
        <v>11044</v>
      </c>
      <c r="B11045">
        <v>1975</v>
      </c>
      <c r="C11045">
        <v>15</v>
      </c>
      <c r="D11045" t="s">
        <v>23</v>
      </c>
      <c r="E11045" t="s">
        <v>12404</v>
      </c>
      <c r="F11045" t="s">
        <v>39</v>
      </c>
      <c r="G11045" t="s">
        <v>35</v>
      </c>
      <c r="H11045">
        <v>19</v>
      </c>
      <c r="I11045">
        <v>1985</v>
      </c>
      <c r="J11045" t="s">
        <v>2983</v>
      </c>
      <c r="K11045">
        <v>548</v>
      </c>
      <c r="L11045">
        <v>194</v>
      </c>
      <c r="M11045">
        <v>262</v>
      </c>
      <c r="N11045">
        <v>456</v>
      </c>
      <c r="O11045">
        <v>213</v>
      </c>
      <c r="P11045">
        <v>179</v>
      </c>
      <c r="W11045">
        <v>38.5</v>
      </c>
    </row>
    <row r="11046" spans="1:23" x14ac:dyDescent="0.2">
      <c r="A11046">
        <v>11045</v>
      </c>
      <c r="B11046">
        <v>1975</v>
      </c>
      <c r="C11046">
        <v>16</v>
      </c>
      <c r="D11046" t="s">
        <v>146</v>
      </c>
      <c r="E11046" t="s">
        <v>12405</v>
      </c>
      <c r="F11046" t="s">
        <v>39</v>
      </c>
      <c r="G11046" t="s">
        <v>35</v>
      </c>
      <c r="H11046">
        <v>20</v>
      </c>
      <c r="I11046">
        <v>1985</v>
      </c>
      <c r="J11046" t="s">
        <v>11464</v>
      </c>
      <c r="K11046">
        <v>629</v>
      </c>
      <c r="L11046">
        <v>195</v>
      </c>
      <c r="M11046">
        <v>341</v>
      </c>
      <c r="N11046">
        <v>536</v>
      </c>
      <c r="O11046">
        <v>-78</v>
      </c>
      <c r="P11046">
        <v>438</v>
      </c>
      <c r="W11046">
        <v>37.799999999999997</v>
      </c>
    </row>
    <row r="11047" spans="1:23" x14ac:dyDescent="0.2">
      <c r="A11047">
        <v>11046</v>
      </c>
      <c r="B11047">
        <v>1975</v>
      </c>
      <c r="C11047">
        <v>17</v>
      </c>
      <c r="D11047" t="s">
        <v>55</v>
      </c>
      <c r="E11047" t="s">
        <v>12406</v>
      </c>
      <c r="F11047" t="s">
        <v>39</v>
      </c>
      <c r="G11047" t="s">
        <v>128</v>
      </c>
      <c r="H11047">
        <v>20</v>
      </c>
      <c r="I11047">
        <v>1989</v>
      </c>
      <c r="J11047" t="s">
        <v>11755</v>
      </c>
      <c r="K11047">
        <v>420</v>
      </c>
      <c r="L11047">
        <v>0</v>
      </c>
      <c r="M11047">
        <v>15</v>
      </c>
      <c r="N11047">
        <v>15</v>
      </c>
      <c r="O11047">
        <v>0</v>
      </c>
      <c r="P11047">
        <v>57</v>
      </c>
      <c r="Q11047">
        <v>420</v>
      </c>
      <c r="R11047">
        <v>182</v>
      </c>
      <c r="S11047">
        <v>154</v>
      </c>
      <c r="T11047">
        <v>54</v>
      </c>
      <c r="U11047">
        <v>0.875</v>
      </c>
      <c r="V11047">
        <v>3.49</v>
      </c>
      <c r="W11047">
        <v>69.099999999999994</v>
      </c>
    </row>
    <row r="11048" spans="1:23" x14ac:dyDescent="0.2">
      <c r="A11048">
        <v>11047</v>
      </c>
      <c r="B11048">
        <v>1975</v>
      </c>
      <c r="C11048">
        <v>18</v>
      </c>
      <c r="D11048" t="s">
        <v>84</v>
      </c>
      <c r="E11048" t="s">
        <v>12407</v>
      </c>
      <c r="F11048" t="s">
        <v>39</v>
      </c>
      <c r="G11048" t="s">
        <v>35</v>
      </c>
      <c r="H11048">
        <v>20</v>
      </c>
      <c r="I11048">
        <v>1977</v>
      </c>
      <c r="J11048" t="s">
        <v>11467</v>
      </c>
      <c r="K11048">
        <v>1</v>
      </c>
      <c r="L11048">
        <v>0</v>
      </c>
      <c r="M11048">
        <v>0</v>
      </c>
      <c r="N11048">
        <v>0</v>
      </c>
      <c r="O11048">
        <v>0</v>
      </c>
      <c r="P11048">
        <v>0</v>
      </c>
      <c r="W11048">
        <v>0</v>
      </c>
    </row>
    <row r="11049" spans="1:23" x14ac:dyDescent="0.2">
      <c r="A11049">
        <v>11048</v>
      </c>
      <c r="B11049">
        <v>1975</v>
      </c>
      <c r="C11049">
        <v>19</v>
      </c>
      <c r="D11049" t="s">
        <v>84</v>
      </c>
      <c r="E11049" t="s">
        <v>12408</v>
      </c>
      <c r="F11049" t="s">
        <v>34</v>
      </c>
      <c r="G11049" t="s">
        <v>30</v>
      </c>
      <c r="H11049">
        <v>20</v>
      </c>
      <c r="I11049">
        <v>1980</v>
      </c>
      <c r="J11049" t="s">
        <v>11454</v>
      </c>
      <c r="K11049">
        <v>132</v>
      </c>
      <c r="L11049">
        <v>8</v>
      </c>
      <c r="M11049">
        <v>25</v>
      </c>
      <c r="N11049">
        <v>33</v>
      </c>
      <c r="O11049">
        <v>-57</v>
      </c>
      <c r="P11049">
        <v>59</v>
      </c>
      <c r="W11049">
        <v>4.2</v>
      </c>
    </row>
    <row r="11050" spans="1:23" x14ac:dyDescent="0.2">
      <c r="A11050">
        <v>11049</v>
      </c>
      <c r="B11050">
        <v>1975</v>
      </c>
      <c r="C11050">
        <v>20</v>
      </c>
      <c r="D11050" t="s">
        <v>12259</v>
      </c>
      <c r="E11050" t="s">
        <v>12409</v>
      </c>
      <c r="F11050" t="s">
        <v>39</v>
      </c>
      <c r="G11050" t="s">
        <v>26</v>
      </c>
      <c r="H11050">
        <v>19</v>
      </c>
      <c r="I11050">
        <v>1977</v>
      </c>
      <c r="J11050" t="s">
        <v>11835</v>
      </c>
      <c r="K11050">
        <v>9</v>
      </c>
      <c r="L11050">
        <v>0</v>
      </c>
      <c r="M11050">
        <v>1</v>
      </c>
      <c r="N11050">
        <v>1</v>
      </c>
      <c r="O11050">
        <v>0</v>
      </c>
      <c r="P11050">
        <v>2</v>
      </c>
      <c r="W11050">
        <v>-0.1</v>
      </c>
    </row>
    <row r="11051" spans="1:23" x14ac:dyDescent="0.2">
      <c r="A11051">
        <v>11050</v>
      </c>
      <c r="B11051">
        <v>1975</v>
      </c>
      <c r="C11051">
        <v>21</v>
      </c>
      <c r="D11051" t="s">
        <v>12251</v>
      </c>
      <c r="E11051" t="s">
        <v>12410</v>
      </c>
      <c r="F11051" t="s">
        <v>39</v>
      </c>
      <c r="G11051" t="s">
        <v>35</v>
      </c>
      <c r="H11051">
        <v>19</v>
      </c>
      <c r="I11051">
        <v>1989</v>
      </c>
      <c r="J11051" t="s">
        <v>11521</v>
      </c>
      <c r="K11051">
        <v>888</v>
      </c>
      <c r="L11051">
        <v>356</v>
      </c>
      <c r="M11051">
        <v>522</v>
      </c>
      <c r="N11051">
        <v>878</v>
      </c>
      <c r="O11051">
        <v>-78</v>
      </c>
      <c r="P11051">
        <v>761</v>
      </c>
      <c r="W11051">
        <v>66.3</v>
      </c>
    </row>
    <row r="11052" spans="1:23" x14ac:dyDescent="0.2">
      <c r="A11052">
        <v>11051</v>
      </c>
      <c r="B11052">
        <v>1975</v>
      </c>
      <c r="C11052">
        <v>22</v>
      </c>
      <c r="D11052" t="s">
        <v>23</v>
      </c>
      <c r="E11052" t="s">
        <v>12411</v>
      </c>
      <c r="F11052" t="s">
        <v>39</v>
      </c>
      <c r="G11052" t="s">
        <v>30</v>
      </c>
      <c r="H11052">
        <v>20</v>
      </c>
      <c r="I11052">
        <v>1987</v>
      </c>
      <c r="J11052" t="s">
        <v>2748</v>
      </c>
      <c r="K11052">
        <v>659</v>
      </c>
      <c r="L11052">
        <v>29</v>
      </c>
      <c r="M11052">
        <v>177</v>
      </c>
      <c r="N11052">
        <v>206</v>
      </c>
      <c r="O11052">
        <v>155</v>
      </c>
      <c r="P11052">
        <v>599</v>
      </c>
      <c r="W11052">
        <v>45.1</v>
      </c>
    </row>
    <row r="11053" spans="1:23" x14ac:dyDescent="0.2">
      <c r="A11053">
        <v>11052</v>
      </c>
      <c r="B11053">
        <v>1975</v>
      </c>
      <c r="C11053">
        <v>23</v>
      </c>
      <c r="D11053" t="s">
        <v>51</v>
      </c>
      <c r="E11053" t="s">
        <v>12412</v>
      </c>
      <c r="F11053" t="s">
        <v>39</v>
      </c>
      <c r="G11053" t="s">
        <v>30</v>
      </c>
      <c r="J11053" t="s">
        <v>12413</v>
      </c>
    </row>
    <row r="11054" spans="1:23" x14ac:dyDescent="0.2">
      <c r="A11054">
        <v>11053</v>
      </c>
      <c r="B11054">
        <v>1975</v>
      </c>
      <c r="C11054">
        <v>24</v>
      </c>
      <c r="D11054" t="s">
        <v>121</v>
      </c>
      <c r="E11054" t="s">
        <v>12414</v>
      </c>
      <c r="F11054" t="s">
        <v>39</v>
      </c>
      <c r="G11054" t="s">
        <v>35</v>
      </c>
      <c r="H11054">
        <v>20</v>
      </c>
      <c r="I11054">
        <v>1988</v>
      </c>
      <c r="J11054" t="s">
        <v>11454</v>
      </c>
      <c r="K11054">
        <v>964</v>
      </c>
      <c r="L11054">
        <v>139</v>
      </c>
      <c r="M11054">
        <v>264</v>
      </c>
      <c r="N11054">
        <v>403</v>
      </c>
      <c r="O11054">
        <v>125</v>
      </c>
      <c r="P11054">
        <v>263</v>
      </c>
      <c r="W11054">
        <v>15.9</v>
      </c>
    </row>
    <row r="11055" spans="1:23" x14ac:dyDescent="0.2">
      <c r="A11055">
        <v>11054</v>
      </c>
      <c r="B11055">
        <v>1975</v>
      </c>
      <c r="C11055">
        <v>25</v>
      </c>
      <c r="D11055" t="s">
        <v>48</v>
      </c>
      <c r="E11055" t="s">
        <v>12415</v>
      </c>
      <c r="F11055" t="s">
        <v>39</v>
      </c>
      <c r="G11055" t="s">
        <v>26</v>
      </c>
      <c r="J11055" t="s">
        <v>11933</v>
      </c>
    </row>
    <row r="11056" spans="1:23" x14ac:dyDescent="0.2">
      <c r="A11056">
        <v>11055</v>
      </c>
      <c r="B11056">
        <v>1975</v>
      </c>
      <c r="C11056">
        <v>26</v>
      </c>
      <c r="D11056" t="s">
        <v>11693</v>
      </c>
      <c r="E11056" t="s">
        <v>12416</v>
      </c>
      <c r="F11056" t="s">
        <v>39</v>
      </c>
      <c r="G11056" t="s">
        <v>68</v>
      </c>
      <c r="H11056">
        <v>20</v>
      </c>
      <c r="I11056">
        <v>1981</v>
      </c>
      <c r="J11056" t="s">
        <v>2983</v>
      </c>
      <c r="K11056">
        <v>173</v>
      </c>
      <c r="L11056">
        <v>18</v>
      </c>
      <c r="M11056">
        <v>37</v>
      </c>
      <c r="N11056">
        <v>55</v>
      </c>
      <c r="O11056">
        <v>-75</v>
      </c>
      <c r="P11056">
        <v>191</v>
      </c>
      <c r="W11056">
        <v>-0.8</v>
      </c>
    </row>
    <row r="11057" spans="1:23" x14ac:dyDescent="0.2">
      <c r="A11057">
        <v>11056</v>
      </c>
      <c r="B11057">
        <v>1975</v>
      </c>
      <c r="C11057">
        <v>27</v>
      </c>
      <c r="D11057" t="s">
        <v>92</v>
      </c>
      <c r="E11057" t="s">
        <v>12417</v>
      </c>
      <c r="F11057" t="s">
        <v>39</v>
      </c>
      <c r="G11057" t="s">
        <v>128</v>
      </c>
      <c r="H11057">
        <v>20</v>
      </c>
      <c r="I11057">
        <v>1985</v>
      </c>
      <c r="J11057" t="s">
        <v>11898</v>
      </c>
      <c r="K11057">
        <v>219</v>
      </c>
      <c r="L11057">
        <v>0</v>
      </c>
      <c r="M11057">
        <v>10</v>
      </c>
      <c r="N11057">
        <v>10</v>
      </c>
      <c r="O11057">
        <v>0</v>
      </c>
      <c r="P11057">
        <v>10</v>
      </c>
      <c r="Q11057">
        <v>219</v>
      </c>
      <c r="R11057">
        <v>67</v>
      </c>
      <c r="S11057">
        <v>104</v>
      </c>
      <c r="T11057">
        <v>21</v>
      </c>
      <c r="U11057">
        <v>0.86899999999999999</v>
      </c>
      <c r="V11057">
        <v>4.07</v>
      </c>
      <c r="W11057">
        <v>26</v>
      </c>
    </row>
    <row r="11058" spans="1:23" x14ac:dyDescent="0.2">
      <c r="A11058">
        <v>11057</v>
      </c>
      <c r="B11058">
        <v>1975</v>
      </c>
      <c r="C11058">
        <v>28</v>
      </c>
      <c r="D11058" t="s">
        <v>69</v>
      </c>
      <c r="E11058" t="s">
        <v>12418</v>
      </c>
      <c r="F11058" t="s">
        <v>39</v>
      </c>
      <c r="G11058" t="s">
        <v>26</v>
      </c>
      <c r="H11058">
        <v>19</v>
      </c>
      <c r="I11058">
        <v>1979</v>
      </c>
      <c r="J11058" t="s">
        <v>12107</v>
      </c>
      <c r="K11058">
        <v>122</v>
      </c>
      <c r="L11058">
        <v>19</v>
      </c>
      <c r="M11058">
        <v>17</v>
      </c>
      <c r="N11058">
        <v>36</v>
      </c>
      <c r="O11058">
        <v>-44</v>
      </c>
      <c r="P11058">
        <v>163</v>
      </c>
      <c r="W11058">
        <v>0.2</v>
      </c>
    </row>
    <row r="11059" spans="1:23" x14ac:dyDescent="0.2">
      <c r="A11059">
        <v>11058</v>
      </c>
      <c r="B11059">
        <v>1975</v>
      </c>
      <c r="C11059">
        <v>29</v>
      </c>
      <c r="D11059" t="s">
        <v>176</v>
      </c>
      <c r="E11059" t="s">
        <v>12419</v>
      </c>
      <c r="F11059" t="s">
        <v>39</v>
      </c>
      <c r="G11059" t="s">
        <v>68</v>
      </c>
      <c r="H11059">
        <v>20</v>
      </c>
      <c r="J11059" t="s">
        <v>12276</v>
      </c>
    </row>
    <row r="11060" spans="1:23" x14ac:dyDescent="0.2">
      <c r="A11060">
        <v>11059</v>
      </c>
      <c r="B11060">
        <v>1975</v>
      </c>
      <c r="C11060">
        <v>30</v>
      </c>
      <c r="D11060" t="s">
        <v>171</v>
      </c>
      <c r="E11060" t="s">
        <v>12420</v>
      </c>
      <c r="F11060" t="s">
        <v>39</v>
      </c>
      <c r="G11060" t="s">
        <v>128</v>
      </c>
      <c r="H11060">
        <v>20</v>
      </c>
      <c r="I11060">
        <v>1987</v>
      </c>
      <c r="J11060" t="s">
        <v>12320</v>
      </c>
      <c r="K11060">
        <v>284</v>
      </c>
      <c r="L11060">
        <v>0</v>
      </c>
      <c r="M11060">
        <v>7</v>
      </c>
      <c r="N11060">
        <v>7</v>
      </c>
      <c r="O11060">
        <v>0</v>
      </c>
      <c r="P11060">
        <v>68</v>
      </c>
      <c r="Q11060">
        <v>284</v>
      </c>
      <c r="R11060">
        <v>110</v>
      </c>
      <c r="S11060">
        <v>104</v>
      </c>
      <c r="T11060">
        <v>42</v>
      </c>
      <c r="U11060">
        <v>0.86699999999999999</v>
      </c>
      <c r="V11060">
        <v>3.97</v>
      </c>
      <c r="W11060">
        <v>35.9</v>
      </c>
    </row>
    <row r="11061" spans="1:23" x14ac:dyDescent="0.2">
      <c r="A11061">
        <v>11060</v>
      </c>
      <c r="B11061">
        <v>1975</v>
      </c>
      <c r="C11061">
        <v>31</v>
      </c>
      <c r="D11061" t="s">
        <v>87</v>
      </c>
      <c r="E11061" t="s">
        <v>12421</v>
      </c>
      <c r="F11061" t="s">
        <v>34</v>
      </c>
      <c r="G11061" t="s">
        <v>30</v>
      </c>
      <c r="H11061">
        <v>20</v>
      </c>
      <c r="I11061">
        <v>1985</v>
      </c>
      <c r="J11061" t="s">
        <v>3430</v>
      </c>
      <c r="K11061">
        <v>519</v>
      </c>
      <c r="L11061">
        <v>22</v>
      </c>
      <c r="M11061">
        <v>99</v>
      </c>
      <c r="N11061">
        <v>121</v>
      </c>
      <c r="O11061">
        <v>-64</v>
      </c>
      <c r="P11061">
        <v>1086</v>
      </c>
      <c r="W11061">
        <v>24.7</v>
      </c>
    </row>
    <row r="11062" spans="1:23" x14ac:dyDescent="0.2">
      <c r="A11062">
        <v>11061</v>
      </c>
      <c r="B11062">
        <v>1975</v>
      </c>
      <c r="C11062">
        <v>32</v>
      </c>
      <c r="D11062" t="s">
        <v>152</v>
      </c>
      <c r="E11062" t="s">
        <v>12422</v>
      </c>
      <c r="F11062" t="s">
        <v>39</v>
      </c>
      <c r="G11062" t="s">
        <v>35</v>
      </c>
      <c r="H11062">
        <v>20</v>
      </c>
      <c r="I11062">
        <v>1981</v>
      </c>
      <c r="J11062" t="s">
        <v>11856</v>
      </c>
      <c r="K11062">
        <v>114</v>
      </c>
      <c r="L11062">
        <v>7</v>
      </c>
      <c r="M11062">
        <v>7</v>
      </c>
      <c r="N11062">
        <v>14</v>
      </c>
      <c r="O11062">
        <v>-18</v>
      </c>
      <c r="P11062">
        <v>10</v>
      </c>
      <c r="W11062">
        <v>-1.7</v>
      </c>
    </row>
    <row r="11063" spans="1:23" x14ac:dyDescent="0.2">
      <c r="A11063">
        <v>11062</v>
      </c>
      <c r="B11063">
        <v>1975</v>
      </c>
      <c r="C11063">
        <v>33</v>
      </c>
      <c r="D11063" t="s">
        <v>146</v>
      </c>
      <c r="E11063" t="s">
        <v>12423</v>
      </c>
      <c r="F11063" t="s">
        <v>39</v>
      </c>
      <c r="G11063" t="s">
        <v>68</v>
      </c>
      <c r="J11063" t="s">
        <v>11827</v>
      </c>
    </row>
    <row r="11064" spans="1:23" x14ac:dyDescent="0.2">
      <c r="A11064">
        <v>11063</v>
      </c>
      <c r="B11064">
        <v>1975</v>
      </c>
      <c r="C11064">
        <v>34</v>
      </c>
      <c r="D11064" t="s">
        <v>23</v>
      </c>
      <c r="E11064" t="s">
        <v>12424</v>
      </c>
      <c r="F11064" t="s">
        <v>39</v>
      </c>
      <c r="G11064" t="s">
        <v>68</v>
      </c>
      <c r="J11064" t="s">
        <v>12413</v>
      </c>
    </row>
    <row r="11065" spans="1:23" x14ac:dyDescent="0.2">
      <c r="A11065">
        <v>11064</v>
      </c>
      <c r="B11065">
        <v>1975</v>
      </c>
      <c r="C11065">
        <v>35</v>
      </c>
      <c r="D11065" t="s">
        <v>55</v>
      </c>
      <c r="E11065" t="s">
        <v>12425</v>
      </c>
      <c r="F11065" t="s">
        <v>39</v>
      </c>
      <c r="G11065" t="s">
        <v>30</v>
      </c>
      <c r="H11065">
        <v>20</v>
      </c>
      <c r="I11065">
        <v>1979</v>
      </c>
      <c r="J11065" t="s">
        <v>12276</v>
      </c>
      <c r="K11065">
        <v>68</v>
      </c>
      <c r="L11065">
        <v>1</v>
      </c>
      <c r="M11065">
        <v>13</v>
      </c>
      <c r="N11065">
        <v>14</v>
      </c>
      <c r="O11065">
        <v>7</v>
      </c>
      <c r="P11065">
        <v>49</v>
      </c>
      <c r="W11065">
        <v>3.8</v>
      </c>
    </row>
    <row r="11066" spans="1:23" x14ac:dyDescent="0.2">
      <c r="A11066">
        <v>11065</v>
      </c>
      <c r="B11066">
        <v>1975</v>
      </c>
      <c r="C11066">
        <v>36</v>
      </c>
      <c r="D11066" t="s">
        <v>92</v>
      </c>
      <c r="E11066" t="s">
        <v>12426</v>
      </c>
      <c r="F11066" t="s">
        <v>39</v>
      </c>
      <c r="G11066" t="s">
        <v>30</v>
      </c>
      <c r="H11066">
        <v>20</v>
      </c>
      <c r="I11066">
        <v>1979</v>
      </c>
      <c r="J11066" t="s">
        <v>11464</v>
      </c>
      <c r="K11066">
        <v>33</v>
      </c>
      <c r="L11066">
        <v>1</v>
      </c>
      <c r="M11066">
        <v>13</v>
      </c>
      <c r="N11066">
        <v>14</v>
      </c>
      <c r="O11066">
        <v>-10</v>
      </c>
      <c r="P11066">
        <v>2</v>
      </c>
      <c r="W11066">
        <v>1.7</v>
      </c>
    </row>
    <row r="11067" spans="1:23" x14ac:dyDescent="0.2">
      <c r="A11067">
        <v>11066</v>
      </c>
      <c r="B11067">
        <v>1975</v>
      </c>
      <c r="C11067">
        <v>37</v>
      </c>
      <c r="D11067" t="s">
        <v>51</v>
      </c>
      <c r="E11067" t="s">
        <v>12427</v>
      </c>
      <c r="F11067" t="s">
        <v>39</v>
      </c>
      <c r="G11067" t="s">
        <v>30</v>
      </c>
      <c r="H11067">
        <v>19</v>
      </c>
      <c r="I11067">
        <v>1981</v>
      </c>
      <c r="J11067" t="s">
        <v>11856</v>
      </c>
      <c r="K11067">
        <v>282</v>
      </c>
      <c r="L11067">
        <v>11</v>
      </c>
      <c r="M11067">
        <v>44</v>
      </c>
      <c r="N11067">
        <v>55</v>
      </c>
      <c r="O11067">
        <v>-107</v>
      </c>
      <c r="P11067">
        <v>356</v>
      </c>
      <c r="W11067">
        <v>10</v>
      </c>
    </row>
    <row r="11068" spans="1:23" x14ac:dyDescent="0.2">
      <c r="A11068">
        <v>11067</v>
      </c>
      <c r="B11068">
        <v>1975</v>
      </c>
      <c r="C11068">
        <v>38</v>
      </c>
      <c r="D11068" t="s">
        <v>12259</v>
      </c>
      <c r="E11068" t="s">
        <v>12428</v>
      </c>
      <c r="F11068" t="s">
        <v>39</v>
      </c>
      <c r="G11068" t="s">
        <v>68</v>
      </c>
      <c r="J11068" t="s">
        <v>12107</v>
      </c>
    </row>
    <row r="11069" spans="1:23" x14ac:dyDescent="0.2">
      <c r="A11069">
        <v>11068</v>
      </c>
      <c r="B11069">
        <v>1975</v>
      </c>
      <c r="C11069">
        <v>39</v>
      </c>
      <c r="D11069" t="s">
        <v>12251</v>
      </c>
      <c r="E11069" t="s">
        <v>12429</v>
      </c>
      <c r="F11069" t="s">
        <v>39</v>
      </c>
      <c r="G11069" t="s">
        <v>68</v>
      </c>
      <c r="J11069" t="s">
        <v>3405</v>
      </c>
    </row>
    <row r="11070" spans="1:23" x14ac:dyDescent="0.2">
      <c r="A11070">
        <v>11069</v>
      </c>
      <c r="B11070">
        <v>1975</v>
      </c>
      <c r="C11070">
        <v>40</v>
      </c>
      <c r="D11070" t="s">
        <v>8190</v>
      </c>
      <c r="E11070" t="s">
        <v>12430</v>
      </c>
      <c r="F11070" t="s">
        <v>39</v>
      </c>
      <c r="G11070" t="s">
        <v>128</v>
      </c>
      <c r="H11070">
        <v>20</v>
      </c>
      <c r="I11070">
        <v>1982</v>
      </c>
      <c r="J11070" t="s">
        <v>11459</v>
      </c>
      <c r="K11070">
        <v>109</v>
      </c>
      <c r="L11070">
        <v>0</v>
      </c>
      <c r="M11070">
        <v>1</v>
      </c>
      <c r="N11070">
        <v>1</v>
      </c>
      <c r="O11070">
        <v>0</v>
      </c>
      <c r="P11070">
        <v>28</v>
      </c>
      <c r="Q11070">
        <v>109</v>
      </c>
      <c r="R11070">
        <v>28</v>
      </c>
      <c r="S11070">
        <v>59</v>
      </c>
      <c r="T11070">
        <v>9</v>
      </c>
      <c r="U11070">
        <v>0.86399999999999999</v>
      </c>
      <c r="V11070">
        <v>4.2300000000000004</v>
      </c>
      <c r="W11070">
        <v>10</v>
      </c>
    </row>
    <row r="11071" spans="1:23" x14ac:dyDescent="0.2">
      <c r="A11071">
        <v>11070</v>
      </c>
      <c r="B11071">
        <v>1975</v>
      </c>
      <c r="C11071">
        <v>41</v>
      </c>
      <c r="D11071" t="s">
        <v>8190</v>
      </c>
      <c r="E11071" t="s">
        <v>12431</v>
      </c>
      <c r="F11071" t="s">
        <v>39</v>
      </c>
      <c r="G11071" t="s">
        <v>68</v>
      </c>
      <c r="H11071">
        <v>20</v>
      </c>
      <c r="I11071">
        <v>1980</v>
      </c>
      <c r="J11071" t="s">
        <v>11654</v>
      </c>
      <c r="K11071">
        <v>159</v>
      </c>
      <c r="L11071">
        <v>30</v>
      </c>
      <c r="M11071">
        <v>28</v>
      </c>
      <c r="N11071">
        <v>58</v>
      </c>
      <c r="O11071">
        <v>-52</v>
      </c>
      <c r="P11071">
        <v>94</v>
      </c>
      <c r="W11071">
        <v>1.8</v>
      </c>
    </row>
    <row r="11072" spans="1:23" x14ac:dyDescent="0.2">
      <c r="A11072">
        <v>11071</v>
      </c>
      <c r="B11072">
        <v>1975</v>
      </c>
      <c r="C11072">
        <v>42</v>
      </c>
      <c r="D11072" t="s">
        <v>121</v>
      </c>
      <c r="E11072" t="s">
        <v>12432</v>
      </c>
      <c r="F11072" t="s">
        <v>39</v>
      </c>
      <c r="G11072" t="s">
        <v>35</v>
      </c>
      <c r="H11072">
        <v>20</v>
      </c>
      <c r="I11072">
        <v>1986</v>
      </c>
      <c r="J11072" t="s">
        <v>11470</v>
      </c>
      <c r="K11072">
        <v>141</v>
      </c>
      <c r="L11072">
        <v>28</v>
      </c>
      <c r="M11072">
        <v>42</v>
      </c>
      <c r="N11072">
        <v>70</v>
      </c>
      <c r="O11072">
        <v>-6</v>
      </c>
      <c r="P11072">
        <v>46</v>
      </c>
      <c r="W11072">
        <v>3.5</v>
      </c>
    </row>
    <row r="11073" spans="1:23" x14ac:dyDescent="0.2">
      <c r="A11073">
        <v>11072</v>
      </c>
      <c r="B11073">
        <v>1975</v>
      </c>
      <c r="C11073">
        <v>43</v>
      </c>
      <c r="D11073" t="s">
        <v>48</v>
      </c>
      <c r="E11073" t="s">
        <v>12433</v>
      </c>
      <c r="F11073" t="s">
        <v>34</v>
      </c>
      <c r="G11073" t="s">
        <v>30</v>
      </c>
      <c r="H11073">
        <v>19</v>
      </c>
      <c r="I11073">
        <v>1990</v>
      </c>
      <c r="J11073" t="s">
        <v>11467</v>
      </c>
      <c r="K11073">
        <v>860</v>
      </c>
      <c r="L11073">
        <v>105</v>
      </c>
      <c r="M11073">
        <v>335</v>
      </c>
      <c r="N11073">
        <v>440</v>
      </c>
      <c r="O11073">
        <v>41</v>
      </c>
      <c r="P11073">
        <v>605</v>
      </c>
      <c r="W11073">
        <v>70</v>
      </c>
    </row>
    <row r="11074" spans="1:23" x14ac:dyDescent="0.2">
      <c r="A11074">
        <v>11073</v>
      </c>
      <c r="B11074">
        <v>1975</v>
      </c>
      <c r="C11074">
        <v>44</v>
      </c>
      <c r="D11074" t="s">
        <v>55</v>
      </c>
      <c r="E11074" t="s">
        <v>12434</v>
      </c>
      <c r="F11074" t="s">
        <v>39</v>
      </c>
      <c r="G11074" t="s">
        <v>26</v>
      </c>
      <c r="H11074">
        <v>19</v>
      </c>
      <c r="I11074">
        <v>1985</v>
      </c>
      <c r="J11074" t="s">
        <v>11521</v>
      </c>
      <c r="K11074">
        <v>479</v>
      </c>
      <c r="L11074">
        <v>104</v>
      </c>
      <c r="M11074">
        <v>101</v>
      </c>
      <c r="N11074">
        <v>205</v>
      </c>
      <c r="O11074">
        <v>-50</v>
      </c>
      <c r="P11074">
        <v>202</v>
      </c>
      <c r="W11074">
        <v>8.3000000000000007</v>
      </c>
    </row>
    <row r="11075" spans="1:23" x14ac:dyDescent="0.2">
      <c r="A11075">
        <v>11074</v>
      </c>
      <c r="B11075">
        <v>1975</v>
      </c>
      <c r="C11075">
        <v>45</v>
      </c>
      <c r="D11075" t="s">
        <v>51</v>
      </c>
      <c r="E11075" t="s">
        <v>12435</v>
      </c>
      <c r="F11075" t="s">
        <v>39</v>
      </c>
      <c r="G11075" t="s">
        <v>30</v>
      </c>
      <c r="J11075" t="s">
        <v>11843</v>
      </c>
    </row>
    <row r="11076" spans="1:23" x14ac:dyDescent="0.2">
      <c r="A11076">
        <v>11075</v>
      </c>
      <c r="B11076">
        <v>1975</v>
      </c>
      <c r="C11076">
        <v>46</v>
      </c>
      <c r="D11076" t="s">
        <v>69</v>
      </c>
      <c r="E11076" t="s">
        <v>12436</v>
      </c>
      <c r="F11076" t="s">
        <v>39</v>
      </c>
      <c r="G11076" t="s">
        <v>128</v>
      </c>
      <c r="H11076">
        <v>20</v>
      </c>
      <c r="J11076" t="s">
        <v>8319</v>
      </c>
    </row>
    <row r="11077" spans="1:23" x14ac:dyDescent="0.2">
      <c r="A11077">
        <v>11076</v>
      </c>
      <c r="B11077">
        <v>1975</v>
      </c>
      <c r="C11077">
        <v>47</v>
      </c>
      <c r="D11077" t="s">
        <v>176</v>
      </c>
      <c r="E11077" t="s">
        <v>12437</v>
      </c>
      <c r="F11077" t="s">
        <v>39</v>
      </c>
      <c r="G11077" t="s">
        <v>26</v>
      </c>
      <c r="J11077" t="s">
        <v>11457</v>
      </c>
    </row>
    <row r="11078" spans="1:23" x14ac:dyDescent="0.2">
      <c r="A11078">
        <v>11077</v>
      </c>
      <c r="B11078">
        <v>1975</v>
      </c>
      <c r="C11078">
        <v>48</v>
      </c>
      <c r="D11078" t="s">
        <v>171</v>
      </c>
      <c r="E11078" t="s">
        <v>12438</v>
      </c>
      <c r="F11078" t="s">
        <v>39</v>
      </c>
      <c r="G11078" t="s">
        <v>26</v>
      </c>
      <c r="H11078">
        <v>20</v>
      </c>
      <c r="I11078">
        <v>1978</v>
      </c>
      <c r="J11078" t="s">
        <v>11820</v>
      </c>
      <c r="K11078">
        <v>1</v>
      </c>
      <c r="L11078">
        <v>0</v>
      </c>
      <c r="M11078">
        <v>0</v>
      </c>
      <c r="N11078">
        <v>0</v>
      </c>
      <c r="O11078">
        <v>-1</v>
      </c>
      <c r="P11078">
        <v>0</v>
      </c>
      <c r="W11078">
        <v>-0.1</v>
      </c>
    </row>
    <row r="11079" spans="1:23" x14ac:dyDescent="0.2">
      <c r="A11079">
        <v>11078</v>
      </c>
      <c r="B11079">
        <v>1975</v>
      </c>
      <c r="C11079">
        <v>49</v>
      </c>
      <c r="D11079" t="s">
        <v>87</v>
      </c>
      <c r="E11079" t="s">
        <v>12439</v>
      </c>
      <c r="F11079" t="s">
        <v>39</v>
      </c>
      <c r="G11079" t="s">
        <v>30</v>
      </c>
      <c r="H11079">
        <v>19</v>
      </c>
      <c r="I11079">
        <v>1987</v>
      </c>
      <c r="J11079" t="s">
        <v>12440</v>
      </c>
      <c r="K11079">
        <v>472</v>
      </c>
      <c r="L11079">
        <v>48</v>
      </c>
      <c r="M11079">
        <v>121</v>
      </c>
      <c r="N11079">
        <v>169</v>
      </c>
      <c r="O11079">
        <v>-63</v>
      </c>
      <c r="P11079">
        <v>1564</v>
      </c>
      <c r="W11079">
        <v>25</v>
      </c>
    </row>
    <row r="11080" spans="1:23" x14ac:dyDescent="0.2">
      <c r="A11080">
        <v>11079</v>
      </c>
      <c r="B11080">
        <v>1975</v>
      </c>
      <c r="C11080">
        <v>50</v>
      </c>
      <c r="D11080" t="s">
        <v>51</v>
      </c>
      <c r="E11080" t="s">
        <v>12441</v>
      </c>
      <c r="F11080" t="s">
        <v>39</v>
      </c>
      <c r="G11080" t="s">
        <v>26</v>
      </c>
      <c r="J11080" t="s">
        <v>11654</v>
      </c>
    </row>
    <row r="11081" spans="1:23" x14ac:dyDescent="0.2">
      <c r="A11081">
        <v>11080</v>
      </c>
      <c r="B11081">
        <v>1975</v>
      </c>
      <c r="C11081">
        <v>51</v>
      </c>
      <c r="D11081" t="s">
        <v>23</v>
      </c>
      <c r="E11081" t="s">
        <v>12442</v>
      </c>
      <c r="F11081" t="s">
        <v>39</v>
      </c>
      <c r="G11081" t="s">
        <v>26</v>
      </c>
      <c r="H11081">
        <v>20</v>
      </c>
      <c r="I11081">
        <v>1984</v>
      </c>
      <c r="J11081" t="s">
        <v>11557</v>
      </c>
      <c r="K11081">
        <v>501</v>
      </c>
      <c r="L11081">
        <v>72</v>
      </c>
      <c r="M11081">
        <v>124</v>
      </c>
      <c r="N11081">
        <v>196</v>
      </c>
      <c r="O11081">
        <v>-60</v>
      </c>
      <c r="P11081">
        <v>276</v>
      </c>
      <c r="W11081">
        <v>6.2</v>
      </c>
    </row>
    <row r="11082" spans="1:23" x14ac:dyDescent="0.2">
      <c r="A11082">
        <v>11081</v>
      </c>
      <c r="B11082">
        <v>1975</v>
      </c>
      <c r="C11082">
        <v>52</v>
      </c>
      <c r="D11082" t="s">
        <v>23</v>
      </c>
      <c r="E11082" t="s">
        <v>12443</v>
      </c>
      <c r="F11082" t="s">
        <v>39</v>
      </c>
      <c r="G11082" t="s">
        <v>68</v>
      </c>
      <c r="H11082">
        <v>20</v>
      </c>
      <c r="I11082">
        <v>1987</v>
      </c>
      <c r="J11082" t="s">
        <v>11504</v>
      </c>
      <c r="K11082">
        <v>573</v>
      </c>
      <c r="L11082">
        <v>130</v>
      </c>
      <c r="M11082">
        <v>128</v>
      </c>
      <c r="N11082">
        <v>258</v>
      </c>
      <c r="O11082">
        <v>-24</v>
      </c>
      <c r="P11082">
        <v>646</v>
      </c>
      <c r="W11082">
        <v>9.3000000000000007</v>
      </c>
    </row>
    <row r="11083" spans="1:23" x14ac:dyDescent="0.2">
      <c r="A11083">
        <v>11082</v>
      </c>
      <c r="B11083">
        <v>1975</v>
      </c>
      <c r="C11083">
        <v>53</v>
      </c>
      <c r="D11083" t="s">
        <v>55</v>
      </c>
      <c r="E11083" t="s">
        <v>12444</v>
      </c>
      <c r="F11083" t="s">
        <v>39</v>
      </c>
      <c r="G11083" t="s">
        <v>26</v>
      </c>
      <c r="H11083">
        <v>19</v>
      </c>
      <c r="I11083">
        <v>1986</v>
      </c>
      <c r="J11083" t="s">
        <v>12276</v>
      </c>
      <c r="K11083">
        <v>534</v>
      </c>
      <c r="L11083">
        <v>96</v>
      </c>
      <c r="M11083">
        <v>132</v>
      </c>
      <c r="N11083">
        <v>228</v>
      </c>
      <c r="O11083">
        <v>-53</v>
      </c>
      <c r="P11083">
        <v>171</v>
      </c>
      <c r="W11083">
        <v>9.4</v>
      </c>
    </row>
    <row r="11084" spans="1:23" x14ac:dyDescent="0.2">
      <c r="A11084">
        <v>11083</v>
      </c>
      <c r="B11084">
        <v>1975</v>
      </c>
      <c r="C11084">
        <v>54</v>
      </c>
      <c r="D11084" t="s">
        <v>41</v>
      </c>
      <c r="E11084" t="s">
        <v>12445</v>
      </c>
      <c r="F11084" t="s">
        <v>39</v>
      </c>
      <c r="G11084" t="s">
        <v>26</v>
      </c>
      <c r="H11084">
        <v>20</v>
      </c>
      <c r="I11084">
        <v>1978</v>
      </c>
      <c r="J11084" t="s">
        <v>11284</v>
      </c>
      <c r="K11084">
        <v>29</v>
      </c>
      <c r="L11084">
        <v>8</v>
      </c>
      <c r="M11084">
        <v>4</v>
      </c>
      <c r="N11084">
        <v>12</v>
      </c>
      <c r="O11084">
        <v>-14</v>
      </c>
      <c r="P11084">
        <v>10</v>
      </c>
      <c r="W11084">
        <v>0.6</v>
      </c>
    </row>
    <row r="11085" spans="1:23" x14ac:dyDescent="0.2">
      <c r="A11085">
        <v>11084</v>
      </c>
      <c r="B11085">
        <v>1975</v>
      </c>
      <c r="C11085">
        <v>55</v>
      </c>
      <c r="D11085" t="s">
        <v>84</v>
      </c>
      <c r="E11085" t="s">
        <v>12446</v>
      </c>
      <c r="F11085" t="s">
        <v>39</v>
      </c>
      <c r="G11085" t="s">
        <v>30</v>
      </c>
      <c r="H11085">
        <v>19</v>
      </c>
      <c r="I11085">
        <v>1977</v>
      </c>
      <c r="J11085" t="s">
        <v>2983</v>
      </c>
      <c r="K11085">
        <v>1</v>
      </c>
      <c r="L11085">
        <v>0</v>
      </c>
      <c r="M11085">
        <v>0</v>
      </c>
      <c r="N11085">
        <v>0</v>
      </c>
      <c r="O11085">
        <v>-1</v>
      </c>
      <c r="P11085">
        <v>2</v>
      </c>
      <c r="W11085">
        <v>0</v>
      </c>
    </row>
    <row r="11086" spans="1:23" x14ac:dyDescent="0.2">
      <c r="A11086">
        <v>11085</v>
      </c>
      <c r="B11086">
        <v>1975</v>
      </c>
      <c r="C11086">
        <v>56</v>
      </c>
      <c r="D11086" t="s">
        <v>12259</v>
      </c>
      <c r="E11086" t="s">
        <v>12447</v>
      </c>
      <c r="F11086" t="s">
        <v>39</v>
      </c>
      <c r="G11086" t="s">
        <v>35</v>
      </c>
      <c r="H11086">
        <v>20</v>
      </c>
      <c r="I11086">
        <v>1985</v>
      </c>
      <c r="J11086" t="s">
        <v>11827</v>
      </c>
      <c r="K11086">
        <v>524</v>
      </c>
      <c r="L11086">
        <v>83</v>
      </c>
      <c r="M11086">
        <v>83</v>
      </c>
      <c r="N11086">
        <v>166</v>
      </c>
      <c r="O11086">
        <v>-118</v>
      </c>
      <c r="P11086">
        <v>667</v>
      </c>
      <c r="W11086">
        <v>3.5</v>
      </c>
    </row>
    <row r="11087" spans="1:23" x14ac:dyDescent="0.2">
      <c r="A11087">
        <v>11086</v>
      </c>
      <c r="B11087">
        <v>1975</v>
      </c>
      <c r="C11087">
        <v>57</v>
      </c>
      <c r="D11087" t="s">
        <v>12251</v>
      </c>
      <c r="E11087" t="s">
        <v>12448</v>
      </c>
      <c r="F11087" t="s">
        <v>39</v>
      </c>
      <c r="G11087" t="s">
        <v>30</v>
      </c>
      <c r="H11087">
        <v>20</v>
      </c>
      <c r="I11087">
        <v>1988</v>
      </c>
      <c r="J11087" t="s">
        <v>3912</v>
      </c>
      <c r="K11087">
        <v>829</v>
      </c>
      <c r="L11087">
        <v>56</v>
      </c>
      <c r="M11087">
        <v>232</v>
      </c>
      <c r="N11087">
        <v>288</v>
      </c>
      <c r="O11087">
        <v>-113</v>
      </c>
      <c r="P11087">
        <v>1110</v>
      </c>
      <c r="W11087">
        <v>48.2</v>
      </c>
    </row>
    <row r="11088" spans="1:23" x14ac:dyDescent="0.2">
      <c r="A11088">
        <v>11087</v>
      </c>
      <c r="B11088">
        <v>1975</v>
      </c>
      <c r="C11088">
        <v>58</v>
      </c>
      <c r="D11088" t="s">
        <v>8190</v>
      </c>
      <c r="E11088" t="s">
        <v>12449</v>
      </c>
      <c r="F11088" t="s">
        <v>34</v>
      </c>
      <c r="G11088" t="s">
        <v>26</v>
      </c>
      <c r="H11088">
        <v>20</v>
      </c>
      <c r="I11088">
        <v>1982</v>
      </c>
      <c r="J11088" t="s">
        <v>2209</v>
      </c>
      <c r="K11088">
        <v>438</v>
      </c>
      <c r="L11088">
        <v>113</v>
      </c>
      <c r="M11088">
        <v>107</v>
      </c>
      <c r="N11088">
        <v>220</v>
      </c>
      <c r="O11088">
        <v>-125</v>
      </c>
      <c r="P11088">
        <v>318</v>
      </c>
      <c r="W11088">
        <v>10.5</v>
      </c>
    </row>
    <row r="11089" spans="1:23" x14ac:dyDescent="0.2">
      <c r="A11089">
        <v>11088</v>
      </c>
      <c r="B11089">
        <v>1975</v>
      </c>
      <c r="C11089">
        <v>59</v>
      </c>
      <c r="D11089" t="s">
        <v>51</v>
      </c>
      <c r="E11089" t="s">
        <v>12450</v>
      </c>
      <c r="F11089" t="s">
        <v>39</v>
      </c>
      <c r="G11089" t="s">
        <v>30</v>
      </c>
      <c r="J11089" t="s">
        <v>11898</v>
      </c>
    </row>
    <row r="11090" spans="1:23" x14ac:dyDescent="0.2">
      <c r="A11090">
        <v>11089</v>
      </c>
      <c r="B11090">
        <v>1975</v>
      </c>
      <c r="C11090">
        <v>60</v>
      </c>
      <c r="D11090" t="s">
        <v>152</v>
      </c>
      <c r="E11090" t="s">
        <v>12451</v>
      </c>
      <c r="F11090" t="s">
        <v>39</v>
      </c>
      <c r="G11090" t="s">
        <v>35</v>
      </c>
      <c r="H11090">
        <v>20</v>
      </c>
      <c r="I11090">
        <v>1980</v>
      </c>
      <c r="J11090" t="s">
        <v>12276</v>
      </c>
      <c r="K11090">
        <v>4</v>
      </c>
      <c r="L11090">
        <v>0</v>
      </c>
      <c r="M11090">
        <v>0</v>
      </c>
      <c r="N11090">
        <v>0</v>
      </c>
      <c r="O11090">
        <v>-2</v>
      </c>
      <c r="P11090">
        <v>2</v>
      </c>
      <c r="W11090">
        <v>-0.2</v>
      </c>
    </row>
    <row r="11091" spans="1:23" x14ac:dyDescent="0.2">
      <c r="A11091">
        <v>11090</v>
      </c>
      <c r="B11091">
        <v>1975</v>
      </c>
      <c r="C11091">
        <v>61</v>
      </c>
      <c r="D11091" t="s">
        <v>48</v>
      </c>
      <c r="E11091" t="s">
        <v>12452</v>
      </c>
      <c r="F11091" t="s">
        <v>39</v>
      </c>
      <c r="G11091" t="s">
        <v>35</v>
      </c>
      <c r="H11091">
        <v>19</v>
      </c>
      <c r="I11091">
        <v>1983</v>
      </c>
      <c r="J11091" t="s">
        <v>12249</v>
      </c>
      <c r="K11091">
        <v>6</v>
      </c>
      <c r="L11091">
        <v>1</v>
      </c>
      <c r="M11091">
        <v>0</v>
      </c>
      <c r="N11091">
        <v>1</v>
      </c>
      <c r="O11091">
        <v>-1</v>
      </c>
      <c r="P11091">
        <v>17</v>
      </c>
      <c r="W11091">
        <v>0</v>
      </c>
    </row>
    <row r="11092" spans="1:23" x14ac:dyDescent="0.2">
      <c r="A11092">
        <v>11091</v>
      </c>
      <c r="B11092">
        <v>1975</v>
      </c>
      <c r="C11092">
        <v>62</v>
      </c>
      <c r="D11092" t="s">
        <v>11693</v>
      </c>
      <c r="E11092" t="s">
        <v>12453</v>
      </c>
      <c r="F11092" t="s">
        <v>39</v>
      </c>
      <c r="G11092" t="s">
        <v>26</v>
      </c>
      <c r="J11092" t="s">
        <v>11464</v>
      </c>
    </row>
    <row r="11093" spans="1:23" x14ac:dyDescent="0.2">
      <c r="A11093">
        <v>11092</v>
      </c>
      <c r="B11093">
        <v>1975</v>
      </c>
      <c r="C11093">
        <v>63</v>
      </c>
      <c r="D11093" t="s">
        <v>92</v>
      </c>
      <c r="E11093" t="s">
        <v>12454</v>
      </c>
      <c r="F11093" t="s">
        <v>39</v>
      </c>
      <c r="G11093" t="s">
        <v>68</v>
      </c>
      <c r="H11093">
        <v>20</v>
      </c>
      <c r="I11093">
        <v>1978</v>
      </c>
      <c r="J11093" t="s">
        <v>11464</v>
      </c>
      <c r="K11093">
        <v>71</v>
      </c>
      <c r="L11093">
        <v>9</v>
      </c>
      <c r="M11093">
        <v>15</v>
      </c>
      <c r="N11093">
        <v>24</v>
      </c>
      <c r="O11093">
        <v>-18</v>
      </c>
      <c r="P11093">
        <v>29</v>
      </c>
      <c r="W11093">
        <v>0.5</v>
      </c>
    </row>
    <row r="11094" spans="1:23" x14ac:dyDescent="0.2">
      <c r="A11094">
        <v>11093</v>
      </c>
      <c r="B11094">
        <v>1975</v>
      </c>
      <c r="C11094">
        <v>64</v>
      </c>
      <c r="D11094" t="s">
        <v>69</v>
      </c>
      <c r="E11094" t="s">
        <v>12455</v>
      </c>
      <c r="F11094" t="s">
        <v>39</v>
      </c>
      <c r="G11094" t="s">
        <v>26</v>
      </c>
      <c r="H11094">
        <v>19</v>
      </c>
      <c r="I11094">
        <v>1976</v>
      </c>
      <c r="J11094" t="s">
        <v>11820</v>
      </c>
      <c r="K11094">
        <v>24</v>
      </c>
      <c r="L11094">
        <v>3</v>
      </c>
      <c r="M11094">
        <v>6</v>
      </c>
      <c r="N11094">
        <v>9</v>
      </c>
      <c r="O11094">
        <v>-1</v>
      </c>
      <c r="P11094">
        <v>19</v>
      </c>
      <c r="W11094">
        <v>0.2</v>
      </c>
    </row>
    <row r="11095" spans="1:23" x14ac:dyDescent="0.2">
      <c r="A11095">
        <v>11094</v>
      </c>
      <c r="B11095">
        <v>1975</v>
      </c>
      <c r="C11095">
        <v>65</v>
      </c>
      <c r="D11095" t="s">
        <v>176</v>
      </c>
      <c r="E11095" t="s">
        <v>12456</v>
      </c>
      <c r="F11095" t="s">
        <v>39</v>
      </c>
      <c r="G11095" t="s">
        <v>128</v>
      </c>
      <c r="J11095" t="s">
        <v>2983</v>
      </c>
    </row>
    <row r="11096" spans="1:23" x14ac:dyDescent="0.2">
      <c r="A11096">
        <v>11095</v>
      </c>
      <c r="B11096">
        <v>1975</v>
      </c>
      <c r="C11096">
        <v>66</v>
      </c>
      <c r="D11096" t="s">
        <v>171</v>
      </c>
      <c r="E11096" t="s">
        <v>12457</v>
      </c>
      <c r="F11096" t="s">
        <v>39</v>
      </c>
      <c r="G11096" t="s">
        <v>128</v>
      </c>
      <c r="J11096" t="s">
        <v>12276</v>
      </c>
    </row>
    <row r="11097" spans="1:23" x14ac:dyDescent="0.2">
      <c r="A11097">
        <v>11096</v>
      </c>
      <c r="B11097">
        <v>1975</v>
      </c>
      <c r="C11097">
        <v>67</v>
      </c>
      <c r="D11097" t="s">
        <v>87</v>
      </c>
      <c r="E11097" t="s">
        <v>12458</v>
      </c>
      <c r="F11097" t="s">
        <v>39</v>
      </c>
      <c r="G11097" t="s">
        <v>26</v>
      </c>
      <c r="J11097" t="s">
        <v>2209</v>
      </c>
    </row>
    <row r="11098" spans="1:23" x14ac:dyDescent="0.2">
      <c r="A11098">
        <v>11097</v>
      </c>
      <c r="B11098">
        <v>1975</v>
      </c>
      <c r="C11098">
        <v>68</v>
      </c>
      <c r="D11098" t="s">
        <v>152</v>
      </c>
      <c r="E11098" t="s">
        <v>12459</v>
      </c>
      <c r="F11098" t="s">
        <v>39</v>
      </c>
      <c r="G11098" t="s">
        <v>26</v>
      </c>
      <c r="J11098" t="s">
        <v>2983</v>
      </c>
    </row>
    <row r="11099" spans="1:23" x14ac:dyDescent="0.2">
      <c r="A11099">
        <v>11098</v>
      </c>
      <c r="B11099">
        <v>1975</v>
      </c>
      <c r="C11099">
        <v>69</v>
      </c>
      <c r="D11099" t="s">
        <v>146</v>
      </c>
      <c r="E11099" t="s">
        <v>12460</v>
      </c>
      <c r="F11099" t="s">
        <v>39</v>
      </c>
      <c r="G11099" t="s">
        <v>30</v>
      </c>
      <c r="J11099" t="s">
        <v>5020</v>
      </c>
    </row>
    <row r="11100" spans="1:23" x14ac:dyDescent="0.2">
      <c r="A11100">
        <v>11099</v>
      </c>
      <c r="B11100">
        <v>1975</v>
      </c>
      <c r="C11100">
        <v>70</v>
      </c>
      <c r="D11100" t="s">
        <v>23</v>
      </c>
      <c r="E11100" t="s">
        <v>12461</v>
      </c>
      <c r="F11100" t="s">
        <v>39</v>
      </c>
      <c r="G11100" t="s">
        <v>68</v>
      </c>
      <c r="H11100">
        <v>20</v>
      </c>
      <c r="I11100">
        <v>1980</v>
      </c>
      <c r="J11100" t="s">
        <v>12462</v>
      </c>
      <c r="K11100">
        <v>3</v>
      </c>
      <c r="L11100">
        <v>0</v>
      </c>
      <c r="M11100">
        <v>0</v>
      </c>
      <c r="N11100">
        <v>0</v>
      </c>
      <c r="O11100">
        <v>-1</v>
      </c>
      <c r="P11100">
        <v>0</v>
      </c>
      <c r="W11100">
        <v>-0.1</v>
      </c>
    </row>
    <row r="11101" spans="1:23" x14ac:dyDescent="0.2">
      <c r="A11101">
        <v>11100</v>
      </c>
      <c r="B11101">
        <v>1975</v>
      </c>
      <c r="C11101">
        <v>71</v>
      </c>
      <c r="D11101" t="s">
        <v>55</v>
      </c>
      <c r="E11101" t="s">
        <v>12463</v>
      </c>
      <c r="F11101" t="s">
        <v>39</v>
      </c>
      <c r="G11101" t="s">
        <v>30</v>
      </c>
      <c r="J11101" t="s">
        <v>12124</v>
      </c>
    </row>
    <row r="11102" spans="1:23" x14ac:dyDescent="0.2">
      <c r="A11102">
        <v>11101</v>
      </c>
      <c r="B11102">
        <v>1975</v>
      </c>
      <c r="C11102">
        <v>72</v>
      </c>
      <c r="D11102" t="s">
        <v>41</v>
      </c>
      <c r="E11102" t="s">
        <v>12464</v>
      </c>
      <c r="F11102" t="s">
        <v>39</v>
      </c>
      <c r="G11102" t="s">
        <v>128</v>
      </c>
      <c r="H11102">
        <v>20</v>
      </c>
      <c r="I11102">
        <v>1985</v>
      </c>
      <c r="J11102" t="s">
        <v>11459</v>
      </c>
      <c r="K11102">
        <v>131</v>
      </c>
      <c r="L11102">
        <v>0</v>
      </c>
      <c r="M11102">
        <v>2</v>
      </c>
      <c r="N11102">
        <v>2</v>
      </c>
      <c r="O11102">
        <v>0</v>
      </c>
      <c r="P11102">
        <v>2</v>
      </c>
      <c r="Q11102">
        <v>131</v>
      </c>
      <c r="R11102">
        <v>49</v>
      </c>
      <c r="S11102">
        <v>54</v>
      </c>
      <c r="T11102">
        <v>18</v>
      </c>
      <c r="U11102">
        <v>0.875</v>
      </c>
      <c r="V11102">
        <v>3.74</v>
      </c>
      <c r="W11102">
        <v>21.4</v>
      </c>
    </row>
    <row r="11103" spans="1:23" x14ac:dyDescent="0.2">
      <c r="A11103">
        <v>11102</v>
      </c>
      <c r="B11103">
        <v>1975</v>
      </c>
      <c r="C11103">
        <v>73</v>
      </c>
      <c r="D11103" t="s">
        <v>84</v>
      </c>
      <c r="E11103" t="s">
        <v>12465</v>
      </c>
      <c r="F11103" t="s">
        <v>39</v>
      </c>
      <c r="G11103" t="s">
        <v>26</v>
      </c>
      <c r="J11103" t="s">
        <v>11470</v>
      </c>
    </row>
    <row r="11104" spans="1:23" x14ac:dyDescent="0.2">
      <c r="A11104">
        <v>11103</v>
      </c>
      <c r="B11104">
        <v>1975</v>
      </c>
      <c r="C11104">
        <v>74</v>
      </c>
      <c r="D11104" t="s">
        <v>12259</v>
      </c>
      <c r="E11104" t="s">
        <v>12332</v>
      </c>
      <c r="F11104" t="s">
        <v>39</v>
      </c>
      <c r="G11104" t="s">
        <v>30</v>
      </c>
      <c r="H11104">
        <v>19</v>
      </c>
      <c r="I11104">
        <v>1976</v>
      </c>
      <c r="J11104" t="s">
        <v>12107</v>
      </c>
      <c r="K11104">
        <v>8</v>
      </c>
      <c r="L11104">
        <v>0</v>
      </c>
      <c r="M11104">
        <v>1</v>
      </c>
      <c r="N11104">
        <v>1</v>
      </c>
      <c r="O11104">
        <v>-5</v>
      </c>
      <c r="P11104">
        <v>6</v>
      </c>
      <c r="W11104">
        <v>0.1</v>
      </c>
    </row>
    <row r="11105" spans="1:23" x14ac:dyDescent="0.2">
      <c r="A11105">
        <v>11104</v>
      </c>
      <c r="B11105">
        <v>1975</v>
      </c>
      <c r="C11105">
        <v>75</v>
      </c>
      <c r="D11105" t="s">
        <v>12251</v>
      </c>
      <c r="E11105" t="s">
        <v>12466</v>
      </c>
      <c r="F11105" t="s">
        <v>39</v>
      </c>
      <c r="G11105" t="s">
        <v>30</v>
      </c>
      <c r="J11105" t="s">
        <v>2209</v>
      </c>
    </row>
    <row r="11106" spans="1:23" x14ac:dyDescent="0.2">
      <c r="A11106">
        <v>11105</v>
      </c>
      <c r="B11106">
        <v>1975</v>
      </c>
      <c r="C11106">
        <v>76</v>
      </c>
      <c r="D11106" t="s">
        <v>8190</v>
      </c>
      <c r="E11106" t="s">
        <v>12467</v>
      </c>
      <c r="F11106" t="s">
        <v>39</v>
      </c>
      <c r="G11106" t="s">
        <v>26</v>
      </c>
      <c r="J11106" t="s">
        <v>11820</v>
      </c>
    </row>
    <row r="11107" spans="1:23" x14ac:dyDescent="0.2">
      <c r="A11107">
        <v>11106</v>
      </c>
      <c r="B11107">
        <v>1975</v>
      </c>
      <c r="C11107">
        <v>77</v>
      </c>
      <c r="D11107" t="s">
        <v>51</v>
      </c>
      <c r="E11107" t="s">
        <v>12468</v>
      </c>
      <c r="F11107" t="s">
        <v>34</v>
      </c>
      <c r="G11107" t="s">
        <v>35</v>
      </c>
      <c r="H11107">
        <v>20</v>
      </c>
      <c r="I11107">
        <v>1976</v>
      </c>
      <c r="J11107" t="s">
        <v>2983</v>
      </c>
      <c r="K11107">
        <v>22</v>
      </c>
      <c r="L11107">
        <v>1</v>
      </c>
      <c r="M11107">
        <v>1</v>
      </c>
      <c r="N11107">
        <v>2</v>
      </c>
      <c r="O11107">
        <v>-11</v>
      </c>
      <c r="P11107">
        <v>12</v>
      </c>
      <c r="W11107">
        <v>-0.7</v>
      </c>
    </row>
    <row r="11108" spans="1:23" x14ac:dyDescent="0.2">
      <c r="A11108">
        <v>11107</v>
      </c>
      <c r="B11108">
        <v>1975</v>
      </c>
      <c r="C11108">
        <v>78</v>
      </c>
      <c r="D11108" t="s">
        <v>121</v>
      </c>
      <c r="E11108" t="s">
        <v>12469</v>
      </c>
      <c r="F11108" t="s">
        <v>39</v>
      </c>
      <c r="G11108" t="s">
        <v>30</v>
      </c>
      <c r="J11108" t="s">
        <v>11820</v>
      </c>
    </row>
    <row r="11109" spans="1:23" x14ac:dyDescent="0.2">
      <c r="A11109">
        <v>11108</v>
      </c>
      <c r="B11109">
        <v>1975</v>
      </c>
      <c r="C11109">
        <v>79</v>
      </c>
      <c r="D11109" t="s">
        <v>48</v>
      </c>
      <c r="E11109" t="s">
        <v>12470</v>
      </c>
      <c r="F11109" t="s">
        <v>39</v>
      </c>
      <c r="G11109" t="s">
        <v>30</v>
      </c>
      <c r="H11109">
        <v>20</v>
      </c>
      <c r="I11109">
        <v>1985</v>
      </c>
      <c r="J11109" t="s">
        <v>11933</v>
      </c>
      <c r="K11109">
        <v>198</v>
      </c>
      <c r="L11109">
        <v>14</v>
      </c>
      <c r="M11109">
        <v>52</v>
      </c>
      <c r="N11109">
        <v>66</v>
      </c>
      <c r="O11109">
        <v>-23</v>
      </c>
      <c r="P11109">
        <v>325</v>
      </c>
      <c r="W11109">
        <v>10.8</v>
      </c>
    </row>
    <row r="11110" spans="1:23" x14ac:dyDescent="0.2">
      <c r="A11110">
        <v>11109</v>
      </c>
      <c r="B11110">
        <v>1975</v>
      </c>
      <c r="C11110">
        <v>80</v>
      </c>
      <c r="D11110" t="s">
        <v>11693</v>
      </c>
      <c r="E11110" t="s">
        <v>12471</v>
      </c>
      <c r="F11110" t="s">
        <v>12472</v>
      </c>
      <c r="G11110" t="s">
        <v>68</v>
      </c>
      <c r="H11110">
        <v>20</v>
      </c>
      <c r="I11110">
        <v>1988</v>
      </c>
      <c r="J11110" t="s">
        <v>12276</v>
      </c>
      <c r="K11110">
        <v>834</v>
      </c>
      <c r="L11110">
        <v>222</v>
      </c>
      <c r="M11110">
        <v>215</v>
      </c>
      <c r="N11110">
        <v>437</v>
      </c>
      <c r="O11110">
        <v>-43</v>
      </c>
      <c r="P11110">
        <v>2570</v>
      </c>
      <c r="W11110">
        <v>24.8</v>
      </c>
    </row>
    <row r="11111" spans="1:23" x14ac:dyDescent="0.2">
      <c r="A11111">
        <v>11110</v>
      </c>
      <c r="B11111">
        <v>1975</v>
      </c>
      <c r="C11111">
        <v>81</v>
      </c>
      <c r="D11111" t="s">
        <v>92</v>
      </c>
      <c r="E11111" t="s">
        <v>12473</v>
      </c>
      <c r="F11111" t="s">
        <v>39</v>
      </c>
      <c r="G11111" t="s">
        <v>35</v>
      </c>
      <c r="J11111" t="s">
        <v>11835</v>
      </c>
    </row>
    <row r="11112" spans="1:23" x14ac:dyDescent="0.2">
      <c r="A11112">
        <v>11111</v>
      </c>
      <c r="B11112">
        <v>1975</v>
      </c>
      <c r="C11112">
        <v>82</v>
      </c>
      <c r="D11112" t="s">
        <v>69</v>
      </c>
      <c r="E11112" t="s">
        <v>12474</v>
      </c>
      <c r="F11112" t="s">
        <v>39</v>
      </c>
      <c r="G11112" t="s">
        <v>26</v>
      </c>
      <c r="J11112" t="s">
        <v>11814</v>
      </c>
    </row>
    <row r="11113" spans="1:23" x14ac:dyDescent="0.2">
      <c r="A11113">
        <v>11112</v>
      </c>
      <c r="B11113">
        <v>1975</v>
      </c>
      <c r="C11113">
        <v>83</v>
      </c>
      <c r="D11113" t="s">
        <v>176</v>
      </c>
      <c r="E11113" t="s">
        <v>12475</v>
      </c>
      <c r="F11113" t="s">
        <v>39</v>
      </c>
      <c r="G11113" t="s">
        <v>26</v>
      </c>
      <c r="J11113" t="s">
        <v>12124</v>
      </c>
    </row>
    <row r="11114" spans="1:23" x14ac:dyDescent="0.2">
      <c r="A11114">
        <v>11113</v>
      </c>
      <c r="B11114">
        <v>1975</v>
      </c>
      <c r="C11114">
        <v>84</v>
      </c>
      <c r="D11114" t="s">
        <v>171</v>
      </c>
      <c r="E11114" t="s">
        <v>12476</v>
      </c>
      <c r="F11114" t="s">
        <v>39</v>
      </c>
      <c r="G11114" t="s">
        <v>30</v>
      </c>
      <c r="H11114">
        <v>20</v>
      </c>
      <c r="I11114">
        <v>1977</v>
      </c>
      <c r="J11114" t="s">
        <v>11457</v>
      </c>
      <c r="K11114">
        <v>2</v>
      </c>
      <c r="L11114">
        <v>0</v>
      </c>
      <c r="M11114">
        <v>0</v>
      </c>
      <c r="N11114">
        <v>0</v>
      </c>
      <c r="O11114">
        <v>-1</v>
      </c>
      <c r="P11114">
        <v>0</v>
      </c>
      <c r="W11114">
        <v>0</v>
      </c>
    </row>
    <row r="11115" spans="1:23" x14ac:dyDescent="0.2">
      <c r="A11115">
        <v>11114</v>
      </c>
      <c r="B11115">
        <v>1975</v>
      </c>
      <c r="C11115">
        <v>85</v>
      </c>
      <c r="D11115" t="s">
        <v>87</v>
      </c>
      <c r="E11115" t="s">
        <v>12477</v>
      </c>
      <c r="F11115" t="s">
        <v>39</v>
      </c>
      <c r="G11115" t="s">
        <v>30</v>
      </c>
      <c r="H11115">
        <v>20</v>
      </c>
      <c r="I11115">
        <v>1981</v>
      </c>
      <c r="J11115" t="s">
        <v>11835</v>
      </c>
      <c r="K11115">
        <v>106</v>
      </c>
      <c r="L11115">
        <v>0</v>
      </c>
      <c r="M11115">
        <v>8</v>
      </c>
      <c r="N11115">
        <v>8</v>
      </c>
      <c r="O11115">
        <v>-10</v>
      </c>
      <c r="P11115">
        <v>370</v>
      </c>
      <c r="W11115">
        <v>3.2</v>
      </c>
    </row>
    <row r="11116" spans="1:23" x14ac:dyDescent="0.2">
      <c r="A11116">
        <v>11115</v>
      </c>
      <c r="B11116">
        <v>1975</v>
      </c>
      <c r="C11116">
        <v>86</v>
      </c>
      <c r="D11116" t="s">
        <v>152</v>
      </c>
      <c r="E11116" t="s">
        <v>12478</v>
      </c>
      <c r="F11116" t="s">
        <v>39</v>
      </c>
      <c r="G11116" t="s">
        <v>26</v>
      </c>
      <c r="H11116">
        <v>20</v>
      </c>
      <c r="I11116">
        <v>1983</v>
      </c>
      <c r="J11116" t="s">
        <v>11454</v>
      </c>
      <c r="K11116">
        <v>411</v>
      </c>
      <c r="L11116">
        <v>91</v>
      </c>
      <c r="M11116">
        <v>110</v>
      </c>
      <c r="N11116">
        <v>201</v>
      </c>
      <c r="O11116">
        <v>68</v>
      </c>
      <c r="P11116">
        <v>751</v>
      </c>
      <c r="W11116">
        <v>12.3</v>
      </c>
    </row>
    <row r="11117" spans="1:23" x14ac:dyDescent="0.2">
      <c r="A11117">
        <v>11116</v>
      </c>
      <c r="B11117">
        <v>1975</v>
      </c>
      <c r="C11117">
        <v>87</v>
      </c>
      <c r="D11117" t="s">
        <v>146</v>
      </c>
      <c r="E11117" t="s">
        <v>12479</v>
      </c>
      <c r="F11117" t="s">
        <v>39</v>
      </c>
      <c r="G11117" t="s">
        <v>30</v>
      </c>
      <c r="J11117" t="s">
        <v>8319</v>
      </c>
    </row>
    <row r="11118" spans="1:23" x14ac:dyDescent="0.2">
      <c r="A11118">
        <v>11117</v>
      </c>
      <c r="B11118">
        <v>1975</v>
      </c>
      <c r="C11118">
        <v>88</v>
      </c>
      <c r="D11118" t="s">
        <v>23</v>
      </c>
      <c r="E11118" t="s">
        <v>12480</v>
      </c>
      <c r="F11118" t="s">
        <v>39</v>
      </c>
      <c r="G11118" t="s">
        <v>30</v>
      </c>
      <c r="H11118">
        <v>20</v>
      </c>
      <c r="J11118" t="s">
        <v>12401</v>
      </c>
    </row>
    <row r="11119" spans="1:23" x14ac:dyDescent="0.2">
      <c r="A11119">
        <v>11118</v>
      </c>
      <c r="B11119">
        <v>1975</v>
      </c>
      <c r="C11119">
        <v>89</v>
      </c>
      <c r="D11119" t="s">
        <v>55</v>
      </c>
      <c r="E11119" t="s">
        <v>12481</v>
      </c>
      <c r="F11119" t="s">
        <v>39</v>
      </c>
      <c r="G11119" t="s">
        <v>128</v>
      </c>
      <c r="H11119">
        <v>19</v>
      </c>
      <c r="I11119">
        <v>1986</v>
      </c>
      <c r="J11119" t="s">
        <v>11457</v>
      </c>
      <c r="K11119">
        <v>459</v>
      </c>
      <c r="L11119">
        <v>0</v>
      </c>
      <c r="M11119">
        <v>15</v>
      </c>
      <c r="N11119">
        <v>15</v>
      </c>
      <c r="O11119">
        <v>0</v>
      </c>
      <c r="P11119">
        <v>42</v>
      </c>
      <c r="Q11119">
        <v>459</v>
      </c>
      <c r="R11119">
        <v>208</v>
      </c>
      <c r="S11119">
        <v>155</v>
      </c>
      <c r="T11119">
        <v>74</v>
      </c>
      <c r="U11119">
        <v>0.88700000000000001</v>
      </c>
      <c r="V11119">
        <v>3.32</v>
      </c>
      <c r="W11119">
        <v>85</v>
      </c>
    </row>
    <row r="11120" spans="1:23" x14ac:dyDescent="0.2">
      <c r="A11120">
        <v>11119</v>
      </c>
      <c r="B11120">
        <v>1975</v>
      </c>
      <c r="C11120">
        <v>90</v>
      </c>
      <c r="D11120" t="s">
        <v>41</v>
      </c>
      <c r="E11120" t="s">
        <v>12482</v>
      </c>
      <c r="F11120" t="s">
        <v>34</v>
      </c>
      <c r="G11120" t="s">
        <v>68</v>
      </c>
      <c r="H11120">
        <v>19</v>
      </c>
      <c r="I11120">
        <v>1982</v>
      </c>
      <c r="J11120" t="s">
        <v>11504</v>
      </c>
      <c r="K11120">
        <v>43</v>
      </c>
      <c r="L11120">
        <v>1</v>
      </c>
      <c r="M11120">
        <v>15</v>
      </c>
      <c r="N11120">
        <v>16</v>
      </c>
      <c r="O11120">
        <v>5</v>
      </c>
      <c r="P11120">
        <v>70</v>
      </c>
      <c r="W11120">
        <v>0.1</v>
      </c>
    </row>
    <row r="11121" spans="1:23" x14ac:dyDescent="0.2">
      <c r="A11121">
        <v>11120</v>
      </c>
      <c r="B11121">
        <v>1975</v>
      </c>
      <c r="C11121">
        <v>91</v>
      </c>
      <c r="D11121" t="s">
        <v>84</v>
      </c>
      <c r="E11121" t="s">
        <v>12483</v>
      </c>
      <c r="F11121" t="s">
        <v>39</v>
      </c>
      <c r="G11121" t="s">
        <v>128</v>
      </c>
      <c r="J11121" t="s">
        <v>11843</v>
      </c>
    </row>
    <row r="11122" spans="1:23" x14ac:dyDescent="0.2">
      <c r="A11122">
        <v>11121</v>
      </c>
      <c r="B11122">
        <v>1975</v>
      </c>
      <c r="C11122">
        <v>92</v>
      </c>
      <c r="D11122" t="s">
        <v>12259</v>
      </c>
      <c r="E11122" t="s">
        <v>12484</v>
      </c>
      <c r="F11122" t="s">
        <v>39</v>
      </c>
      <c r="G11122" t="s">
        <v>26</v>
      </c>
      <c r="J11122" t="s">
        <v>11835</v>
      </c>
    </row>
    <row r="11123" spans="1:23" x14ac:dyDescent="0.2">
      <c r="A11123">
        <v>11122</v>
      </c>
      <c r="B11123">
        <v>1975</v>
      </c>
      <c r="C11123">
        <v>93</v>
      </c>
      <c r="D11123" t="s">
        <v>12251</v>
      </c>
      <c r="E11123" t="s">
        <v>12485</v>
      </c>
      <c r="F11123" t="s">
        <v>39</v>
      </c>
      <c r="G11123" t="s">
        <v>128</v>
      </c>
      <c r="J11123" t="s">
        <v>12124</v>
      </c>
    </row>
    <row r="11124" spans="1:23" x14ac:dyDescent="0.2">
      <c r="A11124">
        <v>11123</v>
      </c>
      <c r="B11124">
        <v>1975</v>
      </c>
      <c r="C11124">
        <v>94</v>
      </c>
      <c r="D11124" t="s">
        <v>8190</v>
      </c>
      <c r="E11124" t="s">
        <v>12486</v>
      </c>
      <c r="F11124" t="s">
        <v>39</v>
      </c>
      <c r="G11124" t="s">
        <v>68</v>
      </c>
      <c r="J11124" t="s">
        <v>11820</v>
      </c>
    </row>
    <row r="11125" spans="1:23" x14ac:dyDescent="0.2">
      <c r="A11125">
        <v>11124</v>
      </c>
      <c r="B11125">
        <v>1975</v>
      </c>
      <c r="C11125">
        <v>95</v>
      </c>
      <c r="D11125" t="s">
        <v>51</v>
      </c>
      <c r="E11125" t="s">
        <v>12487</v>
      </c>
      <c r="F11125" t="s">
        <v>39</v>
      </c>
      <c r="G11125" t="s">
        <v>30</v>
      </c>
      <c r="J11125" t="s">
        <v>11898</v>
      </c>
    </row>
    <row r="11126" spans="1:23" x14ac:dyDescent="0.2">
      <c r="A11126">
        <v>11125</v>
      </c>
      <c r="B11126">
        <v>1975</v>
      </c>
      <c r="C11126">
        <v>96</v>
      </c>
      <c r="D11126" t="s">
        <v>121</v>
      </c>
      <c r="E11126" t="s">
        <v>12488</v>
      </c>
      <c r="F11126" t="s">
        <v>39</v>
      </c>
      <c r="G11126" t="s">
        <v>30</v>
      </c>
      <c r="J11126" t="s">
        <v>5452</v>
      </c>
    </row>
    <row r="11127" spans="1:23" x14ac:dyDescent="0.2">
      <c r="A11127">
        <v>11126</v>
      </c>
      <c r="B11127">
        <v>1975</v>
      </c>
      <c r="C11127">
        <v>97</v>
      </c>
      <c r="D11127" t="s">
        <v>48</v>
      </c>
      <c r="E11127" t="s">
        <v>12489</v>
      </c>
      <c r="F11127" t="s">
        <v>34</v>
      </c>
      <c r="G11127" t="s">
        <v>68</v>
      </c>
      <c r="J11127" t="s">
        <v>2748</v>
      </c>
    </row>
    <row r="11128" spans="1:23" x14ac:dyDescent="0.2">
      <c r="A11128">
        <v>11127</v>
      </c>
      <c r="B11128">
        <v>1975</v>
      </c>
      <c r="C11128">
        <v>98</v>
      </c>
      <c r="D11128" t="s">
        <v>11693</v>
      </c>
      <c r="E11128" t="s">
        <v>12490</v>
      </c>
      <c r="F11128" t="s">
        <v>39</v>
      </c>
      <c r="G11128" t="s">
        <v>30</v>
      </c>
      <c r="J11128" t="s">
        <v>11459</v>
      </c>
    </row>
    <row r="11129" spans="1:23" x14ac:dyDescent="0.2">
      <c r="A11129">
        <v>11128</v>
      </c>
      <c r="B11129">
        <v>1975</v>
      </c>
      <c r="C11129">
        <v>99</v>
      </c>
      <c r="D11129" t="s">
        <v>92</v>
      </c>
      <c r="E11129" t="s">
        <v>12491</v>
      </c>
      <c r="F11129" t="s">
        <v>34</v>
      </c>
      <c r="G11129" t="s">
        <v>30</v>
      </c>
      <c r="H11129">
        <v>19</v>
      </c>
      <c r="I11129">
        <v>1986</v>
      </c>
      <c r="J11129" t="s">
        <v>11654</v>
      </c>
      <c r="K11129">
        <v>494</v>
      </c>
      <c r="L11129">
        <v>39</v>
      </c>
      <c r="M11129">
        <v>162</v>
      </c>
      <c r="N11129">
        <v>201</v>
      </c>
      <c r="O11129">
        <v>-37</v>
      </c>
      <c r="P11129">
        <v>151</v>
      </c>
      <c r="W11129">
        <v>32</v>
      </c>
    </row>
    <row r="11130" spans="1:23" x14ac:dyDescent="0.2">
      <c r="A11130">
        <v>11129</v>
      </c>
      <c r="B11130">
        <v>1975</v>
      </c>
      <c r="C11130">
        <v>100</v>
      </c>
      <c r="D11130" t="s">
        <v>69</v>
      </c>
      <c r="E11130" t="s">
        <v>12492</v>
      </c>
      <c r="F11130" t="s">
        <v>39</v>
      </c>
      <c r="G11130" t="s">
        <v>68</v>
      </c>
      <c r="J11130" t="s">
        <v>11843</v>
      </c>
    </row>
    <row r="11131" spans="1:23" x14ac:dyDescent="0.2">
      <c r="A11131">
        <v>11130</v>
      </c>
      <c r="B11131">
        <v>1975</v>
      </c>
      <c r="C11131">
        <v>101</v>
      </c>
      <c r="D11131" t="s">
        <v>176</v>
      </c>
      <c r="E11131" t="s">
        <v>12493</v>
      </c>
      <c r="F11131" t="s">
        <v>39</v>
      </c>
      <c r="G11131" t="s">
        <v>68</v>
      </c>
      <c r="J11131" t="s">
        <v>11856</v>
      </c>
    </row>
    <row r="11132" spans="1:23" x14ac:dyDescent="0.2">
      <c r="A11132">
        <v>11131</v>
      </c>
      <c r="B11132">
        <v>1975</v>
      </c>
      <c r="C11132">
        <v>102</v>
      </c>
      <c r="D11132" t="s">
        <v>171</v>
      </c>
      <c r="E11132" t="s">
        <v>12494</v>
      </c>
      <c r="F11132" t="s">
        <v>34</v>
      </c>
      <c r="G11132" t="s">
        <v>26</v>
      </c>
      <c r="J11132" t="s">
        <v>4534</v>
      </c>
    </row>
    <row r="11133" spans="1:23" x14ac:dyDescent="0.2">
      <c r="A11133">
        <v>11132</v>
      </c>
      <c r="B11133">
        <v>1975</v>
      </c>
      <c r="C11133">
        <v>103</v>
      </c>
      <c r="D11133" t="s">
        <v>87</v>
      </c>
      <c r="E11133" t="s">
        <v>12495</v>
      </c>
      <c r="F11133" t="s">
        <v>39</v>
      </c>
      <c r="G11133" t="s">
        <v>26</v>
      </c>
      <c r="J11133" t="s">
        <v>11835</v>
      </c>
    </row>
    <row r="11134" spans="1:23" x14ac:dyDescent="0.2">
      <c r="A11134">
        <v>11133</v>
      </c>
      <c r="B11134">
        <v>1975</v>
      </c>
      <c r="C11134">
        <v>104</v>
      </c>
      <c r="D11134" t="s">
        <v>152</v>
      </c>
      <c r="E11134" t="s">
        <v>12496</v>
      </c>
      <c r="F11134" t="s">
        <v>76</v>
      </c>
      <c r="G11134" t="s">
        <v>35</v>
      </c>
      <c r="H11134">
        <v>19</v>
      </c>
      <c r="I11134">
        <v>1982</v>
      </c>
      <c r="J11134" t="s">
        <v>755</v>
      </c>
      <c r="K11134">
        <v>237</v>
      </c>
      <c r="L11134">
        <v>56</v>
      </c>
      <c r="M11134">
        <v>89</v>
      </c>
      <c r="N11134">
        <v>145</v>
      </c>
      <c r="O11134">
        <v>21</v>
      </c>
      <c r="P11134">
        <v>36</v>
      </c>
      <c r="W11134">
        <v>7.5</v>
      </c>
    </row>
    <row r="11135" spans="1:23" x14ac:dyDescent="0.2">
      <c r="A11135">
        <v>11134</v>
      </c>
      <c r="B11135">
        <v>1975</v>
      </c>
      <c r="C11135">
        <v>105</v>
      </c>
      <c r="D11135" t="s">
        <v>146</v>
      </c>
      <c r="E11135" t="s">
        <v>12497</v>
      </c>
      <c r="F11135" t="s">
        <v>39</v>
      </c>
      <c r="G11135" t="s">
        <v>35</v>
      </c>
      <c r="J11135" t="s">
        <v>11494</v>
      </c>
    </row>
    <row r="11136" spans="1:23" x14ac:dyDescent="0.2">
      <c r="A11136">
        <v>11135</v>
      </c>
      <c r="B11136">
        <v>1975</v>
      </c>
      <c r="C11136">
        <v>106</v>
      </c>
      <c r="D11136" t="s">
        <v>23</v>
      </c>
      <c r="E11136" t="s">
        <v>12498</v>
      </c>
      <c r="F11136" t="s">
        <v>39</v>
      </c>
      <c r="G11136" t="s">
        <v>30</v>
      </c>
      <c r="H11136">
        <v>20</v>
      </c>
      <c r="I11136">
        <v>1979</v>
      </c>
      <c r="J11136" t="s">
        <v>2983</v>
      </c>
      <c r="K11136">
        <v>21</v>
      </c>
      <c r="L11136">
        <v>0</v>
      </c>
      <c r="M11136">
        <v>4</v>
      </c>
      <c r="N11136">
        <v>4</v>
      </c>
      <c r="O11136">
        <v>-9</v>
      </c>
      <c r="P11136">
        <v>22</v>
      </c>
      <c r="W11136">
        <v>0.7</v>
      </c>
    </row>
    <row r="11137" spans="1:23" x14ac:dyDescent="0.2">
      <c r="A11137">
        <v>11136</v>
      </c>
      <c r="B11137">
        <v>1975</v>
      </c>
      <c r="C11137">
        <v>107</v>
      </c>
      <c r="D11137" t="s">
        <v>55</v>
      </c>
      <c r="E11137" t="s">
        <v>12499</v>
      </c>
      <c r="F11137" t="s">
        <v>39</v>
      </c>
      <c r="G11137" t="s">
        <v>26</v>
      </c>
      <c r="J11137" t="s">
        <v>11898</v>
      </c>
    </row>
    <row r="11138" spans="1:23" x14ac:dyDescent="0.2">
      <c r="A11138">
        <v>11137</v>
      </c>
      <c r="B11138">
        <v>1975</v>
      </c>
      <c r="C11138">
        <v>108</v>
      </c>
      <c r="D11138" t="s">
        <v>41</v>
      </c>
      <c r="E11138" t="s">
        <v>12500</v>
      </c>
      <c r="F11138" t="s">
        <v>34</v>
      </c>
      <c r="G11138" t="s">
        <v>68</v>
      </c>
      <c r="H11138">
        <v>19</v>
      </c>
      <c r="I11138">
        <v>1985</v>
      </c>
      <c r="J11138" t="s">
        <v>3430</v>
      </c>
      <c r="K11138">
        <v>527</v>
      </c>
      <c r="L11138">
        <v>144</v>
      </c>
      <c r="M11138">
        <v>179</v>
      </c>
      <c r="N11138">
        <v>323</v>
      </c>
      <c r="O11138">
        <v>106</v>
      </c>
      <c r="P11138">
        <v>1684</v>
      </c>
      <c r="W11138">
        <v>21.6</v>
      </c>
    </row>
    <row r="11139" spans="1:23" x14ac:dyDescent="0.2">
      <c r="A11139">
        <v>11138</v>
      </c>
      <c r="B11139">
        <v>1975</v>
      </c>
      <c r="C11139">
        <v>109</v>
      </c>
      <c r="D11139" t="s">
        <v>84</v>
      </c>
      <c r="E11139" t="s">
        <v>12501</v>
      </c>
      <c r="F11139" t="s">
        <v>39</v>
      </c>
      <c r="G11139" t="s">
        <v>26</v>
      </c>
      <c r="J11139" t="s">
        <v>9481</v>
      </c>
    </row>
    <row r="11140" spans="1:23" x14ac:dyDescent="0.2">
      <c r="A11140">
        <v>11139</v>
      </c>
      <c r="B11140">
        <v>1975</v>
      </c>
      <c r="C11140">
        <v>110</v>
      </c>
      <c r="D11140" t="s">
        <v>12259</v>
      </c>
      <c r="E11140" t="s">
        <v>12502</v>
      </c>
      <c r="F11140" t="s">
        <v>39</v>
      </c>
      <c r="G11140" t="s">
        <v>128</v>
      </c>
      <c r="H11140">
        <v>20</v>
      </c>
      <c r="I11140">
        <v>1980</v>
      </c>
      <c r="J11140" t="s">
        <v>11933</v>
      </c>
      <c r="K11140">
        <v>55</v>
      </c>
      <c r="L11140">
        <v>0</v>
      </c>
      <c r="M11140">
        <v>0</v>
      </c>
      <c r="N11140">
        <v>0</v>
      </c>
      <c r="O11140">
        <v>0</v>
      </c>
      <c r="P11140">
        <v>14</v>
      </c>
      <c r="Q11140">
        <v>55</v>
      </c>
      <c r="R11140">
        <v>7</v>
      </c>
      <c r="S11140">
        <v>28</v>
      </c>
      <c r="T11140">
        <v>10</v>
      </c>
      <c r="U11140">
        <v>0.872</v>
      </c>
      <c r="V11140">
        <v>3.98</v>
      </c>
      <c r="W11140">
        <v>5.7</v>
      </c>
    </row>
    <row r="11141" spans="1:23" x14ac:dyDescent="0.2">
      <c r="A11141">
        <v>11140</v>
      </c>
      <c r="B11141">
        <v>1975</v>
      </c>
      <c r="C11141">
        <v>111</v>
      </c>
      <c r="D11141" t="s">
        <v>12251</v>
      </c>
      <c r="E11141" t="s">
        <v>12503</v>
      </c>
      <c r="F11141" t="s">
        <v>39</v>
      </c>
      <c r="G11141" t="s">
        <v>35</v>
      </c>
      <c r="H11141">
        <v>20</v>
      </c>
      <c r="I11141">
        <v>1979</v>
      </c>
      <c r="J11141" t="s">
        <v>11856</v>
      </c>
      <c r="K11141">
        <v>63</v>
      </c>
      <c r="L11141">
        <v>5</v>
      </c>
      <c r="M11141">
        <v>16</v>
      </c>
      <c r="N11141">
        <v>21</v>
      </c>
      <c r="O11141">
        <v>-19</v>
      </c>
      <c r="P11141">
        <v>10</v>
      </c>
      <c r="W11141">
        <v>-0.1</v>
      </c>
    </row>
    <row r="11142" spans="1:23" x14ac:dyDescent="0.2">
      <c r="A11142">
        <v>11141</v>
      </c>
      <c r="B11142">
        <v>1975</v>
      </c>
      <c r="C11142">
        <v>112</v>
      </c>
      <c r="D11142" t="s">
        <v>8190</v>
      </c>
      <c r="E11142" t="s">
        <v>12504</v>
      </c>
      <c r="F11142" t="s">
        <v>39</v>
      </c>
      <c r="G11142" t="s">
        <v>30</v>
      </c>
      <c r="J11142" t="s">
        <v>5020</v>
      </c>
    </row>
    <row r="11143" spans="1:23" x14ac:dyDescent="0.2">
      <c r="A11143">
        <v>11142</v>
      </c>
      <c r="B11143">
        <v>1975</v>
      </c>
      <c r="C11143">
        <v>113</v>
      </c>
      <c r="D11143" t="s">
        <v>51</v>
      </c>
      <c r="E11143" t="s">
        <v>12505</v>
      </c>
      <c r="F11143" t="s">
        <v>39</v>
      </c>
      <c r="G11143" t="s">
        <v>35</v>
      </c>
      <c r="J11143" t="s">
        <v>2983</v>
      </c>
    </row>
    <row r="11144" spans="1:23" x14ac:dyDescent="0.2">
      <c r="A11144">
        <v>11143</v>
      </c>
      <c r="B11144">
        <v>1975</v>
      </c>
      <c r="C11144">
        <v>114</v>
      </c>
      <c r="D11144" t="s">
        <v>121</v>
      </c>
      <c r="E11144" t="s">
        <v>12506</v>
      </c>
      <c r="F11144" t="s">
        <v>39</v>
      </c>
      <c r="G11144" t="s">
        <v>68</v>
      </c>
      <c r="J11144" t="s">
        <v>8319</v>
      </c>
    </row>
    <row r="11145" spans="1:23" x14ac:dyDescent="0.2">
      <c r="A11145">
        <v>11144</v>
      </c>
      <c r="B11145">
        <v>1975</v>
      </c>
      <c r="C11145">
        <v>115</v>
      </c>
      <c r="D11145" t="s">
        <v>48</v>
      </c>
      <c r="E11145" t="s">
        <v>12507</v>
      </c>
      <c r="F11145" t="s">
        <v>39</v>
      </c>
      <c r="G11145" t="s">
        <v>26</v>
      </c>
      <c r="H11145">
        <v>20</v>
      </c>
      <c r="I11145">
        <v>1984</v>
      </c>
      <c r="J11145" t="s">
        <v>12249</v>
      </c>
      <c r="K11145">
        <v>414</v>
      </c>
      <c r="L11145">
        <v>101</v>
      </c>
      <c r="M11145">
        <v>113</v>
      </c>
      <c r="N11145">
        <v>214</v>
      </c>
      <c r="O11145">
        <v>7</v>
      </c>
      <c r="P11145">
        <v>704</v>
      </c>
      <c r="W11145">
        <v>13.3</v>
      </c>
    </row>
    <row r="11146" spans="1:23" x14ac:dyDescent="0.2">
      <c r="A11146">
        <v>11145</v>
      </c>
      <c r="B11146">
        <v>1975</v>
      </c>
      <c r="C11146">
        <v>116</v>
      </c>
      <c r="D11146" t="s">
        <v>11693</v>
      </c>
      <c r="E11146" t="s">
        <v>12508</v>
      </c>
      <c r="F11146" t="s">
        <v>39</v>
      </c>
      <c r="G11146" t="s">
        <v>26</v>
      </c>
      <c r="J11146" t="s">
        <v>11814</v>
      </c>
    </row>
    <row r="11147" spans="1:23" x14ac:dyDescent="0.2">
      <c r="A11147">
        <v>11146</v>
      </c>
      <c r="B11147">
        <v>1975</v>
      </c>
      <c r="C11147">
        <v>117</v>
      </c>
      <c r="D11147" t="s">
        <v>92</v>
      </c>
      <c r="E11147" t="s">
        <v>12509</v>
      </c>
      <c r="F11147" t="s">
        <v>39</v>
      </c>
      <c r="G11147" t="s">
        <v>26</v>
      </c>
      <c r="J11147" t="s">
        <v>11504</v>
      </c>
    </row>
    <row r="11148" spans="1:23" x14ac:dyDescent="0.2">
      <c r="A11148">
        <v>11147</v>
      </c>
      <c r="B11148">
        <v>1975</v>
      </c>
      <c r="C11148">
        <v>118</v>
      </c>
      <c r="D11148" t="s">
        <v>69</v>
      </c>
      <c r="E11148" t="s">
        <v>12510</v>
      </c>
      <c r="F11148" t="s">
        <v>39</v>
      </c>
      <c r="G11148" t="s">
        <v>35</v>
      </c>
      <c r="J11148" t="s">
        <v>11856</v>
      </c>
    </row>
    <row r="11149" spans="1:23" x14ac:dyDescent="0.2">
      <c r="A11149">
        <v>11148</v>
      </c>
      <c r="B11149">
        <v>1975</v>
      </c>
      <c r="C11149">
        <v>119</v>
      </c>
      <c r="D11149" t="s">
        <v>176</v>
      </c>
      <c r="E11149" t="s">
        <v>12511</v>
      </c>
      <c r="F11149" t="s">
        <v>34</v>
      </c>
      <c r="G11149" t="s">
        <v>35</v>
      </c>
      <c r="H11149">
        <v>19</v>
      </c>
      <c r="I11149">
        <v>1982</v>
      </c>
      <c r="J11149" t="s">
        <v>11494</v>
      </c>
      <c r="K11149">
        <v>20</v>
      </c>
      <c r="L11149">
        <v>2</v>
      </c>
      <c r="M11149">
        <v>8</v>
      </c>
      <c r="N11149">
        <v>10</v>
      </c>
      <c r="O11149">
        <v>10</v>
      </c>
      <c r="P11149">
        <v>4</v>
      </c>
      <c r="W11149">
        <v>0.6</v>
      </c>
    </row>
    <row r="11150" spans="1:23" x14ac:dyDescent="0.2">
      <c r="A11150">
        <v>11149</v>
      </c>
      <c r="B11150">
        <v>1975</v>
      </c>
      <c r="C11150">
        <v>120</v>
      </c>
      <c r="D11150" t="s">
        <v>171</v>
      </c>
      <c r="E11150" t="s">
        <v>12512</v>
      </c>
      <c r="F11150" t="s">
        <v>39</v>
      </c>
      <c r="G11150" t="s">
        <v>26</v>
      </c>
      <c r="H11150">
        <v>20</v>
      </c>
      <c r="I11150">
        <v>1980</v>
      </c>
      <c r="J11150" t="s">
        <v>5020</v>
      </c>
      <c r="K11150">
        <v>25</v>
      </c>
      <c r="L11150">
        <v>4</v>
      </c>
      <c r="M11150">
        <v>7</v>
      </c>
      <c r="N11150">
        <v>11</v>
      </c>
      <c r="O11150">
        <v>-4</v>
      </c>
      <c r="P11150">
        <v>2</v>
      </c>
      <c r="W11150">
        <v>0.3</v>
      </c>
    </row>
    <row r="11151" spans="1:23" x14ac:dyDescent="0.2">
      <c r="A11151">
        <v>11150</v>
      </c>
      <c r="B11151">
        <v>1975</v>
      </c>
      <c r="C11151">
        <v>121</v>
      </c>
      <c r="D11151" t="s">
        <v>87</v>
      </c>
      <c r="E11151" t="s">
        <v>12513</v>
      </c>
      <c r="F11151" t="s">
        <v>39</v>
      </c>
      <c r="G11151" t="s">
        <v>35</v>
      </c>
      <c r="J11151" t="s">
        <v>12320</v>
      </c>
    </row>
    <row r="11152" spans="1:23" x14ac:dyDescent="0.2">
      <c r="A11152">
        <v>11151</v>
      </c>
      <c r="B11152">
        <v>1975</v>
      </c>
      <c r="C11152">
        <v>122</v>
      </c>
      <c r="D11152" t="s">
        <v>152</v>
      </c>
      <c r="E11152" t="s">
        <v>12514</v>
      </c>
      <c r="F11152" t="s">
        <v>39</v>
      </c>
      <c r="G11152" t="s">
        <v>128</v>
      </c>
      <c r="J11152" t="s">
        <v>11470</v>
      </c>
    </row>
    <row r="11153" spans="1:23" x14ac:dyDescent="0.2">
      <c r="A11153">
        <v>11152</v>
      </c>
      <c r="B11153">
        <v>1975</v>
      </c>
      <c r="C11153">
        <v>123</v>
      </c>
      <c r="D11153" t="s">
        <v>146</v>
      </c>
      <c r="E11153" t="s">
        <v>12515</v>
      </c>
      <c r="F11153" t="s">
        <v>39</v>
      </c>
      <c r="G11153" t="s">
        <v>35</v>
      </c>
      <c r="J11153" t="s">
        <v>11898</v>
      </c>
    </row>
    <row r="11154" spans="1:23" x14ac:dyDescent="0.2">
      <c r="A11154">
        <v>11153</v>
      </c>
      <c r="B11154">
        <v>1975</v>
      </c>
      <c r="C11154">
        <v>124</v>
      </c>
      <c r="D11154" t="s">
        <v>23</v>
      </c>
      <c r="E11154" t="s">
        <v>12516</v>
      </c>
      <c r="F11154" t="s">
        <v>34</v>
      </c>
      <c r="G11154" t="s">
        <v>30</v>
      </c>
      <c r="J11154" t="s">
        <v>10454</v>
      </c>
    </row>
    <row r="11155" spans="1:23" x14ac:dyDescent="0.2">
      <c r="A11155">
        <v>11154</v>
      </c>
      <c r="B11155">
        <v>1975</v>
      </c>
      <c r="C11155">
        <v>125</v>
      </c>
      <c r="D11155" t="s">
        <v>55</v>
      </c>
      <c r="E11155" t="s">
        <v>12517</v>
      </c>
      <c r="F11155" t="s">
        <v>39</v>
      </c>
      <c r="G11155" t="s">
        <v>30</v>
      </c>
      <c r="J11155" t="s">
        <v>11464</v>
      </c>
    </row>
    <row r="11156" spans="1:23" x14ac:dyDescent="0.2">
      <c r="A11156">
        <v>11155</v>
      </c>
      <c r="B11156">
        <v>1975</v>
      </c>
      <c r="C11156">
        <v>126</v>
      </c>
      <c r="D11156" t="s">
        <v>41</v>
      </c>
      <c r="E11156" t="s">
        <v>12518</v>
      </c>
      <c r="F11156" t="s">
        <v>34</v>
      </c>
      <c r="G11156" t="s">
        <v>26</v>
      </c>
      <c r="J11156" t="s">
        <v>2209</v>
      </c>
    </row>
    <row r="11157" spans="1:23" x14ac:dyDescent="0.2">
      <c r="A11157">
        <v>11156</v>
      </c>
      <c r="B11157">
        <v>1975</v>
      </c>
      <c r="C11157">
        <v>127</v>
      </c>
      <c r="D11157" t="s">
        <v>84</v>
      </c>
      <c r="E11157" t="s">
        <v>12519</v>
      </c>
      <c r="F11157" t="s">
        <v>39</v>
      </c>
      <c r="G11157" t="s">
        <v>26</v>
      </c>
      <c r="J11157" t="s">
        <v>11454</v>
      </c>
    </row>
    <row r="11158" spans="1:23" x14ac:dyDescent="0.2">
      <c r="A11158">
        <v>11157</v>
      </c>
      <c r="B11158">
        <v>1975</v>
      </c>
      <c r="C11158">
        <v>128</v>
      </c>
      <c r="D11158" t="s">
        <v>12259</v>
      </c>
      <c r="E11158" t="s">
        <v>12520</v>
      </c>
      <c r="F11158" t="s">
        <v>34</v>
      </c>
      <c r="G11158" t="s">
        <v>30</v>
      </c>
      <c r="J11158" t="s">
        <v>3430</v>
      </c>
    </row>
    <row r="11159" spans="1:23" x14ac:dyDescent="0.2">
      <c r="A11159">
        <v>11158</v>
      </c>
      <c r="B11159">
        <v>1975</v>
      </c>
      <c r="C11159">
        <v>129</v>
      </c>
      <c r="D11159" t="s">
        <v>12251</v>
      </c>
      <c r="E11159" t="s">
        <v>12521</v>
      </c>
      <c r="F11159" t="s">
        <v>39</v>
      </c>
      <c r="G11159" t="s">
        <v>30</v>
      </c>
      <c r="J11159" t="s">
        <v>12522</v>
      </c>
    </row>
    <row r="11160" spans="1:23" x14ac:dyDescent="0.2">
      <c r="A11160">
        <v>11159</v>
      </c>
      <c r="B11160">
        <v>1975</v>
      </c>
      <c r="C11160">
        <v>130</v>
      </c>
      <c r="D11160" t="s">
        <v>8190</v>
      </c>
      <c r="E11160" t="s">
        <v>12523</v>
      </c>
      <c r="F11160" t="s">
        <v>39</v>
      </c>
      <c r="G11160" t="s">
        <v>26</v>
      </c>
      <c r="H11160">
        <v>20</v>
      </c>
      <c r="I11160">
        <v>1978</v>
      </c>
      <c r="J11160" t="s">
        <v>3912</v>
      </c>
      <c r="K11160">
        <v>7</v>
      </c>
      <c r="L11160">
        <v>0</v>
      </c>
      <c r="M11160">
        <v>0</v>
      </c>
      <c r="N11160">
        <v>0</v>
      </c>
      <c r="O11160">
        <v>-3</v>
      </c>
      <c r="P11160">
        <v>4</v>
      </c>
      <c r="W11160">
        <v>-0.3</v>
      </c>
    </row>
    <row r="11161" spans="1:23" x14ac:dyDescent="0.2">
      <c r="A11161">
        <v>11160</v>
      </c>
      <c r="B11161">
        <v>1975</v>
      </c>
      <c r="C11161">
        <v>131</v>
      </c>
      <c r="D11161" t="s">
        <v>51</v>
      </c>
      <c r="E11161" t="s">
        <v>12524</v>
      </c>
      <c r="F11161" t="s">
        <v>34</v>
      </c>
      <c r="G11161" t="s">
        <v>35</v>
      </c>
      <c r="H11161">
        <v>20</v>
      </c>
      <c r="I11161">
        <v>1980</v>
      </c>
      <c r="J11161" t="s">
        <v>12525</v>
      </c>
      <c r="K11161">
        <v>52</v>
      </c>
      <c r="L11161">
        <v>9</v>
      </c>
      <c r="M11161">
        <v>12</v>
      </c>
      <c r="N11161">
        <v>21</v>
      </c>
      <c r="O11161">
        <v>-7</v>
      </c>
      <c r="P11161">
        <v>23</v>
      </c>
      <c r="W11161">
        <v>0.6</v>
      </c>
    </row>
    <row r="11162" spans="1:23" x14ac:dyDescent="0.2">
      <c r="A11162">
        <v>11161</v>
      </c>
      <c r="B11162">
        <v>1975</v>
      </c>
      <c r="C11162">
        <v>132</v>
      </c>
      <c r="D11162" t="s">
        <v>121</v>
      </c>
      <c r="E11162" t="s">
        <v>12385</v>
      </c>
      <c r="F11162" t="s">
        <v>39</v>
      </c>
      <c r="G11162" t="s">
        <v>30</v>
      </c>
      <c r="H11162">
        <v>20</v>
      </c>
      <c r="I11162">
        <v>1988</v>
      </c>
      <c r="J11162" t="s">
        <v>10743</v>
      </c>
      <c r="K11162">
        <v>177</v>
      </c>
      <c r="L11162">
        <v>26</v>
      </c>
      <c r="M11162">
        <v>67</v>
      </c>
      <c r="N11162">
        <v>93</v>
      </c>
      <c r="O11162">
        <v>-32</v>
      </c>
      <c r="P11162">
        <v>68</v>
      </c>
      <c r="W11162">
        <v>11.6</v>
      </c>
    </row>
    <row r="11163" spans="1:23" x14ac:dyDescent="0.2">
      <c r="A11163">
        <v>11162</v>
      </c>
      <c r="B11163">
        <v>1975</v>
      </c>
      <c r="C11163">
        <v>133</v>
      </c>
      <c r="D11163" t="s">
        <v>48</v>
      </c>
      <c r="E11163" t="s">
        <v>12526</v>
      </c>
      <c r="F11163" t="s">
        <v>34</v>
      </c>
      <c r="G11163" t="s">
        <v>30</v>
      </c>
      <c r="J11163" t="s">
        <v>2209</v>
      </c>
    </row>
    <row r="11164" spans="1:23" x14ac:dyDescent="0.2">
      <c r="A11164">
        <v>11163</v>
      </c>
      <c r="B11164">
        <v>1975</v>
      </c>
      <c r="C11164">
        <v>134</v>
      </c>
      <c r="D11164" t="s">
        <v>11693</v>
      </c>
      <c r="E11164" t="s">
        <v>12527</v>
      </c>
      <c r="F11164" t="s">
        <v>39</v>
      </c>
      <c r="G11164" t="s">
        <v>30</v>
      </c>
      <c r="J11164" t="s">
        <v>11814</v>
      </c>
    </row>
    <row r="11165" spans="1:23" x14ac:dyDescent="0.2">
      <c r="A11165">
        <v>11164</v>
      </c>
      <c r="B11165">
        <v>1975</v>
      </c>
      <c r="C11165">
        <v>135</v>
      </c>
      <c r="D11165" t="s">
        <v>92</v>
      </c>
      <c r="E11165" t="s">
        <v>12528</v>
      </c>
      <c r="F11165" t="s">
        <v>34</v>
      </c>
      <c r="G11165" t="s">
        <v>30</v>
      </c>
      <c r="H11165">
        <v>20</v>
      </c>
      <c r="I11165">
        <v>1981</v>
      </c>
      <c r="J11165" t="s">
        <v>12529</v>
      </c>
      <c r="K11165">
        <v>22</v>
      </c>
      <c r="L11165">
        <v>0</v>
      </c>
      <c r="M11165">
        <v>5</v>
      </c>
      <c r="N11165">
        <v>5</v>
      </c>
      <c r="O11165">
        <v>-3</v>
      </c>
      <c r="P11165">
        <v>22</v>
      </c>
      <c r="W11165">
        <v>1</v>
      </c>
    </row>
    <row r="11166" spans="1:23" x14ac:dyDescent="0.2">
      <c r="A11166">
        <v>11165</v>
      </c>
      <c r="B11166">
        <v>1975</v>
      </c>
      <c r="C11166">
        <v>136</v>
      </c>
      <c r="D11166" t="s">
        <v>69</v>
      </c>
      <c r="E11166" t="s">
        <v>12530</v>
      </c>
      <c r="F11166" t="s">
        <v>39</v>
      </c>
      <c r="G11166" t="s">
        <v>26</v>
      </c>
      <c r="J11166" t="s">
        <v>11856</v>
      </c>
    </row>
    <row r="11167" spans="1:23" x14ac:dyDescent="0.2">
      <c r="A11167">
        <v>11166</v>
      </c>
      <c r="B11167">
        <v>1975</v>
      </c>
      <c r="C11167">
        <v>137</v>
      </c>
      <c r="D11167" t="s">
        <v>176</v>
      </c>
      <c r="E11167" t="s">
        <v>12531</v>
      </c>
      <c r="F11167" t="s">
        <v>34</v>
      </c>
      <c r="G11167" t="s">
        <v>30</v>
      </c>
      <c r="J11167" t="s">
        <v>10639</v>
      </c>
    </row>
    <row r="11168" spans="1:23" x14ac:dyDescent="0.2">
      <c r="A11168">
        <v>11167</v>
      </c>
      <c r="B11168">
        <v>1975</v>
      </c>
      <c r="C11168">
        <v>138</v>
      </c>
      <c r="D11168" t="s">
        <v>171</v>
      </c>
      <c r="E11168" t="s">
        <v>12532</v>
      </c>
      <c r="F11168" t="s">
        <v>39</v>
      </c>
      <c r="G11168" t="s">
        <v>68</v>
      </c>
      <c r="J11168" t="s">
        <v>12276</v>
      </c>
    </row>
    <row r="11169" spans="1:23" x14ac:dyDescent="0.2">
      <c r="A11169">
        <v>11168</v>
      </c>
      <c r="B11169">
        <v>1975</v>
      </c>
      <c r="C11169">
        <v>139</v>
      </c>
      <c r="D11169" t="s">
        <v>87</v>
      </c>
      <c r="E11169" t="s">
        <v>12533</v>
      </c>
      <c r="F11169" t="s">
        <v>76</v>
      </c>
      <c r="G11169" t="s">
        <v>30</v>
      </c>
      <c r="H11169">
        <v>19</v>
      </c>
      <c r="I11169">
        <v>1983</v>
      </c>
      <c r="J11169" t="s">
        <v>808</v>
      </c>
      <c r="K11169">
        <v>107</v>
      </c>
      <c r="L11169">
        <v>16</v>
      </c>
      <c r="M11169">
        <v>53</v>
      </c>
      <c r="N11169">
        <v>69</v>
      </c>
      <c r="O11169">
        <v>-52</v>
      </c>
      <c r="P11169">
        <v>36</v>
      </c>
      <c r="W11169">
        <v>7.6</v>
      </c>
    </row>
    <row r="11170" spans="1:23" x14ac:dyDescent="0.2">
      <c r="A11170">
        <v>11169</v>
      </c>
      <c r="B11170">
        <v>1975</v>
      </c>
      <c r="C11170">
        <v>140</v>
      </c>
      <c r="D11170" t="s">
        <v>152</v>
      </c>
      <c r="E11170" t="s">
        <v>10950</v>
      </c>
      <c r="F11170" t="s">
        <v>43</v>
      </c>
      <c r="G11170" t="s">
        <v>68</v>
      </c>
      <c r="H11170">
        <v>20</v>
      </c>
      <c r="I11170">
        <v>1986</v>
      </c>
      <c r="J11170" t="s">
        <v>9675</v>
      </c>
      <c r="K11170">
        <v>130</v>
      </c>
      <c r="L11170">
        <v>28</v>
      </c>
      <c r="M11170">
        <v>39</v>
      </c>
      <c r="N11170">
        <v>67</v>
      </c>
      <c r="O11170">
        <v>5</v>
      </c>
      <c r="P11170">
        <v>40</v>
      </c>
      <c r="W11170">
        <v>3.1</v>
      </c>
    </row>
    <row r="11171" spans="1:23" x14ac:dyDescent="0.2">
      <c r="A11171">
        <v>11170</v>
      </c>
      <c r="B11171">
        <v>1975</v>
      </c>
      <c r="C11171">
        <v>141</v>
      </c>
      <c r="D11171" t="s">
        <v>146</v>
      </c>
      <c r="E11171" t="s">
        <v>12534</v>
      </c>
      <c r="F11171" t="s">
        <v>34</v>
      </c>
      <c r="G11171" t="s">
        <v>68</v>
      </c>
      <c r="J11171" t="s">
        <v>4534</v>
      </c>
    </row>
    <row r="11172" spans="1:23" x14ac:dyDescent="0.2">
      <c r="A11172">
        <v>11171</v>
      </c>
      <c r="B11172">
        <v>1975</v>
      </c>
      <c r="C11172">
        <v>142</v>
      </c>
      <c r="D11172" t="s">
        <v>23</v>
      </c>
      <c r="E11172" t="s">
        <v>12535</v>
      </c>
      <c r="F11172" t="s">
        <v>34</v>
      </c>
      <c r="G11172" t="s">
        <v>30</v>
      </c>
      <c r="H11172">
        <v>19</v>
      </c>
      <c r="I11172">
        <v>1981</v>
      </c>
      <c r="J11172" t="s">
        <v>2748</v>
      </c>
      <c r="K11172">
        <v>104</v>
      </c>
      <c r="L11172">
        <v>17</v>
      </c>
      <c r="M11172">
        <v>58</v>
      </c>
      <c r="N11172">
        <v>75</v>
      </c>
      <c r="O11172">
        <v>-5</v>
      </c>
      <c r="P11172">
        <v>60</v>
      </c>
      <c r="W11172">
        <v>11.1</v>
      </c>
    </row>
    <row r="11173" spans="1:23" x14ac:dyDescent="0.2">
      <c r="A11173">
        <v>11172</v>
      </c>
      <c r="B11173">
        <v>1975</v>
      </c>
      <c r="C11173">
        <v>143</v>
      </c>
      <c r="D11173" t="s">
        <v>55</v>
      </c>
      <c r="E11173" t="s">
        <v>12536</v>
      </c>
      <c r="F11173" t="s">
        <v>39</v>
      </c>
      <c r="G11173" t="s">
        <v>68</v>
      </c>
      <c r="H11173">
        <v>20</v>
      </c>
      <c r="I11173">
        <v>1980</v>
      </c>
      <c r="J11173" t="s">
        <v>11827</v>
      </c>
      <c r="K11173">
        <v>9</v>
      </c>
      <c r="L11173">
        <v>0</v>
      </c>
      <c r="M11173">
        <v>0</v>
      </c>
      <c r="N11173">
        <v>0</v>
      </c>
      <c r="O11173">
        <v>-5</v>
      </c>
      <c r="P11173">
        <v>8</v>
      </c>
      <c r="W11173">
        <v>-0.4</v>
      </c>
    </row>
    <row r="11174" spans="1:23" x14ac:dyDescent="0.2">
      <c r="A11174">
        <v>11173</v>
      </c>
      <c r="B11174">
        <v>1975</v>
      </c>
      <c r="C11174">
        <v>144</v>
      </c>
      <c r="D11174" t="s">
        <v>84</v>
      </c>
      <c r="E11174" t="s">
        <v>12537</v>
      </c>
      <c r="F11174" t="s">
        <v>39</v>
      </c>
      <c r="G11174" t="s">
        <v>35</v>
      </c>
      <c r="J11174" t="s">
        <v>9481</v>
      </c>
    </row>
    <row r="11175" spans="1:23" x14ac:dyDescent="0.2">
      <c r="A11175">
        <v>11174</v>
      </c>
      <c r="B11175">
        <v>1975</v>
      </c>
      <c r="C11175">
        <v>145</v>
      </c>
      <c r="D11175" t="s">
        <v>12259</v>
      </c>
      <c r="E11175" t="s">
        <v>12538</v>
      </c>
      <c r="F11175" t="s">
        <v>39</v>
      </c>
      <c r="G11175" t="s">
        <v>26</v>
      </c>
      <c r="J11175" t="s">
        <v>11843</v>
      </c>
    </row>
    <row r="11176" spans="1:23" x14ac:dyDescent="0.2">
      <c r="A11176">
        <v>11175</v>
      </c>
      <c r="B11176">
        <v>1975</v>
      </c>
      <c r="C11176">
        <v>146</v>
      </c>
      <c r="D11176" t="s">
        <v>12251</v>
      </c>
      <c r="E11176" t="s">
        <v>12539</v>
      </c>
      <c r="F11176" t="s">
        <v>39</v>
      </c>
      <c r="G11176" t="s">
        <v>128</v>
      </c>
      <c r="J11176" t="s">
        <v>11467</v>
      </c>
    </row>
    <row r="11177" spans="1:23" x14ac:dyDescent="0.2">
      <c r="A11177">
        <v>11176</v>
      </c>
      <c r="B11177">
        <v>1975</v>
      </c>
      <c r="C11177">
        <v>147</v>
      </c>
      <c r="D11177" t="s">
        <v>8190</v>
      </c>
      <c r="E11177" t="s">
        <v>12540</v>
      </c>
      <c r="F11177" t="s">
        <v>39</v>
      </c>
      <c r="G11177" t="s">
        <v>68</v>
      </c>
      <c r="J11177" t="s">
        <v>11459</v>
      </c>
    </row>
    <row r="11178" spans="1:23" x14ac:dyDescent="0.2">
      <c r="A11178">
        <v>11177</v>
      </c>
      <c r="B11178">
        <v>1975</v>
      </c>
      <c r="C11178">
        <v>148</v>
      </c>
      <c r="D11178" t="s">
        <v>51</v>
      </c>
      <c r="E11178" t="s">
        <v>12541</v>
      </c>
      <c r="F11178" t="s">
        <v>39</v>
      </c>
      <c r="G11178" t="s">
        <v>68</v>
      </c>
      <c r="J11178" t="s">
        <v>11841</v>
      </c>
    </row>
    <row r="11179" spans="1:23" x14ac:dyDescent="0.2">
      <c r="A11179">
        <v>11178</v>
      </c>
      <c r="B11179">
        <v>1975</v>
      </c>
      <c r="C11179">
        <v>149</v>
      </c>
      <c r="D11179" t="s">
        <v>121</v>
      </c>
      <c r="E11179" t="s">
        <v>12542</v>
      </c>
      <c r="F11179" t="s">
        <v>39</v>
      </c>
      <c r="G11179" t="s">
        <v>1637</v>
      </c>
      <c r="H11179">
        <v>20</v>
      </c>
      <c r="I11179">
        <v>1978</v>
      </c>
      <c r="J11179" t="s">
        <v>11454</v>
      </c>
      <c r="K11179">
        <v>11</v>
      </c>
      <c r="L11179">
        <v>1</v>
      </c>
      <c r="M11179">
        <v>1</v>
      </c>
      <c r="N11179">
        <v>2</v>
      </c>
      <c r="O11179">
        <v>2</v>
      </c>
      <c r="P11179">
        <v>21</v>
      </c>
      <c r="W11179">
        <v>0</v>
      </c>
    </row>
    <row r="11180" spans="1:23" x14ac:dyDescent="0.2">
      <c r="A11180">
        <v>11179</v>
      </c>
      <c r="B11180">
        <v>1975</v>
      </c>
      <c r="C11180">
        <v>150</v>
      </c>
      <c r="D11180" t="s">
        <v>11693</v>
      </c>
      <c r="E11180" t="s">
        <v>12543</v>
      </c>
      <c r="F11180" t="s">
        <v>39</v>
      </c>
      <c r="G11180" t="s">
        <v>128</v>
      </c>
      <c r="J11180" t="s">
        <v>5020</v>
      </c>
    </row>
    <row r="11181" spans="1:23" x14ac:dyDescent="0.2">
      <c r="A11181">
        <v>11180</v>
      </c>
      <c r="B11181">
        <v>1975</v>
      </c>
      <c r="C11181">
        <v>151</v>
      </c>
      <c r="D11181" t="s">
        <v>92</v>
      </c>
      <c r="E11181" t="s">
        <v>12544</v>
      </c>
      <c r="F11181" t="s">
        <v>34</v>
      </c>
      <c r="G11181" t="s">
        <v>128</v>
      </c>
      <c r="J11181" t="s">
        <v>2748</v>
      </c>
    </row>
    <row r="11182" spans="1:23" x14ac:dyDescent="0.2">
      <c r="A11182">
        <v>11181</v>
      </c>
      <c r="B11182">
        <v>1975</v>
      </c>
      <c r="C11182">
        <v>152</v>
      </c>
      <c r="D11182" t="s">
        <v>69</v>
      </c>
      <c r="E11182" t="s">
        <v>12545</v>
      </c>
      <c r="F11182" t="s">
        <v>39</v>
      </c>
      <c r="G11182" t="s">
        <v>30</v>
      </c>
      <c r="J11182" t="s">
        <v>11856</v>
      </c>
    </row>
    <row r="11183" spans="1:23" x14ac:dyDescent="0.2">
      <c r="A11183">
        <v>11182</v>
      </c>
      <c r="B11183">
        <v>1975</v>
      </c>
      <c r="C11183">
        <v>153</v>
      </c>
      <c r="D11183" t="s">
        <v>176</v>
      </c>
      <c r="E11183" t="s">
        <v>12546</v>
      </c>
      <c r="F11183" t="s">
        <v>39</v>
      </c>
      <c r="G11183" t="s">
        <v>68</v>
      </c>
      <c r="J11183" t="s">
        <v>11464</v>
      </c>
    </row>
    <row r="11184" spans="1:23" x14ac:dyDescent="0.2">
      <c r="A11184">
        <v>11183</v>
      </c>
      <c r="B11184">
        <v>1975</v>
      </c>
      <c r="C11184">
        <v>154</v>
      </c>
      <c r="D11184" t="s">
        <v>171</v>
      </c>
      <c r="E11184" t="s">
        <v>12547</v>
      </c>
      <c r="F11184" t="s">
        <v>39</v>
      </c>
      <c r="G11184" t="s">
        <v>35</v>
      </c>
      <c r="H11184">
        <v>20</v>
      </c>
      <c r="I11184">
        <v>1978</v>
      </c>
      <c r="J11184" t="s">
        <v>11459</v>
      </c>
      <c r="K11184">
        <v>1</v>
      </c>
      <c r="L11184">
        <v>0</v>
      </c>
      <c r="M11184">
        <v>0</v>
      </c>
      <c r="N11184">
        <v>0</v>
      </c>
      <c r="O11184">
        <v>-1</v>
      </c>
      <c r="P11184">
        <v>0</v>
      </c>
      <c r="W11184">
        <v>-0.1</v>
      </c>
    </row>
    <row r="11185" spans="1:10" x14ac:dyDescent="0.2">
      <c r="A11185">
        <v>11184</v>
      </c>
      <c r="B11185">
        <v>1975</v>
      </c>
      <c r="C11185">
        <v>155</v>
      </c>
      <c r="D11185" t="s">
        <v>87</v>
      </c>
      <c r="E11185" t="s">
        <v>12548</v>
      </c>
      <c r="F11185" t="s">
        <v>39</v>
      </c>
      <c r="G11185" t="s">
        <v>26</v>
      </c>
      <c r="J11185" t="s">
        <v>4194</v>
      </c>
    </row>
    <row r="11186" spans="1:10" x14ac:dyDescent="0.2">
      <c r="A11186">
        <v>11185</v>
      </c>
      <c r="B11186">
        <v>1975</v>
      </c>
      <c r="C11186">
        <v>156</v>
      </c>
      <c r="D11186" t="s">
        <v>152</v>
      </c>
      <c r="E11186" t="s">
        <v>12549</v>
      </c>
      <c r="F11186" t="s">
        <v>34</v>
      </c>
      <c r="G11186" t="s">
        <v>30</v>
      </c>
      <c r="J11186" t="s">
        <v>10454</v>
      </c>
    </row>
    <row r="11187" spans="1:10" x14ac:dyDescent="0.2">
      <c r="A11187">
        <v>11186</v>
      </c>
      <c r="B11187">
        <v>1975</v>
      </c>
      <c r="C11187">
        <v>157</v>
      </c>
      <c r="D11187" t="s">
        <v>146</v>
      </c>
      <c r="E11187" t="s">
        <v>5235</v>
      </c>
      <c r="F11187" t="s">
        <v>39</v>
      </c>
      <c r="G11187" t="s">
        <v>30</v>
      </c>
      <c r="J11187" t="s">
        <v>11820</v>
      </c>
    </row>
    <row r="11188" spans="1:10" x14ac:dyDescent="0.2">
      <c r="A11188">
        <v>11187</v>
      </c>
      <c r="B11188">
        <v>1975</v>
      </c>
      <c r="C11188">
        <v>158</v>
      </c>
      <c r="D11188" t="s">
        <v>23</v>
      </c>
      <c r="E11188" t="s">
        <v>12550</v>
      </c>
      <c r="F11188" t="s">
        <v>39</v>
      </c>
      <c r="G11188" t="s">
        <v>30</v>
      </c>
      <c r="J11188" t="s">
        <v>11654</v>
      </c>
    </row>
    <row r="11189" spans="1:10" x14ac:dyDescent="0.2">
      <c r="A11189">
        <v>11188</v>
      </c>
      <c r="B11189">
        <v>1975</v>
      </c>
      <c r="C11189">
        <v>159</v>
      </c>
      <c r="D11189" t="s">
        <v>55</v>
      </c>
      <c r="E11189" t="s">
        <v>12551</v>
      </c>
      <c r="F11189" t="s">
        <v>39</v>
      </c>
      <c r="G11189" t="s">
        <v>68</v>
      </c>
      <c r="J11189" t="s">
        <v>12552</v>
      </c>
    </row>
    <row r="11190" spans="1:10" x14ac:dyDescent="0.2">
      <c r="A11190">
        <v>11189</v>
      </c>
      <c r="B11190">
        <v>1975</v>
      </c>
      <c r="C11190">
        <v>160</v>
      </c>
      <c r="D11190" t="s">
        <v>41</v>
      </c>
      <c r="E11190" t="s">
        <v>12553</v>
      </c>
      <c r="F11190" t="s">
        <v>270</v>
      </c>
      <c r="G11190" t="s">
        <v>35</v>
      </c>
      <c r="J11190" t="s">
        <v>12554</v>
      </c>
    </row>
    <row r="11191" spans="1:10" x14ac:dyDescent="0.2">
      <c r="A11191">
        <v>11190</v>
      </c>
      <c r="B11191">
        <v>1975</v>
      </c>
      <c r="C11191">
        <v>161</v>
      </c>
      <c r="D11191" t="s">
        <v>84</v>
      </c>
      <c r="E11191" t="s">
        <v>12555</v>
      </c>
      <c r="F11191" t="s">
        <v>39</v>
      </c>
      <c r="G11191" t="s">
        <v>68</v>
      </c>
      <c r="J11191" t="s">
        <v>12107</v>
      </c>
    </row>
    <row r="11192" spans="1:10" x14ac:dyDescent="0.2">
      <c r="A11192">
        <v>11191</v>
      </c>
      <c r="B11192">
        <v>1975</v>
      </c>
      <c r="C11192">
        <v>162</v>
      </c>
      <c r="D11192" t="s">
        <v>92</v>
      </c>
      <c r="E11192" t="s">
        <v>12556</v>
      </c>
      <c r="F11192" t="s">
        <v>39</v>
      </c>
      <c r="G11192" t="s">
        <v>68</v>
      </c>
      <c r="J11192" t="s">
        <v>8567</v>
      </c>
    </row>
    <row r="11193" spans="1:10" x14ac:dyDescent="0.2">
      <c r="A11193">
        <v>11192</v>
      </c>
      <c r="B11193">
        <v>1975</v>
      </c>
      <c r="C11193">
        <v>163</v>
      </c>
      <c r="D11193" t="s">
        <v>8190</v>
      </c>
      <c r="E11193" t="s">
        <v>12557</v>
      </c>
      <c r="F11193" t="s">
        <v>39</v>
      </c>
      <c r="G11193" t="s">
        <v>30</v>
      </c>
      <c r="J11193" t="s">
        <v>11467</v>
      </c>
    </row>
    <row r="11194" spans="1:10" x14ac:dyDescent="0.2">
      <c r="A11194">
        <v>11193</v>
      </c>
      <c r="B11194">
        <v>1975</v>
      </c>
      <c r="C11194">
        <v>164</v>
      </c>
      <c r="D11194" t="s">
        <v>51</v>
      </c>
      <c r="E11194" t="s">
        <v>12558</v>
      </c>
      <c r="F11194" t="s">
        <v>39</v>
      </c>
      <c r="G11194" t="s">
        <v>35</v>
      </c>
      <c r="J11194" t="s">
        <v>12134</v>
      </c>
    </row>
    <row r="11195" spans="1:10" x14ac:dyDescent="0.2">
      <c r="A11195">
        <v>11194</v>
      </c>
      <c r="B11195">
        <v>1975</v>
      </c>
      <c r="C11195">
        <v>165</v>
      </c>
      <c r="D11195" t="s">
        <v>121</v>
      </c>
      <c r="E11195" t="s">
        <v>12559</v>
      </c>
      <c r="F11195" t="s">
        <v>39</v>
      </c>
      <c r="G11195" t="s">
        <v>30</v>
      </c>
      <c r="J11195" t="s">
        <v>12134</v>
      </c>
    </row>
    <row r="11196" spans="1:10" x14ac:dyDescent="0.2">
      <c r="A11196">
        <v>11195</v>
      </c>
      <c r="B11196">
        <v>1975</v>
      </c>
      <c r="C11196">
        <v>166</v>
      </c>
      <c r="D11196" t="s">
        <v>121</v>
      </c>
      <c r="E11196" t="s">
        <v>12560</v>
      </c>
      <c r="F11196" t="s">
        <v>39</v>
      </c>
      <c r="G11196" t="s">
        <v>68</v>
      </c>
      <c r="H11196">
        <v>19</v>
      </c>
      <c r="J11196" t="s">
        <v>11494</v>
      </c>
    </row>
    <row r="11197" spans="1:10" x14ac:dyDescent="0.2">
      <c r="A11197">
        <v>11196</v>
      </c>
      <c r="B11197">
        <v>1975</v>
      </c>
      <c r="C11197">
        <v>167</v>
      </c>
      <c r="D11197" t="s">
        <v>11693</v>
      </c>
      <c r="E11197" t="s">
        <v>12561</v>
      </c>
      <c r="F11197" t="s">
        <v>39</v>
      </c>
      <c r="G11197" t="s">
        <v>128</v>
      </c>
      <c r="J11197" t="s">
        <v>12032</v>
      </c>
    </row>
    <row r="11198" spans="1:10" x14ac:dyDescent="0.2">
      <c r="A11198">
        <v>11197</v>
      </c>
      <c r="B11198">
        <v>1975</v>
      </c>
      <c r="C11198">
        <v>168</v>
      </c>
      <c r="D11198" t="s">
        <v>176</v>
      </c>
      <c r="E11198" t="s">
        <v>12562</v>
      </c>
      <c r="F11198" t="s">
        <v>39</v>
      </c>
      <c r="G11198" t="s">
        <v>30</v>
      </c>
      <c r="J11198" t="s">
        <v>12413</v>
      </c>
    </row>
    <row r="11199" spans="1:10" x14ac:dyDescent="0.2">
      <c r="A11199">
        <v>11198</v>
      </c>
      <c r="B11199">
        <v>1975</v>
      </c>
      <c r="C11199">
        <v>169</v>
      </c>
      <c r="D11199" t="s">
        <v>171</v>
      </c>
      <c r="E11199" t="s">
        <v>12563</v>
      </c>
      <c r="F11199" t="s">
        <v>39</v>
      </c>
      <c r="G11199" t="s">
        <v>26</v>
      </c>
      <c r="J11199" t="s">
        <v>91</v>
      </c>
    </row>
    <row r="11200" spans="1:10" x14ac:dyDescent="0.2">
      <c r="A11200">
        <v>11199</v>
      </c>
      <c r="B11200">
        <v>1975</v>
      </c>
      <c r="C11200">
        <v>170</v>
      </c>
      <c r="D11200" t="s">
        <v>87</v>
      </c>
      <c r="E11200" t="s">
        <v>12564</v>
      </c>
      <c r="F11200" t="s">
        <v>39</v>
      </c>
      <c r="G11200" t="s">
        <v>128</v>
      </c>
      <c r="J11200" t="s">
        <v>11454</v>
      </c>
    </row>
    <row r="11201" spans="1:23" x14ac:dyDescent="0.2">
      <c r="A11201">
        <v>11200</v>
      </c>
      <c r="B11201">
        <v>1975</v>
      </c>
      <c r="C11201">
        <v>171</v>
      </c>
      <c r="D11201" t="s">
        <v>152</v>
      </c>
      <c r="E11201" t="s">
        <v>12565</v>
      </c>
      <c r="F11201" t="s">
        <v>34</v>
      </c>
      <c r="G11201" t="s">
        <v>128</v>
      </c>
      <c r="J11201" t="s">
        <v>11654</v>
      </c>
    </row>
    <row r="11202" spans="1:23" x14ac:dyDescent="0.2">
      <c r="A11202">
        <v>11201</v>
      </c>
      <c r="B11202">
        <v>1975</v>
      </c>
      <c r="C11202">
        <v>172</v>
      </c>
      <c r="D11202" t="s">
        <v>146</v>
      </c>
      <c r="E11202" t="s">
        <v>12566</v>
      </c>
      <c r="F11202" t="s">
        <v>34</v>
      </c>
      <c r="G11202" t="s">
        <v>128</v>
      </c>
      <c r="J11202" t="s">
        <v>382</v>
      </c>
    </row>
    <row r="11203" spans="1:23" x14ac:dyDescent="0.2">
      <c r="A11203">
        <v>11202</v>
      </c>
      <c r="B11203">
        <v>1975</v>
      </c>
      <c r="C11203">
        <v>173</v>
      </c>
      <c r="D11203" t="s">
        <v>23</v>
      </c>
      <c r="E11203" t="s">
        <v>12567</v>
      </c>
      <c r="F11203" t="s">
        <v>34</v>
      </c>
      <c r="G11203" t="s">
        <v>35</v>
      </c>
      <c r="J11203" t="s">
        <v>11123</v>
      </c>
    </row>
    <row r="11204" spans="1:23" x14ac:dyDescent="0.2">
      <c r="A11204">
        <v>11203</v>
      </c>
      <c r="B11204">
        <v>1975</v>
      </c>
      <c r="C11204">
        <v>174</v>
      </c>
      <c r="D11204" t="s">
        <v>55</v>
      </c>
      <c r="E11204" t="s">
        <v>12568</v>
      </c>
      <c r="F11204" t="s">
        <v>34</v>
      </c>
      <c r="G11204" t="s">
        <v>128</v>
      </c>
      <c r="J11204" t="s">
        <v>11654</v>
      </c>
    </row>
    <row r="11205" spans="1:23" x14ac:dyDescent="0.2">
      <c r="A11205">
        <v>11204</v>
      </c>
      <c r="B11205">
        <v>1975</v>
      </c>
      <c r="C11205">
        <v>175</v>
      </c>
      <c r="D11205" t="s">
        <v>41</v>
      </c>
      <c r="E11205" t="s">
        <v>12569</v>
      </c>
      <c r="F11205" t="s">
        <v>39</v>
      </c>
      <c r="G11205" t="s">
        <v>30</v>
      </c>
      <c r="J11205" t="s">
        <v>4194</v>
      </c>
    </row>
    <row r="11206" spans="1:23" x14ac:dyDescent="0.2">
      <c r="A11206">
        <v>11205</v>
      </c>
      <c r="B11206">
        <v>1975</v>
      </c>
      <c r="C11206">
        <v>176</v>
      </c>
      <c r="D11206" t="s">
        <v>51</v>
      </c>
      <c r="E11206" t="s">
        <v>12570</v>
      </c>
      <c r="F11206" t="s">
        <v>34</v>
      </c>
      <c r="G11206" t="s">
        <v>30</v>
      </c>
      <c r="J11206" t="s">
        <v>3912</v>
      </c>
    </row>
    <row r="11207" spans="1:23" x14ac:dyDescent="0.2">
      <c r="A11207">
        <v>11206</v>
      </c>
      <c r="B11207">
        <v>1975</v>
      </c>
      <c r="C11207">
        <v>177</v>
      </c>
      <c r="D11207" t="s">
        <v>8190</v>
      </c>
      <c r="E11207" t="s">
        <v>12571</v>
      </c>
      <c r="F11207" t="s">
        <v>34</v>
      </c>
      <c r="G11207" t="s">
        <v>68</v>
      </c>
      <c r="J11207" t="s">
        <v>12572</v>
      </c>
    </row>
    <row r="11208" spans="1:23" x14ac:dyDescent="0.2">
      <c r="A11208">
        <v>11207</v>
      </c>
      <c r="B11208">
        <v>1975</v>
      </c>
      <c r="C11208">
        <v>178</v>
      </c>
      <c r="D11208" t="s">
        <v>51</v>
      </c>
      <c r="E11208" t="s">
        <v>12573</v>
      </c>
      <c r="F11208" t="s">
        <v>34</v>
      </c>
      <c r="G11208" t="s">
        <v>30</v>
      </c>
      <c r="J11208" t="s">
        <v>3430</v>
      </c>
    </row>
    <row r="11209" spans="1:23" x14ac:dyDescent="0.2">
      <c r="A11209">
        <v>11208</v>
      </c>
      <c r="B11209">
        <v>1975</v>
      </c>
      <c r="C11209">
        <v>179</v>
      </c>
      <c r="D11209" t="s">
        <v>121</v>
      </c>
      <c r="E11209" t="s">
        <v>12574</v>
      </c>
      <c r="F11209" t="s">
        <v>39</v>
      </c>
      <c r="G11209" t="s">
        <v>35</v>
      </c>
      <c r="J11209" t="s">
        <v>12575</v>
      </c>
    </row>
    <row r="11210" spans="1:23" x14ac:dyDescent="0.2">
      <c r="A11210">
        <v>11209</v>
      </c>
      <c r="B11210">
        <v>1975</v>
      </c>
      <c r="C11210">
        <v>180</v>
      </c>
      <c r="D11210" t="s">
        <v>121</v>
      </c>
      <c r="E11210" t="s">
        <v>12576</v>
      </c>
      <c r="F11210" t="s">
        <v>39</v>
      </c>
      <c r="G11210" t="s">
        <v>68</v>
      </c>
      <c r="J11210" t="s">
        <v>4194</v>
      </c>
    </row>
    <row r="11211" spans="1:23" x14ac:dyDescent="0.2">
      <c r="A11211">
        <v>11210</v>
      </c>
      <c r="B11211">
        <v>1975</v>
      </c>
      <c r="C11211">
        <v>181</v>
      </c>
      <c r="D11211" t="s">
        <v>11693</v>
      </c>
      <c r="E11211" t="s">
        <v>12577</v>
      </c>
      <c r="F11211" t="s">
        <v>34</v>
      </c>
      <c r="G11211" t="s">
        <v>30</v>
      </c>
      <c r="J11211" t="s">
        <v>12206</v>
      </c>
    </row>
    <row r="11212" spans="1:23" x14ac:dyDescent="0.2">
      <c r="A11212">
        <v>11211</v>
      </c>
      <c r="B11212">
        <v>1975</v>
      </c>
      <c r="C11212">
        <v>182</v>
      </c>
      <c r="D11212" t="s">
        <v>69</v>
      </c>
      <c r="E11212" t="s">
        <v>12578</v>
      </c>
      <c r="F11212" t="s">
        <v>39</v>
      </c>
      <c r="G11212" t="s">
        <v>35</v>
      </c>
      <c r="H11212">
        <v>20</v>
      </c>
      <c r="I11212">
        <v>1978</v>
      </c>
      <c r="J11212" t="s">
        <v>5020</v>
      </c>
      <c r="K11212">
        <v>1</v>
      </c>
      <c r="L11212">
        <v>0</v>
      </c>
      <c r="M11212">
        <v>0</v>
      </c>
      <c r="N11212">
        <v>0</v>
      </c>
      <c r="O11212">
        <v>-1</v>
      </c>
      <c r="P11212">
        <v>0</v>
      </c>
      <c r="W11212">
        <v>-0.1</v>
      </c>
    </row>
    <row r="11213" spans="1:23" x14ac:dyDescent="0.2">
      <c r="A11213">
        <v>11212</v>
      </c>
      <c r="B11213">
        <v>1975</v>
      </c>
      <c r="C11213">
        <v>183</v>
      </c>
      <c r="D11213" t="s">
        <v>176</v>
      </c>
      <c r="E11213" t="s">
        <v>12579</v>
      </c>
      <c r="F11213" t="s">
        <v>39</v>
      </c>
      <c r="G11213" t="s">
        <v>68</v>
      </c>
      <c r="J11213" t="s">
        <v>11494</v>
      </c>
    </row>
    <row r="11214" spans="1:23" x14ac:dyDescent="0.2">
      <c r="A11214">
        <v>11213</v>
      </c>
      <c r="B11214">
        <v>1975</v>
      </c>
      <c r="C11214">
        <v>184</v>
      </c>
      <c r="D11214" t="s">
        <v>171</v>
      </c>
      <c r="E11214" t="s">
        <v>12580</v>
      </c>
      <c r="F11214" t="s">
        <v>34</v>
      </c>
      <c r="G11214" t="s">
        <v>35</v>
      </c>
      <c r="J11214" t="s">
        <v>10743</v>
      </c>
    </row>
    <row r="11215" spans="1:23" x14ac:dyDescent="0.2">
      <c r="A11215">
        <v>11214</v>
      </c>
      <c r="B11215">
        <v>1975</v>
      </c>
      <c r="C11215">
        <v>185</v>
      </c>
      <c r="D11215" t="s">
        <v>87</v>
      </c>
      <c r="E11215" t="s">
        <v>12581</v>
      </c>
      <c r="F11215" t="s">
        <v>34</v>
      </c>
      <c r="G11215" t="s">
        <v>30</v>
      </c>
      <c r="J11215" t="s">
        <v>4534</v>
      </c>
    </row>
    <row r="11216" spans="1:23" x14ac:dyDescent="0.2">
      <c r="A11216">
        <v>11215</v>
      </c>
      <c r="B11216">
        <v>1975</v>
      </c>
      <c r="C11216">
        <v>186</v>
      </c>
      <c r="D11216" t="s">
        <v>146</v>
      </c>
      <c r="E11216" t="s">
        <v>12582</v>
      </c>
      <c r="F11216" t="s">
        <v>34</v>
      </c>
      <c r="G11216" t="s">
        <v>68</v>
      </c>
      <c r="J11216" t="s">
        <v>3033</v>
      </c>
    </row>
    <row r="11217" spans="1:23" x14ac:dyDescent="0.2">
      <c r="A11217">
        <v>11216</v>
      </c>
      <c r="B11217">
        <v>1975</v>
      </c>
      <c r="C11217">
        <v>187</v>
      </c>
      <c r="D11217" t="s">
        <v>23</v>
      </c>
      <c r="E11217" t="s">
        <v>12583</v>
      </c>
      <c r="F11217" t="s">
        <v>39</v>
      </c>
      <c r="G11217" t="s">
        <v>35</v>
      </c>
      <c r="J11217" t="s">
        <v>382</v>
      </c>
    </row>
    <row r="11218" spans="1:23" x14ac:dyDescent="0.2">
      <c r="A11218">
        <v>11217</v>
      </c>
      <c r="B11218">
        <v>1975</v>
      </c>
      <c r="C11218">
        <v>188</v>
      </c>
      <c r="D11218" t="s">
        <v>121</v>
      </c>
      <c r="E11218" t="s">
        <v>12584</v>
      </c>
      <c r="F11218" t="s">
        <v>39</v>
      </c>
      <c r="G11218" t="s">
        <v>128</v>
      </c>
      <c r="H11218">
        <v>19</v>
      </c>
      <c r="I11218">
        <v>1984</v>
      </c>
      <c r="J11218" t="s">
        <v>11841</v>
      </c>
      <c r="K11218">
        <v>4</v>
      </c>
      <c r="L11218">
        <v>0</v>
      </c>
      <c r="M11218">
        <v>0</v>
      </c>
      <c r="N11218">
        <v>0</v>
      </c>
      <c r="O11218">
        <v>0</v>
      </c>
      <c r="P11218">
        <v>0</v>
      </c>
      <c r="Q11218">
        <v>4</v>
      </c>
      <c r="R11218">
        <v>0</v>
      </c>
      <c r="S11218">
        <v>2</v>
      </c>
      <c r="T11218">
        <v>1</v>
      </c>
      <c r="U11218">
        <v>0.82499999999999996</v>
      </c>
      <c r="V11218">
        <v>4.96</v>
      </c>
      <c r="W11218">
        <v>-0.1</v>
      </c>
    </row>
    <row r="11219" spans="1:23" x14ac:dyDescent="0.2">
      <c r="A11219">
        <v>11218</v>
      </c>
      <c r="B11219">
        <v>1975</v>
      </c>
      <c r="C11219">
        <v>189</v>
      </c>
      <c r="D11219" t="s">
        <v>121</v>
      </c>
      <c r="E11219" t="s">
        <v>12585</v>
      </c>
      <c r="F11219" t="s">
        <v>39</v>
      </c>
      <c r="G11219" t="s">
        <v>30</v>
      </c>
      <c r="J11219" t="s">
        <v>11820</v>
      </c>
    </row>
    <row r="11220" spans="1:23" x14ac:dyDescent="0.2">
      <c r="A11220">
        <v>11219</v>
      </c>
      <c r="B11220">
        <v>1975</v>
      </c>
      <c r="C11220">
        <v>190</v>
      </c>
      <c r="D11220" t="s">
        <v>8190</v>
      </c>
      <c r="E11220" t="s">
        <v>12586</v>
      </c>
      <c r="F11220" t="s">
        <v>39</v>
      </c>
      <c r="G11220" t="s">
        <v>128</v>
      </c>
      <c r="J11220" t="s">
        <v>12134</v>
      </c>
    </row>
    <row r="11221" spans="1:23" x14ac:dyDescent="0.2">
      <c r="A11221">
        <v>11220</v>
      </c>
      <c r="B11221">
        <v>1975</v>
      </c>
      <c r="C11221">
        <v>191</v>
      </c>
      <c r="D11221" t="s">
        <v>121</v>
      </c>
      <c r="E11221" t="s">
        <v>12587</v>
      </c>
      <c r="F11221" t="s">
        <v>34</v>
      </c>
      <c r="G11221" t="s">
        <v>7019</v>
      </c>
      <c r="H11221">
        <v>20</v>
      </c>
      <c r="I11221">
        <v>1981</v>
      </c>
      <c r="J11221" t="s">
        <v>10454</v>
      </c>
      <c r="K11221">
        <v>11</v>
      </c>
      <c r="L11221">
        <v>2</v>
      </c>
      <c r="M11221">
        <v>2</v>
      </c>
      <c r="N11221">
        <v>4</v>
      </c>
      <c r="O11221">
        <v>-9</v>
      </c>
      <c r="P11221">
        <v>18</v>
      </c>
      <c r="W11221">
        <v>-0.1</v>
      </c>
    </row>
    <row r="11222" spans="1:23" x14ac:dyDescent="0.2">
      <c r="A11222">
        <v>11221</v>
      </c>
      <c r="B11222">
        <v>1975</v>
      </c>
      <c r="C11222">
        <v>192</v>
      </c>
      <c r="D11222" t="s">
        <v>11693</v>
      </c>
      <c r="E11222" t="s">
        <v>12588</v>
      </c>
      <c r="F11222" t="s">
        <v>43</v>
      </c>
      <c r="G11222" t="s">
        <v>68</v>
      </c>
      <c r="J11222" t="s">
        <v>531</v>
      </c>
    </row>
    <row r="11223" spans="1:23" x14ac:dyDescent="0.2">
      <c r="A11223">
        <v>11222</v>
      </c>
      <c r="B11223">
        <v>1975</v>
      </c>
      <c r="C11223">
        <v>193</v>
      </c>
      <c r="D11223" t="s">
        <v>121</v>
      </c>
      <c r="E11223" t="s">
        <v>12589</v>
      </c>
      <c r="F11223" t="s">
        <v>39</v>
      </c>
      <c r="G11223" t="s">
        <v>35</v>
      </c>
      <c r="J11223" t="s">
        <v>12249</v>
      </c>
    </row>
    <row r="11224" spans="1:23" x14ac:dyDescent="0.2">
      <c r="A11224">
        <v>11223</v>
      </c>
      <c r="B11224">
        <v>1975</v>
      </c>
      <c r="C11224">
        <v>194</v>
      </c>
      <c r="D11224" t="s">
        <v>176</v>
      </c>
      <c r="E11224" t="s">
        <v>12590</v>
      </c>
      <c r="F11224" t="s">
        <v>76</v>
      </c>
      <c r="G11224" t="s">
        <v>26</v>
      </c>
      <c r="H11224">
        <v>20</v>
      </c>
      <c r="I11224">
        <v>1980</v>
      </c>
      <c r="J11224" t="s">
        <v>808</v>
      </c>
      <c r="K11224">
        <v>9</v>
      </c>
      <c r="L11224">
        <v>2</v>
      </c>
      <c r="M11224">
        <v>2</v>
      </c>
      <c r="N11224">
        <v>4</v>
      </c>
      <c r="O11224">
        <v>-2</v>
      </c>
      <c r="P11224">
        <v>0</v>
      </c>
      <c r="W11224">
        <v>0.1</v>
      </c>
    </row>
    <row r="11225" spans="1:23" x14ac:dyDescent="0.2">
      <c r="A11225">
        <v>11224</v>
      </c>
      <c r="B11225">
        <v>1975</v>
      </c>
      <c r="C11225">
        <v>195</v>
      </c>
      <c r="D11225" t="s">
        <v>171</v>
      </c>
      <c r="E11225" t="s">
        <v>12591</v>
      </c>
      <c r="F11225" t="s">
        <v>34</v>
      </c>
      <c r="G11225" t="s">
        <v>128</v>
      </c>
      <c r="J11225" t="s">
        <v>4534</v>
      </c>
    </row>
    <row r="11226" spans="1:23" x14ac:dyDescent="0.2">
      <c r="A11226">
        <v>11225</v>
      </c>
      <c r="B11226">
        <v>1975</v>
      </c>
      <c r="C11226">
        <v>196</v>
      </c>
      <c r="D11226" t="s">
        <v>87</v>
      </c>
      <c r="E11226" t="s">
        <v>12592</v>
      </c>
      <c r="F11226" t="s">
        <v>39</v>
      </c>
      <c r="G11226" t="s">
        <v>30</v>
      </c>
      <c r="H11226">
        <v>19</v>
      </c>
      <c r="I11226">
        <v>1979</v>
      </c>
      <c r="J11226" t="s">
        <v>2651</v>
      </c>
      <c r="K11226">
        <v>2</v>
      </c>
      <c r="L11226">
        <v>0</v>
      </c>
      <c r="M11226">
        <v>0</v>
      </c>
      <c r="N11226">
        <v>0</v>
      </c>
      <c r="O11226">
        <v>0</v>
      </c>
      <c r="P11226">
        <v>0</v>
      </c>
      <c r="W11226">
        <v>0.1</v>
      </c>
    </row>
    <row r="11227" spans="1:23" x14ac:dyDescent="0.2">
      <c r="A11227">
        <v>11226</v>
      </c>
      <c r="B11227">
        <v>1975</v>
      </c>
      <c r="C11227">
        <v>197</v>
      </c>
      <c r="D11227" t="s">
        <v>146</v>
      </c>
      <c r="E11227" t="s">
        <v>12593</v>
      </c>
      <c r="F11227" t="s">
        <v>39</v>
      </c>
      <c r="G11227" t="s">
        <v>128</v>
      </c>
      <c r="J11227" t="s">
        <v>11229</v>
      </c>
    </row>
    <row r="11228" spans="1:23" x14ac:dyDescent="0.2">
      <c r="A11228">
        <v>11227</v>
      </c>
      <c r="B11228">
        <v>1975</v>
      </c>
      <c r="C11228">
        <v>198</v>
      </c>
      <c r="D11228" t="s">
        <v>23</v>
      </c>
      <c r="E11228" t="s">
        <v>12594</v>
      </c>
      <c r="F11228" t="s">
        <v>39</v>
      </c>
      <c r="G11228" t="s">
        <v>35</v>
      </c>
      <c r="J11228" t="s">
        <v>12595</v>
      </c>
    </row>
    <row r="11229" spans="1:23" x14ac:dyDescent="0.2">
      <c r="A11229">
        <v>11228</v>
      </c>
      <c r="B11229">
        <v>1975</v>
      </c>
      <c r="C11229">
        <v>199</v>
      </c>
      <c r="D11229" t="s">
        <v>121</v>
      </c>
      <c r="E11229" t="s">
        <v>12596</v>
      </c>
      <c r="F11229" t="s">
        <v>39</v>
      </c>
      <c r="G11229" t="s">
        <v>68</v>
      </c>
      <c r="J11229" t="s">
        <v>11521</v>
      </c>
    </row>
    <row r="11230" spans="1:23" x14ac:dyDescent="0.2">
      <c r="A11230">
        <v>11229</v>
      </c>
      <c r="B11230">
        <v>1975</v>
      </c>
      <c r="C11230">
        <v>200</v>
      </c>
      <c r="D11230" t="s">
        <v>171</v>
      </c>
      <c r="E11230" t="s">
        <v>12597</v>
      </c>
      <c r="F11230" t="s">
        <v>34</v>
      </c>
      <c r="G11230" t="s">
        <v>30</v>
      </c>
      <c r="J11230" t="s">
        <v>10743</v>
      </c>
    </row>
    <row r="11231" spans="1:23" x14ac:dyDescent="0.2">
      <c r="A11231">
        <v>11230</v>
      </c>
      <c r="B11231">
        <v>1975</v>
      </c>
      <c r="C11231">
        <v>201</v>
      </c>
      <c r="D11231" t="s">
        <v>171</v>
      </c>
      <c r="E11231" t="s">
        <v>12598</v>
      </c>
      <c r="F11231" t="s">
        <v>39</v>
      </c>
      <c r="G11231" t="s">
        <v>30</v>
      </c>
      <c r="J11231" t="s">
        <v>5848</v>
      </c>
    </row>
    <row r="11232" spans="1:23" x14ac:dyDescent="0.2">
      <c r="A11232">
        <v>11231</v>
      </c>
      <c r="B11232">
        <v>1975</v>
      </c>
      <c r="C11232">
        <v>202</v>
      </c>
      <c r="D11232" t="s">
        <v>87</v>
      </c>
      <c r="E11232" t="s">
        <v>12599</v>
      </c>
      <c r="F11232" t="s">
        <v>39</v>
      </c>
      <c r="G11232" t="s">
        <v>68</v>
      </c>
      <c r="J11232" t="s">
        <v>12032</v>
      </c>
    </row>
    <row r="11233" spans="1:23" x14ac:dyDescent="0.2">
      <c r="A11233">
        <v>11232</v>
      </c>
      <c r="B11233">
        <v>1975</v>
      </c>
      <c r="C11233">
        <v>203</v>
      </c>
      <c r="D11233" t="s">
        <v>146</v>
      </c>
      <c r="E11233" t="s">
        <v>12600</v>
      </c>
      <c r="F11233" t="s">
        <v>34</v>
      </c>
      <c r="G11233" t="s">
        <v>35</v>
      </c>
      <c r="J11233" t="s">
        <v>4256</v>
      </c>
    </row>
    <row r="11234" spans="1:23" x14ac:dyDescent="0.2">
      <c r="A11234">
        <v>11233</v>
      </c>
      <c r="B11234">
        <v>1975</v>
      </c>
      <c r="C11234">
        <v>204</v>
      </c>
      <c r="D11234" t="s">
        <v>23</v>
      </c>
      <c r="E11234" t="s">
        <v>12601</v>
      </c>
      <c r="F11234" t="s">
        <v>39</v>
      </c>
      <c r="G11234" t="s">
        <v>35</v>
      </c>
      <c r="J11234" t="s">
        <v>5020</v>
      </c>
    </row>
    <row r="11235" spans="1:23" x14ac:dyDescent="0.2">
      <c r="A11235">
        <v>11234</v>
      </c>
      <c r="B11235">
        <v>1975</v>
      </c>
      <c r="C11235">
        <v>205</v>
      </c>
      <c r="D11235" t="s">
        <v>171</v>
      </c>
      <c r="E11235" t="s">
        <v>12602</v>
      </c>
      <c r="F11235" t="s">
        <v>34</v>
      </c>
      <c r="G11235" t="s">
        <v>26</v>
      </c>
      <c r="J11235" t="s">
        <v>10454</v>
      </c>
    </row>
    <row r="11236" spans="1:23" x14ac:dyDescent="0.2">
      <c r="A11236">
        <v>11235</v>
      </c>
      <c r="B11236">
        <v>1975</v>
      </c>
      <c r="C11236">
        <v>206</v>
      </c>
      <c r="D11236" t="s">
        <v>87</v>
      </c>
      <c r="E11236" t="s">
        <v>12603</v>
      </c>
      <c r="F11236" t="s">
        <v>34</v>
      </c>
      <c r="G11236" t="s">
        <v>26</v>
      </c>
      <c r="J11236" t="s">
        <v>12572</v>
      </c>
    </row>
    <row r="11237" spans="1:23" x14ac:dyDescent="0.2">
      <c r="A11237">
        <v>11236</v>
      </c>
      <c r="B11237">
        <v>1975</v>
      </c>
      <c r="C11237">
        <v>207</v>
      </c>
      <c r="D11237" t="s">
        <v>146</v>
      </c>
      <c r="E11237" t="s">
        <v>12604</v>
      </c>
      <c r="F11237" t="s">
        <v>34</v>
      </c>
      <c r="G11237" t="s">
        <v>26</v>
      </c>
      <c r="J11237" t="s">
        <v>12572</v>
      </c>
    </row>
    <row r="11238" spans="1:23" x14ac:dyDescent="0.2">
      <c r="A11238">
        <v>11237</v>
      </c>
      <c r="B11238">
        <v>1975</v>
      </c>
      <c r="C11238">
        <v>208</v>
      </c>
      <c r="D11238" t="s">
        <v>23</v>
      </c>
      <c r="E11238" t="s">
        <v>12605</v>
      </c>
      <c r="F11238" t="s">
        <v>39</v>
      </c>
      <c r="G11238" t="s">
        <v>30</v>
      </c>
      <c r="J11238" t="s">
        <v>11654</v>
      </c>
    </row>
    <row r="11239" spans="1:23" x14ac:dyDescent="0.2">
      <c r="A11239">
        <v>11238</v>
      </c>
      <c r="B11239">
        <v>1975</v>
      </c>
      <c r="C11239">
        <v>209</v>
      </c>
      <c r="D11239" t="s">
        <v>171</v>
      </c>
      <c r="E11239" t="s">
        <v>12606</v>
      </c>
      <c r="F11239" t="s">
        <v>34</v>
      </c>
      <c r="G11239" t="s">
        <v>68</v>
      </c>
      <c r="J11239" t="s">
        <v>10454</v>
      </c>
    </row>
    <row r="11240" spans="1:23" x14ac:dyDescent="0.2">
      <c r="A11240">
        <v>11239</v>
      </c>
      <c r="B11240">
        <v>1975</v>
      </c>
      <c r="C11240">
        <v>210</v>
      </c>
      <c r="D11240" t="s">
        <v>146</v>
      </c>
      <c r="E11240" t="s">
        <v>12607</v>
      </c>
      <c r="F11240" t="s">
        <v>39</v>
      </c>
      <c r="G11240" t="s">
        <v>68</v>
      </c>
      <c r="H11240">
        <v>19</v>
      </c>
      <c r="I11240">
        <v>1994</v>
      </c>
      <c r="J11240" t="s">
        <v>3378</v>
      </c>
      <c r="K11240">
        <v>1111</v>
      </c>
      <c r="L11240">
        <v>431</v>
      </c>
      <c r="M11240">
        <v>638</v>
      </c>
      <c r="N11240">
        <v>1069</v>
      </c>
      <c r="O11240">
        <v>186</v>
      </c>
      <c r="P11240">
        <v>1589</v>
      </c>
      <c r="W11240">
        <v>84.5</v>
      </c>
    </row>
    <row r="11241" spans="1:23" x14ac:dyDescent="0.2">
      <c r="A11241">
        <v>11240</v>
      </c>
      <c r="B11241">
        <v>1975</v>
      </c>
      <c r="C11241">
        <v>211</v>
      </c>
      <c r="D11241" t="s">
        <v>23</v>
      </c>
      <c r="E11241" t="s">
        <v>12608</v>
      </c>
      <c r="F11241" t="s">
        <v>34</v>
      </c>
      <c r="G11241" t="s">
        <v>30</v>
      </c>
      <c r="J11241" t="s">
        <v>3127</v>
      </c>
    </row>
    <row r="11242" spans="1:23" x14ac:dyDescent="0.2">
      <c r="A11242">
        <v>11241</v>
      </c>
      <c r="B11242">
        <v>1975</v>
      </c>
      <c r="C11242">
        <v>212</v>
      </c>
      <c r="D11242" t="s">
        <v>171</v>
      </c>
      <c r="E11242" t="s">
        <v>12609</v>
      </c>
      <c r="F11242" t="s">
        <v>34</v>
      </c>
      <c r="G11242" t="s">
        <v>26</v>
      </c>
      <c r="J11242" t="s">
        <v>12572</v>
      </c>
    </row>
    <row r="11243" spans="1:23" x14ac:dyDescent="0.2">
      <c r="A11243">
        <v>11242</v>
      </c>
      <c r="B11243">
        <v>1975</v>
      </c>
      <c r="C11243">
        <v>213</v>
      </c>
      <c r="D11243" t="s">
        <v>146</v>
      </c>
      <c r="E11243" t="s">
        <v>12610</v>
      </c>
      <c r="F11243" t="s">
        <v>39</v>
      </c>
      <c r="G11243" t="s">
        <v>30</v>
      </c>
      <c r="J11243" t="s">
        <v>3378</v>
      </c>
    </row>
    <row r="11244" spans="1:23" x14ac:dyDescent="0.2">
      <c r="A11244">
        <v>11243</v>
      </c>
      <c r="B11244">
        <v>1975</v>
      </c>
      <c r="C11244">
        <v>214</v>
      </c>
      <c r="D11244" t="s">
        <v>23</v>
      </c>
      <c r="E11244" t="s">
        <v>12611</v>
      </c>
      <c r="F11244" t="s">
        <v>34</v>
      </c>
      <c r="G11244" t="s">
        <v>35</v>
      </c>
      <c r="J11244" t="s">
        <v>12572</v>
      </c>
    </row>
    <row r="11245" spans="1:23" x14ac:dyDescent="0.2">
      <c r="A11245">
        <v>11244</v>
      </c>
      <c r="B11245">
        <v>1975</v>
      </c>
      <c r="C11245">
        <v>215</v>
      </c>
      <c r="D11245" t="s">
        <v>23</v>
      </c>
      <c r="E11245" t="s">
        <v>12612</v>
      </c>
      <c r="F11245" t="s">
        <v>39</v>
      </c>
      <c r="G11245" t="s">
        <v>30</v>
      </c>
      <c r="J11245" t="s">
        <v>10454</v>
      </c>
    </row>
    <row r="11246" spans="1:23" x14ac:dyDescent="0.2">
      <c r="A11246">
        <v>11245</v>
      </c>
      <c r="B11246">
        <v>1975</v>
      </c>
      <c r="C11246">
        <v>216</v>
      </c>
      <c r="D11246" t="s">
        <v>11693</v>
      </c>
      <c r="E11246" t="s">
        <v>12613</v>
      </c>
      <c r="F11246" t="s">
        <v>39</v>
      </c>
      <c r="G11246" t="s">
        <v>26</v>
      </c>
      <c r="J11246" t="s">
        <v>11557</v>
      </c>
    </row>
    <row r="11247" spans="1:23" x14ac:dyDescent="0.2">
      <c r="A11247">
        <v>11246</v>
      </c>
      <c r="B11247">
        <v>1975</v>
      </c>
      <c r="C11247">
        <v>217</v>
      </c>
      <c r="D11247" t="s">
        <v>87</v>
      </c>
      <c r="E11247" t="s">
        <v>12614</v>
      </c>
      <c r="F11247" t="s">
        <v>39</v>
      </c>
      <c r="G11247" t="s">
        <v>68</v>
      </c>
      <c r="J11247" t="s">
        <v>11856</v>
      </c>
    </row>
    <row r="11248" spans="1:23" x14ac:dyDescent="0.2">
      <c r="A11248">
        <v>11247</v>
      </c>
      <c r="B11248">
        <v>1974</v>
      </c>
      <c r="C11248">
        <v>1</v>
      </c>
      <c r="D11248" t="s">
        <v>84</v>
      </c>
      <c r="E11248" t="s">
        <v>12615</v>
      </c>
      <c r="F11248" t="s">
        <v>39</v>
      </c>
      <c r="G11248" t="s">
        <v>30</v>
      </c>
      <c r="H11248">
        <v>20</v>
      </c>
      <c r="I11248">
        <v>1983</v>
      </c>
      <c r="J11248" t="s">
        <v>11898</v>
      </c>
      <c r="K11248">
        <v>365</v>
      </c>
      <c r="L11248">
        <v>21</v>
      </c>
      <c r="M11248">
        <v>76</v>
      </c>
      <c r="N11248">
        <v>97</v>
      </c>
      <c r="O11248">
        <v>-165</v>
      </c>
      <c r="P11248">
        <v>250</v>
      </c>
      <c r="W11248">
        <v>13</v>
      </c>
    </row>
    <row r="11249" spans="1:23" x14ac:dyDescent="0.2">
      <c r="A11249">
        <v>11248</v>
      </c>
      <c r="B11249">
        <v>1974</v>
      </c>
      <c r="C11249">
        <v>2</v>
      </c>
      <c r="D11249" t="s">
        <v>12259</v>
      </c>
      <c r="E11249" t="s">
        <v>12616</v>
      </c>
      <c r="F11249" t="s">
        <v>39</v>
      </c>
      <c r="G11249" t="s">
        <v>68</v>
      </c>
      <c r="H11249">
        <v>18</v>
      </c>
      <c r="I11249">
        <v>1988</v>
      </c>
      <c r="J11249" t="s">
        <v>12617</v>
      </c>
      <c r="K11249">
        <v>946</v>
      </c>
      <c r="L11249">
        <v>356</v>
      </c>
      <c r="M11249">
        <v>458</v>
      </c>
      <c r="N11249">
        <v>814</v>
      </c>
      <c r="O11249">
        <v>-142</v>
      </c>
      <c r="P11249">
        <v>1759</v>
      </c>
      <c r="W11249">
        <v>59.5</v>
      </c>
    </row>
    <row r="11250" spans="1:23" x14ac:dyDescent="0.2">
      <c r="A11250">
        <v>11249</v>
      </c>
      <c r="B11250">
        <v>1974</v>
      </c>
      <c r="C11250">
        <v>3</v>
      </c>
      <c r="D11250" t="s">
        <v>12251</v>
      </c>
      <c r="E11250" t="s">
        <v>12618</v>
      </c>
      <c r="F11250" t="s">
        <v>39</v>
      </c>
      <c r="G11250" t="s">
        <v>10140</v>
      </c>
      <c r="H11250">
        <v>18</v>
      </c>
      <c r="I11250">
        <v>1980</v>
      </c>
      <c r="J11250" t="s">
        <v>12617</v>
      </c>
      <c r="K11250">
        <v>337</v>
      </c>
      <c r="L11250">
        <v>59</v>
      </c>
      <c r="M11250">
        <v>113</v>
      </c>
      <c r="N11250">
        <v>172</v>
      </c>
      <c r="O11250">
        <v>-85</v>
      </c>
      <c r="P11250">
        <v>147</v>
      </c>
      <c r="W11250">
        <v>23.7</v>
      </c>
    </row>
    <row r="11251" spans="1:23" x14ac:dyDescent="0.2">
      <c r="A11251">
        <v>11250</v>
      </c>
      <c r="B11251">
        <v>1974</v>
      </c>
      <c r="C11251">
        <v>4</v>
      </c>
      <c r="D11251" t="s">
        <v>176</v>
      </c>
      <c r="E11251" t="s">
        <v>12619</v>
      </c>
      <c r="F11251" t="s">
        <v>39</v>
      </c>
      <c r="G11251" t="s">
        <v>26</v>
      </c>
      <c r="H11251">
        <v>20</v>
      </c>
      <c r="I11251">
        <v>1988</v>
      </c>
      <c r="J11251" t="s">
        <v>11898</v>
      </c>
      <c r="K11251">
        <v>958</v>
      </c>
      <c r="L11251">
        <v>319</v>
      </c>
      <c r="M11251">
        <v>378</v>
      </c>
      <c r="N11251">
        <v>697</v>
      </c>
      <c r="O11251">
        <v>245</v>
      </c>
      <c r="P11251">
        <v>1025</v>
      </c>
      <c r="W11251">
        <v>55</v>
      </c>
    </row>
    <row r="11252" spans="1:23" x14ac:dyDescent="0.2">
      <c r="A11252">
        <v>11251</v>
      </c>
      <c r="B11252">
        <v>1974</v>
      </c>
      <c r="C11252">
        <v>5</v>
      </c>
      <c r="D11252" t="s">
        <v>23</v>
      </c>
      <c r="E11252" t="s">
        <v>12620</v>
      </c>
      <c r="F11252" t="s">
        <v>39</v>
      </c>
      <c r="G11252" t="s">
        <v>68</v>
      </c>
      <c r="H11252">
        <v>20</v>
      </c>
      <c r="I11252">
        <v>1983</v>
      </c>
      <c r="J11252" t="s">
        <v>11843</v>
      </c>
      <c r="K11252">
        <v>89</v>
      </c>
      <c r="L11252">
        <v>9</v>
      </c>
      <c r="M11252">
        <v>22</v>
      </c>
      <c r="N11252">
        <v>31</v>
      </c>
      <c r="O11252">
        <v>13</v>
      </c>
      <c r="P11252">
        <v>256</v>
      </c>
      <c r="W11252">
        <v>0.8</v>
      </c>
    </row>
    <row r="11253" spans="1:23" x14ac:dyDescent="0.2">
      <c r="A11253">
        <v>11252</v>
      </c>
      <c r="B11253">
        <v>1974</v>
      </c>
      <c r="C11253">
        <v>6</v>
      </c>
      <c r="D11253" t="s">
        <v>8190</v>
      </c>
      <c r="E11253" t="s">
        <v>12621</v>
      </c>
      <c r="F11253" t="s">
        <v>39</v>
      </c>
      <c r="G11253" t="s">
        <v>30</v>
      </c>
      <c r="H11253">
        <v>19</v>
      </c>
      <c r="I11253">
        <v>1983</v>
      </c>
      <c r="J11253" t="s">
        <v>11843</v>
      </c>
      <c r="K11253">
        <v>561</v>
      </c>
      <c r="L11253">
        <v>37</v>
      </c>
      <c r="M11253">
        <v>131</v>
      </c>
      <c r="N11253">
        <v>168</v>
      </c>
      <c r="O11253">
        <v>-76</v>
      </c>
      <c r="P11253">
        <v>442</v>
      </c>
      <c r="W11253">
        <v>28.7</v>
      </c>
    </row>
    <row r="11254" spans="1:23" x14ac:dyDescent="0.2">
      <c r="A11254">
        <v>11253</v>
      </c>
      <c r="B11254">
        <v>1974</v>
      </c>
      <c r="C11254">
        <v>7</v>
      </c>
      <c r="D11254" t="s">
        <v>23</v>
      </c>
      <c r="E11254" t="s">
        <v>12622</v>
      </c>
      <c r="F11254" t="s">
        <v>39</v>
      </c>
      <c r="G11254" t="s">
        <v>35</v>
      </c>
      <c r="H11254">
        <v>20</v>
      </c>
      <c r="I11254">
        <v>1987</v>
      </c>
      <c r="J11254" t="s">
        <v>12623</v>
      </c>
      <c r="K11254">
        <v>740</v>
      </c>
      <c r="L11254">
        <v>185</v>
      </c>
      <c r="M11254">
        <v>286</v>
      </c>
      <c r="N11254">
        <v>471</v>
      </c>
      <c r="O11254">
        <v>213</v>
      </c>
      <c r="P11254">
        <v>1542</v>
      </c>
      <c r="W11254">
        <v>32.6</v>
      </c>
    </row>
    <row r="11255" spans="1:23" x14ac:dyDescent="0.2">
      <c r="A11255">
        <v>11254</v>
      </c>
      <c r="B11255">
        <v>1974</v>
      </c>
      <c r="C11255">
        <v>8</v>
      </c>
      <c r="D11255" t="s">
        <v>87</v>
      </c>
      <c r="E11255" t="s">
        <v>12624</v>
      </c>
      <c r="F11255" t="s">
        <v>39</v>
      </c>
      <c r="G11255" t="s">
        <v>35</v>
      </c>
      <c r="H11255">
        <v>18</v>
      </c>
      <c r="I11255">
        <v>1988</v>
      </c>
      <c r="J11255" t="s">
        <v>11284</v>
      </c>
      <c r="K11255">
        <v>812</v>
      </c>
      <c r="L11255">
        <v>395</v>
      </c>
      <c r="M11255">
        <v>427</v>
      </c>
      <c r="N11255">
        <v>822</v>
      </c>
      <c r="O11255">
        <v>-29</v>
      </c>
      <c r="P11255">
        <v>237</v>
      </c>
      <c r="W11255">
        <v>68.3</v>
      </c>
    </row>
    <row r="11256" spans="1:23" x14ac:dyDescent="0.2">
      <c r="A11256">
        <v>11255</v>
      </c>
      <c r="B11256">
        <v>1974</v>
      </c>
      <c r="C11256">
        <v>9</v>
      </c>
      <c r="D11256" t="s">
        <v>51</v>
      </c>
      <c r="E11256" t="s">
        <v>12625</v>
      </c>
      <c r="F11256" t="s">
        <v>39</v>
      </c>
      <c r="G11256" t="s">
        <v>26</v>
      </c>
      <c r="H11256">
        <v>19</v>
      </c>
      <c r="I11256">
        <v>1980</v>
      </c>
      <c r="J11256" t="s">
        <v>12552</v>
      </c>
      <c r="K11256">
        <v>330</v>
      </c>
      <c r="L11256">
        <v>69</v>
      </c>
      <c r="M11256">
        <v>62</v>
      </c>
      <c r="N11256">
        <v>131</v>
      </c>
      <c r="O11256">
        <v>-73</v>
      </c>
      <c r="P11256">
        <v>180</v>
      </c>
      <c r="W11256">
        <v>6.2</v>
      </c>
    </row>
    <row r="11257" spans="1:23" x14ac:dyDescent="0.2">
      <c r="A11257">
        <v>11256</v>
      </c>
      <c r="B11257">
        <v>1974</v>
      </c>
      <c r="C11257">
        <v>10</v>
      </c>
      <c r="D11257" t="s">
        <v>23</v>
      </c>
      <c r="E11257" t="s">
        <v>12626</v>
      </c>
      <c r="F11257" t="s">
        <v>12627</v>
      </c>
      <c r="G11257" t="s">
        <v>12003</v>
      </c>
      <c r="H11257">
        <v>20</v>
      </c>
      <c r="I11257">
        <v>1984</v>
      </c>
      <c r="J11257" t="s">
        <v>12623</v>
      </c>
      <c r="K11257">
        <v>420</v>
      </c>
      <c r="L11257">
        <v>28</v>
      </c>
      <c r="M11257">
        <v>64</v>
      </c>
      <c r="N11257">
        <v>92</v>
      </c>
      <c r="O11257">
        <v>47</v>
      </c>
      <c r="P11257">
        <v>399</v>
      </c>
      <c r="W11257">
        <v>22.2</v>
      </c>
    </row>
    <row r="11258" spans="1:23" x14ac:dyDescent="0.2">
      <c r="A11258">
        <v>11257</v>
      </c>
      <c r="B11258">
        <v>1974</v>
      </c>
      <c r="C11258">
        <v>11</v>
      </c>
      <c r="D11258" t="s">
        <v>55</v>
      </c>
      <c r="E11258" t="s">
        <v>12628</v>
      </c>
      <c r="F11258" t="s">
        <v>34</v>
      </c>
      <c r="G11258" t="s">
        <v>30</v>
      </c>
      <c r="H11258">
        <v>19</v>
      </c>
      <c r="I11258">
        <v>1987</v>
      </c>
      <c r="J11258" t="s">
        <v>12552</v>
      </c>
      <c r="K11258">
        <v>924</v>
      </c>
      <c r="L11258">
        <v>44</v>
      </c>
      <c r="M11258">
        <v>194</v>
      </c>
      <c r="N11258">
        <v>238</v>
      </c>
      <c r="O11258">
        <v>181</v>
      </c>
      <c r="P11258">
        <v>1318</v>
      </c>
      <c r="W11258">
        <v>47.4</v>
      </c>
    </row>
    <row r="11259" spans="1:23" x14ac:dyDescent="0.2">
      <c r="A11259">
        <v>11258</v>
      </c>
      <c r="B11259">
        <v>1974</v>
      </c>
      <c r="C11259">
        <v>12</v>
      </c>
      <c r="D11259" t="s">
        <v>23</v>
      </c>
      <c r="E11259" t="s">
        <v>12629</v>
      </c>
      <c r="F11259" t="s">
        <v>39</v>
      </c>
      <c r="G11259" t="s">
        <v>68</v>
      </c>
      <c r="H11259">
        <v>18</v>
      </c>
      <c r="I11259">
        <v>1986</v>
      </c>
      <c r="J11259" t="s">
        <v>2983</v>
      </c>
      <c r="K11259">
        <v>852</v>
      </c>
      <c r="L11259">
        <v>258</v>
      </c>
      <c r="M11259">
        <v>326</v>
      </c>
      <c r="N11259">
        <v>584</v>
      </c>
      <c r="O11259">
        <v>185</v>
      </c>
      <c r="P11259">
        <v>1043</v>
      </c>
      <c r="W11259">
        <v>42.3</v>
      </c>
    </row>
    <row r="11260" spans="1:23" x14ac:dyDescent="0.2">
      <c r="A11260">
        <v>11259</v>
      </c>
      <c r="B11260">
        <v>1974</v>
      </c>
      <c r="C11260">
        <v>13</v>
      </c>
      <c r="D11260" t="s">
        <v>121</v>
      </c>
      <c r="E11260" t="s">
        <v>12630</v>
      </c>
      <c r="F11260" t="s">
        <v>39</v>
      </c>
      <c r="G11260" t="s">
        <v>35</v>
      </c>
      <c r="H11260">
        <v>20</v>
      </c>
      <c r="I11260">
        <v>1981</v>
      </c>
      <c r="J11260" t="s">
        <v>12631</v>
      </c>
      <c r="K11260">
        <v>350</v>
      </c>
      <c r="L11260">
        <v>84</v>
      </c>
      <c r="M11260">
        <v>134</v>
      </c>
      <c r="N11260">
        <v>218</v>
      </c>
      <c r="O11260">
        <v>-67</v>
      </c>
      <c r="P11260">
        <v>79</v>
      </c>
      <c r="W11260">
        <v>13.3</v>
      </c>
    </row>
    <row r="11261" spans="1:23" x14ac:dyDescent="0.2">
      <c r="A11261">
        <v>11260</v>
      </c>
      <c r="B11261">
        <v>1974</v>
      </c>
      <c r="C11261">
        <v>14</v>
      </c>
      <c r="D11261" t="s">
        <v>171</v>
      </c>
      <c r="E11261" t="s">
        <v>12632</v>
      </c>
      <c r="F11261" t="s">
        <v>39</v>
      </c>
      <c r="G11261" t="s">
        <v>30</v>
      </c>
      <c r="H11261">
        <v>18</v>
      </c>
      <c r="I11261">
        <v>1985</v>
      </c>
      <c r="J11261" t="s">
        <v>12623</v>
      </c>
      <c r="K11261">
        <v>657</v>
      </c>
      <c r="L11261">
        <v>71</v>
      </c>
      <c r="M11261">
        <v>246</v>
      </c>
      <c r="N11261">
        <v>317</v>
      </c>
      <c r="O11261">
        <v>83</v>
      </c>
      <c r="P11261">
        <v>1154</v>
      </c>
      <c r="W11261">
        <v>52.6</v>
      </c>
    </row>
    <row r="11262" spans="1:23" x14ac:dyDescent="0.2">
      <c r="A11262">
        <v>11261</v>
      </c>
      <c r="B11262">
        <v>1974</v>
      </c>
      <c r="C11262">
        <v>15</v>
      </c>
      <c r="D11262" t="s">
        <v>23</v>
      </c>
      <c r="E11262" t="s">
        <v>12633</v>
      </c>
      <c r="F11262" t="s">
        <v>39</v>
      </c>
      <c r="G11262" t="s">
        <v>35</v>
      </c>
      <c r="H11262">
        <v>20</v>
      </c>
      <c r="I11262">
        <v>1980</v>
      </c>
      <c r="J11262" t="s">
        <v>12634</v>
      </c>
      <c r="K11262">
        <v>11</v>
      </c>
      <c r="L11262">
        <v>1</v>
      </c>
      <c r="M11262">
        <v>3</v>
      </c>
      <c r="N11262">
        <v>4</v>
      </c>
      <c r="O11262">
        <v>2</v>
      </c>
      <c r="P11262">
        <v>2</v>
      </c>
      <c r="W11262">
        <v>0.2</v>
      </c>
    </row>
    <row r="11263" spans="1:23" x14ac:dyDescent="0.2">
      <c r="A11263">
        <v>11262</v>
      </c>
      <c r="B11263">
        <v>1974</v>
      </c>
      <c r="C11263">
        <v>16</v>
      </c>
      <c r="D11263" t="s">
        <v>48</v>
      </c>
      <c r="E11263" t="s">
        <v>12635</v>
      </c>
      <c r="F11263" t="s">
        <v>39</v>
      </c>
      <c r="G11263" t="s">
        <v>68</v>
      </c>
      <c r="H11263">
        <v>17</v>
      </c>
      <c r="I11263">
        <v>1984</v>
      </c>
      <c r="J11263" t="s">
        <v>12124</v>
      </c>
      <c r="K11263">
        <v>586</v>
      </c>
      <c r="L11263">
        <v>149</v>
      </c>
      <c r="M11263">
        <v>135</v>
      </c>
      <c r="N11263">
        <v>284</v>
      </c>
      <c r="O11263">
        <v>-73</v>
      </c>
      <c r="P11263">
        <v>816</v>
      </c>
      <c r="W11263">
        <v>15.8</v>
      </c>
    </row>
    <row r="11264" spans="1:23" x14ac:dyDescent="0.2">
      <c r="A11264">
        <v>11263</v>
      </c>
      <c r="B11264">
        <v>1974</v>
      </c>
      <c r="C11264">
        <v>17</v>
      </c>
      <c r="D11264" t="s">
        <v>12251</v>
      </c>
      <c r="E11264" t="s">
        <v>12636</v>
      </c>
      <c r="F11264" t="s">
        <v>39</v>
      </c>
      <c r="G11264" t="s">
        <v>35</v>
      </c>
      <c r="H11264">
        <v>20</v>
      </c>
      <c r="I11264">
        <v>1981</v>
      </c>
      <c r="J11264" t="s">
        <v>11814</v>
      </c>
      <c r="K11264">
        <v>83</v>
      </c>
      <c r="L11264">
        <v>22</v>
      </c>
      <c r="M11264">
        <v>24</v>
      </c>
      <c r="N11264">
        <v>46</v>
      </c>
      <c r="O11264">
        <v>-24</v>
      </c>
      <c r="P11264">
        <v>34</v>
      </c>
      <c r="W11264">
        <v>2.1</v>
      </c>
    </row>
    <row r="11265" spans="1:23" x14ac:dyDescent="0.2">
      <c r="A11265">
        <v>11264</v>
      </c>
      <c r="B11265">
        <v>1974</v>
      </c>
      <c r="C11265">
        <v>18</v>
      </c>
      <c r="D11265" t="s">
        <v>152</v>
      </c>
      <c r="E11265" t="s">
        <v>12637</v>
      </c>
      <c r="F11265" t="s">
        <v>39</v>
      </c>
      <c r="G11265" t="s">
        <v>68</v>
      </c>
      <c r="H11265">
        <v>20</v>
      </c>
      <c r="J11265" t="s">
        <v>12638</v>
      </c>
    </row>
    <row r="11266" spans="1:23" x14ac:dyDescent="0.2">
      <c r="A11266">
        <v>11265</v>
      </c>
      <c r="B11266">
        <v>1974</v>
      </c>
      <c r="C11266">
        <v>19</v>
      </c>
      <c r="D11266" t="s">
        <v>84</v>
      </c>
      <c r="E11266" t="s">
        <v>12639</v>
      </c>
      <c r="F11266" t="s">
        <v>39</v>
      </c>
      <c r="G11266" t="s">
        <v>26</v>
      </c>
      <c r="H11266">
        <v>19</v>
      </c>
      <c r="I11266">
        <v>1980</v>
      </c>
      <c r="J11266" t="s">
        <v>12634</v>
      </c>
      <c r="K11266">
        <v>196</v>
      </c>
      <c r="L11266">
        <v>24</v>
      </c>
      <c r="M11266">
        <v>24</v>
      </c>
      <c r="N11266">
        <v>48</v>
      </c>
      <c r="O11266">
        <v>-88</v>
      </c>
      <c r="P11266">
        <v>233</v>
      </c>
      <c r="W11266">
        <v>-1.2</v>
      </c>
    </row>
    <row r="11267" spans="1:23" x14ac:dyDescent="0.2">
      <c r="A11267">
        <v>11266</v>
      </c>
      <c r="B11267">
        <v>1974</v>
      </c>
      <c r="C11267">
        <v>20</v>
      </c>
      <c r="D11267" t="s">
        <v>12259</v>
      </c>
      <c r="E11267" t="s">
        <v>12640</v>
      </c>
      <c r="F11267" t="s">
        <v>39</v>
      </c>
      <c r="G11267" t="s">
        <v>35</v>
      </c>
      <c r="H11267">
        <v>20</v>
      </c>
      <c r="I11267">
        <v>1975</v>
      </c>
      <c r="J11267" t="s">
        <v>11898</v>
      </c>
      <c r="K11267">
        <v>11</v>
      </c>
      <c r="L11267">
        <v>0</v>
      </c>
      <c r="M11267">
        <v>2</v>
      </c>
      <c r="N11267">
        <v>2</v>
      </c>
      <c r="O11267">
        <v>-3</v>
      </c>
      <c r="P11267">
        <v>0</v>
      </c>
      <c r="W11267">
        <v>-0.1</v>
      </c>
    </row>
    <row r="11268" spans="1:23" x14ac:dyDescent="0.2">
      <c r="A11268">
        <v>11267</v>
      </c>
      <c r="B11268">
        <v>1974</v>
      </c>
      <c r="C11268">
        <v>21</v>
      </c>
      <c r="D11268" t="s">
        <v>12251</v>
      </c>
      <c r="E11268" t="s">
        <v>12641</v>
      </c>
      <c r="F11268" t="s">
        <v>39</v>
      </c>
      <c r="G11268" t="s">
        <v>30</v>
      </c>
      <c r="H11268">
        <v>20</v>
      </c>
      <c r="I11268">
        <v>1984</v>
      </c>
      <c r="J11268" t="s">
        <v>2651</v>
      </c>
      <c r="K11268">
        <v>280</v>
      </c>
      <c r="L11268">
        <v>14</v>
      </c>
      <c r="M11268">
        <v>66</v>
      </c>
      <c r="N11268">
        <v>80</v>
      </c>
      <c r="O11268">
        <v>-82</v>
      </c>
      <c r="P11268">
        <v>86</v>
      </c>
      <c r="W11268">
        <v>12.5</v>
      </c>
    </row>
    <row r="11269" spans="1:23" x14ac:dyDescent="0.2">
      <c r="A11269">
        <v>11268</v>
      </c>
      <c r="B11269">
        <v>1974</v>
      </c>
      <c r="C11269">
        <v>22</v>
      </c>
      <c r="D11269" t="s">
        <v>176</v>
      </c>
      <c r="E11269" t="s">
        <v>12642</v>
      </c>
      <c r="F11269" t="s">
        <v>39</v>
      </c>
      <c r="G11269" t="s">
        <v>35</v>
      </c>
      <c r="H11269">
        <v>18</v>
      </c>
      <c r="I11269">
        <v>1994</v>
      </c>
      <c r="J11269" t="s">
        <v>12638</v>
      </c>
      <c r="K11269">
        <v>1279</v>
      </c>
      <c r="L11269">
        <v>524</v>
      </c>
      <c r="M11269">
        <v>901</v>
      </c>
      <c r="N11269">
        <v>1425</v>
      </c>
      <c r="O11269">
        <v>449</v>
      </c>
      <c r="P11269">
        <v>912</v>
      </c>
      <c r="W11269">
        <v>120.2</v>
      </c>
    </row>
    <row r="11270" spans="1:23" x14ac:dyDescent="0.2">
      <c r="A11270">
        <v>11269</v>
      </c>
      <c r="B11270">
        <v>1974</v>
      </c>
      <c r="C11270">
        <v>23</v>
      </c>
      <c r="D11270" t="s">
        <v>69</v>
      </c>
      <c r="E11270" t="s">
        <v>12643</v>
      </c>
      <c r="F11270" t="s">
        <v>39</v>
      </c>
      <c r="G11270" t="s">
        <v>26</v>
      </c>
      <c r="H11270">
        <v>19</v>
      </c>
      <c r="I11270">
        <v>1981</v>
      </c>
      <c r="J11270" t="s">
        <v>12623</v>
      </c>
      <c r="K11270">
        <v>430</v>
      </c>
      <c r="L11270">
        <v>143</v>
      </c>
      <c r="M11270">
        <v>86</v>
      </c>
      <c r="N11270">
        <v>229</v>
      </c>
      <c r="O11270">
        <v>-54</v>
      </c>
      <c r="P11270">
        <v>210</v>
      </c>
      <c r="W11270">
        <v>16.7</v>
      </c>
    </row>
    <row r="11271" spans="1:23" x14ac:dyDescent="0.2">
      <c r="A11271">
        <v>11270</v>
      </c>
      <c r="B11271">
        <v>1974</v>
      </c>
      <c r="C11271">
        <v>24</v>
      </c>
      <c r="D11271" t="s">
        <v>8190</v>
      </c>
      <c r="E11271" t="s">
        <v>12644</v>
      </c>
      <c r="F11271" t="s">
        <v>39</v>
      </c>
      <c r="G11271" t="s">
        <v>26</v>
      </c>
      <c r="H11271">
        <v>19</v>
      </c>
      <c r="I11271">
        <v>1977</v>
      </c>
      <c r="J11271" t="s">
        <v>91</v>
      </c>
      <c r="K11271">
        <v>63</v>
      </c>
      <c r="L11271">
        <v>5</v>
      </c>
      <c r="M11271">
        <v>4</v>
      </c>
      <c r="N11271">
        <v>9</v>
      </c>
      <c r="O11271">
        <v>-8</v>
      </c>
      <c r="P11271">
        <v>79</v>
      </c>
      <c r="W11271">
        <v>-0.7</v>
      </c>
    </row>
    <row r="11272" spans="1:23" x14ac:dyDescent="0.2">
      <c r="A11272">
        <v>11271</v>
      </c>
      <c r="B11272">
        <v>1974</v>
      </c>
      <c r="C11272">
        <v>25</v>
      </c>
      <c r="D11272" t="s">
        <v>152</v>
      </c>
      <c r="E11272" t="s">
        <v>12645</v>
      </c>
      <c r="F11272" t="s">
        <v>34</v>
      </c>
      <c r="G11272" t="s">
        <v>30</v>
      </c>
      <c r="H11272">
        <v>19</v>
      </c>
      <c r="I11272">
        <v>1995</v>
      </c>
      <c r="J11272" t="s">
        <v>12097</v>
      </c>
      <c r="K11272">
        <v>929</v>
      </c>
      <c r="L11272">
        <v>197</v>
      </c>
      <c r="M11272">
        <v>545</v>
      </c>
      <c r="N11272">
        <v>742</v>
      </c>
      <c r="O11272">
        <v>400</v>
      </c>
      <c r="P11272">
        <v>455</v>
      </c>
      <c r="W11272">
        <v>111.9</v>
      </c>
    </row>
    <row r="11273" spans="1:23" x14ac:dyDescent="0.2">
      <c r="A11273">
        <v>11272</v>
      </c>
      <c r="B11273">
        <v>1974</v>
      </c>
      <c r="C11273">
        <v>26</v>
      </c>
      <c r="D11273" t="s">
        <v>92</v>
      </c>
      <c r="E11273" t="s">
        <v>12646</v>
      </c>
      <c r="F11273" t="s">
        <v>39</v>
      </c>
      <c r="G11273" t="s">
        <v>30</v>
      </c>
      <c r="H11273">
        <v>19</v>
      </c>
      <c r="I11273">
        <v>1984</v>
      </c>
      <c r="J11273" t="s">
        <v>11856</v>
      </c>
      <c r="K11273">
        <v>329</v>
      </c>
      <c r="L11273">
        <v>27</v>
      </c>
      <c r="M11273">
        <v>95</v>
      </c>
      <c r="N11273">
        <v>122</v>
      </c>
      <c r="O11273">
        <v>-8</v>
      </c>
      <c r="P11273">
        <v>178</v>
      </c>
      <c r="W11273">
        <v>22.4</v>
      </c>
    </row>
    <row r="11274" spans="1:23" x14ac:dyDescent="0.2">
      <c r="A11274">
        <v>11273</v>
      </c>
      <c r="B11274">
        <v>1974</v>
      </c>
      <c r="C11274">
        <v>27</v>
      </c>
      <c r="D11274" t="s">
        <v>87</v>
      </c>
      <c r="E11274" t="s">
        <v>12647</v>
      </c>
      <c r="F11274" t="s">
        <v>39</v>
      </c>
      <c r="G11274" t="s">
        <v>68</v>
      </c>
      <c r="H11274">
        <v>20</v>
      </c>
      <c r="I11274">
        <v>1979</v>
      </c>
      <c r="J11274" t="s">
        <v>11284</v>
      </c>
      <c r="K11274">
        <v>64</v>
      </c>
      <c r="L11274">
        <v>8</v>
      </c>
      <c r="M11274">
        <v>6</v>
      </c>
      <c r="N11274">
        <v>14</v>
      </c>
      <c r="O11274">
        <v>-6</v>
      </c>
      <c r="P11274">
        <v>29</v>
      </c>
      <c r="W11274">
        <v>-0.2</v>
      </c>
    </row>
    <row r="11275" spans="1:23" x14ac:dyDescent="0.2">
      <c r="A11275">
        <v>11274</v>
      </c>
      <c r="B11275">
        <v>1974</v>
      </c>
      <c r="C11275">
        <v>28</v>
      </c>
      <c r="D11275" t="s">
        <v>11693</v>
      </c>
      <c r="E11275" t="s">
        <v>12648</v>
      </c>
      <c r="F11275" t="s">
        <v>39</v>
      </c>
      <c r="G11275" t="s">
        <v>35</v>
      </c>
      <c r="H11275">
        <v>17</v>
      </c>
      <c r="I11275">
        <v>1984</v>
      </c>
      <c r="J11275" t="s">
        <v>91</v>
      </c>
      <c r="K11275">
        <v>578</v>
      </c>
      <c r="L11275">
        <v>205</v>
      </c>
      <c r="M11275">
        <v>370</v>
      </c>
      <c r="N11275">
        <v>575</v>
      </c>
      <c r="O11275">
        <v>-3</v>
      </c>
      <c r="P11275">
        <v>120</v>
      </c>
      <c r="W11275">
        <v>42.4</v>
      </c>
    </row>
    <row r="11276" spans="1:23" x14ac:dyDescent="0.2">
      <c r="A11276">
        <v>11275</v>
      </c>
      <c r="B11276">
        <v>1974</v>
      </c>
      <c r="C11276">
        <v>29</v>
      </c>
      <c r="D11276" t="s">
        <v>55</v>
      </c>
      <c r="E11276" t="s">
        <v>12649</v>
      </c>
      <c r="F11276" t="s">
        <v>39</v>
      </c>
      <c r="G11276" t="s">
        <v>68</v>
      </c>
      <c r="H11276">
        <v>20</v>
      </c>
      <c r="I11276">
        <v>1987</v>
      </c>
      <c r="J11276" t="s">
        <v>12124</v>
      </c>
      <c r="K11276">
        <v>827</v>
      </c>
      <c r="L11276">
        <v>354</v>
      </c>
      <c r="M11276">
        <v>331</v>
      </c>
      <c r="N11276">
        <v>685</v>
      </c>
      <c r="O11276">
        <v>160</v>
      </c>
      <c r="P11276">
        <v>1285</v>
      </c>
      <c r="W11276">
        <v>60.8</v>
      </c>
    </row>
    <row r="11277" spans="1:23" x14ac:dyDescent="0.2">
      <c r="A11277">
        <v>11276</v>
      </c>
      <c r="B11277">
        <v>1974</v>
      </c>
      <c r="C11277">
        <v>30</v>
      </c>
      <c r="D11277" t="s">
        <v>23</v>
      </c>
      <c r="E11277" t="s">
        <v>12650</v>
      </c>
      <c r="F11277" t="s">
        <v>39</v>
      </c>
      <c r="G11277" t="s">
        <v>35</v>
      </c>
      <c r="H11277">
        <v>19</v>
      </c>
      <c r="J11277" t="s">
        <v>11229</v>
      </c>
    </row>
    <row r="11278" spans="1:23" x14ac:dyDescent="0.2">
      <c r="A11278">
        <v>11277</v>
      </c>
      <c r="B11278">
        <v>1974</v>
      </c>
      <c r="C11278">
        <v>31</v>
      </c>
      <c r="D11278" t="s">
        <v>121</v>
      </c>
      <c r="E11278" t="s">
        <v>12651</v>
      </c>
      <c r="F11278" t="s">
        <v>39</v>
      </c>
      <c r="G11278" t="s">
        <v>26</v>
      </c>
      <c r="H11278">
        <v>20</v>
      </c>
      <c r="I11278">
        <v>1988</v>
      </c>
      <c r="J11278" t="s">
        <v>12638</v>
      </c>
      <c r="K11278">
        <v>962</v>
      </c>
      <c r="L11278">
        <v>241</v>
      </c>
      <c r="M11278">
        <v>272</v>
      </c>
      <c r="N11278">
        <v>513</v>
      </c>
      <c r="O11278">
        <v>-41</v>
      </c>
      <c r="P11278">
        <v>3971</v>
      </c>
      <c r="W11278">
        <v>29.7</v>
      </c>
    </row>
    <row r="11279" spans="1:23" x14ac:dyDescent="0.2">
      <c r="A11279">
        <v>11278</v>
      </c>
      <c r="B11279">
        <v>1974</v>
      </c>
      <c r="C11279">
        <v>32</v>
      </c>
      <c r="D11279" t="s">
        <v>171</v>
      </c>
      <c r="E11279" t="s">
        <v>12652</v>
      </c>
      <c r="F11279" t="s">
        <v>39</v>
      </c>
      <c r="G11279" t="s">
        <v>30</v>
      </c>
      <c r="H11279">
        <v>19</v>
      </c>
      <c r="I11279">
        <v>1990</v>
      </c>
      <c r="J11279" t="s">
        <v>11856</v>
      </c>
      <c r="K11279">
        <v>981</v>
      </c>
      <c r="L11279">
        <v>179</v>
      </c>
      <c r="M11279">
        <v>431</v>
      </c>
      <c r="N11279">
        <v>610</v>
      </c>
      <c r="O11279">
        <v>-84</v>
      </c>
      <c r="P11279">
        <v>1226</v>
      </c>
      <c r="W11279">
        <v>84.2</v>
      </c>
    </row>
    <row r="11280" spans="1:23" x14ac:dyDescent="0.2">
      <c r="A11280">
        <v>11279</v>
      </c>
      <c r="B11280">
        <v>1974</v>
      </c>
      <c r="C11280">
        <v>33</v>
      </c>
      <c r="D11280" t="s">
        <v>23</v>
      </c>
      <c r="E11280" t="s">
        <v>12653</v>
      </c>
      <c r="F11280" t="s">
        <v>39</v>
      </c>
      <c r="G11280" t="s">
        <v>30</v>
      </c>
      <c r="H11280">
        <v>20</v>
      </c>
      <c r="I11280">
        <v>1982</v>
      </c>
      <c r="J11280" t="s">
        <v>2983</v>
      </c>
      <c r="K11280">
        <v>226</v>
      </c>
      <c r="L11280">
        <v>5</v>
      </c>
      <c r="M11280">
        <v>25</v>
      </c>
      <c r="N11280">
        <v>30</v>
      </c>
      <c r="O11280">
        <v>42</v>
      </c>
      <c r="P11280">
        <v>416</v>
      </c>
      <c r="W11280">
        <v>11.6</v>
      </c>
    </row>
    <row r="11281" spans="1:23" x14ac:dyDescent="0.2">
      <c r="A11281">
        <v>11280</v>
      </c>
      <c r="B11281">
        <v>1974</v>
      </c>
      <c r="C11281">
        <v>34</v>
      </c>
      <c r="D11281" t="s">
        <v>48</v>
      </c>
      <c r="E11281" t="s">
        <v>12654</v>
      </c>
      <c r="F11281" t="s">
        <v>39</v>
      </c>
      <c r="G11281" t="s">
        <v>68</v>
      </c>
      <c r="H11281">
        <v>20</v>
      </c>
      <c r="I11281">
        <v>1980</v>
      </c>
      <c r="J11281" t="s">
        <v>8319</v>
      </c>
      <c r="K11281">
        <v>389</v>
      </c>
      <c r="L11281">
        <v>56</v>
      </c>
      <c r="M11281">
        <v>50</v>
      </c>
      <c r="N11281">
        <v>106</v>
      </c>
      <c r="O11281">
        <v>-40</v>
      </c>
      <c r="P11281">
        <v>122</v>
      </c>
      <c r="W11281">
        <v>2.1</v>
      </c>
    </row>
    <row r="11282" spans="1:23" x14ac:dyDescent="0.2">
      <c r="A11282">
        <v>11281</v>
      </c>
      <c r="B11282">
        <v>1974</v>
      </c>
      <c r="C11282">
        <v>35</v>
      </c>
      <c r="D11282" t="s">
        <v>41</v>
      </c>
      <c r="E11282" t="s">
        <v>12655</v>
      </c>
      <c r="F11282" t="s">
        <v>39</v>
      </c>
      <c r="G11282" t="s">
        <v>30</v>
      </c>
      <c r="H11282">
        <v>20</v>
      </c>
      <c r="I11282">
        <v>1976</v>
      </c>
      <c r="J11282" t="s">
        <v>12634</v>
      </c>
      <c r="K11282">
        <v>9</v>
      </c>
      <c r="L11282">
        <v>0</v>
      </c>
      <c r="M11282">
        <v>0</v>
      </c>
      <c r="N11282">
        <v>0</v>
      </c>
      <c r="O11282">
        <v>-3</v>
      </c>
      <c r="P11282">
        <v>6</v>
      </c>
      <c r="W11282">
        <v>0.1</v>
      </c>
    </row>
    <row r="11283" spans="1:23" x14ac:dyDescent="0.2">
      <c r="A11283">
        <v>11282</v>
      </c>
      <c r="B11283">
        <v>1974</v>
      </c>
      <c r="C11283">
        <v>36</v>
      </c>
      <c r="D11283" t="s">
        <v>152</v>
      </c>
      <c r="E11283" t="s">
        <v>12656</v>
      </c>
      <c r="F11283" t="s">
        <v>39</v>
      </c>
      <c r="G11283" t="s">
        <v>26</v>
      </c>
      <c r="H11283">
        <v>20</v>
      </c>
      <c r="I11283">
        <v>1981</v>
      </c>
      <c r="J11283" t="s">
        <v>12623</v>
      </c>
      <c r="K11283">
        <v>6</v>
      </c>
      <c r="L11283">
        <v>0</v>
      </c>
      <c r="M11283">
        <v>1</v>
      </c>
      <c r="N11283">
        <v>1</v>
      </c>
      <c r="O11283">
        <v>0</v>
      </c>
      <c r="P11283">
        <v>2</v>
      </c>
      <c r="W11283">
        <v>-0.1</v>
      </c>
    </row>
    <row r="11284" spans="1:23" x14ac:dyDescent="0.2">
      <c r="A11284">
        <v>11283</v>
      </c>
      <c r="B11284">
        <v>1974</v>
      </c>
      <c r="C11284">
        <v>37</v>
      </c>
      <c r="D11284" t="s">
        <v>84</v>
      </c>
      <c r="E11284" t="s">
        <v>12657</v>
      </c>
      <c r="F11284" t="s">
        <v>39</v>
      </c>
      <c r="G11284" t="s">
        <v>68</v>
      </c>
      <c r="H11284">
        <v>20</v>
      </c>
      <c r="I11284">
        <v>1983</v>
      </c>
      <c r="J11284" t="s">
        <v>11814</v>
      </c>
      <c r="K11284">
        <v>87</v>
      </c>
      <c r="L11284">
        <v>8</v>
      </c>
      <c r="M11284">
        <v>14</v>
      </c>
      <c r="N11284">
        <v>22</v>
      </c>
      <c r="O11284">
        <v>-22</v>
      </c>
      <c r="P11284">
        <v>86</v>
      </c>
      <c r="W11284">
        <v>-1</v>
      </c>
    </row>
    <row r="11285" spans="1:23" x14ac:dyDescent="0.2">
      <c r="A11285">
        <v>11284</v>
      </c>
      <c r="B11285">
        <v>1974</v>
      </c>
      <c r="C11285">
        <v>38</v>
      </c>
      <c r="D11285" t="s">
        <v>12259</v>
      </c>
      <c r="E11285" t="s">
        <v>12658</v>
      </c>
      <c r="F11285" t="s">
        <v>39</v>
      </c>
      <c r="G11285" t="s">
        <v>35</v>
      </c>
      <c r="H11285">
        <v>20</v>
      </c>
      <c r="I11285">
        <v>1988</v>
      </c>
      <c r="J11285" t="s">
        <v>11933</v>
      </c>
      <c r="K11285">
        <v>964</v>
      </c>
      <c r="L11285">
        <v>258</v>
      </c>
      <c r="M11285">
        <v>324</v>
      </c>
      <c r="N11285">
        <v>582</v>
      </c>
      <c r="O11285">
        <v>118</v>
      </c>
      <c r="P11285">
        <v>605</v>
      </c>
      <c r="W11285">
        <v>37</v>
      </c>
    </row>
    <row r="11286" spans="1:23" x14ac:dyDescent="0.2">
      <c r="A11286">
        <v>11285</v>
      </c>
      <c r="B11286">
        <v>1974</v>
      </c>
      <c r="C11286">
        <v>39</v>
      </c>
      <c r="D11286" t="s">
        <v>12251</v>
      </c>
      <c r="E11286" t="s">
        <v>12659</v>
      </c>
      <c r="F11286" t="s">
        <v>39</v>
      </c>
      <c r="G11286" t="s">
        <v>26</v>
      </c>
      <c r="H11286">
        <v>20</v>
      </c>
      <c r="I11286">
        <v>1988</v>
      </c>
      <c r="J11286" t="s">
        <v>12631</v>
      </c>
      <c r="K11286">
        <v>712</v>
      </c>
      <c r="L11286">
        <v>342</v>
      </c>
      <c r="M11286">
        <v>369</v>
      </c>
      <c r="N11286">
        <v>711</v>
      </c>
      <c r="O11286">
        <v>115</v>
      </c>
      <c r="P11286">
        <v>544</v>
      </c>
      <c r="W11286">
        <v>60.5</v>
      </c>
    </row>
    <row r="11287" spans="1:23" x14ac:dyDescent="0.2">
      <c r="A11287">
        <v>11286</v>
      </c>
      <c r="B11287">
        <v>1974</v>
      </c>
      <c r="C11287">
        <v>40</v>
      </c>
      <c r="D11287" t="s">
        <v>176</v>
      </c>
      <c r="E11287" t="s">
        <v>12660</v>
      </c>
      <c r="F11287" t="s">
        <v>39</v>
      </c>
      <c r="G11287" t="s">
        <v>35</v>
      </c>
      <c r="J11287" t="s">
        <v>11835</v>
      </c>
    </row>
    <row r="11288" spans="1:23" x14ac:dyDescent="0.2">
      <c r="A11288">
        <v>11287</v>
      </c>
      <c r="B11288">
        <v>1974</v>
      </c>
      <c r="C11288">
        <v>41</v>
      </c>
      <c r="D11288" t="s">
        <v>69</v>
      </c>
      <c r="E11288" t="s">
        <v>12661</v>
      </c>
      <c r="F11288" t="s">
        <v>39</v>
      </c>
      <c r="G11288" t="s">
        <v>30</v>
      </c>
      <c r="H11288">
        <v>20</v>
      </c>
      <c r="I11288">
        <v>1981</v>
      </c>
      <c r="J11288" t="s">
        <v>12662</v>
      </c>
      <c r="K11288">
        <v>70</v>
      </c>
      <c r="L11288">
        <v>2</v>
      </c>
      <c r="M11288">
        <v>14</v>
      </c>
      <c r="N11288">
        <v>16</v>
      </c>
      <c r="O11288">
        <v>-6</v>
      </c>
      <c r="P11288">
        <v>211</v>
      </c>
      <c r="W11288">
        <v>3.2</v>
      </c>
    </row>
    <row r="11289" spans="1:23" x14ac:dyDescent="0.2">
      <c r="A11289">
        <v>11288</v>
      </c>
      <c r="B11289">
        <v>1974</v>
      </c>
      <c r="C11289">
        <v>42</v>
      </c>
      <c r="D11289" t="s">
        <v>8190</v>
      </c>
      <c r="E11289" t="s">
        <v>12663</v>
      </c>
      <c r="F11289" t="s">
        <v>34</v>
      </c>
      <c r="G11289" t="s">
        <v>128</v>
      </c>
      <c r="H11289">
        <v>20</v>
      </c>
      <c r="I11289">
        <v>1981</v>
      </c>
      <c r="J11289" t="s">
        <v>2651</v>
      </c>
      <c r="K11289">
        <v>175</v>
      </c>
      <c r="L11289">
        <v>0</v>
      </c>
      <c r="M11289">
        <v>3</v>
      </c>
      <c r="N11289">
        <v>3</v>
      </c>
      <c r="O11289">
        <v>0</v>
      </c>
      <c r="P11289">
        <v>6</v>
      </c>
      <c r="Q11289">
        <v>175</v>
      </c>
      <c r="R11289">
        <v>43</v>
      </c>
      <c r="S11289">
        <v>102</v>
      </c>
      <c r="T11289">
        <v>20</v>
      </c>
      <c r="U11289">
        <v>0.872</v>
      </c>
      <c r="V11289">
        <v>4.07</v>
      </c>
      <c r="W11289">
        <v>16.5</v>
      </c>
    </row>
    <row r="11290" spans="1:23" x14ac:dyDescent="0.2">
      <c r="A11290">
        <v>11289</v>
      </c>
      <c r="B11290">
        <v>1974</v>
      </c>
      <c r="C11290">
        <v>43</v>
      </c>
      <c r="D11290" t="s">
        <v>92</v>
      </c>
      <c r="E11290" t="s">
        <v>12664</v>
      </c>
      <c r="F11290" t="s">
        <v>34</v>
      </c>
      <c r="G11290" t="s">
        <v>30</v>
      </c>
      <c r="H11290">
        <v>20</v>
      </c>
      <c r="I11290">
        <v>1975</v>
      </c>
      <c r="J11290" t="s">
        <v>12665</v>
      </c>
      <c r="K11290">
        <v>4</v>
      </c>
      <c r="L11290">
        <v>0</v>
      </c>
      <c r="M11290">
        <v>0</v>
      </c>
      <c r="N11290">
        <v>0</v>
      </c>
      <c r="O11290">
        <v>3</v>
      </c>
      <c r="P11290">
        <v>2</v>
      </c>
      <c r="W11290">
        <v>0.3</v>
      </c>
    </row>
    <row r="11291" spans="1:23" x14ac:dyDescent="0.2">
      <c r="A11291">
        <v>11290</v>
      </c>
      <c r="B11291">
        <v>1974</v>
      </c>
      <c r="C11291">
        <v>44</v>
      </c>
      <c r="D11291" t="s">
        <v>51</v>
      </c>
      <c r="E11291" t="s">
        <v>12666</v>
      </c>
      <c r="F11291" t="s">
        <v>39</v>
      </c>
      <c r="G11291" t="s">
        <v>35</v>
      </c>
      <c r="J11291" t="s">
        <v>12124</v>
      </c>
    </row>
    <row r="11292" spans="1:23" x14ac:dyDescent="0.2">
      <c r="A11292">
        <v>11291</v>
      </c>
      <c r="B11292">
        <v>1974</v>
      </c>
      <c r="C11292">
        <v>45</v>
      </c>
      <c r="D11292" t="s">
        <v>51</v>
      </c>
      <c r="E11292" t="s">
        <v>12667</v>
      </c>
      <c r="F11292" t="s">
        <v>34</v>
      </c>
      <c r="G11292" t="s">
        <v>68</v>
      </c>
      <c r="J11292" t="s">
        <v>12668</v>
      </c>
    </row>
    <row r="11293" spans="1:23" x14ac:dyDescent="0.2">
      <c r="A11293">
        <v>11292</v>
      </c>
      <c r="B11293">
        <v>1974</v>
      </c>
      <c r="C11293">
        <v>46</v>
      </c>
      <c r="D11293" t="s">
        <v>11693</v>
      </c>
      <c r="E11293" t="s">
        <v>12669</v>
      </c>
      <c r="F11293" t="s">
        <v>34</v>
      </c>
      <c r="G11293" t="s">
        <v>30</v>
      </c>
      <c r="J11293" t="s">
        <v>3430</v>
      </c>
    </row>
    <row r="11294" spans="1:23" x14ac:dyDescent="0.2">
      <c r="A11294">
        <v>11293</v>
      </c>
      <c r="B11294">
        <v>1974</v>
      </c>
      <c r="C11294">
        <v>47</v>
      </c>
      <c r="D11294" t="s">
        <v>55</v>
      </c>
      <c r="E11294" t="s">
        <v>12670</v>
      </c>
      <c r="F11294" t="s">
        <v>39</v>
      </c>
      <c r="G11294" t="s">
        <v>26</v>
      </c>
      <c r="H11294">
        <v>20</v>
      </c>
      <c r="J11294" t="s">
        <v>11284</v>
      </c>
    </row>
    <row r="11295" spans="1:23" x14ac:dyDescent="0.2">
      <c r="A11295">
        <v>11294</v>
      </c>
      <c r="B11295">
        <v>1974</v>
      </c>
      <c r="C11295">
        <v>48</v>
      </c>
      <c r="D11295" t="s">
        <v>146</v>
      </c>
      <c r="E11295" t="s">
        <v>12671</v>
      </c>
      <c r="F11295" t="s">
        <v>34</v>
      </c>
      <c r="G11295" t="s">
        <v>30</v>
      </c>
      <c r="H11295">
        <v>20</v>
      </c>
      <c r="I11295">
        <v>1983</v>
      </c>
      <c r="J11295" t="s">
        <v>12572</v>
      </c>
      <c r="K11295">
        <v>402</v>
      </c>
      <c r="L11295">
        <v>61</v>
      </c>
      <c r="M11295">
        <v>161</v>
      </c>
      <c r="N11295">
        <v>222</v>
      </c>
      <c r="O11295">
        <v>29</v>
      </c>
      <c r="P11295">
        <v>273</v>
      </c>
      <c r="W11295">
        <v>39.700000000000003</v>
      </c>
    </row>
    <row r="11296" spans="1:23" x14ac:dyDescent="0.2">
      <c r="A11296">
        <v>11295</v>
      </c>
      <c r="B11296">
        <v>1974</v>
      </c>
      <c r="C11296">
        <v>49</v>
      </c>
      <c r="D11296" t="s">
        <v>121</v>
      </c>
      <c r="E11296" t="s">
        <v>12672</v>
      </c>
      <c r="F11296" t="s">
        <v>43</v>
      </c>
      <c r="G11296" t="s">
        <v>35</v>
      </c>
      <c r="J11296" t="s">
        <v>81</v>
      </c>
    </row>
    <row r="11297" spans="1:23" x14ac:dyDescent="0.2">
      <c r="A11297">
        <v>11296</v>
      </c>
      <c r="B11297">
        <v>1974</v>
      </c>
      <c r="C11297">
        <v>50</v>
      </c>
      <c r="D11297" t="s">
        <v>171</v>
      </c>
      <c r="E11297" t="s">
        <v>12673</v>
      </c>
      <c r="F11297" t="s">
        <v>39</v>
      </c>
      <c r="G11297" t="s">
        <v>26</v>
      </c>
      <c r="H11297">
        <v>20</v>
      </c>
      <c r="I11297">
        <v>1976</v>
      </c>
      <c r="J11297" t="s">
        <v>12124</v>
      </c>
      <c r="K11297">
        <v>37</v>
      </c>
      <c r="L11297">
        <v>8</v>
      </c>
      <c r="M11297">
        <v>4</v>
      </c>
      <c r="N11297">
        <v>12</v>
      </c>
      <c r="O11297">
        <v>-4</v>
      </c>
      <c r="P11297">
        <v>6</v>
      </c>
      <c r="W11297">
        <v>0.5</v>
      </c>
    </row>
    <row r="11298" spans="1:23" x14ac:dyDescent="0.2">
      <c r="A11298">
        <v>11297</v>
      </c>
      <c r="B11298">
        <v>1974</v>
      </c>
      <c r="C11298">
        <v>51</v>
      </c>
      <c r="D11298" t="s">
        <v>23</v>
      </c>
      <c r="E11298" t="s">
        <v>12674</v>
      </c>
      <c r="F11298" t="s">
        <v>34</v>
      </c>
      <c r="G11298" t="s">
        <v>30</v>
      </c>
      <c r="H11298">
        <v>20</v>
      </c>
      <c r="I11298">
        <v>1985</v>
      </c>
      <c r="J11298" t="s">
        <v>12097</v>
      </c>
      <c r="K11298">
        <v>197</v>
      </c>
      <c r="L11298">
        <v>2</v>
      </c>
      <c r="M11298">
        <v>29</v>
      </c>
      <c r="N11298">
        <v>31</v>
      </c>
      <c r="O11298">
        <v>7</v>
      </c>
      <c r="P11298">
        <v>99</v>
      </c>
      <c r="W11298">
        <v>9.6</v>
      </c>
    </row>
    <row r="11299" spans="1:23" x14ac:dyDescent="0.2">
      <c r="A11299">
        <v>11298</v>
      </c>
      <c r="B11299">
        <v>1974</v>
      </c>
      <c r="C11299">
        <v>52</v>
      </c>
      <c r="D11299" t="s">
        <v>48</v>
      </c>
      <c r="E11299" t="s">
        <v>12675</v>
      </c>
      <c r="F11299" t="s">
        <v>39</v>
      </c>
      <c r="G11299" t="s">
        <v>30</v>
      </c>
      <c r="H11299">
        <v>19</v>
      </c>
      <c r="I11299">
        <v>1990</v>
      </c>
      <c r="J11299" t="s">
        <v>11229</v>
      </c>
      <c r="K11299">
        <v>1008</v>
      </c>
      <c r="L11299">
        <v>132</v>
      </c>
      <c r="M11299">
        <v>382</v>
      </c>
      <c r="N11299">
        <v>514</v>
      </c>
      <c r="O11299">
        <v>22</v>
      </c>
      <c r="P11299">
        <v>873</v>
      </c>
      <c r="W11299">
        <v>80</v>
      </c>
    </row>
    <row r="11300" spans="1:23" x14ac:dyDescent="0.2">
      <c r="A11300">
        <v>11299</v>
      </c>
      <c r="B11300">
        <v>1974</v>
      </c>
      <c r="C11300">
        <v>53</v>
      </c>
      <c r="D11300" t="s">
        <v>41</v>
      </c>
      <c r="E11300" t="s">
        <v>12676</v>
      </c>
      <c r="F11300" t="s">
        <v>39</v>
      </c>
      <c r="G11300" t="s">
        <v>68</v>
      </c>
      <c r="H11300">
        <v>20</v>
      </c>
      <c r="I11300">
        <v>1980</v>
      </c>
      <c r="J11300" t="s">
        <v>2983</v>
      </c>
      <c r="K11300">
        <v>286</v>
      </c>
      <c r="L11300">
        <v>92</v>
      </c>
      <c r="M11300">
        <v>120</v>
      </c>
      <c r="N11300">
        <v>212</v>
      </c>
      <c r="O11300">
        <v>-53</v>
      </c>
      <c r="P11300">
        <v>42</v>
      </c>
      <c r="W11300">
        <v>16</v>
      </c>
    </row>
    <row r="11301" spans="1:23" x14ac:dyDescent="0.2">
      <c r="A11301">
        <v>11300</v>
      </c>
      <c r="B11301">
        <v>1974</v>
      </c>
      <c r="C11301">
        <v>54</v>
      </c>
      <c r="D11301" t="s">
        <v>152</v>
      </c>
      <c r="E11301" t="s">
        <v>12677</v>
      </c>
      <c r="F11301" t="s">
        <v>39</v>
      </c>
      <c r="G11301" t="s">
        <v>30</v>
      </c>
      <c r="H11301">
        <v>19</v>
      </c>
      <c r="I11301">
        <v>1978</v>
      </c>
      <c r="J11301" t="s">
        <v>12440</v>
      </c>
      <c r="K11301">
        <v>158</v>
      </c>
      <c r="L11301">
        <v>17</v>
      </c>
      <c r="M11301">
        <v>70</v>
      </c>
      <c r="N11301">
        <v>87</v>
      </c>
      <c r="O11301">
        <v>15</v>
      </c>
      <c r="P11301">
        <v>67</v>
      </c>
      <c r="W11301">
        <v>14.8</v>
      </c>
    </row>
    <row r="11302" spans="1:23" x14ac:dyDescent="0.2">
      <c r="A11302">
        <v>11301</v>
      </c>
      <c r="B11302">
        <v>1974</v>
      </c>
      <c r="C11302">
        <v>55</v>
      </c>
      <c r="D11302" t="s">
        <v>84</v>
      </c>
      <c r="E11302" t="s">
        <v>12678</v>
      </c>
      <c r="F11302" t="s">
        <v>39</v>
      </c>
      <c r="G11302" t="s">
        <v>26</v>
      </c>
      <c r="H11302">
        <v>20</v>
      </c>
      <c r="I11302">
        <v>1977</v>
      </c>
      <c r="J11302" t="s">
        <v>12679</v>
      </c>
      <c r="K11302">
        <v>62</v>
      </c>
      <c r="L11302">
        <v>4</v>
      </c>
      <c r="M11302">
        <v>8</v>
      </c>
      <c r="N11302">
        <v>12</v>
      </c>
      <c r="O11302">
        <v>-39</v>
      </c>
      <c r="P11302">
        <v>18</v>
      </c>
      <c r="W11302">
        <v>-1.2</v>
      </c>
    </row>
    <row r="11303" spans="1:23" x14ac:dyDescent="0.2">
      <c r="A11303">
        <v>11302</v>
      </c>
      <c r="B11303">
        <v>1974</v>
      </c>
      <c r="C11303">
        <v>56</v>
      </c>
      <c r="D11303" t="s">
        <v>12259</v>
      </c>
      <c r="E11303" t="s">
        <v>12680</v>
      </c>
      <c r="F11303" t="s">
        <v>39</v>
      </c>
      <c r="G11303" t="s">
        <v>30</v>
      </c>
      <c r="H11303">
        <v>20</v>
      </c>
      <c r="I11303">
        <v>1978</v>
      </c>
      <c r="J11303" t="s">
        <v>12679</v>
      </c>
      <c r="K11303">
        <v>36</v>
      </c>
      <c r="L11303">
        <v>1</v>
      </c>
      <c r="M11303">
        <v>2</v>
      </c>
      <c r="N11303">
        <v>3</v>
      </c>
      <c r="O11303">
        <v>-16</v>
      </c>
      <c r="P11303">
        <v>27</v>
      </c>
      <c r="W11303">
        <v>0.9</v>
      </c>
    </row>
    <row r="11304" spans="1:23" x14ac:dyDescent="0.2">
      <c r="A11304">
        <v>11303</v>
      </c>
      <c r="B11304">
        <v>1974</v>
      </c>
      <c r="C11304">
        <v>57</v>
      </c>
      <c r="D11304" t="s">
        <v>12251</v>
      </c>
      <c r="E11304" t="s">
        <v>12681</v>
      </c>
      <c r="F11304" t="s">
        <v>39</v>
      </c>
      <c r="G11304" t="s">
        <v>30</v>
      </c>
      <c r="H11304">
        <v>20</v>
      </c>
      <c r="I11304">
        <v>1979</v>
      </c>
      <c r="J11304" t="s">
        <v>12682</v>
      </c>
      <c r="K11304">
        <v>29</v>
      </c>
      <c r="L11304">
        <v>0</v>
      </c>
      <c r="M11304">
        <v>2</v>
      </c>
      <c r="N11304">
        <v>2</v>
      </c>
      <c r="O11304">
        <v>-20</v>
      </c>
      <c r="P11304">
        <v>12</v>
      </c>
      <c r="W11304">
        <v>0.1</v>
      </c>
    </row>
    <row r="11305" spans="1:23" x14ac:dyDescent="0.2">
      <c r="A11305">
        <v>11304</v>
      </c>
      <c r="B11305">
        <v>1974</v>
      </c>
      <c r="C11305">
        <v>58</v>
      </c>
      <c r="D11305" t="s">
        <v>11693</v>
      </c>
      <c r="E11305" t="s">
        <v>12683</v>
      </c>
      <c r="F11305" t="s">
        <v>39</v>
      </c>
      <c r="G11305" t="s">
        <v>30</v>
      </c>
      <c r="H11305">
        <v>20</v>
      </c>
      <c r="I11305">
        <v>1983</v>
      </c>
      <c r="J11305" t="s">
        <v>12552</v>
      </c>
      <c r="K11305">
        <v>349</v>
      </c>
      <c r="L11305">
        <v>19</v>
      </c>
      <c r="M11305">
        <v>60</v>
      </c>
      <c r="N11305">
        <v>79</v>
      </c>
      <c r="O11305">
        <v>-14</v>
      </c>
      <c r="P11305">
        <v>365</v>
      </c>
      <c r="W11305">
        <v>17</v>
      </c>
    </row>
    <row r="11306" spans="1:23" x14ac:dyDescent="0.2">
      <c r="A11306">
        <v>11305</v>
      </c>
      <c r="B11306">
        <v>1974</v>
      </c>
      <c r="C11306">
        <v>59</v>
      </c>
      <c r="D11306" t="s">
        <v>69</v>
      </c>
      <c r="E11306" t="s">
        <v>12684</v>
      </c>
      <c r="F11306" t="s">
        <v>39</v>
      </c>
      <c r="G11306" t="s">
        <v>30</v>
      </c>
      <c r="H11306">
        <v>19</v>
      </c>
      <c r="I11306">
        <v>1991</v>
      </c>
      <c r="J11306" t="s">
        <v>12320</v>
      </c>
      <c r="K11306">
        <v>1033</v>
      </c>
      <c r="L11306">
        <v>38</v>
      </c>
      <c r="M11306">
        <v>195</v>
      </c>
      <c r="N11306">
        <v>233</v>
      </c>
      <c r="O11306">
        <v>-59</v>
      </c>
      <c r="P11306">
        <v>2009</v>
      </c>
      <c r="W11306">
        <v>54</v>
      </c>
    </row>
    <row r="11307" spans="1:23" x14ac:dyDescent="0.2">
      <c r="A11307">
        <v>11306</v>
      </c>
      <c r="B11307">
        <v>1974</v>
      </c>
      <c r="C11307">
        <v>60</v>
      </c>
      <c r="D11307" t="s">
        <v>8190</v>
      </c>
      <c r="E11307" t="s">
        <v>12685</v>
      </c>
      <c r="F11307" t="s">
        <v>39</v>
      </c>
      <c r="G11307" t="s">
        <v>30</v>
      </c>
      <c r="H11307">
        <v>20</v>
      </c>
      <c r="I11307">
        <v>1975</v>
      </c>
      <c r="J11307" t="s">
        <v>11898</v>
      </c>
      <c r="K11307">
        <v>1</v>
      </c>
      <c r="L11307">
        <v>0</v>
      </c>
      <c r="M11307">
        <v>0</v>
      </c>
      <c r="N11307">
        <v>0</v>
      </c>
      <c r="O11307">
        <v>-1</v>
      </c>
      <c r="P11307">
        <v>0</v>
      </c>
      <c r="W11307">
        <v>0</v>
      </c>
    </row>
    <row r="11308" spans="1:23" x14ac:dyDescent="0.2">
      <c r="A11308">
        <v>11307</v>
      </c>
      <c r="B11308">
        <v>1974</v>
      </c>
      <c r="C11308">
        <v>61</v>
      </c>
      <c r="D11308" t="s">
        <v>23</v>
      </c>
      <c r="E11308" t="s">
        <v>12686</v>
      </c>
      <c r="F11308" t="s">
        <v>39</v>
      </c>
      <c r="G11308" t="s">
        <v>30</v>
      </c>
      <c r="H11308">
        <v>19</v>
      </c>
      <c r="I11308">
        <v>1982</v>
      </c>
      <c r="J11308" t="s">
        <v>12413</v>
      </c>
      <c r="K11308">
        <v>107</v>
      </c>
      <c r="L11308">
        <v>1</v>
      </c>
      <c r="M11308">
        <v>11</v>
      </c>
      <c r="N11308">
        <v>12</v>
      </c>
      <c r="O11308">
        <v>-37</v>
      </c>
      <c r="P11308">
        <v>144</v>
      </c>
      <c r="W11308">
        <v>2.9</v>
      </c>
    </row>
    <row r="11309" spans="1:23" x14ac:dyDescent="0.2">
      <c r="A11309">
        <v>11308</v>
      </c>
      <c r="B11309">
        <v>1974</v>
      </c>
      <c r="C11309">
        <v>62</v>
      </c>
      <c r="D11309" t="s">
        <v>87</v>
      </c>
      <c r="E11309" t="s">
        <v>12687</v>
      </c>
      <c r="F11309" t="s">
        <v>39</v>
      </c>
      <c r="G11309" t="s">
        <v>30</v>
      </c>
      <c r="H11309">
        <v>19</v>
      </c>
      <c r="I11309">
        <v>1982</v>
      </c>
      <c r="J11309" t="s">
        <v>12032</v>
      </c>
      <c r="K11309">
        <v>231</v>
      </c>
      <c r="L11309">
        <v>21</v>
      </c>
      <c r="M11309">
        <v>90</v>
      </c>
      <c r="N11309">
        <v>111</v>
      </c>
      <c r="O11309">
        <v>-37</v>
      </c>
      <c r="P11309">
        <v>222</v>
      </c>
      <c r="W11309">
        <v>15.1</v>
      </c>
    </row>
    <row r="11310" spans="1:23" x14ac:dyDescent="0.2">
      <c r="A11310">
        <v>11309</v>
      </c>
      <c r="B11310">
        <v>1974</v>
      </c>
      <c r="C11310">
        <v>63</v>
      </c>
      <c r="D11310" t="s">
        <v>51</v>
      </c>
      <c r="E11310" t="s">
        <v>12688</v>
      </c>
      <c r="F11310" t="s">
        <v>39</v>
      </c>
      <c r="G11310" t="s">
        <v>68</v>
      </c>
      <c r="H11310">
        <v>19</v>
      </c>
      <c r="I11310">
        <v>1979</v>
      </c>
      <c r="J11310" t="s">
        <v>11284</v>
      </c>
      <c r="K11310">
        <v>229</v>
      </c>
      <c r="L11310">
        <v>80</v>
      </c>
      <c r="M11310">
        <v>58</v>
      </c>
      <c r="N11310">
        <v>138</v>
      </c>
      <c r="O11310">
        <v>-37</v>
      </c>
      <c r="P11310">
        <v>165</v>
      </c>
      <c r="W11310">
        <v>10.6</v>
      </c>
    </row>
    <row r="11311" spans="1:23" x14ac:dyDescent="0.2">
      <c r="A11311">
        <v>11310</v>
      </c>
      <c r="B11311">
        <v>1974</v>
      </c>
      <c r="C11311">
        <v>64</v>
      </c>
      <c r="D11311" t="s">
        <v>11693</v>
      </c>
      <c r="E11311" t="s">
        <v>12689</v>
      </c>
      <c r="F11311" t="s">
        <v>39</v>
      </c>
      <c r="G11311" t="s">
        <v>68</v>
      </c>
      <c r="H11311">
        <v>20</v>
      </c>
      <c r="I11311">
        <v>1976</v>
      </c>
      <c r="J11311" t="s">
        <v>12690</v>
      </c>
      <c r="K11311">
        <v>2</v>
      </c>
      <c r="L11311">
        <v>0</v>
      </c>
      <c r="M11311">
        <v>1</v>
      </c>
      <c r="N11311">
        <v>1</v>
      </c>
      <c r="O11311">
        <v>1</v>
      </c>
      <c r="P11311">
        <v>0</v>
      </c>
      <c r="W11311">
        <v>0.1</v>
      </c>
    </row>
    <row r="11312" spans="1:23" x14ac:dyDescent="0.2">
      <c r="A11312">
        <v>11311</v>
      </c>
      <c r="B11312">
        <v>1974</v>
      </c>
      <c r="C11312">
        <v>65</v>
      </c>
      <c r="D11312" t="s">
        <v>55</v>
      </c>
      <c r="E11312" t="s">
        <v>12691</v>
      </c>
      <c r="F11312" t="s">
        <v>39</v>
      </c>
      <c r="G11312" t="s">
        <v>30</v>
      </c>
      <c r="H11312">
        <v>20</v>
      </c>
      <c r="I11312">
        <v>1976</v>
      </c>
      <c r="J11312" t="s">
        <v>12668</v>
      </c>
      <c r="K11312">
        <v>48</v>
      </c>
      <c r="L11312">
        <v>0</v>
      </c>
      <c r="M11312">
        <v>2</v>
      </c>
      <c r="N11312">
        <v>2</v>
      </c>
      <c r="O11312">
        <v>-2</v>
      </c>
      <c r="P11312">
        <v>66</v>
      </c>
      <c r="W11312">
        <v>1.2</v>
      </c>
    </row>
    <row r="11313" spans="1:23" x14ac:dyDescent="0.2">
      <c r="A11313">
        <v>11312</v>
      </c>
      <c r="B11313">
        <v>1974</v>
      </c>
      <c r="C11313">
        <v>66</v>
      </c>
      <c r="D11313" t="s">
        <v>146</v>
      </c>
      <c r="E11313" t="s">
        <v>12692</v>
      </c>
      <c r="F11313" t="s">
        <v>39</v>
      </c>
      <c r="G11313" t="s">
        <v>35</v>
      </c>
      <c r="J11313" t="s">
        <v>12662</v>
      </c>
    </row>
    <row r="11314" spans="1:23" x14ac:dyDescent="0.2">
      <c r="A11314">
        <v>11313</v>
      </c>
      <c r="B11314">
        <v>1974</v>
      </c>
      <c r="C11314">
        <v>67</v>
      </c>
      <c r="D11314" t="s">
        <v>121</v>
      </c>
      <c r="E11314" t="s">
        <v>12693</v>
      </c>
      <c r="F11314" t="s">
        <v>39</v>
      </c>
      <c r="G11314" t="s">
        <v>26</v>
      </c>
      <c r="H11314">
        <v>19</v>
      </c>
      <c r="I11314">
        <v>1981</v>
      </c>
      <c r="J11314" t="s">
        <v>12665</v>
      </c>
      <c r="K11314">
        <v>60</v>
      </c>
      <c r="L11314">
        <v>3</v>
      </c>
      <c r="M11314">
        <v>8</v>
      </c>
      <c r="N11314">
        <v>11</v>
      </c>
      <c r="O11314">
        <v>-9</v>
      </c>
      <c r="P11314">
        <v>97</v>
      </c>
      <c r="W11314">
        <v>-1</v>
      </c>
    </row>
    <row r="11315" spans="1:23" x14ac:dyDescent="0.2">
      <c r="A11315">
        <v>11314</v>
      </c>
      <c r="B11315">
        <v>1974</v>
      </c>
      <c r="C11315">
        <v>68</v>
      </c>
      <c r="D11315" t="s">
        <v>171</v>
      </c>
      <c r="E11315" t="s">
        <v>12694</v>
      </c>
      <c r="F11315" t="s">
        <v>39</v>
      </c>
      <c r="G11315" t="s">
        <v>26</v>
      </c>
      <c r="J11315" t="s">
        <v>11841</v>
      </c>
    </row>
    <row r="11316" spans="1:23" x14ac:dyDescent="0.2">
      <c r="A11316">
        <v>11315</v>
      </c>
      <c r="B11316">
        <v>1974</v>
      </c>
      <c r="C11316">
        <v>69</v>
      </c>
      <c r="D11316" t="s">
        <v>23</v>
      </c>
      <c r="E11316" t="s">
        <v>12695</v>
      </c>
      <c r="F11316" t="s">
        <v>39</v>
      </c>
      <c r="G11316" t="s">
        <v>68</v>
      </c>
      <c r="J11316" t="s">
        <v>12623</v>
      </c>
    </row>
    <row r="11317" spans="1:23" x14ac:dyDescent="0.2">
      <c r="A11317">
        <v>11316</v>
      </c>
      <c r="B11317">
        <v>1974</v>
      </c>
      <c r="C11317">
        <v>70</v>
      </c>
      <c r="D11317" t="s">
        <v>48</v>
      </c>
      <c r="E11317" t="s">
        <v>12696</v>
      </c>
      <c r="F11317" t="s">
        <v>39</v>
      </c>
      <c r="G11317" t="s">
        <v>35</v>
      </c>
      <c r="H11317">
        <v>19</v>
      </c>
      <c r="I11317">
        <v>1989</v>
      </c>
      <c r="J11317" t="s">
        <v>12638</v>
      </c>
      <c r="K11317">
        <v>629</v>
      </c>
      <c r="L11317">
        <v>113</v>
      </c>
      <c r="M11317">
        <v>313</v>
      </c>
      <c r="N11317">
        <v>426</v>
      </c>
      <c r="O11317">
        <v>-63</v>
      </c>
      <c r="P11317">
        <v>1354</v>
      </c>
      <c r="W11317">
        <v>20.5</v>
      </c>
    </row>
    <row r="11318" spans="1:23" x14ac:dyDescent="0.2">
      <c r="A11318">
        <v>11317</v>
      </c>
      <c r="B11318">
        <v>1974</v>
      </c>
      <c r="C11318">
        <v>71</v>
      </c>
      <c r="D11318" t="s">
        <v>41</v>
      </c>
      <c r="E11318" t="s">
        <v>12697</v>
      </c>
      <c r="F11318" t="s">
        <v>39</v>
      </c>
      <c r="G11318" t="s">
        <v>35</v>
      </c>
      <c r="H11318">
        <v>20</v>
      </c>
      <c r="J11318" t="s">
        <v>12107</v>
      </c>
    </row>
    <row r="11319" spans="1:23" x14ac:dyDescent="0.2">
      <c r="A11319">
        <v>11318</v>
      </c>
      <c r="B11319">
        <v>1974</v>
      </c>
      <c r="C11319">
        <v>72</v>
      </c>
      <c r="D11319" t="s">
        <v>152</v>
      </c>
      <c r="E11319" t="s">
        <v>12698</v>
      </c>
      <c r="F11319" t="s">
        <v>39</v>
      </c>
      <c r="G11319" t="s">
        <v>30</v>
      </c>
      <c r="J11319" t="s">
        <v>12631</v>
      </c>
    </row>
    <row r="11320" spans="1:23" x14ac:dyDescent="0.2">
      <c r="A11320">
        <v>11319</v>
      </c>
      <c r="B11320">
        <v>1974</v>
      </c>
      <c r="C11320">
        <v>73</v>
      </c>
      <c r="D11320" t="s">
        <v>84</v>
      </c>
      <c r="E11320" t="s">
        <v>12699</v>
      </c>
      <c r="F11320" t="s">
        <v>39</v>
      </c>
      <c r="G11320" t="s">
        <v>35</v>
      </c>
      <c r="J11320" t="s">
        <v>12107</v>
      </c>
    </row>
    <row r="11321" spans="1:23" x14ac:dyDescent="0.2">
      <c r="A11321">
        <v>11320</v>
      </c>
      <c r="B11321">
        <v>1974</v>
      </c>
      <c r="C11321">
        <v>74</v>
      </c>
      <c r="D11321" t="s">
        <v>12259</v>
      </c>
      <c r="E11321" t="s">
        <v>12700</v>
      </c>
      <c r="F11321" t="s">
        <v>39</v>
      </c>
      <c r="G11321" t="s">
        <v>68</v>
      </c>
      <c r="J11321" t="s">
        <v>11835</v>
      </c>
    </row>
    <row r="11322" spans="1:23" x14ac:dyDescent="0.2">
      <c r="A11322">
        <v>11321</v>
      </c>
      <c r="B11322">
        <v>1974</v>
      </c>
      <c r="C11322">
        <v>75</v>
      </c>
      <c r="D11322" t="s">
        <v>12251</v>
      </c>
      <c r="E11322" t="s">
        <v>12701</v>
      </c>
      <c r="F11322" t="s">
        <v>34</v>
      </c>
      <c r="G11322" t="s">
        <v>128</v>
      </c>
      <c r="J11322" t="s">
        <v>2209</v>
      </c>
    </row>
    <row r="11323" spans="1:23" x14ac:dyDescent="0.2">
      <c r="A11323">
        <v>11322</v>
      </c>
      <c r="B11323">
        <v>1974</v>
      </c>
      <c r="C11323">
        <v>76</v>
      </c>
      <c r="D11323" t="s">
        <v>176</v>
      </c>
      <c r="E11323" t="s">
        <v>12702</v>
      </c>
      <c r="F11323" t="s">
        <v>39</v>
      </c>
      <c r="G11323" t="s">
        <v>30</v>
      </c>
      <c r="J11323" t="s">
        <v>11284</v>
      </c>
    </row>
    <row r="11324" spans="1:23" x14ac:dyDescent="0.2">
      <c r="A11324">
        <v>11323</v>
      </c>
      <c r="B11324">
        <v>1974</v>
      </c>
      <c r="C11324">
        <v>77</v>
      </c>
      <c r="D11324" t="s">
        <v>69</v>
      </c>
      <c r="E11324" t="s">
        <v>12703</v>
      </c>
      <c r="F11324" t="s">
        <v>39</v>
      </c>
      <c r="G11324" t="s">
        <v>35</v>
      </c>
      <c r="H11324">
        <v>19</v>
      </c>
      <c r="I11324">
        <v>1986</v>
      </c>
      <c r="J11324" t="s">
        <v>12124</v>
      </c>
      <c r="K11324">
        <v>484</v>
      </c>
      <c r="L11324">
        <v>202</v>
      </c>
      <c r="M11324">
        <v>317</v>
      </c>
      <c r="N11324">
        <v>519</v>
      </c>
      <c r="O11324">
        <v>-51</v>
      </c>
      <c r="P11324">
        <v>184</v>
      </c>
      <c r="W11324">
        <v>36.799999999999997</v>
      </c>
    </row>
    <row r="11325" spans="1:23" x14ac:dyDescent="0.2">
      <c r="A11325">
        <v>11324</v>
      </c>
      <c r="B11325">
        <v>1974</v>
      </c>
      <c r="C11325">
        <v>78</v>
      </c>
      <c r="D11325" t="s">
        <v>8190</v>
      </c>
      <c r="E11325" t="s">
        <v>12704</v>
      </c>
      <c r="F11325" t="s">
        <v>39</v>
      </c>
      <c r="G11325" t="s">
        <v>30</v>
      </c>
      <c r="J11325" t="s">
        <v>11933</v>
      </c>
    </row>
    <row r="11326" spans="1:23" x14ac:dyDescent="0.2">
      <c r="A11326">
        <v>11325</v>
      </c>
      <c r="B11326">
        <v>1974</v>
      </c>
      <c r="C11326">
        <v>79</v>
      </c>
      <c r="D11326" t="s">
        <v>92</v>
      </c>
      <c r="E11326" t="s">
        <v>12705</v>
      </c>
      <c r="F11326" t="s">
        <v>39</v>
      </c>
      <c r="G11326" t="s">
        <v>35</v>
      </c>
      <c r="H11326">
        <v>20</v>
      </c>
      <c r="I11326">
        <v>1986</v>
      </c>
      <c r="J11326" t="s">
        <v>2209</v>
      </c>
      <c r="K11326">
        <v>455</v>
      </c>
      <c r="L11326">
        <v>86</v>
      </c>
      <c r="M11326">
        <v>196</v>
      </c>
      <c r="N11326">
        <v>282</v>
      </c>
      <c r="O11326">
        <v>-42</v>
      </c>
      <c r="P11326">
        <v>220</v>
      </c>
      <c r="W11326">
        <v>14</v>
      </c>
    </row>
    <row r="11327" spans="1:23" x14ac:dyDescent="0.2">
      <c r="A11327">
        <v>11326</v>
      </c>
      <c r="B11327">
        <v>1974</v>
      </c>
      <c r="C11327">
        <v>80</v>
      </c>
      <c r="D11327" t="s">
        <v>87</v>
      </c>
      <c r="E11327" t="s">
        <v>12706</v>
      </c>
      <c r="F11327" t="s">
        <v>39</v>
      </c>
      <c r="G11327" t="s">
        <v>128</v>
      </c>
      <c r="J11327" t="s">
        <v>12679</v>
      </c>
    </row>
    <row r="11328" spans="1:23" x14ac:dyDescent="0.2">
      <c r="A11328">
        <v>11327</v>
      </c>
      <c r="B11328">
        <v>1974</v>
      </c>
      <c r="C11328">
        <v>81</v>
      </c>
      <c r="D11328" t="s">
        <v>51</v>
      </c>
      <c r="E11328" t="s">
        <v>12707</v>
      </c>
      <c r="F11328" t="s">
        <v>34</v>
      </c>
      <c r="G11328" t="s">
        <v>30</v>
      </c>
      <c r="H11328">
        <v>20</v>
      </c>
      <c r="I11328">
        <v>1979</v>
      </c>
      <c r="J11328" t="s">
        <v>2748</v>
      </c>
      <c r="K11328">
        <v>15</v>
      </c>
      <c r="L11328">
        <v>0</v>
      </c>
      <c r="M11328">
        <v>2</v>
      </c>
      <c r="N11328">
        <v>2</v>
      </c>
      <c r="O11328">
        <v>2</v>
      </c>
      <c r="P11328">
        <v>4</v>
      </c>
      <c r="W11328">
        <v>0.9</v>
      </c>
    </row>
    <row r="11329" spans="1:23" x14ac:dyDescent="0.2">
      <c r="A11329">
        <v>11328</v>
      </c>
      <c r="B11329">
        <v>1974</v>
      </c>
      <c r="C11329">
        <v>82</v>
      </c>
      <c r="D11329" t="s">
        <v>11693</v>
      </c>
      <c r="E11329" t="s">
        <v>12708</v>
      </c>
      <c r="F11329" t="s">
        <v>39</v>
      </c>
      <c r="G11329" t="s">
        <v>30</v>
      </c>
      <c r="J11329" t="s">
        <v>12623</v>
      </c>
    </row>
    <row r="11330" spans="1:23" x14ac:dyDescent="0.2">
      <c r="A11330">
        <v>11329</v>
      </c>
      <c r="B11330">
        <v>1974</v>
      </c>
      <c r="C11330">
        <v>83</v>
      </c>
      <c r="D11330" t="s">
        <v>55</v>
      </c>
      <c r="E11330" t="s">
        <v>12709</v>
      </c>
      <c r="F11330" t="s">
        <v>39</v>
      </c>
      <c r="G11330" t="s">
        <v>30</v>
      </c>
      <c r="H11330">
        <v>19</v>
      </c>
      <c r="I11330">
        <v>1983</v>
      </c>
      <c r="J11330" t="s">
        <v>12617</v>
      </c>
      <c r="K11330">
        <v>219</v>
      </c>
      <c r="L11330">
        <v>6</v>
      </c>
      <c r="M11330">
        <v>57</v>
      </c>
      <c r="N11330">
        <v>63</v>
      </c>
      <c r="O11330">
        <v>39</v>
      </c>
      <c r="P11330">
        <v>167</v>
      </c>
      <c r="W11330">
        <v>12.5</v>
      </c>
    </row>
    <row r="11331" spans="1:23" x14ac:dyDescent="0.2">
      <c r="A11331">
        <v>11330</v>
      </c>
      <c r="B11331">
        <v>1974</v>
      </c>
      <c r="C11331">
        <v>84</v>
      </c>
      <c r="D11331" t="s">
        <v>146</v>
      </c>
      <c r="E11331" t="s">
        <v>12542</v>
      </c>
      <c r="F11331" t="s">
        <v>39</v>
      </c>
      <c r="G11331" t="s">
        <v>35</v>
      </c>
      <c r="H11331">
        <v>20</v>
      </c>
      <c r="I11331">
        <v>1983</v>
      </c>
      <c r="J11331" t="s">
        <v>12623</v>
      </c>
      <c r="K11331">
        <v>103</v>
      </c>
      <c r="L11331">
        <v>14</v>
      </c>
      <c r="M11331">
        <v>25</v>
      </c>
      <c r="N11331">
        <v>39</v>
      </c>
      <c r="O11331">
        <v>13</v>
      </c>
      <c r="P11331">
        <v>34</v>
      </c>
      <c r="W11331">
        <v>1.2</v>
      </c>
    </row>
    <row r="11332" spans="1:23" x14ac:dyDescent="0.2">
      <c r="A11332">
        <v>11331</v>
      </c>
      <c r="B11332">
        <v>1974</v>
      </c>
      <c r="C11332">
        <v>85</v>
      </c>
      <c r="D11332" t="s">
        <v>121</v>
      </c>
      <c r="E11332" t="s">
        <v>12710</v>
      </c>
      <c r="F11332" t="s">
        <v>39</v>
      </c>
      <c r="G11332" t="s">
        <v>128</v>
      </c>
      <c r="H11332">
        <v>20</v>
      </c>
      <c r="I11332">
        <v>1984</v>
      </c>
      <c r="J11332" t="s">
        <v>12662</v>
      </c>
      <c r="K11332">
        <v>356</v>
      </c>
      <c r="L11332">
        <v>0</v>
      </c>
      <c r="M11332">
        <v>25</v>
      </c>
      <c r="N11332">
        <v>25</v>
      </c>
      <c r="O11332">
        <v>0</v>
      </c>
      <c r="P11332">
        <v>118</v>
      </c>
      <c r="Q11332">
        <v>356</v>
      </c>
      <c r="R11332">
        <v>149</v>
      </c>
      <c r="S11332">
        <v>138</v>
      </c>
      <c r="T11332">
        <v>52</v>
      </c>
      <c r="U11332">
        <v>0.88800000000000001</v>
      </c>
      <c r="V11332">
        <v>3.53</v>
      </c>
      <c r="W11332">
        <v>56.6</v>
      </c>
    </row>
    <row r="11333" spans="1:23" x14ac:dyDescent="0.2">
      <c r="A11333">
        <v>11332</v>
      </c>
      <c r="B11333">
        <v>1974</v>
      </c>
      <c r="C11333">
        <v>86</v>
      </c>
      <c r="D11333" t="s">
        <v>171</v>
      </c>
      <c r="E11333" t="s">
        <v>12711</v>
      </c>
      <c r="F11333" t="s">
        <v>39</v>
      </c>
      <c r="G11333" t="s">
        <v>35</v>
      </c>
      <c r="J11333" t="s">
        <v>2748</v>
      </c>
    </row>
    <row r="11334" spans="1:23" x14ac:dyDescent="0.2">
      <c r="A11334">
        <v>11333</v>
      </c>
      <c r="B11334">
        <v>1974</v>
      </c>
      <c r="C11334">
        <v>87</v>
      </c>
      <c r="D11334" t="s">
        <v>92</v>
      </c>
      <c r="E11334" t="s">
        <v>12712</v>
      </c>
      <c r="F11334" t="s">
        <v>34</v>
      </c>
      <c r="G11334" t="s">
        <v>30</v>
      </c>
      <c r="H11334">
        <v>19</v>
      </c>
      <c r="I11334">
        <v>1975</v>
      </c>
      <c r="J11334" t="s">
        <v>12679</v>
      </c>
      <c r="K11334">
        <v>2</v>
      </c>
      <c r="L11334">
        <v>0</v>
      </c>
      <c r="M11334">
        <v>0</v>
      </c>
      <c r="N11334">
        <v>0</v>
      </c>
      <c r="O11334">
        <v>0</v>
      </c>
      <c r="P11334">
        <v>0</v>
      </c>
      <c r="W11334">
        <v>0.1</v>
      </c>
    </row>
    <row r="11335" spans="1:23" x14ac:dyDescent="0.2">
      <c r="A11335">
        <v>11334</v>
      </c>
      <c r="B11335">
        <v>1974</v>
      </c>
      <c r="C11335">
        <v>88</v>
      </c>
      <c r="D11335" t="s">
        <v>48</v>
      </c>
      <c r="E11335" t="s">
        <v>12713</v>
      </c>
      <c r="F11335" t="s">
        <v>39</v>
      </c>
      <c r="G11335" t="s">
        <v>30</v>
      </c>
      <c r="H11335">
        <v>20</v>
      </c>
      <c r="I11335">
        <v>1981</v>
      </c>
      <c r="J11335" t="s">
        <v>11755</v>
      </c>
      <c r="K11335">
        <v>218</v>
      </c>
      <c r="L11335">
        <v>5</v>
      </c>
      <c r="M11335">
        <v>29</v>
      </c>
      <c r="N11335">
        <v>34</v>
      </c>
      <c r="O11335">
        <v>-49</v>
      </c>
      <c r="P11335">
        <v>470</v>
      </c>
      <c r="W11335">
        <v>8.1999999999999993</v>
      </c>
    </row>
    <row r="11336" spans="1:23" x14ac:dyDescent="0.2">
      <c r="A11336">
        <v>11335</v>
      </c>
      <c r="B11336">
        <v>1974</v>
      </c>
      <c r="C11336">
        <v>89</v>
      </c>
      <c r="D11336" t="s">
        <v>41</v>
      </c>
      <c r="E11336" t="s">
        <v>12714</v>
      </c>
      <c r="F11336" t="s">
        <v>39</v>
      </c>
      <c r="G11336" t="s">
        <v>35</v>
      </c>
      <c r="H11336">
        <v>20</v>
      </c>
      <c r="I11336">
        <v>1983</v>
      </c>
      <c r="J11336" t="s">
        <v>11898</v>
      </c>
      <c r="K11336">
        <v>35</v>
      </c>
      <c r="L11336">
        <v>5</v>
      </c>
      <c r="M11336">
        <v>6</v>
      </c>
      <c r="N11336">
        <v>11</v>
      </c>
      <c r="O11336">
        <v>-10</v>
      </c>
      <c r="P11336">
        <v>2</v>
      </c>
      <c r="W11336">
        <v>0</v>
      </c>
    </row>
    <row r="11337" spans="1:23" x14ac:dyDescent="0.2">
      <c r="A11337">
        <v>11336</v>
      </c>
      <c r="B11337">
        <v>1974</v>
      </c>
      <c r="C11337">
        <v>90</v>
      </c>
      <c r="D11337" t="s">
        <v>152</v>
      </c>
      <c r="E11337" t="s">
        <v>12715</v>
      </c>
      <c r="F11337" t="s">
        <v>39</v>
      </c>
      <c r="G11337" t="s">
        <v>26</v>
      </c>
      <c r="J11337" t="s">
        <v>91</v>
      </c>
    </row>
    <row r="11338" spans="1:23" x14ac:dyDescent="0.2">
      <c r="A11338">
        <v>11337</v>
      </c>
      <c r="B11338">
        <v>1974</v>
      </c>
      <c r="C11338">
        <v>91</v>
      </c>
      <c r="D11338" t="s">
        <v>84</v>
      </c>
      <c r="E11338" t="s">
        <v>12716</v>
      </c>
      <c r="F11338" t="s">
        <v>39</v>
      </c>
      <c r="G11338" t="s">
        <v>35</v>
      </c>
      <c r="H11338">
        <v>20</v>
      </c>
      <c r="I11338">
        <v>1977</v>
      </c>
      <c r="J11338" t="s">
        <v>12552</v>
      </c>
      <c r="K11338">
        <v>10</v>
      </c>
      <c r="L11338">
        <v>0</v>
      </c>
      <c r="M11338">
        <v>1</v>
      </c>
      <c r="N11338">
        <v>1</v>
      </c>
      <c r="O11338">
        <v>-4</v>
      </c>
      <c r="P11338">
        <v>0</v>
      </c>
      <c r="W11338">
        <v>-0.3</v>
      </c>
    </row>
    <row r="11339" spans="1:23" x14ac:dyDescent="0.2">
      <c r="A11339">
        <v>11338</v>
      </c>
      <c r="B11339">
        <v>1974</v>
      </c>
      <c r="C11339">
        <v>92</v>
      </c>
      <c r="D11339" t="s">
        <v>12259</v>
      </c>
      <c r="E11339" t="s">
        <v>12717</v>
      </c>
      <c r="F11339" t="s">
        <v>34</v>
      </c>
      <c r="G11339" t="s">
        <v>35</v>
      </c>
      <c r="J11339" t="s">
        <v>12201</v>
      </c>
    </row>
    <row r="11340" spans="1:23" x14ac:dyDescent="0.2">
      <c r="A11340">
        <v>11339</v>
      </c>
      <c r="B11340">
        <v>1974</v>
      </c>
      <c r="C11340">
        <v>93</v>
      </c>
      <c r="D11340" t="s">
        <v>12251</v>
      </c>
      <c r="E11340" t="s">
        <v>12718</v>
      </c>
      <c r="F11340" t="s">
        <v>34</v>
      </c>
      <c r="G11340" t="s">
        <v>1637</v>
      </c>
      <c r="J11340" t="s">
        <v>12201</v>
      </c>
    </row>
    <row r="11341" spans="1:23" x14ac:dyDescent="0.2">
      <c r="A11341">
        <v>11340</v>
      </c>
      <c r="B11341">
        <v>1974</v>
      </c>
      <c r="C11341">
        <v>94</v>
      </c>
      <c r="D11341" t="s">
        <v>176</v>
      </c>
      <c r="E11341" t="s">
        <v>12719</v>
      </c>
      <c r="F11341" t="s">
        <v>39</v>
      </c>
      <c r="G11341" t="s">
        <v>1536</v>
      </c>
      <c r="J11341" t="s">
        <v>11856</v>
      </c>
    </row>
    <row r="11342" spans="1:23" x14ac:dyDescent="0.2">
      <c r="A11342">
        <v>11341</v>
      </c>
      <c r="B11342">
        <v>1974</v>
      </c>
      <c r="C11342">
        <v>95</v>
      </c>
      <c r="D11342" t="s">
        <v>69</v>
      </c>
      <c r="E11342" t="s">
        <v>12720</v>
      </c>
      <c r="F11342" t="s">
        <v>39</v>
      </c>
      <c r="G11342" t="s">
        <v>26</v>
      </c>
      <c r="H11342">
        <v>20</v>
      </c>
      <c r="I11342">
        <v>1979</v>
      </c>
      <c r="J11342" t="s">
        <v>12679</v>
      </c>
      <c r="K11342">
        <v>172</v>
      </c>
      <c r="L11342">
        <v>31</v>
      </c>
      <c r="M11342">
        <v>42</v>
      </c>
      <c r="N11342">
        <v>73</v>
      </c>
      <c r="O11342">
        <v>-45</v>
      </c>
      <c r="P11342">
        <v>111</v>
      </c>
      <c r="W11342">
        <v>3</v>
      </c>
    </row>
    <row r="11343" spans="1:23" x14ac:dyDescent="0.2">
      <c r="A11343">
        <v>11342</v>
      </c>
      <c r="B11343">
        <v>1974</v>
      </c>
      <c r="C11343">
        <v>96</v>
      </c>
      <c r="D11343" t="s">
        <v>8190</v>
      </c>
      <c r="E11343" t="s">
        <v>12721</v>
      </c>
      <c r="F11343" t="s">
        <v>34</v>
      </c>
      <c r="G11343" t="s">
        <v>35</v>
      </c>
      <c r="J11343" t="s">
        <v>3430</v>
      </c>
    </row>
    <row r="11344" spans="1:23" x14ac:dyDescent="0.2">
      <c r="A11344">
        <v>11343</v>
      </c>
      <c r="B11344">
        <v>1974</v>
      </c>
      <c r="C11344">
        <v>97</v>
      </c>
      <c r="D11344" t="s">
        <v>92</v>
      </c>
      <c r="E11344" t="s">
        <v>12722</v>
      </c>
      <c r="F11344" t="s">
        <v>39</v>
      </c>
      <c r="G11344" t="s">
        <v>30</v>
      </c>
      <c r="J11344" t="s">
        <v>11835</v>
      </c>
    </row>
    <row r="11345" spans="1:23" x14ac:dyDescent="0.2">
      <c r="A11345">
        <v>11344</v>
      </c>
      <c r="B11345">
        <v>1974</v>
      </c>
      <c r="C11345">
        <v>98</v>
      </c>
      <c r="D11345" t="s">
        <v>87</v>
      </c>
      <c r="E11345" t="s">
        <v>12723</v>
      </c>
      <c r="F11345" t="s">
        <v>34</v>
      </c>
      <c r="G11345" t="s">
        <v>26</v>
      </c>
      <c r="J11345" t="s">
        <v>3430</v>
      </c>
    </row>
    <row r="11346" spans="1:23" x14ac:dyDescent="0.2">
      <c r="A11346">
        <v>11345</v>
      </c>
      <c r="B11346">
        <v>1974</v>
      </c>
      <c r="C11346">
        <v>99</v>
      </c>
      <c r="D11346" t="s">
        <v>51</v>
      </c>
      <c r="E11346" t="s">
        <v>12724</v>
      </c>
      <c r="F11346" t="s">
        <v>34</v>
      </c>
      <c r="G11346" t="s">
        <v>26</v>
      </c>
      <c r="J11346" t="s">
        <v>11504</v>
      </c>
    </row>
    <row r="11347" spans="1:23" x14ac:dyDescent="0.2">
      <c r="A11347">
        <v>11346</v>
      </c>
      <c r="B11347">
        <v>1974</v>
      </c>
      <c r="C11347">
        <v>100</v>
      </c>
      <c r="D11347" t="s">
        <v>11693</v>
      </c>
      <c r="E11347" t="s">
        <v>12725</v>
      </c>
      <c r="F11347" t="s">
        <v>34</v>
      </c>
      <c r="G11347" t="s">
        <v>128</v>
      </c>
      <c r="J11347" t="s">
        <v>3430</v>
      </c>
    </row>
    <row r="11348" spans="1:23" x14ac:dyDescent="0.2">
      <c r="A11348">
        <v>11347</v>
      </c>
      <c r="B11348">
        <v>1974</v>
      </c>
      <c r="C11348">
        <v>101</v>
      </c>
      <c r="D11348" t="s">
        <v>55</v>
      </c>
      <c r="E11348" t="s">
        <v>12726</v>
      </c>
      <c r="F11348" t="s">
        <v>34</v>
      </c>
      <c r="G11348" t="s">
        <v>30</v>
      </c>
      <c r="J11348" t="s">
        <v>3127</v>
      </c>
    </row>
    <row r="11349" spans="1:23" x14ac:dyDescent="0.2">
      <c r="A11349">
        <v>11348</v>
      </c>
      <c r="B11349">
        <v>1974</v>
      </c>
      <c r="C11349">
        <v>102</v>
      </c>
      <c r="D11349" t="s">
        <v>146</v>
      </c>
      <c r="E11349" t="s">
        <v>12727</v>
      </c>
      <c r="F11349" t="s">
        <v>39</v>
      </c>
      <c r="G11349" t="s">
        <v>26</v>
      </c>
      <c r="J11349" t="s">
        <v>11843</v>
      </c>
    </row>
    <row r="11350" spans="1:23" x14ac:dyDescent="0.2">
      <c r="A11350">
        <v>11349</v>
      </c>
      <c r="B11350">
        <v>1974</v>
      </c>
      <c r="C11350">
        <v>103</v>
      </c>
      <c r="D11350" t="s">
        <v>121</v>
      </c>
      <c r="E11350" t="s">
        <v>12728</v>
      </c>
      <c r="F11350" t="s">
        <v>39</v>
      </c>
      <c r="G11350" t="s">
        <v>35</v>
      </c>
      <c r="J11350" t="s">
        <v>12729</v>
      </c>
    </row>
    <row r="11351" spans="1:23" x14ac:dyDescent="0.2">
      <c r="A11351">
        <v>11350</v>
      </c>
      <c r="B11351">
        <v>1974</v>
      </c>
      <c r="C11351">
        <v>104</v>
      </c>
      <c r="D11351" t="s">
        <v>171</v>
      </c>
      <c r="E11351" t="s">
        <v>12730</v>
      </c>
      <c r="F11351" t="s">
        <v>39</v>
      </c>
      <c r="G11351" t="s">
        <v>68</v>
      </c>
      <c r="H11351">
        <v>20</v>
      </c>
      <c r="I11351">
        <v>1987</v>
      </c>
      <c r="J11351" t="s">
        <v>11841</v>
      </c>
      <c r="K11351">
        <v>426</v>
      </c>
      <c r="L11351">
        <v>122</v>
      </c>
      <c r="M11351">
        <v>136</v>
      </c>
      <c r="N11351">
        <v>258</v>
      </c>
      <c r="O11351">
        <v>9</v>
      </c>
      <c r="P11351">
        <v>375</v>
      </c>
      <c r="W11351">
        <v>16</v>
      </c>
    </row>
    <row r="11352" spans="1:23" x14ac:dyDescent="0.2">
      <c r="A11352">
        <v>11351</v>
      </c>
      <c r="B11352">
        <v>1974</v>
      </c>
      <c r="C11352">
        <v>105</v>
      </c>
      <c r="D11352" t="s">
        <v>23</v>
      </c>
      <c r="E11352" t="s">
        <v>12731</v>
      </c>
      <c r="F11352" t="s">
        <v>39</v>
      </c>
      <c r="G11352" t="s">
        <v>35</v>
      </c>
      <c r="H11352">
        <v>20</v>
      </c>
      <c r="I11352">
        <v>1980</v>
      </c>
      <c r="J11352" t="s">
        <v>4194</v>
      </c>
      <c r="K11352">
        <v>2</v>
      </c>
      <c r="L11352">
        <v>0</v>
      </c>
      <c r="M11352">
        <v>0</v>
      </c>
      <c r="N11352">
        <v>0</v>
      </c>
      <c r="O11352">
        <v>-2</v>
      </c>
      <c r="P11352">
        <v>0</v>
      </c>
      <c r="W11352">
        <v>-0.1</v>
      </c>
    </row>
    <row r="11353" spans="1:23" x14ac:dyDescent="0.2">
      <c r="A11353">
        <v>11352</v>
      </c>
      <c r="B11353">
        <v>1974</v>
      </c>
      <c r="C11353">
        <v>106</v>
      </c>
      <c r="D11353" t="s">
        <v>48</v>
      </c>
      <c r="E11353" t="s">
        <v>12732</v>
      </c>
      <c r="F11353" t="s">
        <v>39</v>
      </c>
      <c r="G11353" t="s">
        <v>128</v>
      </c>
      <c r="J11353" t="s">
        <v>12634</v>
      </c>
    </row>
    <row r="11354" spans="1:23" x14ac:dyDescent="0.2">
      <c r="A11354">
        <v>11353</v>
      </c>
      <c r="B11354">
        <v>1974</v>
      </c>
      <c r="C11354">
        <v>107</v>
      </c>
      <c r="D11354" t="s">
        <v>41</v>
      </c>
      <c r="E11354" t="s">
        <v>12733</v>
      </c>
      <c r="F11354" t="s">
        <v>39</v>
      </c>
      <c r="G11354" t="s">
        <v>26</v>
      </c>
      <c r="J11354" t="s">
        <v>12638</v>
      </c>
    </row>
    <row r="11355" spans="1:23" x14ac:dyDescent="0.2">
      <c r="A11355">
        <v>11354</v>
      </c>
      <c r="B11355">
        <v>1974</v>
      </c>
      <c r="C11355">
        <v>108</v>
      </c>
      <c r="D11355" t="s">
        <v>152</v>
      </c>
      <c r="E11355" t="s">
        <v>12734</v>
      </c>
      <c r="F11355" t="s">
        <v>39</v>
      </c>
      <c r="G11355" t="s">
        <v>26</v>
      </c>
      <c r="J11355" t="s">
        <v>12634</v>
      </c>
    </row>
    <row r="11356" spans="1:23" x14ac:dyDescent="0.2">
      <c r="A11356">
        <v>11355</v>
      </c>
      <c r="B11356">
        <v>1974</v>
      </c>
      <c r="C11356">
        <v>109</v>
      </c>
      <c r="D11356" t="s">
        <v>84</v>
      </c>
      <c r="E11356" t="s">
        <v>12735</v>
      </c>
      <c r="F11356" t="s">
        <v>39</v>
      </c>
      <c r="G11356" t="s">
        <v>128</v>
      </c>
      <c r="J11356" t="s">
        <v>12124</v>
      </c>
    </row>
    <row r="11357" spans="1:23" x14ac:dyDescent="0.2">
      <c r="A11357">
        <v>11356</v>
      </c>
      <c r="B11357">
        <v>1974</v>
      </c>
      <c r="C11357">
        <v>110</v>
      </c>
      <c r="D11357" t="s">
        <v>12259</v>
      </c>
      <c r="E11357" t="s">
        <v>12736</v>
      </c>
      <c r="F11357" t="s">
        <v>39</v>
      </c>
      <c r="G11357" t="s">
        <v>30</v>
      </c>
      <c r="H11357">
        <v>19</v>
      </c>
      <c r="I11357">
        <v>1979</v>
      </c>
      <c r="J11357" t="s">
        <v>12631</v>
      </c>
      <c r="K11357">
        <v>23</v>
      </c>
      <c r="L11357">
        <v>1</v>
      </c>
      <c r="M11357">
        <v>2</v>
      </c>
      <c r="N11357">
        <v>3</v>
      </c>
      <c r="O11357">
        <v>5</v>
      </c>
      <c r="P11357">
        <v>29</v>
      </c>
      <c r="W11357">
        <v>1.4</v>
      </c>
    </row>
    <row r="11358" spans="1:23" x14ac:dyDescent="0.2">
      <c r="A11358">
        <v>11357</v>
      </c>
      <c r="B11358">
        <v>1974</v>
      </c>
      <c r="C11358">
        <v>111</v>
      </c>
      <c r="D11358" t="s">
        <v>12251</v>
      </c>
      <c r="E11358" t="s">
        <v>12737</v>
      </c>
      <c r="F11358" t="s">
        <v>34</v>
      </c>
      <c r="G11358" t="s">
        <v>30</v>
      </c>
      <c r="J11358" t="s">
        <v>12201</v>
      </c>
    </row>
    <row r="11359" spans="1:23" x14ac:dyDescent="0.2">
      <c r="A11359">
        <v>11358</v>
      </c>
      <c r="B11359">
        <v>1974</v>
      </c>
      <c r="C11359">
        <v>112</v>
      </c>
      <c r="D11359" t="s">
        <v>176</v>
      </c>
      <c r="E11359" t="s">
        <v>12738</v>
      </c>
      <c r="F11359" t="s">
        <v>34</v>
      </c>
      <c r="G11359" t="s">
        <v>30</v>
      </c>
      <c r="H11359">
        <v>20</v>
      </c>
      <c r="I11359">
        <v>1987</v>
      </c>
      <c r="J11359" t="s">
        <v>6672</v>
      </c>
      <c r="K11359">
        <v>513</v>
      </c>
      <c r="L11359">
        <v>12</v>
      </c>
      <c r="M11359">
        <v>107</v>
      </c>
      <c r="N11359">
        <v>119</v>
      </c>
      <c r="O11359">
        <v>103</v>
      </c>
      <c r="P11359">
        <v>530</v>
      </c>
      <c r="W11359">
        <v>29.1</v>
      </c>
    </row>
    <row r="11360" spans="1:23" x14ac:dyDescent="0.2">
      <c r="A11360">
        <v>11359</v>
      </c>
      <c r="B11360">
        <v>1974</v>
      </c>
      <c r="C11360">
        <v>113</v>
      </c>
      <c r="D11360" t="s">
        <v>69</v>
      </c>
      <c r="E11360" t="s">
        <v>12739</v>
      </c>
      <c r="F11360" t="s">
        <v>39</v>
      </c>
      <c r="G11360" t="s">
        <v>30</v>
      </c>
      <c r="J11360" t="s">
        <v>12662</v>
      </c>
    </row>
    <row r="11361" spans="1:23" x14ac:dyDescent="0.2">
      <c r="A11361">
        <v>11360</v>
      </c>
      <c r="B11361">
        <v>1974</v>
      </c>
      <c r="C11361">
        <v>114</v>
      </c>
      <c r="D11361" t="s">
        <v>8190</v>
      </c>
      <c r="E11361" t="s">
        <v>12740</v>
      </c>
      <c r="F11361" t="s">
        <v>34</v>
      </c>
      <c r="G11361" t="s">
        <v>128</v>
      </c>
      <c r="J11361" t="s">
        <v>12741</v>
      </c>
    </row>
    <row r="11362" spans="1:23" x14ac:dyDescent="0.2">
      <c r="A11362">
        <v>11361</v>
      </c>
      <c r="B11362">
        <v>1974</v>
      </c>
      <c r="C11362">
        <v>115</v>
      </c>
      <c r="D11362" t="s">
        <v>92</v>
      </c>
      <c r="E11362" t="s">
        <v>12742</v>
      </c>
      <c r="F11362" t="s">
        <v>39</v>
      </c>
      <c r="G11362" t="s">
        <v>68</v>
      </c>
      <c r="J11362" t="s">
        <v>12617</v>
      </c>
    </row>
    <row r="11363" spans="1:23" x14ac:dyDescent="0.2">
      <c r="A11363">
        <v>11362</v>
      </c>
      <c r="B11363">
        <v>1974</v>
      </c>
      <c r="C11363">
        <v>116</v>
      </c>
      <c r="D11363" t="s">
        <v>87</v>
      </c>
      <c r="E11363" t="s">
        <v>12743</v>
      </c>
      <c r="F11363" t="s">
        <v>39</v>
      </c>
      <c r="G11363" t="s">
        <v>26</v>
      </c>
      <c r="H11363">
        <v>19</v>
      </c>
      <c r="I11363">
        <v>1980</v>
      </c>
      <c r="J11363" t="s">
        <v>11898</v>
      </c>
      <c r="K11363">
        <v>1</v>
      </c>
      <c r="L11363">
        <v>0</v>
      </c>
      <c r="M11363">
        <v>0</v>
      </c>
      <c r="N11363">
        <v>0</v>
      </c>
      <c r="O11363">
        <v>-2</v>
      </c>
      <c r="P11363">
        <v>0</v>
      </c>
      <c r="W11363">
        <v>-0.1</v>
      </c>
    </row>
    <row r="11364" spans="1:23" x14ac:dyDescent="0.2">
      <c r="A11364">
        <v>11363</v>
      </c>
      <c r="B11364">
        <v>1974</v>
      </c>
      <c r="C11364">
        <v>117</v>
      </c>
      <c r="D11364" t="s">
        <v>51</v>
      </c>
      <c r="E11364" t="s">
        <v>12744</v>
      </c>
      <c r="F11364" t="s">
        <v>34</v>
      </c>
      <c r="G11364" t="s">
        <v>26</v>
      </c>
      <c r="H11364">
        <v>20</v>
      </c>
      <c r="I11364">
        <v>1987</v>
      </c>
      <c r="J11364" t="s">
        <v>12745</v>
      </c>
      <c r="K11364">
        <v>236</v>
      </c>
      <c r="L11364">
        <v>30</v>
      </c>
      <c r="M11364">
        <v>15</v>
      </c>
      <c r="N11364">
        <v>45</v>
      </c>
      <c r="O11364">
        <v>-2</v>
      </c>
      <c r="P11364">
        <v>417</v>
      </c>
      <c r="W11364">
        <v>-0.7</v>
      </c>
    </row>
    <row r="11365" spans="1:23" x14ac:dyDescent="0.2">
      <c r="A11365">
        <v>11364</v>
      </c>
      <c r="B11365">
        <v>1974</v>
      </c>
      <c r="C11365">
        <v>118</v>
      </c>
      <c r="D11365" t="s">
        <v>11693</v>
      </c>
      <c r="E11365" t="s">
        <v>12746</v>
      </c>
      <c r="F11365" t="s">
        <v>34</v>
      </c>
      <c r="G11365" t="s">
        <v>30</v>
      </c>
      <c r="J11365" t="s">
        <v>10639</v>
      </c>
    </row>
    <row r="11366" spans="1:23" x14ac:dyDescent="0.2">
      <c r="A11366">
        <v>11365</v>
      </c>
      <c r="B11366">
        <v>1974</v>
      </c>
      <c r="C11366">
        <v>119</v>
      </c>
      <c r="D11366" t="s">
        <v>55</v>
      </c>
      <c r="E11366" t="s">
        <v>12747</v>
      </c>
      <c r="F11366" t="s">
        <v>39</v>
      </c>
      <c r="G11366" t="s">
        <v>68</v>
      </c>
      <c r="J11366" t="s">
        <v>11755</v>
      </c>
    </row>
    <row r="11367" spans="1:23" x14ac:dyDescent="0.2">
      <c r="A11367">
        <v>11366</v>
      </c>
      <c r="B11367">
        <v>1974</v>
      </c>
      <c r="C11367">
        <v>120</v>
      </c>
      <c r="D11367" t="s">
        <v>146</v>
      </c>
      <c r="E11367" t="s">
        <v>12748</v>
      </c>
      <c r="F11367" t="s">
        <v>39</v>
      </c>
      <c r="G11367" t="s">
        <v>128</v>
      </c>
      <c r="J11367" t="s">
        <v>11843</v>
      </c>
    </row>
    <row r="11368" spans="1:23" x14ac:dyDescent="0.2">
      <c r="A11368">
        <v>11367</v>
      </c>
      <c r="B11368">
        <v>1974</v>
      </c>
      <c r="C11368">
        <v>121</v>
      </c>
      <c r="D11368" t="s">
        <v>121</v>
      </c>
      <c r="E11368" t="s">
        <v>12749</v>
      </c>
      <c r="F11368" t="s">
        <v>39</v>
      </c>
      <c r="G11368" t="s">
        <v>26</v>
      </c>
      <c r="H11368">
        <v>19</v>
      </c>
      <c r="I11368">
        <v>1983</v>
      </c>
      <c r="J11368" t="s">
        <v>12662</v>
      </c>
      <c r="K11368">
        <v>2</v>
      </c>
      <c r="L11368">
        <v>0</v>
      </c>
      <c r="M11368">
        <v>1</v>
      </c>
      <c r="N11368">
        <v>1</v>
      </c>
      <c r="O11368">
        <v>1</v>
      </c>
      <c r="P11368">
        <v>8</v>
      </c>
      <c r="W11368">
        <v>0</v>
      </c>
    </row>
    <row r="11369" spans="1:23" x14ac:dyDescent="0.2">
      <c r="A11369">
        <v>11368</v>
      </c>
      <c r="B11369">
        <v>1974</v>
      </c>
      <c r="C11369">
        <v>122</v>
      </c>
      <c r="D11369" t="s">
        <v>171</v>
      </c>
      <c r="E11369" t="s">
        <v>12750</v>
      </c>
      <c r="F11369" t="s">
        <v>39</v>
      </c>
      <c r="G11369" t="s">
        <v>128</v>
      </c>
      <c r="J11369" t="s">
        <v>12413</v>
      </c>
    </row>
    <row r="11370" spans="1:23" x14ac:dyDescent="0.2">
      <c r="A11370">
        <v>11369</v>
      </c>
      <c r="B11370">
        <v>1974</v>
      </c>
      <c r="C11370">
        <v>123</v>
      </c>
      <c r="D11370" t="s">
        <v>23</v>
      </c>
      <c r="E11370" t="s">
        <v>12751</v>
      </c>
      <c r="F11370" t="s">
        <v>34</v>
      </c>
      <c r="G11370" t="s">
        <v>30</v>
      </c>
      <c r="H11370">
        <v>19</v>
      </c>
      <c r="I11370">
        <v>1982</v>
      </c>
      <c r="J11370" t="s">
        <v>3430</v>
      </c>
      <c r="K11370">
        <v>158</v>
      </c>
      <c r="L11370">
        <v>11</v>
      </c>
      <c r="M11370">
        <v>60</v>
      </c>
      <c r="N11370">
        <v>71</v>
      </c>
      <c r="O11370">
        <v>0</v>
      </c>
      <c r="P11370">
        <v>114</v>
      </c>
      <c r="W11370">
        <v>11.2</v>
      </c>
    </row>
    <row r="11371" spans="1:23" x14ac:dyDescent="0.2">
      <c r="A11371">
        <v>11370</v>
      </c>
      <c r="B11371">
        <v>1974</v>
      </c>
      <c r="C11371">
        <v>124</v>
      </c>
      <c r="D11371" t="s">
        <v>48</v>
      </c>
      <c r="E11371" t="s">
        <v>12752</v>
      </c>
      <c r="F11371" t="s">
        <v>39</v>
      </c>
      <c r="G11371" t="s">
        <v>128</v>
      </c>
      <c r="H11371">
        <v>20</v>
      </c>
      <c r="I11371">
        <v>1986</v>
      </c>
      <c r="J11371" t="s">
        <v>3912</v>
      </c>
      <c r="K11371">
        <v>192</v>
      </c>
      <c r="L11371">
        <v>0</v>
      </c>
      <c r="M11371">
        <v>11</v>
      </c>
      <c r="N11371">
        <v>11</v>
      </c>
      <c r="O11371">
        <v>0</v>
      </c>
      <c r="P11371">
        <v>32</v>
      </c>
      <c r="Q11371">
        <v>192</v>
      </c>
      <c r="R11371">
        <v>64</v>
      </c>
      <c r="S11371">
        <v>73</v>
      </c>
      <c r="T11371">
        <v>30</v>
      </c>
      <c r="U11371">
        <v>0.86699999999999999</v>
      </c>
      <c r="V11371">
        <v>4.07</v>
      </c>
      <c r="W11371">
        <v>25.3</v>
      </c>
    </row>
    <row r="11372" spans="1:23" x14ac:dyDescent="0.2">
      <c r="A11372">
        <v>11371</v>
      </c>
      <c r="B11372">
        <v>1974</v>
      </c>
      <c r="C11372">
        <v>125</v>
      </c>
      <c r="D11372" t="s">
        <v>41</v>
      </c>
      <c r="E11372" t="s">
        <v>12753</v>
      </c>
      <c r="F11372" t="s">
        <v>39</v>
      </c>
      <c r="G11372" t="s">
        <v>128</v>
      </c>
      <c r="H11372">
        <v>19</v>
      </c>
      <c r="I11372">
        <v>1993</v>
      </c>
      <c r="J11372" t="s">
        <v>5020</v>
      </c>
      <c r="K11372">
        <v>506</v>
      </c>
      <c r="L11372">
        <v>0</v>
      </c>
      <c r="M11372">
        <v>17</v>
      </c>
      <c r="N11372">
        <v>17</v>
      </c>
      <c r="O11372">
        <v>0</v>
      </c>
      <c r="P11372">
        <v>109</v>
      </c>
      <c r="Q11372">
        <v>506</v>
      </c>
      <c r="R11372">
        <v>236</v>
      </c>
      <c r="S11372">
        <v>161</v>
      </c>
      <c r="T11372">
        <v>63</v>
      </c>
      <c r="U11372">
        <v>0.88400000000000001</v>
      </c>
      <c r="V11372">
        <v>3.46</v>
      </c>
      <c r="W11372">
        <v>78.400000000000006</v>
      </c>
    </row>
    <row r="11373" spans="1:23" x14ac:dyDescent="0.2">
      <c r="A11373">
        <v>11372</v>
      </c>
      <c r="B11373">
        <v>1974</v>
      </c>
      <c r="C11373">
        <v>126</v>
      </c>
      <c r="D11373" t="s">
        <v>152</v>
      </c>
      <c r="E11373" t="s">
        <v>12754</v>
      </c>
      <c r="F11373" t="s">
        <v>39</v>
      </c>
      <c r="G11373" t="s">
        <v>30</v>
      </c>
      <c r="H11373">
        <v>20</v>
      </c>
      <c r="I11373">
        <v>1977</v>
      </c>
      <c r="J11373" t="s">
        <v>11843</v>
      </c>
      <c r="K11373">
        <v>25</v>
      </c>
      <c r="L11373">
        <v>2</v>
      </c>
      <c r="M11373">
        <v>3</v>
      </c>
      <c r="N11373">
        <v>5</v>
      </c>
      <c r="O11373">
        <v>1</v>
      </c>
      <c r="P11373">
        <v>6</v>
      </c>
      <c r="W11373">
        <v>1.2</v>
      </c>
    </row>
    <row r="11374" spans="1:23" x14ac:dyDescent="0.2">
      <c r="A11374">
        <v>11373</v>
      </c>
      <c r="B11374">
        <v>1974</v>
      </c>
      <c r="C11374">
        <v>127</v>
      </c>
      <c r="D11374" t="s">
        <v>84</v>
      </c>
      <c r="E11374" t="s">
        <v>12755</v>
      </c>
      <c r="F11374" t="s">
        <v>39</v>
      </c>
      <c r="G11374" t="s">
        <v>26</v>
      </c>
      <c r="J11374" t="s">
        <v>11229</v>
      </c>
    </row>
    <row r="11375" spans="1:23" x14ac:dyDescent="0.2">
      <c r="A11375">
        <v>11374</v>
      </c>
      <c r="B11375">
        <v>1974</v>
      </c>
      <c r="C11375">
        <v>128</v>
      </c>
      <c r="D11375" t="s">
        <v>12251</v>
      </c>
      <c r="E11375" t="s">
        <v>12756</v>
      </c>
      <c r="F11375" t="s">
        <v>39</v>
      </c>
      <c r="G11375" t="s">
        <v>35</v>
      </c>
      <c r="J11375" t="s">
        <v>12757</v>
      </c>
    </row>
    <row r="11376" spans="1:23" x14ac:dyDescent="0.2">
      <c r="A11376">
        <v>11375</v>
      </c>
      <c r="B11376">
        <v>1974</v>
      </c>
      <c r="C11376">
        <v>129</v>
      </c>
      <c r="D11376" t="s">
        <v>176</v>
      </c>
      <c r="E11376" t="s">
        <v>12758</v>
      </c>
      <c r="F11376" t="s">
        <v>39</v>
      </c>
      <c r="G11376" t="s">
        <v>30</v>
      </c>
      <c r="J11376" t="s">
        <v>12320</v>
      </c>
    </row>
    <row r="11377" spans="1:23" x14ac:dyDescent="0.2">
      <c r="A11377">
        <v>11376</v>
      </c>
      <c r="B11377">
        <v>1974</v>
      </c>
      <c r="C11377">
        <v>130</v>
      </c>
      <c r="D11377" t="s">
        <v>69</v>
      </c>
      <c r="E11377" t="s">
        <v>12759</v>
      </c>
      <c r="F11377" t="s">
        <v>39</v>
      </c>
      <c r="G11377" t="s">
        <v>26</v>
      </c>
      <c r="J11377" t="s">
        <v>11843</v>
      </c>
    </row>
    <row r="11378" spans="1:23" x14ac:dyDescent="0.2">
      <c r="A11378">
        <v>11377</v>
      </c>
      <c r="B11378">
        <v>1974</v>
      </c>
      <c r="C11378">
        <v>131</v>
      </c>
      <c r="D11378" t="s">
        <v>8190</v>
      </c>
      <c r="E11378" t="s">
        <v>12760</v>
      </c>
      <c r="F11378" t="s">
        <v>43</v>
      </c>
      <c r="G11378" t="s">
        <v>35</v>
      </c>
      <c r="H11378">
        <v>20</v>
      </c>
      <c r="I11378">
        <v>1979</v>
      </c>
      <c r="J11378" t="s">
        <v>12761</v>
      </c>
      <c r="K11378">
        <v>193</v>
      </c>
      <c r="L11378">
        <v>48</v>
      </c>
      <c r="M11378">
        <v>95</v>
      </c>
      <c r="N11378">
        <v>143</v>
      </c>
      <c r="O11378">
        <v>-70</v>
      </c>
      <c r="P11378">
        <v>26</v>
      </c>
      <c r="W11378">
        <v>9.1</v>
      </c>
    </row>
    <row r="11379" spans="1:23" x14ac:dyDescent="0.2">
      <c r="A11379">
        <v>11378</v>
      </c>
      <c r="B11379">
        <v>1974</v>
      </c>
      <c r="C11379">
        <v>132</v>
      </c>
      <c r="D11379" t="s">
        <v>92</v>
      </c>
      <c r="E11379" t="s">
        <v>12762</v>
      </c>
      <c r="F11379" t="s">
        <v>39</v>
      </c>
      <c r="G11379" t="s">
        <v>30</v>
      </c>
      <c r="J11379" t="s">
        <v>12638</v>
      </c>
    </row>
    <row r="11380" spans="1:23" x14ac:dyDescent="0.2">
      <c r="A11380">
        <v>11379</v>
      </c>
      <c r="B11380">
        <v>1974</v>
      </c>
      <c r="C11380">
        <v>133</v>
      </c>
      <c r="D11380" t="s">
        <v>87</v>
      </c>
      <c r="E11380" t="s">
        <v>12763</v>
      </c>
      <c r="F11380" t="s">
        <v>39</v>
      </c>
      <c r="G11380" t="s">
        <v>30</v>
      </c>
      <c r="J11380" t="s">
        <v>12617</v>
      </c>
    </row>
    <row r="11381" spans="1:23" x14ac:dyDescent="0.2">
      <c r="A11381">
        <v>11380</v>
      </c>
      <c r="B11381">
        <v>1974</v>
      </c>
      <c r="C11381">
        <v>134</v>
      </c>
      <c r="D11381" t="s">
        <v>51</v>
      </c>
      <c r="E11381" t="s">
        <v>12764</v>
      </c>
      <c r="F11381" t="s">
        <v>39</v>
      </c>
      <c r="G11381" t="s">
        <v>30</v>
      </c>
      <c r="J11381" t="s">
        <v>12124</v>
      </c>
    </row>
    <row r="11382" spans="1:23" x14ac:dyDescent="0.2">
      <c r="A11382">
        <v>11381</v>
      </c>
      <c r="B11382">
        <v>1974</v>
      </c>
      <c r="C11382">
        <v>135</v>
      </c>
      <c r="D11382" t="s">
        <v>11693</v>
      </c>
      <c r="E11382" t="s">
        <v>12765</v>
      </c>
      <c r="F11382" t="s">
        <v>39</v>
      </c>
      <c r="G11382" t="s">
        <v>30</v>
      </c>
      <c r="J11382" t="s">
        <v>11504</v>
      </c>
    </row>
    <row r="11383" spans="1:23" x14ac:dyDescent="0.2">
      <c r="A11383">
        <v>11382</v>
      </c>
      <c r="B11383">
        <v>1974</v>
      </c>
      <c r="C11383">
        <v>136</v>
      </c>
      <c r="D11383" t="s">
        <v>55</v>
      </c>
      <c r="E11383" t="s">
        <v>12766</v>
      </c>
      <c r="F11383" t="s">
        <v>39</v>
      </c>
      <c r="G11383" t="s">
        <v>35</v>
      </c>
      <c r="J11383" t="s">
        <v>91</v>
      </c>
    </row>
    <row r="11384" spans="1:23" x14ac:dyDescent="0.2">
      <c r="A11384">
        <v>11383</v>
      </c>
      <c r="B11384">
        <v>1974</v>
      </c>
      <c r="C11384">
        <v>137</v>
      </c>
      <c r="D11384" t="s">
        <v>146</v>
      </c>
      <c r="E11384" t="s">
        <v>12767</v>
      </c>
      <c r="F11384" t="s">
        <v>39</v>
      </c>
      <c r="G11384" t="s">
        <v>30</v>
      </c>
      <c r="J11384" t="s">
        <v>12679</v>
      </c>
    </row>
    <row r="11385" spans="1:23" x14ac:dyDescent="0.2">
      <c r="A11385">
        <v>11384</v>
      </c>
      <c r="B11385">
        <v>1974</v>
      </c>
      <c r="C11385">
        <v>138</v>
      </c>
      <c r="D11385" t="s">
        <v>121</v>
      </c>
      <c r="E11385" t="s">
        <v>12768</v>
      </c>
      <c r="F11385" t="s">
        <v>39</v>
      </c>
      <c r="G11385" t="s">
        <v>30</v>
      </c>
      <c r="H11385">
        <v>20</v>
      </c>
      <c r="I11385">
        <v>1981</v>
      </c>
      <c r="J11385" t="s">
        <v>12682</v>
      </c>
      <c r="K11385">
        <v>3</v>
      </c>
      <c r="L11385">
        <v>0</v>
      </c>
      <c r="M11385">
        <v>0</v>
      </c>
      <c r="N11385">
        <v>0</v>
      </c>
      <c r="O11385">
        <v>-1</v>
      </c>
      <c r="P11385">
        <v>4</v>
      </c>
      <c r="W11385">
        <v>0</v>
      </c>
    </row>
    <row r="11386" spans="1:23" x14ac:dyDescent="0.2">
      <c r="A11386">
        <v>11385</v>
      </c>
      <c r="B11386">
        <v>1974</v>
      </c>
      <c r="C11386">
        <v>139</v>
      </c>
      <c r="D11386" t="s">
        <v>171</v>
      </c>
      <c r="E11386" t="s">
        <v>12769</v>
      </c>
      <c r="F11386" t="s">
        <v>39</v>
      </c>
      <c r="G11386" t="s">
        <v>35</v>
      </c>
      <c r="H11386">
        <v>20</v>
      </c>
      <c r="I11386">
        <v>1978</v>
      </c>
      <c r="J11386" t="s">
        <v>12665</v>
      </c>
      <c r="K11386">
        <v>11</v>
      </c>
      <c r="L11386">
        <v>0</v>
      </c>
      <c r="M11386">
        <v>0</v>
      </c>
      <c r="N11386">
        <v>0</v>
      </c>
      <c r="O11386">
        <v>-6</v>
      </c>
      <c r="P11386">
        <v>0</v>
      </c>
      <c r="W11386">
        <v>-0.5</v>
      </c>
    </row>
    <row r="11387" spans="1:23" x14ac:dyDescent="0.2">
      <c r="A11387">
        <v>11386</v>
      </c>
      <c r="B11387">
        <v>1974</v>
      </c>
      <c r="C11387">
        <v>140</v>
      </c>
      <c r="D11387" t="s">
        <v>23</v>
      </c>
      <c r="E11387" t="s">
        <v>12770</v>
      </c>
      <c r="F11387" t="s">
        <v>39</v>
      </c>
      <c r="G11387" t="s">
        <v>68</v>
      </c>
      <c r="H11387">
        <v>20</v>
      </c>
      <c r="I11387">
        <v>1984</v>
      </c>
      <c r="J11387" t="s">
        <v>10454</v>
      </c>
      <c r="K11387">
        <v>345</v>
      </c>
      <c r="L11387">
        <v>75</v>
      </c>
      <c r="M11387">
        <v>103</v>
      </c>
      <c r="N11387">
        <v>178</v>
      </c>
      <c r="O11387">
        <v>-23</v>
      </c>
      <c r="P11387">
        <v>86</v>
      </c>
      <c r="W11387">
        <v>8.1</v>
      </c>
    </row>
    <row r="11388" spans="1:23" x14ac:dyDescent="0.2">
      <c r="A11388">
        <v>11387</v>
      </c>
      <c r="B11388">
        <v>1974</v>
      </c>
      <c r="C11388">
        <v>141</v>
      </c>
      <c r="D11388" t="s">
        <v>48</v>
      </c>
      <c r="E11388" t="s">
        <v>12771</v>
      </c>
      <c r="F11388" t="s">
        <v>39</v>
      </c>
      <c r="G11388" t="s">
        <v>30</v>
      </c>
      <c r="J11388" t="s">
        <v>12623</v>
      </c>
    </row>
    <row r="11389" spans="1:23" x14ac:dyDescent="0.2">
      <c r="A11389">
        <v>11388</v>
      </c>
      <c r="B11389">
        <v>1974</v>
      </c>
      <c r="C11389">
        <v>142</v>
      </c>
      <c r="D11389" t="s">
        <v>41</v>
      </c>
      <c r="E11389" t="s">
        <v>12772</v>
      </c>
      <c r="F11389" t="s">
        <v>34</v>
      </c>
      <c r="G11389" t="s">
        <v>26</v>
      </c>
      <c r="H11389">
        <v>20</v>
      </c>
      <c r="I11389">
        <v>1979</v>
      </c>
      <c r="J11389" t="s">
        <v>12741</v>
      </c>
      <c r="K11389">
        <v>6</v>
      </c>
      <c r="L11389">
        <v>0</v>
      </c>
      <c r="M11389">
        <v>0</v>
      </c>
      <c r="N11389">
        <v>0</v>
      </c>
      <c r="O11389">
        <v>-5</v>
      </c>
      <c r="P11389">
        <v>2</v>
      </c>
      <c r="W11389">
        <v>-0.1</v>
      </c>
    </row>
    <row r="11390" spans="1:23" x14ac:dyDescent="0.2">
      <c r="A11390">
        <v>11389</v>
      </c>
      <c r="B11390">
        <v>1974</v>
      </c>
      <c r="C11390">
        <v>143</v>
      </c>
      <c r="D11390" t="s">
        <v>152</v>
      </c>
      <c r="E11390" t="s">
        <v>12773</v>
      </c>
      <c r="F11390" t="s">
        <v>39</v>
      </c>
      <c r="G11390" t="s">
        <v>30</v>
      </c>
      <c r="J11390" t="s">
        <v>3033</v>
      </c>
    </row>
    <row r="11391" spans="1:23" x14ac:dyDescent="0.2">
      <c r="A11391">
        <v>11390</v>
      </c>
      <c r="B11391">
        <v>1974</v>
      </c>
      <c r="C11391">
        <v>144</v>
      </c>
      <c r="D11391" t="s">
        <v>84</v>
      </c>
      <c r="E11391" t="s">
        <v>12774</v>
      </c>
      <c r="F11391" t="s">
        <v>39</v>
      </c>
      <c r="G11391" t="s">
        <v>128</v>
      </c>
      <c r="J11391" t="s">
        <v>12124</v>
      </c>
    </row>
    <row r="11392" spans="1:23" x14ac:dyDescent="0.2">
      <c r="A11392">
        <v>11391</v>
      </c>
      <c r="B11392">
        <v>1974</v>
      </c>
      <c r="C11392">
        <v>145</v>
      </c>
      <c r="D11392" t="s">
        <v>12259</v>
      </c>
      <c r="E11392" t="s">
        <v>12775</v>
      </c>
      <c r="F11392" t="s">
        <v>39</v>
      </c>
      <c r="G11392" t="s">
        <v>26</v>
      </c>
      <c r="J11392" t="s">
        <v>12776</v>
      </c>
    </row>
    <row r="11393" spans="1:23" x14ac:dyDescent="0.2">
      <c r="A11393">
        <v>11392</v>
      </c>
      <c r="B11393">
        <v>1974</v>
      </c>
      <c r="C11393">
        <v>146</v>
      </c>
      <c r="D11393" t="s">
        <v>176</v>
      </c>
      <c r="E11393" t="s">
        <v>12777</v>
      </c>
      <c r="F11393" t="s">
        <v>39</v>
      </c>
      <c r="G11393" t="s">
        <v>128</v>
      </c>
      <c r="J11393" t="s">
        <v>11835</v>
      </c>
    </row>
    <row r="11394" spans="1:23" x14ac:dyDescent="0.2">
      <c r="A11394">
        <v>11393</v>
      </c>
      <c r="B11394">
        <v>1974</v>
      </c>
      <c r="C11394">
        <v>147</v>
      </c>
      <c r="D11394" t="s">
        <v>69</v>
      </c>
      <c r="E11394" t="s">
        <v>12778</v>
      </c>
      <c r="F11394" t="s">
        <v>39</v>
      </c>
      <c r="G11394" t="s">
        <v>30</v>
      </c>
      <c r="J11394" t="s">
        <v>3405</v>
      </c>
    </row>
    <row r="11395" spans="1:23" x14ac:dyDescent="0.2">
      <c r="A11395">
        <v>11394</v>
      </c>
      <c r="B11395">
        <v>1974</v>
      </c>
      <c r="C11395">
        <v>148</v>
      </c>
      <c r="D11395" t="s">
        <v>8190</v>
      </c>
      <c r="E11395" t="s">
        <v>12779</v>
      </c>
      <c r="F11395" t="s">
        <v>39</v>
      </c>
      <c r="G11395" t="s">
        <v>35</v>
      </c>
      <c r="J11395" t="s">
        <v>12780</v>
      </c>
    </row>
    <row r="11396" spans="1:23" x14ac:dyDescent="0.2">
      <c r="A11396">
        <v>11395</v>
      </c>
      <c r="B11396">
        <v>1974</v>
      </c>
      <c r="C11396">
        <v>149</v>
      </c>
      <c r="D11396" t="s">
        <v>92</v>
      </c>
      <c r="E11396" t="s">
        <v>12781</v>
      </c>
      <c r="F11396" t="s">
        <v>39</v>
      </c>
      <c r="G11396" t="s">
        <v>128</v>
      </c>
      <c r="J11396" t="s">
        <v>12134</v>
      </c>
    </row>
    <row r="11397" spans="1:23" x14ac:dyDescent="0.2">
      <c r="A11397">
        <v>11396</v>
      </c>
      <c r="B11397">
        <v>1974</v>
      </c>
      <c r="C11397">
        <v>150</v>
      </c>
      <c r="D11397" t="s">
        <v>87</v>
      </c>
      <c r="E11397" t="s">
        <v>12782</v>
      </c>
      <c r="F11397" t="s">
        <v>39</v>
      </c>
      <c r="G11397" t="s">
        <v>30</v>
      </c>
      <c r="J11397" t="s">
        <v>11814</v>
      </c>
    </row>
    <row r="11398" spans="1:23" x14ac:dyDescent="0.2">
      <c r="A11398">
        <v>11397</v>
      </c>
      <c r="B11398">
        <v>1974</v>
      </c>
      <c r="C11398">
        <v>151</v>
      </c>
      <c r="D11398" t="s">
        <v>51</v>
      </c>
      <c r="E11398" t="s">
        <v>12783</v>
      </c>
      <c r="F11398" t="s">
        <v>39</v>
      </c>
      <c r="G11398" t="s">
        <v>30</v>
      </c>
      <c r="J11398" t="s">
        <v>12634</v>
      </c>
    </row>
    <row r="11399" spans="1:23" x14ac:dyDescent="0.2">
      <c r="A11399">
        <v>11398</v>
      </c>
      <c r="B11399">
        <v>1974</v>
      </c>
      <c r="C11399">
        <v>152</v>
      </c>
      <c r="D11399" t="s">
        <v>11693</v>
      </c>
      <c r="E11399" t="s">
        <v>12784</v>
      </c>
      <c r="F11399" t="s">
        <v>39</v>
      </c>
      <c r="G11399" t="s">
        <v>26</v>
      </c>
      <c r="H11399">
        <v>20</v>
      </c>
      <c r="I11399">
        <v>1983</v>
      </c>
      <c r="J11399" t="s">
        <v>11903</v>
      </c>
      <c r="K11399">
        <v>60</v>
      </c>
      <c r="L11399">
        <v>13</v>
      </c>
      <c r="M11399">
        <v>16</v>
      </c>
      <c r="N11399">
        <v>29</v>
      </c>
      <c r="O11399">
        <v>9</v>
      </c>
      <c r="P11399">
        <v>26</v>
      </c>
      <c r="W11399">
        <v>1.6</v>
      </c>
    </row>
    <row r="11400" spans="1:23" x14ac:dyDescent="0.2">
      <c r="A11400">
        <v>11399</v>
      </c>
      <c r="B11400">
        <v>1974</v>
      </c>
      <c r="C11400">
        <v>153</v>
      </c>
      <c r="D11400" t="s">
        <v>55</v>
      </c>
      <c r="E11400" t="s">
        <v>12785</v>
      </c>
      <c r="F11400" t="s">
        <v>39</v>
      </c>
      <c r="G11400" t="s">
        <v>26</v>
      </c>
      <c r="H11400">
        <v>20</v>
      </c>
      <c r="I11400">
        <v>1978</v>
      </c>
      <c r="J11400" t="s">
        <v>12780</v>
      </c>
      <c r="K11400">
        <v>70</v>
      </c>
      <c r="L11400">
        <v>2</v>
      </c>
      <c r="M11400">
        <v>8</v>
      </c>
      <c r="N11400">
        <v>10</v>
      </c>
      <c r="O11400">
        <v>-14</v>
      </c>
      <c r="P11400">
        <v>71</v>
      </c>
      <c r="W11400">
        <v>-1.2</v>
      </c>
    </row>
    <row r="11401" spans="1:23" x14ac:dyDescent="0.2">
      <c r="A11401">
        <v>11400</v>
      </c>
      <c r="B11401">
        <v>1974</v>
      </c>
      <c r="C11401">
        <v>154</v>
      </c>
      <c r="D11401" t="s">
        <v>146</v>
      </c>
      <c r="E11401" t="s">
        <v>12786</v>
      </c>
      <c r="F11401" t="s">
        <v>39</v>
      </c>
      <c r="G11401" t="s">
        <v>128</v>
      </c>
      <c r="H11401">
        <v>20</v>
      </c>
      <c r="I11401">
        <v>1984</v>
      </c>
      <c r="J11401" t="s">
        <v>5020</v>
      </c>
      <c r="K11401">
        <v>240</v>
      </c>
      <c r="L11401">
        <v>0</v>
      </c>
      <c r="M11401">
        <v>6</v>
      </c>
      <c r="N11401">
        <v>6</v>
      </c>
      <c r="O11401">
        <v>0</v>
      </c>
      <c r="P11401">
        <v>30</v>
      </c>
      <c r="Q11401">
        <v>240</v>
      </c>
      <c r="R11401">
        <v>92</v>
      </c>
      <c r="S11401">
        <v>97</v>
      </c>
      <c r="T11401">
        <v>39</v>
      </c>
      <c r="U11401">
        <v>0.874</v>
      </c>
      <c r="V11401">
        <v>3.75</v>
      </c>
      <c r="W11401">
        <v>36.1</v>
      </c>
    </row>
    <row r="11402" spans="1:23" x14ac:dyDescent="0.2">
      <c r="A11402">
        <v>11401</v>
      </c>
      <c r="B11402">
        <v>1974</v>
      </c>
      <c r="C11402">
        <v>155</v>
      </c>
      <c r="D11402" t="s">
        <v>121</v>
      </c>
      <c r="E11402" t="s">
        <v>12787</v>
      </c>
      <c r="F11402" t="s">
        <v>39</v>
      </c>
      <c r="G11402" t="s">
        <v>30</v>
      </c>
      <c r="J11402" t="s">
        <v>12617</v>
      </c>
    </row>
    <row r="11403" spans="1:23" x14ac:dyDescent="0.2">
      <c r="A11403">
        <v>11402</v>
      </c>
      <c r="B11403">
        <v>1974</v>
      </c>
      <c r="C11403">
        <v>156</v>
      </c>
      <c r="D11403" t="s">
        <v>171</v>
      </c>
      <c r="E11403" t="s">
        <v>12788</v>
      </c>
      <c r="F11403" t="s">
        <v>39</v>
      </c>
      <c r="G11403" t="s">
        <v>35</v>
      </c>
      <c r="J11403" t="s">
        <v>12134</v>
      </c>
    </row>
    <row r="11404" spans="1:23" x14ac:dyDescent="0.2">
      <c r="A11404">
        <v>11403</v>
      </c>
      <c r="B11404">
        <v>1974</v>
      </c>
      <c r="C11404">
        <v>157</v>
      </c>
      <c r="D11404" t="s">
        <v>23</v>
      </c>
      <c r="E11404" t="s">
        <v>12789</v>
      </c>
      <c r="F11404" t="s">
        <v>39</v>
      </c>
      <c r="G11404" t="s">
        <v>35</v>
      </c>
      <c r="J11404" t="s">
        <v>12107</v>
      </c>
    </row>
    <row r="11405" spans="1:23" x14ac:dyDescent="0.2">
      <c r="A11405">
        <v>11404</v>
      </c>
      <c r="B11405">
        <v>1974</v>
      </c>
      <c r="C11405">
        <v>158</v>
      </c>
      <c r="D11405" t="s">
        <v>48</v>
      </c>
      <c r="E11405" t="s">
        <v>12790</v>
      </c>
      <c r="F11405" t="s">
        <v>39</v>
      </c>
      <c r="G11405" t="s">
        <v>35</v>
      </c>
      <c r="J11405" t="s">
        <v>11565</v>
      </c>
    </row>
    <row r="11406" spans="1:23" x14ac:dyDescent="0.2">
      <c r="A11406">
        <v>11405</v>
      </c>
      <c r="B11406">
        <v>1974</v>
      </c>
      <c r="C11406">
        <v>159</v>
      </c>
      <c r="D11406" t="s">
        <v>41</v>
      </c>
      <c r="E11406" t="s">
        <v>12791</v>
      </c>
      <c r="F11406" t="s">
        <v>39</v>
      </c>
      <c r="G11406" t="s">
        <v>30</v>
      </c>
      <c r="J11406" t="s">
        <v>11989</v>
      </c>
    </row>
    <row r="11407" spans="1:23" x14ac:dyDescent="0.2">
      <c r="A11407">
        <v>11406</v>
      </c>
      <c r="B11407">
        <v>1974</v>
      </c>
      <c r="C11407">
        <v>160</v>
      </c>
      <c r="D11407" t="s">
        <v>152</v>
      </c>
      <c r="E11407" t="s">
        <v>12792</v>
      </c>
      <c r="F11407" t="s">
        <v>34</v>
      </c>
      <c r="G11407" t="s">
        <v>35</v>
      </c>
      <c r="J11407" t="s">
        <v>12793</v>
      </c>
    </row>
    <row r="11408" spans="1:23" x14ac:dyDescent="0.2">
      <c r="A11408">
        <v>11407</v>
      </c>
      <c r="B11408">
        <v>1974</v>
      </c>
      <c r="C11408">
        <v>161</v>
      </c>
      <c r="D11408" t="s">
        <v>84</v>
      </c>
      <c r="E11408" t="s">
        <v>12794</v>
      </c>
      <c r="F11408" t="s">
        <v>39</v>
      </c>
      <c r="G11408" t="s">
        <v>26</v>
      </c>
      <c r="H11408">
        <v>20</v>
      </c>
      <c r="I11408">
        <v>1980</v>
      </c>
      <c r="J11408" t="s">
        <v>12623</v>
      </c>
      <c r="K11408">
        <v>164</v>
      </c>
      <c r="L11408">
        <v>37</v>
      </c>
      <c r="M11408">
        <v>28</v>
      </c>
      <c r="N11408">
        <v>65</v>
      </c>
      <c r="O11408">
        <v>-62</v>
      </c>
      <c r="P11408">
        <v>104</v>
      </c>
      <c r="W11408">
        <v>2.6</v>
      </c>
    </row>
    <row r="11409" spans="1:23" x14ac:dyDescent="0.2">
      <c r="A11409">
        <v>11408</v>
      </c>
      <c r="B11409">
        <v>1974</v>
      </c>
      <c r="C11409">
        <v>162</v>
      </c>
      <c r="D11409" t="s">
        <v>12259</v>
      </c>
      <c r="E11409" t="s">
        <v>12795</v>
      </c>
      <c r="F11409" t="s">
        <v>39</v>
      </c>
      <c r="G11409" t="s">
        <v>30</v>
      </c>
      <c r="J11409" t="s">
        <v>11284</v>
      </c>
    </row>
    <row r="11410" spans="1:23" x14ac:dyDescent="0.2">
      <c r="A11410">
        <v>11409</v>
      </c>
      <c r="B11410">
        <v>1974</v>
      </c>
      <c r="C11410">
        <v>163</v>
      </c>
      <c r="D11410" t="s">
        <v>176</v>
      </c>
      <c r="E11410" t="s">
        <v>12796</v>
      </c>
      <c r="F11410" t="s">
        <v>34</v>
      </c>
      <c r="G11410" t="s">
        <v>35</v>
      </c>
      <c r="J11410" t="s">
        <v>11229</v>
      </c>
    </row>
    <row r="11411" spans="1:23" x14ac:dyDescent="0.2">
      <c r="A11411">
        <v>11410</v>
      </c>
      <c r="B11411">
        <v>1974</v>
      </c>
      <c r="C11411">
        <v>164</v>
      </c>
      <c r="D11411" t="s">
        <v>8190</v>
      </c>
      <c r="E11411" t="s">
        <v>12797</v>
      </c>
      <c r="F11411" t="s">
        <v>39</v>
      </c>
      <c r="G11411" t="s">
        <v>30</v>
      </c>
      <c r="J11411" t="s">
        <v>11856</v>
      </c>
    </row>
    <row r="11412" spans="1:23" x14ac:dyDescent="0.2">
      <c r="A11412">
        <v>11411</v>
      </c>
      <c r="B11412">
        <v>1974</v>
      </c>
      <c r="C11412">
        <v>165</v>
      </c>
      <c r="D11412" t="s">
        <v>92</v>
      </c>
      <c r="E11412" t="s">
        <v>12798</v>
      </c>
      <c r="F11412" t="s">
        <v>34</v>
      </c>
      <c r="G11412" t="s">
        <v>30</v>
      </c>
      <c r="J11412" t="s">
        <v>3127</v>
      </c>
    </row>
    <row r="11413" spans="1:23" x14ac:dyDescent="0.2">
      <c r="A11413">
        <v>11412</v>
      </c>
      <c r="B11413">
        <v>1974</v>
      </c>
      <c r="C11413">
        <v>166</v>
      </c>
      <c r="D11413" t="s">
        <v>87</v>
      </c>
      <c r="E11413" t="s">
        <v>12799</v>
      </c>
      <c r="F11413" t="s">
        <v>39</v>
      </c>
      <c r="G11413" t="s">
        <v>68</v>
      </c>
      <c r="J11413" t="s">
        <v>11898</v>
      </c>
    </row>
    <row r="11414" spans="1:23" x14ac:dyDescent="0.2">
      <c r="A11414">
        <v>11413</v>
      </c>
      <c r="B11414">
        <v>1974</v>
      </c>
      <c r="C11414">
        <v>167</v>
      </c>
      <c r="D11414" t="s">
        <v>11693</v>
      </c>
      <c r="E11414" t="s">
        <v>12800</v>
      </c>
      <c r="F11414" t="s">
        <v>39</v>
      </c>
      <c r="G11414" t="s">
        <v>35</v>
      </c>
      <c r="J11414" t="s">
        <v>12134</v>
      </c>
    </row>
    <row r="11415" spans="1:23" x14ac:dyDescent="0.2">
      <c r="A11415">
        <v>11414</v>
      </c>
      <c r="B11415">
        <v>1974</v>
      </c>
      <c r="C11415">
        <v>168</v>
      </c>
      <c r="D11415" t="s">
        <v>55</v>
      </c>
      <c r="E11415" t="s">
        <v>12801</v>
      </c>
      <c r="F11415" t="s">
        <v>39</v>
      </c>
      <c r="G11415" t="s">
        <v>1637</v>
      </c>
      <c r="H11415">
        <v>20</v>
      </c>
      <c r="I11415">
        <v>1983</v>
      </c>
      <c r="J11415" t="s">
        <v>12682</v>
      </c>
      <c r="K11415">
        <v>335</v>
      </c>
      <c r="L11415">
        <v>78</v>
      </c>
      <c r="M11415">
        <v>116</v>
      </c>
      <c r="N11415">
        <v>194</v>
      </c>
      <c r="O11415">
        <v>26</v>
      </c>
      <c r="P11415">
        <v>60</v>
      </c>
      <c r="W11415">
        <v>11.6</v>
      </c>
    </row>
    <row r="11416" spans="1:23" x14ac:dyDescent="0.2">
      <c r="A11416">
        <v>11415</v>
      </c>
      <c r="B11416">
        <v>1974</v>
      </c>
      <c r="C11416">
        <v>169</v>
      </c>
      <c r="D11416" t="s">
        <v>146</v>
      </c>
      <c r="E11416" t="s">
        <v>12802</v>
      </c>
      <c r="F11416" t="s">
        <v>39</v>
      </c>
      <c r="G11416" t="s">
        <v>68</v>
      </c>
      <c r="J11416" t="s">
        <v>2983</v>
      </c>
    </row>
    <row r="11417" spans="1:23" x14ac:dyDescent="0.2">
      <c r="A11417">
        <v>11416</v>
      </c>
      <c r="B11417">
        <v>1974</v>
      </c>
      <c r="C11417">
        <v>170</v>
      </c>
      <c r="D11417" t="s">
        <v>121</v>
      </c>
      <c r="E11417" t="s">
        <v>12803</v>
      </c>
      <c r="F11417" t="s">
        <v>39</v>
      </c>
      <c r="G11417" t="s">
        <v>128</v>
      </c>
      <c r="J11417" t="s">
        <v>5840</v>
      </c>
    </row>
    <row r="11418" spans="1:23" x14ac:dyDescent="0.2">
      <c r="A11418">
        <v>11417</v>
      </c>
      <c r="B11418">
        <v>1974</v>
      </c>
      <c r="C11418">
        <v>171</v>
      </c>
      <c r="D11418" t="s">
        <v>171</v>
      </c>
      <c r="E11418" t="s">
        <v>12804</v>
      </c>
      <c r="F11418" t="s">
        <v>39</v>
      </c>
      <c r="G11418" t="s">
        <v>26</v>
      </c>
      <c r="J11418" t="s">
        <v>11856</v>
      </c>
    </row>
    <row r="11419" spans="1:23" x14ac:dyDescent="0.2">
      <c r="A11419">
        <v>11418</v>
      </c>
      <c r="B11419">
        <v>1974</v>
      </c>
      <c r="C11419">
        <v>172</v>
      </c>
      <c r="D11419" t="s">
        <v>23</v>
      </c>
      <c r="E11419" t="s">
        <v>12805</v>
      </c>
      <c r="F11419" t="s">
        <v>39</v>
      </c>
      <c r="G11419" t="s">
        <v>30</v>
      </c>
      <c r="H11419">
        <v>20</v>
      </c>
      <c r="I11419">
        <v>1980</v>
      </c>
      <c r="J11419" t="s">
        <v>12623</v>
      </c>
      <c r="K11419">
        <v>8</v>
      </c>
      <c r="L11419">
        <v>0</v>
      </c>
      <c r="M11419">
        <v>1</v>
      </c>
      <c r="N11419">
        <v>1</v>
      </c>
      <c r="O11419">
        <v>0</v>
      </c>
      <c r="P11419">
        <v>4</v>
      </c>
      <c r="W11419">
        <v>0.2</v>
      </c>
    </row>
    <row r="11420" spans="1:23" x14ac:dyDescent="0.2">
      <c r="A11420">
        <v>11419</v>
      </c>
      <c r="B11420">
        <v>1974</v>
      </c>
      <c r="C11420">
        <v>173</v>
      </c>
      <c r="D11420" t="s">
        <v>48</v>
      </c>
      <c r="E11420" t="s">
        <v>12806</v>
      </c>
      <c r="F11420" t="s">
        <v>39</v>
      </c>
      <c r="G11420" t="s">
        <v>30</v>
      </c>
      <c r="J11420" t="s">
        <v>12552</v>
      </c>
    </row>
    <row r="11421" spans="1:23" x14ac:dyDescent="0.2">
      <c r="A11421">
        <v>11420</v>
      </c>
      <c r="B11421">
        <v>1974</v>
      </c>
      <c r="C11421">
        <v>174</v>
      </c>
      <c r="D11421" t="s">
        <v>41</v>
      </c>
      <c r="E11421" t="s">
        <v>12807</v>
      </c>
      <c r="F11421" t="s">
        <v>39</v>
      </c>
      <c r="G11421" t="s">
        <v>35</v>
      </c>
      <c r="J11421" t="s">
        <v>12134</v>
      </c>
    </row>
    <row r="11422" spans="1:23" x14ac:dyDescent="0.2">
      <c r="A11422">
        <v>11421</v>
      </c>
      <c r="B11422">
        <v>1974</v>
      </c>
      <c r="C11422">
        <v>175</v>
      </c>
      <c r="D11422" t="s">
        <v>152</v>
      </c>
      <c r="E11422" t="s">
        <v>12808</v>
      </c>
      <c r="F11422" t="s">
        <v>34</v>
      </c>
      <c r="G11422" t="s">
        <v>128</v>
      </c>
      <c r="J11422" t="s">
        <v>3033</v>
      </c>
    </row>
    <row r="11423" spans="1:23" x14ac:dyDescent="0.2">
      <c r="A11423">
        <v>11422</v>
      </c>
      <c r="B11423">
        <v>1974</v>
      </c>
      <c r="C11423">
        <v>176</v>
      </c>
      <c r="D11423" t="s">
        <v>84</v>
      </c>
      <c r="E11423" t="s">
        <v>12809</v>
      </c>
      <c r="F11423" t="s">
        <v>39</v>
      </c>
      <c r="G11423" t="s">
        <v>30</v>
      </c>
      <c r="J11423" t="s">
        <v>11814</v>
      </c>
    </row>
    <row r="11424" spans="1:23" x14ac:dyDescent="0.2">
      <c r="A11424">
        <v>11423</v>
      </c>
      <c r="B11424">
        <v>1974</v>
      </c>
      <c r="C11424">
        <v>177</v>
      </c>
      <c r="D11424" t="s">
        <v>12259</v>
      </c>
      <c r="E11424" t="s">
        <v>12810</v>
      </c>
      <c r="F11424" t="s">
        <v>43</v>
      </c>
      <c r="G11424" t="s">
        <v>35</v>
      </c>
      <c r="J11424" t="s">
        <v>71</v>
      </c>
    </row>
    <row r="11425" spans="1:23" x14ac:dyDescent="0.2">
      <c r="A11425">
        <v>11424</v>
      </c>
      <c r="B11425">
        <v>1974</v>
      </c>
      <c r="C11425">
        <v>178</v>
      </c>
      <c r="D11425" t="s">
        <v>176</v>
      </c>
      <c r="E11425" t="s">
        <v>12811</v>
      </c>
      <c r="F11425" t="s">
        <v>39</v>
      </c>
      <c r="G11425" t="s">
        <v>30</v>
      </c>
      <c r="J11425" t="s">
        <v>4866</v>
      </c>
    </row>
    <row r="11426" spans="1:23" x14ac:dyDescent="0.2">
      <c r="A11426">
        <v>11425</v>
      </c>
      <c r="B11426">
        <v>1974</v>
      </c>
      <c r="C11426">
        <v>179</v>
      </c>
      <c r="D11426" t="s">
        <v>8190</v>
      </c>
      <c r="E11426" t="s">
        <v>12812</v>
      </c>
      <c r="F11426" t="s">
        <v>39</v>
      </c>
      <c r="G11426" t="s">
        <v>30</v>
      </c>
      <c r="J11426" t="s">
        <v>11843</v>
      </c>
    </row>
    <row r="11427" spans="1:23" x14ac:dyDescent="0.2">
      <c r="A11427">
        <v>11426</v>
      </c>
      <c r="B11427">
        <v>1974</v>
      </c>
      <c r="C11427">
        <v>180</v>
      </c>
      <c r="D11427" t="s">
        <v>92</v>
      </c>
      <c r="E11427" t="s">
        <v>12813</v>
      </c>
      <c r="F11427" t="s">
        <v>39</v>
      </c>
      <c r="G11427" t="s">
        <v>35</v>
      </c>
      <c r="H11427">
        <v>19</v>
      </c>
      <c r="I11427">
        <v>1976</v>
      </c>
      <c r="J11427" t="s">
        <v>12776</v>
      </c>
      <c r="K11427">
        <v>8</v>
      </c>
      <c r="L11427">
        <v>0</v>
      </c>
      <c r="M11427">
        <v>0</v>
      </c>
      <c r="N11427">
        <v>0</v>
      </c>
      <c r="O11427">
        <v>-2</v>
      </c>
      <c r="P11427">
        <v>0</v>
      </c>
      <c r="W11427">
        <v>-0.3</v>
      </c>
    </row>
    <row r="11428" spans="1:23" x14ac:dyDescent="0.2">
      <c r="A11428">
        <v>11427</v>
      </c>
      <c r="B11428">
        <v>1974</v>
      </c>
      <c r="C11428">
        <v>181</v>
      </c>
      <c r="D11428" t="s">
        <v>87</v>
      </c>
      <c r="E11428" t="s">
        <v>12814</v>
      </c>
      <c r="F11428" t="s">
        <v>39</v>
      </c>
      <c r="G11428" t="s">
        <v>68</v>
      </c>
      <c r="J11428" t="s">
        <v>11284</v>
      </c>
    </row>
    <row r="11429" spans="1:23" x14ac:dyDescent="0.2">
      <c r="A11429">
        <v>11428</v>
      </c>
      <c r="B11429">
        <v>1974</v>
      </c>
      <c r="C11429">
        <v>182</v>
      </c>
      <c r="D11429" t="s">
        <v>11693</v>
      </c>
      <c r="E11429" t="s">
        <v>12815</v>
      </c>
      <c r="F11429" t="s">
        <v>39</v>
      </c>
      <c r="G11429" t="s">
        <v>26</v>
      </c>
      <c r="J11429" t="s">
        <v>12757</v>
      </c>
    </row>
    <row r="11430" spans="1:23" x14ac:dyDescent="0.2">
      <c r="A11430">
        <v>11429</v>
      </c>
      <c r="B11430">
        <v>1974</v>
      </c>
      <c r="C11430">
        <v>184</v>
      </c>
      <c r="D11430" t="s">
        <v>146</v>
      </c>
      <c r="E11430" t="s">
        <v>12816</v>
      </c>
      <c r="F11430" t="s">
        <v>39</v>
      </c>
      <c r="G11430" t="s">
        <v>35</v>
      </c>
      <c r="J11430" t="s">
        <v>91</v>
      </c>
    </row>
    <row r="11431" spans="1:23" x14ac:dyDescent="0.2">
      <c r="A11431">
        <v>11430</v>
      </c>
      <c r="B11431">
        <v>1974</v>
      </c>
      <c r="C11431">
        <v>185</v>
      </c>
      <c r="D11431" t="s">
        <v>121</v>
      </c>
      <c r="E11431" t="s">
        <v>12817</v>
      </c>
      <c r="F11431" t="s">
        <v>39</v>
      </c>
      <c r="G11431" t="s">
        <v>30</v>
      </c>
      <c r="J11431" t="s">
        <v>11933</v>
      </c>
    </row>
    <row r="11432" spans="1:23" x14ac:dyDescent="0.2">
      <c r="A11432">
        <v>11431</v>
      </c>
      <c r="B11432">
        <v>1974</v>
      </c>
      <c r="C11432">
        <v>186</v>
      </c>
      <c r="D11432" t="s">
        <v>171</v>
      </c>
      <c r="E11432" t="s">
        <v>12818</v>
      </c>
      <c r="F11432" t="s">
        <v>39</v>
      </c>
      <c r="G11432" t="s">
        <v>26</v>
      </c>
      <c r="J11432" t="s">
        <v>11814</v>
      </c>
    </row>
    <row r="11433" spans="1:23" x14ac:dyDescent="0.2">
      <c r="A11433">
        <v>11432</v>
      </c>
      <c r="B11433">
        <v>1974</v>
      </c>
      <c r="C11433">
        <v>187</v>
      </c>
      <c r="D11433" t="s">
        <v>23</v>
      </c>
      <c r="E11433" t="s">
        <v>12819</v>
      </c>
      <c r="F11433" t="s">
        <v>39</v>
      </c>
      <c r="G11433" t="s">
        <v>35</v>
      </c>
      <c r="J11433" t="s">
        <v>10454</v>
      </c>
    </row>
    <row r="11434" spans="1:23" x14ac:dyDescent="0.2">
      <c r="A11434">
        <v>11433</v>
      </c>
      <c r="B11434">
        <v>1974</v>
      </c>
      <c r="C11434">
        <v>188</v>
      </c>
      <c r="D11434" t="s">
        <v>48</v>
      </c>
      <c r="E11434" t="s">
        <v>12820</v>
      </c>
      <c r="F11434" t="s">
        <v>39</v>
      </c>
      <c r="G11434" t="s">
        <v>30</v>
      </c>
      <c r="J11434" t="s">
        <v>12134</v>
      </c>
    </row>
    <row r="11435" spans="1:23" x14ac:dyDescent="0.2">
      <c r="A11435">
        <v>11434</v>
      </c>
      <c r="B11435">
        <v>1974</v>
      </c>
      <c r="C11435">
        <v>189</v>
      </c>
      <c r="D11435" t="s">
        <v>41</v>
      </c>
      <c r="E11435" t="s">
        <v>12821</v>
      </c>
      <c r="F11435" t="s">
        <v>34</v>
      </c>
      <c r="G11435" t="s">
        <v>68</v>
      </c>
      <c r="J11435" t="s">
        <v>2209</v>
      </c>
    </row>
    <row r="11436" spans="1:23" x14ac:dyDescent="0.2">
      <c r="A11436">
        <v>11435</v>
      </c>
      <c r="B11436">
        <v>1974</v>
      </c>
      <c r="C11436">
        <v>190</v>
      </c>
      <c r="D11436" t="s">
        <v>84</v>
      </c>
      <c r="E11436" t="s">
        <v>12822</v>
      </c>
      <c r="F11436" t="s">
        <v>39</v>
      </c>
      <c r="G11436" t="s">
        <v>68</v>
      </c>
      <c r="J11436" t="s">
        <v>12552</v>
      </c>
    </row>
    <row r="11437" spans="1:23" x14ac:dyDescent="0.2">
      <c r="A11437">
        <v>11436</v>
      </c>
      <c r="B11437">
        <v>1974</v>
      </c>
      <c r="C11437">
        <v>191</v>
      </c>
      <c r="D11437" t="s">
        <v>12259</v>
      </c>
      <c r="E11437" t="s">
        <v>11210</v>
      </c>
      <c r="F11437" t="s">
        <v>43</v>
      </c>
      <c r="G11437" t="s">
        <v>26</v>
      </c>
      <c r="J11437" t="s">
        <v>9993</v>
      </c>
    </row>
    <row r="11438" spans="1:23" x14ac:dyDescent="0.2">
      <c r="A11438">
        <v>11437</v>
      </c>
      <c r="B11438">
        <v>1974</v>
      </c>
      <c r="C11438">
        <v>192</v>
      </c>
      <c r="D11438" t="s">
        <v>176</v>
      </c>
      <c r="E11438" t="s">
        <v>12823</v>
      </c>
      <c r="F11438" t="s">
        <v>39</v>
      </c>
      <c r="G11438" t="s">
        <v>30</v>
      </c>
      <c r="J11438" t="s">
        <v>11229</v>
      </c>
    </row>
    <row r="11439" spans="1:23" x14ac:dyDescent="0.2">
      <c r="A11439">
        <v>11438</v>
      </c>
      <c r="B11439">
        <v>1974</v>
      </c>
      <c r="C11439">
        <v>193</v>
      </c>
      <c r="D11439" t="s">
        <v>8190</v>
      </c>
      <c r="E11439" t="s">
        <v>12824</v>
      </c>
      <c r="F11439" t="s">
        <v>39</v>
      </c>
      <c r="G11439" t="s">
        <v>68</v>
      </c>
      <c r="J11439" t="s">
        <v>11856</v>
      </c>
    </row>
    <row r="11440" spans="1:23" x14ac:dyDescent="0.2">
      <c r="A11440">
        <v>11439</v>
      </c>
      <c r="B11440">
        <v>1974</v>
      </c>
      <c r="C11440">
        <v>194</v>
      </c>
      <c r="D11440" t="s">
        <v>92</v>
      </c>
      <c r="E11440" t="s">
        <v>12825</v>
      </c>
      <c r="F11440" t="s">
        <v>39</v>
      </c>
      <c r="G11440" t="s">
        <v>128</v>
      </c>
      <c r="J11440" t="s">
        <v>11856</v>
      </c>
    </row>
    <row r="11441" spans="1:23" x14ac:dyDescent="0.2">
      <c r="A11441">
        <v>11440</v>
      </c>
      <c r="B11441">
        <v>1974</v>
      </c>
      <c r="C11441">
        <v>195</v>
      </c>
      <c r="D11441" t="s">
        <v>87</v>
      </c>
      <c r="E11441" t="s">
        <v>12826</v>
      </c>
      <c r="F11441" t="s">
        <v>39</v>
      </c>
      <c r="G11441" t="s">
        <v>30</v>
      </c>
      <c r="J11441" t="s">
        <v>91</v>
      </c>
    </row>
    <row r="11442" spans="1:23" x14ac:dyDescent="0.2">
      <c r="A11442">
        <v>11441</v>
      </c>
      <c r="B11442">
        <v>1974</v>
      </c>
      <c r="C11442">
        <v>196</v>
      </c>
      <c r="D11442" t="s">
        <v>55</v>
      </c>
      <c r="E11442" t="s">
        <v>12827</v>
      </c>
      <c r="F11442" t="s">
        <v>39</v>
      </c>
      <c r="G11442" t="s">
        <v>26</v>
      </c>
      <c r="J11442" t="s">
        <v>11229</v>
      </c>
    </row>
    <row r="11443" spans="1:23" x14ac:dyDescent="0.2">
      <c r="A11443">
        <v>11442</v>
      </c>
      <c r="B11443">
        <v>1974</v>
      </c>
      <c r="C11443">
        <v>197</v>
      </c>
      <c r="D11443" t="s">
        <v>146</v>
      </c>
      <c r="E11443" t="s">
        <v>12828</v>
      </c>
      <c r="F11443" t="s">
        <v>39</v>
      </c>
      <c r="G11443" t="s">
        <v>35</v>
      </c>
      <c r="J11443" t="s">
        <v>2651</v>
      </c>
    </row>
    <row r="11444" spans="1:23" x14ac:dyDescent="0.2">
      <c r="A11444">
        <v>11443</v>
      </c>
      <c r="B11444">
        <v>1974</v>
      </c>
      <c r="C11444">
        <v>198</v>
      </c>
      <c r="D11444" t="s">
        <v>171</v>
      </c>
      <c r="E11444" t="s">
        <v>12829</v>
      </c>
      <c r="F11444" t="s">
        <v>39</v>
      </c>
      <c r="G11444" t="s">
        <v>68</v>
      </c>
      <c r="J11444" t="s">
        <v>12617</v>
      </c>
    </row>
    <row r="11445" spans="1:23" x14ac:dyDescent="0.2">
      <c r="A11445">
        <v>11444</v>
      </c>
      <c r="B11445">
        <v>1974</v>
      </c>
      <c r="C11445">
        <v>199</v>
      </c>
      <c r="D11445" t="s">
        <v>23</v>
      </c>
      <c r="E11445" t="s">
        <v>12830</v>
      </c>
      <c r="F11445" t="s">
        <v>39</v>
      </c>
      <c r="G11445" t="s">
        <v>68</v>
      </c>
      <c r="H11445">
        <v>20</v>
      </c>
      <c r="I11445">
        <v>1987</v>
      </c>
      <c r="J11445" t="s">
        <v>10454</v>
      </c>
      <c r="K11445">
        <v>437</v>
      </c>
      <c r="L11445">
        <v>98</v>
      </c>
      <c r="M11445">
        <v>160</v>
      </c>
      <c r="N11445">
        <v>258</v>
      </c>
      <c r="O11445">
        <v>39</v>
      </c>
      <c r="P11445">
        <v>673</v>
      </c>
      <c r="W11445">
        <v>12.2</v>
      </c>
    </row>
    <row r="11446" spans="1:23" x14ac:dyDescent="0.2">
      <c r="A11446">
        <v>11445</v>
      </c>
      <c r="B11446">
        <v>1974</v>
      </c>
      <c r="C11446">
        <v>200</v>
      </c>
      <c r="D11446" t="s">
        <v>48</v>
      </c>
      <c r="E11446" t="s">
        <v>12831</v>
      </c>
      <c r="F11446" t="s">
        <v>39</v>
      </c>
      <c r="G11446" t="s">
        <v>68</v>
      </c>
      <c r="J11446" t="s">
        <v>5020</v>
      </c>
    </row>
    <row r="11447" spans="1:23" x14ac:dyDescent="0.2">
      <c r="A11447">
        <v>11446</v>
      </c>
      <c r="B11447">
        <v>1974</v>
      </c>
      <c r="C11447">
        <v>201</v>
      </c>
      <c r="D11447" t="s">
        <v>41</v>
      </c>
      <c r="E11447" t="s">
        <v>12832</v>
      </c>
      <c r="F11447" t="s">
        <v>39</v>
      </c>
      <c r="G11447" t="s">
        <v>128</v>
      </c>
      <c r="J11447" t="s">
        <v>764</v>
      </c>
    </row>
    <row r="11448" spans="1:23" x14ac:dyDescent="0.2">
      <c r="A11448">
        <v>11447</v>
      </c>
      <c r="B11448">
        <v>1974</v>
      </c>
      <c r="C11448">
        <v>202</v>
      </c>
      <c r="D11448" t="s">
        <v>84</v>
      </c>
      <c r="E11448" t="s">
        <v>12833</v>
      </c>
      <c r="F11448" t="s">
        <v>39</v>
      </c>
      <c r="G11448" t="s">
        <v>30</v>
      </c>
      <c r="J11448" t="s">
        <v>12552</v>
      </c>
    </row>
    <row r="11449" spans="1:23" x14ac:dyDescent="0.2">
      <c r="A11449">
        <v>11448</v>
      </c>
      <c r="B11449">
        <v>1974</v>
      </c>
      <c r="C11449">
        <v>203</v>
      </c>
      <c r="D11449" t="s">
        <v>12259</v>
      </c>
      <c r="E11449" t="s">
        <v>12834</v>
      </c>
      <c r="F11449" t="s">
        <v>39</v>
      </c>
      <c r="G11449" t="s">
        <v>30</v>
      </c>
      <c r="J11449" t="s">
        <v>12668</v>
      </c>
    </row>
    <row r="11450" spans="1:23" x14ac:dyDescent="0.2">
      <c r="A11450">
        <v>11449</v>
      </c>
      <c r="B11450">
        <v>1974</v>
      </c>
      <c r="C11450">
        <v>204</v>
      </c>
      <c r="D11450" t="s">
        <v>176</v>
      </c>
      <c r="E11450" t="s">
        <v>12835</v>
      </c>
      <c r="F11450" t="s">
        <v>39</v>
      </c>
      <c r="G11450" t="s">
        <v>30</v>
      </c>
      <c r="J11450" t="s">
        <v>7654</v>
      </c>
    </row>
    <row r="11451" spans="1:23" x14ac:dyDescent="0.2">
      <c r="A11451">
        <v>11450</v>
      </c>
      <c r="B11451">
        <v>1974</v>
      </c>
      <c r="C11451">
        <v>205</v>
      </c>
      <c r="D11451" t="s">
        <v>8190</v>
      </c>
      <c r="E11451" t="s">
        <v>12836</v>
      </c>
      <c r="F11451" t="s">
        <v>39</v>
      </c>
      <c r="G11451" t="s">
        <v>128</v>
      </c>
      <c r="J11451" t="s">
        <v>11933</v>
      </c>
    </row>
    <row r="11452" spans="1:23" x14ac:dyDescent="0.2">
      <c r="A11452">
        <v>11451</v>
      </c>
      <c r="B11452">
        <v>1974</v>
      </c>
      <c r="C11452">
        <v>206</v>
      </c>
      <c r="D11452" t="s">
        <v>87</v>
      </c>
      <c r="E11452" t="s">
        <v>12837</v>
      </c>
      <c r="F11452" t="s">
        <v>39</v>
      </c>
      <c r="G11452" t="s">
        <v>68</v>
      </c>
      <c r="J11452" t="s">
        <v>10892</v>
      </c>
    </row>
    <row r="11453" spans="1:23" x14ac:dyDescent="0.2">
      <c r="A11453">
        <v>11452</v>
      </c>
      <c r="B11453">
        <v>1974</v>
      </c>
      <c r="C11453">
        <v>207</v>
      </c>
      <c r="D11453" t="s">
        <v>146</v>
      </c>
      <c r="E11453" t="s">
        <v>12838</v>
      </c>
      <c r="F11453" t="s">
        <v>34</v>
      </c>
      <c r="G11453" t="s">
        <v>35</v>
      </c>
      <c r="J11453" t="s">
        <v>12595</v>
      </c>
    </row>
    <row r="11454" spans="1:23" x14ac:dyDescent="0.2">
      <c r="A11454">
        <v>11453</v>
      </c>
      <c r="B11454">
        <v>1974</v>
      </c>
      <c r="C11454">
        <v>208</v>
      </c>
      <c r="D11454" t="s">
        <v>171</v>
      </c>
      <c r="E11454" t="s">
        <v>12839</v>
      </c>
      <c r="F11454" t="s">
        <v>39</v>
      </c>
      <c r="G11454" t="s">
        <v>26</v>
      </c>
      <c r="J11454" t="s">
        <v>12668</v>
      </c>
    </row>
    <row r="11455" spans="1:23" x14ac:dyDescent="0.2">
      <c r="A11455">
        <v>11454</v>
      </c>
      <c r="B11455">
        <v>1974</v>
      </c>
      <c r="C11455">
        <v>209</v>
      </c>
      <c r="D11455" t="s">
        <v>23</v>
      </c>
      <c r="E11455" t="s">
        <v>12840</v>
      </c>
      <c r="F11455" t="s">
        <v>39</v>
      </c>
      <c r="G11455" t="s">
        <v>35</v>
      </c>
      <c r="J11455" t="s">
        <v>12780</v>
      </c>
    </row>
    <row r="11456" spans="1:23" x14ac:dyDescent="0.2">
      <c r="A11456">
        <v>11455</v>
      </c>
      <c r="B11456">
        <v>1974</v>
      </c>
      <c r="C11456">
        <v>210</v>
      </c>
      <c r="D11456" t="s">
        <v>48</v>
      </c>
      <c r="E11456" t="s">
        <v>12841</v>
      </c>
      <c r="F11456" t="s">
        <v>39</v>
      </c>
      <c r="G11456" t="s">
        <v>68</v>
      </c>
      <c r="J11456" t="s">
        <v>11835</v>
      </c>
    </row>
    <row r="11457" spans="1:23" x14ac:dyDescent="0.2">
      <c r="A11457">
        <v>11456</v>
      </c>
      <c r="B11457">
        <v>1974</v>
      </c>
      <c r="C11457">
        <v>211</v>
      </c>
      <c r="D11457" t="s">
        <v>41</v>
      </c>
      <c r="E11457" t="s">
        <v>12842</v>
      </c>
      <c r="F11457" t="s">
        <v>34</v>
      </c>
      <c r="G11457" t="s">
        <v>30</v>
      </c>
      <c r="J11457" t="s">
        <v>3430</v>
      </c>
    </row>
    <row r="11458" spans="1:23" x14ac:dyDescent="0.2">
      <c r="A11458">
        <v>11457</v>
      </c>
      <c r="B11458">
        <v>1974</v>
      </c>
      <c r="C11458">
        <v>212</v>
      </c>
      <c r="D11458" t="s">
        <v>84</v>
      </c>
      <c r="E11458" t="s">
        <v>12843</v>
      </c>
      <c r="F11458" t="s">
        <v>39</v>
      </c>
      <c r="G11458" t="s">
        <v>26</v>
      </c>
      <c r="J11458" t="s">
        <v>8319</v>
      </c>
    </row>
    <row r="11459" spans="1:23" x14ac:dyDescent="0.2">
      <c r="A11459">
        <v>11458</v>
      </c>
      <c r="B11459">
        <v>1974</v>
      </c>
      <c r="C11459">
        <v>213</v>
      </c>
      <c r="D11459" t="s">
        <v>12259</v>
      </c>
      <c r="E11459" t="s">
        <v>12844</v>
      </c>
      <c r="F11459" t="s">
        <v>39</v>
      </c>
      <c r="G11459" t="s">
        <v>68</v>
      </c>
      <c r="J11459" t="s">
        <v>12780</v>
      </c>
    </row>
    <row r="11460" spans="1:23" x14ac:dyDescent="0.2">
      <c r="A11460">
        <v>11459</v>
      </c>
      <c r="B11460">
        <v>1974</v>
      </c>
      <c r="C11460">
        <v>214</v>
      </c>
      <c r="D11460" t="s">
        <v>176</v>
      </c>
      <c r="E11460" t="s">
        <v>12845</v>
      </c>
      <c r="F11460" t="s">
        <v>43</v>
      </c>
      <c r="G11460" t="s">
        <v>30</v>
      </c>
      <c r="H11460">
        <v>19</v>
      </c>
      <c r="I11460">
        <v>1986</v>
      </c>
      <c r="J11460" t="s">
        <v>1012</v>
      </c>
      <c r="K11460">
        <v>622</v>
      </c>
      <c r="L11460">
        <v>52</v>
      </c>
      <c r="M11460">
        <v>317</v>
      </c>
      <c r="N11460">
        <v>369</v>
      </c>
      <c r="O11460">
        <v>176</v>
      </c>
      <c r="P11460">
        <v>574</v>
      </c>
      <c r="W11460">
        <v>57.2</v>
      </c>
    </row>
    <row r="11461" spans="1:23" x14ac:dyDescent="0.2">
      <c r="A11461">
        <v>11460</v>
      </c>
      <c r="B11461">
        <v>1974</v>
      </c>
      <c r="C11461">
        <v>215</v>
      </c>
      <c r="D11461" t="s">
        <v>8190</v>
      </c>
      <c r="E11461" t="s">
        <v>12846</v>
      </c>
      <c r="F11461" t="s">
        <v>39</v>
      </c>
      <c r="G11461" t="s">
        <v>30</v>
      </c>
      <c r="J11461" t="s">
        <v>11814</v>
      </c>
    </row>
    <row r="11462" spans="1:23" x14ac:dyDescent="0.2">
      <c r="A11462">
        <v>11461</v>
      </c>
      <c r="B11462">
        <v>1974</v>
      </c>
      <c r="C11462">
        <v>216</v>
      </c>
      <c r="D11462" t="s">
        <v>87</v>
      </c>
      <c r="E11462" t="s">
        <v>12847</v>
      </c>
      <c r="F11462" t="s">
        <v>39</v>
      </c>
      <c r="G11462" t="s">
        <v>30</v>
      </c>
      <c r="H11462">
        <v>20</v>
      </c>
      <c r="J11462" t="s">
        <v>4272</v>
      </c>
    </row>
    <row r="11463" spans="1:23" x14ac:dyDescent="0.2">
      <c r="A11463">
        <v>11462</v>
      </c>
      <c r="B11463">
        <v>1974</v>
      </c>
      <c r="C11463">
        <v>217</v>
      </c>
      <c r="D11463" t="s">
        <v>146</v>
      </c>
      <c r="E11463" t="s">
        <v>12848</v>
      </c>
      <c r="F11463" t="s">
        <v>39</v>
      </c>
      <c r="G11463" t="s">
        <v>26</v>
      </c>
      <c r="J11463" t="s">
        <v>12595</v>
      </c>
    </row>
    <row r="11464" spans="1:23" x14ac:dyDescent="0.2">
      <c r="A11464">
        <v>11463</v>
      </c>
      <c r="B11464">
        <v>1974</v>
      </c>
      <c r="C11464">
        <v>218</v>
      </c>
      <c r="D11464" t="s">
        <v>171</v>
      </c>
      <c r="E11464" t="s">
        <v>12849</v>
      </c>
      <c r="F11464" t="s">
        <v>39</v>
      </c>
      <c r="G11464" t="s">
        <v>35</v>
      </c>
      <c r="J11464" t="s">
        <v>12665</v>
      </c>
    </row>
    <row r="11465" spans="1:23" x14ac:dyDescent="0.2">
      <c r="A11465">
        <v>11464</v>
      </c>
      <c r="B11465">
        <v>1974</v>
      </c>
      <c r="C11465">
        <v>219</v>
      </c>
      <c r="D11465" t="s">
        <v>41</v>
      </c>
      <c r="E11465" t="s">
        <v>12850</v>
      </c>
      <c r="F11465" t="s">
        <v>34</v>
      </c>
      <c r="G11465" t="s">
        <v>26</v>
      </c>
      <c r="J11465" t="s">
        <v>6672</v>
      </c>
    </row>
    <row r="11466" spans="1:23" x14ac:dyDescent="0.2">
      <c r="A11466">
        <v>11465</v>
      </c>
      <c r="B11466">
        <v>1974</v>
      </c>
      <c r="C11466">
        <v>220</v>
      </c>
      <c r="D11466" t="s">
        <v>84</v>
      </c>
      <c r="E11466" t="s">
        <v>12851</v>
      </c>
      <c r="F11466" t="s">
        <v>39</v>
      </c>
      <c r="G11466" t="s">
        <v>68</v>
      </c>
      <c r="J11466" t="s">
        <v>12852</v>
      </c>
    </row>
    <row r="11467" spans="1:23" x14ac:dyDescent="0.2">
      <c r="A11467">
        <v>11466</v>
      </c>
      <c r="B11467">
        <v>1974</v>
      </c>
      <c r="C11467">
        <v>221</v>
      </c>
      <c r="D11467" t="s">
        <v>176</v>
      </c>
      <c r="E11467" t="s">
        <v>12853</v>
      </c>
      <c r="F11467" t="s">
        <v>34</v>
      </c>
      <c r="G11467" t="s">
        <v>35</v>
      </c>
      <c r="J11467" t="s">
        <v>2748</v>
      </c>
    </row>
    <row r="11468" spans="1:23" x14ac:dyDescent="0.2">
      <c r="A11468">
        <v>11467</v>
      </c>
      <c r="B11468">
        <v>1974</v>
      </c>
      <c r="C11468">
        <v>222</v>
      </c>
      <c r="D11468" t="s">
        <v>8190</v>
      </c>
      <c r="E11468" t="s">
        <v>12854</v>
      </c>
      <c r="F11468" t="s">
        <v>34</v>
      </c>
      <c r="G11468" t="s">
        <v>30</v>
      </c>
      <c r="J11468" t="s">
        <v>12793</v>
      </c>
    </row>
    <row r="11469" spans="1:23" x14ac:dyDescent="0.2">
      <c r="A11469">
        <v>11468</v>
      </c>
      <c r="B11469">
        <v>1974</v>
      </c>
      <c r="C11469">
        <v>223</v>
      </c>
      <c r="D11469" t="s">
        <v>87</v>
      </c>
      <c r="E11469" t="s">
        <v>12855</v>
      </c>
      <c r="F11469" t="s">
        <v>34</v>
      </c>
      <c r="G11469" t="s">
        <v>30</v>
      </c>
      <c r="J11469" t="s">
        <v>10919</v>
      </c>
    </row>
    <row r="11470" spans="1:23" x14ac:dyDescent="0.2">
      <c r="A11470">
        <v>11469</v>
      </c>
      <c r="B11470">
        <v>1974</v>
      </c>
      <c r="C11470">
        <v>224</v>
      </c>
      <c r="D11470" t="s">
        <v>171</v>
      </c>
      <c r="E11470" t="s">
        <v>12856</v>
      </c>
      <c r="F11470" t="s">
        <v>39</v>
      </c>
      <c r="G11470" t="s">
        <v>68</v>
      </c>
      <c r="J11470" t="s">
        <v>12413</v>
      </c>
    </row>
    <row r="11471" spans="1:23" x14ac:dyDescent="0.2">
      <c r="A11471">
        <v>11470</v>
      </c>
      <c r="B11471">
        <v>1974</v>
      </c>
      <c r="C11471">
        <v>225</v>
      </c>
      <c r="D11471" t="s">
        <v>84</v>
      </c>
      <c r="E11471" t="s">
        <v>12857</v>
      </c>
      <c r="F11471" t="s">
        <v>39</v>
      </c>
      <c r="G11471" t="s">
        <v>26</v>
      </c>
      <c r="J11471" t="s">
        <v>11898</v>
      </c>
    </row>
    <row r="11472" spans="1:23" x14ac:dyDescent="0.2">
      <c r="A11472">
        <v>11471</v>
      </c>
      <c r="B11472">
        <v>1974</v>
      </c>
      <c r="C11472">
        <v>226</v>
      </c>
      <c r="D11472" t="s">
        <v>176</v>
      </c>
      <c r="E11472" t="s">
        <v>12858</v>
      </c>
      <c r="F11472" t="s">
        <v>39</v>
      </c>
      <c r="G11472" t="s">
        <v>30</v>
      </c>
      <c r="J11472" t="s">
        <v>2209</v>
      </c>
    </row>
    <row r="11473" spans="1:23" x14ac:dyDescent="0.2">
      <c r="A11473">
        <v>11472</v>
      </c>
      <c r="B11473">
        <v>1974</v>
      </c>
      <c r="C11473">
        <v>227</v>
      </c>
      <c r="D11473" t="s">
        <v>171</v>
      </c>
      <c r="E11473" t="s">
        <v>12859</v>
      </c>
      <c r="F11473" t="s">
        <v>39</v>
      </c>
      <c r="G11473" t="s">
        <v>128</v>
      </c>
      <c r="J11473" t="s">
        <v>12413</v>
      </c>
    </row>
    <row r="11474" spans="1:23" x14ac:dyDescent="0.2">
      <c r="A11474">
        <v>11473</v>
      </c>
      <c r="B11474">
        <v>1974</v>
      </c>
      <c r="C11474">
        <v>228</v>
      </c>
      <c r="D11474" t="s">
        <v>84</v>
      </c>
      <c r="E11474" t="s">
        <v>12860</v>
      </c>
      <c r="F11474" t="s">
        <v>39</v>
      </c>
      <c r="G11474" t="s">
        <v>128</v>
      </c>
      <c r="J11474" t="s">
        <v>12623</v>
      </c>
    </row>
    <row r="11475" spans="1:23" x14ac:dyDescent="0.2">
      <c r="A11475">
        <v>11474</v>
      </c>
      <c r="B11475">
        <v>1974</v>
      </c>
      <c r="C11475">
        <v>229</v>
      </c>
      <c r="D11475" t="s">
        <v>176</v>
      </c>
      <c r="E11475" t="s">
        <v>12861</v>
      </c>
      <c r="F11475" t="s">
        <v>34</v>
      </c>
      <c r="G11475" t="s">
        <v>128</v>
      </c>
      <c r="J11475" t="s">
        <v>2748</v>
      </c>
    </row>
    <row r="11476" spans="1:23" x14ac:dyDescent="0.2">
      <c r="A11476">
        <v>11475</v>
      </c>
      <c r="B11476">
        <v>1974</v>
      </c>
      <c r="C11476">
        <v>230</v>
      </c>
      <c r="D11476" t="s">
        <v>171</v>
      </c>
      <c r="E11476" t="s">
        <v>12862</v>
      </c>
      <c r="F11476" t="s">
        <v>39</v>
      </c>
      <c r="G11476" t="s">
        <v>68</v>
      </c>
      <c r="J11476" t="s">
        <v>11229</v>
      </c>
    </row>
    <row r="11477" spans="1:23" x14ac:dyDescent="0.2">
      <c r="A11477">
        <v>11476</v>
      </c>
      <c r="B11477">
        <v>1974</v>
      </c>
      <c r="C11477">
        <v>231</v>
      </c>
      <c r="D11477" t="s">
        <v>84</v>
      </c>
      <c r="E11477" t="s">
        <v>12863</v>
      </c>
      <c r="F11477" t="s">
        <v>39</v>
      </c>
      <c r="G11477" t="s">
        <v>128</v>
      </c>
      <c r="J11477" t="s">
        <v>12864</v>
      </c>
    </row>
    <row r="11478" spans="1:23" x14ac:dyDescent="0.2">
      <c r="A11478">
        <v>11477</v>
      </c>
      <c r="B11478">
        <v>1974</v>
      </c>
      <c r="C11478">
        <v>232</v>
      </c>
      <c r="D11478" t="s">
        <v>176</v>
      </c>
      <c r="E11478" t="s">
        <v>12865</v>
      </c>
      <c r="F11478" t="s">
        <v>39</v>
      </c>
      <c r="G11478" t="s">
        <v>26</v>
      </c>
      <c r="J11478" t="s">
        <v>12623</v>
      </c>
    </row>
    <row r="11479" spans="1:23" x14ac:dyDescent="0.2">
      <c r="A11479">
        <v>11478</v>
      </c>
      <c r="B11479">
        <v>1974</v>
      </c>
      <c r="C11479">
        <v>233</v>
      </c>
      <c r="D11479" t="s">
        <v>171</v>
      </c>
      <c r="E11479" t="s">
        <v>12866</v>
      </c>
      <c r="F11479" t="s">
        <v>39</v>
      </c>
      <c r="G11479" t="s">
        <v>35</v>
      </c>
      <c r="J11479" t="s">
        <v>11841</v>
      </c>
    </row>
    <row r="11480" spans="1:23" x14ac:dyDescent="0.2">
      <c r="A11480">
        <v>11479</v>
      </c>
      <c r="B11480">
        <v>1974</v>
      </c>
      <c r="C11480">
        <v>234</v>
      </c>
      <c r="D11480" t="s">
        <v>84</v>
      </c>
      <c r="E11480" t="s">
        <v>12867</v>
      </c>
      <c r="F11480" t="s">
        <v>39</v>
      </c>
      <c r="G11480" t="s">
        <v>30</v>
      </c>
      <c r="J11480" t="s">
        <v>11284</v>
      </c>
    </row>
    <row r="11481" spans="1:23" x14ac:dyDescent="0.2">
      <c r="A11481">
        <v>11480</v>
      </c>
      <c r="B11481">
        <v>1974</v>
      </c>
      <c r="C11481">
        <v>235</v>
      </c>
      <c r="D11481" t="s">
        <v>176</v>
      </c>
      <c r="E11481" t="s">
        <v>12868</v>
      </c>
      <c r="F11481" t="s">
        <v>76</v>
      </c>
      <c r="G11481" t="s">
        <v>30</v>
      </c>
      <c r="J11481" t="s">
        <v>1726</v>
      </c>
    </row>
    <row r="11482" spans="1:23" x14ac:dyDescent="0.2">
      <c r="A11482">
        <v>11481</v>
      </c>
      <c r="B11482">
        <v>1974</v>
      </c>
      <c r="C11482">
        <v>236</v>
      </c>
      <c r="D11482" t="s">
        <v>171</v>
      </c>
      <c r="E11482" t="s">
        <v>12869</v>
      </c>
      <c r="F11482" t="s">
        <v>39</v>
      </c>
      <c r="G11482" t="s">
        <v>30</v>
      </c>
      <c r="J11482" t="s">
        <v>11841</v>
      </c>
    </row>
    <row r="11483" spans="1:23" x14ac:dyDescent="0.2">
      <c r="A11483">
        <v>11482</v>
      </c>
      <c r="B11483">
        <v>1974</v>
      </c>
      <c r="C11483">
        <v>237</v>
      </c>
      <c r="D11483" t="s">
        <v>84</v>
      </c>
      <c r="E11483" t="s">
        <v>12870</v>
      </c>
      <c r="F11483" t="s">
        <v>39</v>
      </c>
      <c r="G11483" t="s">
        <v>30</v>
      </c>
      <c r="J11483" t="s">
        <v>7027</v>
      </c>
    </row>
    <row r="11484" spans="1:23" x14ac:dyDescent="0.2">
      <c r="A11484">
        <v>11483</v>
      </c>
      <c r="B11484">
        <v>1974</v>
      </c>
      <c r="C11484">
        <v>238</v>
      </c>
      <c r="D11484" t="s">
        <v>176</v>
      </c>
      <c r="E11484" t="s">
        <v>12871</v>
      </c>
      <c r="F11484" t="s">
        <v>39</v>
      </c>
      <c r="G11484" t="s">
        <v>30</v>
      </c>
      <c r="J11484" t="s">
        <v>12617</v>
      </c>
    </row>
    <row r="11485" spans="1:23" x14ac:dyDescent="0.2">
      <c r="A11485">
        <v>11484</v>
      </c>
      <c r="B11485">
        <v>1974</v>
      </c>
      <c r="C11485">
        <v>239</v>
      </c>
      <c r="D11485" t="s">
        <v>171</v>
      </c>
      <c r="E11485" t="s">
        <v>12872</v>
      </c>
      <c r="F11485" t="s">
        <v>39</v>
      </c>
      <c r="G11485" t="s">
        <v>68</v>
      </c>
      <c r="H11485">
        <v>19</v>
      </c>
      <c r="I11485">
        <v>1980</v>
      </c>
      <c r="J11485" t="s">
        <v>2209</v>
      </c>
      <c r="K11485">
        <v>4</v>
      </c>
      <c r="L11485">
        <v>0</v>
      </c>
      <c r="M11485">
        <v>0</v>
      </c>
      <c r="N11485">
        <v>0</v>
      </c>
      <c r="O11485">
        <v>1</v>
      </c>
      <c r="P11485">
        <v>0</v>
      </c>
      <c r="W11485">
        <v>-0.1</v>
      </c>
    </row>
    <row r="11486" spans="1:23" x14ac:dyDescent="0.2">
      <c r="A11486">
        <v>11485</v>
      </c>
      <c r="B11486">
        <v>1974</v>
      </c>
      <c r="C11486">
        <v>240</v>
      </c>
      <c r="D11486" t="s">
        <v>84</v>
      </c>
      <c r="E11486" t="s">
        <v>12873</v>
      </c>
      <c r="F11486" t="s">
        <v>39</v>
      </c>
      <c r="G11486" t="s">
        <v>26</v>
      </c>
      <c r="J11486" t="s">
        <v>11814</v>
      </c>
    </row>
    <row r="11487" spans="1:23" x14ac:dyDescent="0.2">
      <c r="A11487">
        <v>11486</v>
      </c>
      <c r="B11487">
        <v>1974</v>
      </c>
      <c r="C11487">
        <v>241</v>
      </c>
      <c r="D11487" t="s">
        <v>171</v>
      </c>
      <c r="E11487" t="s">
        <v>12874</v>
      </c>
      <c r="F11487" t="s">
        <v>34</v>
      </c>
      <c r="G11487" t="s">
        <v>68</v>
      </c>
      <c r="H11487">
        <v>20</v>
      </c>
      <c r="I11487">
        <v>1983</v>
      </c>
      <c r="J11487" t="s">
        <v>3430</v>
      </c>
      <c r="K11487">
        <v>262</v>
      </c>
      <c r="L11487">
        <v>40</v>
      </c>
      <c r="M11487">
        <v>50</v>
      </c>
      <c r="N11487">
        <v>90</v>
      </c>
      <c r="O11487">
        <v>-64</v>
      </c>
      <c r="P11487">
        <v>137</v>
      </c>
      <c r="W11487">
        <v>0.9</v>
      </c>
    </row>
    <row r="11488" spans="1:23" x14ac:dyDescent="0.2">
      <c r="A11488">
        <v>11487</v>
      </c>
      <c r="B11488">
        <v>1974</v>
      </c>
      <c r="C11488">
        <v>242</v>
      </c>
      <c r="D11488" t="s">
        <v>84</v>
      </c>
      <c r="E11488" t="s">
        <v>12875</v>
      </c>
      <c r="F11488" t="s">
        <v>39</v>
      </c>
      <c r="G11488" t="s">
        <v>35</v>
      </c>
      <c r="J11488" t="s">
        <v>12780</v>
      </c>
    </row>
    <row r="11489" spans="1:23" x14ac:dyDescent="0.2">
      <c r="A11489">
        <v>11488</v>
      </c>
      <c r="B11489">
        <v>1974</v>
      </c>
      <c r="C11489">
        <v>243</v>
      </c>
      <c r="D11489" t="s">
        <v>171</v>
      </c>
      <c r="E11489" t="s">
        <v>12876</v>
      </c>
      <c r="F11489" t="s">
        <v>39</v>
      </c>
      <c r="G11489" t="s">
        <v>30</v>
      </c>
      <c r="J11489" t="s">
        <v>1393</v>
      </c>
    </row>
    <row r="11490" spans="1:23" x14ac:dyDescent="0.2">
      <c r="A11490">
        <v>11489</v>
      </c>
      <c r="B11490">
        <v>1974</v>
      </c>
      <c r="C11490">
        <v>244</v>
      </c>
      <c r="D11490" t="s">
        <v>84</v>
      </c>
      <c r="E11490" t="s">
        <v>12877</v>
      </c>
      <c r="F11490" t="s">
        <v>39</v>
      </c>
      <c r="G11490" t="s">
        <v>30</v>
      </c>
      <c r="J11490" t="s">
        <v>11229</v>
      </c>
    </row>
    <row r="11491" spans="1:23" x14ac:dyDescent="0.2">
      <c r="A11491">
        <v>11490</v>
      </c>
      <c r="B11491">
        <v>1974</v>
      </c>
      <c r="C11491">
        <v>245</v>
      </c>
      <c r="D11491" t="s">
        <v>171</v>
      </c>
      <c r="E11491" t="s">
        <v>12878</v>
      </c>
      <c r="F11491" t="s">
        <v>34</v>
      </c>
      <c r="G11491" t="s">
        <v>68</v>
      </c>
      <c r="H11491">
        <v>20</v>
      </c>
      <c r="I11491">
        <v>1980</v>
      </c>
      <c r="J11491" t="s">
        <v>12741</v>
      </c>
      <c r="K11491">
        <v>32</v>
      </c>
      <c r="L11491">
        <v>0</v>
      </c>
      <c r="M11491">
        <v>3</v>
      </c>
      <c r="N11491">
        <v>3</v>
      </c>
      <c r="O11491">
        <v>-6</v>
      </c>
      <c r="P11491">
        <v>10</v>
      </c>
      <c r="W11491">
        <v>-0.9</v>
      </c>
    </row>
    <row r="11492" spans="1:23" x14ac:dyDescent="0.2">
      <c r="A11492">
        <v>11491</v>
      </c>
      <c r="B11492">
        <v>1974</v>
      </c>
      <c r="C11492">
        <v>246</v>
      </c>
      <c r="D11492" t="s">
        <v>84</v>
      </c>
      <c r="E11492" t="s">
        <v>12879</v>
      </c>
      <c r="F11492" t="s">
        <v>39</v>
      </c>
      <c r="G11492" t="s">
        <v>68</v>
      </c>
      <c r="J11492" t="s">
        <v>3792</v>
      </c>
    </row>
    <row r="11493" spans="1:23" x14ac:dyDescent="0.2">
      <c r="A11493">
        <v>11492</v>
      </c>
      <c r="B11493">
        <v>1974</v>
      </c>
      <c r="C11493">
        <v>247</v>
      </c>
      <c r="D11493" t="s">
        <v>84</v>
      </c>
      <c r="E11493" t="s">
        <v>12880</v>
      </c>
      <c r="F11493" t="s">
        <v>39</v>
      </c>
      <c r="G11493" t="s">
        <v>35</v>
      </c>
      <c r="J11493" t="s">
        <v>11835</v>
      </c>
    </row>
    <row r="11494" spans="1:23" x14ac:dyDescent="0.2">
      <c r="A11494">
        <v>11493</v>
      </c>
      <c r="B11494">
        <v>1973</v>
      </c>
      <c r="C11494">
        <v>1</v>
      </c>
      <c r="D11494" t="s">
        <v>176</v>
      </c>
      <c r="E11494" t="s">
        <v>12881</v>
      </c>
      <c r="F11494" t="s">
        <v>39</v>
      </c>
      <c r="G11494" t="s">
        <v>30</v>
      </c>
      <c r="H11494">
        <v>19</v>
      </c>
      <c r="I11494">
        <v>1988</v>
      </c>
      <c r="J11494" t="s">
        <v>12682</v>
      </c>
      <c r="K11494">
        <v>1060</v>
      </c>
      <c r="L11494">
        <v>310</v>
      </c>
      <c r="M11494">
        <v>742</v>
      </c>
      <c r="N11494">
        <v>1052</v>
      </c>
      <c r="O11494">
        <v>456</v>
      </c>
      <c r="P11494">
        <v>1356</v>
      </c>
      <c r="W11494">
        <v>160.69999999999999</v>
      </c>
    </row>
    <row r="11495" spans="1:23" x14ac:dyDescent="0.2">
      <c r="A11495">
        <v>11494</v>
      </c>
      <c r="B11495">
        <v>1973</v>
      </c>
      <c r="C11495">
        <v>2</v>
      </c>
      <c r="D11495" t="s">
        <v>11693</v>
      </c>
      <c r="E11495" t="s">
        <v>12882</v>
      </c>
      <c r="F11495" t="s">
        <v>39</v>
      </c>
      <c r="G11495" t="s">
        <v>35</v>
      </c>
      <c r="H11495">
        <v>20</v>
      </c>
      <c r="I11495">
        <v>1986</v>
      </c>
      <c r="J11495" t="s">
        <v>11841</v>
      </c>
      <c r="K11495">
        <v>919</v>
      </c>
      <c r="L11495">
        <v>292</v>
      </c>
      <c r="M11495">
        <v>551</v>
      </c>
      <c r="N11495">
        <v>843</v>
      </c>
      <c r="O11495">
        <v>-11</v>
      </c>
      <c r="P11495">
        <v>567</v>
      </c>
      <c r="W11495">
        <v>61.5</v>
      </c>
    </row>
    <row r="11496" spans="1:23" x14ac:dyDescent="0.2">
      <c r="A11496">
        <v>11495</v>
      </c>
      <c r="B11496">
        <v>1973</v>
      </c>
      <c r="C11496">
        <v>3</v>
      </c>
      <c r="D11496" t="s">
        <v>69</v>
      </c>
      <c r="E11496" t="s">
        <v>12883</v>
      </c>
      <c r="F11496" t="s">
        <v>39</v>
      </c>
      <c r="G11496" t="s">
        <v>68</v>
      </c>
      <c r="H11496">
        <v>20</v>
      </c>
      <c r="I11496">
        <v>1981</v>
      </c>
      <c r="J11496" t="s">
        <v>12679</v>
      </c>
      <c r="K11496">
        <v>583</v>
      </c>
      <c r="L11496">
        <v>176</v>
      </c>
      <c r="M11496">
        <v>216</v>
      </c>
      <c r="N11496">
        <v>392</v>
      </c>
      <c r="O11496">
        <v>-68</v>
      </c>
      <c r="P11496">
        <v>247</v>
      </c>
      <c r="W11496">
        <v>27.3</v>
      </c>
    </row>
    <row r="11497" spans="1:23" x14ac:dyDescent="0.2">
      <c r="A11497">
        <v>11496</v>
      </c>
      <c r="B11497">
        <v>1973</v>
      </c>
      <c r="C11497">
        <v>4</v>
      </c>
      <c r="D11497" t="s">
        <v>121</v>
      </c>
      <c r="E11497" t="s">
        <v>12884</v>
      </c>
      <c r="F11497" t="s">
        <v>39</v>
      </c>
      <c r="G11497" t="s">
        <v>68</v>
      </c>
      <c r="H11497">
        <v>20</v>
      </c>
      <c r="I11497">
        <v>1989</v>
      </c>
      <c r="J11497" t="s">
        <v>11841</v>
      </c>
      <c r="K11497">
        <v>1111</v>
      </c>
      <c r="L11497">
        <v>500</v>
      </c>
      <c r="M11497">
        <v>506</v>
      </c>
      <c r="N11497">
        <v>1006</v>
      </c>
      <c r="O11497">
        <v>39</v>
      </c>
      <c r="P11497">
        <v>899</v>
      </c>
      <c r="W11497">
        <v>84.2</v>
      </c>
    </row>
    <row r="11498" spans="1:23" x14ac:dyDescent="0.2">
      <c r="A11498">
        <v>11497</v>
      </c>
      <c r="B11498">
        <v>1973</v>
      </c>
      <c r="C11498">
        <v>5</v>
      </c>
      <c r="D11498" t="s">
        <v>92</v>
      </c>
      <c r="E11498" t="s">
        <v>12885</v>
      </c>
      <c r="F11498" t="s">
        <v>39</v>
      </c>
      <c r="G11498" t="s">
        <v>128</v>
      </c>
      <c r="H11498">
        <v>20</v>
      </c>
      <c r="I11498">
        <v>1983</v>
      </c>
      <c r="J11498" t="s">
        <v>12124</v>
      </c>
      <c r="K11498">
        <v>301</v>
      </c>
      <c r="L11498">
        <v>0</v>
      </c>
      <c r="M11498">
        <v>7</v>
      </c>
      <c r="N11498">
        <v>7</v>
      </c>
      <c r="O11498">
        <v>0</v>
      </c>
      <c r="P11498">
        <v>60</v>
      </c>
      <c r="Q11498">
        <v>301</v>
      </c>
      <c r="R11498">
        <v>123</v>
      </c>
      <c r="S11498">
        <v>124</v>
      </c>
      <c r="T11498">
        <v>39</v>
      </c>
      <c r="U11498">
        <v>0.88700000000000001</v>
      </c>
      <c r="V11498">
        <v>3.53</v>
      </c>
      <c r="W11498">
        <v>42.9</v>
      </c>
    </row>
    <row r="11499" spans="1:23" x14ac:dyDescent="0.2">
      <c r="A11499">
        <v>11498</v>
      </c>
      <c r="B11499">
        <v>1973</v>
      </c>
      <c r="C11499">
        <v>6</v>
      </c>
      <c r="D11499" t="s">
        <v>152</v>
      </c>
      <c r="E11499" t="s">
        <v>12886</v>
      </c>
      <c r="F11499" t="s">
        <v>39</v>
      </c>
      <c r="G11499" t="s">
        <v>35</v>
      </c>
      <c r="H11499">
        <v>20</v>
      </c>
      <c r="I11499">
        <v>1985</v>
      </c>
      <c r="J11499" t="s">
        <v>91</v>
      </c>
      <c r="K11499">
        <v>790</v>
      </c>
      <c r="L11499">
        <v>211</v>
      </c>
      <c r="M11499">
        <v>271</v>
      </c>
      <c r="N11499">
        <v>482</v>
      </c>
      <c r="O11499">
        <v>120</v>
      </c>
      <c r="P11499">
        <v>411</v>
      </c>
      <c r="W11499">
        <v>33</v>
      </c>
    </row>
    <row r="11500" spans="1:23" x14ac:dyDescent="0.2">
      <c r="A11500">
        <v>11499</v>
      </c>
      <c r="B11500">
        <v>1973</v>
      </c>
      <c r="C11500">
        <v>7</v>
      </c>
      <c r="D11500" t="s">
        <v>87</v>
      </c>
      <c r="E11500" t="s">
        <v>12887</v>
      </c>
      <c r="F11500" t="s">
        <v>39</v>
      </c>
      <c r="G11500" t="s">
        <v>68</v>
      </c>
      <c r="H11500">
        <v>20</v>
      </c>
      <c r="I11500">
        <v>1984</v>
      </c>
      <c r="J11500" t="s">
        <v>11843</v>
      </c>
      <c r="K11500">
        <v>526</v>
      </c>
      <c r="L11500">
        <v>258</v>
      </c>
      <c r="M11500">
        <v>191</v>
      </c>
      <c r="N11500">
        <v>449</v>
      </c>
      <c r="O11500">
        <v>-93</v>
      </c>
      <c r="P11500">
        <v>204</v>
      </c>
      <c r="W11500">
        <v>34.9</v>
      </c>
    </row>
    <row r="11501" spans="1:23" x14ac:dyDescent="0.2">
      <c r="A11501">
        <v>11500</v>
      </c>
      <c r="B11501">
        <v>1973</v>
      </c>
      <c r="C11501">
        <v>8</v>
      </c>
      <c r="D11501" t="s">
        <v>23</v>
      </c>
      <c r="E11501" t="s">
        <v>12888</v>
      </c>
      <c r="F11501" t="s">
        <v>39</v>
      </c>
      <c r="G11501" t="s">
        <v>26</v>
      </c>
      <c r="H11501">
        <v>19</v>
      </c>
      <c r="I11501">
        <v>1989</v>
      </c>
      <c r="J11501" t="s">
        <v>12668</v>
      </c>
      <c r="K11501">
        <v>1160</v>
      </c>
      <c r="L11501">
        <v>239</v>
      </c>
      <c r="M11501">
        <v>262</v>
      </c>
      <c r="N11501">
        <v>501</v>
      </c>
      <c r="O11501">
        <v>201</v>
      </c>
      <c r="P11501">
        <v>585</v>
      </c>
      <c r="W11501">
        <v>26.9</v>
      </c>
    </row>
    <row r="11502" spans="1:23" x14ac:dyDescent="0.2">
      <c r="A11502">
        <v>11501</v>
      </c>
      <c r="B11502">
        <v>1973</v>
      </c>
      <c r="C11502">
        <v>9</v>
      </c>
      <c r="D11502" t="s">
        <v>69</v>
      </c>
      <c r="E11502" t="s">
        <v>12889</v>
      </c>
      <c r="F11502" t="s">
        <v>39</v>
      </c>
      <c r="G11502" t="s">
        <v>30</v>
      </c>
      <c r="H11502">
        <v>20</v>
      </c>
      <c r="I11502">
        <v>1982</v>
      </c>
      <c r="J11502" t="s">
        <v>12662</v>
      </c>
      <c r="K11502">
        <v>561</v>
      </c>
      <c r="L11502">
        <v>94</v>
      </c>
      <c r="M11502">
        <v>231</v>
      </c>
      <c r="N11502">
        <v>325</v>
      </c>
      <c r="O11502">
        <v>62</v>
      </c>
      <c r="P11502">
        <v>814</v>
      </c>
      <c r="W11502">
        <v>53</v>
      </c>
    </row>
    <row r="11503" spans="1:23" x14ac:dyDescent="0.2">
      <c r="A11503">
        <v>11502</v>
      </c>
      <c r="B11503">
        <v>1973</v>
      </c>
      <c r="C11503">
        <v>10</v>
      </c>
      <c r="D11503" t="s">
        <v>121</v>
      </c>
      <c r="E11503" t="s">
        <v>12890</v>
      </c>
      <c r="F11503" t="s">
        <v>39</v>
      </c>
      <c r="G11503" t="s">
        <v>26</v>
      </c>
      <c r="H11503">
        <v>19</v>
      </c>
      <c r="I11503">
        <v>1978</v>
      </c>
      <c r="J11503" t="s">
        <v>12668</v>
      </c>
      <c r="K11503">
        <v>283</v>
      </c>
      <c r="L11503">
        <v>39</v>
      </c>
      <c r="M11503">
        <v>59</v>
      </c>
      <c r="N11503">
        <v>98</v>
      </c>
      <c r="O11503">
        <v>-75</v>
      </c>
      <c r="P11503">
        <v>266</v>
      </c>
      <c r="W11503">
        <v>9.6999999999999993</v>
      </c>
    </row>
    <row r="11504" spans="1:23" x14ac:dyDescent="0.2">
      <c r="A11504">
        <v>11503</v>
      </c>
      <c r="B11504">
        <v>1973</v>
      </c>
      <c r="C11504">
        <v>11</v>
      </c>
      <c r="D11504" t="s">
        <v>51</v>
      </c>
      <c r="E11504" t="s">
        <v>12891</v>
      </c>
      <c r="F11504" t="s">
        <v>39</v>
      </c>
      <c r="G11504" t="s">
        <v>128</v>
      </c>
      <c r="H11504">
        <v>20</v>
      </c>
      <c r="I11504">
        <v>1979</v>
      </c>
      <c r="J11504" t="s">
        <v>11856</v>
      </c>
      <c r="K11504">
        <v>20</v>
      </c>
      <c r="L11504">
        <v>0</v>
      </c>
      <c r="M11504">
        <v>1</v>
      </c>
      <c r="N11504">
        <v>1</v>
      </c>
      <c r="O11504">
        <v>0</v>
      </c>
      <c r="P11504">
        <v>6</v>
      </c>
      <c r="Q11504">
        <v>20</v>
      </c>
      <c r="R11504">
        <v>3</v>
      </c>
      <c r="S11504">
        <v>11</v>
      </c>
      <c r="T11504">
        <v>0</v>
      </c>
      <c r="U11504">
        <v>0.81799999999999995</v>
      </c>
      <c r="V11504">
        <v>5.64</v>
      </c>
      <c r="W11504">
        <v>-0.6</v>
      </c>
    </row>
    <row r="11505" spans="1:23" x14ac:dyDescent="0.2">
      <c r="A11505">
        <v>11504</v>
      </c>
      <c r="B11505">
        <v>1973</v>
      </c>
      <c r="C11505">
        <v>12</v>
      </c>
      <c r="D11505" t="s">
        <v>55</v>
      </c>
      <c r="E11505" t="s">
        <v>12892</v>
      </c>
      <c r="F11505" t="s">
        <v>39</v>
      </c>
      <c r="G11505" t="s">
        <v>26</v>
      </c>
      <c r="H11505">
        <v>20</v>
      </c>
      <c r="I11505">
        <v>1976</v>
      </c>
      <c r="J11505" t="s">
        <v>12634</v>
      </c>
      <c r="K11505">
        <v>19</v>
      </c>
      <c r="L11505">
        <v>0</v>
      </c>
      <c r="M11505">
        <v>0</v>
      </c>
      <c r="N11505">
        <v>0</v>
      </c>
      <c r="O11505">
        <v>-3</v>
      </c>
      <c r="P11505">
        <v>0</v>
      </c>
      <c r="W11505">
        <v>-0.7</v>
      </c>
    </row>
    <row r="11506" spans="1:23" x14ac:dyDescent="0.2">
      <c r="A11506">
        <v>11505</v>
      </c>
      <c r="B11506">
        <v>1973</v>
      </c>
      <c r="C11506">
        <v>13</v>
      </c>
      <c r="D11506" t="s">
        <v>48</v>
      </c>
      <c r="E11506" t="s">
        <v>12893</v>
      </c>
      <c r="F11506" t="s">
        <v>39</v>
      </c>
      <c r="G11506" t="s">
        <v>26</v>
      </c>
      <c r="H11506">
        <v>20</v>
      </c>
      <c r="I11506">
        <v>1984</v>
      </c>
      <c r="J11506" t="s">
        <v>12320</v>
      </c>
      <c r="K11506">
        <v>794</v>
      </c>
      <c r="L11506">
        <v>256</v>
      </c>
      <c r="M11506">
        <v>239</v>
      </c>
      <c r="N11506">
        <v>495</v>
      </c>
      <c r="O11506">
        <v>9</v>
      </c>
      <c r="P11506">
        <v>973</v>
      </c>
      <c r="W11506">
        <v>37</v>
      </c>
    </row>
    <row r="11507" spans="1:23" x14ac:dyDescent="0.2">
      <c r="A11507">
        <v>11506</v>
      </c>
      <c r="B11507">
        <v>1973</v>
      </c>
      <c r="C11507">
        <v>14</v>
      </c>
      <c r="D11507" t="s">
        <v>171</v>
      </c>
      <c r="E11507" t="s">
        <v>12894</v>
      </c>
      <c r="F11507" t="s">
        <v>39</v>
      </c>
      <c r="G11507" t="s">
        <v>68</v>
      </c>
      <c r="H11507">
        <v>19</v>
      </c>
      <c r="I11507">
        <v>1988</v>
      </c>
      <c r="J11507" t="s">
        <v>12552</v>
      </c>
      <c r="K11507">
        <v>1005</v>
      </c>
      <c r="L11507">
        <v>448</v>
      </c>
      <c r="M11507">
        <v>540</v>
      </c>
      <c r="N11507">
        <v>988</v>
      </c>
      <c r="O11507">
        <v>175</v>
      </c>
      <c r="P11507">
        <v>157</v>
      </c>
      <c r="W11507">
        <v>82.9</v>
      </c>
    </row>
    <row r="11508" spans="1:23" x14ac:dyDescent="0.2">
      <c r="A11508">
        <v>11507</v>
      </c>
      <c r="B11508">
        <v>1973</v>
      </c>
      <c r="C11508">
        <v>15</v>
      </c>
      <c r="D11508" t="s">
        <v>121</v>
      </c>
      <c r="E11508" t="s">
        <v>12895</v>
      </c>
      <c r="F11508" t="s">
        <v>39</v>
      </c>
      <c r="G11508" t="s">
        <v>30</v>
      </c>
      <c r="H11508">
        <v>19</v>
      </c>
      <c r="I11508">
        <v>1983</v>
      </c>
      <c r="J11508" t="s">
        <v>12682</v>
      </c>
      <c r="K11508">
        <v>628</v>
      </c>
      <c r="L11508">
        <v>123</v>
      </c>
      <c r="M11508">
        <v>317</v>
      </c>
      <c r="N11508">
        <v>440</v>
      </c>
      <c r="O11508">
        <v>23</v>
      </c>
      <c r="P11508">
        <v>736</v>
      </c>
      <c r="W11508">
        <v>63</v>
      </c>
    </row>
    <row r="11509" spans="1:23" x14ac:dyDescent="0.2">
      <c r="A11509">
        <v>11508</v>
      </c>
      <c r="B11509">
        <v>1973</v>
      </c>
      <c r="C11509">
        <v>16</v>
      </c>
      <c r="D11509" t="s">
        <v>11693</v>
      </c>
      <c r="E11509" t="s">
        <v>12896</v>
      </c>
      <c r="F11509" t="s">
        <v>39</v>
      </c>
      <c r="G11509" t="s">
        <v>35</v>
      </c>
      <c r="H11509">
        <v>20</v>
      </c>
      <c r="I11509">
        <v>1975</v>
      </c>
      <c r="J11509" t="s">
        <v>11856</v>
      </c>
      <c r="K11509">
        <v>2</v>
      </c>
      <c r="L11509">
        <v>0</v>
      </c>
      <c r="M11509">
        <v>0</v>
      </c>
      <c r="N11509">
        <v>0</v>
      </c>
      <c r="O11509">
        <v>0</v>
      </c>
      <c r="P11509">
        <v>0</v>
      </c>
      <c r="W11509">
        <v>-0.1</v>
      </c>
    </row>
    <row r="11510" spans="1:23" x14ac:dyDescent="0.2">
      <c r="A11510">
        <v>11509</v>
      </c>
      <c r="B11510">
        <v>1973</v>
      </c>
      <c r="C11510">
        <v>17</v>
      </c>
      <c r="D11510" t="s">
        <v>23</v>
      </c>
      <c r="E11510" t="s">
        <v>12897</v>
      </c>
      <c r="F11510" t="s">
        <v>39</v>
      </c>
      <c r="G11510" t="s">
        <v>68</v>
      </c>
      <c r="H11510">
        <v>20</v>
      </c>
      <c r="I11510">
        <v>1982</v>
      </c>
      <c r="J11510" t="s">
        <v>12662</v>
      </c>
      <c r="K11510">
        <v>291</v>
      </c>
      <c r="L11510">
        <v>52</v>
      </c>
      <c r="M11510">
        <v>67</v>
      </c>
      <c r="N11510">
        <v>119</v>
      </c>
      <c r="O11510">
        <v>-20</v>
      </c>
      <c r="P11510">
        <v>303</v>
      </c>
      <c r="W11510">
        <v>4.9000000000000004</v>
      </c>
    </row>
    <row r="11511" spans="1:23" x14ac:dyDescent="0.2">
      <c r="A11511">
        <v>11510</v>
      </c>
      <c r="B11511">
        <v>1973</v>
      </c>
      <c r="C11511">
        <v>18</v>
      </c>
      <c r="D11511" t="s">
        <v>8190</v>
      </c>
      <c r="E11511" t="s">
        <v>12898</v>
      </c>
      <c r="F11511" t="s">
        <v>39</v>
      </c>
      <c r="G11511" t="s">
        <v>35</v>
      </c>
      <c r="H11511">
        <v>20</v>
      </c>
      <c r="I11511">
        <v>1984</v>
      </c>
      <c r="J11511" t="s">
        <v>12682</v>
      </c>
      <c r="K11511">
        <v>550</v>
      </c>
      <c r="L11511">
        <v>130</v>
      </c>
      <c r="M11511">
        <v>274</v>
      </c>
      <c r="N11511">
        <v>404</v>
      </c>
      <c r="O11511">
        <v>-13</v>
      </c>
      <c r="P11511">
        <v>172</v>
      </c>
      <c r="W11511">
        <v>24.2</v>
      </c>
    </row>
    <row r="11512" spans="1:23" x14ac:dyDescent="0.2">
      <c r="A11512">
        <v>11511</v>
      </c>
      <c r="B11512">
        <v>1973</v>
      </c>
      <c r="C11512">
        <v>19</v>
      </c>
      <c r="D11512" t="s">
        <v>69</v>
      </c>
      <c r="E11512" t="s">
        <v>12899</v>
      </c>
      <c r="F11512" t="s">
        <v>39</v>
      </c>
      <c r="G11512" t="s">
        <v>68</v>
      </c>
      <c r="H11512">
        <v>20</v>
      </c>
      <c r="I11512">
        <v>1976</v>
      </c>
      <c r="J11512" t="s">
        <v>12662</v>
      </c>
      <c r="K11512">
        <v>183</v>
      </c>
      <c r="L11512">
        <v>33</v>
      </c>
      <c r="M11512">
        <v>56</v>
      </c>
      <c r="N11512">
        <v>89</v>
      </c>
      <c r="O11512">
        <v>-9</v>
      </c>
      <c r="P11512">
        <v>47</v>
      </c>
      <c r="W11512">
        <v>4.4000000000000004</v>
      </c>
    </row>
    <row r="11513" spans="1:23" x14ac:dyDescent="0.2">
      <c r="A11513">
        <v>11512</v>
      </c>
      <c r="B11513">
        <v>1973</v>
      </c>
      <c r="C11513">
        <v>20</v>
      </c>
      <c r="D11513" t="s">
        <v>41</v>
      </c>
      <c r="E11513" t="s">
        <v>12900</v>
      </c>
      <c r="F11513" t="s">
        <v>39</v>
      </c>
      <c r="G11513" t="s">
        <v>30</v>
      </c>
      <c r="H11513">
        <v>20</v>
      </c>
      <c r="I11513">
        <v>1980</v>
      </c>
      <c r="J11513" t="s">
        <v>12679</v>
      </c>
      <c r="K11513">
        <v>242</v>
      </c>
      <c r="L11513">
        <v>22</v>
      </c>
      <c r="M11513">
        <v>77</v>
      </c>
      <c r="N11513">
        <v>99</v>
      </c>
      <c r="O11513">
        <v>37</v>
      </c>
      <c r="P11513">
        <v>179</v>
      </c>
      <c r="W11513">
        <v>19.2</v>
      </c>
    </row>
    <row r="11514" spans="1:23" x14ac:dyDescent="0.2">
      <c r="A11514">
        <v>11513</v>
      </c>
      <c r="B11514">
        <v>1973</v>
      </c>
      <c r="C11514">
        <v>21</v>
      </c>
      <c r="D11514" t="s">
        <v>11693</v>
      </c>
      <c r="E11514" t="s">
        <v>12901</v>
      </c>
      <c r="F11514" t="s">
        <v>39</v>
      </c>
      <c r="G11514" t="s">
        <v>26</v>
      </c>
      <c r="H11514">
        <v>19</v>
      </c>
      <c r="I11514">
        <v>1982</v>
      </c>
      <c r="J11514" t="s">
        <v>12634</v>
      </c>
      <c r="K11514">
        <v>591</v>
      </c>
      <c r="L11514">
        <v>216</v>
      </c>
      <c r="M11514">
        <v>260</v>
      </c>
      <c r="N11514">
        <v>476</v>
      </c>
      <c r="O11514">
        <v>37</v>
      </c>
      <c r="P11514">
        <v>281</v>
      </c>
      <c r="W11514">
        <v>38.799999999999997</v>
      </c>
    </row>
    <row r="11515" spans="1:23" x14ac:dyDescent="0.2">
      <c r="A11515">
        <v>11514</v>
      </c>
      <c r="B11515">
        <v>1973</v>
      </c>
      <c r="C11515">
        <v>22</v>
      </c>
      <c r="D11515" t="s">
        <v>23</v>
      </c>
      <c r="E11515" t="s">
        <v>12902</v>
      </c>
      <c r="F11515" t="s">
        <v>39</v>
      </c>
      <c r="G11515" t="s">
        <v>35</v>
      </c>
      <c r="J11515" t="s">
        <v>12662</v>
      </c>
    </row>
    <row r="11516" spans="1:23" x14ac:dyDescent="0.2">
      <c r="A11516">
        <v>11515</v>
      </c>
      <c r="B11516">
        <v>1973</v>
      </c>
      <c r="C11516">
        <v>23</v>
      </c>
      <c r="D11516" t="s">
        <v>87</v>
      </c>
      <c r="E11516" t="s">
        <v>12903</v>
      </c>
      <c r="F11516" t="s">
        <v>39</v>
      </c>
      <c r="G11516" t="s">
        <v>26</v>
      </c>
      <c r="H11516">
        <v>20</v>
      </c>
      <c r="I11516">
        <v>1980</v>
      </c>
      <c r="J11516" t="s">
        <v>11843</v>
      </c>
      <c r="K11516">
        <v>276</v>
      </c>
      <c r="L11516">
        <v>68</v>
      </c>
      <c r="M11516">
        <v>41</v>
      </c>
      <c r="N11516">
        <v>109</v>
      </c>
      <c r="O11516">
        <v>-42</v>
      </c>
      <c r="P11516">
        <v>137</v>
      </c>
      <c r="W11516">
        <v>6.1</v>
      </c>
    </row>
    <row r="11517" spans="1:23" x14ac:dyDescent="0.2">
      <c r="A11517">
        <v>11516</v>
      </c>
      <c r="B11517">
        <v>1973</v>
      </c>
      <c r="C11517">
        <v>24</v>
      </c>
      <c r="D11517" t="s">
        <v>92</v>
      </c>
      <c r="E11517" t="s">
        <v>12904</v>
      </c>
      <c r="F11517" t="s">
        <v>39</v>
      </c>
      <c r="G11517" t="s">
        <v>30</v>
      </c>
      <c r="H11517">
        <v>20</v>
      </c>
      <c r="I11517">
        <v>1976</v>
      </c>
      <c r="J11517" t="s">
        <v>11933</v>
      </c>
      <c r="K11517">
        <v>92</v>
      </c>
      <c r="L11517">
        <v>3</v>
      </c>
      <c r="M11517">
        <v>22</v>
      </c>
      <c r="N11517">
        <v>25</v>
      </c>
      <c r="O11517">
        <v>-23</v>
      </c>
      <c r="P11517">
        <v>130</v>
      </c>
      <c r="W11517">
        <v>5.0999999999999996</v>
      </c>
    </row>
    <row r="11518" spans="1:23" x14ac:dyDescent="0.2">
      <c r="A11518">
        <v>11517</v>
      </c>
      <c r="B11518">
        <v>1973</v>
      </c>
      <c r="C11518">
        <v>25</v>
      </c>
      <c r="D11518" t="s">
        <v>8190</v>
      </c>
      <c r="E11518" t="s">
        <v>12905</v>
      </c>
      <c r="F11518" t="s">
        <v>39</v>
      </c>
      <c r="G11518" t="s">
        <v>68</v>
      </c>
      <c r="H11518">
        <v>20</v>
      </c>
      <c r="I11518">
        <v>1975</v>
      </c>
      <c r="J11518" t="s">
        <v>12320</v>
      </c>
      <c r="K11518">
        <v>14</v>
      </c>
      <c r="L11518">
        <v>2</v>
      </c>
      <c r="M11518">
        <v>4</v>
      </c>
      <c r="N11518">
        <v>6</v>
      </c>
      <c r="O11518">
        <v>0</v>
      </c>
      <c r="P11518">
        <v>0</v>
      </c>
      <c r="W11518">
        <v>0.3</v>
      </c>
    </row>
    <row r="11519" spans="1:23" x14ac:dyDescent="0.2">
      <c r="A11519">
        <v>11518</v>
      </c>
      <c r="B11519">
        <v>1973</v>
      </c>
      <c r="C11519">
        <v>26</v>
      </c>
      <c r="D11519" t="s">
        <v>41</v>
      </c>
      <c r="E11519" t="s">
        <v>12906</v>
      </c>
      <c r="F11519" t="s">
        <v>39</v>
      </c>
      <c r="G11519" t="s">
        <v>26</v>
      </c>
      <c r="J11519" t="s">
        <v>12638</v>
      </c>
    </row>
    <row r="11520" spans="1:23" x14ac:dyDescent="0.2">
      <c r="A11520">
        <v>11519</v>
      </c>
      <c r="B11520">
        <v>1973</v>
      </c>
      <c r="C11520">
        <v>27</v>
      </c>
      <c r="D11520" t="s">
        <v>87</v>
      </c>
      <c r="E11520" t="s">
        <v>12907</v>
      </c>
      <c r="F11520" t="s">
        <v>39</v>
      </c>
      <c r="G11520" t="s">
        <v>30</v>
      </c>
      <c r="H11520">
        <v>20</v>
      </c>
      <c r="I11520">
        <v>1985</v>
      </c>
      <c r="J11520" t="s">
        <v>12668</v>
      </c>
      <c r="K11520">
        <v>636</v>
      </c>
      <c r="L11520">
        <v>25</v>
      </c>
      <c r="M11520">
        <v>103</v>
      </c>
      <c r="N11520">
        <v>128</v>
      </c>
      <c r="O11520">
        <v>-23</v>
      </c>
      <c r="P11520">
        <v>1295</v>
      </c>
      <c r="W11520">
        <v>27.8</v>
      </c>
    </row>
    <row r="11521" spans="1:23" x14ac:dyDescent="0.2">
      <c r="A11521">
        <v>11520</v>
      </c>
      <c r="B11521">
        <v>1973</v>
      </c>
      <c r="C11521">
        <v>28</v>
      </c>
      <c r="D11521" t="s">
        <v>55</v>
      </c>
      <c r="E11521" t="s">
        <v>12908</v>
      </c>
      <c r="F11521" t="s">
        <v>39</v>
      </c>
      <c r="G11521" t="s">
        <v>30</v>
      </c>
      <c r="J11521" t="s">
        <v>91</v>
      </c>
    </row>
    <row r="11522" spans="1:23" x14ac:dyDescent="0.2">
      <c r="A11522">
        <v>11521</v>
      </c>
      <c r="B11522">
        <v>1973</v>
      </c>
      <c r="C11522">
        <v>29</v>
      </c>
      <c r="D11522" t="s">
        <v>48</v>
      </c>
      <c r="E11522" t="s">
        <v>12909</v>
      </c>
      <c r="F11522" t="s">
        <v>39</v>
      </c>
      <c r="G11522" t="s">
        <v>26</v>
      </c>
      <c r="H11522">
        <v>20</v>
      </c>
      <c r="I11522">
        <v>1980</v>
      </c>
      <c r="J11522" t="s">
        <v>12679</v>
      </c>
      <c r="K11522">
        <v>39</v>
      </c>
      <c r="L11522">
        <v>9</v>
      </c>
      <c r="M11522">
        <v>7</v>
      </c>
      <c r="N11522">
        <v>16</v>
      </c>
      <c r="O11522">
        <v>-5</v>
      </c>
      <c r="P11522">
        <v>6</v>
      </c>
      <c r="W11522">
        <v>0.8</v>
      </c>
    </row>
    <row r="11523" spans="1:23" x14ac:dyDescent="0.2">
      <c r="A11523">
        <v>11522</v>
      </c>
      <c r="B11523">
        <v>1973</v>
      </c>
      <c r="C11523">
        <v>30</v>
      </c>
      <c r="D11523" t="s">
        <v>171</v>
      </c>
      <c r="E11523" t="s">
        <v>12910</v>
      </c>
      <c r="F11523" t="s">
        <v>39</v>
      </c>
      <c r="G11523" t="s">
        <v>26</v>
      </c>
      <c r="H11523">
        <v>20</v>
      </c>
      <c r="I11523">
        <v>1985</v>
      </c>
      <c r="J11523" t="s">
        <v>12780</v>
      </c>
      <c r="K11523">
        <v>644</v>
      </c>
      <c r="L11523">
        <v>192</v>
      </c>
      <c r="M11523">
        <v>212</v>
      </c>
      <c r="N11523">
        <v>404</v>
      </c>
      <c r="O11523">
        <v>-91</v>
      </c>
      <c r="P11523">
        <v>351</v>
      </c>
      <c r="W11523">
        <v>25.8</v>
      </c>
    </row>
    <row r="11524" spans="1:23" x14ac:dyDescent="0.2">
      <c r="A11524">
        <v>11523</v>
      </c>
      <c r="B11524">
        <v>1973</v>
      </c>
      <c r="C11524">
        <v>31</v>
      </c>
      <c r="D11524" t="s">
        <v>152</v>
      </c>
      <c r="E11524" t="s">
        <v>12911</v>
      </c>
      <c r="F11524" t="s">
        <v>39</v>
      </c>
      <c r="G11524" t="s">
        <v>68</v>
      </c>
      <c r="H11524">
        <v>20</v>
      </c>
      <c r="I11524">
        <v>1980</v>
      </c>
      <c r="J11524" t="s">
        <v>12668</v>
      </c>
      <c r="K11524">
        <v>148</v>
      </c>
      <c r="L11524">
        <v>13</v>
      </c>
      <c r="M11524">
        <v>18</v>
      </c>
      <c r="N11524">
        <v>31</v>
      </c>
      <c r="O11524">
        <v>3</v>
      </c>
      <c r="P11524">
        <v>68</v>
      </c>
      <c r="W11524">
        <v>-0.5</v>
      </c>
    </row>
    <row r="11525" spans="1:23" x14ac:dyDescent="0.2">
      <c r="A11525">
        <v>11524</v>
      </c>
      <c r="B11525">
        <v>1973</v>
      </c>
      <c r="C11525">
        <v>32</v>
      </c>
      <c r="D11525" t="s">
        <v>23</v>
      </c>
      <c r="E11525" t="s">
        <v>12912</v>
      </c>
      <c r="F11525" t="s">
        <v>39</v>
      </c>
      <c r="G11525" t="s">
        <v>35</v>
      </c>
      <c r="H11525">
        <v>20</v>
      </c>
      <c r="I11525">
        <v>1979</v>
      </c>
      <c r="J11525" t="s">
        <v>11843</v>
      </c>
      <c r="K11525">
        <v>153</v>
      </c>
      <c r="L11525">
        <v>19</v>
      </c>
      <c r="M11525">
        <v>36</v>
      </c>
      <c r="N11525">
        <v>55</v>
      </c>
      <c r="O11525">
        <v>-38</v>
      </c>
      <c r="P11525">
        <v>54</v>
      </c>
      <c r="W11525">
        <v>1.1000000000000001</v>
      </c>
    </row>
    <row r="11526" spans="1:23" x14ac:dyDescent="0.2">
      <c r="A11526">
        <v>11525</v>
      </c>
      <c r="B11526">
        <v>1973</v>
      </c>
      <c r="C11526">
        <v>33</v>
      </c>
      <c r="D11526" t="s">
        <v>176</v>
      </c>
      <c r="E11526" t="s">
        <v>12913</v>
      </c>
      <c r="F11526" t="s">
        <v>39</v>
      </c>
      <c r="G11526" t="s">
        <v>30</v>
      </c>
      <c r="H11526">
        <v>20</v>
      </c>
      <c r="I11526">
        <v>1988</v>
      </c>
      <c r="J11526" t="s">
        <v>11933</v>
      </c>
      <c r="K11526">
        <v>1008</v>
      </c>
      <c r="L11526">
        <v>36</v>
      </c>
      <c r="M11526">
        <v>187</v>
      </c>
      <c r="N11526">
        <v>223</v>
      </c>
      <c r="O11526">
        <v>91</v>
      </c>
      <c r="P11526">
        <v>955</v>
      </c>
      <c r="W11526">
        <v>57.9</v>
      </c>
    </row>
    <row r="11527" spans="1:23" x14ac:dyDescent="0.2">
      <c r="A11527">
        <v>11526</v>
      </c>
      <c r="B11527">
        <v>1973</v>
      </c>
      <c r="C11527">
        <v>34</v>
      </c>
      <c r="D11527" t="s">
        <v>12251</v>
      </c>
      <c r="E11527" t="s">
        <v>12914</v>
      </c>
      <c r="F11527" t="s">
        <v>39</v>
      </c>
      <c r="G11527" t="s">
        <v>68</v>
      </c>
      <c r="J11527" t="s">
        <v>12617</v>
      </c>
    </row>
    <row r="11528" spans="1:23" x14ac:dyDescent="0.2">
      <c r="A11528">
        <v>11527</v>
      </c>
      <c r="B11528">
        <v>1973</v>
      </c>
      <c r="C11528">
        <v>35</v>
      </c>
      <c r="D11528" t="s">
        <v>69</v>
      </c>
      <c r="E11528" t="s">
        <v>12915</v>
      </c>
      <c r="F11528" t="s">
        <v>560</v>
      </c>
      <c r="G11528" t="s">
        <v>68</v>
      </c>
      <c r="J11528" t="s">
        <v>12682</v>
      </c>
    </row>
    <row r="11529" spans="1:23" x14ac:dyDescent="0.2">
      <c r="A11529">
        <v>11528</v>
      </c>
      <c r="B11529">
        <v>1973</v>
      </c>
      <c r="C11529">
        <v>36</v>
      </c>
      <c r="D11529" t="s">
        <v>152</v>
      </c>
      <c r="E11529" t="s">
        <v>12916</v>
      </c>
      <c r="F11529" t="s">
        <v>39</v>
      </c>
      <c r="G11529" t="s">
        <v>35</v>
      </c>
      <c r="H11529">
        <v>19</v>
      </c>
      <c r="I11529">
        <v>1978</v>
      </c>
      <c r="J11529" t="s">
        <v>12668</v>
      </c>
      <c r="K11529">
        <v>63</v>
      </c>
      <c r="L11529">
        <v>9</v>
      </c>
      <c r="M11529">
        <v>19</v>
      </c>
      <c r="N11529">
        <v>28</v>
      </c>
      <c r="O11529">
        <v>4</v>
      </c>
      <c r="P11529">
        <v>0</v>
      </c>
      <c r="W11529">
        <v>1.2</v>
      </c>
    </row>
    <row r="11530" spans="1:23" x14ac:dyDescent="0.2">
      <c r="A11530">
        <v>11529</v>
      </c>
      <c r="B11530">
        <v>1973</v>
      </c>
      <c r="C11530">
        <v>37</v>
      </c>
      <c r="D11530" t="s">
        <v>23</v>
      </c>
      <c r="E11530" t="s">
        <v>12917</v>
      </c>
      <c r="F11530" t="s">
        <v>39</v>
      </c>
      <c r="G11530" t="s">
        <v>128</v>
      </c>
      <c r="H11530">
        <v>20</v>
      </c>
      <c r="J11530" t="s">
        <v>11933</v>
      </c>
    </row>
    <row r="11531" spans="1:23" x14ac:dyDescent="0.2">
      <c r="A11531">
        <v>11530</v>
      </c>
      <c r="B11531">
        <v>1973</v>
      </c>
      <c r="C11531">
        <v>38</v>
      </c>
      <c r="D11531" t="s">
        <v>146</v>
      </c>
      <c r="E11531" t="s">
        <v>12918</v>
      </c>
      <c r="F11531" t="s">
        <v>39</v>
      </c>
      <c r="G11531" t="s">
        <v>68</v>
      </c>
      <c r="H11531">
        <v>20</v>
      </c>
      <c r="I11531">
        <v>1978</v>
      </c>
      <c r="J11531" t="s">
        <v>11933</v>
      </c>
      <c r="K11531">
        <v>17</v>
      </c>
      <c r="L11531">
        <v>1</v>
      </c>
      <c r="M11531">
        <v>0</v>
      </c>
      <c r="N11531">
        <v>1</v>
      </c>
      <c r="O11531">
        <v>-2</v>
      </c>
      <c r="P11531">
        <v>41</v>
      </c>
      <c r="W11531">
        <v>-0.4</v>
      </c>
    </row>
    <row r="11532" spans="1:23" x14ac:dyDescent="0.2">
      <c r="A11532">
        <v>11531</v>
      </c>
      <c r="B11532">
        <v>1973</v>
      </c>
      <c r="C11532">
        <v>39</v>
      </c>
      <c r="D11532" t="s">
        <v>51</v>
      </c>
      <c r="E11532" t="s">
        <v>12919</v>
      </c>
      <c r="F11532" t="s">
        <v>39</v>
      </c>
      <c r="G11532" t="s">
        <v>35</v>
      </c>
      <c r="H11532">
        <v>20</v>
      </c>
      <c r="I11532">
        <v>1980</v>
      </c>
      <c r="J11532" t="s">
        <v>12552</v>
      </c>
      <c r="K11532">
        <v>296</v>
      </c>
      <c r="L11532">
        <v>71</v>
      </c>
      <c r="M11532">
        <v>63</v>
      </c>
      <c r="N11532">
        <v>134</v>
      </c>
      <c r="O11532">
        <v>-137</v>
      </c>
      <c r="P11532">
        <v>69</v>
      </c>
      <c r="W11532">
        <v>5.8</v>
      </c>
    </row>
    <row r="11533" spans="1:23" x14ac:dyDescent="0.2">
      <c r="A11533">
        <v>11532</v>
      </c>
      <c r="B11533">
        <v>1973</v>
      </c>
      <c r="C11533">
        <v>40</v>
      </c>
      <c r="D11533" t="s">
        <v>41</v>
      </c>
      <c r="E11533" t="s">
        <v>12920</v>
      </c>
      <c r="F11533" t="s">
        <v>39</v>
      </c>
      <c r="G11533" t="s">
        <v>10403</v>
      </c>
      <c r="H11533">
        <v>20</v>
      </c>
      <c r="I11533">
        <v>1975</v>
      </c>
      <c r="J11533" t="s">
        <v>11856</v>
      </c>
      <c r="K11533">
        <v>10</v>
      </c>
      <c r="L11533">
        <v>1</v>
      </c>
      <c r="M11533">
        <v>1</v>
      </c>
      <c r="N11533">
        <v>2</v>
      </c>
      <c r="O11533">
        <v>-2</v>
      </c>
      <c r="P11533">
        <v>20</v>
      </c>
      <c r="W11533">
        <v>-0.1</v>
      </c>
    </row>
    <row r="11534" spans="1:23" x14ac:dyDescent="0.2">
      <c r="A11534">
        <v>11533</v>
      </c>
      <c r="B11534">
        <v>1973</v>
      </c>
      <c r="C11534">
        <v>41</v>
      </c>
      <c r="D11534" t="s">
        <v>8190</v>
      </c>
      <c r="E11534" t="s">
        <v>12921</v>
      </c>
      <c r="F11534" t="s">
        <v>39</v>
      </c>
      <c r="G11534" t="s">
        <v>68</v>
      </c>
      <c r="H11534">
        <v>20</v>
      </c>
      <c r="I11534">
        <v>1975</v>
      </c>
      <c r="J11534" t="s">
        <v>12668</v>
      </c>
      <c r="K11534">
        <v>4</v>
      </c>
      <c r="L11534">
        <v>0</v>
      </c>
      <c r="M11534">
        <v>2</v>
      </c>
      <c r="N11534">
        <v>2</v>
      </c>
      <c r="O11534">
        <v>0</v>
      </c>
      <c r="P11534">
        <v>0</v>
      </c>
      <c r="W11534">
        <v>0.1</v>
      </c>
    </row>
    <row r="11535" spans="1:23" x14ac:dyDescent="0.2">
      <c r="A11535">
        <v>11534</v>
      </c>
      <c r="B11535">
        <v>1973</v>
      </c>
      <c r="C11535">
        <v>42</v>
      </c>
      <c r="D11535" t="s">
        <v>41</v>
      </c>
      <c r="E11535" t="s">
        <v>12922</v>
      </c>
      <c r="F11535" t="s">
        <v>39</v>
      </c>
      <c r="G11535" t="s">
        <v>35</v>
      </c>
      <c r="J11535" t="s">
        <v>12124</v>
      </c>
    </row>
    <row r="11536" spans="1:23" x14ac:dyDescent="0.2">
      <c r="A11536">
        <v>11535</v>
      </c>
      <c r="B11536">
        <v>1973</v>
      </c>
      <c r="C11536">
        <v>43</v>
      </c>
      <c r="D11536" t="s">
        <v>51</v>
      </c>
      <c r="E11536" t="s">
        <v>12923</v>
      </c>
      <c r="F11536" t="s">
        <v>39</v>
      </c>
      <c r="G11536" t="s">
        <v>26</v>
      </c>
      <c r="J11536" t="s">
        <v>11814</v>
      </c>
    </row>
    <row r="11537" spans="1:23" x14ac:dyDescent="0.2">
      <c r="A11537">
        <v>11536</v>
      </c>
      <c r="B11537">
        <v>1973</v>
      </c>
      <c r="C11537">
        <v>44</v>
      </c>
      <c r="D11537" t="s">
        <v>55</v>
      </c>
      <c r="E11537" t="s">
        <v>12924</v>
      </c>
      <c r="F11537" t="s">
        <v>39</v>
      </c>
      <c r="G11537" t="s">
        <v>26</v>
      </c>
      <c r="J11537" t="s">
        <v>91</v>
      </c>
    </row>
    <row r="11538" spans="1:23" x14ac:dyDescent="0.2">
      <c r="A11538">
        <v>11537</v>
      </c>
      <c r="B11538">
        <v>1973</v>
      </c>
      <c r="C11538">
        <v>45</v>
      </c>
      <c r="D11538" t="s">
        <v>48</v>
      </c>
      <c r="E11538" t="s">
        <v>12925</v>
      </c>
      <c r="F11538" t="s">
        <v>39</v>
      </c>
      <c r="G11538" t="s">
        <v>30</v>
      </c>
      <c r="H11538">
        <v>20</v>
      </c>
      <c r="I11538">
        <v>1984</v>
      </c>
      <c r="J11538" t="s">
        <v>12634</v>
      </c>
      <c r="K11538">
        <v>395</v>
      </c>
      <c r="L11538">
        <v>4</v>
      </c>
      <c r="M11538">
        <v>37</v>
      </c>
      <c r="N11538">
        <v>41</v>
      </c>
      <c r="O11538">
        <v>-74</v>
      </c>
      <c r="P11538">
        <v>1438</v>
      </c>
      <c r="W11538">
        <v>12.3</v>
      </c>
    </row>
    <row r="11539" spans="1:23" x14ac:dyDescent="0.2">
      <c r="A11539">
        <v>11538</v>
      </c>
      <c r="B11539">
        <v>1973</v>
      </c>
      <c r="C11539">
        <v>46</v>
      </c>
      <c r="D11539" t="s">
        <v>171</v>
      </c>
      <c r="E11539" t="s">
        <v>12926</v>
      </c>
      <c r="F11539" t="s">
        <v>39</v>
      </c>
      <c r="G11539" t="s">
        <v>35</v>
      </c>
      <c r="J11539" t="s">
        <v>12631</v>
      </c>
    </row>
    <row r="11540" spans="1:23" x14ac:dyDescent="0.2">
      <c r="A11540">
        <v>11539</v>
      </c>
      <c r="B11540">
        <v>1973</v>
      </c>
      <c r="C11540">
        <v>47</v>
      </c>
      <c r="D11540" t="s">
        <v>152</v>
      </c>
      <c r="E11540" t="s">
        <v>12927</v>
      </c>
      <c r="F11540" t="s">
        <v>39</v>
      </c>
      <c r="G11540" t="s">
        <v>30</v>
      </c>
      <c r="H11540">
        <v>20</v>
      </c>
      <c r="I11540">
        <v>1983</v>
      </c>
      <c r="J11540" t="s">
        <v>11229</v>
      </c>
      <c r="K11540">
        <v>476</v>
      </c>
      <c r="L11540">
        <v>49</v>
      </c>
      <c r="M11540">
        <v>116</v>
      </c>
      <c r="N11540">
        <v>165</v>
      </c>
      <c r="O11540">
        <v>119</v>
      </c>
      <c r="P11540">
        <v>286</v>
      </c>
      <c r="W11540">
        <v>34.200000000000003</v>
      </c>
    </row>
    <row r="11541" spans="1:23" x14ac:dyDescent="0.2">
      <c r="A11541">
        <v>11540</v>
      </c>
      <c r="B11541">
        <v>1973</v>
      </c>
      <c r="C11541">
        <v>48</v>
      </c>
      <c r="D11541" t="s">
        <v>92</v>
      </c>
      <c r="E11541" t="s">
        <v>12928</v>
      </c>
      <c r="F11541" t="s">
        <v>39</v>
      </c>
      <c r="G11541" t="s">
        <v>30</v>
      </c>
      <c r="H11541">
        <v>20</v>
      </c>
      <c r="I11541">
        <v>1977</v>
      </c>
      <c r="J11541" t="s">
        <v>11841</v>
      </c>
      <c r="K11541">
        <v>245</v>
      </c>
      <c r="L11541">
        <v>11</v>
      </c>
      <c r="M11541">
        <v>47</v>
      </c>
      <c r="N11541">
        <v>58</v>
      </c>
      <c r="O11541">
        <v>-13</v>
      </c>
      <c r="P11541">
        <v>866</v>
      </c>
      <c r="W11541">
        <v>12.6</v>
      </c>
    </row>
    <row r="11542" spans="1:23" x14ac:dyDescent="0.2">
      <c r="A11542">
        <v>11541</v>
      </c>
      <c r="B11542">
        <v>1973</v>
      </c>
      <c r="C11542">
        <v>49</v>
      </c>
      <c r="D11542" t="s">
        <v>176</v>
      </c>
      <c r="E11542" t="s">
        <v>12929</v>
      </c>
      <c r="F11542" t="s">
        <v>39</v>
      </c>
      <c r="G11542" t="s">
        <v>35</v>
      </c>
      <c r="H11542">
        <v>20</v>
      </c>
      <c r="I11542">
        <v>1984</v>
      </c>
      <c r="J11542" t="s">
        <v>12930</v>
      </c>
      <c r="K11542">
        <v>644</v>
      </c>
      <c r="L11542">
        <v>129</v>
      </c>
      <c r="M11542">
        <v>187</v>
      </c>
      <c r="N11542">
        <v>316</v>
      </c>
      <c r="O11542">
        <v>5</v>
      </c>
      <c r="P11542">
        <v>749</v>
      </c>
      <c r="W11542">
        <v>17.899999999999999</v>
      </c>
    </row>
    <row r="11543" spans="1:23" x14ac:dyDescent="0.2">
      <c r="A11543">
        <v>11542</v>
      </c>
      <c r="B11543">
        <v>1973</v>
      </c>
      <c r="C11543">
        <v>50</v>
      </c>
      <c r="D11543" t="s">
        <v>12251</v>
      </c>
      <c r="E11543" t="s">
        <v>12931</v>
      </c>
      <c r="F11543" t="s">
        <v>34</v>
      </c>
      <c r="G11543" t="s">
        <v>30</v>
      </c>
      <c r="H11543">
        <v>19</v>
      </c>
      <c r="I11543">
        <v>1974</v>
      </c>
      <c r="J11543" t="s">
        <v>12617</v>
      </c>
      <c r="K11543">
        <v>2</v>
      </c>
      <c r="L11543">
        <v>0</v>
      </c>
      <c r="M11543">
        <v>0</v>
      </c>
      <c r="N11543">
        <v>0</v>
      </c>
      <c r="O11543">
        <v>-2</v>
      </c>
      <c r="P11543">
        <v>2</v>
      </c>
      <c r="W11543">
        <v>0</v>
      </c>
    </row>
    <row r="11544" spans="1:23" x14ac:dyDescent="0.2">
      <c r="A11544">
        <v>11543</v>
      </c>
      <c r="B11544">
        <v>1973</v>
      </c>
      <c r="C11544">
        <v>51</v>
      </c>
      <c r="D11544" t="s">
        <v>69</v>
      </c>
      <c r="E11544" t="s">
        <v>12932</v>
      </c>
      <c r="F11544" t="s">
        <v>560</v>
      </c>
      <c r="G11544" t="s">
        <v>30</v>
      </c>
      <c r="J11544" t="s">
        <v>12320</v>
      </c>
    </row>
    <row r="11545" spans="1:23" x14ac:dyDescent="0.2">
      <c r="A11545">
        <v>11544</v>
      </c>
      <c r="B11545">
        <v>1973</v>
      </c>
      <c r="C11545">
        <v>52</v>
      </c>
      <c r="D11545" t="s">
        <v>121</v>
      </c>
      <c r="E11545" t="s">
        <v>12933</v>
      </c>
      <c r="F11545" t="s">
        <v>39</v>
      </c>
      <c r="G11545" t="s">
        <v>26</v>
      </c>
      <c r="J11545" t="s">
        <v>5020</v>
      </c>
    </row>
    <row r="11546" spans="1:23" x14ac:dyDescent="0.2">
      <c r="A11546">
        <v>11545</v>
      </c>
      <c r="B11546">
        <v>1973</v>
      </c>
      <c r="C11546">
        <v>53</v>
      </c>
      <c r="D11546" t="s">
        <v>11693</v>
      </c>
      <c r="E11546" t="s">
        <v>12934</v>
      </c>
      <c r="F11546" t="s">
        <v>34</v>
      </c>
      <c r="G11546" t="s">
        <v>68</v>
      </c>
      <c r="H11546">
        <v>20</v>
      </c>
      <c r="I11546">
        <v>1982</v>
      </c>
      <c r="J11546" t="s">
        <v>2748</v>
      </c>
      <c r="K11546">
        <v>497</v>
      </c>
      <c r="L11546">
        <v>104</v>
      </c>
      <c r="M11546">
        <v>154</v>
      </c>
      <c r="N11546">
        <v>258</v>
      </c>
      <c r="O11546">
        <v>-76</v>
      </c>
      <c r="P11546">
        <v>163</v>
      </c>
      <c r="W11546">
        <v>12.9</v>
      </c>
    </row>
    <row r="11547" spans="1:23" x14ac:dyDescent="0.2">
      <c r="A11547">
        <v>11546</v>
      </c>
      <c r="B11547">
        <v>1973</v>
      </c>
      <c r="C11547">
        <v>54</v>
      </c>
      <c r="D11547" t="s">
        <v>146</v>
      </c>
      <c r="E11547" t="s">
        <v>12935</v>
      </c>
      <c r="F11547" t="s">
        <v>39</v>
      </c>
      <c r="G11547" t="s">
        <v>30</v>
      </c>
      <c r="H11547">
        <v>20</v>
      </c>
      <c r="I11547">
        <v>1975</v>
      </c>
      <c r="J11547" t="s">
        <v>11841</v>
      </c>
      <c r="K11547">
        <v>2</v>
      </c>
      <c r="L11547">
        <v>0</v>
      </c>
      <c r="M11547">
        <v>0</v>
      </c>
      <c r="N11547">
        <v>0</v>
      </c>
      <c r="O11547">
        <v>0</v>
      </c>
      <c r="P11547">
        <v>0</v>
      </c>
      <c r="W11547">
        <v>0.1</v>
      </c>
    </row>
    <row r="11548" spans="1:23" x14ac:dyDescent="0.2">
      <c r="A11548">
        <v>11547</v>
      </c>
      <c r="B11548">
        <v>1973</v>
      </c>
      <c r="C11548">
        <v>55</v>
      </c>
      <c r="D11548" t="s">
        <v>87</v>
      </c>
      <c r="E11548" t="s">
        <v>12936</v>
      </c>
      <c r="F11548" t="s">
        <v>39</v>
      </c>
      <c r="G11548" t="s">
        <v>30</v>
      </c>
      <c r="H11548">
        <v>20</v>
      </c>
      <c r="I11548">
        <v>1980</v>
      </c>
      <c r="J11548" t="s">
        <v>12662</v>
      </c>
      <c r="K11548">
        <v>288</v>
      </c>
      <c r="L11548">
        <v>30</v>
      </c>
      <c r="M11548">
        <v>85</v>
      </c>
      <c r="N11548">
        <v>115</v>
      </c>
      <c r="O11548">
        <v>-78</v>
      </c>
      <c r="P11548">
        <v>200</v>
      </c>
      <c r="W11548">
        <v>15.8</v>
      </c>
    </row>
    <row r="11549" spans="1:23" x14ac:dyDescent="0.2">
      <c r="A11549">
        <v>11548</v>
      </c>
      <c r="B11549">
        <v>1973</v>
      </c>
      <c r="C11549">
        <v>56</v>
      </c>
      <c r="D11549" t="s">
        <v>23</v>
      </c>
      <c r="E11549" t="s">
        <v>12937</v>
      </c>
      <c r="F11549" t="s">
        <v>34</v>
      </c>
      <c r="G11549" t="s">
        <v>30</v>
      </c>
      <c r="H11549">
        <v>20</v>
      </c>
      <c r="I11549">
        <v>1982</v>
      </c>
      <c r="J11549" t="s">
        <v>3033</v>
      </c>
      <c r="K11549">
        <v>185</v>
      </c>
      <c r="L11549">
        <v>21</v>
      </c>
      <c r="M11549">
        <v>48</v>
      </c>
      <c r="N11549">
        <v>69</v>
      </c>
      <c r="O11549">
        <v>5</v>
      </c>
      <c r="P11549">
        <v>396</v>
      </c>
      <c r="W11549">
        <v>12.5</v>
      </c>
    </row>
    <row r="11550" spans="1:23" x14ac:dyDescent="0.2">
      <c r="A11550">
        <v>11549</v>
      </c>
      <c r="B11550">
        <v>1973</v>
      </c>
      <c r="C11550">
        <v>57</v>
      </c>
      <c r="D11550" t="s">
        <v>8190</v>
      </c>
      <c r="E11550" t="s">
        <v>12938</v>
      </c>
      <c r="F11550" t="s">
        <v>39</v>
      </c>
      <c r="G11550" t="s">
        <v>35</v>
      </c>
      <c r="H11550">
        <v>20</v>
      </c>
      <c r="I11550">
        <v>1975</v>
      </c>
      <c r="J11550" t="s">
        <v>12634</v>
      </c>
      <c r="K11550">
        <v>1</v>
      </c>
      <c r="L11550">
        <v>0</v>
      </c>
      <c r="M11550">
        <v>0</v>
      </c>
      <c r="N11550">
        <v>0</v>
      </c>
      <c r="O11550">
        <v>-3</v>
      </c>
      <c r="P11550">
        <v>2</v>
      </c>
      <c r="W11550">
        <v>-0.1</v>
      </c>
    </row>
    <row r="11551" spans="1:23" x14ac:dyDescent="0.2">
      <c r="A11551">
        <v>11550</v>
      </c>
      <c r="B11551">
        <v>1973</v>
      </c>
      <c r="C11551">
        <v>58</v>
      </c>
      <c r="D11551" t="s">
        <v>41</v>
      </c>
      <c r="E11551" t="s">
        <v>12939</v>
      </c>
      <c r="F11551" t="s">
        <v>39</v>
      </c>
      <c r="G11551" t="s">
        <v>26</v>
      </c>
      <c r="J11551" t="s">
        <v>11835</v>
      </c>
    </row>
    <row r="11552" spans="1:23" x14ac:dyDescent="0.2">
      <c r="A11552">
        <v>11551</v>
      </c>
      <c r="B11552">
        <v>1973</v>
      </c>
      <c r="C11552">
        <v>59</v>
      </c>
      <c r="D11552" t="s">
        <v>51</v>
      </c>
      <c r="E11552" t="s">
        <v>12940</v>
      </c>
      <c r="F11552" t="s">
        <v>39</v>
      </c>
      <c r="G11552" t="s">
        <v>68</v>
      </c>
      <c r="H11552">
        <v>20</v>
      </c>
      <c r="I11552">
        <v>1979</v>
      </c>
      <c r="J11552" t="s">
        <v>12941</v>
      </c>
      <c r="K11552">
        <v>77</v>
      </c>
      <c r="L11552">
        <v>9</v>
      </c>
      <c r="M11552">
        <v>10</v>
      </c>
      <c r="N11552">
        <v>19</v>
      </c>
      <c r="O11552">
        <v>-16</v>
      </c>
      <c r="P11552">
        <v>59</v>
      </c>
      <c r="W11552">
        <v>-0.3</v>
      </c>
    </row>
    <row r="11553" spans="1:23" x14ac:dyDescent="0.2">
      <c r="A11553">
        <v>11552</v>
      </c>
      <c r="B11553">
        <v>1973</v>
      </c>
      <c r="C11553">
        <v>60</v>
      </c>
      <c r="D11553" t="s">
        <v>55</v>
      </c>
      <c r="E11553" t="s">
        <v>12942</v>
      </c>
      <c r="F11553" t="s">
        <v>39</v>
      </c>
      <c r="G11553" t="s">
        <v>68</v>
      </c>
      <c r="J11553" t="s">
        <v>91</v>
      </c>
    </row>
    <row r="11554" spans="1:23" x14ac:dyDescent="0.2">
      <c r="A11554">
        <v>11553</v>
      </c>
      <c r="B11554">
        <v>1973</v>
      </c>
      <c r="C11554">
        <v>61</v>
      </c>
      <c r="D11554" t="s">
        <v>48</v>
      </c>
      <c r="E11554" t="s">
        <v>12943</v>
      </c>
      <c r="F11554" t="s">
        <v>39</v>
      </c>
      <c r="G11554" t="s">
        <v>26</v>
      </c>
      <c r="J11554" t="s">
        <v>12941</v>
      </c>
    </row>
    <row r="11555" spans="1:23" x14ac:dyDescent="0.2">
      <c r="A11555">
        <v>11554</v>
      </c>
      <c r="B11555">
        <v>1973</v>
      </c>
      <c r="C11555">
        <v>62</v>
      </c>
      <c r="D11555" t="s">
        <v>171</v>
      </c>
      <c r="E11555" t="s">
        <v>12944</v>
      </c>
      <c r="F11555" t="s">
        <v>39</v>
      </c>
      <c r="G11555" t="s">
        <v>30</v>
      </c>
      <c r="J11555" t="s">
        <v>12124</v>
      </c>
    </row>
    <row r="11556" spans="1:23" x14ac:dyDescent="0.2">
      <c r="A11556">
        <v>11555</v>
      </c>
      <c r="B11556">
        <v>1973</v>
      </c>
      <c r="C11556">
        <v>63</v>
      </c>
      <c r="D11556" t="s">
        <v>152</v>
      </c>
      <c r="E11556" t="s">
        <v>12945</v>
      </c>
      <c r="F11556" t="s">
        <v>39</v>
      </c>
      <c r="G11556" t="s">
        <v>26</v>
      </c>
      <c r="H11556">
        <v>19</v>
      </c>
      <c r="I11556">
        <v>1978</v>
      </c>
      <c r="J11556" t="s">
        <v>12679</v>
      </c>
      <c r="K11556">
        <v>7</v>
      </c>
      <c r="L11556">
        <v>0</v>
      </c>
      <c r="M11556">
        <v>1</v>
      </c>
      <c r="N11556">
        <v>1</v>
      </c>
      <c r="O11556">
        <v>-1</v>
      </c>
      <c r="P11556">
        <v>2</v>
      </c>
      <c r="W11556">
        <v>-0.2</v>
      </c>
    </row>
    <row r="11557" spans="1:23" x14ac:dyDescent="0.2">
      <c r="A11557">
        <v>11556</v>
      </c>
      <c r="B11557">
        <v>1973</v>
      </c>
      <c r="C11557">
        <v>64</v>
      </c>
      <c r="D11557" t="s">
        <v>23</v>
      </c>
      <c r="E11557" t="s">
        <v>12946</v>
      </c>
      <c r="F11557" t="s">
        <v>39</v>
      </c>
      <c r="G11557" t="s">
        <v>35</v>
      </c>
      <c r="J11557" t="s">
        <v>91</v>
      </c>
    </row>
    <row r="11558" spans="1:23" x14ac:dyDescent="0.2">
      <c r="A11558">
        <v>11557</v>
      </c>
      <c r="B11558">
        <v>1973</v>
      </c>
      <c r="C11558">
        <v>65</v>
      </c>
      <c r="D11558" t="s">
        <v>176</v>
      </c>
      <c r="E11558" t="s">
        <v>12947</v>
      </c>
      <c r="F11558" t="s">
        <v>39</v>
      </c>
      <c r="G11558" t="s">
        <v>68</v>
      </c>
      <c r="J11558" t="s">
        <v>11856</v>
      </c>
    </row>
    <row r="11559" spans="1:23" x14ac:dyDescent="0.2">
      <c r="A11559">
        <v>11558</v>
      </c>
      <c r="B11559">
        <v>1973</v>
      </c>
      <c r="C11559">
        <v>66</v>
      </c>
      <c r="D11559" t="s">
        <v>12251</v>
      </c>
      <c r="E11559" t="s">
        <v>12948</v>
      </c>
      <c r="F11559" t="s">
        <v>39</v>
      </c>
      <c r="G11559" t="s">
        <v>68</v>
      </c>
      <c r="H11559">
        <v>20</v>
      </c>
      <c r="I11559">
        <v>1977</v>
      </c>
      <c r="J11559" t="s">
        <v>12780</v>
      </c>
      <c r="K11559">
        <v>127</v>
      </c>
      <c r="L11559">
        <v>22</v>
      </c>
      <c r="M11559">
        <v>27</v>
      </c>
      <c r="N11559">
        <v>49</v>
      </c>
      <c r="O11559">
        <v>-29</v>
      </c>
      <c r="P11559">
        <v>59</v>
      </c>
      <c r="W11559">
        <v>1.8</v>
      </c>
    </row>
    <row r="11560" spans="1:23" x14ac:dyDescent="0.2">
      <c r="A11560">
        <v>11559</v>
      </c>
      <c r="B11560">
        <v>1973</v>
      </c>
      <c r="C11560">
        <v>67</v>
      </c>
      <c r="D11560" t="s">
        <v>69</v>
      </c>
      <c r="E11560" t="s">
        <v>12949</v>
      </c>
      <c r="F11560" t="s">
        <v>34</v>
      </c>
      <c r="G11560" t="s">
        <v>1954</v>
      </c>
      <c r="H11560">
        <v>20</v>
      </c>
      <c r="I11560">
        <v>1976</v>
      </c>
      <c r="J11560" t="s">
        <v>10639</v>
      </c>
      <c r="K11560">
        <v>6</v>
      </c>
      <c r="L11560">
        <v>0</v>
      </c>
      <c r="M11560">
        <v>0</v>
      </c>
      <c r="N11560">
        <v>0</v>
      </c>
      <c r="O11560">
        <v>-3</v>
      </c>
      <c r="P11560">
        <v>0</v>
      </c>
      <c r="W11560">
        <v>-0.3</v>
      </c>
    </row>
    <row r="11561" spans="1:23" x14ac:dyDescent="0.2">
      <c r="A11561">
        <v>11560</v>
      </c>
      <c r="B11561">
        <v>1973</v>
      </c>
      <c r="C11561">
        <v>68</v>
      </c>
      <c r="D11561" t="s">
        <v>121</v>
      </c>
      <c r="E11561" t="s">
        <v>12950</v>
      </c>
      <c r="F11561" t="s">
        <v>39</v>
      </c>
      <c r="G11561" t="s">
        <v>26</v>
      </c>
      <c r="J11561" t="s">
        <v>12617</v>
      </c>
    </row>
    <row r="11562" spans="1:23" x14ac:dyDescent="0.2">
      <c r="A11562">
        <v>11561</v>
      </c>
      <c r="B11562">
        <v>1973</v>
      </c>
      <c r="C11562">
        <v>69</v>
      </c>
      <c r="D11562" t="s">
        <v>11693</v>
      </c>
      <c r="E11562" t="s">
        <v>12951</v>
      </c>
      <c r="F11562" t="s">
        <v>39</v>
      </c>
      <c r="G11562" t="s">
        <v>26</v>
      </c>
      <c r="H11562">
        <v>20</v>
      </c>
      <c r="I11562">
        <v>1980</v>
      </c>
      <c r="J11562" t="s">
        <v>3405</v>
      </c>
      <c r="K11562">
        <v>124</v>
      </c>
      <c r="L11562">
        <v>18</v>
      </c>
      <c r="M11562">
        <v>23</v>
      </c>
      <c r="N11562">
        <v>41</v>
      </c>
      <c r="O11562">
        <v>-35</v>
      </c>
      <c r="P11562">
        <v>117</v>
      </c>
      <c r="W11562">
        <v>0.6</v>
      </c>
    </row>
    <row r="11563" spans="1:23" x14ac:dyDescent="0.2">
      <c r="A11563">
        <v>11562</v>
      </c>
      <c r="B11563">
        <v>1973</v>
      </c>
      <c r="C11563">
        <v>70</v>
      </c>
      <c r="D11563" t="s">
        <v>146</v>
      </c>
      <c r="E11563" t="s">
        <v>12952</v>
      </c>
      <c r="F11563" t="s">
        <v>39</v>
      </c>
      <c r="G11563" t="s">
        <v>68</v>
      </c>
      <c r="H11563">
        <v>20</v>
      </c>
      <c r="I11563">
        <v>1976</v>
      </c>
      <c r="J11563" t="s">
        <v>11933</v>
      </c>
      <c r="K11563">
        <v>13</v>
      </c>
      <c r="L11563">
        <v>0</v>
      </c>
      <c r="M11563">
        <v>2</v>
      </c>
      <c r="N11563">
        <v>2</v>
      </c>
      <c r="O11563">
        <v>-7</v>
      </c>
      <c r="P11563">
        <v>4</v>
      </c>
      <c r="W11563">
        <v>-0.4</v>
      </c>
    </row>
    <row r="11564" spans="1:23" x14ac:dyDescent="0.2">
      <c r="A11564">
        <v>11563</v>
      </c>
      <c r="B11564">
        <v>1973</v>
      </c>
      <c r="C11564">
        <v>71</v>
      </c>
      <c r="D11564" t="s">
        <v>87</v>
      </c>
      <c r="E11564" t="s">
        <v>12953</v>
      </c>
      <c r="F11564" t="s">
        <v>34</v>
      </c>
      <c r="G11564" t="s">
        <v>30</v>
      </c>
      <c r="J11564" t="s">
        <v>12552</v>
      </c>
    </row>
    <row r="11565" spans="1:23" x14ac:dyDescent="0.2">
      <c r="A11565">
        <v>11564</v>
      </c>
      <c r="B11565">
        <v>1973</v>
      </c>
      <c r="C11565">
        <v>72</v>
      </c>
      <c r="D11565" t="s">
        <v>92</v>
      </c>
      <c r="E11565" t="s">
        <v>12954</v>
      </c>
      <c r="F11565" t="s">
        <v>39</v>
      </c>
      <c r="G11565" t="s">
        <v>26</v>
      </c>
      <c r="H11565">
        <v>20</v>
      </c>
      <c r="J11565" t="s">
        <v>11933</v>
      </c>
    </row>
    <row r="11566" spans="1:23" x14ac:dyDescent="0.2">
      <c r="A11566">
        <v>11565</v>
      </c>
      <c r="B11566">
        <v>1973</v>
      </c>
      <c r="C11566">
        <v>73</v>
      </c>
      <c r="D11566" t="s">
        <v>8190</v>
      </c>
      <c r="E11566" t="s">
        <v>12955</v>
      </c>
      <c r="F11566" t="s">
        <v>39</v>
      </c>
      <c r="G11566" t="s">
        <v>30</v>
      </c>
      <c r="J11566" t="s">
        <v>11933</v>
      </c>
    </row>
    <row r="11567" spans="1:23" x14ac:dyDescent="0.2">
      <c r="A11567">
        <v>11566</v>
      </c>
      <c r="B11567">
        <v>1973</v>
      </c>
      <c r="C11567">
        <v>74</v>
      </c>
      <c r="D11567" t="s">
        <v>41</v>
      </c>
      <c r="E11567" t="s">
        <v>12956</v>
      </c>
      <c r="F11567" t="s">
        <v>39</v>
      </c>
      <c r="G11567" t="s">
        <v>30</v>
      </c>
      <c r="J11567" t="s">
        <v>12930</v>
      </c>
    </row>
    <row r="11568" spans="1:23" x14ac:dyDescent="0.2">
      <c r="A11568">
        <v>11567</v>
      </c>
      <c r="B11568">
        <v>1973</v>
      </c>
      <c r="C11568">
        <v>75</v>
      </c>
      <c r="D11568" t="s">
        <v>51</v>
      </c>
      <c r="E11568" t="s">
        <v>12957</v>
      </c>
      <c r="F11568" t="s">
        <v>39</v>
      </c>
      <c r="G11568" t="s">
        <v>35</v>
      </c>
      <c r="H11568">
        <v>20</v>
      </c>
      <c r="I11568">
        <v>1980</v>
      </c>
      <c r="J11568" t="s">
        <v>12941</v>
      </c>
      <c r="K11568">
        <v>229</v>
      </c>
      <c r="L11568">
        <v>34</v>
      </c>
      <c r="M11568">
        <v>44</v>
      </c>
      <c r="N11568">
        <v>78</v>
      </c>
      <c r="O11568">
        <v>-72</v>
      </c>
      <c r="P11568">
        <v>326</v>
      </c>
      <c r="W11568">
        <v>1.1000000000000001</v>
      </c>
    </row>
    <row r="11569" spans="1:23" x14ac:dyDescent="0.2">
      <c r="A11569">
        <v>11568</v>
      </c>
      <c r="B11569">
        <v>1973</v>
      </c>
      <c r="C11569">
        <v>76</v>
      </c>
      <c r="D11569" t="s">
        <v>55</v>
      </c>
      <c r="E11569" t="s">
        <v>12958</v>
      </c>
      <c r="F11569" t="s">
        <v>39</v>
      </c>
      <c r="G11569" t="s">
        <v>68</v>
      </c>
      <c r="J11569" t="s">
        <v>12668</v>
      </c>
    </row>
    <row r="11570" spans="1:23" x14ac:dyDescent="0.2">
      <c r="A11570">
        <v>11569</v>
      </c>
      <c r="B11570">
        <v>1973</v>
      </c>
      <c r="C11570">
        <v>77</v>
      </c>
      <c r="D11570" t="s">
        <v>48</v>
      </c>
      <c r="E11570" t="s">
        <v>12959</v>
      </c>
      <c r="F11570" t="s">
        <v>39</v>
      </c>
      <c r="G11570" t="s">
        <v>26</v>
      </c>
      <c r="H11570">
        <v>20</v>
      </c>
      <c r="I11570">
        <v>1977</v>
      </c>
      <c r="J11570" t="s">
        <v>12631</v>
      </c>
      <c r="K11570">
        <v>14</v>
      </c>
      <c r="L11570">
        <v>0</v>
      </c>
      <c r="M11570">
        <v>0</v>
      </c>
      <c r="N11570">
        <v>0</v>
      </c>
      <c r="O11570">
        <v>-5</v>
      </c>
      <c r="P11570">
        <v>16</v>
      </c>
      <c r="W11570">
        <v>-0.5</v>
      </c>
    </row>
    <row r="11571" spans="1:23" x14ac:dyDescent="0.2">
      <c r="A11571">
        <v>11570</v>
      </c>
      <c r="B11571">
        <v>1973</v>
      </c>
      <c r="C11571">
        <v>78</v>
      </c>
      <c r="D11571" t="s">
        <v>171</v>
      </c>
      <c r="E11571" t="s">
        <v>12960</v>
      </c>
      <c r="F11571" t="s">
        <v>39</v>
      </c>
      <c r="G11571" t="s">
        <v>68</v>
      </c>
      <c r="J11571" t="s">
        <v>5020</v>
      </c>
    </row>
    <row r="11572" spans="1:23" x14ac:dyDescent="0.2">
      <c r="A11572">
        <v>11571</v>
      </c>
      <c r="B11572">
        <v>1973</v>
      </c>
      <c r="C11572">
        <v>79</v>
      </c>
      <c r="D11572" t="s">
        <v>152</v>
      </c>
      <c r="E11572" t="s">
        <v>12961</v>
      </c>
      <c r="F11572" t="s">
        <v>39</v>
      </c>
      <c r="G11572" t="s">
        <v>128</v>
      </c>
      <c r="J11572" t="s">
        <v>12679</v>
      </c>
    </row>
    <row r="11573" spans="1:23" x14ac:dyDescent="0.2">
      <c r="A11573">
        <v>11572</v>
      </c>
      <c r="B11573">
        <v>1973</v>
      </c>
      <c r="C11573">
        <v>80</v>
      </c>
      <c r="D11573" t="s">
        <v>23</v>
      </c>
      <c r="E11573" t="s">
        <v>12962</v>
      </c>
      <c r="F11573" t="s">
        <v>39</v>
      </c>
      <c r="G11573" t="s">
        <v>30</v>
      </c>
      <c r="J11573" t="s">
        <v>10387</v>
      </c>
    </row>
    <row r="11574" spans="1:23" x14ac:dyDescent="0.2">
      <c r="A11574">
        <v>11573</v>
      </c>
      <c r="B11574">
        <v>1973</v>
      </c>
      <c r="C11574">
        <v>81</v>
      </c>
      <c r="D11574" t="s">
        <v>176</v>
      </c>
      <c r="E11574" t="s">
        <v>12963</v>
      </c>
      <c r="F11574" t="s">
        <v>39</v>
      </c>
      <c r="G11574" t="s">
        <v>30</v>
      </c>
      <c r="J11574" t="s">
        <v>3127</v>
      </c>
    </row>
    <row r="11575" spans="1:23" x14ac:dyDescent="0.2">
      <c r="A11575">
        <v>11574</v>
      </c>
      <c r="B11575">
        <v>1973</v>
      </c>
      <c r="C11575">
        <v>82</v>
      </c>
      <c r="D11575" t="s">
        <v>12251</v>
      </c>
      <c r="E11575" t="s">
        <v>12964</v>
      </c>
      <c r="F11575" t="s">
        <v>39</v>
      </c>
      <c r="G11575" t="s">
        <v>26</v>
      </c>
      <c r="J11575" t="s">
        <v>12965</v>
      </c>
    </row>
    <row r="11576" spans="1:23" x14ac:dyDescent="0.2">
      <c r="A11576">
        <v>11575</v>
      </c>
      <c r="B11576">
        <v>1973</v>
      </c>
      <c r="C11576">
        <v>83</v>
      </c>
      <c r="D11576" t="s">
        <v>69</v>
      </c>
      <c r="E11576" t="s">
        <v>12966</v>
      </c>
      <c r="F11576" t="s">
        <v>39</v>
      </c>
      <c r="G11576" t="s">
        <v>35</v>
      </c>
      <c r="J11576" t="s">
        <v>12682</v>
      </c>
    </row>
    <row r="11577" spans="1:23" x14ac:dyDescent="0.2">
      <c r="A11577">
        <v>11576</v>
      </c>
      <c r="B11577">
        <v>1973</v>
      </c>
      <c r="C11577">
        <v>84</v>
      </c>
      <c r="D11577" t="s">
        <v>121</v>
      </c>
      <c r="E11577" t="s">
        <v>12967</v>
      </c>
      <c r="F11577" t="s">
        <v>39</v>
      </c>
      <c r="G11577" t="s">
        <v>30</v>
      </c>
      <c r="J11577" t="s">
        <v>11898</v>
      </c>
    </row>
    <row r="11578" spans="1:23" x14ac:dyDescent="0.2">
      <c r="A11578">
        <v>11577</v>
      </c>
      <c r="B11578">
        <v>1973</v>
      </c>
      <c r="C11578">
        <v>85</v>
      </c>
      <c r="D11578" t="s">
        <v>11693</v>
      </c>
      <c r="E11578" t="s">
        <v>12968</v>
      </c>
      <c r="F11578" t="s">
        <v>39</v>
      </c>
      <c r="G11578" t="s">
        <v>68</v>
      </c>
      <c r="H11578">
        <v>20</v>
      </c>
      <c r="I11578">
        <v>1984</v>
      </c>
      <c r="J11578" t="s">
        <v>12969</v>
      </c>
      <c r="K11578">
        <v>570</v>
      </c>
      <c r="L11578">
        <v>161</v>
      </c>
      <c r="M11578">
        <v>167</v>
      </c>
      <c r="N11578">
        <v>328</v>
      </c>
      <c r="O11578">
        <v>-5</v>
      </c>
      <c r="P11578">
        <v>624</v>
      </c>
      <c r="W11578">
        <v>20.9</v>
      </c>
    </row>
    <row r="11579" spans="1:23" x14ac:dyDescent="0.2">
      <c r="A11579">
        <v>11578</v>
      </c>
      <c r="B11579">
        <v>1973</v>
      </c>
      <c r="C11579">
        <v>86</v>
      </c>
      <c r="D11579" t="s">
        <v>146</v>
      </c>
      <c r="E11579" t="s">
        <v>12970</v>
      </c>
      <c r="F11579" t="s">
        <v>39</v>
      </c>
      <c r="G11579" t="s">
        <v>68</v>
      </c>
      <c r="H11579">
        <v>19</v>
      </c>
      <c r="I11579">
        <v>1983</v>
      </c>
      <c r="J11579" t="s">
        <v>11229</v>
      </c>
      <c r="K11579">
        <v>219</v>
      </c>
      <c r="L11579">
        <v>91</v>
      </c>
      <c r="M11579">
        <v>100</v>
      </c>
      <c r="N11579">
        <v>191</v>
      </c>
      <c r="O11579">
        <v>-8</v>
      </c>
      <c r="P11579">
        <v>65</v>
      </c>
      <c r="W11579">
        <v>14.5</v>
      </c>
    </row>
    <row r="11580" spans="1:23" x14ac:dyDescent="0.2">
      <c r="A11580">
        <v>11579</v>
      </c>
      <c r="B11580">
        <v>1973</v>
      </c>
      <c r="C11580">
        <v>87</v>
      </c>
      <c r="D11580" t="s">
        <v>87</v>
      </c>
      <c r="E11580" t="s">
        <v>12971</v>
      </c>
      <c r="F11580" t="s">
        <v>39</v>
      </c>
      <c r="G11580" t="s">
        <v>26</v>
      </c>
      <c r="J11580" t="s">
        <v>12552</v>
      </c>
    </row>
    <row r="11581" spans="1:23" x14ac:dyDescent="0.2">
      <c r="A11581">
        <v>11580</v>
      </c>
      <c r="B11581">
        <v>1973</v>
      </c>
      <c r="C11581">
        <v>88</v>
      </c>
      <c r="D11581" t="s">
        <v>92</v>
      </c>
      <c r="E11581" t="s">
        <v>12972</v>
      </c>
      <c r="F11581" t="s">
        <v>39</v>
      </c>
      <c r="G11581" t="s">
        <v>26</v>
      </c>
      <c r="J11581" t="s">
        <v>12320</v>
      </c>
    </row>
    <row r="11582" spans="1:23" x14ac:dyDescent="0.2">
      <c r="A11582">
        <v>11581</v>
      </c>
      <c r="B11582">
        <v>1973</v>
      </c>
      <c r="C11582">
        <v>89</v>
      </c>
      <c r="D11582" t="s">
        <v>8190</v>
      </c>
      <c r="E11582" t="s">
        <v>12973</v>
      </c>
      <c r="F11582" t="s">
        <v>560</v>
      </c>
      <c r="G11582" t="s">
        <v>26</v>
      </c>
      <c r="J11582" t="s">
        <v>12682</v>
      </c>
    </row>
    <row r="11583" spans="1:23" x14ac:dyDescent="0.2">
      <c r="A11583">
        <v>11582</v>
      </c>
      <c r="B11583">
        <v>1973</v>
      </c>
      <c r="C11583">
        <v>90</v>
      </c>
      <c r="D11583" t="s">
        <v>41</v>
      </c>
      <c r="E11583" t="s">
        <v>12974</v>
      </c>
      <c r="F11583" t="s">
        <v>39</v>
      </c>
      <c r="G11583" t="s">
        <v>30</v>
      </c>
      <c r="J11583" t="s">
        <v>12780</v>
      </c>
    </row>
    <row r="11584" spans="1:23" x14ac:dyDescent="0.2">
      <c r="A11584">
        <v>11583</v>
      </c>
      <c r="B11584">
        <v>1973</v>
      </c>
      <c r="C11584">
        <v>91</v>
      </c>
      <c r="D11584" t="s">
        <v>51</v>
      </c>
      <c r="E11584" t="s">
        <v>12975</v>
      </c>
      <c r="F11584" t="s">
        <v>39</v>
      </c>
      <c r="G11584" t="s">
        <v>30</v>
      </c>
      <c r="J11584" t="s">
        <v>12780</v>
      </c>
    </row>
    <row r="11585" spans="1:23" x14ac:dyDescent="0.2">
      <c r="A11585">
        <v>11584</v>
      </c>
      <c r="B11585">
        <v>1973</v>
      </c>
      <c r="C11585">
        <v>92</v>
      </c>
      <c r="D11585" t="s">
        <v>55</v>
      </c>
      <c r="E11585" t="s">
        <v>12976</v>
      </c>
      <c r="F11585" t="s">
        <v>39</v>
      </c>
      <c r="G11585" t="s">
        <v>26</v>
      </c>
      <c r="J11585" t="s">
        <v>11903</v>
      </c>
    </row>
    <row r="11586" spans="1:23" x14ac:dyDescent="0.2">
      <c r="A11586">
        <v>11585</v>
      </c>
      <c r="B11586">
        <v>1973</v>
      </c>
      <c r="C11586">
        <v>93</v>
      </c>
      <c r="D11586" t="s">
        <v>48</v>
      </c>
      <c r="E11586" t="s">
        <v>12977</v>
      </c>
      <c r="F11586" t="s">
        <v>39</v>
      </c>
      <c r="G11586" t="s">
        <v>35</v>
      </c>
      <c r="J11586" t="s">
        <v>12941</v>
      </c>
    </row>
    <row r="11587" spans="1:23" x14ac:dyDescent="0.2">
      <c r="A11587">
        <v>11586</v>
      </c>
      <c r="B11587">
        <v>1973</v>
      </c>
      <c r="C11587">
        <v>94</v>
      </c>
      <c r="D11587" t="s">
        <v>171</v>
      </c>
      <c r="E11587" t="s">
        <v>12978</v>
      </c>
      <c r="F11587" t="s">
        <v>39</v>
      </c>
      <c r="G11587" t="s">
        <v>30</v>
      </c>
      <c r="J11587" t="s">
        <v>11814</v>
      </c>
    </row>
    <row r="11588" spans="1:23" x14ac:dyDescent="0.2">
      <c r="A11588">
        <v>11587</v>
      </c>
      <c r="B11588">
        <v>1973</v>
      </c>
      <c r="C11588">
        <v>95</v>
      </c>
      <c r="D11588" t="s">
        <v>152</v>
      </c>
      <c r="E11588" t="s">
        <v>12979</v>
      </c>
      <c r="F11588" t="s">
        <v>39</v>
      </c>
      <c r="G11588" t="s">
        <v>30</v>
      </c>
      <c r="J11588" t="s">
        <v>12980</v>
      </c>
    </row>
    <row r="11589" spans="1:23" x14ac:dyDescent="0.2">
      <c r="A11589">
        <v>11588</v>
      </c>
      <c r="B11589">
        <v>1973</v>
      </c>
      <c r="C11589">
        <v>96</v>
      </c>
      <c r="D11589" t="s">
        <v>23</v>
      </c>
      <c r="E11589" t="s">
        <v>12981</v>
      </c>
      <c r="F11589" t="s">
        <v>39</v>
      </c>
      <c r="G11589" t="s">
        <v>68</v>
      </c>
      <c r="J11589" t="s">
        <v>12852</v>
      </c>
    </row>
    <row r="11590" spans="1:23" x14ac:dyDescent="0.2">
      <c r="A11590">
        <v>11589</v>
      </c>
      <c r="B11590">
        <v>1973</v>
      </c>
      <c r="C11590">
        <v>97</v>
      </c>
      <c r="D11590" t="s">
        <v>176</v>
      </c>
      <c r="E11590" t="s">
        <v>12982</v>
      </c>
      <c r="F11590" t="s">
        <v>39</v>
      </c>
      <c r="G11590" t="s">
        <v>128</v>
      </c>
      <c r="H11590">
        <v>20</v>
      </c>
      <c r="I11590">
        <v>1980</v>
      </c>
      <c r="J11590" t="s">
        <v>1765</v>
      </c>
      <c r="K11590">
        <v>6</v>
      </c>
      <c r="L11590">
        <v>0</v>
      </c>
      <c r="M11590">
        <v>0</v>
      </c>
      <c r="N11590">
        <v>0</v>
      </c>
      <c r="O11590">
        <v>0</v>
      </c>
      <c r="P11590">
        <v>6</v>
      </c>
      <c r="Q11590">
        <v>6</v>
      </c>
      <c r="R11590">
        <v>1</v>
      </c>
      <c r="S11590">
        <v>2</v>
      </c>
      <c r="T11590">
        <v>1</v>
      </c>
      <c r="U11590">
        <v>0.88700000000000001</v>
      </c>
      <c r="V11590">
        <v>3.57</v>
      </c>
      <c r="W11590">
        <v>0.7</v>
      </c>
    </row>
    <row r="11591" spans="1:23" x14ac:dyDescent="0.2">
      <c r="A11591">
        <v>11590</v>
      </c>
      <c r="B11591">
        <v>1973</v>
      </c>
      <c r="C11591">
        <v>98</v>
      </c>
      <c r="D11591" t="s">
        <v>12251</v>
      </c>
      <c r="E11591" t="s">
        <v>12983</v>
      </c>
      <c r="F11591" t="s">
        <v>39</v>
      </c>
      <c r="G11591" t="s">
        <v>26</v>
      </c>
      <c r="J11591" t="s">
        <v>12864</v>
      </c>
    </row>
    <row r="11592" spans="1:23" x14ac:dyDescent="0.2">
      <c r="A11592">
        <v>11591</v>
      </c>
      <c r="B11592">
        <v>1973</v>
      </c>
      <c r="C11592">
        <v>99</v>
      </c>
      <c r="D11592" t="s">
        <v>69</v>
      </c>
      <c r="E11592" t="s">
        <v>12984</v>
      </c>
      <c r="F11592" t="s">
        <v>39</v>
      </c>
      <c r="G11592" t="s">
        <v>128</v>
      </c>
      <c r="H11592">
        <v>20</v>
      </c>
      <c r="J11592" t="s">
        <v>12985</v>
      </c>
    </row>
    <row r="11593" spans="1:23" x14ac:dyDescent="0.2">
      <c r="A11593">
        <v>11592</v>
      </c>
      <c r="B11593">
        <v>1973</v>
      </c>
      <c r="C11593">
        <v>100</v>
      </c>
      <c r="D11593" t="s">
        <v>121</v>
      </c>
      <c r="E11593" t="s">
        <v>12986</v>
      </c>
      <c r="F11593" t="s">
        <v>39</v>
      </c>
      <c r="G11593" t="s">
        <v>128</v>
      </c>
      <c r="J11593" t="s">
        <v>12864</v>
      </c>
    </row>
    <row r="11594" spans="1:23" x14ac:dyDescent="0.2">
      <c r="A11594">
        <v>11593</v>
      </c>
      <c r="B11594">
        <v>1973</v>
      </c>
      <c r="C11594">
        <v>101</v>
      </c>
      <c r="D11594" t="s">
        <v>11693</v>
      </c>
      <c r="E11594" t="s">
        <v>12987</v>
      </c>
      <c r="F11594" t="s">
        <v>34</v>
      </c>
      <c r="G11594" t="s">
        <v>30</v>
      </c>
      <c r="J11594" t="s">
        <v>2748</v>
      </c>
    </row>
    <row r="11595" spans="1:23" x14ac:dyDescent="0.2">
      <c r="A11595">
        <v>11594</v>
      </c>
      <c r="B11595">
        <v>1973</v>
      </c>
      <c r="C11595">
        <v>102</v>
      </c>
      <c r="D11595" t="s">
        <v>146</v>
      </c>
      <c r="E11595" t="s">
        <v>12988</v>
      </c>
      <c r="F11595" t="s">
        <v>39</v>
      </c>
      <c r="G11595" t="s">
        <v>128</v>
      </c>
      <c r="J11595" t="s">
        <v>12780</v>
      </c>
    </row>
    <row r="11596" spans="1:23" x14ac:dyDescent="0.2">
      <c r="A11596">
        <v>11595</v>
      </c>
      <c r="B11596">
        <v>1973</v>
      </c>
      <c r="C11596">
        <v>103</v>
      </c>
      <c r="D11596" t="s">
        <v>87</v>
      </c>
      <c r="E11596" t="s">
        <v>12989</v>
      </c>
      <c r="F11596" t="s">
        <v>39</v>
      </c>
      <c r="G11596" t="s">
        <v>26</v>
      </c>
      <c r="J11596" t="s">
        <v>11835</v>
      </c>
    </row>
    <row r="11597" spans="1:23" x14ac:dyDescent="0.2">
      <c r="A11597">
        <v>11596</v>
      </c>
      <c r="B11597">
        <v>1973</v>
      </c>
      <c r="C11597">
        <v>104</v>
      </c>
      <c r="D11597" t="s">
        <v>92</v>
      </c>
      <c r="E11597" t="s">
        <v>12990</v>
      </c>
      <c r="F11597" t="s">
        <v>39</v>
      </c>
      <c r="G11597" t="s">
        <v>26</v>
      </c>
      <c r="H11597">
        <v>20</v>
      </c>
      <c r="I11597">
        <v>1983</v>
      </c>
      <c r="J11597" t="s">
        <v>11229</v>
      </c>
      <c r="K11597">
        <v>403</v>
      </c>
      <c r="L11597">
        <v>70</v>
      </c>
      <c r="M11597">
        <v>68</v>
      </c>
      <c r="N11597">
        <v>138</v>
      </c>
      <c r="O11597">
        <v>22</v>
      </c>
      <c r="P11597">
        <v>840</v>
      </c>
      <c r="W11597">
        <v>5.3</v>
      </c>
    </row>
    <row r="11598" spans="1:23" x14ac:dyDescent="0.2">
      <c r="A11598">
        <v>11597</v>
      </c>
      <c r="B11598">
        <v>1973</v>
      </c>
      <c r="C11598">
        <v>105</v>
      </c>
      <c r="D11598" t="s">
        <v>8190</v>
      </c>
      <c r="E11598" t="s">
        <v>12991</v>
      </c>
      <c r="F11598" t="s">
        <v>39</v>
      </c>
      <c r="G11598" t="s">
        <v>35</v>
      </c>
      <c r="H11598">
        <v>20</v>
      </c>
      <c r="I11598">
        <v>1978</v>
      </c>
      <c r="J11598" t="s">
        <v>12679</v>
      </c>
      <c r="K11598">
        <v>3</v>
      </c>
      <c r="L11598">
        <v>0</v>
      </c>
      <c r="M11598">
        <v>0</v>
      </c>
      <c r="N11598">
        <v>0</v>
      </c>
      <c r="O11598">
        <v>0</v>
      </c>
      <c r="P11598">
        <v>6</v>
      </c>
      <c r="W11598">
        <v>-0.1</v>
      </c>
    </row>
    <row r="11599" spans="1:23" x14ac:dyDescent="0.2">
      <c r="A11599">
        <v>11598</v>
      </c>
      <c r="B11599">
        <v>1973</v>
      </c>
      <c r="C11599">
        <v>106</v>
      </c>
      <c r="D11599" t="s">
        <v>41</v>
      </c>
      <c r="E11599" t="s">
        <v>12992</v>
      </c>
      <c r="F11599" t="s">
        <v>39</v>
      </c>
      <c r="G11599" t="s">
        <v>30</v>
      </c>
      <c r="J11599" t="s">
        <v>12634</v>
      </c>
    </row>
    <row r="11600" spans="1:23" x14ac:dyDescent="0.2">
      <c r="A11600">
        <v>11599</v>
      </c>
      <c r="B11600">
        <v>1973</v>
      </c>
      <c r="C11600">
        <v>107</v>
      </c>
      <c r="D11600" t="s">
        <v>51</v>
      </c>
      <c r="E11600" t="s">
        <v>12993</v>
      </c>
      <c r="F11600" t="s">
        <v>39</v>
      </c>
      <c r="G11600" t="s">
        <v>30</v>
      </c>
      <c r="J11600" t="s">
        <v>9481</v>
      </c>
    </row>
    <row r="11601" spans="1:23" x14ac:dyDescent="0.2">
      <c r="A11601">
        <v>11600</v>
      </c>
      <c r="B11601">
        <v>1973</v>
      </c>
      <c r="C11601">
        <v>108</v>
      </c>
      <c r="D11601" t="s">
        <v>55</v>
      </c>
      <c r="E11601" t="s">
        <v>12994</v>
      </c>
      <c r="F11601" t="s">
        <v>34</v>
      </c>
      <c r="G11601" t="s">
        <v>30</v>
      </c>
      <c r="J11601" t="s">
        <v>2651</v>
      </c>
    </row>
    <row r="11602" spans="1:23" x14ac:dyDescent="0.2">
      <c r="A11602">
        <v>11601</v>
      </c>
      <c r="B11602">
        <v>1973</v>
      </c>
      <c r="C11602">
        <v>109</v>
      </c>
      <c r="D11602" t="s">
        <v>48</v>
      </c>
      <c r="E11602" t="s">
        <v>12995</v>
      </c>
      <c r="F11602" t="s">
        <v>39</v>
      </c>
      <c r="G11602" t="s">
        <v>26</v>
      </c>
      <c r="J11602" t="s">
        <v>11856</v>
      </c>
    </row>
    <row r="11603" spans="1:23" x14ac:dyDescent="0.2">
      <c r="A11603">
        <v>11602</v>
      </c>
      <c r="B11603">
        <v>1973</v>
      </c>
      <c r="C11603">
        <v>110</v>
      </c>
      <c r="D11603" t="s">
        <v>176</v>
      </c>
      <c r="E11603" t="s">
        <v>12996</v>
      </c>
      <c r="F11603" t="s">
        <v>39</v>
      </c>
      <c r="G11603" t="s">
        <v>30</v>
      </c>
      <c r="J11603" t="s">
        <v>11856</v>
      </c>
    </row>
    <row r="11604" spans="1:23" x14ac:dyDescent="0.2">
      <c r="A11604">
        <v>11603</v>
      </c>
      <c r="B11604">
        <v>1973</v>
      </c>
      <c r="C11604">
        <v>111</v>
      </c>
      <c r="D11604" t="s">
        <v>152</v>
      </c>
      <c r="E11604" t="s">
        <v>12997</v>
      </c>
      <c r="F11604" t="s">
        <v>34</v>
      </c>
      <c r="G11604" t="s">
        <v>68</v>
      </c>
      <c r="J11604" t="s">
        <v>12552</v>
      </c>
    </row>
    <row r="11605" spans="1:23" x14ac:dyDescent="0.2">
      <c r="A11605">
        <v>11604</v>
      </c>
      <c r="B11605">
        <v>1973</v>
      </c>
      <c r="C11605">
        <v>112</v>
      </c>
      <c r="D11605" t="s">
        <v>23</v>
      </c>
      <c r="E11605" t="s">
        <v>12998</v>
      </c>
      <c r="F11605" t="s">
        <v>39</v>
      </c>
      <c r="G11605" t="s">
        <v>35</v>
      </c>
      <c r="J11605" t="s">
        <v>12930</v>
      </c>
    </row>
    <row r="11606" spans="1:23" x14ac:dyDescent="0.2">
      <c r="A11606">
        <v>11605</v>
      </c>
      <c r="B11606">
        <v>1973</v>
      </c>
      <c r="C11606">
        <v>113</v>
      </c>
      <c r="D11606" t="s">
        <v>176</v>
      </c>
      <c r="E11606" t="s">
        <v>8552</v>
      </c>
      <c r="F11606" t="s">
        <v>39</v>
      </c>
      <c r="G11606" t="s">
        <v>68</v>
      </c>
      <c r="J11606" t="s">
        <v>12623</v>
      </c>
    </row>
    <row r="11607" spans="1:23" x14ac:dyDescent="0.2">
      <c r="A11607">
        <v>11606</v>
      </c>
      <c r="B11607">
        <v>1973</v>
      </c>
      <c r="C11607">
        <v>114</v>
      </c>
      <c r="D11607" t="s">
        <v>12251</v>
      </c>
      <c r="E11607" t="s">
        <v>12999</v>
      </c>
      <c r="F11607" t="s">
        <v>39</v>
      </c>
      <c r="G11607" t="s">
        <v>26</v>
      </c>
      <c r="H11607">
        <v>20</v>
      </c>
      <c r="I11607">
        <v>1975</v>
      </c>
      <c r="J11607" t="s">
        <v>13000</v>
      </c>
      <c r="K11607">
        <v>9</v>
      </c>
      <c r="L11607">
        <v>0</v>
      </c>
      <c r="M11607">
        <v>1</v>
      </c>
      <c r="N11607">
        <v>1</v>
      </c>
      <c r="O11607">
        <v>-3</v>
      </c>
      <c r="P11607">
        <v>46</v>
      </c>
      <c r="W11607">
        <v>-0.2</v>
      </c>
    </row>
    <row r="11608" spans="1:23" x14ac:dyDescent="0.2">
      <c r="A11608">
        <v>11607</v>
      </c>
      <c r="B11608">
        <v>1973</v>
      </c>
      <c r="C11608">
        <v>115</v>
      </c>
      <c r="D11608" t="s">
        <v>69</v>
      </c>
      <c r="E11608" t="s">
        <v>13001</v>
      </c>
      <c r="F11608" t="s">
        <v>39</v>
      </c>
      <c r="G11608" t="s">
        <v>26</v>
      </c>
      <c r="J11608" t="s">
        <v>13000</v>
      </c>
    </row>
    <row r="11609" spans="1:23" x14ac:dyDescent="0.2">
      <c r="A11609">
        <v>11608</v>
      </c>
      <c r="B11609">
        <v>1973</v>
      </c>
      <c r="C11609">
        <v>116</v>
      </c>
      <c r="D11609" t="s">
        <v>121</v>
      </c>
      <c r="E11609" t="s">
        <v>13002</v>
      </c>
      <c r="F11609" t="s">
        <v>39</v>
      </c>
      <c r="G11609" t="s">
        <v>26</v>
      </c>
      <c r="J11609" t="s">
        <v>12623</v>
      </c>
    </row>
    <row r="11610" spans="1:23" x14ac:dyDescent="0.2">
      <c r="A11610">
        <v>11609</v>
      </c>
      <c r="B11610">
        <v>1973</v>
      </c>
      <c r="C11610">
        <v>117</v>
      </c>
      <c r="D11610" t="s">
        <v>11693</v>
      </c>
      <c r="E11610" t="s">
        <v>13003</v>
      </c>
      <c r="F11610" t="s">
        <v>39</v>
      </c>
      <c r="G11610" t="s">
        <v>68</v>
      </c>
      <c r="J11610" t="s">
        <v>3033</v>
      </c>
    </row>
    <row r="11611" spans="1:23" x14ac:dyDescent="0.2">
      <c r="A11611">
        <v>11610</v>
      </c>
      <c r="B11611">
        <v>1973</v>
      </c>
      <c r="C11611">
        <v>118</v>
      </c>
      <c r="D11611" t="s">
        <v>51</v>
      </c>
      <c r="E11611" t="s">
        <v>13004</v>
      </c>
      <c r="F11611" t="s">
        <v>39</v>
      </c>
      <c r="G11611" t="s">
        <v>1954</v>
      </c>
      <c r="H11611">
        <v>19</v>
      </c>
      <c r="I11611">
        <v>1983</v>
      </c>
      <c r="J11611" t="s">
        <v>11843</v>
      </c>
      <c r="K11611">
        <v>390</v>
      </c>
      <c r="L11611">
        <v>59</v>
      </c>
      <c r="M11611">
        <v>82</v>
      </c>
      <c r="N11611">
        <v>141</v>
      </c>
      <c r="O11611">
        <v>-77</v>
      </c>
      <c r="P11611">
        <v>1242</v>
      </c>
      <c r="W11611">
        <v>4.4000000000000004</v>
      </c>
    </row>
    <row r="11612" spans="1:23" x14ac:dyDescent="0.2">
      <c r="A11612">
        <v>11611</v>
      </c>
      <c r="B11612">
        <v>1973</v>
      </c>
      <c r="C11612">
        <v>119</v>
      </c>
      <c r="D11612" t="s">
        <v>87</v>
      </c>
      <c r="E11612" t="s">
        <v>13005</v>
      </c>
      <c r="F11612" t="s">
        <v>39</v>
      </c>
      <c r="G11612" t="s">
        <v>35</v>
      </c>
      <c r="J11612" t="s">
        <v>12320</v>
      </c>
    </row>
    <row r="11613" spans="1:23" x14ac:dyDescent="0.2">
      <c r="A11613">
        <v>11612</v>
      </c>
      <c r="B11613">
        <v>1973</v>
      </c>
      <c r="C11613">
        <v>120</v>
      </c>
      <c r="D11613" t="s">
        <v>92</v>
      </c>
      <c r="E11613" t="s">
        <v>13006</v>
      </c>
      <c r="F11613" t="s">
        <v>39</v>
      </c>
      <c r="G11613" t="s">
        <v>26</v>
      </c>
      <c r="J11613" t="s">
        <v>12852</v>
      </c>
    </row>
    <row r="11614" spans="1:23" x14ac:dyDescent="0.2">
      <c r="A11614">
        <v>11613</v>
      </c>
      <c r="B11614">
        <v>1973</v>
      </c>
      <c r="C11614">
        <v>121</v>
      </c>
      <c r="D11614" t="s">
        <v>8190</v>
      </c>
      <c r="E11614" t="s">
        <v>13007</v>
      </c>
      <c r="F11614" t="s">
        <v>39</v>
      </c>
      <c r="G11614" t="s">
        <v>30</v>
      </c>
      <c r="J11614" t="s">
        <v>12623</v>
      </c>
    </row>
    <row r="11615" spans="1:23" x14ac:dyDescent="0.2">
      <c r="A11615">
        <v>11614</v>
      </c>
      <c r="B11615">
        <v>1973</v>
      </c>
      <c r="C11615">
        <v>122</v>
      </c>
      <c r="D11615" t="s">
        <v>41</v>
      </c>
      <c r="E11615" t="s">
        <v>13008</v>
      </c>
      <c r="F11615" t="s">
        <v>39</v>
      </c>
      <c r="G11615" t="s">
        <v>30</v>
      </c>
      <c r="H11615">
        <v>20</v>
      </c>
      <c r="I11615">
        <v>1982</v>
      </c>
      <c r="J11615" t="s">
        <v>11565</v>
      </c>
      <c r="K11615">
        <v>156</v>
      </c>
      <c r="L11615">
        <v>6</v>
      </c>
      <c r="M11615">
        <v>38</v>
      </c>
      <c r="N11615">
        <v>44</v>
      </c>
      <c r="O11615">
        <v>-10</v>
      </c>
      <c r="P11615">
        <v>178</v>
      </c>
      <c r="W11615">
        <v>7.3</v>
      </c>
    </row>
    <row r="11616" spans="1:23" x14ac:dyDescent="0.2">
      <c r="A11616">
        <v>11615</v>
      </c>
      <c r="B11616">
        <v>1973</v>
      </c>
      <c r="C11616">
        <v>123</v>
      </c>
      <c r="D11616" t="s">
        <v>51</v>
      </c>
      <c r="E11616" t="s">
        <v>13009</v>
      </c>
      <c r="F11616" t="s">
        <v>39</v>
      </c>
      <c r="G11616" t="s">
        <v>26</v>
      </c>
      <c r="H11616">
        <v>19</v>
      </c>
      <c r="I11616">
        <v>1983</v>
      </c>
      <c r="J11616" t="s">
        <v>13010</v>
      </c>
      <c r="K11616">
        <v>99</v>
      </c>
      <c r="L11616">
        <v>24</v>
      </c>
      <c r="M11616">
        <v>38</v>
      </c>
      <c r="N11616">
        <v>62</v>
      </c>
      <c r="O11616">
        <v>-2</v>
      </c>
      <c r="P11616">
        <v>51</v>
      </c>
      <c r="W11616">
        <v>3.7</v>
      </c>
    </row>
    <row r="11617" spans="1:23" x14ac:dyDescent="0.2">
      <c r="A11617">
        <v>11616</v>
      </c>
      <c r="B11617">
        <v>1973</v>
      </c>
      <c r="C11617">
        <v>124</v>
      </c>
      <c r="D11617" t="s">
        <v>55</v>
      </c>
      <c r="E11617" t="s">
        <v>13011</v>
      </c>
      <c r="F11617" t="s">
        <v>34</v>
      </c>
      <c r="G11617" t="s">
        <v>68</v>
      </c>
      <c r="J11617" t="s">
        <v>13012</v>
      </c>
    </row>
    <row r="11618" spans="1:23" x14ac:dyDescent="0.2">
      <c r="A11618">
        <v>11617</v>
      </c>
      <c r="B11618">
        <v>1973</v>
      </c>
      <c r="C11618">
        <v>125</v>
      </c>
      <c r="D11618" t="s">
        <v>48</v>
      </c>
      <c r="E11618" t="s">
        <v>13013</v>
      </c>
      <c r="F11618" t="s">
        <v>39</v>
      </c>
      <c r="G11618" t="s">
        <v>35</v>
      </c>
      <c r="J11618" t="s">
        <v>12780</v>
      </c>
    </row>
    <row r="11619" spans="1:23" x14ac:dyDescent="0.2">
      <c r="A11619">
        <v>11618</v>
      </c>
      <c r="B11619">
        <v>1973</v>
      </c>
      <c r="C11619">
        <v>126</v>
      </c>
      <c r="D11619" t="s">
        <v>176</v>
      </c>
      <c r="E11619" t="s">
        <v>13014</v>
      </c>
      <c r="F11619" t="s">
        <v>39</v>
      </c>
      <c r="G11619" t="s">
        <v>35</v>
      </c>
      <c r="J11619" t="s">
        <v>11284</v>
      </c>
    </row>
    <row r="11620" spans="1:23" x14ac:dyDescent="0.2">
      <c r="A11620">
        <v>11619</v>
      </c>
      <c r="B11620">
        <v>1973</v>
      </c>
      <c r="C11620">
        <v>127</v>
      </c>
      <c r="D11620" t="s">
        <v>152</v>
      </c>
      <c r="E11620" t="s">
        <v>13015</v>
      </c>
      <c r="F11620" t="s">
        <v>39</v>
      </c>
      <c r="G11620" t="s">
        <v>30</v>
      </c>
      <c r="J11620" t="s">
        <v>12638</v>
      </c>
    </row>
    <row r="11621" spans="1:23" x14ac:dyDescent="0.2">
      <c r="A11621">
        <v>11620</v>
      </c>
      <c r="B11621">
        <v>1973</v>
      </c>
      <c r="C11621">
        <v>128</v>
      </c>
      <c r="D11621" t="s">
        <v>23</v>
      </c>
      <c r="E11621" t="s">
        <v>13016</v>
      </c>
      <c r="F11621" t="s">
        <v>39</v>
      </c>
      <c r="G11621" t="s">
        <v>26</v>
      </c>
      <c r="J11621" t="s">
        <v>5020</v>
      </c>
    </row>
    <row r="11622" spans="1:23" x14ac:dyDescent="0.2">
      <c r="A11622">
        <v>11621</v>
      </c>
      <c r="B11622">
        <v>1973</v>
      </c>
      <c r="C11622">
        <v>129</v>
      </c>
      <c r="D11622" t="s">
        <v>176</v>
      </c>
      <c r="E11622" t="s">
        <v>13017</v>
      </c>
      <c r="F11622" t="s">
        <v>39</v>
      </c>
      <c r="G11622" t="s">
        <v>30</v>
      </c>
      <c r="H11622">
        <v>20</v>
      </c>
      <c r="I11622">
        <v>1986</v>
      </c>
      <c r="J11622" t="s">
        <v>2209</v>
      </c>
      <c r="K11622">
        <v>529</v>
      </c>
      <c r="L11622">
        <v>22</v>
      </c>
      <c r="M11622">
        <v>90</v>
      </c>
      <c r="N11622">
        <v>112</v>
      </c>
      <c r="O11622">
        <v>30</v>
      </c>
      <c r="P11622">
        <v>433</v>
      </c>
      <c r="W11622">
        <v>29.1</v>
      </c>
    </row>
    <row r="11623" spans="1:23" x14ac:dyDescent="0.2">
      <c r="A11623">
        <v>11622</v>
      </c>
      <c r="B11623">
        <v>1973</v>
      </c>
      <c r="C11623">
        <v>130</v>
      </c>
      <c r="D11623" t="s">
        <v>12251</v>
      </c>
      <c r="E11623" t="s">
        <v>13018</v>
      </c>
      <c r="F11623" t="s">
        <v>39</v>
      </c>
      <c r="G11623" t="s">
        <v>35</v>
      </c>
      <c r="H11623">
        <v>20</v>
      </c>
      <c r="I11623">
        <v>1985</v>
      </c>
      <c r="J11623" t="s">
        <v>13019</v>
      </c>
      <c r="K11623">
        <v>717</v>
      </c>
      <c r="L11623">
        <v>153</v>
      </c>
      <c r="M11623">
        <v>163</v>
      </c>
      <c r="N11623">
        <v>316</v>
      </c>
      <c r="O11623">
        <v>-123</v>
      </c>
      <c r="P11623">
        <v>631</v>
      </c>
      <c r="W11623">
        <v>14.5</v>
      </c>
    </row>
    <row r="11624" spans="1:23" x14ac:dyDescent="0.2">
      <c r="A11624">
        <v>11623</v>
      </c>
      <c r="B11624">
        <v>1973</v>
      </c>
      <c r="C11624">
        <v>131</v>
      </c>
      <c r="D11624" t="s">
        <v>69</v>
      </c>
      <c r="E11624" t="s">
        <v>13020</v>
      </c>
      <c r="F11624" t="s">
        <v>39</v>
      </c>
      <c r="G11624" t="s">
        <v>30</v>
      </c>
      <c r="H11624">
        <v>20</v>
      </c>
      <c r="I11624">
        <v>1974</v>
      </c>
      <c r="J11624" t="s">
        <v>91</v>
      </c>
      <c r="K11624">
        <v>2</v>
      </c>
      <c r="L11624">
        <v>0</v>
      </c>
      <c r="M11624">
        <v>0</v>
      </c>
      <c r="N11624">
        <v>0</v>
      </c>
      <c r="O11624">
        <v>-1</v>
      </c>
      <c r="P11624">
        <v>0</v>
      </c>
      <c r="W11624">
        <v>0</v>
      </c>
    </row>
    <row r="11625" spans="1:23" x14ac:dyDescent="0.2">
      <c r="A11625">
        <v>11624</v>
      </c>
      <c r="B11625">
        <v>1973</v>
      </c>
      <c r="C11625">
        <v>132</v>
      </c>
      <c r="D11625" t="s">
        <v>121</v>
      </c>
      <c r="E11625" t="s">
        <v>13021</v>
      </c>
      <c r="F11625" t="s">
        <v>39</v>
      </c>
      <c r="G11625" t="s">
        <v>26</v>
      </c>
      <c r="J11625" t="s">
        <v>2748</v>
      </c>
    </row>
    <row r="11626" spans="1:23" x14ac:dyDescent="0.2">
      <c r="A11626">
        <v>11625</v>
      </c>
      <c r="B11626">
        <v>1973</v>
      </c>
      <c r="C11626">
        <v>133</v>
      </c>
      <c r="D11626" t="s">
        <v>11693</v>
      </c>
      <c r="E11626" t="s">
        <v>13022</v>
      </c>
      <c r="F11626" t="s">
        <v>39</v>
      </c>
      <c r="G11626" t="s">
        <v>30</v>
      </c>
      <c r="J11626" t="s">
        <v>11856</v>
      </c>
    </row>
    <row r="11627" spans="1:23" x14ac:dyDescent="0.2">
      <c r="A11627">
        <v>11626</v>
      </c>
      <c r="B11627">
        <v>1973</v>
      </c>
      <c r="C11627">
        <v>134</v>
      </c>
      <c r="D11627" t="s">
        <v>87</v>
      </c>
      <c r="E11627" t="s">
        <v>13023</v>
      </c>
      <c r="F11627" t="s">
        <v>39</v>
      </c>
      <c r="G11627" t="s">
        <v>30</v>
      </c>
      <c r="H11627">
        <v>20</v>
      </c>
      <c r="I11627">
        <v>1985</v>
      </c>
      <c r="J11627" t="s">
        <v>11856</v>
      </c>
      <c r="K11627">
        <v>539</v>
      </c>
      <c r="L11627">
        <v>19</v>
      </c>
      <c r="M11627">
        <v>94</v>
      </c>
      <c r="N11627">
        <v>113</v>
      </c>
      <c r="O11627">
        <v>-16</v>
      </c>
      <c r="P11627">
        <v>1228</v>
      </c>
      <c r="W11627">
        <v>24.2</v>
      </c>
    </row>
    <row r="11628" spans="1:23" x14ac:dyDescent="0.2">
      <c r="A11628">
        <v>11627</v>
      </c>
      <c r="B11628">
        <v>1973</v>
      </c>
      <c r="C11628">
        <v>135</v>
      </c>
      <c r="D11628" t="s">
        <v>51</v>
      </c>
      <c r="E11628" t="s">
        <v>13024</v>
      </c>
      <c r="F11628" t="s">
        <v>39</v>
      </c>
      <c r="G11628" t="s">
        <v>30</v>
      </c>
      <c r="H11628">
        <v>24</v>
      </c>
      <c r="I11628">
        <v>1980</v>
      </c>
      <c r="J11628" t="s">
        <v>13025</v>
      </c>
      <c r="K11628">
        <v>592</v>
      </c>
      <c r="L11628">
        <v>31</v>
      </c>
      <c r="M11628">
        <v>91</v>
      </c>
      <c r="N11628">
        <v>122</v>
      </c>
      <c r="O11628">
        <v>-56</v>
      </c>
      <c r="P11628">
        <v>1017</v>
      </c>
      <c r="W11628">
        <v>30.5</v>
      </c>
    </row>
    <row r="11629" spans="1:23" x14ac:dyDescent="0.2">
      <c r="A11629">
        <v>11628</v>
      </c>
      <c r="B11629">
        <v>1973</v>
      </c>
      <c r="C11629">
        <v>136</v>
      </c>
      <c r="D11629" t="s">
        <v>8190</v>
      </c>
      <c r="E11629" t="s">
        <v>13026</v>
      </c>
      <c r="F11629" t="s">
        <v>39</v>
      </c>
      <c r="G11629" t="s">
        <v>35</v>
      </c>
      <c r="J11629" t="s">
        <v>12668</v>
      </c>
    </row>
    <row r="11630" spans="1:23" x14ac:dyDescent="0.2">
      <c r="A11630">
        <v>11629</v>
      </c>
      <c r="B11630">
        <v>1973</v>
      </c>
      <c r="C11630">
        <v>137</v>
      </c>
      <c r="D11630" t="s">
        <v>41</v>
      </c>
      <c r="E11630" t="s">
        <v>13027</v>
      </c>
      <c r="F11630" t="s">
        <v>39</v>
      </c>
      <c r="G11630" t="s">
        <v>30</v>
      </c>
      <c r="J11630" t="s">
        <v>12631</v>
      </c>
    </row>
    <row r="11631" spans="1:23" x14ac:dyDescent="0.2">
      <c r="A11631">
        <v>11630</v>
      </c>
      <c r="B11631">
        <v>1973</v>
      </c>
      <c r="C11631">
        <v>138</v>
      </c>
      <c r="D11631" t="s">
        <v>51</v>
      </c>
      <c r="E11631" t="s">
        <v>13028</v>
      </c>
      <c r="F11631" t="s">
        <v>39</v>
      </c>
      <c r="G11631" t="s">
        <v>30</v>
      </c>
      <c r="J11631" t="s">
        <v>12623</v>
      </c>
    </row>
    <row r="11632" spans="1:23" x14ac:dyDescent="0.2">
      <c r="A11632">
        <v>11631</v>
      </c>
      <c r="B11632">
        <v>1973</v>
      </c>
      <c r="C11632">
        <v>139</v>
      </c>
      <c r="D11632" t="s">
        <v>51</v>
      </c>
      <c r="E11632" t="s">
        <v>13029</v>
      </c>
      <c r="F11632" t="s">
        <v>39</v>
      </c>
      <c r="G11632" t="s">
        <v>30</v>
      </c>
      <c r="J11632" t="s">
        <v>12930</v>
      </c>
    </row>
    <row r="11633" spans="1:23" x14ac:dyDescent="0.2">
      <c r="A11633">
        <v>11632</v>
      </c>
      <c r="B11633">
        <v>1973</v>
      </c>
      <c r="C11633">
        <v>140</v>
      </c>
      <c r="D11633" t="s">
        <v>48</v>
      </c>
      <c r="E11633" t="s">
        <v>4354</v>
      </c>
      <c r="F11633" t="s">
        <v>34</v>
      </c>
      <c r="G11633" t="s">
        <v>26</v>
      </c>
      <c r="J11633" t="s">
        <v>2748</v>
      </c>
    </row>
    <row r="11634" spans="1:23" x14ac:dyDescent="0.2">
      <c r="A11634">
        <v>11633</v>
      </c>
      <c r="B11634">
        <v>1973</v>
      </c>
      <c r="C11634">
        <v>141</v>
      </c>
      <c r="D11634" t="s">
        <v>48</v>
      </c>
      <c r="E11634" t="s">
        <v>13030</v>
      </c>
      <c r="F11634" t="s">
        <v>34</v>
      </c>
      <c r="G11634" t="s">
        <v>26</v>
      </c>
      <c r="H11634">
        <v>19</v>
      </c>
      <c r="I11634">
        <v>1981</v>
      </c>
      <c r="J11634" t="s">
        <v>2748</v>
      </c>
      <c r="K11634">
        <v>15</v>
      </c>
      <c r="L11634">
        <v>3</v>
      </c>
      <c r="M11634">
        <v>3</v>
      </c>
      <c r="N11634">
        <v>6</v>
      </c>
      <c r="O11634">
        <v>-3</v>
      </c>
      <c r="P11634">
        <v>11</v>
      </c>
      <c r="W11634">
        <v>0.1</v>
      </c>
    </row>
    <row r="11635" spans="1:23" x14ac:dyDescent="0.2">
      <c r="A11635">
        <v>11634</v>
      </c>
      <c r="B11635">
        <v>1973</v>
      </c>
      <c r="C11635">
        <v>142</v>
      </c>
      <c r="D11635" t="s">
        <v>152</v>
      </c>
      <c r="E11635" t="s">
        <v>13031</v>
      </c>
      <c r="F11635" t="s">
        <v>39</v>
      </c>
      <c r="G11635" t="s">
        <v>128</v>
      </c>
      <c r="H11635">
        <v>19</v>
      </c>
      <c r="I11635">
        <v>1979</v>
      </c>
      <c r="J11635" t="s">
        <v>12617</v>
      </c>
      <c r="K11635">
        <v>21</v>
      </c>
      <c r="L11635">
        <v>0</v>
      </c>
      <c r="M11635">
        <v>0</v>
      </c>
      <c r="N11635">
        <v>0</v>
      </c>
      <c r="O11635">
        <v>0</v>
      </c>
      <c r="P11635">
        <v>23</v>
      </c>
      <c r="Q11635">
        <v>21</v>
      </c>
      <c r="R11635">
        <v>9</v>
      </c>
      <c r="S11635">
        <v>7</v>
      </c>
      <c r="T11635">
        <v>2</v>
      </c>
      <c r="U11635">
        <v>0.85499999999999998</v>
      </c>
      <c r="V11635">
        <v>3.68</v>
      </c>
      <c r="W11635">
        <v>2.8</v>
      </c>
    </row>
    <row r="11636" spans="1:23" x14ac:dyDescent="0.2">
      <c r="A11636">
        <v>11635</v>
      </c>
      <c r="B11636">
        <v>1973</v>
      </c>
      <c r="C11636">
        <v>143</v>
      </c>
      <c r="D11636" t="s">
        <v>23</v>
      </c>
      <c r="E11636" t="s">
        <v>13032</v>
      </c>
      <c r="F11636" t="s">
        <v>39</v>
      </c>
      <c r="G11636" t="s">
        <v>68</v>
      </c>
      <c r="J11636" t="s">
        <v>7027</v>
      </c>
    </row>
    <row r="11637" spans="1:23" x14ac:dyDescent="0.2">
      <c r="A11637">
        <v>11636</v>
      </c>
      <c r="B11637">
        <v>1973</v>
      </c>
      <c r="C11637">
        <v>144</v>
      </c>
      <c r="D11637" t="s">
        <v>121</v>
      </c>
      <c r="E11637" t="s">
        <v>13033</v>
      </c>
      <c r="F11637" t="s">
        <v>39</v>
      </c>
      <c r="G11637" t="s">
        <v>30</v>
      </c>
      <c r="J11637" t="s">
        <v>3378</v>
      </c>
    </row>
    <row r="11638" spans="1:23" x14ac:dyDescent="0.2">
      <c r="A11638">
        <v>11637</v>
      </c>
      <c r="B11638">
        <v>1973</v>
      </c>
      <c r="C11638">
        <v>145</v>
      </c>
      <c r="D11638" t="s">
        <v>12251</v>
      </c>
      <c r="E11638" t="s">
        <v>13034</v>
      </c>
      <c r="F11638" t="s">
        <v>39</v>
      </c>
      <c r="G11638" t="s">
        <v>68</v>
      </c>
      <c r="J11638" t="s">
        <v>12631</v>
      </c>
    </row>
    <row r="11639" spans="1:23" x14ac:dyDescent="0.2">
      <c r="A11639">
        <v>11638</v>
      </c>
      <c r="B11639">
        <v>1973</v>
      </c>
      <c r="C11639">
        <v>146</v>
      </c>
      <c r="D11639" t="s">
        <v>69</v>
      </c>
      <c r="E11639" t="s">
        <v>13035</v>
      </c>
      <c r="F11639" t="s">
        <v>39</v>
      </c>
      <c r="G11639" t="s">
        <v>35</v>
      </c>
      <c r="J11639" t="s">
        <v>12638</v>
      </c>
    </row>
    <row r="11640" spans="1:23" x14ac:dyDescent="0.2">
      <c r="A11640">
        <v>11639</v>
      </c>
      <c r="B11640">
        <v>1973</v>
      </c>
      <c r="C11640">
        <v>147</v>
      </c>
      <c r="D11640" t="s">
        <v>121</v>
      </c>
      <c r="E11640" t="s">
        <v>13036</v>
      </c>
      <c r="F11640" t="s">
        <v>39</v>
      </c>
      <c r="G11640" t="s">
        <v>3293</v>
      </c>
      <c r="J11640" t="s">
        <v>1393</v>
      </c>
    </row>
    <row r="11641" spans="1:23" x14ac:dyDescent="0.2">
      <c r="A11641">
        <v>11640</v>
      </c>
      <c r="B11641">
        <v>1973</v>
      </c>
      <c r="C11641">
        <v>148</v>
      </c>
      <c r="D11641" t="s">
        <v>11693</v>
      </c>
      <c r="E11641" t="s">
        <v>13037</v>
      </c>
      <c r="F11641" t="s">
        <v>39</v>
      </c>
      <c r="G11641" t="s">
        <v>30</v>
      </c>
      <c r="J11641" t="s">
        <v>13038</v>
      </c>
    </row>
    <row r="11642" spans="1:23" x14ac:dyDescent="0.2">
      <c r="A11642">
        <v>11641</v>
      </c>
      <c r="B11642">
        <v>1973</v>
      </c>
      <c r="C11642">
        <v>149</v>
      </c>
      <c r="D11642" t="s">
        <v>11693</v>
      </c>
      <c r="E11642" t="s">
        <v>13039</v>
      </c>
      <c r="F11642" t="s">
        <v>39</v>
      </c>
      <c r="G11642" t="s">
        <v>30</v>
      </c>
      <c r="J11642" t="s">
        <v>5020</v>
      </c>
    </row>
    <row r="11643" spans="1:23" x14ac:dyDescent="0.2">
      <c r="A11643">
        <v>11642</v>
      </c>
      <c r="B11643">
        <v>1973</v>
      </c>
      <c r="C11643">
        <v>150</v>
      </c>
      <c r="D11643" t="s">
        <v>87</v>
      </c>
      <c r="E11643" t="s">
        <v>13040</v>
      </c>
      <c r="F11643" t="s">
        <v>39</v>
      </c>
      <c r="G11643" t="s">
        <v>30</v>
      </c>
      <c r="J11643" t="s">
        <v>11841</v>
      </c>
    </row>
    <row r="11644" spans="1:23" x14ac:dyDescent="0.2">
      <c r="A11644">
        <v>11643</v>
      </c>
      <c r="B11644">
        <v>1973</v>
      </c>
      <c r="C11644">
        <v>151</v>
      </c>
      <c r="D11644" t="s">
        <v>51</v>
      </c>
      <c r="E11644" t="s">
        <v>13041</v>
      </c>
      <c r="F11644" t="s">
        <v>39</v>
      </c>
      <c r="G11644" t="s">
        <v>128</v>
      </c>
      <c r="J11644" t="s">
        <v>12662</v>
      </c>
    </row>
    <row r="11645" spans="1:23" x14ac:dyDescent="0.2">
      <c r="A11645">
        <v>11644</v>
      </c>
      <c r="B11645">
        <v>1973</v>
      </c>
      <c r="C11645">
        <v>152</v>
      </c>
      <c r="D11645" t="s">
        <v>8190</v>
      </c>
      <c r="E11645" t="s">
        <v>13042</v>
      </c>
      <c r="F11645" t="s">
        <v>39</v>
      </c>
      <c r="G11645" t="s">
        <v>128</v>
      </c>
      <c r="J11645" t="s">
        <v>11841</v>
      </c>
    </row>
    <row r="11646" spans="1:23" x14ac:dyDescent="0.2">
      <c r="A11646">
        <v>11645</v>
      </c>
      <c r="B11646">
        <v>1973</v>
      </c>
      <c r="C11646">
        <v>153</v>
      </c>
      <c r="D11646" t="s">
        <v>41</v>
      </c>
      <c r="E11646" t="s">
        <v>13043</v>
      </c>
      <c r="F11646" t="s">
        <v>39</v>
      </c>
      <c r="G11646" t="s">
        <v>68</v>
      </c>
      <c r="J11646" t="s">
        <v>12941</v>
      </c>
    </row>
    <row r="11647" spans="1:23" x14ac:dyDescent="0.2">
      <c r="A11647">
        <v>11646</v>
      </c>
      <c r="B11647">
        <v>1973</v>
      </c>
      <c r="C11647">
        <v>154</v>
      </c>
      <c r="D11647" t="s">
        <v>51</v>
      </c>
      <c r="E11647" t="s">
        <v>13044</v>
      </c>
      <c r="F11647" t="s">
        <v>39</v>
      </c>
      <c r="G11647" t="s">
        <v>30</v>
      </c>
      <c r="J11647" t="s">
        <v>3033</v>
      </c>
    </row>
    <row r="11648" spans="1:23" x14ac:dyDescent="0.2">
      <c r="A11648">
        <v>11647</v>
      </c>
      <c r="B11648">
        <v>1973</v>
      </c>
      <c r="C11648">
        <v>155</v>
      </c>
      <c r="D11648" t="s">
        <v>51</v>
      </c>
      <c r="E11648" t="s">
        <v>13045</v>
      </c>
      <c r="F11648" t="s">
        <v>34</v>
      </c>
      <c r="G11648" t="s">
        <v>30</v>
      </c>
      <c r="J11648" t="s">
        <v>2651</v>
      </c>
    </row>
    <row r="11649" spans="1:23" x14ac:dyDescent="0.2">
      <c r="A11649">
        <v>11648</v>
      </c>
      <c r="B11649">
        <v>1973</v>
      </c>
      <c r="C11649">
        <v>156</v>
      </c>
      <c r="D11649" t="s">
        <v>48</v>
      </c>
      <c r="E11649" t="s">
        <v>13046</v>
      </c>
      <c r="F11649" t="s">
        <v>39</v>
      </c>
      <c r="G11649" t="s">
        <v>68</v>
      </c>
      <c r="J11649" t="s">
        <v>3033</v>
      </c>
    </row>
    <row r="11650" spans="1:23" x14ac:dyDescent="0.2">
      <c r="A11650">
        <v>11649</v>
      </c>
      <c r="B11650">
        <v>1973</v>
      </c>
      <c r="C11650">
        <v>157</v>
      </c>
      <c r="D11650" t="s">
        <v>152</v>
      </c>
      <c r="E11650" t="s">
        <v>13047</v>
      </c>
      <c r="F11650" t="s">
        <v>39</v>
      </c>
      <c r="G11650" t="s">
        <v>35</v>
      </c>
      <c r="J11650" t="s">
        <v>11229</v>
      </c>
    </row>
    <row r="11651" spans="1:23" x14ac:dyDescent="0.2">
      <c r="A11651">
        <v>11650</v>
      </c>
      <c r="B11651">
        <v>1973</v>
      </c>
      <c r="C11651">
        <v>158</v>
      </c>
      <c r="D11651" t="s">
        <v>23</v>
      </c>
      <c r="E11651" t="s">
        <v>13048</v>
      </c>
      <c r="F11651" t="s">
        <v>39</v>
      </c>
      <c r="G11651" t="s">
        <v>35</v>
      </c>
      <c r="J11651" t="s">
        <v>13049</v>
      </c>
    </row>
    <row r="11652" spans="1:23" x14ac:dyDescent="0.2">
      <c r="A11652">
        <v>11651</v>
      </c>
      <c r="B11652">
        <v>1973</v>
      </c>
      <c r="C11652">
        <v>159</v>
      </c>
      <c r="D11652" t="s">
        <v>121</v>
      </c>
      <c r="E11652" t="s">
        <v>13050</v>
      </c>
      <c r="F11652" t="s">
        <v>39</v>
      </c>
      <c r="G11652" t="s">
        <v>26</v>
      </c>
      <c r="J11652" t="s">
        <v>8315</v>
      </c>
    </row>
    <row r="11653" spans="1:23" x14ac:dyDescent="0.2">
      <c r="A11653">
        <v>11652</v>
      </c>
      <c r="B11653">
        <v>1973</v>
      </c>
      <c r="C11653">
        <v>160</v>
      </c>
      <c r="D11653" t="s">
        <v>12251</v>
      </c>
      <c r="E11653" t="s">
        <v>13051</v>
      </c>
      <c r="F11653" t="s">
        <v>39</v>
      </c>
      <c r="G11653" t="s">
        <v>35</v>
      </c>
      <c r="H11653">
        <v>19</v>
      </c>
      <c r="I11653">
        <v>1977</v>
      </c>
      <c r="J11653" t="s">
        <v>11504</v>
      </c>
      <c r="K11653">
        <v>5</v>
      </c>
      <c r="L11653">
        <v>1</v>
      </c>
      <c r="M11653">
        <v>2</v>
      </c>
      <c r="N11653">
        <v>3</v>
      </c>
      <c r="O11653">
        <v>1</v>
      </c>
      <c r="P11653">
        <v>2</v>
      </c>
      <c r="W11653">
        <v>0.2</v>
      </c>
    </row>
    <row r="11654" spans="1:23" x14ac:dyDescent="0.2">
      <c r="A11654">
        <v>11653</v>
      </c>
      <c r="B11654">
        <v>1973</v>
      </c>
      <c r="C11654">
        <v>161</v>
      </c>
      <c r="D11654" t="s">
        <v>8190</v>
      </c>
      <c r="E11654" t="s">
        <v>13052</v>
      </c>
      <c r="F11654" t="s">
        <v>39</v>
      </c>
      <c r="G11654" t="s">
        <v>35</v>
      </c>
      <c r="J11654" t="s">
        <v>12124</v>
      </c>
    </row>
    <row r="11655" spans="1:23" x14ac:dyDescent="0.2">
      <c r="A11655">
        <v>11654</v>
      </c>
      <c r="B11655">
        <v>1973</v>
      </c>
      <c r="C11655">
        <v>162</v>
      </c>
      <c r="D11655" t="s">
        <v>11693</v>
      </c>
      <c r="E11655" t="s">
        <v>13053</v>
      </c>
      <c r="F11655" t="s">
        <v>39</v>
      </c>
      <c r="G11655" t="s">
        <v>30</v>
      </c>
      <c r="H11655">
        <v>20</v>
      </c>
      <c r="I11655">
        <v>1985</v>
      </c>
      <c r="J11655" t="s">
        <v>11504</v>
      </c>
      <c r="K11655">
        <v>494</v>
      </c>
      <c r="L11655">
        <v>14</v>
      </c>
      <c r="M11655">
        <v>92</v>
      </c>
      <c r="N11655">
        <v>106</v>
      </c>
      <c r="O11655">
        <v>-27</v>
      </c>
      <c r="P11655">
        <v>637</v>
      </c>
      <c r="W11655">
        <v>21.9</v>
      </c>
    </row>
    <row r="11656" spans="1:23" x14ac:dyDescent="0.2">
      <c r="A11656">
        <v>11655</v>
      </c>
      <c r="B11656">
        <v>1973</v>
      </c>
      <c r="C11656">
        <v>163</v>
      </c>
      <c r="D11656" t="s">
        <v>8190</v>
      </c>
      <c r="E11656" t="s">
        <v>13054</v>
      </c>
      <c r="F11656" t="s">
        <v>34</v>
      </c>
      <c r="G11656" t="s">
        <v>26</v>
      </c>
      <c r="J11656" t="s">
        <v>12634</v>
      </c>
    </row>
    <row r="11657" spans="1:23" x14ac:dyDescent="0.2">
      <c r="A11657">
        <v>11656</v>
      </c>
      <c r="B11657">
        <v>1973</v>
      </c>
      <c r="C11657">
        <v>164</v>
      </c>
      <c r="D11657" t="s">
        <v>87</v>
      </c>
      <c r="E11657" t="s">
        <v>13055</v>
      </c>
      <c r="F11657" t="s">
        <v>39</v>
      </c>
      <c r="G11657" t="s">
        <v>35</v>
      </c>
      <c r="J11657" t="s">
        <v>11933</v>
      </c>
    </row>
    <row r="11658" spans="1:23" x14ac:dyDescent="0.2">
      <c r="A11658">
        <v>11657</v>
      </c>
      <c r="B11658">
        <v>1973</v>
      </c>
      <c r="C11658">
        <v>165</v>
      </c>
      <c r="D11658" t="s">
        <v>48</v>
      </c>
      <c r="E11658" t="s">
        <v>13056</v>
      </c>
      <c r="F11658" t="s">
        <v>39</v>
      </c>
      <c r="G11658" t="s">
        <v>30</v>
      </c>
      <c r="J11658" t="s">
        <v>12320</v>
      </c>
    </row>
    <row r="11659" spans="1:23" x14ac:dyDescent="0.2">
      <c r="A11659">
        <v>11658</v>
      </c>
      <c r="B11659">
        <v>1973</v>
      </c>
      <c r="C11659">
        <v>166</v>
      </c>
      <c r="D11659" t="s">
        <v>23</v>
      </c>
      <c r="E11659" t="s">
        <v>13057</v>
      </c>
      <c r="F11659" t="s">
        <v>39</v>
      </c>
      <c r="G11659" t="s">
        <v>68</v>
      </c>
      <c r="J11659" t="s">
        <v>12595</v>
      </c>
    </row>
    <row r="11660" spans="1:23" x14ac:dyDescent="0.2">
      <c r="A11660">
        <v>11659</v>
      </c>
      <c r="B11660">
        <v>1973</v>
      </c>
      <c r="C11660">
        <v>167</v>
      </c>
      <c r="D11660" t="s">
        <v>23</v>
      </c>
      <c r="E11660" t="s">
        <v>13058</v>
      </c>
      <c r="F11660" t="s">
        <v>34</v>
      </c>
      <c r="G11660" t="s">
        <v>128</v>
      </c>
      <c r="H11660">
        <v>19</v>
      </c>
      <c r="J11660" t="s">
        <v>10454</v>
      </c>
    </row>
    <row r="11661" spans="1:23" x14ac:dyDescent="0.2">
      <c r="A11661">
        <v>11660</v>
      </c>
      <c r="B11661">
        <v>1973</v>
      </c>
      <c r="C11661">
        <v>168</v>
      </c>
      <c r="D11661" t="s">
        <v>23</v>
      </c>
      <c r="E11661" t="s">
        <v>13059</v>
      </c>
      <c r="F11661" t="s">
        <v>39</v>
      </c>
      <c r="G11661" t="s">
        <v>35</v>
      </c>
      <c r="J11661" t="s">
        <v>13049</v>
      </c>
    </row>
    <row r="11662" spans="1:23" x14ac:dyDescent="0.2">
      <c r="A11662">
        <v>11661</v>
      </c>
      <c r="B11662">
        <v>1972</v>
      </c>
      <c r="C11662">
        <v>1</v>
      </c>
      <c r="D11662" t="s">
        <v>176</v>
      </c>
      <c r="E11662" t="s">
        <v>13060</v>
      </c>
      <c r="F11662" t="s">
        <v>39</v>
      </c>
      <c r="G11662" t="s">
        <v>68</v>
      </c>
      <c r="H11662">
        <v>20</v>
      </c>
      <c r="I11662">
        <v>1984</v>
      </c>
      <c r="J11662" t="s">
        <v>12662</v>
      </c>
      <c r="K11662">
        <v>897</v>
      </c>
      <c r="L11662">
        <v>231</v>
      </c>
      <c r="M11662">
        <v>327</v>
      </c>
      <c r="N11662">
        <v>558</v>
      </c>
      <c r="O11662">
        <v>-19</v>
      </c>
      <c r="P11662">
        <v>394</v>
      </c>
      <c r="W11662">
        <v>36.5</v>
      </c>
    </row>
    <row r="11663" spans="1:23" x14ac:dyDescent="0.2">
      <c r="A11663">
        <v>11662</v>
      </c>
      <c r="B11663">
        <v>1972</v>
      </c>
      <c r="C11663">
        <v>2</v>
      </c>
      <c r="D11663" t="s">
        <v>11693</v>
      </c>
      <c r="E11663" t="s">
        <v>13061</v>
      </c>
      <c r="F11663" t="s">
        <v>39</v>
      </c>
      <c r="G11663" t="s">
        <v>26</v>
      </c>
      <c r="H11663">
        <v>19</v>
      </c>
      <c r="I11663">
        <v>1983</v>
      </c>
      <c r="J11663" t="s">
        <v>91</v>
      </c>
      <c r="K11663">
        <v>556</v>
      </c>
      <c r="L11663">
        <v>160</v>
      </c>
      <c r="M11663">
        <v>187</v>
      </c>
      <c r="N11663">
        <v>347</v>
      </c>
      <c r="O11663">
        <v>-77</v>
      </c>
      <c r="P11663">
        <v>307</v>
      </c>
      <c r="W11663">
        <v>20.8</v>
      </c>
    </row>
    <row r="11664" spans="1:23" x14ac:dyDescent="0.2">
      <c r="A11664">
        <v>11663</v>
      </c>
      <c r="B11664">
        <v>1972</v>
      </c>
      <c r="C11664">
        <v>3</v>
      </c>
      <c r="D11664" t="s">
        <v>69</v>
      </c>
      <c r="E11664" t="s">
        <v>13062</v>
      </c>
      <c r="F11664" t="s">
        <v>39</v>
      </c>
      <c r="G11664" t="s">
        <v>26</v>
      </c>
      <c r="H11664">
        <v>19</v>
      </c>
      <c r="I11664">
        <v>1987</v>
      </c>
      <c r="J11664" t="s">
        <v>13063</v>
      </c>
      <c r="K11664">
        <v>1020</v>
      </c>
      <c r="L11664">
        <v>313</v>
      </c>
      <c r="M11664">
        <v>367</v>
      </c>
      <c r="N11664">
        <v>680</v>
      </c>
      <c r="O11664">
        <v>-248</v>
      </c>
      <c r="P11664">
        <v>593</v>
      </c>
      <c r="W11664">
        <v>43.7</v>
      </c>
    </row>
    <row r="11665" spans="1:23" x14ac:dyDescent="0.2">
      <c r="A11665">
        <v>11664</v>
      </c>
      <c r="B11665">
        <v>1972</v>
      </c>
      <c r="C11665">
        <v>4</v>
      </c>
      <c r="D11665" t="s">
        <v>23</v>
      </c>
      <c r="E11665" t="s">
        <v>13064</v>
      </c>
      <c r="F11665" t="s">
        <v>39</v>
      </c>
      <c r="G11665" t="s">
        <v>26</v>
      </c>
      <c r="H11665">
        <v>20</v>
      </c>
      <c r="I11665">
        <v>1985</v>
      </c>
      <c r="J11665" t="s">
        <v>12662</v>
      </c>
      <c r="K11665">
        <v>930</v>
      </c>
      <c r="L11665">
        <v>424</v>
      </c>
      <c r="M11665">
        <v>393</v>
      </c>
      <c r="N11665">
        <v>817</v>
      </c>
      <c r="O11665">
        <v>394</v>
      </c>
      <c r="P11665">
        <v>410</v>
      </c>
      <c r="W11665">
        <v>79.599999999999994</v>
      </c>
    </row>
    <row r="11666" spans="1:23" x14ac:dyDescent="0.2">
      <c r="A11666">
        <v>11665</v>
      </c>
      <c r="B11666">
        <v>1972</v>
      </c>
      <c r="C11666">
        <v>5</v>
      </c>
      <c r="D11666" t="s">
        <v>55</v>
      </c>
      <c r="E11666" t="s">
        <v>13065</v>
      </c>
      <c r="F11666" t="s">
        <v>39</v>
      </c>
      <c r="G11666" t="s">
        <v>30</v>
      </c>
      <c r="H11666">
        <v>20</v>
      </c>
      <c r="I11666">
        <v>1985</v>
      </c>
      <c r="J11666" t="s">
        <v>13063</v>
      </c>
      <c r="K11666">
        <v>719</v>
      </c>
      <c r="L11666">
        <v>51</v>
      </c>
      <c r="M11666">
        <v>204</v>
      </c>
      <c r="N11666">
        <v>255</v>
      </c>
      <c r="O11666">
        <v>236</v>
      </c>
      <c r="P11666">
        <v>1132</v>
      </c>
      <c r="W11666">
        <v>62.5</v>
      </c>
    </row>
    <row r="11667" spans="1:23" x14ac:dyDescent="0.2">
      <c r="A11667">
        <v>11666</v>
      </c>
      <c r="B11667">
        <v>1972</v>
      </c>
      <c r="C11667">
        <v>6</v>
      </c>
      <c r="D11667" t="s">
        <v>23</v>
      </c>
      <c r="E11667" t="s">
        <v>7155</v>
      </c>
      <c r="F11667" t="s">
        <v>39</v>
      </c>
      <c r="G11667" t="s">
        <v>128</v>
      </c>
      <c r="H11667">
        <v>20</v>
      </c>
      <c r="I11667">
        <v>1984</v>
      </c>
      <c r="J11667" t="s">
        <v>12682</v>
      </c>
      <c r="K11667">
        <v>312</v>
      </c>
      <c r="L11667">
        <v>0</v>
      </c>
      <c r="M11667">
        <v>18</v>
      </c>
      <c r="N11667">
        <v>18</v>
      </c>
      <c r="O11667">
        <v>0</v>
      </c>
      <c r="P11667">
        <v>18</v>
      </c>
      <c r="Q11667">
        <v>312</v>
      </c>
      <c r="R11667">
        <v>160</v>
      </c>
      <c r="S11667">
        <v>89</v>
      </c>
      <c r="T11667">
        <v>45</v>
      </c>
      <c r="U11667">
        <v>0.88200000000000001</v>
      </c>
      <c r="V11667">
        <v>3.34</v>
      </c>
      <c r="W11667">
        <v>53.7</v>
      </c>
    </row>
    <row r="11668" spans="1:23" x14ac:dyDescent="0.2">
      <c r="A11668">
        <v>11667</v>
      </c>
      <c r="B11668">
        <v>1972</v>
      </c>
      <c r="C11668">
        <v>7</v>
      </c>
      <c r="D11668" t="s">
        <v>41</v>
      </c>
      <c r="E11668" t="s">
        <v>13066</v>
      </c>
      <c r="F11668" t="s">
        <v>39</v>
      </c>
      <c r="G11668" t="s">
        <v>26</v>
      </c>
      <c r="H11668">
        <v>20</v>
      </c>
      <c r="I11668">
        <v>1984</v>
      </c>
      <c r="J11668" t="s">
        <v>12623</v>
      </c>
      <c r="K11668">
        <v>903</v>
      </c>
      <c r="L11668">
        <v>420</v>
      </c>
      <c r="M11668">
        <v>463</v>
      </c>
      <c r="N11668">
        <v>883</v>
      </c>
      <c r="O11668">
        <v>312</v>
      </c>
      <c r="P11668">
        <v>623</v>
      </c>
      <c r="W11668">
        <v>81.3</v>
      </c>
    </row>
    <row r="11669" spans="1:23" x14ac:dyDescent="0.2">
      <c r="A11669">
        <v>11668</v>
      </c>
      <c r="B11669">
        <v>1972</v>
      </c>
      <c r="C11669">
        <v>8</v>
      </c>
      <c r="D11669" t="s">
        <v>23</v>
      </c>
      <c r="E11669" t="s">
        <v>13067</v>
      </c>
      <c r="F11669" t="s">
        <v>39</v>
      </c>
      <c r="G11669" t="s">
        <v>35</v>
      </c>
      <c r="H11669">
        <v>20</v>
      </c>
      <c r="I11669">
        <v>1980</v>
      </c>
      <c r="J11669" t="s">
        <v>12662</v>
      </c>
      <c r="K11669">
        <v>350</v>
      </c>
      <c r="L11669">
        <v>75</v>
      </c>
      <c r="M11669">
        <v>115</v>
      </c>
      <c r="N11669">
        <v>190</v>
      </c>
      <c r="O11669">
        <v>-62</v>
      </c>
      <c r="P11669">
        <v>41</v>
      </c>
      <c r="W11669">
        <v>10.9</v>
      </c>
    </row>
    <row r="11670" spans="1:23" x14ac:dyDescent="0.2">
      <c r="A11670">
        <v>11669</v>
      </c>
      <c r="B11670">
        <v>1972</v>
      </c>
      <c r="C11670">
        <v>9</v>
      </c>
      <c r="D11670" t="s">
        <v>92</v>
      </c>
      <c r="E11670" t="s">
        <v>13068</v>
      </c>
      <c r="F11670" t="s">
        <v>39</v>
      </c>
      <c r="G11670" t="s">
        <v>35</v>
      </c>
      <c r="H11670">
        <v>20</v>
      </c>
      <c r="I11670">
        <v>1984</v>
      </c>
      <c r="J11670" t="s">
        <v>12682</v>
      </c>
      <c r="K11670">
        <v>774</v>
      </c>
      <c r="L11670">
        <v>191</v>
      </c>
      <c r="M11670">
        <v>265</v>
      </c>
      <c r="N11670">
        <v>456</v>
      </c>
      <c r="O11670">
        <v>23</v>
      </c>
      <c r="P11670">
        <v>303</v>
      </c>
      <c r="W11670">
        <v>29</v>
      </c>
    </row>
    <row r="11671" spans="1:23" x14ac:dyDescent="0.2">
      <c r="A11671">
        <v>11670</v>
      </c>
      <c r="B11671">
        <v>1972</v>
      </c>
      <c r="C11671">
        <v>10</v>
      </c>
      <c r="D11671" t="s">
        <v>171</v>
      </c>
      <c r="E11671" t="s">
        <v>13069</v>
      </c>
      <c r="F11671" t="s">
        <v>39</v>
      </c>
      <c r="G11671" t="s">
        <v>26</v>
      </c>
      <c r="J11671" t="s">
        <v>12623</v>
      </c>
    </row>
    <row r="11672" spans="1:23" x14ac:dyDescent="0.2">
      <c r="A11672">
        <v>11671</v>
      </c>
      <c r="B11672">
        <v>1972</v>
      </c>
      <c r="C11672">
        <v>11</v>
      </c>
      <c r="D11672" t="s">
        <v>121</v>
      </c>
      <c r="E11672" t="s">
        <v>13070</v>
      </c>
      <c r="F11672" t="s">
        <v>39</v>
      </c>
      <c r="G11672" t="s">
        <v>35</v>
      </c>
      <c r="H11672">
        <v>20</v>
      </c>
      <c r="I11672">
        <v>1984</v>
      </c>
      <c r="J11672" t="s">
        <v>12662</v>
      </c>
      <c r="K11672">
        <v>797</v>
      </c>
      <c r="L11672">
        <v>160</v>
      </c>
      <c r="M11672">
        <v>238</v>
      </c>
      <c r="N11672">
        <v>398</v>
      </c>
      <c r="O11672">
        <v>-46</v>
      </c>
      <c r="P11672">
        <v>431</v>
      </c>
      <c r="W11672">
        <v>19.3</v>
      </c>
    </row>
    <row r="11673" spans="1:23" x14ac:dyDescent="0.2">
      <c r="A11673">
        <v>11672</v>
      </c>
      <c r="B11673">
        <v>1972</v>
      </c>
      <c r="C11673">
        <v>12</v>
      </c>
      <c r="D11673" t="s">
        <v>8190</v>
      </c>
      <c r="E11673" t="s">
        <v>13071</v>
      </c>
      <c r="F11673" t="s">
        <v>39</v>
      </c>
      <c r="G11673" t="s">
        <v>26</v>
      </c>
      <c r="H11673">
        <v>20</v>
      </c>
      <c r="I11673">
        <v>1978</v>
      </c>
      <c r="J11673" t="s">
        <v>12623</v>
      </c>
      <c r="K11673">
        <v>43</v>
      </c>
      <c r="L11673">
        <v>3</v>
      </c>
      <c r="M11673">
        <v>4</v>
      </c>
      <c r="N11673">
        <v>7</v>
      </c>
      <c r="O11673">
        <v>-12</v>
      </c>
      <c r="P11673">
        <v>15</v>
      </c>
      <c r="W11673">
        <v>-0.3</v>
      </c>
    </row>
    <row r="11674" spans="1:23" x14ac:dyDescent="0.2">
      <c r="A11674">
        <v>11673</v>
      </c>
      <c r="B11674">
        <v>1972</v>
      </c>
      <c r="C11674">
        <v>13</v>
      </c>
      <c r="D11674" t="s">
        <v>48</v>
      </c>
      <c r="E11674" t="s">
        <v>13072</v>
      </c>
      <c r="F11674" t="s">
        <v>39</v>
      </c>
      <c r="G11674" t="s">
        <v>30</v>
      </c>
      <c r="H11674">
        <v>20</v>
      </c>
      <c r="I11674">
        <v>1987</v>
      </c>
      <c r="J11674" t="s">
        <v>12320</v>
      </c>
      <c r="K11674">
        <v>1016</v>
      </c>
      <c r="L11674">
        <v>99</v>
      </c>
      <c r="M11674">
        <v>325</v>
      </c>
      <c r="N11674">
        <v>424</v>
      </c>
      <c r="O11674">
        <v>47</v>
      </c>
      <c r="P11674">
        <v>2038</v>
      </c>
      <c r="W11674">
        <v>79.5</v>
      </c>
    </row>
    <row r="11675" spans="1:23" x14ac:dyDescent="0.2">
      <c r="A11675">
        <v>11674</v>
      </c>
      <c r="B11675">
        <v>1972</v>
      </c>
      <c r="C11675">
        <v>14</v>
      </c>
      <c r="D11675" t="s">
        <v>23</v>
      </c>
      <c r="E11675" t="s">
        <v>13073</v>
      </c>
      <c r="F11675" t="s">
        <v>39</v>
      </c>
      <c r="G11675" t="s">
        <v>30</v>
      </c>
      <c r="H11675">
        <v>19</v>
      </c>
      <c r="I11675">
        <v>1984</v>
      </c>
      <c r="J11675" t="s">
        <v>13074</v>
      </c>
      <c r="K11675">
        <v>588</v>
      </c>
      <c r="L11675">
        <v>84</v>
      </c>
      <c r="M11675">
        <v>274</v>
      </c>
      <c r="N11675">
        <v>358</v>
      </c>
      <c r="O11675">
        <v>27</v>
      </c>
      <c r="P11675">
        <v>465</v>
      </c>
      <c r="W11675">
        <v>55</v>
      </c>
    </row>
    <row r="11676" spans="1:23" x14ac:dyDescent="0.2">
      <c r="A11676">
        <v>11675</v>
      </c>
      <c r="B11676">
        <v>1972</v>
      </c>
      <c r="C11676">
        <v>15</v>
      </c>
      <c r="D11676" t="s">
        <v>171</v>
      </c>
      <c r="E11676" t="s">
        <v>13075</v>
      </c>
      <c r="F11676" t="s">
        <v>39</v>
      </c>
      <c r="G11676" t="s">
        <v>68</v>
      </c>
      <c r="H11676">
        <v>19</v>
      </c>
      <c r="I11676">
        <v>1985</v>
      </c>
      <c r="J11676" t="s">
        <v>12617</v>
      </c>
      <c r="K11676">
        <v>752</v>
      </c>
      <c r="L11676">
        <v>228</v>
      </c>
      <c r="M11676">
        <v>349</v>
      </c>
      <c r="N11676">
        <v>577</v>
      </c>
      <c r="O11676">
        <v>-1</v>
      </c>
      <c r="P11676">
        <v>260</v>
      </c>
      <c r="W11676">
        <v>42</v>
      </c>
    </row>
    <row r="11677" spans="1:23" x14ac:dyDescent="0.2">
      <c r="A11677">
        <v>11676</v>
      </c>
      <c r="B11677">
        <v>1972</v>
      </c>
      <c r="C11677">
        <v>16</v>
      </c>
      <c r="D11677" t="s">
        <v>152</v>
      </c>
      <c r="E11677" t="s">
        <v>13076</v>
      </c>
      <c r="F11677" t="s">
        <v>39</v>
      </c>
      <c r="G11677" t="s">
        <v>26</v>
      </c>
      <c r="H11677">
        <v>20</v>
      </c>
      <c r="I11677">
        <v>1977</v>
      </c>
      <c r="J11677" t="s">
        <v>12617</v>
      </c>
      <c r="K11677">
        <v>201</v>
      </c>
      <c r="L11677">
        <v>30</v>
      </c>
      <c r="M11677">
        <v>47</v>
      </c>
      <c r="N11677">
        <v>77</v>
      </c>
      <c r="O11677">
        <v>-82</v>
      </c>
      <c r="P11677">
        <v>215</v>
      </c>
      <c r="W11677">
        <v>1.4</v>
      </c>
    </row>
    <row r="11678" spans="1:23" x14ac:dyDescent="0.2">
      <c r="A11678">
        <v>11677</v>
      </c>
      <c r="B11678">
        <v>1972</v>
      </c>
      <c r="C11678">
        <v>17</v>
      </c>
      <c r="D11678" t="s">
        <v>176</v>
      </c>
      <c r="E11678" t="s">
        <v>13077</v>
      </c>
      <c r="F11678" t="s">
        <v>39</v>
      </c>
      <c r="G11678" t="s">
        <v>35</v>
      </c>
      <c r="H11678">
        <v>20</v>
      </c>
      <c r="I11678">
        <v>1981</v>
      </c>
      <c r="J11678" t="s">
        <v>11856</v>
      </c>
      <c r="K11678">
        <v>543</v>
      </c>
      <c r="L11678">
        <v>73</v>
      </c>
      <c r="M11678">
        <v>111</v>
      </c>
      <c r="N11678">
        <v>184</v>
      </c>
      <c r="O11678">
        <v>21</v>
      </c>
      <c r="P11678">
        <v>102</v>
      </c>
      <c r="W11678">
        <v>5.6</v>
      </c>
    </row>
    <row r="11679" spans="1:23" x14ac:dyDescent="0.2">
      <c r="A11679">
        <v>11678</v>
      </c>
      <c r="B11679">
        <v>1972</v>
      </c>
      <c r="C11679">
        <v>18</v>
      </c>
      <c r="D11679" t="s">
        <v>11693</v>
      </c>
      <c r="E11679" t="s">
        <v>13078</v>
      </c>
      <c r="F11679" t="s">
        <v>39</v>
      </c>
      <c r="G11679" t="s">
        <v>30</v>
      </c>
      <c r="H11679">
        <v>20</v>
      </c>
      <c r="I11679">
        <v>1977</v>
      </c>
      <c r="J11679" t="s">
        <v>11898</v>
      </c>
      <c r="K11679">
        <v>164</v>
      </c>
      <c r="L11679">
        <v>11</v>
      </c>
      <c r="M11679">
        <v>46</v>
      </c>
      <c r="N11679">
        <v>57</v>
      </c>
      <c r="O11679">
        <v>-20</v>
      </c>
      <c r="P11679">
        <v>46</v>
      </c>
      <c r="W11679">
        <v>10.6</v>
      </c>
    </row>
    <row r="11680" spans="1:23" x14ac:dyDescent="0.2">
      <c r="A11680">
        <v>11679</v>
      </c>
      <c r="B11680">
        <v>1972</v>
      </c>
      <c r="C11680">
        <v>19</v>
      </c>
      <c r="D11680" t="s">
        <v>69</v>
      </c>
      <c r="E11680" t="s">
        <v>13079</v>
      </c>
      <c r="F11680" t="s">
        <v>39</v>
      </c>
      <c r="G11680" t="s">
        <v>68</v>
      </c>
      <c r="H11680">
        <v>19</v>
      </c>
      <c r="I11680">
        <v>1975</v>
      </c>
      <c r="J11680" t="s">
        <v>12682</v>
      </c>
      <c r="K11680">
        <v>90</v>
      </c>
      <c r="L11680">
        <v>13</v>
      </c>
      <c r="M11680">
        <v>7</v>
      </c>
      <c r="N11680">
        <v>20</v>
      </c>
      <c r="O11680">
        <v>-45</v>
      </c>
      <c r="P11680">
        <v>44</v>
      </c>
      <c r="W11680">
        <v>-1.1000000000000001</v>
      </c>
    </row>
    <row r="11681" spans="1:23" x14ac:dyDescent="0.2">
      <c r="A11681">
        <v>11680</v>
      </c>
      <c r="B11681">
        <v>1972</v>
      </c>
      <c r="C11681">
        <v>20</v>
      </c>
      <c r="D11681" t="s">
        <v>146</v>
      </c>
      <c r="E11681" t="s">
        <v>13080</v>
      </c>
      <c r="F11681" t="s">
        <v>39</v>
      </c>
      <c r="G11681" t="s">
        <v>68</v>
      </c>
      <c r="H11681">
        <v>20</v>
      </c>
      <c r="I11681">
        <v>1979</v>
      </c>
      <c r="J11681" t="s">
        <v>12320</v>
      </c>
      <c r="K11681">
        <v>437</v>
      </c>
      <c r="L11681">
        <v>96</v>
      </c>
      <c r="M11681">
        <v>86</v>
      </c>
      <c r="N11681">
        <v>182</v>
      </c>
      <c r="O11681">
        <v>-39</v>
      </c>
      <c r="P11681">
        <v>480</v>
      </c>
      <c r="W11681">
        <v>10.199999999999999</v>
      </c>
    </row>
    <row r="11682" spans="1:23" x14ac:dyDescent="0.2">
      <c r="A11682">
        <v>11681</v>
      </c>
      <c r="B11682">
        <v>1972</v>
      </c>
      <c r="C11682">
        <v>21</v>
      </c>
      <c r="D11682" t="s">
        <v>171</v>
      </c>
      <c r="E11682" t="s">
        <v>13081</v>
      </c>
      <c r="F11682" t="s">
        <v>39</v>
      </c>
      <c r="G11682" t="s">
        <v>30</v>
      </c>
      <c r="H11682">
        <v>19</v>
      </c>
      <c r="I11682">
        <v>1977</v>
      </c>
      <c r="J11682" t="s">
        <v>11933</v>
      </c>
      <c r="K11682">
        <v>151</v>
      </c>
      <c r="L11682">
        <v>29</v>
      </c>
      <c r="M11682">
        <v>33</v>
      </c>
      <c r="N11682">
        <v>62</v>
      </c>
      <c r="O11682">
        <v>-25</v>
      </c>
      <c r="P11682">
        <v>42</v>
      </c>
      <c r="W11682">
        <v>10.199999999999999</v>
      </c>
    </row>
    <row r="11683" spans="1:23" x14ac:dyDescent="0.2">
      <c r="A11683">
        <v>11682</v>
      </c>
      <c r="B11683">
        <v>1972</v>
      </c>
      <c r="C11683">
        <v>22</v>
      </c>
      <c r="D11683" t="s">
        <v>12251</v>
      </c>
      <c r="E11683" t="s">
        <v>13082</v>
      </c>
      <c r="F11683" t="s">
        <v>39</v>
      </c>
      <c r="G11683" t="s">
        <v>35</v>
      </c>
      <c r="H11683">
        <v>20</v>
      </c>
      <c r="I11683">
        <v>1978</v>
      </c>
      <c r="J11683" t="s">
        <v>12623</v>
      </c>
      <c r="K11683">
        <v>26</v>
      </c>
      <c r="L11683">
        <v>3</v>
      </c>
      <c r="M11683">
        <v>4</v>
      </c>
      <c r="N11683">
        <v>7</v>
      </c>
      <c r="O11683">
        <v>-4</v>
      </c>
      <c r="P11683">
        <v>15</v>
      </c>
      <c r="W11683">
        <v>0</v>
      </c>
    </row>
    <row r="11684" spans="1:23" x14ac:dyDescent="0.2">
      <c r="A11684">
        <v>11683</v>
      </c>
      <c r="B11684">
        <v>1972</v>
      </c>
      <c r="C11684">
        <v>23</v>
      </c>
      <c r="D11684" t="s">
        <v>41</v>
      </c>
      <c r="E11684" t="s">
        <v>13083</v>
      </c>
      <c r="F11684" t="s">
        <v>39</v>
      </c>
      <c r="G11684" t="s">
        <v>30</v>
      </c>
      <c r="H11684">
        <v>19</v>
      </c>
      <c r="I11684">
        <v>1981</v>
      </c>
      <c r="J11684" t="s">
        <v>12320</v>
      </c>
      <c r="K11684">
        <v>610</v>
      </c>
      <c r="L11684">
        <v>73</v>
      </c>
      <c r="M11684">
        <v>197</v>
      </c>
      <c r="N11684">
        <v>270</v>
      </c>
      <c r="O11684">
        <v>134</v>
      </c>
      <c r="P11684">
        <v>392</v>
      </c>
      <c r="W11684">
        <v>52.9</v>
      </c>
    </row>
    <row r="11685" spans="1:23" x14ac:dyDescent="0.2">
      <c r="A11685">
        <v>11684</v>
      </c>
      <c r="B11685">
        <v>1972</v>
      </c>
      <c r="C11685">
        <v>24</v>
      </c>
      <c r="D11685" t="s">
        <v>87</v>
      </c>
      <c r="E11685" t="s">
        <v>13084</v>
      </c>
      <c r="F11685" t="s">
        <v>39</v>
      </c>
      <c r="G11685" t="s">
        <v>30</v>
      </c>
      <c r="H11685">
        <v>20</v>
      </c>
      <c r="I11685">
        <v>1979</v>
      </c>
      <c r="J11685" t="s">
        <v>12552</v>
      </c>
      <c r="K11685">
        <v>382</v>
      </c>
      <c r="L11685">
        <v>24</v>
      </c>
      <c r="M11685">
        <v>106</v>
      </c>
      <c r="N11685">
        <v>130</v>
      </c>
      <c r="O11685">
        <v>-196</v>
      </c>
      <c r="P11685">
        <v>336</v>
      </c>
      <c r="W11685">
        <v>13.7</v>
      </c>
    </row>
    <row r="11686" spans="1:23" x14ac:dyDescent="0.2">
      <c r="A11686">
        <v>11685</v>
      </c>
      <c r="B11686">
        <v>1972</v>
      </c>
      <c r="C11686">
        <v>25</v>
      </c>
      <c r="D11686" t="s">
        <v>55</v>
      </c>
      <c r="E11686" t="s">
        <v>13085</v>
      </c>
      <c r="F11686" t="s">
        <v>39</v>
      </c>
      <c r="G11686" t="s">
        <v>30</v>
      </c>
      <c r="H11686">
        <v>20</v>
      </c>
      <c r="I11686">
        <v>1980</v>
      </c>
      <c r="J11686" t="s">
        <v>13038</v>
      </c>
      <c r="K11686">
        <v>366</v>
      </c>
      <c r="L11686">
        <v>16</v>
      </c>
      <c r="M11686">
        <v>74</v>
      </c>
      <c r="N11686">
        <v>90</v>
      </c>
      <c r="O11686">
        <v>12</v>
      </c>
      <c r="P11686">
        <v>462</v>
      </c>
      <c r="W11686">
        <v>22.5</v>
      </c>
    </row>
    <row r="11687" spans="1:23" x14ac:dyDescent="0.2">
      <c r="A11687">
        <v>11686</v>
      </c>
      <c r="B11687">
        <v>1972</v>
      </c>
      <c r="C11687">
        <v>26</v>
      </c>
      <c r="D11687" t="s">
        <v>51</v>
      </c>
      <c r="E11687" t="s">
        <v>13086</v>
      </c>
      <c r="F11687" t="s">
        <v>39</v>
      </c>
      <c r="G11687" t="s">
        <v>26</v>
      </c>
      <c r="J11687" t="s">
        <v>12595</v>
      </c>
    </row>
    <row r="11688" spans="1:23" x14ac:dyDescent="0.2">
      <c r="A11688">
        <v>11687</v>
      </c>
      <c r="B11688">
        <v>1972</v>
      </c>
      <c r="C11688">
        <v>27</v>
      </c>
      <c r="D11688" t="s">
        <v>121</v>
      </c>
      <c r="E11688" t="s">
        <v>13087</v>
      </c>
      <c r="F11688" t="s">
        <v>39</v>
      </c>
      <c r="G11688" t="s">
        <v>26</v>
      </c>
      <c r="H11688">
        <v>19</v>
      </c>
      <c r="I11688">
        <v>1975</v>
      </c>
      <c r="J11688" t="s">
        <v>12679</v>
      </c>
      <c r="K11688">
        <v>27</v>
      </c>
      <c r="L11688">
        <v>0</v>
      </c>
      <c r="M11688">
        <v>2</v>
      </c>
      <c r="N11688">
        <v>2</v>
      </c>
      <c r="O11688">
        <v>-5</v>
      </c>
      <c r="P11688">
        <v>0</v>
      </c>
      <c r="W11688">
        <v>-0.8</v>
      </c>
    </row>
    <row r="11689" spans="1:23" x14ac:dyDescent="0.2">
      <c r="A11689">
        <v>11688</v>
      </c>
      <c r="B11689">
        <v>1972</v>
      </c>
      <c r="C11689">
        <v>28</v>
      </c>
      <c r="D11689" t="s">
        <v>12251</v>
      </c>
      <c r="E11689" t="s">
        <v>13088</v>
      </c>
      <c r="F11689" t="s">
        <v>39</v>
      </c>
      <c r="G11689" t="s">
        <v>35</v>
      </c>
      <c r="H11689">
        <v>20</v>
      </c>
      <c r="I11689">
        <v>1983</v>
      </c>
      <c r="J11689" t="s">
        <v>11841</v>
      </c>
      <c r="K11689">
        <v>642</v>
      </c>
      <c r="L11689">
        <v>139</v>
      </c>
      <c r="M11689">
        <v>207</v>
      </c>
      <c r="N11689">
        <v>346</v>
      </c>
      <c r="O11689">
        <v>-83</v>
      </c>
      <c r="P11689">
        <v>183</v>
      </c>
      <c r="W11689">
        <v>17.600000000000001</v>
      </c>
    </row>
    <row r="11690" spans="1:23" x14ac:dyDescent="0.2">
      <c r="A11690">
        <v>11689</v>
      </c>
      <c r="B11690">
        <v>1972</v>
      </c>
      <c r="C11690">
        <v>29</v>
      </c>
      <c r="D11690" t="s">
        <v>48</v>
      </c>
      <c r="E11690" t="s">
        <v>13089</v>
      </c>
      <c r="F11690" t="s">
        <v>39</v>
      </c>
      <c r="G11690" t="s">
        <v>35</v>
      </c>
      <c r="H11690">
        <v>20</v>
      </c>
      <c r="I11690">
        <v>1979</v>
      </c>
      <c r="J11690" t="s">
        <v>12320</v>
      </c>
      <c r="K11690">
        <v>90</v>
      </c>
      <c r="L11690">
        <v>15</v>
      </c>
      <c r="M11690">
        <v>21</v>
      </c>
      <c r="N11690">
        <v>36</v>
      </c>
      <c r="O11690">
        <v>-23</v>
      </c>
      <c r="P11690">
        <v>29</v>
      </c>
      <c r="W11690">
        <v>1.1000000000000001</v>
      </c>
    </row>
    <row r="11691" spans="1:23" x14ac:dyDescent="0.2">
      <c r="A11691">
        <v>11690</v>
      </c>
      <c r="B11691">
        <v>1972</v>
      </c>
      <c r="C11691">
        <v>30</v>
      </c>
      <c r="D11691" t="s">
        <v>87</v>
      </c>
      <c r="E11691" t="s">
        <v>13090</v>
      </c>
      <c r="F11691" t="s">
        <v>39</v>
      </c>
      <c r="G11691" t="s">
        <v>68</v>
      </c>
      <c r="H11691">
        <v>20</v>
      </c>
      <c r="I11691">
        <v>1975</v>
      </c>
      <c r="J11691" t="s">
        <v>11856</v>
      </c>
      <c r="K11691">
        <v>79</v>
      </c>
      <c r="L11691">
        <v>13</v>
      </c>
      <c r="M11691">
        <v>15</v>
      </c>
      <c r="N11691">
        <v>28</v>
      </c>
      <c r="O11691">
        <v>0</v>
      </c>
      <c r="P11691">
        <v>34</v>
      </c>
      <c r="W11691">
        <v>1.2</v>
      </c>
    </row>
    <row r="11692" spans="1:23" x14ac:dyDescent="0.2">
      <c r="A11692">
        <v>11691</v>
      </c>
      <c r="B11692">
        <v>1972</v>
      </c>
      <c r="C11692">
        <v>31</v>
      </c>
      <c r="D11692" t="s">
        <v>171</v>
      </c>
      <c r="E11692" t="s">
        <v>13091</v>
      </c>
      <c r="F11692" t="s">
        <v>39</v>
      </c>
      <c r="G11692" t="s">
        <v>26</v>
      </c>
      <c r="J11692" t="s">
        <v>12980</v>
      </c>
    </row>
    <row r="11693" spans="1:23" x14ac:dyDescent="0.2">
      <c r="A11693">
        <v>11692</v>
      </c>
      <c r="B11693">
        <v>1972</v>
      </c>
      <c r="C11693">
        <v>32</v>
      </c>
      <c r="D11693" t="s">
        <v>152</v>
      </c>
      <c r="E11693" t="s">
        <v>13092</v>
      </c>
      <c r="F11693" t="s">
        <v>39</v>
      </c>
      <c r="G11693" t="s">
        <v>30</v>
      </c>
      <c r="J11693" t="s">
        <v>12679</v>
      </c>
    </row>
    <row r="11694" spans="1:23" x14ac:dyDescent="0.2">
      <c r="A11694">
        <v>11693</v>
      </c>
      <c r="B11694">
        <v>1972</v>
      </c>
      <c r="C11694">
        <v>33</v>
      </c>
      <c r="D11694" t="s">
        <v>176</v>
      </c>
      <c r="E11694" t="s">
        <v>13093</v>
      </c>
      <c r="F11694" t="s">
        <v>43</v>
      </c>
      <c r="G11694" t="s">
        <v>68</v>
      </c>
      <c r="H11694">
        <v>19</v>
      </c>
      <c r="I11694">
        <v>1986</v>
      </c>
      <c r="J11694" t="s">
        <v>12124</v>
      </c>
      <c r="K11694">
        <v>900</v>
      </c>
      <c r="L11694">
        <v>235</v>
      </c>
      <c r="M11694">
        <v>278</v>
      </c>
      <c r="N11694">
        <v>513</v>
      </c>
      <c r="O11694">
        <v>110</v>
      </c>
      <c r="P11694">
        <v>1248</v>
      </c>
      <c r="W11694">
        <v>34</v>
      </c>
    </row>
    <row r="11695" spans="1:23" x14ac:dyDescent="0.2">
      <c r="A11695">
        <v>11694</v>
      </c>
      <c r="B11695">
        <v>1972</v>
      </c>
      <c r="C11695">
        <v>34</v>
      </c>
      <c r="D11695" t="s">
        <v>11693</v>
      </c>
      <c r="E11695" t="s">
        <v>13094</v>
      </c>
      <c r="F11695" t="s">
        <v>39</v>
      </c>
      <c r="G11695" t="s">
        <v>30</v>
      </c>
      <c r="H11695">
        <v>20</v>
      </c>
      <c r="I11695">
        <v>1978</v>
      </c>
      <c r="J11695" t="s">
        <v>5020</v>
      </c>
      <c r="K11695">
        <v>204</v>
      </c>
      <c r="L11695">
        <v>23</v>
      </c>
      <c r="M11695">
        <v>63</v>
      </c>
      <c r="N11695">
        <v>86</v>
      </c>
      <c r="O11695">
        <v>-45</v>
      </c>
      <c r="P11695">
        <v>39</v>
      </c>
      <c r="W11695">
        <v>14.3</v>
      </c>
    </row>
    <row r="11696" spans="1:23" x14ac:dyDescent="0.2">
      <c r="A11696">
        <v>11695</v>
      </c>
      <c r="B11696">
        <v>1972</v>
      </c>
      <c r="C11696">
        <v>35</v>
      </c>
      <c r="D11696" t="s">
        <v>69</v>
      </c>
      <c r="E11696" t="s">
        <v>13095</v>
      </c>
      <c r="F11696" t="s">
        <v>39</v>
      </c>
      <c r="G11696" t="s">
        <v>26</v>
      </c>
      <c r="J11696" t="s">
        <v>12668</v>
      </c>
    </row>
    <row r="11697" spans="1:23" x14ac:dyDescent="0.2">
      <c r="A11697">
        <v>11696</v>
      </c>
      <c r="B11697">
        <v>1972</v>
      </c>
      <c r="C11697">
        <v>36</v>
      </c>
      <c r="D11697" t="s">
        <v>146</v>
      </c>
      <c r="E11697" t="s">
        <v>13096</v>
      </c>
      <c r="F11697" t="s">
        <v>39</v>
      </c>
      <c r="G11697" t="s">
        <v>30</v>
      </c>
      <c r="H11697">
        <v>20</v>
      </c>
      <c r="I11697">
        <v>1984</v>
      </c>
      <c r="J11697" t="s">
        <v>12679</v>
      </c>
      <c r="K11697">
        <v>584</v>
      </c>
      <c r="L11697">
        <v>19</v>
      </c>
      <c r="M11697">
        <v>97</v>
      </c>
      <c r="N11697">
        <v>116</v>
      </c>
      <c r="O11697">
        <v>64</v>
      </c>
      <c r="P11697">
        <v>1550</v>
      </c>
      <c r="W11697">
        <v>33.700000000000003</v>
      </c>
    </row>
    <row r="11698" spans="1:23" x14ac:dyDescent="0.2">
      <c r="A11698">
        <v>11697</v>
      </c>
      <c r="B11698">
        <v>1972</v>
      </c>
      <c r="C11698">
        <v>37</v>
      </c>
      <c r="D11698" t="s">
        <v>55</v>
      </c>
      <c r="E11698" t="s">
        <v>13097</v>
      </c>
      <c r="F11698" t="s">
        <v>39</v>
      </c>
      <c r="G11698" t="s">
        <v>30</v>
      </c>
      <c r="J11698" t="s">
        <v>12124</v>
      </c>
    </row>
    <row r="11699" spans="1:23" x14ac:dyDescent="0.2">
      <c r="A11699">
        <v>11698</v>
      </c>
      <c r="B11699">
        <v>1972</v>
      </c>
      <c r="C11699">
        <v>38</v>
      </c>
      <c r="D11699" t="s">
        <v>12251</v>
      </c>
      <c r="E11699" t="s">
        <v>13098</v>
      </c>
      <c r="F11699" t="s">
        <v>39</v>
      </c>
      <c r="G11699" t="s">
        <v>30</v>
      </c>
      <c r="H11699">
        <v>20</v>
      </c>
      <c r="I11699">
        <v>1974</v>
      </c>
      <c r="J11699" t="s">
        <v>12617</v>
      </c>
      <c r="K11699">
        <v>21</v>
      </c>
      <c r="L11699">
        <v>0</v>
      </c>
      <c r="M11699">
        <v>4</v>
      </c>
      <c r="N11699">
        <v>4</v>
      </c>
      <c r="O11699">
        <v>-13</v>
      </c>
      <c r="P11699">
        <v>12</v>
      </c>
      <c r="W11699">
        <v>0.4</v>
      </c>
    </row>
    <row r="11700" spans="1:23" x14ac:dyDescent="0.2">
      <c r="A11700">
        <v>11699</v>
      </c>
      <c r="B11700">
        <v>1972</v>
      </c>
      <c r="C11700">
        <v>39</v>
      </c>
      <c r="D11700" t="s">
        <v>41</v>
      </c>
      <c r="E11700" t="s">
        <v>13099</v>
      </c>
      <c r="F11700" t="s">
        <v>39</v>
      </c>
      <c r="G11700" t="s">
        <v>30</v>
      </c>
      <c r="H11700">
        <v>20</v>
      </c>
      <c r="I11700">
        <v>1982</v>
      </c>
      <c r="J11700" t="s">
        <v>12124</v>
      </c>
      <c r="K11700">
        <v>613</v>
      </c>
      <c r="L11700">
        <v>38</v>
      </c>
      <c r="M11700">
        <v>148</v>
      </c>
      <c r="N11700">
        <v>186</v>
      </c>
      <c r="O11700">
        <v>295</v>
      </c>
      <c r="P11700">
        <v>492</v>
      </c>
      <c r="W11700">
        <v>50.4</v>
      </c>
    </row>
    <row r="11701" spans="1:23" x14ac:dyDescent="0.2">
      <c r="A11701">
        <v>11700</v>
      </c>
      <c r="B11701">
        <v>1972</v>
      </c>
      <c r="C11701">
        <v>40</v>
      </c>
      <c r="D11701" t="s">
        <v>87</v>
      </c>
      <c r="E11701" t="s">
        <v>13100</v>
      </c>
      <c r="F11701" t="s">
        <v>39</v>
      </c>
      <c r="G11701" t="s">
        <v>128</v>
      </c>
      <c r="H11701">
        <v>20</v>
      </c>
      <c r="I11701">
        <v>1986</v>
      </c>
      <c r="J11701" t="s">
        <v>13049</v>
      </c>
      <c r="K11701">
        <v>462</v>
      </c>
      <c r="L11701">
        <v>0</v>
      </c>
      <c r="M11701">
        <v>9</v>
      </c>
      <c r="N11701">
        <v>9</v>
      </c>
      <c r="O11701">
        <v>0</v>
      </c>
      <c r="P11701">
        <v>89</v>
      </c>
      <c r="Q11701">
        <v>462</v>
      </c>
      <c r="R11701">
        <v>146</v>
      </c>
      <c r="S11701">
        <v>203</v>
      </c>
      <c r="T11701">
        <v>76</v>
      </c>
      <c r="U11701">
        <v>0.88900000000000001</v>
      </c>
      <c r="V11701">
        <v>3.71</v>
      </c>
      <c r="W11701">
        <v>69.599999999999994</v>
      </c>
    </row>
    <row r="11702" spans="1:23" x14ac:dyDescent="0.2">
      <c r="A11702">
        <v>11701</v>
      </c>
      <c r="B11702">
        <v>1972</v>
      </c>
      <c r="C11702">
        <v>41</v>
      </c>
      <c r="D11702" t="s">
        <v>92</v>
      </c>
      <c r="E11702" t="s">
        <v>13101</v>
      </c>
      <c r="F11702" t="s">
        <v>39</v>
      </c>
      <c r="G11702" t="s">
        <v>30</v>
      </c>
      <c r="H11702">
        <v>20</v>
      </c>
      <c r="I11702">
        <v>1984</v>
      </c>
      <c r="J11702" t="s">
        <v>12852</v>
      </c>
      <c r="K11702">
        <v>699</v>
      </c>
      <c r="L11702">
        <v>26</v>
      </c>
      <c r="M11702">
        <v>95</v>
      </c>
      <c r="N11702">
        <v>121</v>
      </c>
      <c r="O11702">
        <v>-80</v>
      </c>
      <c r="P11702">
        <v>766</v>
      </c>
      <c r="W11702">
        <v>30.4</v>
      </c>
    </row>
    <row r="11703" spans="1:23" x14ac:dyDescent="0.2">
      <c r="A11703">
        <v>11702</v>
      </c>
      <c r="B11703">
        <v>1972</v>
      </c>
      <c r="C11703">
        <v>42</v>
      </c>
      <c r="D11703" t="s">
        <v>51</v>
      </c>
      <c r="E11703" t="s">
        <v>13102</v>
      </c>
      <c r="F11703" t="s">
        <v>34</v>
      </c>
      <c r="G11703" t="s">
        <v>35</v>
      </c>
      <c r="J11703" t="s">
        <v>2651</v>
      </c>
    </row>
    <row r="11704" spans="1:23" x14ac:dyDescent="0.2">
      <c r="A11704">
        <v>11703</v>
      </c>
      <c r="B11704">
        <v>1972</v>
      </c>
      <c r="C11704">
        <v>43</v>
      </c>
      <c r="D11704" t="s">
        <v>121</v>
      </c>
      <c r="E11704" t="s">
        <v>13103</v>
      </c>
      <c r="F11704" t="s">
        <v>39</v>
      </c>
      <c r="G11704" t="s">
        <v>30</v>
      </c>
      <c r="J11704" t="s">
        <v>12980</v>
      </c>
    </row>
    <row r="11705" spans="1:23" x14ac:dyDescent="0.2">
      <c r="A11705">
        <v>11704</v>
      </c>
      <c r="B11705">
        <v>1972</v>
      </c>
      <c r="C11705">
        <v>44</v>
      </c>
      <c r="D11705" t="s">
        <v>8190</v>
      </c>
      <c r="E11705" t="s">
        <v>7277</v>
      </c>
      <c r="F11705" t="s">
        <v>39</v>
      </c>
      <c r="G11705" t="s">
        <v>35</v>
      </c>
      <c r="J11705" t="s">
        <v>12780</v>
      </c>
    </row>
    <row r="11706" spans="1:23" x14ac:dyDescent="0.2">
      <c r="A11706">
        <v>11705</v>
      </c>
      <c r="B11706">
        <v>1972</v>
      </c>
      <c r="C11706">
        <v>45</v>
      </c>
      <c r="D11706" t="s">
        <v>48</v>
      </c>
      <c r="E11706" t="s">
        <v>8738</v>
      </c>
      <c r="F11706" t="s">
        <v>39</v>
      </c>
      <c r="G11706" t="s">
        <v>128</v>
      </c>
      <c r="H11706">
        <v>20</v>
      </c>
      <c r="I11706">
        <v>1984</v>
      </c>
      <c r="J11706" t="s">
        <v>12668</v>
      </c>
      <c r="K11706">
        <v>139</v>
      </c>
      <c r="L11706">
        <v>0</v>
      </c>
      <c r="M11706">
        <v>3</v>
      </c>
      <c r="N11706">
        <v>3</v>
      </c>
      <c r="O11706">
        <v>0</v>
      </c>
      <c r="P11706">
        <v>2</v>
      </c>
      <c r="Q11706">
        <v>139</v>
      </c>
      <c r="R11706">
        <v>41</v>
      </c>
      <c r="S11706">
        <v>62</v>
      </c>
      <c r="T11706">
        <v>26</v>
      </c>
      <c r="U11706">
        <v>0.88</v>
      </c>
      <c r="V11706">
        <v>4.09</v>
      </c>
      <c r="W11706">
        <v>16</v>
      </c>
    </row>
    <row r="11707" spans="1:23" x14ac:dyDescent="0.2">
      <c r="A11707">
        <v>11706</v>
      </c>
      <c r="B11707">
        <v>1972</v>
      </c>
      <c r="C11707">
        <v>46</v>
      </c>
      <c r="D11707" t="s">
        <v>23</v>
      </c>
      <c r="E11707" t="s">
        <v>13104</v>
      </c>
      <c r="F11707" t="s">
        <v>39</v>
      </c>
      <c r="G11707" t="s">
        <v>35</v>
      </c>
      <c r="H11707">
        <v>20</v>
      </c>
      <c r="I11707">
        <v>1977</v>
      </c>
      <c r="J11707" t="s">
        <v>12780</v>
      </c>
      <c r="K11707">
        <v>166</v>
      </c>
      <c r="L11707">
        <v>21</v>
      </c>
      <c r="M11707">
        <v>31</v>
      </c>
      <c r="N11707">
        <v>52</v>
      </c>
      <c r="O11707">
        <v>-78</v>
      </c>
      <c r="P11707">
        <v>22</v>
      </c>
      <c r="W11707">
        <v>-0.5</v>
      </c>
    </row>
    <row r="11708" spans="1:23" x14ac:dyDescent="0.2">
      <c r="A11708">
        <v>11707</v>
      </c>
      <c r="B11708">
        <v>1972</v>
      </c>
      <c r="C11708">
        <v>47</v>
      </c>
      <c r="D11708" t="s">
        <v>171</v>
      </c>
      <c r="E11708" t="s">
        <v>13105</v>
      </c>
      <c r="F11708" t="s">
        <v>39</v>
      </c>
      <c r="G11708" t="s">
        <v>35</v>
      </c>
      <c r="J11708" t="s">
        <v>11229</v>
      </c>
    </row>
    <row r="11709" spans="1:23" x14ac:dyDescent="0.2">
      <c r="A11709">
        <v>11708</v>
      </c>
      <c r="B11709">
        <v>1972</v>
      </c>
      <c r="C11709">
        <v>48</v>
      </c>
      <c r="D11709" t="s">
        <v>152</v>
      </c>
      <c r="E11709" t="s">
        <v>13106</v>
      </c>
      <c r="F11709" t="s">
        <v>39</v>
      </c>
      <c r="G11709" t="s">
        <v>35</v>
      </c>
      <c r="J11709" t="s">
        <v>11755</v>
      </c>
    </row>
    <row r="11710" spans="1:23" x14ac:dyDescent="0.2">
      <c r="A11710">
        <v>11709</v>
      </c>
      <c r="B11710">
        <v>1972</v>
      </c>
      <c r="C11710">
        <v>49</v>
      </c>
      <c r="D11710" t="s">
        <v>176</v>
      </c>
      <c r="E11710" t="s">
        <v>13107</v>
      </c>
      <c r="F11710" t="s">
        <v>39</v>
      </c>
      <c r="G11710" t="s">
        <v>30</v>
      </c>
      <c r="H11710">
        <v>19</v>
      </c>
      <c r="I11710">
        <v>1973</v>
      </c>
      <c r="J11710" t="s">
        <v>11229</v>
      </c>
      <c r="K11710">
        <v>11</v>
      </c>
      <c r="L11710">
        <v>1</v>
      </c>
      <c r="M11710">
        <v>1</v>
      </c>
      <c r="N11710">
        <v>2</v>
      </c>
      <c r="O11710">
        <v>-7</v>
      </c>
      <c r="P11710">
        <v>14</v>
      </c>
      <c r="W11710">
        <v>0.3</v>
      </c>
    </row>
    <row r="11711" spans="1:23" x14ac:dyDescent="0.2">
      <c r="A11711">
        <v>11710</v>
      </c>
      <c r="B11711">
        <v>1972</v>
      </c>
      <c r="C11711">
        <v>50</v>
      </c>
      <c r="D11711" t="s">
        <v>11693</v>
      </c>
      <c r="E11711" t="s">
        <v>13108</v>
      </c>
      <c r="F11711" t="s">
        <v>39</v>
      </c>
      <c r="G11711" t="s">
        <v>68</v>
      </c>
      <c r="H11711">
        <v>20</v>
      </c>
      <c r="I11711">
        <v>1977</v>
      </c>
      <c r="J11711" t="s">
        <v>11856</v>
      </c>
      <c r="K11711">
        <v>90</v>
      </c>
      <c r="L11711">
        <v>6</v>
      </c>
      <c r="M11711">
        <v>10</v>
      </c>
      <c r="N11711">
        <v>16</v>
      </c>
      <c r="O11711">
        <v>-16</v>
      </c>
      <c r="P11711">
        <v>63</v>
      </c>
      <c r="W11711">
        <v>-1</v>
      </c>
    </row>
    <row r="11712" spans="1:23" x14ac:dyDescent="0.2">
      <c r="A11712">
        <v>11711</v>
      </c>
      <c r="B11712">
        <v>1972</v>
      </c>
      <c r="C11712">
        <v>51</v>
      </c>
      <c r="D11712" t="s">
        <v>69</v>
      </c>
      <c r="E11712" t="s">
        <v>13109</v>
      </c>
      <c r="F11712" t="s">
        <v>39</v>
      </c>
      <c r="G11712" t="s">
        <v>68</v>
      </c>
      <c r="H11712">
        <v>20</v>
      </c>
      <c r="I11712">
        <v>1973</v>
      </c>
      <c r="J11712" t="s">
        <v>12124</v>
      </c>
      <c r="K11712">
        <v>1</v>
      </c>
      <c r="L11712">
        <v>0</v>
      </c>
      <c r="M11712">
        <v>0</v>
      </c>
      <c r="N11712">
        <v>0</v>
      </c>
      <c r="O11712">
        <v>-3</v>
      </c>
      <c r="P11712">
        <v>0</v>
      </c>
      <c r="W11712">
        <v>-0.1</v>
      </c>
    </row>
    <row r="11713" spans="1:23" x14ac:dyDescent="0.2">
      <c r="A11713">
        <v>11712</v>
      </c>
      <c r="B11713">
        <v>1972</v>
      </c>
      <c r="C11713">
        <v>52</v>
      </c>
      <c r="D11713" t="s">
        <v>146</v>
      </c>
      <c r="E11713" t="s">
        <v>13110</v>
      </c>
      <c r="F11713" t="s">
        <v>39</v>
      </c>
      <c r="G11713" t="s">
        <v>30</v>
      </c>
      <c r="J11713" t="s">
        <v>11898</v>
      </c>
    </row>
    <row r="11714" spans="1:23" x14ac:dyDescent="0.2">
      <c r="A11714">
        <v>11713</v>
      </c>
      <c r="B11714">
        <v>1972</v>
      </c>
      <c r="C11714">
        <v>53</v>
      </c>
      <c r="D11714" t="s">
        <v>55</v>
      </c>
      <c r="E11714" t="s">
        <v>13111</v>
      </c>
      <c r="F11714" t="s">
        <v>39</v>
      </c>
      <c r="G11714" t="s">
        <v>30</v>
      </c>
      <c r="J11714" t="s">
        <v>11284</v>
      </c>
    </row>
    <row r="11715" spans="1:23" x14ac:dyDescent="0.2">
      <c r="A11715">
        <v>11714</v>
      </c>
      <c r="B11715">
        <v>1972</v>
      </c>
      <c r="C11715">
        <v>54</v>
      </c>
      <c r="D11715" t="s">
        <v>12251</v>
      </c>
      <c r="E11715" t="s">
        <v>13112</v>
      </c>
      <c r="F11715" t="s">
        <v>39</v>
      </c>
      <c r="G11715" t="s">
        <v>35</v>
      </c>
      <c r="H11715">
        <v>20</v>
      </c>
      <c r="I11715">
        <v>1976</v>
      </c>
      <c r="J11715" t="s">
        <v>5020</v>
      </c>
      <c r="K11715">
        <v>79</v>
      </c>
      <c r="L11715">
        <v>24</v>
      </c>
      <c r="M11715">
        <v>24</v>
      </c>
      <c r="N11715">
        <v>48</v>
      </c>
      <c r="O11715">
        <v>-7</v>
      </c>
      <c r="P11715">
        <v>23</v>
      </c>
      <c r="W11715">
        <v>3.4</v>
      </c>
    </row>
    <row r="11716" spans="1:23" x14ac:dyDescent="0.2">
      <c r="A11716">
        <v>11715</v>
      </c>
      <c r="B11716">
        <v>1972</v>
      </c>
      <c r="C11716">
        <v>55</v>
      </c>
      <c r="D11716" t="s">
        <v>41</v>
      </c>
      <c r="E11716" t="s">
        <v>13113</v>
      </c>
      <c r="F11716" t="s">
        <v>39</v>
      </c>
      <c r="G11716" t="s">
        <v>68</v>
      </c>
      <c r="H11716">
        <v>20</v>
      </c>
      <c r="I11716">
        <v>1985</v>
      </c>
      <c r="J11716" t="s">
        <v>13114</v>
      </c>
      <c r="K11716">
        <v>864</v>
      </c>
      <c r="L11716">
        <v>240</v>
      </c>
      <c r="M11716">
        <v>351</v>
      </c>
      <c r="N11716">
        <v>591</v>
      </c>
      <c r="O11716">
        <v>-44</v>
      </c>
      <c r="P11716">
        <v>509</v>
      </c>
      <c r="W11716">
        <v>40.4</v>
      </c>
    </row>
    <row r="11717" spans="1:23" x14ac:dyDescent="0.2">
      <c r="A11717">
        <v>11716</v>
      </c>
      <c r="B11717">
        <v>1972</v>
      </c>
      <c r="C11717">
        <v>56</v>
      </c>
      <c r="D11717" t="s">
        <v>87</v>
      </c>
      <c r="E11717" t="s">
        <v>13115</v>
      </c>
      <c r="F11717" t="s">
        <v>39</v>
      </c>
      <c r="G11717" t="s">
        <v>35</v>
      </c>
      <c r="H11717">
        <v>19</v>
      </c>
      <c r="I11717">
        <v>1979</v>
      </c>
      <c r="J11717" t="s">
        <v>12668</v>
      </c>
      <c r="K11717">
        <v>397</v>
      </c>
      <c r="L11717">
        <v>45</v>
      </c>
      <c r="M11717">
        <v>78</v>
      </c>
      <c r="N11717">
        <v>123</v>
      </c>
      <c r="O11717">
        <v>-104</v>
      </c>
      <c r="P11717">
        <v>106</v>
      </c>
      <c r="W11717">
        <v>0.9</v>
      </c>
    </row>
    <row r="11718" spans="1:23" x14ac:dyDescent="0.2">
      <c r="A11718">
        <v>11717</v>
      </c>
      <c r="B11718">
        <v>1972</v>
      </c>
      <c r="C11718">
        <v>57</v>
      </c>
      <c r="D11718" t="s">
        <v>92</v>
      </c>
      <c r="E11718" t="s">
        <v>13116</v>
      </c>
      <c r="F11718" t="s">
        <v>39</v>
      </c>
      <c r="G11718" t="s">
        <v>30</v>
      </c>
      <c r="J11718" t="s">
        <v>11933</v>
      </c>
    </row>
    <row r="11719" spans="1:23" x14ac:dyDescent="0.2">
      <c r="A11719">
        <v>11718</v>
      </c>
      <c r="B11719">
        <v>1972</v>
      </c>
      <c r="C11719">
        <v>58</v>
      </c>
      <c r="D11719" t="s">
        <v>51</v>
      </c>
      <c r="E11719" t="s">
        <v>13117</v>
      </c>
      <c r="F11719" t="s">
        <v>39</v>
      </c>
      <c r="G11719" t="s">
        <v>26</v>
      </c>
      <c r="H11719">
        <v>20</v>
      </c>
      <c r="I11719">
        <v>1977</v>
      </c>
      <c r="J11719" t="s">
        <v>13118</v>
      </c>
      <c r="K11719">
        <v>49</v>
      </c>
      <c r="L11719">
        <v>9</v>
      </c>
      <c r="M11719">
        <v>13</v>
      </c>
      <c r="N11719">
        <v>22</v>
      </c>
      <c r="O11719">
        <v>-6</v>
      </c>
      <c r="P11719">
        <v>19</v>
      </c>
      <c r="W11719">
        <v>1.2</v>
      </c>
    </row>
    <row r="11720" spans="1:23" x14ac:dyDescent="0.2">
      <c r="A11720">
        <v>11719</v>
      </c>
      <c r="B11720">
        <v>1972</v>
      </c>
      <c r="C11720">
        <v>59</v>
      </c>
      <c r="D11720" t="s">
        <v>121</v>
      </c>
      <c r="E11720" t="s">
        <v>13119</v>
      </c>
      <c r="F11720" t="s">
        <v>39</v>
      </c>
      <c r="G11720" t="s">
        <v>30</v>
      </c>
      <c r="J11720" t="s">
        <v>11229</v>
      </c>
    </row>
    <row r="11721" spans="1:23" x14ac:dyDescent="0.2">
      <c r="A11721">
        <v>11720</v>
      </c>
      <c r="B11721">
        <v>1972</v>
      </c>
      <c r="C11721">
        <v>60</v>
      </c>
      <c r="D11721" t="s">
        <v>8190</v>
      </c>
      <c r="E11721" t="s">
        <v>13120</v>
      </c>
      <c r="F11721" t="s">
        <v>39</v>
      </c>
      <c r="G11721" t="s">
        <v>30</v>
      </c>
      <c r="J11721" t="s">
        <v>12662</v>
      </c>
    </row>
    <row r="11722" spans="1:23" x14ac:dyDescent="0.2">
      <c r="A11722">
        <v>11721</v>
      </c>
      <c r="B11722">
        <v>1972</v>
      </c>
      <c r="C11722">
        <v>61</v>
      </c>
      <c r="D11722" t="s">
        <v>48</v>
      </c>
      <c r="E11722" t="s">
        <v>13121</v>
      </c>
      <c r="F11722" t="s">
        <v>34</v>
      </c>
      <c r="G11722" t="s">
        <v>26</v>
      </c>
      <c r="J11722" t="s">
        <v>2651</v>
      </c>
    </row>
    <row r="11723" spans="1:23" x14ac:dyDescent="0.2">
      <c r="A11723">
        <v>11722</v>
      </c>
      <c r="B11723">
        <v>1972</v>
      </c>
      <c r="C11723">
        <v>62</v>
      </c>
      <c r="D11723" t="s">
        <v>23</v>
      </c>
      <c r="E11723" t="s">
        <v>13122</v>
      </c>
      <c r="F11723" t="s">
        <v>39</v>
      </c>
      <c r="G11723" t="s">
        <v>128</v>
      </c>
      <c r="J11723" t="s">
        <v>1393</v>
      </c>
    </row>
    <row r="11724" spans="1:23" x14ac:dyDescent="0.2">
      <c r="A11724">
        <v>11723</v>
      </c>
      <c r="B11724">
        <v>1972</v>
      </c>
      <c r="C11724">
        <v>63</v>
      </c>
      <c r="D11724" t="s">
        <v>171</v>
      </c>
      <c r="E11724" t="s">
        <v>13123</v>
      </c>
      <c r="F11724" t="s">
        <v>39</v>
      </c>
      <c r="G11724" t="s">
        <v>26</v>
      </c>
      <c r="H11724">
        <v>20</v>
      </c>
      <c r="I11724">
        <v>1975</v>
      </c>
      <c r="J11724" t="s">
        <v>12124</v>
      </c>
      <c r="K11724">
        <v>4</v>
      </c>
      <c r="L11724">
        <v>1</v>
      </c>
      <c r="M11724">
        <v>0</v>
      </c>
      <c r="N11724">
        <v>1</v>
      </c>
      <c r="O11724">
        <v>-3</v>
      </c>
      <c r="P11724">
        <v>2</v>
      </c>
      <c r="W11724">
        <v>0</v>
      </c>
    </row>
    <row r="11725" spans="1:23" x14ac:dyDescent="0.2">
      <c r="A11725">
        <v>11724</v>
      </c>
      <c r="B11725">
        <v>1972</v>
      </c>
      <c r="C11725">
        <v>64</v>
      </c>
      <c r="D11725" t="s">
        <v>152</v>
      </c>
      <c r="E11725" t="s">
        <v>13124</v>
      </c>
      <c r="F11725" t="s">
        <v>39</v>
      </c>
      <c r="G11725" t="s">
        <v>26</v>
      </c>
      <c r="J11725" t="s">
        <v>11856</v>
      </c>
    </row>
    <row r="11726" spans="1:23" x14ac:dyDescent="0.2">
      <c r="A11726">
        <v>11725</v>
      </c>
      <c r="B11726">
        <v>1972</v>
      </c>
      <c r="C11726">
        <v>65</v>
      </c>
      <c r="D11726" t="s">
        <v>176</v>
      </c>
      <c r="E11726" t="s">
        <v>13125</v>
      </c>
      <c r="F11726" t="s">
        <v>39</v>
      </c>
      <c r="G11726" t="s">
        <v>35</v>
      </c>
      <c r="H11726">
        <v>19</v>
      </c>
      <c r="I11726">
        <v>1973</v>
      </c>
      <c r="J11726" t="s">
        <v>13126</v>
      </c>
      <c r="K11726">
        <v>10</v>
      </c>
      <c r="L11726">
        <v>1</v>
      </c>
      <c r="M11726">
        <v>1</v>
      </c>
      <c r="N11726">
        <v>2</v>
      </c>
      <c r="O11726">
        <v>-2</v>
      </c>
      <c r="P11726">
        <v>2</v>
      </c>
      <c r="W11726">
        <v>0</v>
      </c>
    </row>
    <row r="11727" spans="1:23" x14ac:dyDescent="0.2">
      <c r="A11727">
        <v>11726</v>
      </c>
      <c r="B11727">
        <v>1972</v>
      </c>
      <c r="C11727">
        <v>66</v>
      </c>
      <c r="D11727" t="s">
        <v>23</v>
      </c>
      <c r="E11727" t="s">
        <v>13127</v>
      </c>
      <c r="F11727" t="s">
        <v>34</v>
      </c>
      <c r="G11727" t="s">
        <v>30</v>
      </c>
      <c r="H11727">
        <v>20</v>
      </c>
      <c r="I11727">
        <v>1982</v>
      </c>
      <c r="J11727" t="s">
        <v>11654</v>
      </c>
      <c r="K11727">
        <v>207</v>
      </c>
      <c r="L11727">
        <v>12</v>
      </c>
      <c r="M11727">
        <v>51</v>
      </c>
      <c r="N11727">
        <v>63</v>
      </c>
      <c r="O11727">
        <v>133</v>
      </c>
      <c r="P11727">
        <v>101</v>
      </c>
      <c r="W11727">
        <v>18.399999999999999</v>
      </c>
    </row>
    <row r="11728" spans="1:23" x14ac:dyDescent="0.2">
      <c r="A11728">
        <v>11727</v>
      </c>
      <c r="B11728">
        <v>1972</v>
      </c>
      <c r="C11728">
        <v>67</v>
      </c>
      <c r="D11728" t="s">
        <v>69</v>
      </c>
      <c r="E11728" t="s">
        <v>13128</v>
      </c>
      <c r="F11728" t="s">
        <v>39</v>
      </c>
      <c r="G11728" t="s">
        <v>30</v>
      </c>
      <c r="H11728">
        <v>20</v>
      </c>
      <c r="I11728">
        <v>1978</v>
      </c>
      <c r="J11728" t="s">
        <v>12941</v>
      </c>
      <c r="K11728">
        <v>74</v>
      </c>
      <c r="L11728">
        <v>3</v>
      </c>
      <c r="M11728">
        <v>9</v>
      </c>
      <c r="N11728">
        <v>12</v>
      </c>
      <c r="O11728">
        <v>-43</v>
      </c>
      <c r="P11728">
        <v>97</v>
      </c>
      <c r="W11728">
        <v>1</v>
      </c>
    </row>
    <row r="11729" spans="1:23" x14ac:dyDescent="0.2">
      <c r="A11729">
        <v>11728</v>
      </c>
      <c r="B11729">
        <v>1972</v>
      </c>
      <c r="C11729">
        <v>68</v>
      </c>
      <c r="D11729" t="s">
        <v>146</v>
      </c>
      <c r="E11729" t="s">
        <v>13129</v>
      </c>
      <c r="F11729" t="s">
        <v>39</v>
      </c>
      <c r="G11729" t="s">
        <v>128</v>
      </c>
      <c r="J11729" t="s">
        <v>11898</v>
      </c>
    </row>
    <row r="11730" spans="1:23" x14ac:dyDescent="0.2">
      <c r="A11730">
        <v>11729</v>
      </c>
      <c r="B11730">
        <v>1972</v>
      </c>
      <c r="C11730">
        <v>69</v>
      </c>
      <c r="D11730" t="s">
        <v>55</v>
      </c>
      <c r="E11730" t="s">
        <v>13130</v>
      </c>
      <c r="F11730" t="s">
        <v>39</v>
      </c>
      <c r="G11730" t="s">
        <v>128</v>
      </c>
      <c r="H11730">
        <v>20</v>
      </c>
      <c r="I11730">
        <v>1977</v>
      </c>
      <c r="J11730" t="s">
        <v>12552</v>
      </c>
      <c r="K11730">
        <v>47</v>
      </c>
      <c r="L11730">
        <v>0</v>
      </c>
      <c r="M11730">
        <v>0</v>
      </c>
      <c r="N11730">
        <v>0</v>
      </c>
      <c r="O11730">
        <v>0</v>
      </c>
      <c r="P11730">
        <v>15</v>
      </c>
      <c r="Q11730">
        <v>47</v>
      </c>
      <c r="R11730">
        <v>13</v>
      </c>
      <c r="S11730">
        <v>18</v>
      </c>
      <c r="T11730">
        <v>9</v>
      </c>
      <c r="U11730">
        <v>0.86599999999999999</v>
      </c>
      <c r="V11730">
        <v>4.03</v>
      </c>
      <c r="W11730">
        <v>3.9</v>
      </c>
    </row>
    <row r="11731" spans="1:23" x14ac:dyDescent="0.2">
      <c r="A11731">
        <v>11730</v>
      </c>
      <c r="B11731">
        <v>1972</v>
      </c>
      <c r="C11731">
        <v>70</v>
      </c>
      <c r="D11731" t="s">
        <v>12251</v>
      </c>
      <c r="E11731" t="s">
        <v>13131</v>
      </c>
      <c r="F11731" t="s">
        <v>39</v>
      </c>
      <c r="G11731" t="s">
        <v>30</v>
      </c>
      <c r="H11731">
        <v>20</v>
      </c>
      <c r="I11731">
        <v>1976</v>
      </c>
      <c r="J11731" t="s">
        <v>12617</v>
      </c>
      <c r="K11731">
        <v>46</v>
      </c>
      <c r="L11731">
        <v>0</v>
      </c>
      <c r="M11731">
        <v>10</v>
      </c>
      <c r="N11731">
        <v>10</v>
      </c>
      <c r="O11731">
        <v>-3</v>
      </c>
      <c r="P11731">
        <v>35</v>
      </c>
      <c r="W11731">
        <v>2.8</v>
      </c>
    </row>
    <row r="11732" spans="1:23" x14ac:dyDescent="0.2">
      <c r="A11732">
        <v>11731</v>
      </c>
      <c r="B11732">
        <v>1972</v>
      </c>
      <c r="C11732">
        <v>71</v>
      </c>
      <c r="D11732" t="s">
        <v>41</v>
      </c>
      <c r="E11732" t="s">
        <v>13132</v>
      </c>
      <c r="F11732" t="s">
        <v>39</v>
      </c>
      <c r="G11732" t="s">
        <v>128</v>
      </c>
      <c r="J11732" t="s">
        <v>11835</v>
      </c>
    </row>
    <row r="11733" spans="1:23" x14ac:dyDescent="0.2">
      <c r="A11733">
        <v>11732</v>
      </c>
      <c r="B11733">
        <v>1972</v>
      </c>
      <c r="C11733">
        <v>72</v>
      </c>
      <c r="D11733" t="s">
        <v>87</v>
      </c>
      <c r="E11733" t="s">
        <v>13133</v>
      </c>
      <c r="F11733" t="s">
        <v>39</v>
      </c>
      <c r="G11733" t="s">
        <v>35</v>
      </c>
      <c r="J11733" t="s">
        <v>12124</v>
      </c>
    </row>
    <row r="11734" spans="1:23" x14ac:dyDescent="0.2">
      <c r="A11734">
        <v>11733</v>
      </c>
      <c r="B11734">
        <v>1972</v>
      </c>
      <c r="C11734">
        <v>73</v>
      </c>
      <c r="D11734" t="s">
        <v>92</v>
      </c>
      <c r="E11734" t="s">
        <v>13134</v>
      </c>
      <c r="F11734" t="s">
        <v>39</v>
      </c>
      <c r="G11734" t="s">
        <v>26</v>
      </c>
      <c r="J11734" t="s">
        <v>11229</v>
      </c>
    </row>
    <row r="11735" spans="1:23" x14ac:dyDescent="0.2">
      <c r="A11735">
        <v>11734</v>
      </c>
      <c r="B11735">
        <v>1972</v>
      </c>
      <c r="C11735">
        <v>74</v>
      </c>
      <c r="D11735" t="s">
        <v>51</v>
      </c>
      <c r="E11735" t="s">
        <v>13135</v>
      </c>
      <c r="F11735" t="s">
        <v>34</v>
      </c>
      <c r="G11735" t="s">
        <v>26</v>
      </c>
      <c r="J11735" t="s">
        <v>3033</v>
      </c>
    </row>
    <row r="11736" spans="1:23" x14ac:dyDescent="0.2">
      <c r="A11736">
        <v>11735</v>
      </c>
      <c r="B11736">
        <v>1972</v>
      </c>
      <c r="C11736">
        <v>75</v>
      </c>
      <c r="D11736" t="s">
        <v>121</v>
      </c>
      <c r="E11736" t="s">
        <v>13136</v>
      </c>
      <c r="F11736" t="s">
        <v>39</v>
      </c>
      <c r="G11736" t="s">
        <v>26</v>
      </c>
      <c r="J11736" t="s">
        <v>12852</v>
      </c>
    </row>
    <row r="11737" spans="1:23" x14ac:dyDescent="0.2">
      <c r="A11737">
        <v>11736</v>
      </c>
      <c r="B11737">
        <v>1972</v>
      </c>
      <c r="C11737">
        <v>76</v>
      </c>
      <c r="D11737" t="s">
        <v>8190</v>
      </c>
      <c r="E11737" t="s">
        <v>13137</v>
      </c>
      <c r="F11737" t="s">
        <v>34</v>
      </c>
      <c r="G11737" t="s">
        <v>30</v>
      </c>
      <c r="H11737">
        <v>20</v>
      </c>
      <c r="I11737">
        <v>1978</v>
      </c>
      <c r="J11737" t="s">
        <v>12623</v>
      </c>
      <c r="K11737">
        <v>52</v>
      </c>
      <c r="L11737">
        <v>0</v>
      </c>
      <c r="M11737">
        <v>3</v>
      </c>
      <c r="N11737">
        <v>3</v>
      </c>
      <c r="O11737">
        <v>-26</v>
      </c>
      <c r="P11737">
        <v>84</v>
      </c>
      <c r="W11737">
        <v>0.5</v>
      </c>
    </row>
    <row r="11738" spans="1:23" x14ac:dyDescent="0.2">
      <c r="A11738">
        <v>11737</v>
      </c>
      <c r="B11738">
        <v>1972</v>
      </c>
      <c r="C11738">
        <v>77</v>
      </c>
      <c r="D11738" t="s">
        <v>48</v>
      </c>
      <c r="E11738" t="s">
        <v>13138</v>
      </c>
      <c r="F11738" t="s">
        <v>39</v>
      </c>
      <c r="G11738" t="s">
        <v>68</v>
      </c>
      <c r="J11738" t="s">
        <v>91</v>
      </c>
    </row>
    <row r="11739" spans="1:23" x14ac:dyDescent="0.2">
      <c r="A11739">
        <v>11738</v>
      </c>
      <c r="B11739">
        <v>1972</v>
      </c>
      <c r="C11739">
        <v>78</v>
      </c>
      <c r="D11739" t="s">
        <v>11693</v>
      </c>
      <c r="E11739" t="s">
        <v>13139</v>
      </c>
      <c r="F11739" t="s">
        <v>39</v>
      </c>
      <c r="G11739" t="s">
        <v>35</v>
      </c>
      <c r="J11739" t="s">
        <v>12980</v>
      </c>
    </row>
    <row r="11740" spans="1:23" x14ac:dyDescent="0.2">
      <c r="A11740">
        <v>11739</v>
      </c>
      <c r="B11740">
        <v>1972</v>
      </c>
      <c r="C11740">
        <v>79</v>
      </c>
      <c r="D11740" t="s">
        <v>171</v>
      </c>
      <c r="E11740" t="s">
        <v>13140</v>
      </c>
      <c r="F11740" t="s">
        <v>39</v>
      </c>
      <c r="G11740" t="s">
        <v>30</v>
      </c>
      <c r="J11740" t="s">
        <v>12780</v>
      </c>
    </row>
    <row r="11741" spans="1:23" x14ac:dyDescent="0.2">
      <c r="A11741">
        <v>11740</v>
      </c>
      <c r="B11741">
        <v>1972</v>
      </c>
      <c r="C11741">
        <v>80</v>
      </c>
      <c r="D11741" t="s">
        <v>152</v>
      </c>
      <c r="E11741" t="s">
        <v>13141</v>
      </c>
      <c r="F11741" t="s">
        <v>39</v>
      </c>
      <c r="G11741" t="s">
        <v>26</v>
      </c>
      <c r="J11741" t="s">
        <v>11814</v>
      </c>
    </row>
    <row r="11742" spans="1:23" x14ac:dyDescent="0.2">
      <c r="A11742">
        <v>11741</v>
      </c>
      <c r="B11742">
        <v>1972</v>
      </c>
      <c r="C11742">
        <v>81</v>
      </c>
      <c r="D11742" t="s">
        <v>176</v>
      </c>
      <c r="E11742" t="s">
        <v>13142</v>
      </c>
      <c r="F11742" t="s">
        <v>39</v>
      </c>
      <c r="G11742" t="s">
        <v>26</v>
      </c>
      <c r="J11742" t="s">
        <v>12124</v>
      </c>
    </row>
    <row r="11743" spans="1:23" x14ac:dyDescent="0.2">
      <c r="A11743">
        <v>11742</v>
      </c>
      <c r="B11743">
        <v>1972</v>
      </c>
      <c r="C11743">
        <v>82</v>
      </c>
      <c r="D11743" t="s">
        <v>11693</v>
      </c>
      <c r="E11743" t="s">
        <v>13143</v>
      </c>
      <c r="F11743" t="s">
        <v>39</v>
      </c>
      <c r="G11743" t="s">
        <v>128</v>
      </c>
      <c r="J11743" t="s">
        <v>13144</v>
      </c>
    </row>
    <row r="11744" spans="1:23" x14ac:dyDescent="0.2">
      <c r="A11744">
        <v>11743</v>
      </c>
      <c r="B11744">
        <v>1972</v>
      </c>
      <c r="C11744">
        <v>83</v>
      </c>
      <c r="D11744" t="s">
        <v>69</v>
      </c>
      <c r="E11744" t="s">
        <v>13145</v>
      </c>
      <c r="F11744" t="s">
        <v>39</v>
      </c>
      <c r="G11744" t="s">
        <v>128</v>
      </c>
      <c r="H11744">
        <v>19</v>
      </c>
      <c r="I11744">
        <v>1973</v>
      </c>
      <c r="J11744" t="s">
        <v>11814</v>
      </c>
      <c r="K11744">
        <v>2</v>
      </c>
      <c r="L11744">
        <v>0</v>
      </c>
      <c r="M11744">
        <v>0</v>
      </c>
      <c r="N11744">
        <v>0</v>
      </c>
      <c r="O11744">
        <v>0</v>
      </c>
      <c r="P11744">
        <v>0</v>
      </c>
      <c r="Q11744">
        <v>2</v>
      </c>
      <c r="R11744">
        <v>1</v>
      </c>
      <c r="S11744">
        <v>1</v>
      </c>
      <c r="T11744">
        <v>0</v>
      </c>
      <c r="U11744">
        <v>0.85699999999999998</v>
      </c>
      <c r="V11744">
        <v>5</v>
      </c>
      <c r="W11744">
        <v>0</v>
      </c>
    </row>
    <row r="11745" spans="1:23" x14ac:dyDescent="0.2">
      <c r="A11745">
        <v>11744</v>
      </c>
      <c r="B11745">
        <v>1972</v>
      </c>
      <c r="C11745">
        <v>84</v>
      </c>
      <c r="D11745" t="s">
        <v>146</v>
      </c>
      <c r="E11745" t="s">
        <v>13146</v>
      </c>
      <c r="F11745" t="s">
        <v>34</v>
      </c>
      <c r="G11745" t="s">
        <v>26</v>
      </c>
      <c r="J11745" t="s">
        <v>2209</v>
      </c>
    </row>
    <row r="11746" spans="1:23" x14ac:dyDescent="0.2">
      <c r="A11746">
        <v>11745</v>
      </c>
      <c r="B11746">
        <v>1972</v>
      </c>
      <c r="C11746">
        <v>85</v>
      </c>
      <c r="D11746" t="s">
        <v>55</v>
      </c>
      <c r="E11746" t="s">
        <v>13147</v>
      </c>
      <c r="F11746" t="s">
        <v>39</v>
      </c>
      <c r="G11746" t="s">
        <v>35</v>
      </c>
      <c r="H11746">
        <v>20</v>
      </c>
      <c r="I11746">
        <v>1987</v>
      </c>
      <c r="J11746" t="s">
        <v>2651</v>
      </c>
      <c r="K11746">
        <v>955</v>
      </c>
      <c r="L11746">
        <v>363</v>
      </c>
      <c r="M11746">
        <v>450</v>
      </c>
      <c r="N11746">
        <v>813</v>
      </c>
      <c r="O11746">
        <v>128</v>
      </c>
      <c r="P11746">
        <v>179</v>
      </c>
      <c r="W11746">
        <v>65.3</v>
      </c>
    </row>
    <row r="11747" spans="1:23" x14ac:dyDescent="0.2">
      <c r="A11747">
        <v>11746</v>
      </c>
      <c r="B11747">
        <v>1972</v>
      </c>
      <c r="C11747">
        <v>86</v>
      </c>
      <c r="D11747" t="s">
        <v>12251</v>
      </c>
      <c r="E11747" t="s">
        <v>13148</v>
      </c>
      <c r="F11747" t="s">
        <v>39</v>
      </c>
      <c r="G11747" t="s">
        <v>128</v>
      </c>
      <c r="J11747" t="s">
        <v>12980</v>
      </c>
    </row>
    <row r="11748" spans="1:23" x14ac:dyDescent="0.2">
      <c r="A11748">
        <v>11747</v>
      </c>
      <c r="B11748">
        <v>1972</v>
      </c>
      <c r="C11748">
        <v>87</v>
      </c>
      <c r="D11748" t="s">
        <v>41</v>
      </c>
      <c r="E11748" t="s">
        <v>13149</v>
      </c>
      <c r="F11748" t="s">
        <v>39</v>
      </c>
      <c r="G11748" t="s">
        <v>128</v>
      </c>
      <c r="J11748" t="s">
        <v>13114</v>
      </c>
    </row>
    <row r="11749" spans="1:23" x14ac:dyDescent="0.2">
      <c r="A11749">
        <v>11748</v>
      </c>
      <c r="B11749">
        <v>1972</v>
      </c>
      <c r="C11749">
        <v>88</v>
      </c>
      <c r="D11749" t="s">
        <v>87</v>
      </c>
      <c r="E11749" t="s">
        <v>13150</v>
      </c>
      <c r="F11749" t="s">
        <v>39</v>
      </c>
      <c r="G11749" t="s">
        <v>26</v>
      </c>
      <c r="J11749" t="s">
        <v>11841</v>
      </c>
    </row>
    <row r="11750" spans="1:23" x14ac:dyDescent="0.2">
      <c r="A11750">
        <v>11749</v>
      </c>
      <c r="B11750">
        <v>1972</v>
      </c>
      <c r="C11750">
        <v>89</v>
      </c>
      <c r="D11750" t="s">
        <v>92</v>
      </c>
      <c r="E11750" t="s">
        <v>13151</v>
      </c>
      <c r="F11750" t="s">
        <v>39</v>
      </c>
      <c r="G11750" t="s">
        <v>68</v>
      </c>
      <c r="J11750" t="s">
        <v>12552</v>
      </c>
    </row>
    <row r="11751" spans="1:23" x14ac:dyDescent="0.2">
      <c r="A11751">
        <v>11750</v>
      </c>
      <c r="B11751">
        <v>1972</v>
      </c>
      <c r="C11751">
        <v>90</v>
      </c>
      <c r="D11751" t="s">
        <v>51</v>
      </c>
      <c r="E11751" t="s">
        <v>13152</v>
      </c>
      <c r="F11751" t="s">
        <v>39</v>
      </c>
      <c r="G11751" t="s">
        <v>30</v>
      </c>
      <c r="J11751" t="s">
        <v>11841</v>
      </c>
    </row>
    <row r="11752" spans="1:23" x14ac:dyDescent="0.2">
      <c r="A11752">
        <v>11751</v>
      </c>
      <c r="B11752">
        <v>1972</v>
      </c>
      <c r="C11752">
        <v>91</v>
      </c>
      <c r="D11752" t="s">
        <v>121</v>
      </c>
      <c r="E11752" t="s">
        <v>13153</v>
      </c>
      <c r="F11752" t="s">
        <v>39</v>
      </c>
      <c r="G11752" t="s">
        <v>26</v>
      </c>
      <c r="J11752" t="s">
        <v>11843</v>
      </c>
    </row>
    <row r="11753" spans="1:23" x14ac:dyDescent="0.2">
      <c r="A11753">
        <v>11752</v>
      </c>
      <c r="B11753">
        <v>1972</v>
      </c>
      <c r="C11753">
        <v>92</v>
      </c>
      <c r="D11753" t="s">
        <v>8190</v>
      </c>
      <c r="E11753" t="s">
        <v>13154</v>
      </c>
      <c r="F11753" t="s">
        <v>39</v>
      </c>
      <c r="G11753" t="s">
        <v>35</v>
      </c>
      <c r="H11753">
        <v>20</v>
      </c>
      <c r="J11753" t="s">
        <v>12552</v>
      </c>
    </row>
    <row r="11754" spans="1:23" x14ac:dyDescent="0.2">
      <c r="A11754">
        <v>11753</v>
      </c>
      <c r="B11754">
        <v>1972</v>
      </c>
      <c r="C11754">
        <v>93</v>
      </c>
      <c r="D11754" t="s">
        <v>48</v>
      </c>
      <c r="E11754" t="s">
        <v>13155</v>
      </c>
      <c r="F11754" t="s">
        <v>34</v>
      </c>
      <c r="G11754" t="s">
        <v>35</v>
      </c>
      <c r="H11754">
        <v>19</v>
      </c>
      <c r="I11754">
        <v>1976</v>
      </c>
      <c r="J11754" t="s">
        <v>2651</v>
      </c>
      <c r="K11754">
        <v>16</v>
      </c>
      <c r="L11754">
        <v>0</v>
      </c>
      <c r="M11754">
        <v>3</v>
      </c>
      <c r="N11754">
        <v>3</v>
      </c>
      <c r="O11754">
        <v>2</v>
      </c>
      <c r="P11754">
        <v>2</v>
      </c>
      <c r="W11754">
        <v>-0.1</v>
      </c>
    </row>
    <row r="11755" spans="1:23" x14ac:dyDescent="0.2">
      <c r="A11755">
        <v>11754</v>
      </c>
      <c r="B11755">
        <v>1972</v>
      </c>
      <c r="C11755">
        <v>94</v>
      </c>
      <c r="D11755" t="s">
        <v>23</v>
      </c>
      <c r="E11755" t="s">
        <v>13156</v>
      </c>
      <c r="F11755" t="s">
        <v>39</v>
      </c>
      <c r="G11755" t="s">
        <v>26</v>
      </c>
      <c r="J11755" t="s">
        <v>4256</v>
      </c>
    </row>
    <row r="11756" spans="1:23" x14ac:dyDescent="0.2">
      <c r="A11756">
        <v>11755</v>
      </c>
      <c r="B11756">
        <v>1972</v>
      </c>
      <c r="C11756">
        <v>95</v>
      </c>
      <c r="D11756" t="s">
        <v>171</v>
      </c>
      <c r="E11756" t="s">
        <v>13157</v>
      </c>
      <c r="F11756" t="s">
        <v>39</v>
      </c>
      <c r="G11756" t="s">
        <v>35</v>
      </c>
      <c r="J11756" t="s">
        <v>11856</v>
      </c>
    </row>
    <row r="11757" spans="1:23" x14ac:dyDescent="0.2">
      <c r="A11757">
        <v>11756</v>
      </c>
      <c r="B11757">
        <v>1972</v>
      </c>
      <c r="C11757">
        <v>96</v>
      </c>
      <c r="D11757" t="s">
        <v>152</v>
      </c>
      <c r="E11757" t="s">
        <v>13158</v>
      </c>
      <c r="F11757" t="s">
        <v>39</v>
      </c>
      <c r="G11757" t="s">
        <v>68</v>
      </c>
      <c r="J11757" t="s">
        <v>12682</v>
      </c>
    </row>
    <row r="11758" spans="1:23" x14ac:dyDescent="0.2">
      <c r="A11758">
        <v>11757</v>
      </c>
      <c r="B11758">
        <v>1972</v>
      </c>
      <c r="C11758">
        <v>97</v>
      </c>
      <c r="D11758" t="s">
        <v>176</v>
      </c>
      <c r="E11758" t="s">
        <v>13159</v>
      </c>
      <c r="F11758" t="s">
        <v>39</v>
      </c>
      <c r="G11758" t="s">
        <v>128</v>
      </c>
      <c r="H11758">
        <v>20</v>
      </c>
      <c r="I11758">
        <v>1988</v>
      </c>
      <c r="J11758" t="s">
        <v>11229</v>
      </c>
      <c r="K11758">
        <v>385</v>
      </c>
      <c r="L11758">
        <v>0</v>
      </c>
      <c r="M11758">
        <v>8</v>
      </c>
      <c r="N11758">
        <v>8</v>
      </c>
      <c r="O11758">
        <v>0</v>
      </c>
      <c r="P11758">
        <v>26</v>
      </c>
      <c r="Q11758">
        <v>385</v>
      </c>
      <c r="R11758">
        <v>131</v>
      </c>
      <c r="S11758">
        <v>175</v>
      </c>
      <c r="T11758">
        <v>62</v>
      </c>
      <c r="U11758">
        <v>0.872</v>
      </c>
      <c r="V11758">
        <v>3.86</v>
      </c>
      <c r="W11758">
        <v>56.7</v>
      </c>
    </row>
    <row r="11759" spans="1:23" x14ac:dyDescent="0.2">
      <c r="A11759">
        <v>11758</v>
      </c>
      <c r="B11759">
        <v>1972</v>
      </c>
      <c r="C11759">
        <v>98</v>
      </c>
      <c r="D11759" t="s">
        <v>11693</v>
      </c>
      <c r="E11759" t="s">
        <v>13160</v>
      </c>
      <c r="F11759" t="s">
        <v>39</v>
      </c>
      <c r="G11759" t="s">
        <v>26</v>
      </c>
      <c r="J11759" t="s">
        <v>11898</v>
      </c>
    </row>
    <row r="11760" spans="1:23" x14ac:dyDescent="0.2">
      <c r="A11760">
        <v>11759</v>
      </c>
      <c r="B11760">
        <v>1972</v>
      </c>
      <c r="C11760">
        <v>99</v>
      </c>
      <c r="D11760" t="s">
        <v>69</v>
      </c>
      <c r="E11760" t="s">
        <v>13161</v>
      </c>
      <c r="F11760" t="s">
        <v>39</v>
      </c>
      <c r="G11760" t="s">
        <v>35</v>
      </c>
      <c r="H11760">
        <v>19</v>
      </c>
      <c r="I11760">
        <v>1974</v>
      </c>
      <c r="J11760" t="s">
        <v>12668</v>
      </c>
      <c r="K11760">
        <v>2</v>
      </c>
      <c r="L11760">
        <v>0</v>
      </c>
      <c r="M11760">
        <v>0</v>
      </c>
      <c r="N11760">
        <v>0</v>
      </c>
      <c r="O11760">
        <v>-2</v>
      </c>
      <c r="P11760">
        <v>0</v>
      </c>
      <c r="W11760">
        <v>-0.1</v>
      </c>
    </row>
    <row r="11761" spans="1:23" x14ac:dyDescent="0.2">
      <c r="A11761">
        <v>11760</v>
      </c>
      <c r="B11761">
        <v>1972</v>
      </c>
      <c r="C11761">
        <v>100</v>
      </c>
      <c r="D11761" t="s">
        <v>146</v>
      </c>
      <c r="E11761" t="s">
        <v>13162</v>
      </c>
      <c r="F11761" t="s">
        <v>39</v>
      </c>
      <c r="G11761" t="s">
        <v>26</v>
      </c>
      <c r="J11761" t="s">
        <v>11898</v>
      </c>
    </row>
    <row r="11762" spans="1:23" x14ac:dyDescent="0.2">
      <c r="A11762">
        <v>11761</v>
      </c>
      <c r="B11762">
        <v>1972</v>
      </c>
      <c r="C11762">
        <v>101</v>
      </c>
      <c r="D11762" t="s">
        <v>176</v>
      </c>
      <c r="E11762" t="s">
        <v>13163</v>
      </c>
      <c r="F11762" t="s">
        <v>39</v>
      </c>
      <c r="G11762" t="s">
        <v>26</v>
      </c>
      <c r="J11762" t="s">
        <v>11814</v>
      </c>
    </row>
    <row r="11763" spans="1:23" x14ac:dyDescent="0.2">
      <c r="A11763">
        <v>11762</v>
      </c>
      <c r="B11763">
        <v>1972</v>
      </c>
      <c r="C11763">
        <v>102</v>
      </c>
      <c r="D11763" t="s">
        <v>12251</v>
      </c>
      <c r="E11763" t="s">
        <v>13164</v>
      </c>
      <c r="F11763" t="s">
        <v>39</v>
      </c>
      <c r="G11763" t="s">
        <v>30</v>
      </c>
      <c r="H11763">
        <v>20</v>
      </c>
      <c r="I11763">
        <v>1980</v>
      </c>
      <c r="J11763" t="s">
        <v>12552</v>
      </c>
      <c r="K11763">
        <v>19</v>
      </c>
      <c r="L11763">
        <v>0</v>
      </c>
      <c r="M11763">
        <v>0</v>
      </c>
      <c r="N11763">
        <v>0</v>
      </c>
      <c r="O11763">
        <v>-15</v>
      </c>
      <c r="P11763">
        <v>2</v>
      </c>
      <c r="W11763">
        <v>0</v>
      </c>
    </row>
    <row r="11764" spans="1:23" x14ac:dyDescent="0.2">
      <c r="A11764">
        <v>11763</v>
      </c>
      <c r="B11764">
        <v>1972</v>
      </c>
      <c r="C11764">
        <v>103</v>
      </c>
      <c r="D11764" t="s">
        <v>41</v>
      </c>
      <c r="E11764" t="s">
        <v>13165</v>
      </c>
      <c r="F11764" t="s">
        <v>39</v>
      </c>
      <c r="G11764" t="s">
        <v>30</v>
      </c>
      <c r="H11764">
        <v>19</v>
      </c>
      <c r="I11764">
        <v>1980</v>
      </c>
      <c r="J11764" t="s">
        <v>13049</v>
      </c>
      <c r="K11764">
        <v>3</v>
      </c>
      <c r="L11764">
        <v>0</v>
      </c>
      <c r="M11764">
        <v>0</v>
      </c>
      <c r="N11764">
        <v>0</v>
      </c>
      <c r="O11764">
        <v>-1</v>
      </c>
      <c r="P11764">
        <v>0</v>
      </c>
      <c r="W11764">
        <v>0</v>
      </c>
    </row>
    <row r="11765" spans="1:23" x14ac:dyDescent="0.2">
      <c r="A11765">
        <v>11764</v>
      </c>
      <c r="B11765">
        <v>1972</v>
      </c>
      <c r="C11765">
        <v>104</v>
      </c>
      <c r="D11765" t="s">
        <v>87</v>
      </c>
      <c r="E11765" t="s">
        <v>13166</v>
      </c>
      <c r="F11765" t="s">
        <v>39</v>
      </c>
      <c r="G11765" t="s">
        <v>68</v>
      </c>
      <c r="J11765" t="s">
        <v>11654</v>
      </c>
    </row>
    <row r="11766" spans="1:23" x14ac:dyDescent="0.2">
      <c r="A11766">
        <v>11765</v>
      </c>
      <c r="B11766">
        <v>1972</v>
      </c>
      <c r="C11766">
        <v>105</v>
      </c>
      <c r="D11766" t="s">
        <v>92</v>
      </c>
      <c r="E11766" t="s">
        <v>13167</v>
      </c>
      <c r="F11766" t="s">
        <v>39</v>
      </c>
      <c r="G11766" t="s">
        <v>30</v>
      </c>
      <c r="J11766" t="s">
        <v>13126</v>
      </c>
    </row>
    <row r="11767" spans="1:23" x14ac:dyDescent="0.2">
      <c r="A11767">
        <v>11766</v>
      </c>
      <c r="B11767">
        <v>1972</v>
      </c>
      <c r="C11767">
        <v>106</v>
      </c>
      <c r="D11767" t="s">
        <v>51</v>
      </c>
      <c r="E11767" t="s">
        <v>13168</v>
      </c>
      <c r="F11767" t="s">
        <v>39</v>
      </c>
      <c r="G11767" t="s">
        <v>128</v>
      </c>
      <c r="J11767" t="s">
        <v>12623</v>
      </c>
    </row>
    <row r="11768" spans="1:23" x14ac:dyDescent="0.2">
      <c r="A11768">
        <v>11767</v>
      </c>
      <c r="B11768">
        <v>1972</v>
      </c>
      <c r="C11768">
        <v>107</v>
      </c>
      <c r="D11768" t="s">
        <v>121</v>
      </c>
      <c r="E11768" t="s">
        <v>13169</v>
      </c>
      <c r="F11768" t="s">
        <v>39</v>
      </c>
      <c r="G11768" t="s">
        <v>30</v>
      </c>
      <c r="J11768" t="s">
        <v>3378</v>
      </c>
    </row>
    <row r="11769" spans="1:23" x14ac:dyDescent="0.2">
      <c r="A11769">
        <v>11768</v>
      </c>
      <c r="B11769">
        <v>1972</v>
      </c>
      <c r="C11769">
        <v>108</v>
      </c>
      <c r="D11769" t="s">
        <v>8190</v>
      </c>
      <c r="E11769" t="s">
        <v>13170</v>
      </c>
      <c r="F11769" t="s">
        <v>39</v>
      </c>
      <c r="G11769" t="s">
        <v>30</v>
      </c>
      <c r="J11769" t="s">
        <v>12623</v>
      </c>
    </row>
    <row r="11770" spans="1:23" x14ac:dyDescent="0.2">
      <c r="A11770">
        <v>11769</v>
      </c>
      <c r="B11770">
        <v>1972</v>
      </c>
      <c r="C11770">
        <v>109</v>
      </c>
      <c r="D11770" t="s">
        <v>48</v>
      </c>
      <c r="E11770" t="s">
        <v>13171</v>
      </c>
      <c r="F11770" t="s">
        <v>39</v>
      </c>
      <c r="G11770" t="s">
        <v>35</v>
      </c>
      <c r="J11770" t="s">
        <v>12320</v>
      </c>
    </row>
    <row r="11771" spans="1:23" x14ac:dyDescent="0.2">
      <c r="A11771">
        <v>11770</v>
      </c>
      <c r="B11771">
        <v>1972</v>
      </c>
      <c r="C11771">
        <v>110</v>
      </c>
      <c r="D11771" t="s">
        <v>23</v>
      </c>
      <c r="E11771" t="s">
        <v>13172</v>
      </c>
      <c r="F11771" t="s">
        <v>39</v>
      </c>
      <c r="G11771" t="s">
        <v>128</v>
      </c>
      <c r="J11771" t="s">
        <v>11284</v>
      </c>
    </row>
    <row r="11772" spans="1:23" x14ac:dyDescent="0.2">
      <c r="A11772">
        <v>11771</v>
      </c>
      <c r="B11772">
        <v>1972</v>
      </c>
      <c r="C11772">
        <v>111</v>
      </c>
      <c r="D11772" t="s">
        <v>171</v>
      </c>
      <c r="E11772" t="s">
        <v>13173</v>
      </c>
      <c r="F11772" t="s">
        <v>39</v>
      </c>
      <c r="G11772" t="s">
        <v>26</v>
      </c>
      <c r="J11772" t="s">
        <v>12941</v>
      </c>
    </row>
    <row r="11773" spans="1:23" x14ac:dyDescent="0.2">
      <c r="A11773">
        <v>11772</v>
      </c>
      <c r="B11773">
        <v>1972</v>
      </c>
      <c r="C11773">
        <v>112</v>
      </c>
      <c r="D11773" t="s">
        <v>152</v>
      </c>
      <c r="E11773" t="s">
        <v>13174</v>
      </c>
      <c r="F11773" t="s">
        <v>560</v>
      </c>
      <c r="G11773" t="s">
        <v>68</v>
      </c>
      <c r="H11773">
        <v>20</v>
      </c>
      <c r="I11773">
        <v>1976</v>
      </c>
      <c r="J11773" t="s">
        <v>10454</v>
      </c>
      <c r="K11773">
        <v>8</v>
      </c>
      <c r="L11773">
        <v>0</v>
      </c>
      <c r="M11773">
        <v>1</v>
      </c>
      <c r="N11773">
        <v>1</v>
      </c>
      <c r="O11773">
        <v>-5</v>
      </c>
      <c r="P11773">
        <v>0</v>
      </c>
      <c r="W11773">
        <v>-0.3</v>
      </c>
    </row>
    <row r="11774" spans="1:23" x14ac:dyDescent="0.2">
      <c r="A11774">
        <v>11773</v>
      </c>
      <c r="B11774">
        <v>1972</v>
      </c>
      <c r="C11774">
        <v>113</v>
      </c>
      <c r="D11774" t="s">
        <v>176</v>
      </c>
      <c r="E11774" t="s">
        <v>13175</v>
      </c>
      <c r="F11774" t="s">
        <v>39</v>
      </c>
      <c r="G11774" t="s">
        <v>26</v>
      </c>
      <c r="J11774" t="s">
        <v>11841</v>
      </c>
    </row>
    <row r="11775" spans="1:23" x14ac:dyDescent="0.2">
      <c r="A11775">
        <v>11774</v>
      </c>
      <c r="B11775">
        <v>1972</v>
      </c>
      <c r="C11775">
        <v>114</v>
      </c>
      <c r="D11775" t="s">
        <v>11693</v>
      </c>
      <c r="E11775" t="s">
        <v>13176</v>
      </c>
      <c r="F11775" t="s">
        <v>39</v>
      </c>
      <c r="G11775" t="s">
        <v>35</v>
      </c>
      <c r="J11775" t="s">
        <v>12780</v>
      </c>
    </row>
    <row r="11776" spans="1:23" x14ac:dyDescent="0.2">
      <c r="A11776">
        <v>11775</v>
      </c>
      <c r="B11776">
        <v>1972</v>
      </c>
      <c r="C11776">
        <v>115</v>
      </c>
      <c r="D11776" t="s">
        <v>69</v>
      </c>
      <c r="E11776" t="s">
        <v>13177</v>
      </c>
      <c r="F11776" t="s">
        <v>39</v>
      </c>
      <c r="G11776" t="s">
        <v>30</v>
      </c>
      <c r="H11776">
        <v>20</v>
      </c>
      <c r="I11776">
        <v>1974</v>
      </c>
      <c r="J11776" t="s">
        <v>12679</v>
      </c>
      <c r="K11776">
        <v>3</v>
      </c>
      <c r="L11776">
        <v>0</v>
      </c>
      <c r="M11776">
        <v>0</v>
      </c>
      <c r="N11776">
        <v>0</v>
      </c>
      <c r="O11776">
        <v>0</v>
      </c>
      <c r="P11776">
        <v>6</v>
      </c>
      <c r="W11776">
        <v>0.1</v>
      </c>
    </row>
    <row r="11777" spans="1:23" x14ac:dyDescent="0.2">
      <c r="A11777">
        <v>11776</v>
      </c>
      <c r="B11777">
        <v>1972</v>
      </c>
      <c r="C11777">
        <v>116</v>
      </c>
      <c r="D11777" t="s">
        <v>8190</v>
      </c>
      <c r="E11777" t="s">
        <v>13178</v>
      </c>
      <c r="F11777" t="s">
        <v>39</v>
      </c>
      <c r="G11777" t="s">
        <v>68</v>
      </c>
      <c r="J11777" t="s">
        <v>13179</v>
      </c>
    </row>
    <row r="11778" spans="1:23" x14ac:dyDescent="0.2">
      <c r="A11778">
        <v>11777</v>
      </c>
      <c r="B11778">
        <v>1972</v>
      </c>
      <c r="C11778">
        <v>117</v>
      </c>
      <c r="D11778" t="s">
        <v>176</v>
      </c>
      <c r="E11778" t="s">
        <v>13180</v>
      </c>
      <c r="F11778" t="s">
        <v>39</v>
      </c>
      <c r="G11778" t="s">
        <v>30</v>
      </c>
      <c r="J11778" t="s">
        <v>12980</v>
      </c>
    </row>
    <row r="11779" spans="1:23" x14ac:dyDescent="0.2">
      <c r="A11779">
        <v>11778</v>
      </c>
      <c r="B11779">
        <v>1972</v>
      </c>
      <c r="C11779">
        <v>118</v>
      </c>
      <c r="D11779" t="s">
        <v>12251</v>
      </c>
      <c r="E11779" t="s">
        <v>13181</v>
      </c>
      <c r="F11779" t="s">
        <v>39</v>
      </c>
      <c r="G11779" t="s">
        <v>30</v>
      </c>
      <c r="H11779">
        <v>20</v>
      </c>
      <c r="I11779">
        <v>1977</v>
      </c>
      <c r="J11779" t="s">
        <v>13063</v>
      </c>
      <c r="K11779">
        <v>75</v>
      </c>
      <c r="L11779">
        <v>9</v>
      </c>
      <c r="M11779">
        <v>22</v>
      </c>
      <c r="N11779">
        <v>31</v>
      </c>
      <c r="O11779">
        <v>-25</v>
      </c>
      <c r="P11779">
        <v>8</v>
      </c>
      <c r="W11779">
        <v>2.2000000000000002</v>
      </c>
    </row>
    <row r="11780" spans="1:23" x14ac:dyDescent="0.2">
      <c r="A11780">
        <v>11779</v>
      </c>
      <c r="B11780">
        <v>1972</v>
      </c>
      <c r="C11780">
        <v>119</v>
      </c>
      <c r="D11780" t="s">
        <v>41</v>
      </c>
      <c r="E11780" t="s">
        <v>13182</v>
      </c>
      <c r="F11780" t="s">
        <v>39</v>
      </c>
      <c r="G11780" t="s">
        <v>68</v>
      </c>
      <c r="J11780" t="s">
        <v>13000</v>
      </c>
    </row>
    <row r="11781" spans="1:23" x14ac:dyDescent="0.2">
      <c r="A11781">
        <v>11780</v>
      </c>
      <c r="B11781">
        <v>1972</v>
      </c>
      <c r="C11781">
        <v>120</v>
      </c>
      <c r="D11781" t="s">
        <v>87</v>
      </c>
      <c r="E11781" t="s">
        <v>13183</v>
      </c>
      <c r="F11781" t="s">
        <v>39</v>
      </c>
      <c r="G11781" t="s">
        <v>68</v>
      </c>
      <c r="H11781">
        <v>20</v>
      </c>
      <c r="I11781">
        <v>1977</v>
      </c>
      <c r="J11781" t="s">
        <v>12980</v>
      </c>
      <c r="K11781">
        <v>3</v>
      </c>
      <c r="L11781">
        <v>0</v>
      </c>
      <c r="M11781">
        <v>0</v>
      </c>
      <c r="N11781">
        <v>0</v>
      </c>
      <c r="O11781">
        <v>-3</v>
      </c>
      <c r="P11781">
        <v>0</v>
      </c>
      <c r="W11781">
        <v>-0.2</v>
      </c>
    </row>
    <row r="11782" spans="1:23" x14ac:dyDescent="0.2">
      <c r="A11782">
        <v>11781</v>
      </c>
      <c r="B11782">
        <v>1972</v>
      </c>
      <c r="C11782">
        <v>121</v>
      </c>
      <c r="D11782" t="s">
        <v>92</v>
      </c>
      <c r="E11782" t="s">
        <v>13184</v>
      </c>
      <c r="F11782" t="s">
        <v>39</v>
      </c>
      <c r="G11782" t="s">
        <v>35</v>
      </c>
      <c r="J11782" t="s">
        <v>2748</v>
      </c>
    </row>
    <row r="11783" spans="1:23" x14ac:dyDescent="0.2">
      <c r="A11783">
        <v>11782</v>
      </c>
      <c r="B11783">
        <v>1972</v>
      </c>
      <c r="C11783">
        <v>122</v>
      </c>
      <c r="D11783" t="s">
        <v>51</v>
      </c>
      <c r="E11783" t="s">
        <v>13185</v>
      </c>
      <c r="F11783" t="s">
        <v>39</v>
      </c>
      <c r="G11783" t="s">
        <v>30</v>
      </c>
      <c r="J11783" t="s">
        <v>11814</v>
      </c>
    </row>
    <row r="11784" spans="1:23" x14ac:dyDescent="0.2">
      <c r="A11784">
        <v>11783</v>
      </c>
      <c r="B11784">
        <v>1972</v>
      </c>
      <c r="C11784">
        <v>123</v>
      </c>
      <c r="D11784" t="s">
        <v>121</v>
      </c>
      <c r="E11784" t="s">
        <v>13186</v>
      </c>
      <c r="F11784" t="s">
        <v>39</v>
      </c>
      <c r="G11784" t="s">
        <v>30</v>
      </c>
      <c r="J11784" t="s">
        <v>11957</v>
      </c>
    </row>
    <row r="11785" spans="1:23" x14ac:dyDescent="0.2">
      <c r="A11785">
        <v>11784</v>
      </c>
      <c r="B11785">
        <v>1972</v>
      </c>
      <c r="C11785">
        <v>124</v>
      </c>
      <c r="D11785" t="s">
        <v>8190</v>
      </c>
      <c r="E11785" t="s">
        <v>13187</v>
      </c>
      <c r="F11785" t="s">
        <v>34</v>
      </c>
      <c r="G11785" t="s">
        <v>30</v>
      </c>
      <c r="J11785" t="s">
        <v>2748</v>
      </c>
    </row>
    <row r="11786" spans="1:23" x14ac:dyDescent="0.2">
      <c r="A11786">
        <v>11785</v>
      </c>
      <c r="B11786">
        <v>1972</v>
      </c>
      <c r="C11786">
        <v>125</v>
      </c>
      <c r="D11786" t="s">
        <v>48</v>
      </c>
      <c r="E11786" t="s">
        <v>13188</v>
      </c>
      <c r="F11786" t="s">
        <v>39</v>
      </c>
      <c r="G11786" t="s">
        <v>68</v>
      </c>
      <c r="J11786" t="s">
        <v>2748</v>
      </c>
    </row>
    <row r="11787" spans="1:23" x14ac:dyDescent="0.2">
      <c r="A11787">
        <v>11786</v>
      </c>
      <c r="B11787">
        <v>1972</v>
      </c>
      <c r="C11787">
        <v>126</v>
      </c>
      <c r="D11787" t="s">
        <v>23</v>
      </c>
      <c r="E11787" t="s">
        <v>13189</v>
      </c>
      <c r="F11787" t="s">
        <v>39</v>
      </c>
      <c r="G11787" t="s">
        <v>128</v>
      </c>
      <c r="J11787" t="s">
        <v>9431</v>
      </c>
    </row>
    <row r="11788" spans="1:23" x14ac:dyDescent="0.2">
      <c r="A11788">
        <v>11787</v>
      </c>
      <c r="B11788">
        <v>1972</v>
      </c>
      <c r="C11788">
        <v>127</v>
      </c>
      <c r="D11788" t="s">
        <v>171</v>
      </c>
      <c r="E11788" t="s">
        <v>13190</v>
      </c>
      <c r="F11788" t="s">
        <v>39</v>
      </c>
      <c r="G11788" t="s">
        <v>26</v>
      </c>
      <c r="J11788" t="s">
        <v>11229</v>
      </c>
    </row>
    <row r="11789" spans="1:23" x14ac:dyDescent="0.2">
      <c r="A11789">
        <v>11788</v>
      </c>
      <c r="B11789">
        <v>1972</v>
      </c>
      <c r="C11789">
        <v>128</v>
      </c>
      <c r="D11789" t="s">
        <v>152</v>
      </c>
      <c r="E11789" t="s">
        <v>13191</v>
      </c>
      <c r="F11789" t="s">
        <v>39</v>
      </c>
      <c r="G11789" t="s">
        <v>30</v>
      </c>
      <c r="J11789" t="s">
        <v>11856</v>
      </c>
    </row>
    <row r="11790" spans="1:23" x14ac:dyDescent="0.2">
      <c r="A11790">
        <v>11789</v>
      </c>
      <c r="B11790">
        <v>1972</v>
      </c>
      <c r="C11790">
        <v>129</v>
      </c>
      <c r="D11790" t="s">
        <v>176</v>
      </c>
      <c r="E11790" t="s">
        <v>13192</v>
      </c>
      <c r="F11790" t="s">
        <v>39</v>
      </c>
      <c r="G11790" t="s">
        <v>68</v>
      </c>
      <c r="J11790" t="s">
        <v>12852</v>
      </c>
    </row>
    <row r="11791" spans="1:23" x14ac:dyDescent="0.2">
      <c r="A11791">
        <v>11790</v>
      </c>
      <c r="B11791">
        <v>1972</v>
      </c>
      <c r="C11791">
        <v>130</v>
      </c>
      <c r="D11791" t="s">
        <v>11693</v>
      </c>
      <c r="E11791" t="s">
        <v>13193</v>
      </c>
      <c r="F11791" t="s">
        <v>39</v>
      </c>
      <c r="G11791" t="s">
        <v>30</v>
      </c>
      <c r="J11791" t="s">
        <v>91</v>
      </c>
    </row>
    <row r="11792" spans="1:23" x14ac:dyDescent="0.2">
      <c r="A11792">
        <v>11791</v>
      </c>
      <c r="B11792">
        <v>1972</v>
      </c>
      <c r="C11792">
        <v>131</v>
      </c>
      <c r="D11792" t="s">
        <v>69</v>
      </c>
      <c r="E11792" t="s">
        <v>13194</v>
      </c>
      <c r="F11792" t="s">
        <v>39</v>
      </c>
      <c r="G11792" t="s">
        <v>68</v>
      </c>
      <c r="H11792">
        <v>19</v>
      </c>
      <c r="I11792">
        <v>1974</v>
      </c>
      <c r="J11792" t="s">
        <v>13063</v>
      </c>
      <c r="K11792">
        <v>2</v>
      </c>
      <c r="L11792">
        <v>0</v>
      </c>
      <c r="M11792">
        <v>0</v>
      </c>
      <c r="N11792">
        <v>0</v>
      </c>
      <c r="O11792">
        <v>-2</v>
      </c>
      <c r="P11792">
        <v>0</v>
      </c>
      <c r="W11792">
        <v>-0.1</v>
      </c>
    </row>
    <row r="11793" spans="1:23" x14ac:dyDescent="0.2">
      <c r="A11793">
        <v>11792</v>
      </c>
      <c r="B11793">
        <v>1972</v>
      </c>
      <c r="C11793">
        <v>132</v>
      </c>
      <c r="D11793" t="s">
        <v>11693</v>
      </c>
      <c r="E11793" t="s">
        <v>13195</v>
      </c>
      <c r="F11793" t="s">
        <v>39</v>
      </c>
      <c r="G11793" t="s">
        <v>68</v>
      </c>
      <c r="J11793" t="s">
        <v>91</v>
      </c>
    </row>
    <row r="11794" spans="1:23" x14ac:dyDescent="0.2">
      <c r="A11794">
        <v>11793</v>
      </c>
      <c r="B11794">
        <v>1972</v>
      </c>
      <c r="C11794">
        <v>133</v>
      </c>
      <c r="D11794" t="s">
        <v>176</v>
      </c>
      <c r="E11794" t="s">
        <v>13196</v>
      </c>
      <c r="F11794" t="s">
        <v>39</v>
      </c>
      <c r="G11794" t="s">
        <v>68</v>
      </c>
      <c r="J11794" t="s">
        <v>13000</v>
      </c>
    </row>
    <row r="11795" spans="1:23" x14ac:dyDescent="0.2">
      <c r="A11795">
        <v>11794</v>
      </c>
      <c r="B11795">
        <v>1972</v>
      </c>
      <c r="C11795">
        <v>134</v>
      </c>
      <c r="D11795" t="s">
        <v>12251</v>
      </c>
      <c r="E11795" t="s">
        <v>13197</v>
      </c>
      <c r="F11795" t="s">
        <v>39</v>
      </c>
      <c r="G11795" t="s">
        <v>35</v>
      </c>
      <c r="J11795" t="s">
        <v>12852</v>
      </c>
    </row>
    <row r="11796" spans="1:23" x14ac:dyDescent="0.2">
      <c r="A11796">
        <v>11795</v>
      </c>
      <c r="B11796">
        <v>1972</v>
      </c>
      <c r="C11796">
        <v>135</v>
      </c>
      <c r="D11796" t="s">
        <v>41</v>
      </c>
      <c r="E11796" t="s">
        <v>13198</v>
      </c>
      <c r="F11796" t="s">
        <v>39</v>
      </c>
      <c r="G11796" t="s">
        <v>128</v>
      </c>
      <c r="J11796" t="s">
        <v>11284</v>
      </c>
    </row>
    <row r="11797" spans="1:23" x14ac:dyDescent="0.2">
      <c r="A11797">
        <v>11796</v>
      </c>
      <c r="B11797">
        <v>1972</v>
      </c>
      <c r="C11797">
        <v>136</v>
      </c>
      <c r="D11797" t="s">
        <v>87</v>
      </c>
      <c r="E11797" t="s">
        <v>13199</v>
      </c>
      <c r="F11797" t="s">
        <v>39</v>
      </c>
      <c r="G11797" t="s">
        <v>30</v>
      </c>
      <c r="J11797" t="s">
        <v>12679</v>
      </c>
    </row>
    <row r="11798" spans="1:23" x14ac:dyDescent="0.2">
      <c r="A11798">
        <v>11797</v>
      </c>
      <c r="B11798">
        <v>1972</v>
      </c>
      <c r="C11798">
        <v>137</v>
      </c>
      <c r="D11798" t="s">
        <v>171</v>
      </c>
      <c r="E11798" t="s">
        <v>13200</v>
      </c>
      <c r="F11798" t="s">
        <v>39</v>
      </c>
      <c r="G11798" t="s">
        <v>30</v>
      </c>
      <c r="J11798" t="s">
        <v>13201</v>
      </c>
    </row>
    <row r="11799" spans="1:23" x14ac:dyDescent="0.2">
      <c r="A11799">
        <v>11798</v>
      </c>
      <c r="B11799">
        <v>1972</v>
      </c>
      <c r="C11799">
        <v>138</v>
      </c>
      <c r="D11799" t="s">
        <v>51</v>
      </c>
      <c r="E11799" t="s">
        <v>13202</v>
      </c>
      <c r="F11799" t="s">
        <v>39</v>
      </c>
      <c r="G11799" t="s">
        <v>30</v>
      </c>
      <c r="J11799" t="s">
        <v>1393</v>
      </c>
    </row>
    <row r="11800" spans="1:23" x14ac:dyDescent="0.2">
      <c r="A11800">
        <v>11799</v>
      </c>
      <c r="B11800">
        <v>1972</v>
      </c>
      <c r="C11800">
        <v>139</v>
      </c>
      <c r="D11800" t="s">
        <v>121</v>
      </c>
      <c r="E11800" t="s">
        <v>13203</v>
      </c>
      <c r="F11800" t="s">
        <v>39</v>
      </c>
      <c r="G11800" t="s">
        <v>1954</v>
      </c>
      <c r="H11800">
        <v>20</v>
      </c>
      <c r="I11800">
        <v>1985</v>
      </c>
      <c r="J11800" t="s">
        <v>6672</v>
      </c>
      <c r="K11800">
        <v>756</v>
      </c>
      <c r="L11800">
        <v>171</v>
      </c>
      <c r="M11800">
        <v>282</v>
      </c>
      <c r="N11800">
        <v>453</v>
      </c>
      <c r="O11800">
        <v>-111</v>
      </c>
      <c r="P11800">
        <v>1354</v>
      </c>
      <c r="W11800">
        <v>23</v>
      </c>
    </row>
    <row r="11801" spans="1:23" x14ac:dyDescent="0.2">
      <c r="A11801">
        <v>11800</v>
      </c>
      <c r="B11801">
        <v>1972</v>
      </c>
      <c r="C11801">
        <v>140</v>
      </c>
      <c r="D11801" t="s">
        <v>8190</v>
      </c>
      <c r="E11801" t="s">
        <v>13204</v>
      </c>
      <c r="F11801" t="s">
        <v>39</v>
      </c>
      <c r="G11801" t="s">
        <v>68</v>
      </c>
      <c r="J11801" t="s">
        <v>11814</v>
      </c>
    </row>
    <row r="11802" spans="1:23" x14ac:dyDescent="0.2">
      <c r="A11802">
        <v>11801</v>
      </c>
      <c r="B11802">
        <v>1972</v>
      </c>
      <c r="C11802">
        <v>141</v>
      </c>
      <c r="D11802" t="s">
        <v>48</v>
      </c>
      <c r="E11802" t="s">
        <v>13205</v>
      </c>
      <c r="F11802" t="s">
        <v>39</v>
      </c>
      <c r="G11802" t="s">
        <v>68</v>
      </c>
      <c r="H11802">
        <v>20</v>
      </c>
      <c r="I11802">
        <v>1974</v>
      </c>
      <c r="J11802" t="s">
        <v>11835</v>
      </c>
      <c r="K11802">
        <v>1</v>
      </c>
      <c r="L11802">
        <v>0</v>
      </c>
      <c r="M11802">
        <v>0</v>
      </c>
      <c r="N11802">
        <v>0</v>
      </c>
      <c r="O11802">
        <v>1</v>
      </c>
      <c r="P11802">
        <v>0</v>
      </c>
      <c r="W11802">
        <v>0</v>
      </c>
    </row>
    <row r="11803" spans="1:23" x14ac:dyDescent="0.2">
      <c r="A11803">
        <v>11802</v>
      </c>
      <c r="B11803">
        <v>1972</v>
      </c>
      <c r="C11803">
        <v>142</v>
      </c>
      <c r="D11803" t="s">
        <v>23</v>
      </c>
      <c r="E11803" t="s">
        <v>13206</v>
      </c>
      <c r="F11803" t="s">
        <v>39</v>
      </c>
      <c r="G11803" t="s">
        <v>26</v>
      </c>
      <c r="J11803" t="s">
        <v>11654</v>
      </c>
    </row>
    <row r="11804" spans="1:23" x14ac:dyDescent="0.2">
      <c r="A11804">
        <v>11803</v>
      </c>
      <c r="B11804">
        <v>1972</v>
      </c>
      <c r="C11804">
        <v>143</v>
      </c>
      <c r="D11804" t="s">
        <v>121</v>
      </c>
      <c r="E11804" t="s">
        <v>13207</v>
      </c>
      <c r="F11804" t="s">
        <v>34</v>
      </c>
      <c r="G11804" t="s">
        <v>30</v>
      </c>
      <c r="J11804" t="s">
        <v>3378</v>
      </c>
    </row>
    <row r="11805" spans="1:23" x14ac:dyDescent="0.2">
      <c r="A11805">
        <v>11804</v>
      </c>
      <c r="B11805">
        <v>1972</v>
      </c>
      <c r="C11805">
        <v>144</v>
      </c>
      <c r="D11805" t="s">
        <v>176</v>
      </c>
      <c r="E11805" t="s">
        <v>13208</v>
      </c>
      <c r="F11805" t="s">
        <v>39</v>
      </c>
      <c r="G11805" t="s">
        <v>26</v>
      </c>
      <c r="H11805">
        <v>19</v>
      </c>
      <c r="I11805">
        <v>1984</v>
      </c>
      <c r="J11805" t="s">
        <v>11843</v>
      </c>
      <c r="K11805">
        <v>720</v>
      </c>
      <c r="L11805">
        <v>112</v>
      </c>
      <c r="M11805">
        <v>156</v>
      </c>
      <c r="N11805">
        <v>268</v>
      </c>
      <c r="O11805">
        <v>40</v>
      </c>
      <c r="P11805">
        <v>1836</v>
      </c>
      <c r="W11805">
        <v>10</v>
      </c>
    </row>
    <row r="11806" spans="1:23" x14ac:dyDescent="0.2">
      <c r="A11806">
        <v>11805</v>
      </c>
      <c r="B11806">
        <v>1972</v>
      </c>
      <c r="C11806">
        <v>145</v>
      </c>
      <c r="D11806" t="s">
        <v>8190</v>
      </c>
      <c r="E11806" t="s">
        <v>13209</v>
      </c>
      <c r="F11806" t="s">
        <v>39</v>
      </c>
      <c r="G11806" t="s">
        <v>12003</v>
      </c>
      <c r="H11806">
        <v>20</v>
      </c>
      <c r="I11806">
        <v>1977</v>
      </c>
      <c r="J11806" t="s">
        <v>12668</v>
      </c>
      <c r="K11806">
        <v>3</v>
      </c>
      <c r="L11806">
        <v>0</v>
      </c>
      <c r="M11806">
        <v>0</v>
      </c>
      <c r="N11806">
        <v>0</v>
      </c>
      <c r="O11806">
        <v>0</v>
      </c>
      <c r="P11806">
        <v>2</v>
      </c>
      <c r="W11806">
        <v>0.1</v>
      </c>
    </row>
    <row r="11807" spans="1:23" x14ac:dyDescent="0.2">
      <c r="A11807">
        <v>11806</v>
      </c>
      <c r="B11807">
        <v>1972</v>
      </c>
      <c r="C11807">
        <v>146</v>
      </c>
      <c r="D11807" t="s">
        <v>176</v>
      </c>
      <c r="E11807" t="s">
        <v>13210</v>
      </c>
      <c r="F11807" t="s">
        <v>39</v>
      </c>
      <c r="G11807" t="s">
        <v>26</v>
      </c>
      <c r="J11807" t="s">
        <v>13201</v>
      </c>
    </row>
    <row r="11808" spans="1:23" x14ac:dyDescent="0.2">
      <c r="A11808">
        <v>11807</v>
      </c>
      <c r="B11808">
        <v>1972</v>
      </c>
      <c r="C11808">
        <v>147</v>
      </c>
      <c r="D11808" t="s">
        <v>8190</v>
      </c>
      <c r="E11808" t="s">
        <v>13211</v>
      </c>
      <c r="F11808" t="s">
        <v>39</v>
      </c>
      <c r="G11808" t="s">
        <v>35</v>
      </c>
      <c r="J11808" t="s">
        <v>12623</v>
      </c>
    </row>
    <row r="11809" spans="1:23" x14ac:dyDescent="0.2">
      <c r="A11809">
        <v>11808</v>
      </c>
      <c r="B11809">
        <v>1972</v>
      </c>
      <c r="C11809">
        <v>148</v>
      </c>
      <c r="D11809" t="s">
        <v>8190</v>
      </c>
      <c r="E11809" t="s">
        <v>13212</v>
      </c>
      <c r="F11809" t="s">
        <v>39</v>
      </c>
      <c r="G11809" t="s">
        <v>35</v>
      </c>
      <c r="J11809" t="s">
        <v>12320</v>
      </c>
    </row>
    <row r="11810" spans="1:23" x14ac:dyDescent="0.2">
      <c r="A11810">
        <v>11809</v>
      </c>
      <c r="B11810">
        <v>1972</v>
      </c>
      <c r="C11810">
        <v>149</v>
      </c>
      <c r="D11810" t="s">
        <v>87</v>
      </c>
      <c r="E11810" t="s">
        <v>13213</v>
      </c>
      <c r="F11810" t="s">
        <v>39</v>
      </c>
      <c r="G11810" t="s">
        <v>128</v>
      </c>
      <c r="J11810" t="s">
        <v>11933</v>
      </c>
    </row>
    <row r="11811" spans="1:23" x14ac:dyDescent="0.2">
      <c r="A11811">
        <v>11810</v>
      </c>
      <c r="B11811">
        <v>1972</v>
      </c>
      <c r="C11811">
        <v>150</v>
      </c>
      <c r="D11811" t="s">
        <v>51</v>
      </c>
      <c r="E11811" t="s">
        <v>13214</v>
      </c>
      <c r="F11811" t="s">
        <v>34</v>
      </c>
      <c r="G11811" t="s">
        <v>30</v>
      </c>
      <c r="J11811" t="s">
        <v>2748</v>
      </c>
    </row>
    <row r="11812" spans="1:23" x14ac:dyDescent="0.2">
      <c r="A11812">
        <v>11811</v>
      </c>
      <c r="B11812">
        <v>1972</v>
      </c>
      <c r="C11812">
        <v>151</v>
      </c>
      <c r="D11812" t="s">
        <v>23</v>
      </c>
      <c r="E11812" t="s">
        <v>13215</v>
      </c>
      <c r="F11812" t="s">
        <v>39</v>
      </c>
      <c r="G11812" t="s">
        <v>68</v>
      </c>
      <c r="J11812" t="s">
        <v>3932</v>
      </c>
    </row>
    <row r="11813" spans="1:23" x14ac:dyDescent="0.2">
      <c r="A11813">
        <v>11812</v>
      </c>
      <c r="B11813">
        <v>1972</v>
      </c>
      <c r="C11813">
        <v>152</v>
      </c>
      <c r="D11813" t="s">
        <v>23</v>
      </c>
      <c r="E11813" t="s">
        <v>13216</v>
      </c>
      <c r="F11813" t="s">
        <v>34</v>
      </c>
      <c r="G11813" t="s">
        <v>68</v>
      </c>
      <c r="J11813" t="s">
        <v>10368</v>
      </c>
    </row>
    <row r="11814" spans="1:23" x14ac:dyDescent="0.2">
      <c r="A11814">
        <v>11813</v>
      </c>
      <c r="B11814">
        <v>1971</v>
      </c>
      <c r="C11814">
        <v>1</v>
      </c>
      <c r="D11814" t="s">
        <v>23</v>
      </c>
      <c r="E11814" t="s">
        <v>13217</v>
      </c>
      <c r="F11814" t="s">
        <v>39</v>
      </c>
      <c r="G11814" t="s">
        <v>68</v>
      </c>
      <c r="H11814">
        <v>19</v>
      </c>
      <c r="I11814">
        <v>1991</v>
      </c>
      <c r="J11814" t="s">
        <v>91</v>
      </c>
      <c r="K11814">
        <v>1126</v>
      </c>
      <c r="L11814">
        <v>560</v>
      </c>
      <c r="M11814">
        <v>793</v>
      </c>
      <c r="N11814">
        <v>1353</v>
      </c>
      <c r="O11814">
        <v>446</v>
      </c>
      <c r="P11814">
        <v>399</v>
      </c>
      <c r="W11814">
        <v>130.5</v>
      </c>
    </row>
    <row r="11815" spans="1:23" x14ac:dyDescent="0.2">
      <c r="A11815">
        <v>11814</v>
      </c>
      <c r="B11815">
        <v>1971</v>
      </c>
      <c r="C11815">
        <v>2</v>
      </c>
      <c r="D11815" t="s">
        <v>51</v>
      </c>
      <c r="E11815" t="s">
        <v>13218</v>
      </c>
      <c r="F11815" t="s">
        <v>39</v>
      </c>
      <c r="G11815" t="s">
        <v>35</v>
      </c>
      <c r="H11815">
        <v>20</v>
      </c>
      <c r="I11815">
        <v>1989</v>
      </c>
      <c r="J11815" t="s">
        <v>12617</v>
      </c>
      <c r="K11815">
        <v>1348</v>
      </c>
      <c r="L11815">
        <v>731</v>
      </c>
      <c r="M11815">
        <v>1040</v>
      </c>
      <c r="N11815">
        <v>1771</v>
      </c>
      <c r="O11815">
        <v>27</v>
      </c>
      <c r="P11815">
        <v>600</v>
      </c>
      <c r="W11815">
        <v>155.5</v>
      </c>
    </row>
    <row r="11816" spans="1:23" x14ac:dyDescent="0.2">
      <c r="A11816">
        <v>11815</v>
      </c>
      <c r="B11816">
        <v>1971</v>
      </c>
      <c r="C11816">
        <v>3</v>
      </c>
      <c r="D11816" t="s">
        <v>69</v>
      </c>
      <c r="E11816" t="s">
        <v>13219</v>
      </c>
      <c r="F11816" t="s">
        <v>39</v>
      </c>
      <c r="G11816" t="s">
        <v>30</v>
      </c>
      <c r="H11816">
        <v>20</v>
      </c>
      <c r="I11816">
        <v>1980</v>
      </c>
      <c r="J11816" t="s">
        <v>13179</v>
      </c>
      <c r="K11816">
        <v>571</v>
      </c>
      <c r="L11816">
        <v>84</v>
      </c>
      <c r="M11816">
        <v>223</v>
      </c>
      <c r="N11816">
        <v>307</v>
      </c>
      <c r="O11816">
        <v>22</v>
      </c>
      <c r="P11816">
        <v>319</v>
      </c>
      <c r="W11816">
        <v>51.3</v>
      </c>
    </row>
    <row r="11817" spans="1:23" x14ac:dyDescent="0.2">
      <c r="A11817">
        <v>11816</v>
      </c>
      <c r="B11817">
        <v>1971</v>
      </c>
      <c r="C11817">
        <v>4</v>
      </c>
      <c r="D11817" t="s">
        <v>92</v>
      </c>
      <c r="E11817" t="s">
        <v>13220</v>
      </c>
      <c r="F11817" t="s">
        <v>39</v>
      </c>
      <c r="G11817" t="s">
        <v>35</v>
      </c>
      <c r="H11817">
        <v>19</v>
      </c>
      <c r="I11817">
        <v>1979</v>
      </c>
      <c r="J11817" t="s">
        <v>11843</v>
      </c>
      <c r="K11817">
        <v>465</v>
      </c>
      <c r="L11817">
        <v>79</v>
      </c>
      <c r="M11817">
        <v>136</v>
      </c>
      <c r="N11817">
        <v>215</v>
      </c>
      <c r="O11817">
        <v>11</v>
      </c>
      <c r="P11817">
        <v>365</v>
      </c>
      <c r="W11817">
        <v>11</v>
      </c>
    </row>
    <row r="11818" spans="1:23" x14ac:dyDescent="0.2">
      <c r="A11818">
        <v>11817</v>
      </c>
      <c r="B11818">
        <v>1971</v>
      </c>
      <c r="C11818">
        <v>5</v>
      </c>
      <c r="D11818" t="s">
        <v>55</v>
      </c>
      <c r="E11818" t="s">
        <v>12596</v>
      </c>
      <c r="F11818" t="s">
        <v>39</v>
      </c>
      <c r="G11818" t="s">
        <v>26</v>
      </c>
      <c r="H11818">
        <v>20</v>
      </c>
      <c r="I11818">
        <v>1982</v>
      </c>
      <c r="J11818" t="s">
        <v>13179</v>
      </c>
      <c r="K11818">
        <v>685</v>
      </c>
      <c r="L11818">
        <v>384</v>
      </c>
      <c r="M11818">
        <v>317</v>
      </c>
      <c r="N11818">
        <v>701</v>
      </c>
      <c r="O11818">
        <v>14</v>
      </c>
      <c r="P11818">
        <v>477</v>
      </c>
      <c r="W11818">
        <v>70.7</v>
      </c>
    </row>
    <row r="11819" spans="1:23" x14ac:dyDescent="0.2">
      <c r="A11819">
        <v>11818</v>
      </c>
      <c r="B11819">
        <v>1971</v>
      </c>
      <c r="C11819">
        <v>6</v>
      </c>
      <c r="D11819" t="s">
        <v>152</v>
      </c>
      <c r="E11819" t="s">
        <v>13221</v>
      </c>
      <c r="F11819" t="s">
        <v>39</v>
      </c>
      <c r="G11819" t="s">
        <v>30</v>
      </c>
      <c r="H11819">
        <v>20</v>
      </c>
      <c r="I11819">
        <v>1976</v>
      </c>
      <c r="J11819" t="s">
        <v>12320</v>
      </c>
      <c r="K11819">
        <v>54</v>
      </c>
      <c r="L11819">
        <v>1</v>
      </c>
      <c r="M11819">
        <v>4</v>
      </c>
      <c r="N11819">
        <v>5</v>
      </c>
      <c r="O11819">
        <v>-26</v>
      </c>
      <c r="P11819">
        <v>33</v>
      </c>
      <c r="W11819">
        <v>0.7</v>
      </c>
    </row>
    <row r="11820" spans="1:23" x14ac:dyDescent="0.2">
      <c r="A11820">
        <v>11819</v>
      </c>
      <c r="B11820">
        <v>1971</v>
      </c>
      <c r="C11820">
        <v>7</v>
      </c>
      <c r="D11820" t="s">
        <v>23</v>
      </c>
      <c r="E11820" t="s">
        <v>13222</v>
      </c>
      <c r="F11820" t="s">
        <v>39</v>
      </c>
      <c r="G11820" t="s">
        <v>68</v>
      </c>
      <c r="H11820">
        <v>20</v>
      </c>
      <c r="I11820">
        <v>1979</v>
      </c>
      <c r="J11820" t="s">
        <v>11843</v>
      </c>
      <c r="K11820">
        <v>401</v>
      </c>
      <c r="L11820">
        <v>109</v>
      </c>
      <c r="M11820">
        <v>90</v>
      </c>
      <c r="N11820">
        <v>199</v>
      </c>
      <c r="O11820">
        <v>-73</v>
      </c>
      <c r="P11820">
        <v>122</v>
      </c>
      <c r="W11820">
        <v>11.8</v>
      </c>
    </row>
    <row r="11821" spans="1:23" x14ac:dyDescent="0.2">
      <c r="A11821">
        <v>11820</v>
      </c>
      <c r="B11821">
        <v>1971</v>
      </c>
      <c r="C11821">
        <v>8</v>
      </c>
      <c r="D11821" t="s">
        <v>41</v>
      </c>
      <c r="E11821" t="s">
        <v>13223</v>
      </c>
      <c r="F11821" t="s">
        <v>39</v>
      </c>
      <c r="G11821" t="s">
        <v>35</v>
      </c>
      <c r="H11821">
        <v>19</v>
      </c>
      <c r="I11821">
        <v>1978</v>
      </c>
      <c r="J11821" t="s">
        <v>11898</v>
      </c>
      <c r="K11821">
        <v>106</v>
      </c>
      <c r="L11821">
        <v>4</v>
      </c>
      <c r="M11821">
        <v>8</v>
      </c>
      <c r="N11821">
        <v>12</v>
      </c>
      <c r="O11821">
        <v>-22</v>
      </c>
      <c r="P11821">
        <v>19</v>
      </c>
      <c r="W11821">
        <v>-2.1</v>
      </c>
    </row>
    <row r="11822" spans="1:23" x14ac:dyDescent="0.2">
      <c r="A11822">
        <v>11821</v>
      </c>
      <c r="B11822">
        <v>1971</v>
      </c>
      <c r="C11822">
        <v>9</v>
      </c>
      <c r="D11822" t="s">
        <v>41</v>
      </c>
      <c r="E11822" t="s">
        <v>13224</v>
      </c>
      <c r="F11822" t="s">
        <v>39</v>
      </c>
      <c r="G11822" t="s">
        <v>68</v>
      </c>
      <c r="H11822">
        <v>20</v>
      </c>
      <c r="I11822">
        <v>1980</v>
      </c>
      <c r="J11822" t="s">
        <v>12852</v>
      </c>
      <c r="K11822">
        <v>599</v>
      </c>
      <c r="L11822">
        <v>125</v>
      </c>
      <c r="M11822">
        <v>172</v>
      </c>
      <c r="N11822">
        <v>297</v>
      </c>
      <c r="O11822">
        <v>-33</v>
      </c>
      <c r="P11822">
        <v>599</v>
      </c>
      <c r="W11822">
        <v>16.899999999999999</v>
      </c>
    </row>
    <row r="11823" spans="1:23" x14ac:dyDescent="0.2">
      <c r="A11823">
        <v>11822</v>
      </c>
      <c r="B11823">
        <v>1971</v>
      </c>
      <c r="C11823">
        <v>10</v>
      </c>
      <c r="D11823" t="s">
        <v>171</v>
      </c>
      <c r="E11823" t="s">
        <v>13225</v>
      </c>
      <c r="F11823" t="s">
        <v>39</v>
      </c>
      <c r="G11823" t="s">
        <v>26</v>
      </c>
      <c r="H11823">
        <v>20</v>
      </c>
      <c r="I11823">
        <v>1982</v>
      </c>
      <c r="J11823" t="s">
        <v>12662</v>
      </c>
      <c r="K11823">
        <v>698</v>
      </c>
      <c r="L11823">
        <v>246</v>
      </c>
      <c r="M11823">
        <v>340</v>
      </c>
      <c r="N11823">
        <v>586</v>
      </c>
      <c r="O11823">
        <v>57</v>
      </c>
      <c r="P11823">
        <v>330</v>
      </c>
      <c r="W11823">
        <v>47.6</v>
      </c>
    </row>
    <row r="11824" spans="1:23" x14ac:dyDescent="0.2">
      <c r="A11824">
        <v>11823</v>
      </c>
      <c r="B11824">
        <v>1971</v>
      </c>
      <c r="C11824">
        <v>11</v>
      </c>
      <c r="D11824" t="s">
        <v>23</v>
      </c>
      <c r="E11824" t="s">
        <v>13226</v>
      </c>
      <c r="F11824" t="s">
        <v>39</v>
      </c>
      <c r="G11824" t="s">
        <v>26</v>
      </c>
      <c r="H11824">
        <v>19</v>
      </c>
      <c r="I11824">
        <v>1979</v>
      </c>
      <c r="J11824" t="s">
        <v>12682</v>
      </c>
      <c r="K11824">
        <v>386</v>
      </c>
      <c r="L11824">
        <v>94</v>
      </c>
      <c r="M11824">
        <v>95</v>
      </c>
      <c r="N11824">
        <v>189</v>
      </c>
      <c r="O11824">
        <v>74</v>
      </c>
      <c r="P11824">
        <v>162</v>
      </c>
      <c r="W11824">
        <v>12.5</v>
      </c>
    </row>
    <row r="11825" spans="1:23" x14ac:dyDescent="0.2">
      <c r="A11825">
        <v>11824</v>
      </c>
      <c r="B11825">
        <v>1971</v>
      </c>
      <c r="C11825">
        <v>12</v>
      </c>
      <c r="D11825" t="s">
        <v>48</v>
      </c>
      <c r="E11825" t="s">
        <v>13227</v>
      </c>
      <c r="F11825" t="s">
        <v>39</v>
      </c>
      <c r="G11825" t="s">
        <v>35</v>
      </c>
      <c r="J11825" t="s">
        <v>12320</v>
      </c>
    </row>
    <row r="11826" spans="1:23" x14ac:dyDescent="0.2">
      <c r="A11826">
        <v>11825</v>
      </c>
      <c r="B11826">
        <v>1971</v>
      </c>
      <c r="C11826">
        <v>13</v>
      </c>
      <c r="D11826" t="s">
        <v>171</v>
      </c>
      <c r="E11826" t="s">
        <v>13228</v>
      </c>
      <c r="F11826" t="s">
        <v>39</v>
      </c>
      <c r="G11826" t="s">
        <v>30</v>
      </c>
      <c r="H11826">
        <v>19</v>
      </c>
      <c r="I11826">
        <v>1979</v>
      </c>
      <c r="J11826" t="s">
        <v>12662</v>
      </c>
      <c r="K11826">
        <v>220</v>
      </c>
      <c r="L11826">
        <v>13</v>
      </c>
      <c r="M11826">
        <v>60</v>
      </c>
      <c r="N11826">
        <v>73</v>
      </c>
      <c r="O11826">
        <v>-22</v>
      </c>
      <c r="P11826">
        <v>1127</v>
      </c>
      <c r="W11826">
        <v>13.4</v>
      </c>
    </row>
    <row r="11827" spans="1:23" x14ac:dyDescent="0.2">
      <c r="A11827">
        <v>11826</v>
      </c>
      <c r="B11827">
        <v>1971</v>
      </c>
      <c r="C11827">
        <v>14</v>
      </c>
      <c r="D11827" t="s">
        <v>152</v>
      </c>
      <c r="E11827" t="s">
        <v>13229</v>
      </c>
      <c r="F11827" t="s">
        <v>39</v>
      </c>
      <c r="G11827" t="s">
        <v>68</v>
      </c>
      <c r="H11827">
        <v>20</v>
      </c>
      <c r="I11827">
        <v>1985</v>
      </c>
      <c r="J11827" t="s">
        <v>12552</v>
      </c>
      <c r="K11827">
        <v>891</v>
      </c>
      <c r="L11827">
        <v>204</v>
      </c>
      <c r="M11827">
        <v>402</v>
      </c>
      <c r="N11827">
        <v>606</v>
      </c>
      <c r="O11827">
        <v>222</v>
      </c>
      <c r="P11827">
        <v>2095</v>
      </c>
      <c r="W11827">
        <v>42</v>
      </c>
    </row>
    <row r="11828" spans="1:23" x14ac:dyDescent="0.2">
      <c r="A11828">
        <v>11827</v>
      </c>
      <c r="B11828">
        <v>1971</v>
      </c>
      <c r="C11828">
        <v>15</v>
      </c>
      <c r="D11828" t="s">
        <v>12251</v>
      </c>
      <c r="E11828" t="s">
        <v>13230</v>
      </c>
      <c r="F11828" t="s">
        <v>39</v>
      </c>
      <c r="G11828" t="s">
        <v>30</v>
      </c>
      <c r="H11828">
        <v>20</v>
      </c>
      <c r="I11828">
        <v>1972</v>
      </c>
      <c r="J11828" t="s">
        <v>11843</v>
      </c>
      <c r="K11828">
        <v>10</v>
      </c>
      <c r="L11828">
        <v>0</v>
      </c>
      <c r="M11828">
        <v>2</v>
      </c>
      <c r="N11828">
        <v>2</v>
      </c>
      <c r="O11828">
        <v>-10</v>
      </c>
      <c r="P11828">
        <v>15</v>
      </c>
      <c r="W11828">
        <v>-0.4</v>
      </c>
    </row>
    <row r="11829" spans="1:23" x14ac:dyDescent="0.2">
      <c r="A11829">
        <v>11828</v>
      </c>
      <c r="B11829">
        <v>1971</v>
      </c>
      <c r="C11829">
        <v>16</v>
      </c>
      <c r="D11829" t="s">
        <v>51</v>
      </c>
      <c r="E11829" t="s">
        <v>13231</v>
      </c>
      <c r="F11829" t="s">
        <v>34</v>
      </c>
      <c r="G11829" t="s">
        <v>35</v>
      </c>
      <c r="H11829">
        <v>20</v>
      </c>
      <c r="I11829">
        <v>1977</v>
      </c>
      <c r="J11829" t="s">
        <v>10423</v>
      </c>
      <c r="K11829">
        <v>247</v>
      </c>
      <c r="L11829">
        <v>53</v>
      </c>
      <c r="M11829">
        <v>49</v>
      </c>
      <c r="N11829">
        <v>102</v>
      </c>
      <c r="O11829">
        <v>-53</v>
      </c>
      <c r="P11829">
        <v>157</v>
      </c>
      <c r="W11829">
        <v>4.8</v>
      </c>
    </row>
    <row r="11830" spans="1:23" x14ac:dyDescent="0.2">
      <c r="A11830">
        <v>11829</v>
      </c>
      <c r="B11830">
        <v>1971</v>
      </c>
      <c r="C11830">
        <v>17</v>
      </c>
      <c r="D11830" t="s">
        <v>69</v>
      </c>
      <c r="E11830" t="s">
        <v>13232</v>
      </c>
      <c r="F11830" t="s">
        <v>39</v>
      </c>
      <c r="G11830" t="s">
        <v>35</v>
      </c>
      <c r="H11830">
        <v>20</v>
      </c>
      <c r="I11830">
        <v>1982</v>
      </c>
      <c r="J11830" t="s">
        <v>13179</v>
      </c>
      <c r="K11830">
        <v>641</v>
      </c>
      <c r="L11830">
        <v>124</v>
      </c>
      <c r="M11830">
        <v>210</v>
      </c>
      <c r="N11830">
        <v>334</v>
      </c>
      <c r="O11830">
        <v>-38</v>
      </c>
      <c r="P11830">
        <v>298</v>
      </c>
      <c r="W11830">
        <v>17</v>
      </c>
    </row>
    <row r="11831" spans="1:23" x14ac:dyDescent="0.2">
      <c r="A11831">
        <v>11830</v>
      </c>
      <c r="B11831">
        <v>1971</v>
      </c>
      <c r="C11831">
        <v>18</v>
      </c>
      <c r="D11831" t="s">
        <v>87</v>
      </c>
      <c r="E11831" t="s">
        <v>13233</v>
      </c>
      <c r="F11831" t="s">
        <v>39</v>
      </c>
      <c r="G11831" t="s">
        <v>26</v>
      </c>
      <c r="H11831">
        <v>20</v>
      </c>
      <c r="I11831">
        <v>1972</v>
      </c>
      <c r="J11831" t="s">
        <v>12617</v>
      </c>
      <c r="K11831">
        <v>6</v>
      </c>
      <c r="L11831">
        <v>1</v>
      </c>
      <c r="M11831">
        <v>1</v>
      </c>
      <c r="N11831">
        <v>2</v>
      </c>
      <c r="O11831">
        <v>-2</v>
      </c>
      <c r="P11831">
        <v>4</v>
      </c>
      <c r="W11831">
        <v>0</v>
      </c>
    </row>
    <row r="11832" spans="1:23" x14ac:dyDescent="0.2">
      <c r="A11832">
        <v>11831</v>
      </c>
      <c r="B11832">
        <v>1971</v>
      </c>
      <c r="C11832">
        <v>19</v>
      </c>
      <c r="D11832" t="s">
        <v>55</v>
      </c>
      <c r="E11832" t="s">
        <v>13234</v>
      </c>
      <c r="F11832" t="s">
        <v>39</v>
      </c>
      <c r="G11832" t="s">
        <v>26</v>
      </c>
      <c r="H11832">
        <v>20</v>
      </c>
      <c r="I11832">
        <v>1985</v>
      </c>
      <c r="J11832" t="s">
        <v>12668</v>
      </c>
      <c r="K11832">
        <v>1070</v>
      </c>
      <c r="L11832">
        <v>252</v>
      </c>
      <c r="M11832">
        <v>420</v>
      </c>
      <c r="N11832">
        <v>672</v>
      </c>
      <c r="O11832">
        <v>324</v>
      </c>
      <c r="P11832">
        <v>201</v>
      </c>
      <c r="W11832">
        <v>52.4</v>
      </c>
    </row>
    <row r="11833" spans="1:23" x14ac:dyDescent="0.2">
      <c r="A11833">
        <v>11832</v>
      </c>
      <c r="B11833">
        <v>1971</v>
      </c>
      <c r="C11833">
        <v>20</v>
      </c>
      <c r="D11833" t="s">
        <v>23</v>
      </c>
      <c r="E11833" t="s">
        <v>13235</v>
      </c>
      <c r="F11833" t="s">
        <v>39</v>
      </c>
      <c r="G11833" t="s">
        <v>30</v>
      </c>
      <c r="H11833">
        <v>20</v>
      </c>
      <c r="I11833">
        <v>1992</v>
      </c>
      <c r="J11833" t="s">
        <v>12623</v>
      </c>
      <c r="K11833">
        <v>1384</v>
      </c>
      <c r="L11833">
        <v>208</v>
      </c>
      <c r="M11833">
        <v>750</v>
      </c>
      <c r="N11833">
        <v>958</v>
      </c>
      <c r="O11833">
        <v>722</v>
      </c>
      <c r="P11833">
        <v>793</v>
      </c>
      <c r="W11833">
        <v>169.5</v>
      </c>
    </row>
    <row r="11834" spans="1:23" x14ac:dyDescent="0.2">
      <c r="A11834">
        <v>11833</v>
      </c>
      <c r="B11834">
        <v>1971</v>
      </c>
      <c r="C11834">
        <v>21</v>
      </c>
      <c r="D11834" t="s">
        <v>8190</v>
      </c>
      <c r="E11834" t="s">
        <v>13236</v>
      </c>
      <c r="F11834" t="s">
        <v>39</v>
      </c>
      <c r="G11834" t="s">
        <v>26</v>
      </c>
      <c r="H11834">
        <v>19</v>
      </c>
      <c r="I11834">
        <v>1975</v>
      </c>
      <c r="J11834" t="s">
        <v>11898</v>
      </c>
      <c r="K11834">
        <v>21</v>
      </c>
      <c r="L11834">
        <v>3</v>
      </c>
      <c r="M11834">
        <v>3</v>
      </c>
      <c r="N11834">
        <v>6</v>
      </c>
      <c r="O11834">
        <v>-5</v>
      </c>
      <c r="P11834">
        <v>2</v>
      </c>
      <c r="W11834">
        <v>0</v>
      </c>
    </row>
    <row r="11835" spans="1:23" x14ac:dyDescent="0.2">
      <c r="A11835">
        <v>11834</v>
      </c>
      <c r="B11835">
        <v>1971</v>
      </c>
      <c r="C11835">
        <v>22</v>
      </c>
      <c r="D11835" t="s">
        <v>121</v>
      </c>
      <c r="E11835" t="s">
        <v>13237</v>
      </c>
      <c r="F11835" t="s">
        <v>39</v>
      </c>
      <c r="G11835" t="s">
        <v>68</v>
      </c>
      <c r="H11835">
        <v>20</v>
      </c>
      <c r="I11835">
        <v>1985</v>
      </c>
      <c r="J11835" t="s">
        <v>12780</v>
      </c>
      <c r="K11835">
        <v>906</v>
      </c>
      <c r="L11835">
        <v>371</v>
      </c>
      <c r="M11835">
        <v>396</v>
      </c>
      <c r="N11835">
        <v>767</v>
      </c>
      <c r="O11835">
        <v>-76</v>
      </c>
      <c r="P11835">
        <v>120</v>
      </c>
      <c r="W11835">
        <v>61.7</v>
      </c>
    </row>
    <row r="11836" spans="1:23" x14ac:dyDescent="0.2">
      <c r="A11836">
        <v>11835</v>
      </c>
      <c r="B11836">
        <v>1971</v>
      </c>
      <c r="C11836">
        <v>23</v>
      </c>
      <c r="D11836" t="s">
        <v>121</v>
      </c>
      <c r="E11836" t="s">
        <v>13238</v>
      </c>
      <c r="F11836" t="s">
        <v>39</v>
      </c>
      <c r="G11836" t="s">
        <v>30</v>
      </c>
      <c r="H11836">
        <v>20</v>
      </c>
      <c r="I11836">
        <v>1977</v>
      </c>
      <c r="J11836" t="s">
        <v>12617</v>
      </c>
      <c r="K11836">
        <v>205</v>
      </c>
      <c r="L11836">
        <v>8</v>
      </c>
      <c r="M11836">
        <v>21</v>
      </c>
      <c r="N11836">
        <v>29</v>
      </c>
      <c r="O11836">
        <v>-2</v>
      </c>
      <c r="P11836">
        <v>335</v>
      </c>
      <c r="W11836">
        <v>10.8</v>
      </c>
    </row>
    <row r="11837" spans="1:23" x14ac:dyDescent="0.2">
      <c r="A11837">
        <v>11836</v>
      </c>
      <c r="B11837">
        <v>1971</v>
      </c>
      <c r="C11837">
        <v>24</v>
      </c>
      <c r="D11837" t="s">
        <v>23</v>
      </c>
      <c r="E11837" t="s">
        <v>13239</v>
      </c>
      <c r="F11837" t="s">
        <v>39</v>
      </c>
      <c r="G11837" t="s">
        <v>128</v>
      </c>
      <c r="J11837" t="s">
        <v>11284</v>
      </c>
    </row>
    <row r="11838" spans="1:23" x14ac:dyDescent="0.2">
      <c r="A11838">
        <v>11837</v>
      </c>
      <c r="B11838">
        <v>1971</v>
      </c>
      <c r="C11838">
        <v>25</v>
      </c>
      <c r="D11838" t="s">
        <v>23</v>
      </c>
      <c r="E11838" t="s">
        <v>13240</v>
      </c>
      <c r="F11838" t="s">
        <v>39</v>
      </c>
      <c r="G11838" t="s">
        <v>35</v>
      </c>
      <c r="J11838" t="s">
        <v>12682</v>
      </c>
    </row>
    <row r="11839" spans="1:23" x14ac:dyDescent="0.2">
      <c r="A11839">
        <v>11838</v>
      </c>
      <c r="B11839">
        <v>1971</v>
      </c>
      <c r="C11839">
        <v>26</v>
      </c>
      <c r="D11839" t="s">
        <v>48</v>
      </c>
      <c r="E11839" t="s">
        <v>13241</v>
      </c>
      <c r="F11839" t="s">
        <v>39</v>
      </c>
      <c r="G11839" t="s">
        <v>26</v>
      </c>
      <c r="H11839">
        <v>19</v>
      </c>
      <c r="I11839">
        <v>1976</v>
      </c>
      <c r="J11839" t="s">
        <v>12320</v>
      </c>
      <c r="K11839">
        <v>231</v>
      </c>
      <c r="L11839">
        <v>33</v>
      </c>
      <c r="M11839">
        <v>56</v>
      </c>
      <c r="N11839">
        <v>89</v>
      </c>
      <c r="O11839">
        <v>-33</v>
      </c>
      <c r="P11839">
        <v>174</v>
      </c>
      <c r="W11839">
        <v>2.8</v>
      </c>
    </row>
    <row r="11840" spans="1:23" x14ac:dyDescent="0.2">
      <c r="A11840">
        <v>11839</v>
      </c>
      <c r="B11840">
        <v>1971</v>
      </c>
      <c r="C11840">
        <v>27</v>
      </c>
      <c r="D11840" t="s">
        <v>171</v>
      </c>
      <c r="E11840" t="s">
        <v>13242</v>
      </c>
      <c r="F11840" t="s">
        <v>39</v>
      </c>
      <c r="G11840" t="s">
        <v>26</v>
      </c>
      <c r="H11840">
        <v>20</v>
      </c>
      <c r="I11840">
        <v>1979</v>
      </c>
      <c r="J11840" t="s">
        <v>12780</v>
      </c>
      <c r="K11840">
        <v>397</v>
      </c>
      <c r="L11840">
        <v>115</v>
      </c>
      <c r="M11840">
        <v>138</v>
      </c>
      <c r="N11840">
        <v>253</v>
      </c>
      <c r="O11840">
        <v>8</v>
      </c>
      <c r="P11840">
        <v>73</v>
      </c>
      <c r="W11840">
        <v>19.5</v>
      </c>
    </row>
    <row r="11841" spans="1:23" x14ac:dyDescent="0.2">
      <c r="A11841">
        <v>11840</v>
      </c>
      <c r="B11841">
        <v>1971</v>
      </c>
      <c r="C11841">
        <v>28</v>
      </c>
      <c r="D11841" t="s">
        <v>152</v>
      </c>
      <c r="E11841" t="s">
        <v>13243</v>
      </c>
      <c r="F11841" t="s">
        <v>34</v>
      </c>
      <c r="G11841" t="s">
        <v>128</v>
      </c>
      <c r="H11841">
        <v>19</v>
      </c>
      <c r="I11841">
        <v>1981</v>
      </c>
      <c r="J11841" t="s">
        <v>1970</v>
      </c>
      <c r="K11841">
        <v>104</v>
      </c>
      <c r="L11841">
        <v>0</v>
      </c>
      <c r="M11841">
        <v>1</v>
      </c>
      <c r="N11841">
        <v>1</v>
      </c>
      <c r="O11841">
        <v>0</v>
      </c>
      <c r="P11841">
        <v>17</v>
      </c>
      <c r="Q11841">
        <v>104</v>
      </c>
      <c r="R11841">
        <v>27</v>
      </c>
      <c r="S11841">
        <v>47</v>
      </c>
      <c r="T11841">
        <v>16</v>
      </c>
      <c r="U11841">
        <v>0.872</v>
      </c>
      <c r="V11841">
        <v>3.88</v>
      </c>
      <c r="W11841">
        <v>10.6</v>
      </c>
    </row>
    <row r="11842" spans="1:23" x14ac:dyDescent="0.2">
      <c r="A11842">
        <v>11841</v>
      </c>
      <c r="B11842">
        <v>1971</v>
      </c>
      <c r="C11842">
        <v>29</v>
      </c>
      <c r="D11842" t="s">
        <v>12251</v>
      </c>
      <c r="E11842" t="s">
        <v>13244</v>
      </c>
      <c r="F11842" t="s">
        <v>39</v>
      </c>
      <c r="G11842" t="s">
        <v>35</v>
      </c>
      <c r="H11842">
        <v>20</v>
      </c>
      <c r="I11842">
        <v>1981</v>
      </c>
      <c r="J11842" t="s">
        <v>13049</v>
      </c>
      <c r="K11842">
        <v>130</v>
      </c>
      <c r="L11842">
        <v>28</v>
      </c>
      <c r="M11842">
        <v>38</v>
      </c>
      <c r="N11842">
        <v>66</v>
      </c>
      <c r="O11842">
        <v>-31</v>
      </c>
      <c r="P11842">
        <v>69</v>
      </c>
      <c r="W11842">
        <v>2.5</v>
      </c>
    </row>
    <row r="11843" spans="1:23" x14ac:dyDescent="0.2">
      <c r="A11843">
        <v>11842</v>
      </c>
      <c r="B11843">
        <v>1971</v>
      </c>
      <c r="C11843">
        <v>30</v>
      </c>
      <c r="D11843" t="s">
        <v>51</v>
      </c>
      <c r="E11843" t="s">
        <v>13245</v>
      </c>
      <c r="F11843" t="s">
        <v>39</v>
      </c>
      <c r="G11843" t="s">
        <v>30</v>
      </c>
      <c r="J11843" t="s">
        <v>12662</v>
      </c>
    </row>
    <row r="11844" spans="1:23" x14ac:dyDescent="0.2">
      <c r="A11844">
        <v>11843</v>
      </c>
      <c r="B11844">
        <v>1971</v>
      </c>
      <c r="C11844">
        <v>31</v>
      </c>
      <c r="D11844" t="s">
        <v>23</v>
      </c>
      <c r="E11844" t="s">
        <v>13246</v>
      </c>
      <c r="F11844" t="s">
        <v>39</v>
      </c>
      <c r="G11844" t="s">
        <v>35</v>
      </c>
      <c r="J11844" t="s">
        <v>3033</v>
      </c>
    </row>
    <row r="11845" spans="1:23" x14ac:dyDescent="0.2">
      <c r="A11845">
        <v>11844</v>
      </c>
      <c r="B11845">
        <v>1971</v>
      </c>
      <c r="C11845">
        <v>32</v>
      </c>
      <c r="D11845" t="s">
        <v>87</v>
      </c>
      <c r="E11845" t="s">
        <v>13247</v>
      </c>
      <c r="F11845" t="s">
        <v>34</v>
      </c>
      <c r="G11845" t="s">
        <v>7636</v>
      </c>
      <c r="H11845">
        <v>19</v>
      </c>
      <c r="I11845">
        <v>1974</v>
      </c>
      <c r="J11845" t="s">
        <v>12662</v>
      </c>
      <c r="K11845">
        <v>55</v>
      </c>
      <c r="L11845">
        <v>2</v>
      </c>
      <c r="M11845">
        <v>5</v>
      </c>
      <c r="N11845">
        <v>7</v>
      </c>
      <c r="O11845">
        <v>-13</v>
      </c>
      <c r="P11845">
        <v>22</v>
      </c>
      <c r="W11845">
        <v>-1.1000000000000001</v>
      </c>
    </row>
    <row r="11846" spans="1:23" x14ac:dyDescent="0.2">
      <c r="A11846">
        <v>11845</v>
      </c>
      <c r="B11846">
        <v>1971</v>
      </c>
      <c r="C11846">
        <v>33</v>
      </c>
      <c r="D11846" t="s">
        <v>55</v>
      </c>
      <c r="E11846" t="s">
        <v>13248</v>
      </c>
      <c r="F11846" t="s">
        <v>39</v>
      </c>
      <c r="G11846" t="s">
        <v>30</v>
      </c>
      <c r="H11846">
        <v>19</v>
      </c>
      <c r="I11846">
        <v>1987</v>
      </c>
      <c r="J11846" t="s">
        <v>11933</v>
      </c>
      <c r="K11846">
        <v>854</v>
      </c>
      <c r="L11846">
        <v>42</v>
      </c>
      <c r="M11846">
        <v>202</v>
      </c>
      <c r="N11846">
        <v>244</v>
      </c>
      <c r="O11846">
        <v>320</v>
      </c>
      <c r="P11846">
        <v>433</v>
      </c>
      <c r="W11846">
        <v>69.099999999999994</v>
      </c>
    </row>
    <row r="11847" spans="1:23" x14ac:dyDescent="0.2">
      <c r="A11847">
        <v>11846</v>
      </c>
      <c r="B11847">
        <v>1971</v>
      </c>
      <c r="C11847">
        <v>34</v>
      </c>
      <c r="D11847" t="s">
        <v>146</v>
      </c>
      <c r="E11847" t="s">
        <v>13249</v>
      </c>
      <c r="F11847" t="s">
        <v>39</v>
      </c>
      <c r="G11847" t="s">
        <v>35</v>
      </c>
      <c r="H11847">
        <v>20</v>
      </c>
      <c r="I11847">
        <v>1979</v>
      </c>
      <c r="J11847" t="s">
        <v>2651</v>
      </c>
      <c r="K11847">
        <v>430</v>
      </c>
      <c r="L11847">
        <v>61</v>
      </c>
      <c r="M11847">
        <v>101</v>
      </c>
      <c r="N11847">
        <v>162</v>
      </c>
      <c r="O11847">
        <v>-16</v>
      </c>
      <c r="P11847">
        <v>66</v>
      </c>
      <c r="W11847">
        <v>6.5</v>
      </c>
    </row>
    <row r="11848" spans="1:23" x14ac:dyDescent="0.2">
      <c r="A11848">
        <v>11847</v>
      </c>
      <c r="B11848">
        <v>1971</v>
      </c>
      <c r="C11848">
        <v>35</v>
      </c>
      <c r="D11848" t="s">
        <v>8190</v>
      </c>
      <c r="E11848" t="s">
        <v>12385</v>
      </c>
      <c r="F11848" t="s">
        <v>39</v>
      </c>
      <c r="G11848" t="s">
        <v>30</v>
      </c>
      <c r="J11848" t="s">
        <v>11843</v>
      </c>
    </row>
    <row r="11849" spans="1:23" x14ac:dyDescent="0.2">
      <c r="A11849">
        <v>11848</v>
      </c>
      <c r="B11849">
        <v>1971</v>
      </c>
      <c r="C11849">
        <v>36</v>
      </c>
      <c r="D11849" t="s">
        <v>41</v>
      </c>
      <c r="E11849" t="s">
        <v>13250</v>
      </c>
      <c r="F11849" t="s">
        <v>39</v>
      </c>
      <c r="G11849" t="s">
        <v>30</v>
      </c>
      <c r="J11849" t="s">
        <v>13251</v>
      </c>
    </row>
    <row r="11850" spans="1:23" x14ac:dyDescent="0.2">
      <c r="A11850">
        <v>11849</v>
      </c>
      <c r="B11850">
        <v>1971</v>
      </c>
      <c r="C11850">
        <v>37</v>
      </c>
      <c r="D11850" t="s">
        <v>121</v>
      </c>
      <c r="E11850" t="s">
        <v>13252</v>
      </c>
      <c r="F11850" t="s">
        <v>39</v>
      </c>
      <c r="G11850" t="s">
        <v>35</v>
      </c>
      <c r="J11850" t="s">
        <v>12662</v>
      </c>
    </row>
    <row r="11851" spans="1:23" x14ac:dyDescent="0.2">
      <c r="A11851">
        <v>11850</v>
      </c>
      <c r="B11851">
        <v>1971</v>
      </c>
      <c r="C11851">
        <v>38</v>
      </c>
      <c r="D11851" t="s">
        <v>92</v>
      </c>
      <c r="E11851" t="s">
        <v>13253</v>
      </c>
      <c r="F11851" t="s">
        <v>39</v>
      </c>
      <c r="G11851" t="s">
        <v>128</v>
      </c>
      <c r="H11851">
        <v>20</v>
      </c>
      <c r="I11851">
        <v>1985</v>
      </c>
      <c r="J11851" t="s">
        <v>12668</v>
      </c>
      <c r="K11851">
        <v>207</v>
      </c>
      <c r="L11851">
        <v>0</v>
      </c>
      <c r="M11851">
        <v>6</v>
      </c>
      <c r="N11851">
        <v>6</v>
      </c>
      <c r="O11851">
        <v>0</v>
      </c>
      <c r="P11851">
        <v>41</v>
      </c>
      <c r="Q11851">
        <v>207</v>
      </c>
      <c r="R11851">
        <v>68</v>
      </c>
      <c r="S11851">
        <v>91</v>
      </c>
      <c r="T11851">
        <v>37</v>
      </c>
      <c r="U11851">
        <v>0.86599999999999999</v>
      </c>
      <c r="V11851">
        <v>4.28</v>
      </c>
      <c r="W11851">
        <v>23.4</v>
      </c>
    </row>
    <row r="11852" spans="1:23" x14ac:dyDescent="0.2">
      <c r="A11852">
        <v>11851</v>
      </c>
      <c r="B11852">
        <v>1971</v>
      </c>
      <c r="C11852">
        <v>39</v>
      </c>
      <c r="D11852" t="s">
        <v>69</v>
      </c>
      <c r="E11852" t="s">
        <v>13254</v>
      </c>
      <c r="F11852" t="s">
        <v>39</v>
      </c>
      <c r="G11852" t="s">
        <v>35</v>
      </c>
      <c r="H11852">
        <v>20</v>
      </c>
      <c r="I11852">
        <v>1976</v>
      </c>
      <c r="J11852" t="s">
        <v>13179</v>
      </c>
      <c r="K11852">
        <v>274</v>
      </c>
      <c r="L11852">
        <v>39</v>
      </c>
      <c r="M11852">
        <v>82</v>
      </c>
      <c r="N11852">
        <v>121</v>
      </c>
      <c r="O11852">
        <v>-98</v>
      </c>
      <c r="P11852">
        <v>132</v>
      </c>
      <c r="W11852">
        <v>3.5</v>
      </c>
    </row>
    <row r="11853" spans="1:23" x14ac:dyDescent="0.2">
      <c r="A11853">
        <v>11852</v>
      </c>
      <c r="B11853">
        <v>1971</v>
      </c>
      <c r="C11853">
        <v>40</v>
      </c>
      <c r="D11853" t="s">
        <v>48</v>
      </c>
      <c r="E11853" t="s">
        <v>13255</v>
      </c>
      <c r="F11853" t="s">
        <v>39</v>
      </c>
      <c r="G11853" t="s">
        <v>26</v>
      </c>
      <c r="J11853" t="s">
        <v>12617</v>
      </c>
    </row>
    <row r="11854" spans="1:23" x14ac:dyDescent="0.2">
      <c r="A11854">
        <v>11853</v>
      </c>
      <c r="B11854">
        <v>1971</v>
      </c>
      <c r="C11854">
        <v>41</v>
      </c>
      <c r="D11854" t="s">
        <v>171</v>
      </c>
      <c r="E11854" t="s">
        <v>13256</v>
      </c>
      <c r="F11854" t="s">
        <v>39</v>
      </c>
      <c r="G11854" t="s">
        <v>35</v>
      </c>
      <c r="J11854" t="s">
        <v>12679</v>
      </c>
    </row>
    <row r="11855" spans="1:23" x14ac:dyDescent="0.2">
      <c r="A11855">
        <v>11854</v>
      </c>
      <c r="B11855">
        <v>1971</v>
      </c>
      <c r="C11855">
        <v>42</v>
      </c>
      <c r="D11855" t="s">
        <v>152</v>
      </c>
      <c r="E11855" t="s">
        <v>13257</v>
      </c>
      <c r="F11855" t="s">
        <v>39</v>
      </c>
      <c r="G11855" t="s">
        <v>35</v>
      </c>
      <c r="J11855" t="s">
        <v>13251</v>
      </c>
    </row>
    <row r="11856" spans="1:23" x14ac:dyDescent="0.2">
      <c r="A11856">
        <v>11855</v>
      </c>
      <c r="B11856">
        <v>1971</v>
      </c>
      <c r="C11856">
        <v>43</v>
      </c>
      <c r="D11856" t="s">
        <v>12251</v>
      </c>
      <c r="E11856" t="s">
        <v>13258</v>
      </c>
      <c r="F11856" t="s">
        <v>39</v>
      </c>
      <c r="G11856" t="s">
        <v>68</v>
      </c>
      <c r="H11856">
        <v>20</v>
      </c>
      <c r="I11856">
        <v>1981</v>
      </c>
      <c r="J11856" t="s">
        <v>13179</v>
      </c>
      <c r="K11856">
        <v>334</v>
      </c>
      <c r="L11856">
        <v>61</v>
      </c>
      <c r="M11856">
        <v>80</v>
      </c>
      <c r="N11856">
        <v>141</v>
      </c>
      <c r="O11856">
        <v>-120</v>
      </c>
      <c r="P11856">
        <v>163</v>
      </c>
      <c r="W11856">
        <v>4.5999999999999996</v>
      </c>
    </row>
    <row r="11857" spans="1:23" x14ac:dyDescent="0.2">
      <c r="A11857">
        <v>11856</v>
      </c>
      <c r="B11857">
        <v>1971</v>
      </c>
      <c r="C11857">
        <v>44</v>
      </c>
      <c r="D11857" t="s">
        <v>51</v>
      </c>
      <c r="E11857" t="s">
        <v>13259</v>
      </c>
      <c r="F11857" t="s">
        <v>39</v>
      </c>
      <c r="G11857" t="s">
        <v>128</v>
      </c>
      <c r="J11857" t="s">
        <v>12617</v>
      </c>
    </row>
    <row r="11858" spans="1:23" x14ac:dyDescent="0.2">
      <c r="A11858">
        <v>11857</v>
      </c>
      <c r="B11858">
        <v>1971</v>
      </c>
      <c r="C11858">
        <v>45</v>
      </c>
      <c r="D11858" t="s">
        <v>23</v>
      </c>
      <c r="E11858" t="s">
        <v>13260</v>
      </c>
      <c r="F11858" t="s">
        <v>39</v>
      </c>
      <c r="G11858" t="s">
        <v>30</v>
      </c>
      <c r="J11858" t="s">
        <v>13251</v>
      </c>
    </row>
    <row r="11859" spans="1:23" x14ac:dyDescent="0.2">
      <c r="A11859">
        <v>11858</v>
      </c>
      <c r="B11859">
        <v>1971</v>
      </c>
      <c r="C11859">
        <v>46</v>
      </c>
      <c r="D11859" t="s">
        <v>87</v>
      </c>
      <c r="E11859" t="s">
        <v>13261</v>
      </c>
      <c r="F11859" t="s">
        <v>39</v>
      </c>
      <c r="G11859" t="s">
        <v>30</v>
      </c>
      <c r="J11859" t="s">
        <v>12552</v>
      </c>
    </row>
    <row r="11860" spans="1:23" x14ac:dyDescent="0.2">
      <c r="A11860">
        <v>11859</v>
      </c>
      <c r="B11860">
        <v>1971</v>
      </c>
      <c r="C11860">
        <v>47</v>
      </c>
      <c r="D11860" t="s">
        <v>55</v>
      </c>
      <c r="E11860" t="s">
        <v>13262</v>
      </c>
      <c r="F11860" t="s">
        <v>39</v>
      </c>
      <c r="G11860" t="s">
        <v>35</v>
      </c>
      <c r="H11860">
        <v>20</v>
      </c>
      <c r="I11860">
        <v>1973</v>
      </c>
      <c r="J11860" t="s">
        <v>13049</v>
      </c>
      <c r="K11860">
        <v>3</v>
      </c>
      <c r="L11860">
        <v>0</v>
      </c>
      <c r="M11860">
        <v>0</v>
      </c>
      <c r="N11860">
        <v>0</v>
      </c>
      <c r="O11860">
        <v>0</v>
      </c>
      <c r="P11860">
        <v>0</v>
      </c>
      <c r="W11860">
        <v>-0.1</v>
      </c>
    </row>
    <row r="11861" spans="1:23" x14ac:dyDescent="0.2">
      <c r="A11861">
        <v>11860</v>
      </c>
      <c r="B11861">
        <v>1971</v>
      </c>
      <c r="C11861">
        <v>48</v>
      </c>
      <c r="D11861" t="s">
        <v>146</v>
      </c>
      <c r="E11861" t="s">
        <v>5663</v>
      </c>
      <c r="F11861" t="s">
        <v>39</v>
      </c>
      <c r="G11861" t="s">
        <v>30</v>
      </c>
      <c r="H11861">
        <v>19</v>
      </c>
      <c r="I11861">
        <v>1980</v>
      </c>
      <c r="J11861" t="s">
        <v>12941</v>
      </c>
      <c r="K11861">
        <v>502</v>
      </c>
      <c r="L11861">
        <v>16</v>
      </c>
      <c r="M11861">
        <v>76</v>
      </c>
      <c r="N11861">
        <v>92</v>
      </c>
      <c r="O11861">
        <v>-33</v>
      </c>
      <c r="P11861">
        <v>632</v>
      </c>
      <c r="W11861">
        <v>26.4</v>
      </c>
    </row>
    <row r="11862" spans="1:23" x14ac:dyDescent="0.2">
      <c r="A11862">
        <v>11861</v>
      </c>
      <c r="B11862">
        <v>1971</v>
      </c>
      <c r="C11862">
        <v>49</v>
      </c>
      <c r="D11862" t="s">
        <v>8190</v>
      </c>
      <c r="E11862" t="s">
        <v>13263</v>
      </c>
      <c r="F11862" t="s">
        <v>39</v>
      </c>
      <c r="G11862" t="s">
        <v>26</v>
      </c>
      <c r="J11862" t="s">
        <v>12941</v>
      </c>
    </row>
    <row r="11863" spans="1:23" x14ac:dyDescent="0.2">
      <c r="A11863">
        <v>11862</v>
      </c>
      <c r="B11863">
        <v>1971</v>
      </c>
      <c r="C11863">
        <v>50</v>
      </c>
      <c r="D11863" t="s">
        <v>41</v>
      </c>
      <c r="E11863" t="s">
        <v>13264</v>
      </c>
      <c r="F11863" t="s">
        <v>39</v>
      </c>
      <c r="G11863" t="s">
        <v>68</v>
      </c>
      <c r="J11863" t="s">
        <v>12623</v>
      </c>
    </row>
    <row r="11864" spans="1:23" x14ac:dyDescent="0.2">
      <c r="A11864">
        <v>11863</v>
      </c>
      <c r="B11864">
        <v>1971</v>
      </c>
      <c r="C11864">
        <v>51</v>
      </c>
      <c r="D11864" t="s">
        <v>121</v>
      </c>
      <c r="E11864" t="s">
        <v>13265</v>
      </c>
      <c r="F11864" t="s">
        <v>39</v>
      </c>
      <c r="G11864" t="s">
        <v>30</v>
      </c>
      <c r="J11864" t="s">
        <v>12668</v>
      </c>
    </row>
    <row r="11865" spans="1:23" x14ac:dyDescent="0.2">
      <c r="A11865">
        <v>11864</v>
      </c>
      <c r="B11865">
        <v>1971</v>
      </c>
      <c r="C11865">
        <v>52</v>
      </c>
      <c r="D11865" t="s">
        <v>92</v>
      </c>
      <c r="E11865" t="s">
        <v>13266</v>
      </c>
      <c r="F11865" t="s">
        <v>39</v>
      </c>
      <c r="G11865" t="s">
        <v>30</v>
      </c>
      <c r="J11865" t="s">
        <v>12320</v>
      </c>
    </row>
    <row r="11866" spans="1:23" x14ac:dyDescent="0.2">
      <c r="A11866">
        <v>11865</v>
      </c>
      <c r="B11866">
        <v>1971</v>
      </c>
      <c r="C11866">
        <v>53</v>
      </c>
      <c r="D11866" t="s">
        <v>23</v>
      </c>
      <c r="E11866" t="s">
        <v>13267</v>
      </c>
      <c r="F11866" t="s">
        <v>39</v>
      </c>
      <c r="G11866" t="s">
        <v>30</v>
      </c>
      <c r="H11866">
        <v>19</v>
      </c>
      <c r="I11866">
        <v>1980</v>
      </c>
      <c r="J11866" t="s">
        <v>6672</v>
      </c>
      <c r="K11866">
        <v>77</v>
      </c>
      <c r="L11866">
        <v>6</v>
      </c>
      <c r="M11866">
        <v>9</v>
      </c>
      <c r="N11866">
        <v>15</v>
      </c>
      <c r="O11866">
        <v>-1</v>
      </c>
      <c r="P11866">
        <v>10</v>
      </c>
      <c r="W11866">
        <v>3.5</v>
      </c>
    </row>
    <row r="11867" spans="1:23" x14ac:dyDescent="0.2">
      <c r="A11867">
        <v>11866</v>
      </c>
      <c r="B11867">
        <v>1971</v>
      </c>
      <c r="C11867">
        <v>54</v>
      </c>
      <c r="D11867" t="s">
        <v>48</v>
      </c>
      <c r="E11867" t="s">
        <v>13268</v>
      </c>
      <c r="F11867" t="s">
        <v>39</v>
      </c>
      <c r="G11867" t="s">
        <v>68</v>
      </c>
      <c r="J11867" t="s">
        <v>12617</v>
      </c>
    </row>
    <row r="11868" spans="1:23" x14ac:dyDescent="0.2">
      <c r="A11868">
        <v>11867</v>
      </c>
      <c r="B11868">
        <v>1971</v>
      </c>
      <c r="C11868">
        <v>55</v>
      </c>
      <c r="D11868" t="s">
        <v>171</v>
      </c>
      <c r="E11868" t="s">
        <v>13269</v>
      </c>
      <c r="F11868" t="s">
        <v>39</v>
      </c>
      <c r="G11868" t="s">
        <v>68</v>
      </c>
      <c r="H11868">
        <v>20</v>
      </c>
      <c r="I11868">
        <v>1983</v>
      </c>
      <c r="J11868" t="s">
        <v>12780</v>
      </c>
      <c r="K11868">
        <v>641</v>
      </c>
      <c r="L11868">
        <v>99</v>
      </c>
      <c r="M11868">
        <v>120</v>
      </c>
      <c r="N11868">
        <v>219</v>
      </c>
      <c r="O11868">
        <v>-64</v>
      </c>
      <c r="P11868">
        <v>515</v>
      </c>
      <c r="W11868">
        <v>5.6</v>
      </c>
    </row>
    <row r="11869" spans="1:23" x14ac:dyDescent="0.2">
      <c r="A11869">
        <v>11868</v>
      </c>
      <c r="B11869">
        <v>1971</v>
      </c>
      <c r="C11869">
        <v>56</v>
      </c>
      <c r="D11869" t="s">
        <v>152</v>
      </c>
      <c r="E11869" t="s">
        <v>13270</v>
      </c>
      <c r="F11869" t="s">
        <v>34</v>
      </c>
      <c r="G11869" t="s">
        <v>26</v>
      </c>
      <c r="H11869">
        <v>20</v>
      </c>
      <c r="I11869">
        <v>1975</v>
      </c>
      <c r="J11869" t="s">
        <v>382</v>
      </c>
      <c r="K11869">
        <v>22</v>
      </c>
      <c r="L11869">
        <v>4</v>
      </c>
      <c r="M11869">
        <v>0</v>
      </c>
      <c r="N11869">
        <v>4</v>
      </c>
      <c r="O11869">
        <v>3</v>
      </c>
      <c r="P11869">
        <v>2</v>
      </c>
      <c r="W11869">
        <v>0</v>
      </c>
    </row>
    <row r="11870" spans="1:23" x14ac:dyDescent="0.2">
      <c r="A11870">
        <v>11869</v>
      </c>
      <c r="B11870">
        <v>1971</v>
      </c>
      <c r="C11870">
        <v>57</v>
      </c>
      <c r="D11870" t="s">
        <v>12251</v>
      </c>
      <c r="E11870" t="s">
        <v>13271</v>
      </c>
      <c r="F11870" t="s">
        <v>39</v>
      </c>
      <c r="G11870" t="s">
        <v>128</v>
      </c>
      <c r="J11870" t="s">
        <v>12980</v>
      </c>
    </row>
    <row r="11871" spans="1:23" x14ac:dyDescent="0.2">
      <c r="A11871">
        <v>11870</v>
      </c>
      <c r="B11871">
        <v>1971</v>
      </c>
      <c r="C11871">
        <v>58</v>
      </c>
      <c r="D11871" t="s">
        <v>51</v>
      </c>
      <c r="E11871" t="s">
        <v>13272</v>
      </c>
      <c r="F11871" t="s">
        <v>34</v>
      </c>
      <c r="G11871" t="s">
        <v>68</v>
      </c>
      <c r="H11871">
        <v>20</v>
      </c>
      <c r="I11871">
        <v>1977</v>
      </c>
      <c r="J11871" t="s">
        <v>3033</v>
      </c>
      <c r="K11871">
        <v>109</v>
      </c>
      <c r="L11871">
        <v>19</v>
      </c>
      <c r="M11871">
        <v>19</v>
      </c>
      <c r="N11871">
        <v>38</v>
      </c>
      <c r="O11871">
        <v>-4</v>
      </c>
      <c r="P11871">
        <v>22</v>
      </c>
      <c r="W11871">
        <v>1.4</v>
      </c>
    </row>
    <row r="11872" spans="1:23" x14ac:dyDescent="0.2">
      <c r="A11872">
        <v>11871</v>
      </c>
      <c r="B11872">
        <v>1971</v>
      </c>
      <c r="C11872">
        <v>59</v>
      </c>
      <c r="D11872" t="s">
        <v>69</v>
      </c>
      <c r="E11872" t="s">
        <v>13273</v>
      </c>
      <c r="F11872" t="s">
        <v>39</v>
      </c>
      <c r="G11872" t="s">
        <v>30</v>
      </c>
      <c r="J11872" t="s">
        <v>13274</v>
      </c>
    </row>
    <row r="11873" spans="1:23" x14ac:dyDescent="0.2">
      <c r="A11873">
        <v>11872</v>
      </c>
      <c r="B11873">
        <v>1971</v>
      </c>
      <c r="C11873">
        <v>60</v>
      </c>
      <c r="D11873" t="s">
        <v>87</v>
      </c>
      <c r="E11873" t="s">
        <v>13176</v>
      </c>
      <c r="F11873" t="s">
        <v>39</v>
      </c>
      <c r="G11873" t="s">
        <v>128</v>
      </c>
      <c r="J11873" t="s">
        <v>3033</v>
      </c>
    </row>
    <row r="11874" spans="1:23" x14ac:dyDescent="0.2">
      <c r="A11874">
        <v>11873</v>
      </c>
      <c r="B11874">
        <v>1971</v>
      </c>
      <c r="C11874">
        <v>61</v>
      </c>
      <c r="D11874" t="s">
        <v>55</v>
      </c>
      <c r="E11874" t="s">
        <v>13275</v>
      </c>
      <c r="F11874" t="s">
        <v>39</v>
      </c>
      <c r="G11874" t="s">
        <v>30</v>
      </c>
      <c r="J11874" t="s">
        <v>3378</v>
      </c>
    </row>
    <row r="11875" spans="1:23" x14ac:dyDescent="0.2">
      <c r="A11875">
        <v>11874</v>
      </c>
      <c r="B11875">
        <v>1971</v>
      </c>
      <c r="C11875">
        <v>62</v>
      </c>
      <c r="D11875" t="s">
        <v>146</v>
      </c>
      <c r="E11875" t="s">
        <v>13276</v>
      </c>
      <c r="F11875" t="s">
        <v>39</v>
      </c>
      <c r="G11875" t="s">
        <v>35</v>
      </c>
      <c r="J11875" t="s">
        <v>2209</v>
      </c>
    </row>
    <row r="11876" spans="1:23" x14ac:dyDescent="0.2">
      <c r="A11876">
        <v>11875</v>
      </c>
      <c r="B11876">
        <v>1971</v>
      </c>
      <c r="C11876">
        <v>63</v>
      </c>
      <c r="D11876" t="s">
        <v>8190</v>
      </c>
      <c r="E11876" t="s">
        <v>13277</v>
      </c>
      <c r="F11876" t="s">
        <v>39</v>
      </c>
      <c r="G11876" t="s">
        <v>30</v>
      </c>
      <c r="J11876" t="s">
        <v>12617</v>
      </c>
    </row>
    <row r="11877" spans="1:23" x14ac:dyDescent="0.2">
      <c r="A11877">
        <v>11876</v>
      </c>
      <c r="B11877">
        <v>1971</v>
      </c>
      <c r="C11877">
        <v>64</v>
      </c>
      <c r="D11877" t="s">
        <v>41</v>
      </c>
      <c r="E11877" t="s">
        <v>13278</v>
      </c>
      <c r="F11877" t="s">
        <v>39</v>
      </c>
      <c r="G11877" t="s">
        <v>30</v>
      </c>
      <c r="J11877" t="s">
        <v>13063</v>
      </c>
    </row>
    <row r="11878" spans="1:23" x14ac:dyDescent="0.2">
      <c r="A11878">
        <v>11877</v>
      </c>
      <c r="B11878">
        <v>1971</v>
      </c>
      <c r="C11878">
        <v>65</v>
      </c>
      <c r="D11878" t="s">
        <v>121</v>
      </c>
      <c r="E11878" t="s">
        <v>13279</v>
      </c>
      <c r="F11878" t="s">
        <v>39</v>
      </c>
      <c r="G11878" t="s">
        <v>26</v>
      </c>
      <c r="H11878">
        <v>19</v>
      </c>
      <c r="I11878">
        <v>1975</v>
      </c>
      <c r="J11878" t="s">
        <v>13280</v>
      </c>
      <c r="K11878">
        <v>2</v>
      </c>
      <c r="L11878">
        <v>0</v>
      </c>
      <c r="M11878">
        <v>0</v>
      </c>
      <c r="N11878">
        <v>0</v>
      </c>
      <c r="O11878">
        <v>-2</v>
      </c>
      <c r="P11878">
        <v>0</v>
      </c>
      <c r="W11878">
        <v>-0.1</v>
      </c>
    </row>
    <row r="11879" spans="1:23" x14ac:dyDescent="0.2">
      <c r="A11879">
        <v>11878</v>
      </c>
      <c r="B11879">
        <v>1971</v>
      </c>
      <c r="C11879">
        <v>66</v>
      </c>
      <c r="D11879" t="s">
        <v>92</v>
      </c>
      <c r="E11879" t="s">
        <v>13281</v>
      </c>
      <c r="F11879" t="s">
        <v>39</v>
      </c>
      <c r="G11879" t="s">
        <v>30</v>
      </c>
      <c r="J11879" t="s">
        <v>12124</v>
      </c>
    </row>
    <row r="11880" spans="1:23" x14ac:dyDescent="0.2">
      <c r="A11880">
        <v>11879</v>
      </c>
      <c r="B11880">
        <v>1971</v>
      </c>
      <c r="C11880">
        <v>67</v>
      </c>
      <c r="D11880" t="s">
        <v>23</v>
      </c>
      <c r="E11880" t="s">
        <v>13282</v>
      </c>
      <c r="F11880" t="s">
        <v>39</v>
      </c>
      <c r="G11880" t="s">
        <v>30</v>
      </c>
      <c r="H11880">
        <v>19</v>
      </c>
      <c r="I11880">
        <v>1981</v>
      </c>
      <c r="J11880" t="s">
        <v>2651</v>
      </c>
      <c r="K11880">
        <v>143</v>
      </c>
      <c r="L11880">
        <v>3</v>
      </c>
      <c r="M11880">
        <v>23</v>
      </c>
      <c r="N11880">
        <v>26</v>
      </c>
      <c r="O11880">
        <v>66</v>
      </c>
      <c r="P11880">
        <v>297</v>
      </c>
      <c r="W11880">
        <v>9</v>
      </c>
    </row>
    <row r="11881" spans="1:23" x14ac:dyDescent="0.2">
      <c r="A11881">
        <v>11880</v>
      </c>
      <c r="B11881">
        <v>1971</v>
      </c>
      <c r="C11881">
        <v>68</v>
      </c>
      <c r="D11881" t="s">
        <v>48</v>
      </c>
      <c r="E11881" t="s">
        <v>13283</v>
      </c>
      <c r="F11881" t="s">
        <v>34</v>
      </c>
      <c r="G11881" t="s">
        <v>26</v>
      </c>
      <c r="J11881" t="s">
        <v>3430</v>
      </c>
    </row>
    <row r="11882" spans="1:23" x14ac:dyDescent="0.2">
      <c r="A11882">
        <v>11881</v>
      </c>
      <c r="B11882">
        <v>1971</v>
      </c>
      <c r="C11882">
        <v>69</v>
      </c>
      <c r="D11882" t="s">
        <v>171</v>
      </c>
      <c r="E11882" t="s">
        <v>13284</v>
      </c>
      <c r="F11882" t="s">
        <v>39</v>
      </c>
      <c r="G11882" t="s">
        <v>30</v>
      </c>
      <c r="J11882" t="s">
        <v>13285</v>
      </c>
    </row>
    <row r="11883" spans="1:23" x14ac:dyDescent="0.2">
      <c r="A11883">
        <v>11882</v>
      </c>
      <c r="B11883">
        <v>1971</v>
      </c>
      <c r="C11883">
        <v>70</v>
      </c>
      <c r="D11883" t="s">
        <v>152</v>
      </c>
      <c r="E11883" t="s">
        <v>13286</v>
      </c>
      <c r="F11883" t="s">
        <v>39</v>
      </c>
      <c r="G11883" t="s">
        <v>35</v>
      </c>
      <c r="J11883" t="s">
        <v>12320</v>
      </c>
    </row>
    <row r="11884" spans="1:23" x14ac:dyDescent="0.2">
      <c r="A11884">
        <v>11883</v>
      </c>
      <c r="B11884">
        <v>1971</v>
      </c>
      <c r="C11884">
        <v>71</v>
      </c>
      <c r="D11884" t="s">
        <v>12251</v>
      </c>
      <c r="E11884" t="s">
        <v>13287</v>
      </c>
      <c r="F11884" t="s">
        <v>39</v>
      </c>
      <c r="G11884" t="s">
        <v>30</v>
      </c>
      <c r="J11884" t="s">
        <v>13280</v>
      </c>
    </row>
    <row r="11885" spans="1:23" x14ac:dyDescent="0.2">
      <c r="A11885">
        <v>11884</v>
      </c>
      <c r="B11885">
        <v>1971</v>
      </c>
      <c r="C11885">
        <v>72</v>
      </c>
      <c r="D11885" t="s">
        <v>51</v>
      </c>
      <c r="E11885" t="s">
        <v>13288</v>
      </c>
      <c r="F11885" t="s">
        <v>39</v>
      </c>
      <c r="G11885" t="s">
        <v>30</v>
      </c>
      <c r="J11885" t="s">
        <v>12662</v>
      </c>
    </row>
    <row r="11886" spans="1:23" x14ac:dyDescent="0.2">
      <c r="A11886">
        <v>11885</v>
      </c>
      <c r="B11886">
        <v>1971</v>
      </c>
      <c r="C11886">
        <v>73</v>
      </c>
      <c r="D11886" t="s">
        <v>69</v>
      </c>
      <c r="E11886" t="s">
        <v>13289</v>
      </c>
      <c r="F11886" t="s">
        <v>39</v>
      </c>
      <c r="G11886" t="s">
        <v>30</v>
      </c>
      <c r="J11886" t="s">
        <v>13114</v>
      </c>
    </row>
    <row r="11887" spans="1:23" x14ac:dyDescent="0.2">
      <c r="A11887">
        <v>11886</v>
      </c>
      <c r="B11887">
        <v>1971</v>
      </c>
      <c r="C11887">
        <v>74</v>
      </c>
      <c r="D11887" t="s">
        <v>87</v>
      </c>
      <c r="E11887" t="s">
        <v>13290</v>
      </c>
      <c r="F11887" t="s">
        <v>39</v>
      </c>
      <c r="G11887" t="s">
        <v>68</v>
      </c>
      <c r="J11887" t="s">
        <v>13291</v>
      </c>
    </row>
    <row r="11888" spans="1:23" x14ac:dyDescent="0.2">
      <c r="A11888">
        <v>11887</v>
      </c>
      <c r="B11888">
        <v>1971</v>
      </c>
      <c r="C11888">
        <v>75</v>
      </c>
      <c r="D11888" t="s">
        <v>55</v>
      </c>
      <c r="E11888" t="s">
        <v>13292</v>
      </c>
      <c r="F11888" t="s">
        <v>39</v>
      </c>
      <c r="G11888" t="s">
        <v>35</v>
      </c>
      <c r="J11888" t="s">
        <v>91</v>
      </c>
    </row>
    <row r="11889" spans="1:23" x14ac:dyDescent="0.2">
      <c r="A11889">
        <v>11888</v>
      </c>
      <c r="B11889">
        <v>1971</v>
      </c>
      <c r="C11889">
        <v>76</v>
      </c>
      <c r="D11889" t="s">
        <v>146</v>
      </c>
      <c r="E11889" t="s">
        <v>13293</v>
      </c>
      <c r="F11889" t="s">
        <v>39</v>
      </c>
      <c r="G11889" t="s">
        <v>35</v>
      </c>
      <c r="J11889" t="s">
        <v>13179</v>
      </c>
    </row>
    <row r="11890" spans="1:23" x14ac:dyDescent="0.2">
      <c r="A11890">
        <v>11889</v>
      </c>
      <c r="B11890">
        <v>1971</v>
      </c>
      <c r="C11890">
        <v>77</v>
      </c>
      <c r="D11890" t="s">
        <v>8190</v>
      </c>
      <c r="E11890" t="s">
        <v>13294</v>
      </c>
      <c r="F11890" t="s">
        <v>39</v>
      </c>
      <c r="G11890" t="s">
        <v>30</v>
      </c>
      <c r="J11890" t="s">
        <v>13179</v>
      </c>
    </row>
    <row r="11891" spans="1:23" x14ac:dyDescent="0.2">
      <c r="A11891">
        <v>11890</v>
      </c>
      <c r="B11891">
        <v>1971</v>
      </c>
      <c r="C11891">
        <v>78</v>
      </c>
      <c r="D11891" t="s">
        <v>41</v>
      </c>
      <c r="E11891" t="s">
        <v>13295</v>
      </c>
      <c r="F11891" t="s">
        <v>39</v>
      </c>
      <c r="G11891" t="s">
        <v>30</v>
      </c>
      <c r="J11891" t="s">
        <v>13251</v>
      </c>
    </row>
    <row r="11892" spans="1:23" x14ac:dyDescent="0.2">
      <c r="A11892">
        <v>11891</v>
      </c>
      <c r="B11892">
        <v>1971</v>
      </c>
      <c r="C11892">
        <v>79</v>
      </c>
      <c r="D11892" t="s">
        <v>121</v>
      </c>
      <c r="E11892" t="s">
        <v>13296</v>
      </c>
      <c r="F11892" t="s">
        <v>39</v>
      </c>
      <c r="G11892" t="s">
        <v>30</v>
      </c>
      <c r="J11892" t="s">
        <v>11229</v>
      </c>
    </row>
    <row r="11893" spans="1:23" x14ac:dyDescent="0.2">
      <c r="A11893">
        <v>11892</v>
      </c>
      <c r="B11893">
        <v>1971</v>
      </c>
      <c r="C11893">
        <v>80</v>
      </c>
      <c r="D11893" t="s">
        <v>92</v>
      </c>
      <c r="E11893" t="s">
        <v>13297</v>
      </c>
      <c r="F11893" t="s">
        <v>39</v>
      </c>
      <c r="G11893" t="s">
        <v>30</v>
      </c>
      <c r="J11893" t="s">
        <v>12124</v>
      </c>
    </row>
    <row r="11894" spans="1:23" x14ac:dyDescent="0.2">
      <c r="A11894">
        <v>11893</v>
      </c>
      <c r="B11894">
        <v>1971</v>
      </c>
      <c r="C11894">
        <v>81</v>
      </c>
      <c r="D11894" t="s">
        <v>23</v>
      </c>
      <c r="E11894" t="s">
        <v>13298</v>
      </c>
      <c r="F11894" t="s">
        <v>39</v>
      </c>
      <c r="G11894" t="s">
        <v>26</v>
      </c>
      <c r="J11894" t="s">
        <v>12941</v>
      </c>
    </row>
    <row r="11895" spans="1:23" x14ac:dyDescent="0.2">
      <c r="A11895">
        <v>11894</v>
      </c>
      <c r="B11895">
        <v>1971</v>
      </c>
      <c r="C11895">
        <v>82</v>
      </c>
      <c r="D11895" t="s">
        <v>48</v>
      </c>
      <c r="E11895" t="s">
        <v>13026</v>
      </c>
      <c r="F11895" t="s">
        <v>39</v>
      </c>
      <c r="G11895" t="s">
        <v>35</v>
      </c>
      <c r="J11895" t="s">
        <v>2748</v>
      </c>
    </row>
    <row r="11896" spans="1:23" x14ac:dyDescent="0.2">
      <c r="A11896">
        <v>11895</v>
      </c>
      <c r="B11896">
        <v>1971</v>
      </c>
      <c r="C11896">
        <v>83</v>
      </c>
      <c r="D11896" t="s">
        <v>171</v>
      </c>
      <c r="E11896" t="s">
        <v>13299</v>
      </c>
      <c r="F11896" t="s">
        <v>39</v>
      </c>
      <c r="G11896" t="s">
        <v>128</v>
      </c>
      <c r="H11896">
        <v>20</v>
      </c>
      <c r="J11896" t="s">
        <v>13179</v>
      </c>
    </row>
    <row r="11897" spans="1:23" x14ac:dyDescent="0.2">
      <c r="A11897">
        <v>11896</v>
      </c>
      <c r="B11897">
        <v>1971</v>
      </c>
      <c r="C11897">
        <v>84</v>
      </c>
      <c r="D11897" t="s">
        <v>152</v>
      </c>
      <c r="E11897" t="s">
        <v>13300</v>
      </c>
      <c r="F11897" t="s">
        <v>39</v>
      </c>
      <c r="G11897" t="s">
        <v>30</v>
      </c>
      <c r="J11897" t="s">
        <v>12617</v>
      </c>
    </row>
    <row r="11898" spans="1:23" x14ac:dyDescent="0.2">
      <c r="A11898">
        <v>11897</v>
      </c>
      <c r="B11898">
        <v>1971</v>
      </c>
      <c r="C11898">
        <v>85</v>
      </c>
      <c r="D11898" t="s">
        <v>12251</v>
      </c>
      <c r="E11898" t="s">
        <v>13301</v>
      </c>
      <c r="F11898" t="s">
        <v>39</v>
      </c>
      <c r="G11898" t="s">
        <v>30</v>
      </c>
      <c r="H11898">
        <v>19</v>
      </c>
      <c r="I11898">
        <v>1976</v>
      </c>
      <c r="J11898" t="s">
        <v>12941</v>
      </c>
      <c r="K11898">
        <v>11</v>
      </c>
      <c r="L11898">
        <v>0</v>
      </c>
      <c r="M11898">
        <v>1</v>
      </c>
      <c r="N11898">
        <v>1</v>
      </c>
      <c r="O11898">
        <v>-2</v>
      </c>
      <c r="P11898">
        <v>21</v>
      </c>
      <c r="W11898">
        <v>0.2</v>
      </c>
    </row>
    <row r="11899" spans="1:23" x14ac:dyDescent="0.2">
      <c r="A11899">
        <v>11898</v>
      </c>
      <c r="B11899">
        <v>1971</v>
      </c>
      <c r="C11899">
        <v>86</v>
      </c>
      <c r="D11899" t="s">
        <v>51</v>
      </c>
      <c r="E11899" t="s">
        <v>13302</v>
      </c>
      <c r="F11899" t="s">
        <v>39</v>
      </c>
      <c r="G11899" t="s">
        <v>30</v>
      </c>
      <c r="H11899">
        <v>20</v>
      </c>
      <c r="I11899">
        <v>1977</v>
      </c>
      <c r="J11899" t="s">
        <v>2209</v>
      </c>
      <c r="K11899">
        <v>57</v>
      </c>
      <c r="L11899">
        <v>5</v>
      </c>
      <c r="M11899">
        <v>12</v>
      </c>
      <c r="N11899">
        <v>17</v>
      </c>
      <c r="O11899">
        <v>-17</v>
      </c>
      <c r="P11899">
        <v>34</v>
      </c>
      <c r="W11899">
        <v>3</v>
      </c>
    </row>
    <row r="11900" spans="1:23" x14ac:dyDescent="0.2">
      <c r="A11900">
        <v>11899</v>
      </c>
      <c r="B11900">
        <v>1971</v>
      </c>
      <c r="C11900">
        <v>87</v>
      </c>
      <c r="D11900" t="s">
        <v>69</v>
      </c>
      <c r="E11900" t="s">
        <v>13303</v>
      </c>
      <c r="F11900" t="s">
        <v>34</v>
      </c>
      <c r="G11900" t="s">
        <v>30</v>
      </c>
      <c r="J11900" t="s">
        <v>13291</v>
      </c>
    </row>
    <row r="11901" spans="1:23" x14ac:dyDescent="0.2">
      <c r="A11901">
        <v>11900</v>
      </c>
      <c r="B11901">
        <v>1971</v>
      </c>
      <c r="C11901">
        <v>88</v>
      </c>
      <c r="D11901" t="s">
        <v>87</v>
      </c>
      <c r="E11901" t="s">
        <v>13304</v>
      </c>
      <c r="F11901" t="s">
        <v>39</v>
      </c>
      <c r="G11901" t="s">
        <v>30</v>
      </c>
      <c r="J11901" t="s">
        <v>382</v>
      </c>
    </row>
    <row r="11902" spans="1:23" x14ac:dyDescent="0.2">
      <c r="A11902">
        <v>11901</v>
      </c>
      <c r="B11902">
        <v>1971</v>
      </c>
      <c r="C11902">
        <v>89</v>
      </c>
      <c r="D11902" t="s">
        <v>146</v>
      </c>
      <c r="E11902" t="s">
        <v>13305</v>
      </c>
      <c r="F11902" t="s">
        <v>39</v>
      </c>
      <c r="G11902" t="s">
        <v>26</v>
      </c>
      <c r="J11902" t="s">
        <v>3378</v>
      </c>
    </row>
    <row r="11903" spans="1:23" x14ac:dyDescent="0.2">
      <c r="A11903">
        <v>11902</v>
      </c>
      <c r="B11903">
        <v>1971</v>
      </c>
      <c r="C11903">
        <v>90</v>
      </c>
      <c r="D11903" t="s">
        <v>146</v>
      </c>
      <c r="E11903" t="s">
        <v>13306</v>
      </c>
      <c r="F11903" t="s">
        <v>39</v>
      </c>
      <c r="G11903" t="s">
        <v>26</v>
      </c>
      <c r="H11903">
        <v>20</v>
      </c>
      <c r="I11903">
        <v>1976</v>
      </c>
      <c r="J11903" t="s">
        <v>5020</v>
      </c>
      <c r="K11903">
        <v>57</v>
      </c>
      <c r="L11903">
        <v>8</v>
      </c>
      <c r="M11903">
        <v>10</v>
      </c>
      <c r="N11903">
        <v>18</v>
      </c>
      <c r="O11903">
        <v>-12</v>
      </c>
      <c r="P11903">
        <v>54</v>
      </c>
      <c r="W11903">
        <v>0.6</v>
      </c>
    </row>
    <row r="11904" spans="1:23" x14ac:dyDescent="0.2">
      <c r="A11904">
        <v>11903</v>
      </c>
      <c r="B11904">
        <v>1971</v>
      </c>
      <c r="C11904">
        <v>91</v>
      </c>
      <c r="D11904" t="s">
        <v>8190</v>
      </c>
      <c r="E11904" t="s">
        <v>13307</v>
      </c>
      <c r="F11904" t="s">
        <v>39</v>
      </c>
      <c r="G11904" t="s">
        <v>30</v>
      </c>
      <c r="J11904" t="s">
        <v>12668</v>
      </c>
    </row>
    <row r="11905" spans="1:23" x14ac:dyDescent="0.2">
      <c r="A11905">
        <v>11904</v>
      </c>
      <c r="B11905">
        <v>1971</v>
      </c>
      <c r="C11905">
        <v>92</v>
      </c>
      <c r="D11905" t="s">
        <v>41</v>
      </c>
      <c r="E11905" t="s">
        <v>13308</v>
      </c>
      <c r="F11905" t="s">
        <v>39</v>
      </c>
      <c r="G11905" t="s">
        <v>68</v>
      </c>
      <c r="J11905" t="s">
        <v>11898</v>
      </c>
    </row>
    <row r="11906" spans="1:23" x14ac:dyDescent="0.2">
      <c r="A11906">
        <v>11905</v>
      </c>
      <c r="B11906">
        <v>1971</v>
      </c>
      <c r="C11906">
        <v>93</v>
      </c>
      <c r="D11906" t="s">
        <v>121</v>
      </c>
      <c r="E11906" t="s">
        <v>13309</v>
      </c>
      <c r="F11906" t="s">
        <v>34</v>
      </c>
      <c r="G11906" t="s">
        <v>26</v>
      </c>
      <c r="H11906">
        <v>20</v>
      </c>
      <c r="I11906">
        <v>1973</v>
      </c>
      <c r="J11906" t="s">
        <v>13310</v>
      </c>
      <c r="K11906">
        <v>4</v>
      </c>
      <c r="L11906">
        <v>0</v>
      </c>
      <c r="M11906">
        <v>0</v>
      </c>
      <c r="N11906">
        <v>0</v>
      </c>
      <c r="O11906">
        <v>0</v>
      </c>
      <c r="P11906">
        <v>0</v>
      </c>
      <c r="W11906">
        <v>-0.1</v>
      </c>
    </row>
    <row r="11907" spans="1:23" x14ac:dyDescent="0.2">
      <c r="A11907">
        <v>11906</v>
      </c>
      <c r="B11907">
        <v>1971</v>
      </c>
      <c r="C11907">
        <v>94</v>
      </c>
      <c r="D11907" t="s">
        <v>92</v>
      </c>
      <c r="E11907" t="s">
        <v>13311</v>
      </c>
      <c r="F11907" t="s">
        <v>39</v>
      </c>
      <c r="G11907" t="s">
        <v>30</v>
      </c>
      <c r="J11907" t="s">
        <v>11898</v>
      </c>
    </row>
    <row r="11908" spans="1:23" x14ac:dyDescent="0.2">
      <c r="A11908">
        <v>11907</v>
      </c>
      <c r="B11908">
        <v>1971</v>
      </c>
      <c r="C11908">
        <v>95</v>
      </c>
      <c r="D11908" t="s">
        <v>23</v>
      </c>
      <c r="E11908" t="s">
        <v>13312</v>
      </c>
      <c r="F11908" t="s">
        <v>39</v>
      </c>
      <c r="G11908" t="s">
        <v>35</v>
      </c>
      <c r="H11908">
        <v>20</v>
      </c>
      <c r="I11908">
        <v>1981</v>
      </c>
      <c r="J11908" t="s">
        <v>12552</v>
      </c>
      <c r="K11908">
        <v>126</v>
      </c>
      <c r="L11908">
        <v>28</v>
      </c>
      <c r="M11908">
        <v>54</v>
      </c>
      <c r="N11908">
        <v>82</v>
      </c>
      <c r="O11908">
        <v>-62</v>
      </c>
      <c r="P11908">
        <v>40</v>
      </c>
      <c r="W11908">
        <v>4.0999999999999996</v>
      </c>
    </row>
    <row r="11909" spans="1:23" x14ac:dyDescent="0.2">
      <c r="A11909">
        <v>11908</v>
      </c>
      <c r="B11909">
        <v>1971</v>
      </c>
      <c r="C11909">
        <v>96</v>
      </c>
      <c r="D11909" t="s">
        <v>171</v>
      </c>
      <c r="E11909" t="s">
        <v>13313</v>
      </c>
      <c r="F11909" t="s">
        <v>39</v>
      </c>
      <c r="G11909" t="s">
        <v>35</v>
      </c>
      <c r="J11909" t="s">
        <v>12682</v>
      </c>
    </row>
    <row r="11910" spans="1:23" x14ac:dyDescent="0.2">
      <c r="A11910">
        <v>11909</v>
      </c>
      <c r="B11910">
        <v>1971</v>
      </c>
      <c r="C11910">
        <v>97</v>
      </c>
      <c r="D11910" t="s">
        <v>171</v>
      </c>
      <c r="E11910" t="s">
        <v>13314</v>
      </c>
      <c r="F11910" t="s">
        <v>39</v>
      </c>
      <c r="G11910" t="s">
        <v>30</v>
      </c>
      <c r="J11910" t="s">
        <v>13201</v>
      </c>
    </row>
    <row r="11911" spans="1:23" x14ac:dyDescent="0.2">
      <c r="A11911">
        <v>11910</v>
      </c>
      <c r="B11911">
        <v>1971</v>
      </c>
      <c r="C11911">
        <v>98</v>
      </c>
      <c r="D11911" t="s">
        <v>121</v>
      </c>
      <c r="E11911" t="s">
        <v>13315</v>
      </c>
      <c r="F11911" t="s">
        <v>39</v>
      </c>
      <c r="G11911" t="s">
        <v>30</v>
      </c>
      <c r="J11911" t="s">
        <v>13126</v>
      </c>
    </row>
    <row r="11912" spans="1:23" x14ac:dyDescent="0.2">
      <c r="A11912">
        <v>11911</v>
      </c>
      <c r="B11912">
        <v>1971</v>
      </c>
      <c r="C11912">
        <v>99</v>
      </c>
      <c r="D11912" t="s">
        <v>12251</v>
      </c>
      <c r="E11912" t="s">
        <v>13316</v>
      </c>
      <c r="F11912" t="s">
        <v>39</v>
      </c>
      <c r="G11912" t="s">
        <v>35</v>
      </c>
      <c r="J11912" t="s">
        <v>13114</v>
      </c>
    </row>
    <row r="11913" spans="1:23" x14ac:dyDescent="0.2">
      <c r="A11913">
        <v>11912</v>
      </c>
      <c r="B11913">
        <v>1971</v>
      </c>
      <c r="C11913">
        <v>100</v>
      </c>
      <c r="D11913" t="s">
        <v>51</v>
      </c>
      <c r="E11913" t="s">
        <v>13317</v>
      </c>
      <c r="F11913" t="s">
        <v>39</v>
      </c>
      <c r="G11913" t="s">
        <v>30</v>
      </c>
      <c r="J11913" t="s">
        <v>11565</v>
      </c>
    </row>
    <row r="11914" spans="1:23" x14ac:dyDescent="0.2">
      <c r="A11914">
        <v>11913</v>
      </c>
      <c r="B11914">
        <v>1971</v>
      </c>
      <c r="C11914">
        <v>101</v>
      </c>
      <c r="D11914" t="s">
        <v>69</v>
      </c>
      <c r="E11914" t="s">
        <v>13318</v>
      </c>
      <c r="F11914" t="s">
        <v>39</v>
      </c>
      <c r="G11914" t="s">
        <v>68</v>
      </c>
      <c r="J11914" t="s">
        <v>2748</v>
      </c>
    </row>
    <row r="11915" spans="1:23" x14ac:dyDescent="0.2">
      <c r="A11915">
        <v>11914</v>
      </c>
      <c r="B11915">
        <v>1971</v>
      </c>
      <c r="C11915">
        <v>102</v>
      </c>
      <c r="D11915" t="s">
        <v>69</v>
      </c>
      <c r="E11915" t="s">
        <v>13319</v>
      </c>
      <c r="F11915" t="s">
        <v>39</v>
      </c>
      <c r="G11915" t="s">
        <v>68</v>
      </c>
      <c r="J11915" t="s">
        <v>11229</v>
      </c>
    </row>
    <row r="11916" spans="1:23" x14ac:dyDescent="0.2">
      <c r="A11916">
        <v>11915</v>
      </c>
      <c r="B11916">
        <v>1971</v>
      </c>
      <c r="C11916">
        <v>103</v>
      </c>
      <c r="D11916" t="s">
        <v>146</v>
      </c>
      <c r="E11916" t="s">
        <v>13320</v>
      </c>
      <c r="F11916" t="s">
        <v>39</v>
      </c>
      <c r="G11916" t="s">
        <v>26</v>
      </c>
      <c r="H11916">
        <v>20</v>
      </c>
      <c r="I11916">
        <v>1980</v>
      </c>
      <c r="J11916" t="s">
        <v>2209</v>
      </c>
      <c r="K11916">
        <v>116</v>
      </c>
      <c r="L11916">
        <v>14</v>
      </c>
      <c r="M11916">
        <v>11</v>
      </c>
      <c r="N11916">
        <v>25</v>
      </c>
      <c r="O11916">
        <v>-36</v>
      </c>
      <c r="P11916">
        <v>16</v>
      </c>
      <c r="W11916">
        <v>-0.7</v>
      </c>
    </row>
    <row r="11917" spans="1:23" x14ac:dyDescent="0.2">
      <c r="A11917">
        <v>11916</v>
      </c>
      <c r="B11917">
        <v>1971</v>
      </c>
      <c r="C11917">
        <v>104</v>
      </c>
      <c r="D11917" t="s">
        <v>12251</v>
      </c>
      <c r="E11917" t="s">
        <v>13321</v>
      </c>
      <c r="F11917" t="s">
        <v>39</v>
      </c>
      <c r="G11917" t="s">
        <v>26</v>
      </c>
      <c r="J11917" t="s">
        <v>13274</v>
      </c>
    </row>
    <row r="11918" spans="1:23" x14ac:dyDescent="0.2">
      <c r="A11918">
        <v>11917</v>
      </c>
      <c r="B11918">
        <v>1971</v>
      </c>
      <c r="C11918">
        <v>105</v>
      </c>
      <c r="D11918" t="s">
        <v>8190</v>
      </c>
      <c r="E11918" t="s">
        <v>13322</v>
      </c>
      <c r="F11918" t="s">
        <v>39</v>
      </c>
      <c r="G11918" t="s">
        <v>35</v>
      </c>
      <c r="J11918" t="s">
        <v>12780</v>
      </c>
    </row>
    <row r="11919" spans="1:23" x14ac:dyDescent="0.2">
      <c r="A11919">
        <v>11918</v>
      </c>
      <c r="B11919">
        <v>1971</v>
      </c>
      <c r="C11919">
        <v>106</v>
      </c>
      <c r="D11919" t="s">
        <v>41</v>
      </c>
      <c r="E11919" t="s">
        <v>13323</v>
      </c>
      <c r="F11919" t="s">
        <v>39</v>
      </c>
      <c r="G11919" t="s">
        <v>128</v>
      </c>
      <c r="H11919">
        <v>19</v>
      </c>
      <c r="I11919">
        <v>1976</v>
      </c>
      <c r="J11919" t="s">
        <v>6672</v>
      </c>
      <c r="K11919">
        <v>1</v>
      </c>
      <c r="L11919">
        <v>0</v>
      </c>
      <c r="M11919">
        <v>0</v>
      </c>
      <c r="N11919">
        <v>0</v>
      </c>
      <c r="O11919">
        <v>0</v>
      </c>
      <c r="P11919">
        <v>0</v>
      </c>
      <c r="Q11919">
        <v>1</v>
      </c>
      <c r="R11919">
        <v>0</v>
      </c>
      <c r="S11919">
        <v>0</v>
      </c>
      <c r="T11919">
        <v>0</v>
      </c>
      <c r="U11919">
        <v>0.5</v>
      </c>
      <c r="V11919">
        <v>9.5500000000000007</v>
      </c>
      <c r="W11919">
        <v>0</v>
      </c>
    </row>
    <row r="11920" spans="1:23" x14ac:dyDescent="0.2">
      <c r="A11920">
        <v>11919</v>
      </c>
      <c r="B11920">
        <v>1971</v>
      </c>
      <c r="C11920">
        <v>107</v>
      </c>
      <c r="D11920" t="s">
        <v>121</v>
      </c>
      <c r="E11920" t="s">
        <v>13324</v>
      </c>
      <c r="F11920" t="s">
        <v>39</v>
      </c>
      <c r="G11920" t="s">
        <v>30</v>
      </c>
      <c r="J11920" t="s">
        <v>13325</v>
      </c>
    </row>
    <row r="11921" spans="1:23" x14ac:dyDescent="0.2">
      <c r="A11921">
        <v>11920</v>
      </c>
      <c r="B11921">
        <v>1971</v>
      </c>
      <c r="C11921">
        <v>108</v>
      </c>
      <c r="D11921" t="s">
        <v>92</v>
      </c>
      <c r="E11921" t="s">
        <v>13326</v>
      </c>
      <c r="F11921" t="s">
        <v>39</v>
      </c>
      <c r="G11921" t="s">
        <v>26</v>
      </c>
      <c r="J11921" t="s">
        <v>11843</v>
      </c>
    </row>
    <row r="11922" spans="1:23" x14ac:dyDescent="0.2">
      <c r="A11922">
        <v>11921</v>
      </c>
      <c r="B11922">
        <v>1971</v>
      </c>
      <c r="C11922">
        <v>109</v>
      </c>
      <c r="D11922" t="s">
        <v>171</v>
      </c>
      <c r="E11922" t="s">
        <v>13327</v>
      </c>
      <c r="F11922" t="s">
        <v>39</v>
      </c>
      <c r="G11922" t="s">
        <v>7019</v>
      </c>
      <c r="H11922">
        <v>20</v>
      </c>
      <c r="I11922">
        <v>1974</v>
      </c>
      <c r="J11922" t="s">
        <v>11898</v>
      </c>
      <c r="K11922">
        <v>1</v>
      </c>
      <c r="L11922">
        <v>0</v>
      </c>
      <c r="M11922">
        <v>0</v>
      </c>
      <c r="N11922">
        <v>0</v>
      </c>
      <c r="O11922">
        <v>0</v>
      </c>
      <c r="P11922">
        <v>0</v>
      </c>
      <c r="W11922">
        <v>0</v>
      </c>
    </row>
    <row r="11923" spans="1:23" x14ac:dyDescent="0.2">
      <c r="A11923">
        <v>11922</v>
      </c>
      <c r="B11923">
        <v>1971</v>
      </c>
      <c r="C11923">
        <v>110</v>
      </c>
      <c r="D11923" t="s">
        <v>171</v>
      </c>
      <c r="E11923" t="s">
        <v>13328</v>
      </c>
      <c r="F11923" t="s">
        <v>39</v>
      </c>
      <c r="G11923" t="s">
        <v>30</v>
      </c>
      <c r="J11923" t="s">
        <v>11814</v>
      </c>
    </row>
    <row r="11924" spans="1:23" x14ac:dyDescent="0.2">
      <c r="A11924">
        <v>11923</v>
      </c>
      <c r="B11924">
        <v>1971</v>
      </c>
      <c r="C11924">
        <v>111</v>
      </c>
      <c r="D11924" t="s">
        <v>171</v>
      </c>
      <c r="E11924" t="s">
        <v>13329</v>
      </c>
      <c r="F11924" t="s">
        <v>1561</v>
      </c>
      <c r="G11924" t="s">
        <v>35</v>
      </c>
      <c r="H11924">
        <v>20</v>
      </c>
      <c r="I11924">
        <v>1975</v>
      </c>
      <c r="J11924" t="s">
        <v>13330</v>
      </c>
      <c r="K11924">
        <v>9</v>
      </c>
      <c r="L11924">
        <v>0</v>
      </c>
      <c r="M11924">
        <v>0</v>
      </c>
      <c r="N11924">
        <v>0</v>
      </c>
      <c r="O11924">
        <v>-8</v>
      </c>
      <c r="P11924">
        <v>0</v>
      </c>
      <c r="W11924">
        <v>-0.4</v>
      </c>
    </row>
    <row r="11925" spans="1:23" x14ac:dyDescent="0.2">
      <c r="A11925">
        <v>11924</v>
      </c>
      <c r="B11925">
        <v>1971</v>
      </c>
      <c r="C11925">
        <v>112</v>
      </c>
      <c r="D11925" t="s">
        <v>171</v>
      </c>
      <c r="E11925" t="s">
        <v>13331</v>
      </c>
      <c r="F11925" t="s">
        <v>39</v>
      </c>
      <c r="G11925" t="s">
        <v>35</v>
      </c>
      <c r="J11925" t="s">
        <v>13332</v>
      </c>
    </row>
    <row r="11926" spans="1:23" x14ac:dyDescent="0.2">
      <c r="A11926">
        <v>11925</v>
      </c>
      <c r="B11926">
        <v>1971</v>
      </c>
      <c r="C11926">
        <v>113</v>
      </c>
      <c r="D11926" t="s">
        <v>8190</v>
      </c>
      <c r="E11926" t="s">
        <v>13333</v>
      </c>
      <c r="F11926" t="s">
        <v>34</v>
      </c>
      <c r="G11926" t="s">
        <v>35</v>
      </c>
      <c r="H11926">
        <v>19</v>
      </c>
      <c r="I11926">
        <v>1984</v>
      </c>
      <c r="J11926" t="s">
        <v>3430</v>
      </c>
      <c r="K11926">
        <v>87</v>
      </c>
      <c r="L11926">
        <v>10</v>
      </c>
      <c r="M11926">
        <v>15</v>
      </c>
      <c r="N11926">
        <v>25</v>
      </c>
      <c r="O11926">
        <v>-27</v>
      </c>
      <c r="P11926">
        <v>37</v>
      </c>
      <c r="W11926">
        <v>-0.2</v>
      </c>
    </row>
    <row r="11927" spans="1:23" x14ac:dyDescent="0.2">
      <c r="A11927">
        <v>11926</v>
      </c>
      <c r="B11927">
        <v>1971</v>
      </c>
      <c r="C11927">
        <v>114</v>
      </c>
      <c r="D11927" t="s">
        <v>171</v>
      </c>
      <c r="E11927" t="s">
        <v>13334</v>
      </c>
      <c r="F11927" t="s">
        <v>39</v>
      </c>
      <c r="G11927" t="s">
        <v>30</v>
      </c>
      <c r="J11927" t="s">
        <v>5020</v>
      </c>
    </row>
    <row r="11928" spans="1:23" x14ac:dyDescent="0.2">
      <c r="A11928">
        <v>11927</v>
      </c>
      <c r="B11928">
        <v>1971</v>
      </c>
      <c r="C11928">
        <v>115</v>
      </c>
      <c r="D11928" t="s">
        <v>171</v>
      </c>
      <c r="E11928" t="s">
        <v>13335</v>
      </c>
      <c r="F11928" t="s">
        <v>39</v>
      </c>
      <c r="G11928" t="s">
        <v>26</v>
      </c>
      <c r="J11928" t="s">
        <v>12638</v>
      </c>
    </row>
    <row r="11929" spans="1:23" x14ac:dyDescent="0.2">
      <c r="A11929">
        <v>11928</v>
      </c>
      <c r="B11929">
        <v>1971</v>
      </c>
      <c r="C11929">
        <v>116</v>
      </c>
      <c r="D11929" t="s">
        <v>171</v>
      </c>
      <c r="E11929" t="s">
        <v>13336</v>
      </c>
      <c r="F11929" t="s">
        <v>39</v>
      </c>
      <c r="G11929" t="s">
        <v>30</v>
      </c>
      <c r="J11929" t="s">
        <v>12780</v>
      </c>
    </row>
    <row r="11930" spans="1:23" x14ac:dyDescent="0.2">
      <c r="A11930">
        <v>11929</v>
      </c>
      <c r="B11930">
        <v>1971</v>
      </c>
      <c r="C11930">
        <v>117</v>
      </c>
      <c r="D11930" t="s">
        <v>8190</v>
      </c>
      <c r="E11930" t="s">
        <v>13337</v>
      </c>
      <c r="F11930" t="s">
        <v>39</v>
      </c>
      <c r="G11930" t="s">
        <v>128</v>
      </c>
      <c r="J11930" t="s">
        <v>13330</v>
      </c>
    </row>
    <row r="11931" spans="1:23" x14ac:dyDescent="0.2">
      <c r="A11931">
        <v>11930</v>
      </c>
      <c r="B11931">
        <v>1970</v>
      </c>
      <c r="C11931">
        <v>1</v>
      </c>
      <c r="D11931" t="s">
        <v>55</v>
      </c>
      <c r="E11931" t="s">
        <v>13338</v>
      </c>
      <c r="F11931" t="s">
        <v>39</v>
      </c>
      <c r="G11931" t="s">
        <v>35</v>
      </c>
      <c r="H11931">
        <v>19</v>
      </c>
      <c r="I11931">
        <v>1987</v>
      </c>
      <c r="J11931" t="s">
        <v>13179</v>
      </c>
      <c r="K11931">
        <v>1191</v>
      </c>
      <c r="L11931">
        <v>512</v>
      </c>
      <c r="M11931">
        <v>814</v>
      </c>
      <c r="N11931">
        <v>1326</v>
      </c>
      <c r="O11931">
        <v>41</v>
      </c>
      <c r="P11931">
        <v>500</v>
      </c>
      <c r="W11931">
        <v>113.3</v>
      </c>
    </row>
    <row r="11932" spans="1:23" x14ac:dyDescent="0.2">
      <c r="A11932">
        <v>11931</v>
      </c>
      <c r="B11932">
        <v>1970</v>
      </c>
      <c r="C11932">
        <v>2</v>
      </c>
      <c r="D11932" t="s">
        <v>69</v>
      </c>
      <c r="E11932" t="s">
        <v>13339</v>
      </c>
      <c r="F11932" t="s">
        <v>39</v>
      </c>
      <c r="G11932" t="s">
        <v>30</v>
      </c>
      <c r="H11932">
        <v>19</v>
      </c>
      <c r="I11932">
        <v>1980</v>
      </c>
      <c r="J11932" t="s">
        <v>12662</v>
      </c>
      <c r="K11932">
        <v>642</v>
      </c>
      <c r="L11932">
        <v>98</v>
      </c>
      <c r="M11932">
        <v>238</v>
      </c>
      <c r="N11932">
        <v>336</v>
      </c>
      <c r="O11932">
        <v>-113</v>
      </c>
      <c r="P11932">
        <v>568</v>
      </c>
      <c r="W11932">
        <v>47.5</v>
      </c>
    </row>
    <row r="11933" spans="1:23" x14ac:dyDescent="0.2">
      <c r="A11933">
        <v>11932</v>
      </c>
      <c r="B11933">
        <v>1970</v>
      </c>
      <c r="C11933">
        <v>3</v>
      </c>
      <c r="D11933" t="s">
        <v>152</v>
      </c>
      <c r="E11933" t="s">
        <v>13340</v>
      </c>
      <c r="F11933" t="s">
        <v>39</v>
      </c>
      <c r="G11933" t="s">
        <v>68</v>
      </c>
      <c r="H11933">
        <v>20</v>
      </c>
      <c r="I11933">
        <v>1983</v>
      </c>
      <c r="J11933" t="s">
        <v>11843</v>
      </c>
      <c r="K11933">
        <v>934</v>
      </c>
      <c r="L11933">
        <v>381</v>
      </c>
      <c r="M11933">
        <v>285</v>
      </c>
      <c r="N11933">
        <v>666</v>
      </c>
      <c r="O11933">
        <v>127</v>
      </c>
      <c r="P11933">
        <v>387</v>
      </c>
      <c r="W11933">
        <v>57.8</v>
      </c>
    </row>
    <row r="11934" spans="1:23" x14ac:dyDescent="0.2">
      <c r="A11934">
        <v>11933</v>
      </c>
      <c r="B11934">
        <v>1970</v>
      </c>
      <c r="C11934">
        <v>4</v>
      </c>
      <c r="D11934" t="s">
        <v>152</v>
      </c>
      <c r="E11934" t="s">
        <v>13341</v>
      </c>
      <c r="F11934" t="s">
        <v>39</v>
      </c>
      <c r="G11934" t="s">
        <v>35</v>
      </c>
      <c r="H11934">
        <v>20</v>
      </c>
      <c r="I11934">
        <v>1984</v>
      </c>
      <c r="J11934" t="s">
        <v>12668</v>
      </c>
      <c r="K11934">
        <v>846</v>
      </c>
      <c r="L11934">
        <v>349</v>
      </c>
      <c r="M11934">
        <v>410</v>
      </c>
      <c r="N11934">
        <v>759</v>
      </c>
      <c r="O11934">
        <v>154</v>
      </c>
      <c r="P11934">
        <v>434</v>
      </c>
      <c r="W11934">
        <v>66.5</v>
      </c>
    </row>
    <row r="11935" spans="1:23" x14ac:dyDescent="0.2">
      <c r="A11935">
        <v>11934</v>
      </c>
      <c r="B11935">
        <v>1970</v>
      </c>
      <c r="C11935">
        <v>5</v>
      </c>
      <c r="D11935" t="s">
        <v>23</v>
      </c>
      <c r="E11935" t="s">
        <v>13342</v>
      </c>
      <c r="F11935" t="s">
        <v>39</v>
      </c>
      <c r="G11935" t="s">
        <v>128</v>
      </c>
      <c r="J11935" t="s">
        <v>11843</v>
      </c>
    </row>
    <row r="11936" spans="1:23" x14ac:dyDescent="0.2">
      <c r="A11936">
        <v>11935</v>
      </c>
      <c r="B11936">
        <v>1970</v>
      </c>
      <c r="C11936">
        <v>6</v>
      </c>
      <c r="D11936" t="s">
        <v>23</v>
      </c>
      <c r="E11936" t="s">
        <v>13343</v>
      </c>
      <c r="F11936" t="s">
        <v>39</v>
      </c>
      <c r="G11936" t="s">
        <v>26</v>
      </c>
      <c r="H11936">
        <v>20</v>
      </c>
      <c r="I11936">
        <v>1981</v>
      </c>
      <c r="J11936" t="s">
        <v>11814</v>
      </c>
      <c r="K11936">
        <v>407</v>
      </c>
      <c r="L11936">
        <v>128</v>
      </c>
      <c r="M11936">
        <v>164</v>
      </c>
      <c r="N11936">
        <v>292</v>
      </c>
      <c r="O11936">
        <v>53</v>
      </c>
      <c r="P11936">
        <v>137</v>
      </c>
      <c r="W11936">
        <v>24</v>
      </c>
    </row>
    <row r="11937" spans="1:23" x14ac:dyDescent="0.2">
      <c r="A11937">
        <v>11936</v>
      </c>
      <c r="B11937">
        <v>1970</v>
      </c>
      <c r="C11937">
        <v>7</v>
      </c>
      <c r="D11937" t="s">
        <v>87</v>
      </c>
      <c r="E11937" t="s">
        <v>13344</v>
      </c>
      <c r="F11937" t="s">
        <v>39</v>
      </c>
      <c r="G11937" t="s">
        <v>26</v>
      </c>
      <c r="H11937">
        <v>20</v>
      </c>
      <c r="I11937">
        <v>1980</v>
      </c>
      <c r="J11937" t="s">
        <v>13251</v>
      </c>
      <c r="K11937">
        <v>615</v>
      </c>
      <c r="L11937">
        <v>174</v>
      </c>
      <c r="M11937">
        <v>169</v>
      </c>
      <c r="N11937">
        <v>343</v>
      </c>
      <c r="O11937">
        <v>-82</v>
      </c>
      <c r="P11937">
        <v>391</v>
      </c>
      <c r="W11937">
        <v>24</v>
      </c>
    </row>
    <row r="11938" spans="1:23" x14ac:dyDescent="0.2">
      <c r="A11938">
        <v>11937</v>
      </c>
      <c r="B11938">
        <v>1970</v>
      </c>
      <c r="C11938">
        <v>8</v>
      </c>
      <c r="D11938" t="s">
        <v>121</v>
      </c>
      <c r="E11938" t="s">
        <v>13345</v>
      </c>
      <c r="F11938" t="s">
        <v>39</v>
      </c>
      <c r="G11938" t="s">
        <v>35</v>
      </c>
      <c r="H11938">
        <v>19</v>
      </c>
      <c r="I11938">
        <v>1985</v>
      </c>
      <c r="J11938" t="s">
        <v>12679</v>
      </c>
      <c r="K11938">
        <v>1096</v>
      </c>
      <c r="L11938">
        <v>484</v>
      </c>
      <c r="M11938">
        <v>637</v>
      </c>
      <c r="N11938">
        <v>1121</v>
      </c>
      <c r="O11938">
        <v>57</v>
      </c>
      <c r="P11938">
        <v>948</v>
      </c>
      <c r="W11938">
        <v>95.9</v>
      </c>
    </row>
    <row r="11939" spans="1:23" x14ac:dyDescent="0.2">
      <c r="A11939">
        <v>11938</v>
      </c>
      <c r="B11939">
        <v>1970</v>
      </c>
      <c r="C11939">
        <v>9</v>
      </c>
      <c r="D11939" t="s">
        <v>152</v>
      </c>
      <c r="E11939" t="s">
        <v>13346</v>
      </c>
      <c r="F11939" t="s">
        <v>39</v>
      </c>
      <c r="G11939" t="s">
        <v>30</v>
      </c>
      <c r="H11939">
        <v>20</v>
      </c>
      <c r="I11939">
        <v>1980</v>
      </c>
      <c r="J11939" t="s">
        <v>12668</v>
      </c>
      <c r="K11939">
        <v>26</v>
      </c>
      <c r="L11939">
        <v>3</v>
      </c>
      <c r="M11939">
        <v>4</v>
      </c>
      <c r="N11939">
        <v>7</v>
      </c>
      <c r="O11939">
        <v>10</v>
      </c>
      <c r="P11939">
        <v>14</v>
      </c>
      <c r="W11939">
        <v>1.8</v>
      </c>
    </row>
    <row r="11940" spans="1:23" x14ac:dyDescent="0.2">
      <c r="A11940">
        <v>11939</v>
      </c>
      <c r="B11940">
        <v>1970</v>
      </c>
      <c r="C11940">
        <v>10</v>
      </c>
      <c r="D11940" t="s">
        <v>13347</v>
      </c>
      <c r="E11940" t="s">
        <v>13348</v>
      </c>
      <c r="F11940" t="s">
        <v>39</v>
      </c>
      <c r="G11940" t="s">
        <v>35</v>
      </c>
      <c r="H11940">
        <v>20</v>
      </c>
      <c r="I11940">
        <v>1981</v>
      </c>
      <c r="J11940" t="s">
        <v>12941</v>
      </c>
      <c r="K11940">
        <v>524</v>
      </c>
      <c r="L11940">
        <v>95</v>
      </c>
      <c r="M11940">
        <v>191</v>
      </c>
      <c r="N11940">
        <v>286</v>
      </c>
      <c r="O11940">
        <v>-17</v>
      </c>
      <c r="P11940">
        <v>464</v>
      </c>
      <c r="W11940">
        <v>15.9</v>
      </c>
    </row>
    <row r="11941" spans="1:23" x14ac:dyDescent="0.2">
      <c r="A11941">
        <v>11940</v>
      </c>
      <c r="B11941">
        <v>1970</v>
      </c>
      <c r="C11941">
        <v>11</v>
      </c>
      <c r="D11941" t="s">
        <v>171</v>
      </c>
      <c r="E11941" t="s">
        <v>13349</v>
      </c>
      <c r="F11941" t="s">
        <v>39</v>
      </c>
      <c r="G11941" t="s">
        <v>26</v>
      </c>
      <c r="H11941">
        <v>19</v>
      </c>
      <c r="I11941">
        <v>1976</v>
      </c>
      <c r="J11941" t="s">
        <v>13179</v>
      </c>
      <c r="K11941">
        <v>201</v>
      </c>
      <c r="L11941">
        <v>39</v>
      </c>
      <c r="M11941">
        <v>45</v>
      </c>
      <c r="N11941">
        <v>84</v>
      </c>
      <c r="O11941">
        <v>-29</v>
      </c>
      <c r="P11941">
        <v>64</v>
      </c>
      <c r="W11941">
        <v>3.8</v>
      </c>
    </row>
    <row r="11942" spans="1:23" x14ac:dyDescent="0.2">
      <c r="A11942">
        <v>11941</v>
      </c>
      <c r="B11942">
        <v>1970</v>
      </c>
      <c r="C11942">
        <v>12</v>
      </c>
      <c r="D11942" t="s">
        <v>51</v>
      </c>
      <c r="E11942" t="s">
        <v>13350</v>
      </c>
      <c r="F11942" t="s">
        <v>39</v>
      </c>
      <c r="G11942" t="s">
        <v>12003</v>
      </c>
      <c r="H11942">
        <v>20</v>
      </c>
      <c r="I11942">
        <v>1975</v>
      </c>
      <c r="J11942" t="s">
        <v>13179</v>
      </c>
      <c r="K11942">
        <v>103</v>
      </c>
      <c r="L11942">
        <v>1</v>
      </c>
      <c r="M11942">
        <v>4</v>
      </c>
      <c r="N11942">
        <v>5</v>
      </c>
      <c r="O11942">
        <v>-43</v>
      </c>
      <c r="P11942">
        <v>103</v>
      </c>
      <c r="W11942">
        <v>1.4</v>
      </c>
    </row>
    <row r="11943" spans="1:23" x14ac:dyDescent="0.2">
      <c r="A11943">
        <v>11942</v>
      </c>
      <c r="B11943">
        <v>1970</v>
      </c>
      <c r="C11943">
        <v>13</v>
      </c>
      <c r="D11943" t="s">
        <v>152</v>
      </c>
      <c r="E11943" t="s">
        <v>13351</v>
      </c>
      <c r="F11943" t="s">
        <v>39</v>
      </c>
      <c r="G11943" t="s">
        <v>30</v>
      </c>
      <c r="H11943">
        <v>19</v>
      </c>
      <c r="I11943">
        <v>1980</v>
      </c>
      <c r="J11943" t="s">
        <v>12552</v>
      </c>
      <c r="K11943">
        <v>575</v>
      </c>
      <c r="L11943">
        <v>27</v>
      </c>
      <c r="M11943">
        <v>101</v>
      </c>
      <c r="N11943">
        <v>128</v>
      </c>
      <c r="O11943">
        <v>-257</v>
      </c>
      <c r="P11943">
        <v>809</v>
      </c>
      <c r="W11943">
        <v>19.100000000000001</v>
      </c>
    </row>
    <row r="11944" spans="1:23" x14ac:dyDescent="0.2">
      <c r="A11944">
        <v>11943</v>
      </c>
      <c r="B11944">
        <v>1970</v>
      </c>
      <c r="C11944">
        <v>14</v>
      </c>
      <c r="D11944" t="s">
        <v>48</v>
      </c>
      <c r="E11944" t="s">
        <v>13352</v>
      </c>
      <c r="F11944" t="s">
        <v>39</v>
      </c>
      <c r="G11944" t="s">
        <v>26</v>
      </c>
      <c r="H11944">
        <v>19</v>
      </c>
      <c r="I11944">
        <v>1982</v>
      </c>
      <c r="J11944" t="s">
        <v>12679</v>
      </c>
      <c r="K11944">
        <v>737</v>
      </c>
      <c r="L11944">
        <v>192</v>
      </c>
      <c r="M11944">
        <v>259</v>
      </c>
      <c r="N11944">
        <v>451</v>
      </c>
      <c r="O11944">
        <v>47</v>
      </c>
      <c r="P11944">
        <v>1489</v>
      </c>
      <c r="W11944">
        <v>32.299999999999997</v>
      </c>
    </row>
    <row r="11945" spans="1:23" x14ac:dyDescent="0.2">
      <c r="A11945">
        <v>11944</v>
      </c>
      <c r="B11945">
        <v>1970</v>
      </c>
      <c r="C11945">
        <v>15</v>
      </c>
      <c r="D11945" t="s">
        <v>55</v>
      </c>
      <c r="E11945" t="s">
        <v>13353</v>
      </c>
      <c r="F11945" t="s">
        <v>39</v>
      </c>
      <c r="G11945" t="s">
        <v>26</v>
      </c>
      <c r="H11945">
        <v>20</v>
      </c>
      <c r="I11945">
        <v>1975</v>
      </c>
      <c r="J11945" t="s">
        <v>11814</v>
      </c>
      <c r="K11945">
        <v>137</v>
      </c>
      <c r="L11945">
        <v>12</v>
      </c>
      <c r="M11945">
        <v>5</v>
      </c>
      <c r="N11945">
        <v>17</v>
      </c>
      <c r="O11945">
        <v>-23</v>
      </c>
      <c r="P11945">
        <v>155</v>
      </c>
      <c r="W11945">
        <v>-1.7</v>
      </c>
    </row>
    <row r="11946" spans="1:23" x14ac:dyDescent="0.2">
      <c r="A11946">
        <v>11945</v>
      </c>
      <c r="B11946">
        <v>1970</v>
      </c>
      <c r="C11946">
        <v>16</v>
      </c>
      <c r="D11946" t="s">
        <v>69</v>
      </c>
      <c r="E11946" t="s">
        <v>13354</v>
      </c>
      <c r="F11946" t="s">
        <v>39</v>
      </c>
      <c r="G11946" t="s">
        <v>30</v>
      </c>
      <c r="H11946">
        <v>20</v>
      </c>
      <c r="I11946">
        <v>1973</v>
      </c>
      <c r="J11946" t="s">
        <v>12941</v>
      </c>
      <c r="K11946">
        <v>66</v>
      </c>
      <c r="L11946">
        <v>1</v>
      </c>
      <c r="M11946">
        <v>7</v>
      </c>
      <c r="N11946">
        <v>8</v>
      </c>
      <c r="O11946">
        <v>-34</v>
      </c>
      <c r="P11946">
        <v>105</v>
      </c>
      <c r="W11946">
        <v>0.8</v>
      </c>
    </row>
    <row r="11947" spans="1:23" x14ac:dyDescent="0.2">
      <c r="A11947">
        <v>11946</v>
      </c>
      <c r="B11947">
        <v>1970</v>
      </c>
      <c r="C11947">
        <v>17</v>
      </c>
      <c r="D11947" t="s">
        <v>8190</v>
      </c>
      <c r="E11947" t="s">
        <v>13355</v>
      </c>
      <c r="F11947" t="s">
        <v>39</v>
      </c>
      <c r="G11947" t="s">
        <v>68</v>
      </c>
      <c r="H11947">
        <v>20</v>
      </c>
      <c r="I11947">
        <v>1977</v>
      </c>
      <c r="J11947" t="s">
        <v>12780</v>
      </c>
      <c r="K11947">
        <v>407</v>
      </c>
      <c r="L11947">
        <v>90</v>
      </c>
      <c r="M11947">
        <v>118</v>
      </c>
      <c r="N11947">
        <v>208</v>
      </c>
      <c r="O11947">
        <v>-50</v>
      </c>
      <c r="P11947">
        <v>131</v>
      </c>
      <c r="W11947">
        <v>12.4</v>
      </c>
    </row>
    <row r="11948" spans="1:23" x14ac:dyDescent="0.2">
      <c r="A11948">
        <v>11947</v>
      </c>
      <c r="B11948">
        <v>1970</v>
      </c>
      <c r="C11948">
        <v>18</v>
      </c>
      <c r="D11948" t="s">
        <v>41</v>
      </c>
      <c r="E11948" t="s">
        <v>13356</v>
      </c>
      <c r="F11948" t="s">
        <v>39</v>
      </c>
      <c r="G11948" t="s">
        <v>35</v>
      </c>
      <c r="H11948">
        <v>19</v>
      </c>
      <c r="I11948">
        <v>1982</v>
      </c>
      <c r="J11948" t="s">
        <v>12682</v>
      </c>
      <c r="K11948">
        <v>719</v>
      </c>
      <c r="L11948">
        <v>148</v>
      </c>
      <c r="M11948">
        <v>208</v>
      </c>
      <c r="N11948">
        <v>356</v>
      </c>
      <c r="O11948">
        <v>-21</v>
      </c>
      <c r="P11948">
        <v>383</v>
      </c>
      <c r="W11948">
        <v>19</v>
      </c>
    </row>
    <row r="11949" spans="1:23" x14ac:dyDescent="0.2">
      <c r="A11949">
        <v>11948</v>
      </c>
      <c r="B11949">
        <v>1970</v>
      </c>
      <c r="C11949">
        <v>19</v>
      </c>
      <c r="D11949" t="s">
        <v>13347</v>
      </c>
      <c r="E11949" t="s">
        <v>13357</v>
      </c>
      <c r="F11949" t="s">
        <v>39</v>
      </c>
      <c r="G11949" t="s">
        <v>7019</v>
      </c>
      <c r="H11949">
        <v>20</v>
      </c>
      <c r="I11949">
        <v>1975</v>
      </c>
      <c r="J11949" t="s">
        <v>12682</v>
      </c>
      <c r="K11949">
        <v>227</v>
      </c>
      <c r="L11949">
        <v>33</v>
      </c>
      <c r="M11949">
        <v>55</v>
      </c>
      <c r="N11949">
        <v>88</v>
      </c>
      <c r="O11949">
        <v>-89</v>
      </c>
      <c r="P11949">
        <v>70</v>
      </c>
      <c r="W11949">
        <v>1.7</v>
      </c>
    </row>
    <row r="11950" spans="1:23" x14ac:dyDescent="0.2">
      <c r="A11950">
        <v>11949</v>
      </c>
      <c r="B11950">
        <v>1970</v>
      </c>
      <c r="C11950">
        <v>20</v>
      </c>
      <c r="D11950" t="s">
        <v>8190</v>
      </c>
      <c r="E11950" t="s">
        <v>13358</v>
      </c>
      <c r="F11950" t="s">
        <v>39</v>
      </c>
      <c r="G11950" t="s">
        <v>30</v>
      </c>
      <c r="H11950">
        <v>20</v>
      </c>
      <c r="I11950">
        <v>1984</v>
      </c>
      <c r="J11950" t="s">
        <v>12662</v>
      </c>
      <c r="K11950">
        <v>745</v>
      </c>
      <c r="L11950">
        <v>25</v>
      </c>
      <c r="M11950">
        <v>123</v>
      </c>
      <c r="N11950">
        <v>148</v>
      </c>
      <c r="O11950">
        <v>-107</v>
      </c>
      <c r="P11950">
        <v>671</v>
      </c>
      <c r="W11950">
        <v>35.4</v>
      </c>
    </row>
    <row r="11951" spans="1:23" x14ac:dyDescent="0.2">
      <c r="A11951">
        <v>11950</v>
      </c>
      <c r="B11951">
        <v>1970</v>
      </c>
      <c r="C11951">
        <v>21</v>
      </c>
      <c r="D11951" t="s">
        <v>87</v>
      </c>
      <c r="E11951" t="s">
        <v>12731</v>
      </c>
      <c r="F11951" t="s">
        <v>39</v>
      </c>
      <c r="G11951" t="s">
        <v>26</v>
      </c>
      <c r="H11951">
        <v>20</v>
      </c>
      <c r="I11951">
        <v>1975</v>
      </c>
      <c r="J11951" t="s">
        <v>11843</v>
      </c>
      <c r="K11951">
        <v>258</v>
      </c>
      <c r="L11951">
        <v>58</v>
      </c>
      <c r="M11951">
        <v>60</v>
      </c>
      <c r="N11951">
        <v>118</v>
      </c>
      <c r="O11951">
        <v>-64</v>
      </c>
      <c r="P11951">
        <v>158</v>
      </c>
      <c r="W11951">
        <v>6.3</v>
      </c>
    </row>
    <row r="11952" spans="1:23" x14ac:dyDescent="0.2">
      <c r="A11952">
        <v>11951</v>
      </c>
      <c r="B11952">
        <v>1970</v>
      </c>
      <c r="C11952">
        <v>22</v>
      </c>
      <c r="D11952" t="s">
        <v>121</v>
      </c>
      <c r="E11952" t="s">
        <v>13359</v>
      </c>
      <c r="F11952" t="s">
        <v>39</v>
      </c>
      <c r="G11952" t="s">
        <v>26</v>
      </c>
      <c r="H11952">
        <v>20</v>
      </c>
      <c r="I11952">
        <v>1981</v>
      </c>
      <c r="J11952" t="s">
        <v>13360</v>
      </c>
      <c r="K11952">
        <v>599</v>
      </c>
      <c r="L11952">
        <v>208</v>
      </c>
      <c r="M11952">
        <v>185</v>
      </c>
      <c r="N11952">
        <v>393</v>
      </c>
      <c r="O11952">
        <v>-15</v>
      </c>
      <c r="P11952">
        <v>184</v>
      </c>
      <c r="W11952">
        <v>30.9</v>
      </c>
    </row>
    <row r="11953" spans="1:23" x14ac:dyDescent="0.2">
      <c r="A11953">
        <v>11952</v>
      </c>
      <c r="B11953">
        <v>1970</v>
      </c>
      <c r="C11953">
        <v>23</v>
      </c>
      <c r="D11953" t="s">
        <v>92</v>
      </c>
      <c r="E11953" t="s">
        <v>13361</v>
      </c>
      <c r="F11953" t="s">
        <v>39</v>
      </c>
      <c r="G11953" t="s">
        <v>35</v>
      </c>
      <c r="J11953" t="s">
        <v>6672</v>
      </c>
    </row>
    <row r="11954" spans="1:23" x14ac:dyDescent="0.2">
      <c r="A11954">
        <v>11953</v>
      </c>
      <c r="B11954">
        <v>1970</v>
      </c>
      <c r="C11954">
        <v>24</v>
      </c>
      <c r="D11954" t="s">
        <v>146</v>
      </c>
      <c r="E11954" t="s">
        <v>13362</v>
      </c>
      <c r="F11954" t="s">
        <v>39</v>
      </c>
      <c r="G11954" t="s">
        <v>68</v>
      </c>
      <c r="H11954">
        <v>20</v>
      </c>
      <c r="I11954">
        <v>1978</v>
      </c>
      <c r="J11954" t="s">
        <v>12617</v>
      </c>
      <c r="K11954">
        <v>237</v>
      </c>
      <c r="L11954">
        <v>73</v>
      </c>
      <c r="M11954">
        <v>88</v>
      </c>
      <c r="N11954">
        <v>161</v>
      </c>
      <c r="O11954">
        <v>3</v>
      </c>
      <c r="P11954">
        <v>73</v>
      </c>
      <c r="W11954">
        <v>13.8</v>
      </c>
    </row>
    <row r="11955" spans="1:23" x14ac:dyDescent="0.2">
      <c r="A11955">
        <v>11954</v>
      </c>
      <c r="B11955">
        <v>1970</v>
      </c>
      <c r="C11955">
        <v>25</v>
      </c>
      <c r="D11955" t="s">
        <v>171</v>
      </c>
      <c r="E11955" t="s">
        <v>3818</v>
      </c>
      <c r="F11955" t="s">
        <v>39</v>
      </c>
      <c r="G11955" t="s">
        <v>68</v>
      </c>
      <c r="H11955">
        <v>20</v>
      </c>
      <c r="I11955">
        <v>1983</v>
      </c>
      <c r="J11955" t="s">
        <v>12662</v>
      </c>
      <c r="K11955">
        <v>831</v>
      </c>
      <c r="L11955">
        <v>238</v>
      </c>
      <c r="M11955">
        <v>318</v>
      </c>
      <c r="N11955">
        <v>556</v>
      </c>
      <c r="O11955">
        <v>5</v>
      </c>
      <c r="P11955">
        <v>514</v>
      </c>
      <c r="W11955">
        <v>41.1</v>
      </c>
    </row>
    <row r="11956" spans="1:23" x14ac:dyDescent="0.2">
      <c r="A11956">
        <v>11955</v>
      </c>
      <c r="B11956">
        <v>1970</v>
      </c>
      <c r="C11956">
        <v>26</v>
      </c>
      <c r="D11956" t="s">
        <v>51</v>
      </c>
      <c r="E11956" t="s">
        <v>13363</v>
      </c>
      <c r="F11956" t="s">
        <v>39</v>
      </c>
      <c r="G11956" t="s">
        <v>26</v>
      </c>
      <c r="H11956">
        <v>19</v>
      </c>
      <c r="I11956">
        <v>1980</v>
      </c>
      <c r="J11956" t="s">
        <v>13179</v>
      </c>
      <c r="K11956">
        <v>6</v>
      </c>
      <c r="L11956">
        <v>0</v>
      </c>
      <c r="M11956">
        <v>1</v>
      </c>
      <c r="N11956">
        <v>1</v>
      </c>
      <c r="O11956">
        <v>2</v>
      </c>
      <c r="P11956">
        <v>0</v>
      </c>
      <c r="W11956">
        <v>0</v>
      </c>
    </row>
    <row r="11957" spans="1:23" x14ac:dyDescent="0.2">
      <c r="A11957">
        <v>11956</v>
      </c>
      <c r="B11957">
        <v>1970</v>
      </c>
      <c r="C11957">
        <v>27</v>
      </c>
      <c r="D11957" t="s">
        <v>152</v>
      </c>
      <c r="E11957" t="s">
        <v>13364</v>
      </c>
      <c r="F11957" t="s">
        <v>39</v>
      </c>
      <c r="G11957" t="s">
        <v>128</v>
      </c>
      <c r="H11957">
        <v>19</v>
      </c>
      <c r="I11957">
        <v>1986</v>
      </c>
      <c r="J11957" t="s">
        <v>12679</v>
      </c>
      <c r="K11957">
        <v>656</v>
      </c>
      <c r="L11957">
        <v>0</v>
      </c>
      <c r="M11957">
        <v>28</v>
      </c>
      <c r="N11957">
        <v>28</v>
      </c>
      <c r="O11957">
        <v>0</v>
      </c>
      <c r="P11957">
        <v>255</v>
      </c>
      <c r="Q11957">
        <v>656</v>
      </c>
      <c r="R11957">
        <v>286</v>
      </c>
      <c r="S11957">
        <v>233</v>
      </c>
      <c r="T11957">
        <v>113</v>
      </c>
      <c r="U11957">
        <v>0.89</v>
      </c>
      <c r="V11957">
        <v>3.27</v>
      </c>
      <c r="W11957">
        <v>113.7</v>
      </c>
    </row>
    <row r="11958" spans="1:23" x14ac:dyDescent="0.2">
      <c r="A11958">
        <v>11957</v>
      </c>
      <c r="B11958">
        <v>1970</v>
      </c>
      <c r="C11958">
        <v>28</v>
      </c>
      <c r="D11958" t="s">
        <v>48</v>
      </c>
      <c r="E11958" t="s">
        <v>13365</v>
      </c>
      <c r="F11958" t="s">
        <v>39</v>
      </c>
      <c r="G11958" t="s">
        <v>26</v>
      </c>
      <c r="H11958">
        <v>19</v>
      </c>
      <c r="I11958">
        <v>1977</v>
      </c>
      <c r="J11958" t="s">
        <v>12852</v>
      </c>
      <c r="K11958">
        <v>3</v>
      </c>
      <c r="L11958">
        <v>0</v>
      </c>
      <c r="M11958">
        <v>0</v>
      </c>
      <c r="N11958">
        <v>0</v>
      </c>
      <c r="O11958">
        <v>-3</v>
      </c>
      <c r="P11958">
        <v>0</v>
      </c>
      <c r="W11958">
        <v>-0.2</v>
      </c>
    </row>
    <row r="11959" spans="1:23" x14ac:dyDescent="0.2">
      <c r="A11959">
        <v>11958</v>
      </c>
      <c r="B11959">
        <v>1970</v>
      </c>
      <c r="C11959">
        <v>29</v>
      </c>
      <c r="D11959" t="s">
        <v>55</v>
      </c>
      <c r="E11959" t="s">
        <v>13366</v>
      </c>
      <c r="F11959" t="s">
        <v>39</v>
      </c>
      <c r="G11959" t="s">
        <v>30</v>
      </c>
      <c r="J11959" t="s">
        <v>12662</v>
      </c>
    </row>
    <row r="11960" spans="1:23" x14ac:dyDescent="0.2">
      <c r="A11960">
        <v>11959</v>
      </c>
      <c r="B11960">
        <v>1970</v>
      </c>
      <c r="C11960">
        <v>30</v>
      </c>
      <c r="D11960" t="s">
        <v>69</v>
      </c>
      <c r="E11960" t="s">
        <v>13367</v>
      </c>
      <c r="F11960" t="s">
        <v>39</v>
      </c>
      <c r="G11960" t="s">
        <v>128</v>
      </c>
      <c r="H11960">
        <v>19</v>
      </c>
      <c r="I11960">
        <v>1974</v>
      </c>
      <c r="J11960" t="s">
        <v>12124</v>
      </c>
      <c r="K11960">
        <v>49</v>
      </c>
      <c r="L11960">
        <v>0</v>
      </c>
      <c r="M11960">
        <v>0</v>
      </c>
      <c r="N11960">
        <v>0</v>
      </c>
      <c r="O11960">
        <v>0</v>
      </c>
      <c r="P11960">
        <v>0</v>
      </c>
      <c r="Q11960">
        <v>49</v>
      </c>
      <c r="R11960">
        <v>8</v>
      </c>
      <c r="S11960">
        <v>28</v>
      </c>
      <c r="T11960">
        <v>5</v>
      </c>
      <c r="U11960">
        <v>0.85899999999999999</v>
      </c>
      <c r="V11960">
        <v>4.3600000000000003</v>
      </c>
      <c r="W11960">
        <v>2.4</v>
      </c>
    </row>
    <row r="11961" spans="1:23" x14ac:dyDescent="0.2">
      <c r="A11961">
        <v>11960</v>
      </c>
      <c r="B11961">
        <v>1970</v>
      </c>
      <c r="C11961">
        <v>31</v>
      </c>
      <c r="D11961" t="s">
        <v>23</v>
      </c>
      <c r="E11961" t="s">
        <v>13368</v>
      </c>
      <c r="F11961" t="s">
        <v>39</v>
      </c>
      <c r="G11961" t="s">
        <v>30</v>
      </c>
      <c r="H11961">
        <v>20</v>
      </c>
      <c r="J11961" t="s">
        <v>9431</v>
      </c>
    </row>
    <row r="11962" spans="1:23" x14ac:dyDescent="0.2">
      <c r="A11962">
        <v>11961</v>
      </c>
      <c r="B11962">
        <v>1970</v>
      </c>
      <c r="C11962">
        <v>32</v>
      </c>
      <c r="D11962" t="s">
        <v>41</v>
      </c>
      <c r="E11962" t="s">
        <v>13369</v>
      </c>
      <c r="F11962" t="s">
        <v>39</v>
      </c>
      <c r="G11962" t="s">
        <v>26</v>
      </c>
      <c r="H11962">
        <v>19</v>
      </c>
      <c r="I11962">
        <v>1982</v>
      </c>
      <c r="J11962" t="s">
        <v>12552</v>
      </c>
      <c r="K11962">
        <v>837</v>
      </c>
      <c r="L11962">
        <v>154</v>
      </c>
      <c r="M11962">
        <v>208</v>
      </c>
      <c r="N11962">
        <v>362</v>
      </c>
      <c r="O11962">
        <v>109</v>
      </c>
      <c r="P11962">
        <v>1454</v>
      </c>
      <c r="W11962">
        <v>19.100000000000001</v>
      </c>
    </row>
    <row r="11963" spans="1:23" x14ac:dyDescent="0.2">
      <c r="A11963">
        <v>11962</v>
      </c>
      <c r="B11963">
        <v>1970</v>
      </c>
      <c r="C11963">
        <v>33</v>
      </c>
      <c r="D11963" t="s">
        <v>13347</v>
      </c>
      <c r="E11963" t="s">
        <v>13370</v>
      </c>
      <c r="F11963" t="s">
        <v>39</v>
      </c>
      <c r="G11963" t="s">
        <v>1637</v>
      </c>
      <c r="H11963">
        <v>20</v>
      </c>
      <c r="I11963">
        <v>1977</v>
      </c>
      <c r="J11963" t="s">
        <v>12124</v>
      </c>
      <c r="K11963">
        <v>212</v>
      </c>
      <c r="L11963">
        <v>38</v>
      </c>
      <c r="M11963">
        <v>39</v>
      </c>
      <c r="N11963">
        <v>77</v>
      </c>
      <c r="O11963">
        <v>-83</v>
      </c>
      <c r="P11963">
        <v>60</v>
      </c>
      <c r="W11963">
        <v>2.1</v>
      </c>
    </row>
    <row r="11964" spans="1:23" x14ac:dyDescent="0.2">
      <c r="A11964">
        <v>11963</v>
      </c>
      <c r="B11964">
        <v>1970</v>
      </c>
      <c r="C11964">
        <v>34</v>
      </c>
      <c r="D11964" t="s">
        <v>8190</v>
      </c>
      <c r="E11964" t="s">
        <v>13371</v>
      </c>
      <c r="F11964" t="s">
        <v>39</v>
      </c>
      <c r="G11964" t="s">
        <v>30</v>
      </c>
      <c r="H11964">
        <v>20</v>
      </c>
      <c r="I11964">
        <v>1980</v>
      </c>
      <c r="J11964" t="s">
        <v>12668</v>
      </c>
      <c r="K11964">
        <v>138</v>
      </c>
      <c r="L11964">
        <v>6</v>
      </c>
      <c r="M11964">
        <v>22</v>
      </c>
      <c r="N11964">
        <v>28</v>
      </c>
      <c r="O11964">
        <v>-85</v>
      </c>
      <c r="P11964">
        <v>67</v>
      </c>
      <c r="W11964">
        <v>4.7</v>
      </c>
    </row>
    <row r="11965" spans="1:23" x14ac:dyDescent="0.2">
      <c r="A11965">
        <v>11964</v>
      </c>
      <c r="B11965">
        <v>1970</v>
      </c>
      <c r="C11965">
        <v>35</v>
      </c>
      <c r="D11965" t="s">
        <v>87</v>
      </c>
      <c r="E11965" t="s">
        <v>13372</v>
      </c>
      <c r="F11965" t="s">
        <v>39</v>
      </c>
      <c r="G11965" t="s">
        <v>30</v>
      </c>
      <c r="H11965">
        <v>20</v>
      </c>
      <c r="I11965">
        <v>1974</v>
      </c>
      <c r="J11965" t="s">
        <v>12320</v>
      </c>
      <c r="K11965">
        <v>20</v>
      </c>
      <c r="L11965">
        <v>0</v>
      </c>
      <c r="M11965">
        <v>3</v>
      </c>
      <c r="N11965">
        <v>3</v>
      </c>
      <c r="O11965">
        <v>-3</v>
      </c>
      <c r="P11965">
        <v>2</v>
      </c>
      <c r="W11965">
        <v>0.7</v>
      </c>
    </row>
    <row r="11966" spans="1:23" x14ac:dyDescent="0.2">
      <c r="A11966">
        <v>11965</v>
      </c>
      <c r="B11966">
        <v>1970</v>
      </c>
      <c r="C11966">
        <v>36</v>
      </c>
      <c r="D11966" t="s">
        <v>121</v>
      </c>
      <c r="E11966" t="s">
        <v>13373</v>
      </c>
      <c r="F11966" t="s">
        <v>34</v>
      </c>
      <c r="G11966" t="s">
        <v>26</v>
      </c>
      <c r="H11966">
        <v>20</v>
      </c>
      <c r="I11966">
        <v>1979</v>
      </c>
      <c r="J11966" t="s">
        <v>12623</v>
      </c>
      <c r="K11966">
        <v>438</v>
      </c>
      <c r="L11966">
        <v>99</v>
      </c>
      <c r="M11966">
        <v>95</v>
      </c>
      <c r="N11966">
        <v>194</v>
      </c>
      <c r="O11966">
        <v>-32</v>
      </c>
      <c r="P11966">
        <v>168</v>
      </c>
      <c r="W11966">
        <v>11</v>
      </c>
    </row>
    <row r="11967" spans="1:23" x14ac:dyDescent="0.2">
      <c r="A11967">
        <v>11966</v>
      </c>
      <c r="B11967">
        <v>1970</v>
      </c>
      <c r="C11967">
        <v>37</v>
      </c>
      <c r="D11967" t="s">
        <v>92</v>
      </c>
      <c r="E11967" t="s">
        <v>13374</v>
      </c>
      <c r="F11967" t="s">
        <v>39</v>
      </c>
      <c r="G11967" t="s">
        <v>26</v>
      </c>
      <c r="J11967" t="s">
        <v>12780</v>
      </c>
    </row>
    <row r="11968" spans="1:23" x14ac:dyDescent="0.2">
      <c r="A11968">
        <v>11967</v>
      </c>
      <c r="B11968">
        <v>1970</v>
      </c>
      <c r="C11968">
        <v>38</v>
      </c>
      <c r="D11968" t="s">
        <v>146</v>
      </c>
      <c r="E11968" t="s">
        <v>13375</v>
      </c>
      <c r="F11968" t="s">
        <v>39</v>
      </c>
      <c r="G11968" t="s">
        <v>68</v>
      </c>
      <c r="H11968">
        <v>20</v>
      </c>
      <c r="I11968">
        <v>1974</v>
      </c>
      <c r="J11968" t="s">
        <v>12679</v>
      </c>
      <c r="K11968">
        <v>43</v>
      </c>
      <c r="L11968">
        <v>3</v>
      </c>
      <c r="M11968">
        <v>6</v>
      </c>
      <c r="N11968">
        <v>9</v>
      </c>
      <c r="O11968">
        <v>-7</v>
      </c>
      <c r="P11968">
        <v>4</v>
      </c>
      <c r="W11968">
        <v>-0.5</v>
      </c>
    </row>
    <row r="11969" spans="1:23" x14ac:dyDescent="0.2">
      <c r="A11969">
        <v>11968</v>
      </c>
      <c r="B11969">
        <v>1970</v>
      </c>
      <c r="C11969">
        <v>39</v>
      </c>
      <c r="D11969" t="s">
        <v>171</v>
      </c>
      <c r="E11969" t="s">
        <v>13376</v>
      </c>
      <c r="F11969" t="s">
        <v>39</v>
      </c>
      <c r="G11969" t="s">
        <v>30</v>
      </c>
      <c r="J11969" t="s">
        <v>5742</v>
      </c>
    </row>
    <row r="11970" spans="1:23" x14ac:dyDescent="0.2">
      <c r="A11970">
        <v>11969</v>
      </c>
      <c r="B11970">
        <v>1970</v>
      </c>
      <c r="C11970">
        <v>40</v>
      </c>
      <c r="D11970" t="s">
        <v>51</v>
      </c>
      <c r="E11970" t="s">
        <v>13377</v>
      </c>
      <c r="F11970" t="s">
        <v>39</v>
      </c>
      <c r="G11970" t="s">
        <v>26</v>
      </c>
      <c r="H11970">
        <v>20</v>
      </c>
      <c r="I11970">
        <v>1982</v>
      </c>
      <c r="J11970" t="s">
        <v>12852</v>
      </c>
      <c r="K11970">
        <v>683</v>
      </c>
      <c r="L11970">
        <v>206</v>
      </c>
      <c r="M11970">
        <v>273</v>
      </c>
      <c r="N11970">
        <v>479</v>
      </c>
      <c r="O11970">
        <v>142</v>
      </c>
      <c r="P11970">
        <v>340</v>
      </c>
      <c r="W11970">
        <v>35.6</v>
      </c>
    </row>
    <row r="11971" spans="1:23" x14ac:dyDescent="0.2">
      <c r="A11971">
        <v>11970</v>
      </c>
      <c r="B11971">
        <v>1970</v>
      </c>
      <c r="C11971">
        <v>41</v>
      </c>
      <c r="D11971" t="s">
        <v>152</v>
      </c>
      <c r="E11971" t="s">
        <v>13378</v>
      </c>
      <c r="F11971" t="s">
        <v>39</v>
      </c>
      <c r="G11971" t="s">
        <v>35</v>
      </c>
      <c r="J11971" t="s">
        <v>13379</v>
      </c>
    </row>
    <row r="11972" spans="1:23" x14ac:dyDescent="0.2">
      <c r="A11972">
        <v>11971</v>
      </c>
      <c r="B11972">
        <v>1970</v>
      </c>
      <c r="C11972">
        <v>42</v>
      </c>
      <c r="D11972" t="s">
        <v>48</v>
      </c>
      <c r="E11972" t="s">
        <v>13380</v>
      </c>
      <c r="F11972" t="s">
        <v>39</v>
      </c>
      <c r="G11972" t="s">
        <v>30</v>
      </c>
      <c r="H11972">
        <v>19</v>
      </c>
      <c r="I11972">
        <v>1980</v>
      </c>
      <c r="J11972" t="s">
        <v>12124</v>
      </c>
      <c r="K11972">
        <v>311</v>
      </c>
      <c r="L11972">
        <v>13</v>
      </c>
      <c r="M11972">
        <v>51</v>
      </c>
      <c r="N11972">
        <v>64</v>
      </c>
      <c r="O11972">
        <v>-65</v>
      </c>
      <c r="P11972">
        <v>479</v>
      </c>
      <c r="W11972">
        <v>16.100000000000001</v>
      </c>
    </row>
    <row r="11973" spans="1:23" x14ac:dyDescent="0.2">
      <c r="A11973">
        <v>11972</v>
      </c>
      <c r="B11973">
        <v>1970</v>
      </c>
      <c r="C11973">
        <v>43</v>
      </c>
      <c r="D11973" t="s">
        <v>55</v>
      </c>
      <c r="E11973" t="s">
        <v>13381</v>
      </c>
      <c r="F11973" t="s">
        <v>39</v>
      </c>
      <c r="G11973" t="s">
        <v>35</v>
      </c>
      <c r="H11973">
        <v>20</v>
      </c>
      <c r="I11973">
        <v>1974</v>
      </c>
      <c r="J11973" t="s">
        <v>12320</v>
      </c>
      <c r="K11973">
        <v>100</v>
      </c>
      <c r="L11973">
        <v>8</v>
      </c>
      <c r="M11973">
        <v>10</v>
      </c>
      <c r="N11973">
        <v>18</v>
      </c>
      <c r="O11973">
        <v>-13</v>
      </c>
      <c r="P11973">
        <v>10</v>
      </c>
      <c r="W11973">
        <v>-0.7</v>
      </c>
    </row>
    <row r="11974" spans="1:23" x14ac:dyDescent="0.2">
      <c r="A11974">
        <v>11973</v>
      </c>
      <c r="B11974">
        <v>1970</v>
      </c>
      <c r="C11974">
        <v>44</v>
      </c>
      <c r="D11974" t="s">
        <v>69</v>
      </c>
      <c r="E11974" t="s">
        <v>13382</v>
      </c>
      <c r="F11974" t="s">
        <v>39</v>
      </c>
      <c r="G11974" t="s">
        <v>68</v>
      </c>
      <c r="J11974" t="s">
        <v>13251</v>
      </c>
    </row>
    <row r="11975" spans="1:23" x14ac:dyDescent="0.2">
      <c r="A11975">
        <v>11974</v>
      </c>
      <c r="B11975">
        <v>1970</v>
      </c>
      <c r="C11975">
        <v>45</v>
      </c>
      <c r="D11975" t="s">
        <v>23</v>
      </c>
      <c r="E11975" t="s">
        <v>13383</v>
      </c>
      <c r="F11975" t="s">
        <v>39</v>
      </c>
      <c r="G11975" t="s">
        <v>128</v>
      </c>
      <c r="J11975" t="s">
        <v>11843</v>
      </c>
    </row>
    <row r="11976" spans="1:23" x14ac:dyDescent="0.2">
      <c r="A11976">
        <v>11975</v>
      </c>
      <c r="B11976">
        <v>1970</v>
      </c>
      <c r="C11976">
        <v>46</v>
      </c>
      <c r="D11976" t="s">
        <v>41</v>
      </c>
      <c r="E11976" t="s">
        <v>13384</v>
      </c>
      <c r="F11976" t="s">
        <v>39</v>
      </c>
      <c r="G11976" t="s">
        <v>30</v>
      </c>
      <c r="J11976" t="s">
        <v>12980</v>
      </c>
    </row>
    <row r="11977" spans="1:23" x14ac:dyDescent="0.2">
      <c r="A11977">
        <v>11976</v>
      </c>
      <c r="B11977">
        <v>1970</v>
      </c>
      <c r="C11977">
        <v>47</v>
      </c>
      <c r="D11977" t="s">
        <v>13347</v>
      </c>
      <c r="E11977" t="s">
        <v>13385</v>
      </c>
      <c r="F11977" t="s">
        <v>39</v>
      </c>
      <c r="G11977" t="s">
        <v>30</v>
      </c>
      <c r="H11977">
        <v>19</v>
      </c>
      <c r="I11977">
        <v>1975</v>
      </c>
      <c r="J11977" t="s">
        <v>12320</v>
      </c>
      <c r="K11977">
        <v>158</v>
      </c>
      <c r="L11977">
        <v>8</v>
      </c>
      <c r="M11977">
        <v>35</v>
      </c>
      <c r="N11977">
        <v>43</v>
      </c>
      <c r="O11977">
        <v>-64</v>
      </c>
      <c r="P11977">
        <v>141</v>
      </c>
      <c r="W11977">
        <v>7</v>
      </c>
    </row>
    <row r="11978" spans="1:23" x14ac:dyDescent="0.2">
      <c r="A11978">
        <v>11977</v>
      </c>
      <c r="B11978">
        <v>1970</v>
      </c>
      <c r="C11978">
        <v>48</v>
      </c>
      <c r="D11978" t="s">
        <v>8190</v>
      </c>
      <c r="E11978" t="s">
        <v>13386</v>
      </c>
      <c r="F11978" t="s">
        <v>39</v>
      </c>
      <c r="G11978" t="s">
        <v>26</v>
      </c>
      <c r="H11978">
        <v>20</v>
      </c>
      <c r="I11978">
        <v>1976</v>
      </c>
      <c r="J11978" t="s">
        <v>12623</v>
      </c>
      <c r="K11978">
        <v>85</v>
      </c>
      <c r="L11978">
        <v>6</v>
      </c>
      <c r="M11978">
        <v>8</v>
      </c>
      <c r="N11978">
        <v>14</v>
      </c>
      <c r="O11978">
        <v>-2</v>
      </c>
      <c r="P11978">
        <v>37</v>
      </c>
      <c r="W11978">
        <v>-0.5</v>
      </c>
    </row>
    <row r="11979" spans="1:23" x14ac:dyDescent="0.2">
      <c r="A11979">
        <v>11978</v>
      </c>
      <c r="B11979">
        <v>1970</v>
      </c>
      <c r="C11979">
        <v>49</v>
      </c>
      <c r="D11979" t="s">
        <v>87</v>
      </c>
      <c r="E11979" t="s">
        <v>13387</v>
      </c>
      <c r="F11979" t="s">
        <v>39</v>
      </c>
      <c r="G11979" t="s">
        <v>26</v>
      </c>
      <c r="H11979">
        <v>19</v>
      </c>
      <c r="I11979">
        <v>1974</v>
      </c>
      <c r="J11979" t="s">
        <v>12682</v>
      </c>
      <c r="K11979">
        <v>4</v>
      </c>
      <c r="L11979">
        <v>0</v>
      </c>
      <c r="M11979">
        <v>0</v>
      </c>
      <c r="N11979">
        <v>0</v>
      </c>
      <c r="O11979">
        <v>-1</v>
      </c>
      <c r="P11979">
        <v>2</v>
      </c>
      <c r="W11979">
        <v>-0.1</v>
      </c>
    </row>
    <row r="11980" spans="1:23" x14ac:dyDescent="0.2">
      <c r="A11980">
        <v>11979</v>
      </c>
      <c r="B11980">
        <v>1970</v>
      </c>
      <c r="C11980">
        <v>50</v>
      </c>
      <c r="D11980" t="s">
        <v>121</v>
      </c>
      <c r="E11980" t="s">
        <v>13388</v>
      </c>
      <c r="F11980" t="s">
        <v>39</v>
      </c>
      <c r="G11980" t="s">
        <v>26</v>
      </c>
      <c r="H11980">
        <v>20</v>
      </c>
      <c r="I11980">
        <v>1976</v>
      </c>
      <c r="J11980" t="s">
        <v>10639</v>
      </c>
      <c r="K11980">
        <v>74</v>
      </c>
      <c r="L11980">
        <v>11</v>
      </c>
      <c r="M11980">
        <v>13</v>
      </c>
      <c r="N11980">
        <v>24</v>
      </c>
      <c r="O11980">
        <v>-44</v>
      </c>
      <c r="P11980">
        <v>33</v>
      </c>
      <c r="W11980">
        <v>-0.1</v>
      </c>
    </row>
    <row r="11981" spans="1:23" x14ac:dyDescent="0.2">
      <c r="A11981">
        <v>11980</v>
      </c>
      <c r="B11981">
        <v>1970</v>
      </c>
      <c r="C11981">
        <v>51</v>
      </c>
      <c r="D11981" t="s">
        <v>92</v>
      </c>
      <c r="E11981" t="s">
        <v>13389</v>
      </c>
      <c r="F11981" t="s">
        <v>39</v>
      </c>
      <c r="G11981" t="s">
        <v>68</v>
      </c>
      <c r="H11981">
        <v>20</v>
      </c>
      <c r="I11981">
        <v>1975</v>
      </c>
      <c r="J11981" t="s">
        <v>12679</v>
      </c>
      <c r="K11981">
        <v>70</v>
      </c>
      <c r="L11981">
        <v>7</v>
      </c>
      <c r="M11981">
        <v>18</v>
      </c>
      <c r="N11981">
        <v>25</v>
      </c>
      <c r="O11981">
        <v>-19</v>
      </c>
      <c r="P11981">
        <v>37</v>
      </c>
      <c r="W11981">
        <v>0.5</v>
      </c>
    </row>
    <row r="11982" spans="1:23" x14ac:dyDescent="0.2">
      <c r="A11982">
        <v>11981</v>
      </c>
      <c r="B11982">
        <v>1970</v>
      </c>
      <c r="C11982">
        <v>52</v>
      </c>
      <c r="D11982" t="s">
        <v>23</v>
      </c>
      <c r="E11982" t="s">
        <v>13390</v>
      </c>
      <c r="F11982" t="s">
        <v>39</v>
      </c>
      <c r="G11982" t="s">
        <v>26</v>
      </c>
      <c r="J11982" t="s">
        <v>12662</v>
      </c>
    </row>
    <row r="11983" spans="1:23" x14ac:dyDescent="0.2">
      <c r="A11983">
        <v>11982</v>
      </c>
      <c r="B11983">
        <v>1970</v>
      </c>
      <c r="C11983">
        <v>53</v>
      </c>
      <c r="D11983" t="s">
        <v>171</v>
      </c>
      <c r="E11983" t="s">
        <v>13391</v>
      </c>
      <c r="F11983" t="s">
        <v>39</v>
      </c>
      <c r="G11983" t="s">
        <v>30</v>
      </c>
      <c r="J11983" t="s">
        <v>12852</v>
      </c>
    </row>
    <row r="11984" spans="1:23" x14ac:dyDescent="0.2">
      <c r="A11984">
        <v>11983</v>
      </c>
      <c r="B11984">
        <v>1970</v>
      </c>
      <c r="C11984">
        <v>54</v>
      </c>
      <c r="D11984" t="s">
        <v>51</v>
      </c>
      <c r="E11984" t="s">
        <v>13392</v>
      </c>
      <c r="F11984" t="s">
        <v>39</v>
      </c>
      <c r="G11984" t="s">
        <v>68</v>
      </c>
      <c r="J11984" t="s">
        <v>12662</v>
      </c>
    </row>
    <row r="11985" spans="1:23" x14ac:dyDescent="0.2">
      <c r="A11985">
        <v>11984</v>
      </c>
      <c r="B11985">
        <v>1970</v>
      </c>
      <c r="C11985">
        <v>55</v>
      </c>
      <c r="D11985" t="s">
        <v>152</v>
      </c>
      <c r="E11985" t="s">
        <v>13393</v>
      </c>
      <c r="F11985" t="s">
        <v>39</v>
      </c>
      <c r="G11985" t="s">
        <v>26</v>
      </c>
      <c r="J11985" t="s">
        <v>12662</v>
      </c>
    </row>
    <row r="11986" spans="1:23" x14ac:dyDescent="0.2">
      <c r="A11986">
        <v>11985</v>
      </c>
      <c r="B11986">
        <v>1970</v>
      </c>
      <c r="C11986">
        <v>56</v>
      </c>
      <c r="D11986" t="s">
        <v>48</v>
      </c>
      <c r="E11986" t="s">
        <v>13394</v>
      </c>
      <c r="F11986" t="s">
        <v>39</v>
      </c>
      <c r="G11986" t="s">
        <v>26</v>
      </c>
      <c r="H11986">
        <v>19</v>
      </c>
      <c r="I11986">
        <v>1977</v>
      </c>
      <c r="J11986" t="s">
        <v>6672</v>
      </c>
      <c r="K11986">
        <v>15</v>
      </c>
      <c r="L11986">
        <v>0</v>
      </c>
      <c r="M11986">
        <v>2</v>
      </c>
      <c r="N11986">
        <v>2</v>
      </c>
      <c r="O11986">
        <v>-4</v>
      </c>
      <c r="P11986">
        <v>4</v>
      </c>
      <c r="W11986">
        <v>-0.4</v>
      </c>
    </row>
    <row r="11987" spans="1:23" x14ac:dyDescent="0.2">
      <c r="A11987">
        <v>11986</v>
      </c>
      <c r="B11987">
        <v>1970</v>
      </c>
      <c r="C11987">
        <v>57</v>
      </c>
      <c r="D11987" t="s">
        <v>55</v>
      </c>
      <c r="E11987" t="s">
        <v>13395</v>
      </c>
      <c r="F11987" t="s">
        <v>39</v>
      </c>
      <c r="G11987" t="s">
        <v>68</v>
      </c>
      <c r="J11987" t="s">
        <v>12980</v>
      </c>
    </row>
    <row r="11988" spans="1:23" x14ac:dyDescent="0.2">
      <c r="A11988">
        <v>11987</v>
      </c>
      <c r="B11988">
        <v>1970</v>
      </c>
      <c r="C11988">
        <v>58</v>
      </c>
      <c r="D11988" t="s">
        <v>69</v>
      </c>
      <c r="E11988" t="s">
        <v>13396</v>
      </c>
      <c r="F11988" t="s">
        <v>39</v>
      </c>
      <c r="G11988" t="s">
        <v>3293</v>
      </c>
      <c r="J11988" t="s">
        <v>12638</v>
      </c>
    </row>
    <row r="11989" spans="1:23" x14ac:dyDescent="0.2">
      <c r="A11989">
        <v>11988</v>
      </c>
      <c r="B11989">
        <v>1970</v>
      </c>
      <c r="C11989">
        <v>59</v>
      </c>
      <c r="D11989" t="s">
        <v>146</v>
      </c>
      <c r="E11989" t="s">
        <v>13397</v>
      </c>
      <c r="F11989" t="s">
        <v>39</v>
      </c>
      <c r="G11989" t="s">
        <v>128</v>
      </c>
      <c r="H11989">
        <v>19</v>
      </c>
      <c r="I11989">
        <v>1989</v>
      </c>
      <c r="J11989" t="s">
        <v>11229</v>
      </c>
      <c r="K11989">
        <v>679</v>
      </c>
      <c r="L11989">
        <v>1</v>
      </c>
      <c r="M11989">
        <v>12</v>
      </c>
      <c r="N11989">
        <v>13</v>
      </c>
      <c r="O11989">
        <v>0</v>
      </c>
      <c r="P11989">
        <v>475</v>
      </c>
      <c r="Q11989">
        <v>679</v>
      </c>
      <c r="R11989">
        <v>305</v>
      </c>
      <c r="S11989">
        <v>233</v>
      </c>
      <c r="T11989">
        <v>105</v>
      </c>
      <c r="U11989">
        <v>0.89500000000000002</v>
      </c>
      <c r="V11989">
        <v>3.18</v>
      </c>
      <c r="W11989">
        <v>124.1</v>
      </c>
    </row>
    <row r="11990" spans="1:23" x14ac:dyDescent="0.2">
      <c r="A11990">
        <v>11989</v>
      </c>
      <c r="B11990">
        <v>1970</v>
      </c>
      <c r="C11990">
        <v>60</v>
      </c>
      <c r="D11990" t="s">
        <v>41</v>
      </c>
      <c r="E11990" t="s">
        <v>13398</v>
      </c>
      <c r="F11990" t="s">
        <v>39</v>
      </c>
      <c r="G11990" t="s">
        <v>68</v>
      </c>
      <c r="J11990" t="s">
        <v>12320</v>
      </c>
    </row>
    <row r="11991" spans="1:23" x14ac:dyDescent="0.2">
      <c r="A11991">
        <v>11990</v>
      </c>
      <c r="B11991">
        <v>1970</v>
      </c>
      <c r="C11991">
        <v>61</v>
      </c>
      <c r="D11991" t="s">
        <v>13347</v>
      </c>
      <c r="E11991" t="s">
        <v>13399</v>
      </c>
      <c r="F11991" t="s">
        <v>39</v>
      </c>
      <c r="G11991" t="s">
        <v>128</v>
      </c>
      <c r="J11991" t="s">
        <v>13114</v>
      </c>
    </row>
    <row r="11992" spans="1:23" x14ac:dyDescent="0.2">
      <c r="A11992">
        <v>11991</v>
      </c>
      <c r="B11992">
        <v>1970</v>
      </c>
      <c r="C11992">
        <v>62</v>
      </c>
      <c r="D11992" t="s">
        <v>8190</v>
      </c>
      <c r="E11992" t="s">
        <v>13400</v>
      </c>
      <c r="F11992" t="s">
        <v>39</v>
      </c>
      <c r="G11992" t="s">
        <v>30</v>
      </c>
      <c r="H11992">
        <v>20</v>
      </c>
      <c r="I11992">
        <v>1975</v>
      </c>
      <c r="J11992" t="s">
        <v>12623</v>
      </c>
      <c r="K11992">
        <v>4</v>
      </c>
      <c r="L11992">
        <v>0</v>
      </c>
      <c r="M11992">
        <v>0</v>
      </c>
      <c r="N11992">
        <v>0</v>
      </c>
      <c r="O11992">
        <v>4</v>
      </c>
      <c r="P11992">
        <v>0</v>
      </c>
      <c r="W11992">
        <v>0.5</v>
      </c>
    </row>
    <row r="11993" spans="1:23" x14ac:dyDescent="0.2">
      <c r="A11993">
        <v>11992</v>
      </c>
      <c r="B11993">
        <v>1970</v>
      </c>
      <c r="C11993">
        <v>63</v>
      </c>
      <c r="D11993" t="s">
        <v>87</v>
      </c>
      <c r="E11993" t="s">
        <v>13401</v>
      </c>
      <c r="F11993" t="s">
        <v>39</v>
      </c>
      <c r="G11993" t="s">
        <v>26</v>
      </c>
      <c r="H11993">
        <v>20</v>
      </c>
      <c r="I11993">
        <v>1973</v>
      </c>
      <c r="J11993" t="s">
        <v>12552</v>
      </c>
      <c r="K11993">
        <v>53</v>
      </c>
      <c r="L11993">
        <v>9</v>
      </c>
      <c r="M11993">
        <v>11</v>
      </c>
      <c r="N11993">
        <v>20</v>
      </c>
      <c r="O11993">
        <v>-6</v>
      </c>
      <c r="P11993">
        <v>35</v>
      </c>
      <c r="W11993">
        <v>0.9</v>
      </c>
    </row>
    <row r="11994" spans="1:23" x14ac:dyDescent="0.2">
      <c r="A11994">
        <v>11993</v>
      </c>
      <c r="B11994">
        <v>1970</v>
      </c>
      <c r="C11994">
        <v>64</v>
      </c>
      <c r="D11994" t="s">
        <v>121</v>
      </c>
      <c r="E11994" t="s">
        <v>13402</v>
      </c>
      <c r="F11994" t="s">
        <v>39</v>
      </c>
      <c r="G11994" t="s">
        <v>26</v>
      </c>
      <c r="J11994" t="s">
        <v>13049</v>
      </c>
    </row>
    <row r="11995" spans="1:23" x14ac:dyDescent="0.2">
      <c r="A11995">
        <v>11994</v>
      </c>
      <c r="B11995">
        <v>1970</v>
      </c>
      <c r="C11995">
        <v>65</v>
      </c>
      <c r="D11995" t="s">
        <v>92</v>
      </c>
      <c r="E11995" t="s">
        <v>10481</v>
      </c>
      <c r="F11995" t="s">
        <v>39</v>
      </c>
      <c r="G11995" t="s">
        <v>30</v>
      </c>
      <c r="J11995" t="s">
        <v>6672</v>
      </c>
    </row>
    <row r="11996" spans="1:23" x14ac:dyDescent="0.2">
      <c r="A11996">
        <v>11995</v>
      </c>
      <c r="B11996">
        <v>1970</v>
      </c>
      <c r="C11996">
        <v>66</v>
      </c>
      <c r="D11996" t="s">
        <v>23</v>
      </c>
      <c r="E11996" t="s">
        <v>12058</v>
      </c>
      <c r="F11996" t="s">
        <v>39</v>
      </c>
      <c r="G11996" t="s">
        <v>30</v>
      </c>
      <c r="H11996">
        <v>20</v>
      </c>
      <c r="I11996">
        <v>1977</v>
      </c>
      <c r="J11996" t="s">
        <v>3033</v>
      </c>
      <c r="K11996">
        <v>239</v>
      </c>
      <c r="L11996">
        <v>6</v>
      </c>
      <c r="M11996">
        <v>26</v>
      </c>
      <c r="N11996">
        <v>32</v>
      </c>
      <c r="O11996">
        <v>-10</v>
      </c>
      <c r="P11996">
        <v>165</v>
      </c>
      <c r="W11996">
        <v>9.6999999999999993</v>
      </c>
    </row>
    <row r="11997" spans="1:23" x14ac:dyDescent="0.2">
      <c r="A11997">
        <v>11996</v>
      </c>
      <c r="B11997">
        <v>1970</v>
      </c>
      <c r="C11997">
        <v>67</v>
      </c>
      <c r="D11997" t="s">
        <v>171</v>
      </c>
      <c r="E11997" t="s">
        <v>13403</v>
      </c>
      <c r="F11997" t="s">
        <v>39</v>
      </c>
      <c r="G11997" t="s">
        <v>68</v>
      </c>
      <c r="H11997">
        <v>20</v>
      </c>
      <c r="I11997">
        <v>1975</v>
      </c>
      <c r="J11997" t="s">
        <v>12780</v>
      </c>
      <c r="K11997">
        <v>34</v>
      </c>
      <c r="L11997">
        <v>2</v>
      </c>
      <c r="M11997">
        <v>4</v>
      </c>
      <c r="N11997">
        <v>6</v>
      </c>
      <c r="O11997">
        <v>-12</v>
      </c>
      <c r="P11997">
        <v>2</v>
      </c>
      <c r="W11997">
        <v>-0.4</v>
      </c>
    </row>
    <row r="11998" spans="1:23" x14ac:dyDescent="0.2">
      <c r="A11998">
        <v>11997</v>
      </c>
      <c r="B11998">
        <v>1970</v>
      </c>
      <c r="C11998">
        <v>68</v>
      </c>
      <c r="D11998" t="s">
        <v>51</v>
      </c>
      <c r="E11998" t="s">
        <v>13404</v>
      </c>
      <c r="F11998" t="s">
        <v>34</v>
      </c>
      <c r="G11998" t="s">
        <v>30</v>
      </c>
      <c r="H11998">
        <v>20</v>
      </c>
      <c r="I11998">
        <v>1975</v>
      </c>
      <c r="J11998" t="s">
        <v>11123</v>
      </c>
      <c r="K11998">
        <v>26</v>
      </c>
      <c r="L11998">
        <v>2</v>
      </c>
      <c r="M11998">
        <v>4</v>
      </c>
      <c r="N11998">
        <v>6</v>
      </c>
      <c r="O11998">
        <v>-9</v>
      </c>
      <c r="P11998">
        <v>25</v>
      </c>
      <c r="W11998">
        <v>0.9</v>
      </c>
    </row>
    <row r="11999" spans="1:23" x14ac:dyDescent="0.2">
      <c r="A11999">
        <v>11998</v>
      </c>
      <c r="B11999">
        <v>1970</v>
      </c>
      <c r="C11999">
        <v>69</v>
      </c>
      <c r="D11999" t="s">
        <v>152</v>
      </c>
      <c r="E11999" t="s">
        <v>13405</v>
      </c>
      <c r="F11999" t="s">
        <v>39</v>
      </c>
      <c r="G11999" t="s">
        <v>26</v>
      </c>
      <c r="J11999" t="s">
        <v>11284</v>
      </c>
    </row>
    <row r="12000" spans="1:23" x14ac:dyDescent="0.2">
      <c r="A12000">
        <v>11999</v>
      </c>
      <c r="B12000">
        <v>1970</v>
      </c>
      <c r="C12000">
        <v>70</v>
      </c>
      <c r="D12000" t="s">
        <v>48</v>
      </c>
      <c r="E12000" t="s">
        <v>13406</v>
      </c>
      <c r="F12000" t="s">
        <v>39</v>
      </c>
      <c r="G12000" t="s">
        <v>128</v>
      </c>
      <c r="H12000">
        <v>20</v>
      </c>
      <c r="I12000">
        <v>1988</v>
      </c>
      <c r="J12000" t="s">
        <v>13126</v>
      </c>
      <c r="K12000">
        <v>788</v>
      </c>
      <c r="L12000">
        <v>0</v>
      </c>
      <c r="M12000">
        <v>22</v>
      </c>
      <c r="N12000">
        <v>22</v>
      </c>
      <c r="O12000">
        <v>0</v>
      </c>
      <c r="P12000">
        <v>109</v>
      </c>
      <c r="Q12000">
        <v>788</v>
      </c>
      <c r="R12000">
        <v>270</v>
      </c>
      <c r="S12000">
        <v>351</v>
      </c>
      <c r="T12000">
        <v>131</v>
      </c>
      <c r="U12000">
        <v>0.88500000000000001</v>
      </c>
      <c r="V12000">
        <v>3.65</v>
      </c>
      <c r="W12000">
        <v>113.8</v>
      </c>
    </row>
    <row r="12001" spans="1:23" x14ac:dyDescent="0.2">
      <c r="A12001">
        <v>12000</v>
      </c>
      <c r="B12001">
        <v>1970</v>
      </c>
      <c r="C12001">
        <v>71</v>
      </c>
      <c r="D12001" t="s">
        <v>55</v>
      </c>
      <c r="E12001" t="s">
        <v>13407</v>
      </c>
      <c r="F12001" t="s">
        <v>39</v>
      </c>
      <c r="G12001" t="s">
        <v>30</v>
      </c>
      <c r="J12001" t="s">
        <v>13063</v>
      </c>
    </row>
    <row r="12002" spans="1:23" x14ac:dyDescent="0.2">
      <c r="A12002">
        <v>12001</v>
      </c>
      <c r="B12002">
        <v>1970</v>
      </c>
      <c r="C12002">
        <v>72</v>
      </c>
      <c r="D12002" t="s">
        <v>69</v>
      </c>
      <c r="E12002" t="s">
        <v>13408</v>
      </c>
      <c r="F12002" t="s">
        <v>39</v>
      </c>
      <c r="G12002" t="s">
        <v>26</v>
      </c>
      <c r="J12002" t="s">
        <v>12679</v>
      </c>
    </row>
    <row r="12003" spans="1:23" x14ac:dyDescent="0.2">
      <c r="A12003">
        <v>12002</v>
      </c>
      <c r="B12003">
        <v>1970</v>
      </c>
      <c r="C12003">
        <v>73</v>
      </c>
      <c r="D12003" t="s">
        <v>146</v>
      </c>
      <c r="E12003" t="s">
        <v>13409</v>
      </c>
      <c r="F12003" t="s">
        <v>39</v>
      </c>
      <c r="G12003" t="s">
        <v>35</v>
      </c>
      <c r="J12003" t="s">
        <v>12679</v>
      </c>
    </row>
    <row r="12004" spans="1:23" x14ac:dyDescent="0.2">
      <c r="A12004">
        <v>12003</v>
      </c>
      <c r="B12004">
        <v>1970</v>
      </c>
      <c r="C12004">
        <v>74</v>
      </c>
      <c r="D12004" t="s">
        <v>41</v>
      </c>
      <c r="E12004" t="s">
        <v>13410</v>
      </c>
      <c r="F12004" t="s">
        <v>39</v>
      </c>
      <c r="G12004" t="s">
        <v>26</v>
      </c>
      <c r="J12004" t="s">
        <v>12679</v>
      </c>
    </row>
    <row r="12005" spans="1:23" x14ac:dyDescent="0.2">
      <c r="A12005">
        <v>12004</v>
      </c>
      <c r="B12005">
        <v>1970</v>
      </c>
      <c r="C12005">
        <v>75</v>
      </c>
      <c r="D12005" t="s">
        <v>13347</v>
      </c>
      <c r="E12005" t="s">
        <v>13411</v>
      </c>
      <c r="F12005" t="s">
        <v>39</v>
      </c>
      <c r="G12005" t="s">
        <v>26</v>
      </c>
      <c r="J12005" t="s">
        <v>11284</v>
      </c>
    </row>
    <row r="12006" spans="1:23" x14ac:dyDescent="0.2">
      <c r="A12006">
        <v>12005</v>
      </c>
      <c r="B12006">
        <v>1970</v>
      </c>
      <c r="C12006">
        <v>76</v>
      </c>
      <c r="D12006" t="s">
        <v>8190</v>
      </c>
      <c r="E12006" t="s">
        <v>13412</v>
      </c>
      <c r="F12006" t="s">
        <v>39</v>
      </c>
      <c r="G12006" t="s">
        <v>26</v>
      </c>
      <c r="J12006" t="s">
        <v>12124</v>
      </c>
    </row>
    <row r="12007" spans="1:23" x14ac:dyDescent="0.2">
      <c r="A12007">
        <v>12006</v>
      </c>
      <c r="B12007">
        <v>1970</v>
      </c>
      <c r="C12007">
        <v>77</v>
      </c>
      <c r="D12007" t="s">
        <v>87</v>
      </c>
      <c r="E12007" t="s">
        <v>13413</v>
      </c>
      <c r="F12007" t="s">
        <v>39</v>
      </c>
      <c r="G12007" t="s">
        <v>35</v>
      </c>
      <c r="H12007">
        <v>19</v>
      </c>
      <c r="I12007">
        <v>1981</v>
      </c>
      <c r="J12007" t="s">
        <v>11814</v>
      </c>
      <c r="K12007">
        <v>78</v>
      </c>
      <c r="L12007">
        <v>12</v>
      </c>
      <c r="M12007">
        <v>20</v>
      </c>
      <c r="N12007">
        <v>32</v>
      </c>
      <c r="O12007">
        <v>-25</v>
      </c>
      <c r="P12007">
        <v>59</v>
      </c>
      <c r="W12007">
        <v>0.6</v>
      </c>
    </row>
    <row r="12008" spans="1:23" x14ac:dyDescent="0.2">
      <c r="A12008">
        <v>12007</v>
      </c>
      <c r="B12008">
        <v>1970</v>
      </c>
      <c r="C12008">
        <v>78</v>
      </c>
      <c r="D12008" t="s">
        <v>121</v>
      </c>
      <c r="E12008" t="s">
        <v>13414</v>
      </c>
      <c r="F12008" t="s">
        <v>39</v>
      </c>
      <c r="G12008" t="s">
        <v>26</v>
      </c>
      <c r="J12008" t="s">
        <v>5742</v>
      </c>
    </row>
    <row r="12009" spans="1:23" x14ac:dyDescent="0.2">
      <c r="A12009">
        <v>12008</v>
      </c>
      <c r="B12009">
        <v>1970</v>
      </c>
      <c r="C12009">
        <v>79</v>
      </c>
      <c r="D12009" t="s">
        <v>92</v>
      </c>
      <c r="E12009" t="s">
        <v>13415</v>
      </c>
      <c r="F12009" t="s">
        <v>39</v>
      </c>
      <c r="G12009" t="s">
        <v>30</v>
      </c>
      <c r="J12009" t="s">
        <v>13179</v>
      </c>
    </row>
    <row r="12010" spans="1:23" x14ac:dyDescent="0.2">
      <c r="A12010">
        <v>12009</v>
      </c>
      <c r="B12010">
        <v>1970</v>
      </c>
      <c r="C12010">
        <v>80</v>
      </c>
      <c r="D12010" t="s">
        <v>23</v>
      </c>
      <c r="E12010" t="s">
        <v>13416</v>
      </c>
      <c r="F12010" t="s">
        <v>39</v>
      </c>
      <c r="G12010" t="s">
        <v>30</v>
      </c>
      <c r="J12010" t="s">
        <v>10639</v>
      </c>
    </row>
    <row r="12011" spans="1:23" x14ac:dyDescent="0.2">
      <c r="A12011">
        <v>12010</v>
      </c>
      <c r="B12011">
        <v>1970</v>
      </c>
      <c r="C12011">
        <v>81</v>
      </c>
      <c r="D12011" t="s">
        <v>171</v>
      </c>
      <c r="E12011" t="s">
        <v>13417</v>
      </c>
      <c r="F12011" t="s">
        <v>34</v>
      </c>
      <c r="G12011" t="s">
        <v>35</v>
      </c>
      <c r="H12011">
        <v>19</v>
      </c>
      <c r="I12011">
        <v>1977</v>
      </c>
      <c r="J12011" t="s">
        <v>12617</v>
      </c>
      <c r="K12011">
        <v>14</v>
      </c>
      <c r="L12011">
        <v>3</v>
      </c>
      <c r="M12011">
        <v>3</v>
      </c>
      <c r="N12011">
        <v>6</v>
      </c>
      <c r="O12011">
        <v>-5</v>
      </c>
      <c r="P12011">
        <v>2</v>
      </c>
      <c r="W12011">
        <v>0.2</v>
      </c>
    </row>
    <row r="12012" spans="1:23" x14ac:dyDescent="0.2">
      <c r="A12012">
        <v>12011</v>
      </c>
      <c r="B12012">
        <v>1970</v>
      </c>
      <c r="C12012">
        <v>82</v>
      </c>
      <c r="D12012" t="s">
        <v>51</v>
      </c>
      <c r="E12012" t="s">
        <v>13418</v>
      </c>
      <c r="F12012" t="s">
        <v>39</v>
      </c>
      <c r="G12012" t="s">
        <v>26</v>
      </c>
      <c r="H12012">
        <v>20</v>
      </c>
      <c r="I12012">
        <v>1974</v>
      </c>
      <c r="J12012" t="s">
        <v>13419</v>
      </c>
      <c r="K12012">
        <v>4</v>
      </c>
      <c r="L12012">
        <v>0</v>
      </c>
      <c r="M12012">
        <v>0</v>
      </c>
      <c r="N12012">
        <v>0</v>
      </c>
      <c r="O12012">
        <v>1</v>
      </c>
      <c r="P12012">
        <v>0</v>
      </c>
      <c r="W12012">
        <v>-0.1</v>
      </c>
    </row>
    <row r="12013" spans="1:23" x14ac:dyDescent="0.2">
      <c r="A12013">
        <v>12012</v>
      </c>
      <c r="B12013">
        <v>1970</v>
      </c>
      <c r="C12013">
        <v>83</v>
      </c>
      <c r="D12013" t="s">
        <v>152</v>
      </c>
      <c r="E12013" t="s">
        <v>13420</v>
      </c>
      <c r="F12013" t="s">
        <v>39</v>
      </c>
      <c r="G12013" t="s">
        <v>30</v>
      </c>
      <c r="H12013">
        <v>19</v>
      </c>
      <c r="I12013">
        <v>1974</v>
      </c>
      <c r="J12013" t="s">
        <v>3033</v>
      </c>
      <c r="K12013">
        <v>1</v>
      </c>
      <c r="L12013">
        <v>0</v>
      </c>
      <c r="M12013">
        <v>1</v>
      </c>
      <c r="N12013">
        <v>1</v>
      </c>
      <c r="O12013">
        <v>-2</v>
      </c>
      <c r="P12013">
        <v>0</v>
      </c>
      <c r="W12013">
        <v>0</v>
      </c>
    </row>
    <row r="12014" spans="1:23" x14ac:dyDescent="0.2">
      <c r="A12014">
        <v>12013</v>
      </c>
      <c r="B12014">
        <v>1970</v>
      </c>
      <c r="C12014">
        <v>84</v>
      </c>
      <c r="D12014" t="s">
        <v>55</v>
      </c>
      <c r="E12014" t="s">
        <v>13421</v>
      </c>
      <c r="F12014" t="s">
        <v>34</v>
      </c>
      <c r="G12014" t="s">
        <v>128</v>
      </c>
      <c r="J12014" t="s">
        <v>10639</v>
      </c>
    </row>
    <row r="12015" spans="1:23" x14ac:dyDescent="0.2">
      <c r="A12015">
        <v>12014</v>
      </c>
      <c r="B12015">
        <v>1970</v>
      </c>
      <c r="C12015">
        <v>85</v>
      </c>
      <c r="D12015" t="s">
        <v>92</v>
      </c>
      <c r="E12015" t="s">
        <v>13422</v>
      </c>
      <c r="F12015" t="s">
        <v>39</v>
      </c>
      <c r="G12015" t="s">
        <v>30</v>
      </c>
      <c r="J12015" t="s">
        <v>2651</v>
      </c>
    </row>
    <row r="12016" spans="1:23" x14ac:dyDescent="0.2">
      <c r="A12016">
        <v>12015</v>
      </c>
      <c r="B12016">
        <v>1970</v>
      </c>
      <c r="C12016">
        <v>86</v>
      </c>
      <c r="D12016" t="s">
        <v>146</v>
      </c>
      <c r="E12016" t="s">
        <v>13423</v>
      </c>
      <c r="F12016" t="s">
        <v>39</v>
      </c>
      <c r="G12016" t="s">
        <v>26</v>
      </c>
      <c r="H12016">
        <v>20</v>
      </c>
      <c r="I12016">
        <v>1972</v>
      </c>
      <c r="J12016" t="s">
        <v>12124</v>
      </c>
      <c r="K12016">
        <v>5</v>
      </c>
      <c r="L12016">
        <v>1</v>
      </c>
      <c r="M12016">
        <v>0</v>
      </c>
      <c r="N12016">
        <v>1</v>
      </c>
      <c r="O12016">
        <v>0</v>
      </c>
      <c r="P12016">
        <v>0</v>
      </c>
      <c r="W12016">
        <v>0.1</v>
      </c>
    </row>
    <row r="12017" spans="1:23" x14ac:dyDescent="0.2">
      <c r="A12017">
        <v>12016</v>
      </c>
      <c r="B12017">
        <v>1970</v>
      </c>
      <c r="C12017">
        <v>87</v>
      </c>
      <c r="D12017" t="s">
        <v>41</v>
      </c>
      <c r="E12017" t="s">
        <v>13424</v>
      </c>
      <c r="F12017" t="s">
        <v>39</v>
      </c>
      <c r="G12017" t="s">
        <v>26</v>
      </c>
      <c r="H12017">
        <v>19</v>
      </c>
      <c r="I12017">
        <v>1977</v>
      </c>
      <c r="J12017" t="s">
        <v>12552</v>
      </c>
      <c r="K12017">
        <v>180</v>
      </c>
      <c r="L12017">
        <v>26</v>
      </c>
      <c r="M12017">
        <v>29</v>
      </c>
      <c r="N12017">
        <v>55</v>
      </c>
      <c r="O12017">
        <v>-37</v>
      </c>
      <c r="P12017">
        <v>161</v>
      </c>
      <c r="W12017">
        <v>0.2</v>
      </c>
    </row>
    <row r="12018" spans="1:23" x14ac:dyDescent="0.2">
      <c r="A12018">
        <v>12017</v>
      </c>
      <c r="B12018">
        <v>1970</v>
      </c>
      <c r="C12018">
        <v>88</v>
      </c>
      <c r="D12018" t="s">
        <v>13347</v>
      </c>
      <c r="E12018" t="s">
        <v>13425</v>
      </c>
      <c r="F12018" t="s">
        <v>39</v>
      </c>
      <c r="G12018" t="s">
        <v>30</v>
      </c>
      <c r="H12018">
        <v>20</v>
      </c>
      <c r="I12018">
        <v>1982</v>
      </c>
      <c r="J12018" t="s">
        <v>12682</v>
      </c>
      <c r="K12018">
        <v>303</v>
      </c>
      <c r="L12018">
        <v>4</v>
      </c>
      <c r="M12018">
        <v>76</v>
      </c>
      <c r="N12018">
        <v>80</v>
      </c>
      <c r="O12018">
        <v>-20</v>
      </c>
      <c r="P12018">
        <v>199</v>
      </c>
      <c r="W12018">
        <v>15.2</v>
      </c>
    </row>
    <row r="12019" spans="1:23" x14ac:dyDescent="0.2">
      <c r="A12019">
        <v>12018</v>
      </c>
      <c r="B12019">
        <v>1970</v>
      </c>
      <c r="C12019">
        <v>89</v>
      </c>
      <c r="D12019" t="s">
        <v>8190</v>
      </c>
      <c r="E12019" t="s">
        <v>13426</v>
      </c>
      <c r="F12019" t="s">
        <v>39</v>
      </c>
      <c r="G12019" t="s">
        <v>30</v>
      </c>
      <c r="H12019">
        <v>20</v>
      </c>
      <c r="I12019">
        <v>1971</v>
      </c>
      <c r="J12019" t="s">
        <v>12679</v>
      </c>
      <c r="K12019">
        <v>4</v>
      </c>
      <c r="L12019">
        <v>0</v>
      </c>
      <c r="M12019">
        <v>0</v>
      </c>
      <c r="N12019">
        <v>0</v>
      </c>
      <c r="O12019">
        <v>-3</v>
      </c>
      <c r="P12019">
        <v>5</v>
      </c>
      <c r="W12019">
        <v>0</v>
      </c>
    </row>
    <row r="12020" spans="1:23" x14ac:dyDescent="0.2">
      <c r="A12020">
        <v>12019</v>
      </c>
      <c r="B12020">
        <v>1970</v>
      </c>
      <c r="C12020">
        <v>90</v>
      </c>
      <c r="D12020" t="s">
        <v>87</v>
      </c>
      <c r="E12020" t="s">
        <v>13427</v>
      </c>
      <c r="F12020" t="s">
        <v>39</v>
      </c>
      <c r="G12020" t="s">
        <v>68</v>
      </c>
      <c r="J12020" t="s">
        <v>12617</v>
      </c>
    </row>
    <row r="12021" spans="1:23" x14ac:dyDescent="0.2">
      <c r="A12021">
        <v>12020</v>
      </c>
      <c r="B12021">
        <v>1970</v>
      </c>
      <c r="C12021">
        <v>91</v>
      </c>
      <c r="D12021" t="s">
        <v>121</v>
      </c>
      <c r="E12021" t="s">
        <v>13428</v>
      </c>
      <c r="F12021" t="s">
        <v>39</v>
      </c>
      <c r="G12021" t="s">
        <v>68</v>
      </c>
      <c r="J12021" t="s">
        <v>91</v>
      </c>
    </row>
    <row r="12022" spans="1:23" x14ac:dyDescent="0.2">
      <c r="A12022">
        <v>12021</v>
      </c>
      <c r="B12022">
        <v>1970</v>
      </c>
      <c r="C12022">
        <v>92</v>
      </c>
      <c r="D12022" t="s">
        <v>92</v>
      </c>
      <c r="E12022" t="s">
        <v>13429</v>
      </c>
      <c r="F12022" t="s">
        <v>39</v>
      </c>
      <c r="G12022" t="s">
        <v>30</v>
      </c>
      <c r="J12022" t="s">
        <v>11814</v>
      </c>
    </row>
    <row r="12023" spans="1:23" x14ac:dyDescent="0.2">
      <c r="A12023">
        <v>12022</v>
      </c>
      <c r="B12023">
        <v>1970</v>
      </c>
      <c r="C12023">
        <v>93</v>
      </c>
      <c r="D12023" t="s">
        <v>23</v>
      </c>
      <c r="E12023" t="s">
        <v>13430</v>
      </c>
      <c r="F12023" t="s">
        <v>34</v>
      </c>
      <c r="G12023" t="s">
        <v>68</v>
      </c>
      <c r="J12023" t="s">
        <v>13251</v>
      </c>
    </row>
    <row r="12024" spans="1:23" x14ac:dyDescent="0.2">
      <c r="A12024">
        <v>12023</v>
      </c>
      <c r="B12024">
        <v>1970</v>
      </c>
      <c r="C12024">
        <v>94</v>
      </c>
      <c r="D12024" t="s">
        <v>171</v>
      </c>
      <c r="E12024" t="s">
        <v>13431</v>
      </c>
      <c r="F12024" t="s">
        <v>39</v>
      </c>
      <c r="G12024" t="s">
        <v>128</v>
      </c>
      <c r="J12024" t="s">
        <v>13251</v>
      </c>
    </row>
    <row r="12025" spans="1:23" x14ac:dyDescent="0.2">
      <c r="A12025">
        <v>12024</v>
      </c>
      <c r="B12025">
        <v>1970</v>
      </c>
      <c r="C12025">
        <v>95</v>
      </c>
      <c r="D12025" t="s">
        <v>51</v>
      </c>
      <c r="E12025" t="s">
        <v>13432</v>
      </c>
      <c r="F12025" t="s">
        <v>39</v>
      </c>
      <c r="G12025" t="s">
        <v>35</v>
      </c>
      <c r="J12025" t="s">
        <v>2651</v>
      </c>
    </row>
    <row r="12026" spans="1:23" x14ac:dyDescent="0.2">
      <c r="A12026">
        <v>12025</v>
      </c>
      <c r="B12026">
        <v>1970</v>
      </c>
      <c r="C12026">
        <v>96</v>
      </c>
      <c r="D12026" t="s">
        <v>152</v>
      </c>
      <c r="E12026" t="s">
        <v>13433</v>
      </c>
      <c r="F12026" t="s">
        <v>39</v>
      </c>
      <c r="G12026" t="s">
        <v>26</v>
      </c>
      <c r="J12026" t="s">
        <v>12623</v>
      </c>
    </row>
    <row r="12027" spans="1:23" x14ac:dyDescent="0.2">
      <c r="A12027">
        <v>12026</v>
      </c>
      <c r="B12027">
        <v>1970</v>
      </c>
      <c r="C12027">
        <v>97</v>
      </c>
      <c r="D12027" t="s">
        <v>55</v>
      </c>
      <c r="E12027" t="s">
        <v>13434</v>
      </c>
      <c r="F12027" t="s">
        <v>39</v>
      </c>
      <c r="G12027" t="s">
        <v>35</v>
      </c>
      <c r="H12027">
        <v>20</v>
      </c>
      <c r="I12027">
        <v>1976</v>
      </c>
      <c r="J12027" t="s">
        <v>12617</v>
      </c>
      <c r="K12027">
        <v>150</v>
      </c>
      <c r="L12027">
        <v>24</v>
      </c>
      <c r="M12027">
        <v>27</v>
      </c>
      <c r="N12027">
        <v>51</v>
      </c>
      <c r="O12027">
        <v>8</v>
      </c>
      <c r="P12027">
        <v>80</v>
      </c>
      <c r="W12027">
        <v>2.5</v>
      </c>
    </row>
    <row r="12028" spans="1:23" x14ac:dyDescent="0.2">
      <c r="A12028">
        <v>12027</v>
      </c>
      <c r="B12028">
        <v>1970</v>
      </c>
      <c r="C12028">
        <v>98</v>
      </c>
      <c r="D12028" t="s">
        <v>146</v>
      </c>
      <c r="E12028" t="s">
        <v>13435</v>
      </c>
      <c r="F12028" t="s">
        <v>39</v>
      </c>
      <c r="G12028" t="s">
        <v>35</v>
      </c>
      <c r="J12028" t="s">
        <v>12668</v>
      </c>
    </row>
    <row r="12029" spans="1:23" x14ac:dyDescent="0.2">
      <c r="A12029">
        <v>12028</v>
      </c>
      <c r="B12029">
        <v>1970</v>
      </c>
      <c r="C12029">
        <v>99</v>
      </c>
      <c r="D12029" t="s">
        <v>41</v>
      </c>
      <c r="E12029" t="s">
        <v>13436</v>
      </c>
      <c r="F12029" t="s">
        <v>39</v>
      </c>
      <c r="G12029" t="s">
        <v>30</v>
      </c>
      <c r="J12029" t="s">
        <v>12617</v>
      </c>
    </row>
    <row r="12030" spans="1:23" x14ac:dyDescent="0.2">
      <c r="A12030">
        <v>12029</v>
      </c>
      <c r="B12030">
        <v>1970</v>
      </c>
      <c r="C12030">
        <v>100</v>
      </c>
      <c r="D12030" t="s">
        <v>13347</v>
      </c>
      <c r="E12030" t="s">
        <v>13437</v>
      </c>
      <c r="F12030" t="s">
        <v>39</v>
      </c>
      <c r="G12030" t="s">
        <v>30</v>
      </c>
      <c r="J12030" t="s">
        <v>3033</v>
      </c>
    </row>
    <row r="12031" spans="1:23" x14ac:dyDescent="0.2">
      <c r="A12031">
        <v>12030</v>
      </c>
      <c r="B12031">
        <v>1970</v>
      </c>
      <c r="C12031">
        <v>101</v>
      </c>
      <c r="D12031" t="s">
        <v>8190</v>
      </c>
      <c r="E12031" t="s">
        <v>13438</v>
      </c>
      <c r="F12031" t="s">
        <v>39</v>
      </c>
      <c r="G12031" t="s">
        <v>26</v>
      </c>
      <c r="J12031" t="s">
        <v>12668</v>
      </c>
    </row>
    <row r="12032" spans="1:23" x14ac:dyDescent="0.2">
      <c r="A12032">
        <v>12031</v>
      </c>
      <c r="B12032">
        <v>1970</v>
      </c>
      <c r="C12032">
        <v>102</v>
      </c>
      <c r="D12032" t="s">
        <v>87</v>
      </c>
      <c r="E12032" t="s">
        <v>13439</v>
      </c>
      <c r="F12032" t="s">
        <v>39</v>
      </c>
      <c r="G12032" t="s">
        <v>128</v>
      </c>
      <c r="H12032">
        <v>20</v>
      </c>
      <c r="I12032">
        <v>1973</v>
      </c>
      <c r="J12032" t="s">
        <v>12623</v>
      </c>
      <c r="K12032">
        <v>16</v>
      </c>
      <c r="L12032">
        <v>0</v>
      </c>
      <c r="M12032">
        <v>1</v>
      </c>
      <c r="N12032">
        <v>1</v>
      </c>
      <c r="O12032">
        <v>0</v>
      </c>
      <c r="P12032">
        <v>6</v>
      </c>
      <c r="Q12032">
        <v>16</v>
      </c>
      <c r="R12032">
        <v>4</v>
      </c>
      <c r="S12032">
        <v>7</v>
      </c>
      <c r="T12032">
        <v>1</v>
      </c>
      <c r="U12032">
        <v>0.876</v>
      </c>
      <c r="V12032">
        <v>3.77</v>
      </c>
      <c r="W12032">
        <v>1.5</v>
      </c>
    </row>
    <row r="12033" spans="1:23" x14ac:dyDescent="0.2">
      <c r="A12033">
        <v>12032</v>
      </c>
      <c r="B12033">
        <v>1970</v>
      </c>
      <c r="C12033">
        <v>103</v>
      </c>
      <c r="D12033" t="s">
        <v>121</v>
      </c>
      <c r="E12033" t="s">
        <v>13440</v>
      </c>
      <c r="F12033" t="s">
        <v>39</v>
      </c>
      <c r="G12033" t="s">
        <v>128</v>
      </c>
      <c r="H12033">
        <v>20</v>
      </c>
      <c r="I12033">
        <v>1985</v>
      </c>
      <c r="J12033" t="s">
        <v>9336</v>
      </c>
      <c r="K12033">
        <v>382</v>
      </c>
      <c r="L12033">
        <v>0</v>
      </c>
      <c r="M12033">
        <v>8</v>
      </c>
      <c r="N12033">
        <v>8</v>
      </c>
      <c r="O12033">
        <v>0</v>
      </c>
      <c r="P12033">
        <v>45</v>
      </c>
      <c r="Q12033">
        <v>382</v>
      </c>
      <c r="R12033">
        <v>102</v>
      </c>
      <c r="S12033">
        <v>203</v>
      </c>
      <c r="T12033">
        <v>38</v>
      </c>
      <c r="U12033">
        <v>0.86899999999999999</v>
      </c>
      <c r="V12033">
        <v>4.29</v>
      </c>
      <c r="W12033">
        <v>33.4</v>
      </c>
    </row>
    <row r="12034" spans="1:23" x14ac:dyDescent="0.2">
      <c r="A12034">
        <v>12033</v>
      </c>
      <c r="B12034">
        <v>1970</v>
      </c>
      <c r="C12034">
        <v>104</v>
      </c>
      <c r="D12034" t="s">
        <v>92</v>
      </c>
      <c r="E12034" t="s">
        <v>13441</v>
      </c>
      <c r="F12034" t="s">
        <v>39</v>
      </c>
      <c r="G12034" t="s">
        <v>128</v>
      </c>
      <c r="H12034">
        <v>20</v>
      </c>
      <c r="I12034">
        <v>1977</v>
      </c>
      <c r="J12034" t="s">
        <v>13063</v>
      </c>
      <c r="K12034">
        <v>2</v>
      </c>
      <c r="L12034">
        <v>0</v>
      </c>
      <c r="M12034">
        <v>0</v>
      </c>
      <c r="N12034">
        <v>0</v>
      </c>
      <c r="O12034">
        <v>0</v>
      </c>
      <c r="P12034">
        <v>0</v>
      </c>
      <c r="Q12034">
        <v>2</v>
      </c>
      <c r="R12034">
        <v>1</v>
      </c>
      <c r="S12034">
        <v>1</v>
      </c>
      <c r="T12034">
        <v>0</v>
      </c>
      <c r="U12034">
        <v>0.76700000000000002</v>
      </c>
      <c r="V12034">
        <v>7.5</v>
      </c>
      <c r="W12034">
        <v>-0.3</v>
      </c>
    </row>
    <row r="12035" spans="1:23" x14ac:dyDescent="0.2">
      <c r="A12035">
        <v>12034</v>
      </c>
      <c r="B12035">
        <v>1970</v>
      </c>
      <c r="C12035">
        <v>105</v>
      </c>
      <c r="D12035" t="s">
        <v>23</v>
      </c>
      <c r="E12035" t="s">
        <v>13442</v>
      </c>
      <c r="F12035" t="s">
        <v>39</v>
      </c>
      <c r="G12035" t="s">
        <v>30</v>
      </c>
      <c r="J12035" t="s">
        <v>10639</v>
      </c>
    </row>
    <row r="12036" spans="1:23" x14ac:dyDescent="0.2">
      <c r="A12036">
        <v>12035</v>
      </c>
      <c r="B12036">
        <v>1970</v>
      </c>
      <c r="C12036">
        <v>106</v>
      </c>
      <c r="D12036" t="s">
        <v>171</v>
      </c>
      <c r="E12036" t="s">
        <v>13443</v>
      </c>
      <c r="F12036" t="s">
        <v>39</v>
      </c>
      <c r="G12036" t="s">
        <v>26</v>
      </c>
      <c r="J12036" t="s">
        <v>13179</v>
      </c>
    </row>
    <row r="12037" spans="1:23" x14ac:dyDescent="0.2">
      <c r="A12037">
        <v>12036</v>
      </c>
      <c r="B12037">
        <v>1970</v>
      </c>
      <c r="C12037">
        <v>107</v>
      </c>
      <c r="D12037" t="s">
        <v>55</v>
      </c>
      <c r="E12037" t="s">
        <v>13444</v>
      </c>
      <c r="F12037" t="s">
        <v>39</v>
      </c>
      <c r="G12037" t="s">
        <v>35</v>
      </c>
      <c r="J12037" t="s">
        <v>12852</v>
      </c>
    </row>
    <row r="12038" spans="1:23" x14ac:dyDescent="0.2">
      <c r="A12038">
        <v>12037</v>
      </c>
      <c r="B12038">
        <v>1970</v>
      </c>
      <c r="C12038">
        <v>108</v>
      </c>
      <c r="D12038" t="s">
        <v>92</v>
      </c>
      <c r="E12038" t="s">
        <v>13445</v>
      </c>
      <c r="F12038" t="s">
        <v>39</v>
      </c>
      <c r="G12038" t="s">
        <v>30</v>
      </c>
      <c r="J12038" t="s">
        <v>3912</v>
      </c>
    </row>
    <row r="12039" spans="1:23" x14ac:dyDescent="0.2">
      <c r="A12039">
        <v>12038</v>
      </c>
      <c r="B12039">
        <v>1970</v>
      </c>
      <c r="C12039">
        <v>109</v>
      </c>
      <c r="D12039" t="s">
        <v>41</v>
      </c>
      <c r="E12039" t="s">
        <v>13446</v>
      </c>
      <c r="F12039" t="s">
        <v>39</v>
      </c>
      <c r="G12039" t="s">
        <v>26</v>
      </c>
      <c r="J12039" t="s">
        <v>11284</v>
      </c>
    </row>
    <row r="12040" spans="1:23" x14ac:dyDescent="0.2">
      <c r="A12040">
        <v>12039</v>
      </c>
      <c r="B12040">
        <v>1970</v>
      </c>
      <c r="C12040">
        <v>110</v>
      </c>
      <c r="D12040" t="s">
        <v>87</v>
      </c>
      <c r="E12040" t="s">
        <v>13447</v>
      </c>
      <c r="F12040" t="s">
        <v>39</v>
      </c>
      <c r="G12040" t="s">
        <v>68</v>
      </c>
      <c r="J12040" t="s">
        <v>9336</v>
      </c>
    </row>
    <row r="12041" spans="1:23" x14ac:dyDescent="0.2">
      <c r="A12041">
        <v>12040</v>
      </c>
      <c r="B12041">
        <v>1970</v>
      </c>
      <c r="C12041">
        <v>111</v>
      </c>
      <c r="D12041" t="s">
        <v>92</v>
      </c>
      <c r="E12041" t="s">
        <v>13448</v>
      </c>
      <c r="F12041" t="s">
        <v>34</v>
      </c>
      <c r="G12041" t="s">
        <v>26</v>
      </c>
      <c r="H12041">
        <v>20</v>
      </c>
      <c r="I12041">
        <v>1977</v>
      </c>
      <c r="J12041" t="s">
        <v>2651</v>
      </c>
      <c r="K12041">
        <v>96</v>
      </c>
      <c r="L12041">
        <v>17</v>
      </c>
      <c r="M12041">
        <v>20</v>
      </c>
      <c r="N12041">
        <v>37</v>
      </c>
      <c r="O12041">
        <v>-15</v>
      </c>
      <c r="P12041">
        <v>34</v>
      </c>
      <c r="W12041">
        <v>1.6</v>
      </c>
    </row>
    <row r="12042" spans="1:23" x14ac:dyDescent="0.2">
      <c r="A12042">
        <v>12041</v>
      </c>
      <c r="B12042">
        <v>1970</v>
      </c>
      <c r="C12042">
        <v>112</v>
      </c>
      <c r="D12042" t="s">
        <v>92</v>
      </c>
      <c r="E12042" t="s">
        <v>13449</v>
      </c>
      <c r="F12042" t="s">
        <v>34</v>
      </c>
      <c r="G12042" t="s">
        <v>30</v>
      </c>
      <c r="J12042" t="s">
        <v>2748</v>
      </c>
    </row>
    <row r="12043" spans="1:23" x14ac:dyDescent="0.2">
      <c r="A12043">
        <v>12042</v>
      </c>
      <c r="B12043">
        <v>1970</v>
      </c>
      <c r="C12043">
        <v>113</v>
      </c>
      <c r="D12043" t="s">
        <v>92</v>
      </c>
      <c r="E12043" t="s">
        <v>13450</v>
      </c>
      <c r="F12043" t="s">
        <v>39</v>
      </c>
      <c r="G12043" t="s">
        <v>30</v>
      </c>
      <c r="J12043" t="s">
        <v>12623</v>
      </c>
    </row>
    <row r="12044" spans="1:23" x14ac:dyDescent="0.2">
      <c r="A12044">
        <v>12043</v>
      </c>
      <c r="B12044">
        <v>1970</v>
      </c>
      <c r="C12044">
        <v>114</v>
      </c>
      <c r="D12044" t="s">
        <v>92</v>
      </c>
      <c r="E12044" t="s">
        <v>13451</v>
      </c>
      <c r="F12044" t="s">
        <v>39</v>
      </c>
      <c r="G12044" t="s">
        <v>30</v>
      </c>
      <c r="J12044" t="s">
        <v>11989</v>
      </c>
    </row>
    <row r="12045" spans="1:23" x14ac:dyDescent="0.2">
      <c r="A12045">
        <v>12044</v>
      </c>
      <c r="B12045">
        <v>1970</v>
      </c>
      <c r="C12045">
        <v>115</v>
      </c>
      <c r="D12045" t="s">
        <v>92</v>
      </c>
      <c r="E12045" t="s">
        <v>13452</v>
      </c>
      <c r="F12045" t="s">
        <v>39</v>
      </c>
      <c r="J12045" t="s">
        <v>13453</v>
      </c>
    </row>
    <row r="12046" spans="1:23" x14ac:dyDescent="0.2">
      <c r="A12046">
        <v>12045</v>
      </c>
      <c r="B12046">
        <v>1969</v>
      </c>
      <c r="C12046">
        <v>1</v>
      </c>
      <c r="D12046" t="s">
        <v>23</v>
      </c>
      <c r="E12046" t="s">
        <v>13454</v>
      </c>
      <c r="F12046" t="s">
        <v>39</v>
      </c>
      <c r="G12046" t="s">
        <v>1536</v>
      </c>
      <c r="H12046">
        <v>19</v>
      </c>
      <c r="I12046">
        <v>1983</v>
      </c>
      <c r="J12046" t="s">
        <v>13179</v>
      </c>
      <c r="K12046">
        <v>634</v>
      </c>
      <c r="L12046">
        <v>161</v>
      </c>
      <c r="M12046">
        <v>247</v>
      </c>
      <c r="N12046">
        <v>408</v>
      </c>
      <c r="O12046">
        <v>179</v>
      </c>
      <c r="P12046">
        <v>395</v>
      </c>
      <c r="W12046">
        <v>30.6</v>
      </c>
    </row>
    <row r="12047" spans="1:23" x14ac:dyDescent="0.2">
      <c r="A12047">
        <v>12046</v>
      </c>
      <c r="B12047">
        <v>1969</v>
      </c>
      <c r="C12047">
        <v>2</v>
      </c>
      <c r="D12047" t="s">
        <v>23</v>
      </c>
      <c r="E12047" t="s">
        <v>8392</v>
      </c>
      <c r="F12047" t="s">
        <v>39</v>
      </c>
      <c r="G12047" t="s">
        <v>26</v>
      </c>
      <c r="H12047">
        <v>20</v>
      </c>
      <c r="I12047">
        <v>1983</v>
      </c>
      <c r="J12047" t="s">
        <v>13179</v>
      </c>
      <c r="K12047">
        <v>517</v>
      </c>
      <c r="L12047">
        <v>194</v>
      </c>
      <c r="M12047">
        <v>207</v>
      </c>
      <c r="N12047">
        <v>401</v>
      </c>
      <c r="O12047">
        <v>23</v>
      </c>
      <c r="P12047">
        <v>445</v>
      </c>
      <c r="W12047">
        <v>31.7</v>
      </c>
    </row>
    <row r="12048" spans="1:23" x14ac:dyDescent="0.2">
      <c r="A12048">
        <v>12047</v>
      </c>
      <c r="B12048">
        <v>1969</v>
      </c>
      <c r="C12048">
        <v>3</v>
      </c>
      <c r="D12048" t="s">
        <v>152</v>
      </c>
      <c r="E12048" t="s">
        <v>13455</v>
      </c>
      <c r="F12048" t="s">
        <v>39</v>
      </c>
      <c r="G12048" t="s">
        <v>26</v>
      </c>
      <c r="H12048">
        <v>20</v>
      </c>
      <c r="I12048">
        <v>1974</v>
      </c>
      <c r="J12048" t="s">
        <v>13063</v>
      </c>
      <c r="K12048">
        <v>111</v>
      </c>
      <c r="L12048">
        <v>30</v>
      </c>
      <c r="M12048">
        <v>33</v>
      </c>
      <c r="N12048">
        <v>63</v>
      </c>
      <c r="O12048">
        <v>-26</v>
      </c>
      <c r="P12048">
        <v>25</v>
      </c>
      <c r="W12048">
        <v>4</v>
      </c>
    </row>
    <row r="12049" spans="1:23" x14ac:dyDescent="0.2">
      <c r="A12049">
        <v>12048</v>
      </c>
      <c r="B12049">
        <v>1969</v>
      </c>
      <c r="C12049">
        <v>4</v>
      </c>
      <c r="D12049" t="s">
        <v>152</v>
      </c>
      <c r="E12049" t="s">
        <v>13456</v>
      </c>
      <c r="F12049" t="s">
        <v>39</v>
      </c>
      <c r="G12049" t="s">
        <v>68</v>
      </c>
      <c r="H12049">
        <v>19</v>
      </c>
      <c r="I12049">
        <v>1977</v>
      </c>
      <c r="J12049" t="s">
        <v>12320</v>
      </c>
      <c r="K12049">
        <v>61</v>
      </c>
      <c r="L12049">
        <v>14</v>
      </c>
      <c r="M12049">
        <v>20</v>
      </c>
      <c r="N12049">
        <v>34</v>
      </c>
      <c r="O12049">
        <v>-7</v>
      </c>
      <c r="P12049">
        <v>12</v>
      </c>
      <c r="W12049">
        <v>2.2000000000000002</v>
      </c>
    </row>
    <row r="12050" spans="1:23" x14ac:dyDescent="0.2">
      <c r="A12050">
        <v>12049</v>
      </c>
      <c r="B12050">
        <v>1969</v>
      </c>
      <c r="C12050">
        <v>5</v>
      </c>
      <c r="D12050" t="s">
        <v>8190</v>
      </c>
      <c r="E12050" t="s">
        <v>13457</v>
      </c>
      <c r="F12050" t="s">
        <v>39</v>
      </c>
      <c r="G12050" t="s">
        <v>30</v>
      </c>
      <c r="H12050">
        <v>20</v>
      </c>
      <c r="I12050">
        <v>1982</v>
      </c>
      <c r="J12050" t="s">
        <v>12617</v>
      </c>
      <c r="K12050">
        <v>771</v>
      </c>
      <c r="L12050">
        <v>133</v>
      </c>
      <c r="M12050">
        <v>312</v>
      </c>
      <c r="N12050">
        <v>445</v>
      </c>
      <c r="O12050">
        <v>-6</v>
      </c>
      <c r="P12050">
        <v>504</v>
      </c>
      <c r="W12050">
        <v>66</v>
      </c>
    </row>
    <row r="12051" spans="1:23" x14ac:dyDescent="0.2">
      <c r="A12051">
        <v>12050</v>
      </c>
      <c r="B12051">
        <v>1969</v>
      </c>
      <c r="C12051">
        <v>6</v>
      </c>
      <c r="D12051" t="s">
        <v>41</v>
      </c>
      <c r="E12051" t="s">
        <v>13458</v>
      </c>
      <c r="F12051" t="s">
        <v>39</v>
      </c>
      <c r="G12051" t="s">
        <v>35</v>
      </c>
      <c r="J12051" t="s">
        <v>13459</v>
      </c>
    </row>
    <row r="12052" spans="1:23" x14ac:dyDescent="0.2">
      <c r="A12052">
        <v>12051</v>
      </c>
      <c r="B12052">
        <v>1969</v>
      </c>
      <c r="C12052">
        <v>7</v>
      </c>
      <c r="D12052" t="s">
        <v>13347</v>
      </c>
      <c r="E12052" t="s">
        <v>13460</v>
      </c>
      <c r="F12052" t="s">
        <v>39</v>
      </c>
      <c r="G12052" t="s">
        <v>68</v>
      </c>
      <c r="H12052">
        <v>20</v>
      </c>
      <c r="I12052">
        <v>1974</v>
      </c>
      <c r="J12052" t="s">
        <v>12668</v>
      </c>
      <c r="K12052">
        <v>130</v>
      </c>
      <c r="L12052">
        <v>17</v>
      </c>
      <c r="M12052">
        <v>21</v>
      </c>
      <c r="N12052">
        <v>38</v>
      </c>
      <c r="O12052">
        <v>-21</v>
      </c>
      <c r="P12052">
        <v>65</v>
      </c>
      <c r="W12052">
        <v>0.8</v>
      </c>
    </row>
    <row r="12053" spans="1:23" x14ac:dyDescent="0.2">
      <c r="A12053">
        <v>12052</v>
      </c>
      <c r="B12053">
        <v>1969</v>
      </c>
      <c r="C12053">
        <v>8</v>
      </c>
      <c r="D12053" t="s">
        <v>171</v>
      </c>
      <c r="E12053" t="s">
        <v>13461</v>
      </c>
      <c r="F12053" t="s">
        <v>39</v>
      </c>
      <c r="G12053" t="s">
        <v>30</v>
      </c>
      <c r="H12053">
        <v>20</v>
      </c>
      <c r="I12053">
        <v>1983</v>
      </c>
      <c r="J12053" t="s">
        <v>13179</v>
      </c>
      <c r="K12053">
        <v>810</v>
      </c>
      <c r="L12053">
        <v>59</v>
      </c>
      <c r="M12053">
        <v>185</v>
      </c>
      <c r="N12053">
        <v>244</v>
      </c>
      <c r="O12053">
        <v>302</v>
      </c>
      <c r="P12053">
        <v>1986</v>
      </c>
      <c r="W12053">
        <v>62.9</v>
      </c>
    </row>
    <row r="12054" spans="1:23" x14ac:dyDescent="0.2">
      <c r="A12054">
        <v>12053</v>
      </c>
      <c r="B12054">
        <v>1969</v>
      </c>
      <c r="C12054">
        <v>9</v>
      </c>
      <c r="D12054" t="s">
        <v>121</v>
      </c>
      <c r="E12054" t="s">
        <v>13462</v>
      </c>
      <c r="F12054" t="s">
        <v>39</v>
      </c>
      <c r="G12054" t="s">
        <v>68</v>
      </c>
      <c r="J12054" t="s">
        <v>13251</v>
      </c>
    </row>
    <row r="12055" spans="1:23" x14ac:dyDescent="0.2">
      <c r="A12055">
        <v>12054</v>
      </c>
      <c r="B12055">
        <v>1969</v>
      </c>
      <c r="C12055">
        <v>10</v>
      </c>
      <c r="D12055" t="s">
        <v>51</v>
      </c>
      <c r="E12055" t="s">
        <v>13463</v>
      </c>
      <c r="F12055" t="s">
        <v>39</v>
      </c>
      <c r="G12055" t="s">
        <v>128</v>
      </c>
      <c r="H12055">
        <v>20</v>
      </c>
      <c r="I12055">
        <v>1983</v>
      </c>
      <c r="J12055" t="s">
        <v>12780</v>
      </c>
      <c r="K12055">
        <v>457</v>
      </c>
      <c r="L12055">
        <v>0</v>
      </c>
      <c r="M12055">
        <v>15</v>
      </c>
      <c r="N12055">
        <v>15</v>
      </c>
      <c r="O12055">
        <v>0</v>
      </c>
      <c r="P12055">
        <v>62</v>
      </c>
      <c r="Q12055">
        <v>457</v>
      </c>
      <c r="R12055">
        <v>151</v>
      </c>
      <c r="S12055">
        <v>227</v>
      </c>
      <c r="T12055">
        <v>59</v>
      </c>
      <c r="U12055">
        <v>0.879</v>
      </c>
      <c r="V12055">
        <v>3.66</v>
      </c>
      <c r="W12055">
        <v>58.8</v>
      </c>
    </row>
    <row r="12056" spans="1:23" x14ac:dyDescent="0.2">
      <c r="A12056">
        <v>12055</v>
      </c>
      <c r="B12056">
        <v>1969</v>
      </c>
      <c r="C12056">
        <v>11</v>
      </c>
      <c r="D12056" t="s">
        <v>152</v>
      </c>
      <c r="E12056" t="s">
        <v>13464</v>
      </c>
      <c r="F12056" t="s">
        <v>39</v>
      </c>
      <c r="G12056" t="s">
        <v>35</v>
      </c>
      <c r="H12056">
        <v>20</v>
      </c>
      <c r="I12056">
        <v>1985</v>
      </c>
      <c r="J12056" t="s">
        <v>12552</v>
      </c>
      <c r="K12056">
        <v>1052</v>
      </c>
      <c r="L12056">
        <v>361</v>
      </c>
      <c r="M12056">
        <v>505</v>
      </c>
      <c r="N12056">
        <v>866</v>
      </c>
      <c r="O12056">
        <v>-197</v>
      </c>
      <c r="P12056">
        <v>507</v>
      </c>
      <c r="W12056">
        <v>62.7</v>
      </c>
    </row>
    <row r="12057" spans="1:23" x14ac:dyDescent="0.2">
      <c r="A12057">
        <v>12056</v>
      </c>
      <c r="B12057">
        <v>1969</v>
      </c>
      <c r="C12057">
        <v>12</v>
      </c>
      <c r="D12057" t="s">
        <v>171</v>
      </c>
      <c r="E12057" t="s">
        <v>13465</v>
      </c>
      <c r="F12057" t="s">
        <v>39</v>
      </c>
      <c r="G12057" t="s">
        <v>26</v>
      </c>
      <c r="H12057">
        <v>20</v>
      </c>
      <c r="I12057">
        <v>1978</v>
      </c>
      <c r="J12057" t="s">
        <v>12682</v>
      </c>
      <c r="K12057">
        <v>344</v>
      </c>
      <c r="L12057">
        <v>88</v>
      </c>
      <c r="M12057">
        <v>117</v>
      </c>
      <c r="N12057">
        <v>205</v>
      </c>
      <c r="O12057">
        <v>-50</v>
      </c>
      <c r="P12057">
        <v>142</v>
      </c>
      <c r="W12057">
        <v>13.8</v>
      </c>
    </row>
    <row r="12058" spans="1:23" x14ac:dyDescent="0.2">
      <c r="A12058">
        <v>12057</v>
      </c>
      <c r="B12058">
        <v>1969</v>
      </c>
      <c r="C12058">
        <v>13</v>
      </c>
      <c r="D12058" t="s">
        <v>48</v>
      </c>
      <c r="E12058" t="s">
        <v>13466</v>
      </c>
      <c r="F12058" t="s">
        <v>39</v>
      </c>
      <c r="G12058" t="s">
        <v>68</v>
      </c>
      <c r="H12058">
        <v>20</v>
      </c>
      <c r="I12058">
        <v>1980</v>
      </c>
      <c r="J12058" t="s">
        <v>13179</v>
      </c>
      <c r="K12058">
        <v>519</v>
      </c>
      <c r="L12058">
        <v>97</v>
      </c>
      <c r="M12058">
        <v>126</v>
      </c>
      <c r="N12058">
        <v>223</v>
      </c>
      <c r="O12058">
        <v>-3</v>
      </c>
      <c r="P12058">
        <v>143</v>
      </c>
      <c r="W12058">
        <v>12</v>
      </c>
    </row>
    <row r="12059" spans="1:23" x14ac:dyDescent="0.2">
      <c r="A12059">
        <v>12058</v>
      </c>
      <c r="B12059">
        <v>1969</v>
      </c>
      <c r="C12059">
        <v>14</v>
      </c>
      <c r="D12059" t="s">
        <v>8190</v>
      </c>
      <c r="E12059" t="s">
        <v>13024</v>
      </c>
      <c r="F12059" t="s">
        <v>39</v>
      </c>
      <c r="G12059" t="s">
        <v>30</v>
      </c>
      <c r="H12059">
        <v>20</v>
      </c>
      <c r="I12059">
        <v>1980</v>
      </c>
      <c r="J12059" t="s">
        <v>12617</v>
      </c>
      <c r="K12059">
        <v>592</v>
      </c>
      <c r="L12059">
        <v>31</v>
      </c>
      <c r="M12059">
        <v>91</v>
      </c>
      <c r="N12059">
        <v>122</v>
      </c>
      <c r="O12059">
        <v>-56</v>
      </c>
      <c r="P12059">
        <v>1017</v>
      </c>
      <c r="W12059">
        <v>30.5</v>
      </c>
    </row>
    <row r="12060" spans="1:23" x14ac:dyDescent="0.2">
      <c r="A12060">
        <v>12059</v>
      </c>
      <c r="B12060">
        <v>1969</v>
      </c>
      <c r="C12060">
        <v>15</v>
      </c>
      <c r="D12060" t="s">
        <v>87</v>
      </c>
      <c r="E12060" t="s">
        <v>13467</v>
      </c>
      <c r="F12060" t="s">
        <v>39</v>
      </c>
      <c r="G12060" t="s">
        <v>35</v>
      </c>
      <c r="H12060">
        <v>20</v>
      </c>
      <c r="I12060">
        <v>1974</v>
      </c>
      <c r="J12060" t="s">
        <v>12552</v>
      </c>
      <c r="K12060">
        <v>135</v>
      </c>
      <c r="L12060">
        <v>4</v>
      </c>
      <c r="M12060">
        <v>24</v>
      </c>
      <c r="N12060">
        <v>28</v>
      </c>
      <c r="O12060">
        <v>-15</v>
      </c>
      <c r="P12060">
        <v>8</v>
      </c>
      <c r="W12060">
        <v>-1.2</v>
      </c>
    </row>
    <row r="12061" spans="1:23" x14ac:dyDescent="0.2">
      <c r="A12061">
        <v>12060</v>
      </c>
      <c r="B12061">
        <v>1969</v>
      </c>
      <c r="C12061">
        <v>16</v>
      </c>
      <c r="D12061" t="s">
        <v>146</v>
      </c>
      <c r="E12061" t="s">
        <v>13468</v>
      </c>
      <c r="F12061" t="s">
        <v>39</v>
      </c>
      <c r="G12061" t="s">
        <v>30</v>
      </c>
      <c r="H12061">
        <v>20</v>
      </c>
      <c r="I12061">
        <v>1982</v>
      </c>
      <c r="J12061" t="s">
        <v>13251</v>
      </c>
      <c r="K12061">
        <v>343</v>
      </c>
      <c r="L12061">
        <v>13</v>
      </c>
      <c r="M12061">
        <v>77</v>
      </c>
      <c r="N12061">
        <v>90</v>
      </c>
      <c r="O12061">
        <v>-106</v>
      </c>
      <c r="P12061">
        <v>186</v>
      </c>
      <c r="W12061">
        <v>12.2</v>
      </c>
    </row>
    <row r="12062" spans="1:23" x14ac:dyDescent="0.2">
      <c r="A12062">
        <v>12061</v>
      </c>
      <c r="B12062">
        <v>1969</v>
      </c>
      <c r="C12062">
        <v>17</v>
      </c>
      <c r="D12062" t="s">
        <v>41</v>
      </c>
      <c r="E12062" t="s">
        <v>13469</v>
      </c>
      <c r="F12062" t="s">
        <v>39</v>
      </c>
      <c r="G12062" t="s">
        <v>35</v>
      </c>
      <c r="H12062">
        <v>20</v>
      </c>
      <c r="I12062">
        <v>1984</v>
      </c>
      <c r="J12062" t="s">
        <v>11843</v>
      </c>
      <c r="K12062">
        <v>1144</v>
      </c>
      <c r="L12062">
        <v>358</v>
      </c>
      <c r="M12062">
        <v>852</v>
      </c>
      <c r="N12062">
        <v>1210</v>
      </c>
      <c r="O12062">
        <v>507</v>
      </c>
      <c r="P12062">
        <v>1453</v>
      </c>
      <c r="W12062">
        <v>106.1</v>
      </c>
    </row>
    <row r="12063" spans="1:23" x14ac:dyDescent="0.2">
      <c r="A12063">
        <v>12062</v>
      </c>
      <c r="B12063">
        <v>1969</v>
      </c>
      <c r="C12063">
        <v>18</v>
      </c>
      <c r="D12063" t="s">
        <v>13347</v>
      </c>
      <c r="E12063" t="s">
        <v>13470</v>
      </c>
      <c r="F12063" t="s">
        <v>39</v>
      </c>
      <c r="G12063" t="s">
        <v>30</v>
      </c>
      <c r="H12063">
        <v>20</v>
      </c>
      <c r="I12063">
        <v>1982</v>
      </c>
      <c r="J12063" t="s">
        <v>12668</v>
      </c>
      <c r="K12063">
        <v>889</v>
      </c>
      <c r="L12063">
        <v>87</v>
      </c>
      <c r="M12063">
        <v>372</v>
      </c>
      <c r="N12063">
        <v>459</v>
      </c>
      <c r="O12063">
        <v>35</v>
      </c>
      <c r="P12063">
        <v>824</v>
      </c>
      <c r="W12063">
        <v>74.099999999999994</v>
      </c>
    </row>
    <row r="12064" spans="1:23" x14ac:dyDescent="0.2">
      <c r="A12064">
        <v>12063</v>
      </c>
      <c r="B12064">
        <v>1969</v>
      </c>
      <c r="C12064">
        <v>19</v>
      </c>
      <c r="D12064" t="s">
        <v>92</v>
      </c>
      <c r="E12064" t="s">
        <v>13471</v>
      </c>
      <c r="F12064" t="s">
        <v>39</v>
      </c>
      <c r="G12064" t="s">
        <v>35</v>
      </c>
      <c r="J12064" t="s">
        <v>13038</v>
      </c>
    </row>
    <row r="12065" spans="1:23" x14ac:dyDescent="0.2">
      <c r="A12065">
        <v>12064</v>
      </c>
      <c r="B12065">
        <v>1969</v>
      </c>
      <c r="C12065">
        <v>20</v>
      </c>
      <c r="D12065" t="s">
        <v>121</v>
      </c>
      <c r="E12065" t="s">
        <v>13472</v>
      </c>
      <c r="F12065" t="s">
        <v>39</v>
      </c>
      <c r="G12065" t="s">
        <v>7019</v>
      </c>
      <c r="H12065">
        <v>20</v>
      </c>
      <c r="I12065">
        <v>1971</v>
      </c>
      <c r="J12065" t="s">
        <v>13063</v>
      </c>
      <c r="K12065">
        <v>3</v>
      </c>
      <c r="L12065">
        <v>0</v>
      </c>
      <c r="M12065">
        <v>0</v>
      </c>
      <c r="N12065">
        <v>0</v>
      </c>
      <c r="O12065">
        <v>0</v>
      </c>
      <c r="P12065">
        <v>0</v>
      </c>
      <c r="W12065">
        <v>-0.1</v>
      </c>
    </row>
    <row r="12066" spans="1:23" x14ac:dyDescent="0.2">
      <c r="A12066">
        <v>12065</v>
      </c>
      <c r="B12066">
        <v>1969</v>
      </c>
      <c r="C12066">
        <v>21</v>
      </c>
      <c r="D12066" t="s">
        <v>51</v>
      </c>
      <c r="E12066" t="s">
        <v>13473</v>
      </c>
      <c r="F12066" t="s">
        <v>39</v>
      </c>
      <c r="G12066" t="s">
        <v>26</v>
      </c>
      <c r="H12066">
        <v>20</v>
      </c>
      <c r="J12066" t="s">
        <v>13474</v>
      </c>
    </row>
    <row r="12067" spans="1:23" x14ac:dyDescent="0.2">
      <c r="A12067">
        <v>12066</v>
      </c>
      <c r="B12067">
        <v>1969</v>
      </c>
      <c r="C12067">
        <v>22</v>
      </c>
      <c r="D12067" t="s">
        <v>152</v>
      </c>
      <c r="E12067" t="s">
        <v>13475</v>
      </c>
      <c r="F12067" t="s">
        <v>39</v>
      </c>
      <c r="G12067" t="s">
        <v>68</v>
      </c>
      <c r="J12067" t="s">
        <v>13179</v>
      </c>
    </row>
    <row r="12068" spans="1:23" x14ac:dyDescent="0.2">
      <c r="A12068">
        <v>12067</v>
      </c>
      <c r="B12068">
        <v>1969</v>
      </c>
      <c r="C12068">
        <v>23</v>
      </c>
      <c r="D12068" t="s">
        <v>171</v>
      </c>
      <c r="E12068" t="s">
        <v>13476</v>
      </c>
      <c r="F12068" t="s">
        <v>39</v>
      </c>
      <c r="G12068" t="s">
        <v>26</v>
      </c>
      <c r="H12068">
        <v>19</v>
      </c>
      <c r="I12068">
        <v>1981</v>
      </c>
      <c r="J12068" t="s">
        <v>12679</v>
      </c>
      <c r="K12068">
        <v>478</v>
      </c>
      <c r="L12068">
        <v>37</v>
      </c>
      <c r="M12068">
        <v>44</v>
      </c>
      <c r="N12068">
        <v>81</v>
      </c>
      <c r="O12068">
        <v>-45</v>
      </c>
      <c r="P12068">
        <v>646</v>
      </c>
      <c r="W12068">
        <v>-5.2</v>
      </c>
    </row>
    <row r="12069" spans="1:23" x14ac:dyDescent="0.2">
      <c r="A12069">
        <v>12068</v>
      </c>
      <c r="B12069">
        <v>1969</v>
      </c>
      <c r="C12069">
        <v>24</v>
      </c>
      <c r="D12069" t="s">
        <v>48</v>
      </c>
      <c r="E12069" t="s">
        <v>13477</v>
      </c>
      <c r="F12069" t="s">
        <v>39</v>
      </c>
      <c r="G12069" t="s">
        <v>68</v>
      </c>
      <c r="H12069">
        <v>20</v>
      </c>
      <c r="I12069">
        <v>1977</v>
      </c>
      <c r="J12069" t="s">
        <v>11843</v>
      </c>
      <c r="K12069">
        <v>298</v>
      </c>
      <c r="L12069">
        <v>68</v>
      </c>
      <c r="M12069">
        <v>97</v>
      </c>
      <c r="N12069">
        <v>165</v>
      </c>
      <c r="O12069">
        <v>-37</v>
      </c>
      <c r="P12069">
        <v>102</v>
      </c>
      <c r="W12069">
        <v>10.5</v>
      </c>
    </row>
    <row r="12070" spans="1:23" x14ac:dyDescent="0.2">
      <c r="A12070">
        <v>12069</v>
      </c>
      <c r="B12070">
        <v>1969</v>
      </c>
      <c r="C12070">
        <v>25</v>
      </c>
      <c r="D12070" t="s">
        <v>8190</v>
      </c>
      <c r="E12070" t="s">
        <v>13478</v>
      </c>
      <c r="F12070" t="s">
        <v>39</v>
      </c>
      <c r="G12070" t="s">
        <v>128</v>
      </c>
      <c r="H12070">
        <v>20</v>
      </c>
      <c r="I12070">
        <v>1983</v>
      </c>
      <c r="J12070" t="s">
        <v>12679</v>
      </c>
      <c r="K12070">
        <v>416</v>
      </c>
      <c r="L12070">
        <v>0</v>
      </c>
      <c r="M12070">
        <v>9</v>
      </c>
      <c r="N12070">
        <v>9</v>
      </c>
      <c r="O12070">
        <v>0</v>
      </c>
      <c r="P12070">
        <v>105</v>
      </c>
      <c r="Q12070">
        <v>416</v>
      </c>
      <c r="R12070">
        <v>192</v>
      </c>
      <c r="S12070">
        <v>143</v>
      </c>
      <c r="T12070">
        <v>60</v>
      </c>
      <c r="U12070">
        <v>0.88300000000000001</v>
      </c>
      <c r="V12070">
        <v>3.27</v>
      </c>
      <c r="W12070">
        <v>69.900000000000006</v>
      </c>
    </row>
    <row r="12071" spans="1:23" x14ac:dyDescent="0.2">
      <c r="A12071">
        <v>12070</v>
      </c>
      <c r="B12071">
        <v>1969</v>
      </c>
      <c r="C12071">
        <v>26</v>
      </c>
      <c r="D12071" t="s">
        <v>87</v>
      </c>
      <c r="E12071" t="s">
        <v>13479</v>
      </c>
      <c r="F12071" t="s">
        <v>39</v>
      </c>
      <c r="G12071" t="s">
        <v>35</v>
      </c>
      <c r="H12071">
        <v>19</v>
      </c>
      <c r="I12071">
        <v>1970</v>
      </c>
      <c r="J12071" t="s">
        <v>13480</v>
      </c>
      <c r="K12071">
        <v>76</v>
      </c>
      <c r="L12071">
        <v>12</v>
      </c>
      <c r="M12071">
        <v>32</v>
      </c>
      <c r="N12071">
        <v>44</v>
      </c>
      <c r="O12071">
        <v>-13</v>
      </c>
      <c r="P12071">
        <v>20</v>
      </c>
      <c r="W12071">
        <v>2.8</v>
      </c>
    </row>
    <row r="12072" spans="1:23" x14ac:dyDescent="0.2">
      <c r="A12072">
        <v>12071</v>
      </c>
      <c r="B12072">
        <v>1969</v>
      </c>
      <c r="C12072">
        <v>27</v>
      </c>
      <c r="D12072" t="s">
        <v>146</v>
      </c>
      <c r="E12072" t="s">
        <v>13481</v>
      </c>
      <c r="F12072" t="s">
        <v>39</v>
      </c>
      <c r="G12072" t="s">
        <v>30</v>
      </c>
      <c r="H12072">
        <v>20</v>
      </c>
      <c r="I12072">
        <v>1976</v>
      </c>
      <c r="J12072" t="s">
        <v>12320</v>
      </c>
      <c r="K12072">
        <v>273</v>
      </c>
      <c r="L12072">
        <v>23</v>
      </c>
      <c r="M12072">
        <v>44</v>
      </c>
      <c r="N12072">
        <v>67</v>
      </c>
      <c r="O12072">
        <v>-42</v>
      </c>
      <c r="P12072">
        <v>263</v>
      </c>
      <c r="W12072">
        <v>14</v>
      </c>
    </row>
    <row r="12073" spans="1:23" x14ac:dyDescent="0.2">
      <c r="A12073">
        <v>12072</v>
      </c>
      <c r="B12073">
        <v>1969</v>
      </c>
      <c r="C12073">
        <v>28</v>
      </c>
      <c r="D12073" t="s">
        <v>41</v>
      </c>
      <c r="E12073" t="s">
        <v>13482</v>
      </c>
      <c r="F12073" t="s">
        <v>39</v>
      </c>
      <c r="G12073" t="s">
        <v>30</v>
      </c>
      <c r="H12073">
        <v>20</v>
      </c>
      <c r="I12073">
        <v>1976</v>
      </c>
      <c r="J12073" t="s">
        <v>13251</v>
      </c>
      <c r="K12073">
        <v>129</v>
      </c>
      <c r="L12073">
        <v>1</v>
      </c>
      <c r="M12073">
        <v>14</v>
      </c>
      <c r="N12073">
        <v>15</v>
      </c>
      <c r="O12073">
        <v>-74</v>
      </c>
      <c r="P12073">
        <v>88</v>
      </c>
      <c r="W12073">
        <v>1.5</v>
      </c>
    </row>
    <row r="12074" spans="1:23" x14ac:dyDescent="0.2">
      <c r="A12074">
        <v>12073</v>
      </c>
      <c r="B12074">
        <v>1969</v>
      </c>
      <c r="C12074">
        <v>29</v>
      </c>
      <c r="D12074" t="s">
        <v>13347</v>
      </c>
      <c r="E12074" t="s">
        <v>13483</v>
      </c>
      <c r="F12074" t="s">
        <v>39</v>
      </c>
      <c r="G12074" t="s">
        <v>68</v>
      </c>
      <c r="H12074">
        <v>20</v>
      </c>
      <c r="I12074">
        <v>1972</v>
      </c>
      <c r="J12074" t="s">
        <v>12617</v>
      </c>
      <c r="K12074">
        <v>125</v>
      </c>
      <c r="L12074">
        <v>18</v>
      </c>
      <c r="M12074">
        <v>17</v>
      </c>
      <c r="N12074">
        <v>35</v>
      </c>
      <c r="O12074">
        <v>-52</v>
      </c>
      <c r="P12074">
        <v>35</v>
      </c>
      <c r="W12074">
        <v>0.2</v>
      </c>
    </row>
    <row r="12075" spans="1:23" x14ac:dyDescent="0.2">
      <c r="A12075">
        <v>12074</v>
      </c>
      <c r="B12075">
        <v>1969</v>
      </c>
      <c r="C12075">
        <v>30</v>
      </c>
      <c r="D12075" t="s">
        <v>92</v>
      </c>
      <c r="E12075" t="s">
        <v>13484</v>
      </c>
      <c r="F12075" t="s">
        <v>39</v>
      </c>
      <c r="G12075" t="s">
        <v>35</v>
      </c>
      <c r="J12075" t="s">
        <v>11504</v>
      </c>
    </row>
    <row r="12076" spans="1:23" x14ac:dyDescent="0.2">
      <c r="A12076">
        <v>12075</v>
      </c>
      <c r="B12076">
        <v>1969</v>
      </c>
      <c r="C12076">
        <v>31</v>
      </c>
      <c r="D12076" t="s">
        <v>121</v>
      </c>
      <c r="E12076" t="s">
        <v>13485</v>
      </c>
      <c r="F12076" t="s">
        <v>39</v>
      </c>
      <c r="G12076" t="s">
        <v>30</v>
      </c>
      <c r="H12076">
        <v>20</v>
      </c>
      <c r="I12076">
        <v>1973</v>
      </c>
      <c r="J12076" t="s">
        <v>11270</v>
      </c>
      <c r="K12076">
        <v>41</v>
      </c>
      <c r="L12076">
        <v>0</v>
      </c>
      <c r="M12076">
        <v>3</v>
      </c>
      <c r="N12076">
        <v>3</v>
      </c>
      <c r="O12076">
        <v>9</v>
      </c>
      <c r="P12076">
        <v>26</v>
      </c>
      <c r="W12076">
        <v>2.4</v>
      </c>
    </row>
    <row r="12077" spans="1:23" x14ac:dyDescent="0.2">
      <c r="A12077">
        <v>12076</v>
      </c>
      <c r="B12077">
        <v>1969</v>
      </c>
      <c r="C12077">
        <v>32</v>
      </c>
      <c r="D12077" t="s">
        <v>23</v>
      </c>
      <c r="E12077" t="s">
        <v>13486</v>
      </c>
      <c r="F12077" t="s">
        <v>34</v>
      </c>
      <c r="G12077" t="s">
        <v>35</v>
      </c>
      <c r="H12077">
        <v>20</v>
      </c>
      <c r="I12077">
        <v>1982</v>
      </c>
      <c r="J12077" t="s">
        <v>12617</v>
      </c>
      <c r="K12077">
        <v>310</v>
      </c>
      <c r="L12077">
        <v>48</v>
      </c>
      <c r="M12077">
        <v>63</v>
      </c>
      <c r="N12077">
        <v>111</v>
      </c>
      <c r="O12077">
        <v>-41</v>
      </c>
      <c r="P12077">
        <v>50</v>
      </c>
      <c r="W12077">
        <v>4.7</v>
      </c>
    </row>
    <row r="12078" spans="1:23" x14ac:dyDescent="0.2">
      <c r="A12078">
        <v>12077</v>
      </c>
      <c r="B12078">
        <v>1969</v>
      </c>
      <c r="C12078">
        <v>33</v>
      </c>
      <c r="D12078" t="s">
        <v>51</v>
      </c>
      <c r="E12078" t="s">
        <v>13487</v>
      </c>
      <c r="F12078" t="s">
        <v>39</v>
      </c>
      <c r="G12078" t="s">
        <v>68</v>
      </c>
      <c r="J12078" t="s">
        <v>11843</v>
      </c>
    </row>
    <row r="12079" spans="1:23" x14ac:dyDescent="0.2">
      <c r="A12079">
        <v>12078</v>
      </c>
      <c r="B12079">
        <v>1969</v>
      </c>
      <c r="C12079">
        <v>34</v>
      </c>
      <c r="D12079" t="s">
        <v>152</v>
      </c>
      <c r="E12079" t="s">
        <v>13488</v>
      </c>
      <c r="F12079" t="s">
        <v>39</v>
      </c>
      <c r="G12079" t="s">
        <v>26</v>
      </c>
      <c r="J12079" t="s">
        <v>12941</v>
      </c>
    </row>
    <row r="12080" spans="1:23" x14ac:dyDescent="0.2">
      <c r="A12080">
        <v>12079</v>
      </c>
      <c r="B12080">
        <v>1969</v>
      </c>
      <c r="C12080">
        <v>35</v>
      </c>
      <c r="D12080" t="s">
        <v>171</v>
      </c>
      <c r="E12080" t="s">
        <v>13489</v>
      </c>
      <c r="F12080" t="s">
        <v>39</v>
      </c>
      <c r="G12080" t="s">
        <v>30</v>
      </c>
      <c r="H12080">
        <v>19</v>
      </c>
      <c r="I12080">
        <v>1980</v>
      </c>
      <c r="J12080" t="s">
        <v>13490</v>
      </c>
      <c r="K12080">
        <v>41</v>
      </c>
      <c r="L12080">
        <v>4</v>
      </c>
      <c r="M12080">
        <v>11</v>
      </c>
      <c r="N12080">
        <v>15</v>
      </c>
      <c r="O12080">
        <v>-5</v>
      </c>
      <c r="P12080">
        <v>23</v>
      </c>
      <c r="W12080">
        <v>2.9</v>
      </c>
    </row>
    <row r="12081" spans="1:23" x14ac:dyDescent="0.2">
      <c r="A12081">
        <v>12080</v>
      </c>
      <c r="B12081">
        <v>1969</v>
      </c>
      <c r="C12081">
        <v>36</v>
      </c>
      <c r="D12081" t="s">
        <v>48</v>
      </c>
      <c r="E12081" t="s">
        <v>13491</v>
      </c>
      <c r="F12081" t="s">
        <v>39</v>
      </c>
      <c r="G12081" t="s">
        <v>68</v>
      </c>
      <c r="J12081" t="s">
        <v>12941</v>
      </c>
    </row>
    <row r="12082" spans="1:23" x14ac:dyDescent="0.2">
      <c r="A12082">
        <v>12081</v>
      </c>
      <c r="B12082">
        <v>1969</v>
      </c>
      <c r="C12082">
        <v>37</v>
      </c>
      <c r="D12082" t="s">
        <v>8190</v>
      </c>
      <c r="E12082" t="s">
        <v>13492</v>
      </c>
      <c r="F12082" t="s">
        <v>39</v>
      </c>
      <c r="G12082" t="s">
        <v>68</v>
      </c>
      <c r="H12082">
        <v>19</v>
      </c>
      <c r="I12082">
        <v>1974</v>
      </c>
      <c r="J12082" t="s">
        <v>12552</v>
      </c>
      <c r="K12082">
        <v>115</v>
      </c>
      <c r="L12082">
        <v>15</v>
      </c>
      <c r="M12082">
        <v>11</v>
      </c>
      <c r="N12082">
        <v>26</v>
      </c>
      <c r="O12082">
        <v>6</v>
      </c>
      <c r="P12082">
        <v>98</v>
      </c>
      <c r="W12082">
        <v>-0.5</v>
      </c>
    </row>
    <row r="12083" spans="1:23" x14ac:dyDescent="0.2">
      <c r="A12083">
        <v>12082</v>
      </c>
      <c r="B12083">
        <v>1969</v>
      </c>
      <c r="C12083">
        <v>38</v>
      </c>
      <c r="D12083" t="s">
        <v>87</v>
      </c>
      <c r="E12083" t="s">
        <v>13493</v>
      </c>
      <c r="F12083" t="s">
        <v>39</v>
      </c>
      <c r="G12083" t="s">
        <v>30</v>
      </c>
      <c r="H12083">
        <v>19</v>
      </c>
      <c r="I12083">
        <v>1981</v>
      </c>
      <c r="J12083" t="s">
        <v>12662</v>
      </c>
      <c r="K12083">
        <v>371</v>
      </c>
      <c r="L12083">
        <v>14</v>
      </c>
      <c r="M12083">
        <v>87</v>
      </c>
      <c r="N12083">
        <v>101</v>
      </c>
      <c r="O12083">
        <v>-93</v>
      </c>
      <c r="P12083">
        <v>788</v>
      </c>
      <c r="W12083">
        <v>16.399999999999999</v>
      </c>
    </row>
    <row r="12084" spans="1:23" x14ac:dyDescent="0.2">
      <c r="A12084">
        <v>12083</v>
      </c>
      <c r="B12084">
        <v>1969</v>
      </c>
      <c r="C12084">
        <v>39</v>
      </c>
      <c r="D12084" t="s">
        <v>146</v>
      </c>
      <c r="E12084" t="s">
        <v>13494</v>
      </c>
      <c r="F12084" t="s">
        <v>39</v>
      </c>
      <c r="G12084" t="s">
        <v>128</v>
      </c>
      <c r="H12084">
        <v>19</v>
      </c>
      <c r="J12084" t="s">
        <v>12668</v>
      </c>
    </row>
    <row r="12085" spans="1:23" x14ac:dyDescent="0.2">
      <c r="A12085">
        <v>12084</v>
      </c>
      <c r="B12085">
        <v>1969</v>
      </c>
      <c r="C12085">
        <v>40</v>
      </c>
      <c r="D12085" t="s">
        <v>41</v>
      </c>
      <c r="E12085" t="s">
        <v>13495</v>
      </c>
      <c r="F12085" t="s">
        <v>39</v>
      </c>
      <c r="G12085" t="s">
        <v>128</v>
      </c>
      <c r="H12085">
        <v>20</v>
      </c>
      <c r="I12085">
        <v>1976</v>
      </c>
      <c r="J12085" t="s">
        <v>13496</v>
      </c>
      <c r="K12085">
        <v>65</v>
      </c>
      <c r="L12085">
        <v>0</v>
      </c>
      <c r="M12085">
        <v>4</v>
      </c>
      <c r="N12085">
        <v>4</v>
      </c>
      <c r="O12085">
        <v>0</v>
      </c>
      <c r="P12085">
        <v>12</v>
      </c>
      <c r="Q12085">
        <v>65</v>
      </c>
      <c r="R12085">
        <v>9</v>
      </c>
      <c r="S12085">
        <v>36</v>
      </c>
      <c r="T12085">
        <v>7</v>
      </c>
      <c r="U12085">
        <v>0.874</v>
      </c>
      <c r="V12085">
        <v>4.62</v>
      </c>
      <c r="W12085">
        <v>3.1</v>
      </c>
    </row>
    <row r="12086" spans="1:23" x14ac:dyDescent="0.2">
      <c r="A12086">
        <v>12085</v>
      </c>
      <c r="B12086">
        <v>1969</v>
      </c>
      <c r="C12086">
        <v>41</v>
      </c>
      <c r="D12086" t="s">
        <v>13347</v>
      </c>
      <c r="E12086" t="s">
        <v>13497</v>
      </c>
      <c r="F12086" t="s">
        <v>39</v>
      </c>
      <c r="G12086" t="s">
        <v>30</v>
      </c>
      <c r="J12086" t="s">
        <v>13480</v>
      </c>
    </row>
    <row r="12087" spans="1:23" x14ac:dyDescent="0.2">
      <c r="A12087">
        <v>12086</v>
      </c>
      <c r="B12087">
        <v>1969</v>
      </c>
      <c r="C12087">
        <v>42</v>
      </c>
      <c r="D12087" t="s">
        <v>92</v>
      </c>
      <c r="E12087" t="s">
        <v>13498</v>
      </c>
      <c r="F12087" t="s">
        <v>39</v>
      </c>
      <c r="G12087" t="s">
        <v>68</v>
      </c>
      <c r="H12087">
        <v>20</v>
      </c>
      <c r="I12087">
        <v>1974</v>
      </c>
      <c r="J12087" t="s">
        <v>12617</v>
      </c>
      <c r="K12087">
        <v>1</v>
      </c>
      <c r="L12087">
        <v>0</v>
      </c>
      <c r="M12087">
        <v>0</v>
      </c>
      <c r="N12087">
        <v>0</v>
      </c>
      <c r="O12087">
        <v>-1</v>
      </c>
      <c r="P12087">
        <v>0</v>
      </c>
      <c r="W12087">
        <v>-0.1</v>
      </c>
    </row>
    <row r="12088" spans="1:23" x14ac:dyDescent="0.2">
      <c r="A12088">
        <v>12087</v>
      </c>
      <c r="B12088">
        <v>1969</v>
      </c>
      <c r="C12088">
        <v>43</v>
      </c>
      <c r="D12088" t="s">
        <v>121</v>
      </c>
      <c r="E12088" t="s">
        <v>13499</v>
      </c>
      <c r="F12088" t="s">
        <v>39</v>
      </c>
      <c r="G12088" t="s">
        <v>26</v>
      </c>
      <c r="H12088">
        <v>19</v>
      </c>
      <c r="I12088">
        <v>1972</v>
      </c>
      <c r="J12088" t="s">
        <v>12320</v>
      </c>
      <c r="K12088">
        <v>5</v>
      </c>
      <c r="L12088">
        <v>0</v>
      </c>
      <c r="M12088">
        <v>0</v>
      </c>
      <c r="N12088">
        <v>0</v>
      </c>
      <c r="O12088">
        <v>-2</v>
      </c>
      <c r="P12088">
        <v>0</v>
      </c>
      <c r="W12088">
        <v>-0.2</v>
      </c>
    </row>
    <row r="12089" spans="1:23" x14ac:dyDescent="0.2">
      <c r="A12089">
        <v>12088</v>
      </c>
      <c r="B12089">
        <v>1969</v>
      </c>
      <c r="C12089">
        <v>44</v>
      </c>
      <c r="D12089" t="s">
        <v>23</v>
      </c>
      <c r="E12089" t="s">
        <v>13500</v>
      </c>
      <c r="F12089" t="s">
        <v>39</v>
      </c>
      <c r="G12089" t="s">
        <v>30</v>
      </c>
      <c r="H12089">
        <v>20</v>
      </c>
      <c r="I12089">
        <v>1975</v>
      </c>
      <c r="J12089" t="s">
        <v>11843</v>
      </c>
      <c r="K12089">
        <v>40</v>
      </c>
      <c r="L12089">
        <v>0</v>
      </c>
      <c r="M12089">
        <v>1</v>
      </c>
      <c r="N12089">
        <v>1</v>
      </c>
      <c r="O12089">
        <v>-40</v>
      </c>
      <c r="P12089">
        <v>68</v>
      </c>
      <c r="W12089">
        <v>-0.7</v>
      </c>
    </row>
    <row r="12090" spans="1:23" x14ac:dyDescent="0.2">
      <c r="A12090">
        <v>12089</v>
      </c>
      <c r="B12090">
        <v>1969</v>
      </c>
      <c r="C12090">
        <v>45</v>
      </c>
      <c r="D12090" t="s">
        <v>51</v>
      </c>
      <c r="E12090" t="s">
        <v>13501</v>
      </c>
      <c r="F12090" t="s">
        <v>39</v>
      </c>
      <c r="G12090" t="s">
        <v>35</v>
      </c>
      <c r="J12090" t="s">
        <v>12941</v>
      </c>
    </row>
    <row r="12091" spans="1:23" x14ac:dyDescent="0.2">
      <c r="A12091">
        <v>12090</v>
      </c>
      <c r="B12091">
        <v>1969</v>
      </c>
      <c r="C12091">
        <v>46</v>
      </c>
      <c r="D12091" t="s">
        <v>152</v>
      </c>
      <c r="E12091" t="s">
        <v>13502</v>
      </c>
      <c r="F12091" t="s">
        <v>39</v>
      </c>
      <c r="G12091" t="s">
        <v>26</v>
      </c>
      <c r="J12091" t="s">
        <v>11933</v>
      </c>
    </row>
    <row r="12092" spans="1:23" x14ac:dyDescent="0.2">
      <c r="A12092">
        <v>12091</v>
      </c>
      <c r="B12092">
        <v>1969</v>
      </c>
      <c r="C12092">
        <v>47</v>
      </c>
      <c r="D12092" t="s">
        <v>171</v>
      </c>
      <c r="E12092" t="s">
        <v>13503</v>
      </c>
      <c r="F12092" t="s">
        <v>39</v>
      </c>
      <c r="G12092" t="s">
        <v>26</v>
      </c>
      <c r="J12092" t="s">
        <v>11270</v>
      </c>
    </row>
    <row r="12093" spans="1:23" x14ac:dyDescent="0.2">
      <c r="A12093">
        <v>12092</v>
      </c>
      <c r="B12093">
        <v>1969</v>
      </c>
      <c r="C12093">
        <v>48</v>
      </c>
      <c r="D12093" t="s">
        <v>48</v>
      </c>
      <c r="E12093" t="s">
        <v>13504</v>
      </c>
      <c r="F12093" t="s">
        <v>39</v>
      </c>
      <c r="G12093" t="s">
        <v>30</v>
      </c>
      <c r="H12093">
        <v>20</v>
      </c>
      <c r="I12093">
        <v>1980</v>
      </c>
      <c r="J12093" t="s">
        <v>12124</v>
      </c>
      <c r="K12093">
        <v>135</v>
      </c>
      <c r="L12093">
        <v>14</v>
      </c>
      <c r="M12093">
        <v>19</v>
      </c>
      <c r="N12093">
        <v>33</v>
      </c>
      <c r="O12093">
        <v>-30</v>
      </c>
      <c r="P12093">
        <v>54</v>
      </c>
      <c r="W12093">
        <v>7.1</v>
      </c>
    </row>
    <row r="12094" spans="1:23" x14ac:dyDescent="0.2">
      <c r="A12094">
        <v>12093</v>
      </c>
      <c r="B12094">
        <v>1969</v>
      </c>
      <c r="C12094">
        <v>49</v>
      </c>
      <c r="D12094" t="s">
        <v>8190</v>
      </c>
      <c r="E12094" t="s">
        <v>13505</v>
      </c>
      <c r="F12094" t="s">
        <v>39</v>
      </c>
      <c r="G12094" t="s">
        <v>26</v>
      </c>
      <c r="J12094" t="s">
        <v>13480</v>
      </c>
    </row>
    <row r="12095" spans="1:23" x14ac:dyDescent="0.2">
      <c r="A12095">
        <v>12094</v>
      </c>
      <c r="B12095">
        <v>1969</v>
      </c>
      <c r="C12095">
        <v>50</v>
      </c>
      <c r="D12095" t="s">
        <v>87</v>
      </c>
      <c r="E12095" t="s">
        <v>13506</v>
      </c>
      <c r="F12095" t="s">
        <v>39</v>
      </c>
      <c r="G12095" t="s">
        <v>68</v>
      </c>
      <c r="J12095" t="s">
        <v>12124</v>
      </c>
    </row>
    <row r="12096" spans="1:23" x14ac:dyDescent="0.2">
      <c r="A12096">
        <v>12095</v>
      </c>
      <c r="B12096">
        <v>1969</v>
      </c>
      <c r="C12096">
        <v>51</v>
      </c>
      <c r="D12096" t="s">
        <v>146</v>
      </c>
      <c r="E12096" t="s">
        <v>13507</v>
      </c>
      <c r="F12096" t="s">
        <v>39</v>
      </c>
      <c r="G12096" t="s">
        <v>35</v>
      </c>
      <c r="H12096">
        <v>19</v>
      </c>
      <c r="I12096">
        <v>1985</v>
      </c>
      <c r="J12096" t="s">
        <v>12941</v>
      </c>
      <c r="K12096">
        <v>1107</v>
      </c>
      <c r="L12096">
        <v>375</v>
      </c>
      <c r="M12096">
        <v>513</v>
      </c>
      <c r="N12096">
        <v>888</v>
      </c>
      <c r="O12096">
        <v>-26</v>
      </c>
      <c r="P12096">
        <v>102</v>
      </c>
      <c r="W12096">
        <v>69.5</v>
      </c>
    </row>
    <row r="12097" spans="1:23" x14ac:dyDescent="0.2">
      <c r="A12097">
        <v>12096</v>
      </c>
      <c r="B12097">
        <v>1969</v>
      </c>
      <c r="C12097">
        <v>52</v>
      </c>
      <c r="D12097" t="s">
        <v>41</v>
      </c>
      <c r="E12097" t="s">
        <v>13508</v>
      </c>
      <c r="F12097" t="s">
        <v>39</v>
      </c>
      <c r="G12097" t="s">
        <v>26</v>
      </c>
      <c r="H12097">
        <v>19</v>
      </c>
      <c r="I12097">
        <v>1980</v>
      </c>
      <c r="J12097" t="s">
        <v>13509</v>
      </c>
      <c r="K12097">
        <v>535</v>
      </c>
      <c r="L12097">
        <v>79</v>
      </c>
      <c r="M12097">
        <v>121</v>
      </c>
      <c r="N12097">
        <v>200</v>
      </c>
      <c r="O12097">
        <v>41</v>
      </c>
      <c r="P12097">
        <v>2292</v>
      </c>
      <c r="W12097">
        <v>7.7</v>
      </c>
    </row>
    <row r="12098" spans="1:23" x14ac:dyDescent="0.2">
      <c r="A12098">
        <v>12097</v>
      </c>
      <c r="B12098">
        <v>1969</v>
      </c>
      <c r="C12098">
        <v>53</v>
      </c>
      <c r="D12098" t="s">
        <v>13347</v>
      </c>
      <c r="E12098" t="s">
        <v>13510</v>
      </c>
      <c r="F12098" t="s">
        <v>39</v>
      </c>
      <c r="G12098" t="s">
        <v>35</v>
      </c>
      <c r="J12098" t="s">
        <v>13509</v>
      </c>
    </row>
    <row r="12099" spans="1:23" x14ac:dyDescent="0.2">
      <c r="A12099">
        <v>12098</v>
      </c>
      <c r="B12099">
        <v>1969</v>
      </c>
      <c r="C12099">
        <v>54</v>
      </c>
      <c r="D12099" t="s">
        <v>92</v>
      </c>
      <c r="E12099" t="s">
        <v>13511</v>
      </c>
      <c r="F12099" t="s">
        <v>39</v>
      </c>
      <c r="G12099" t="s">
        <v>26</v>
      </c>
      <c r="J12099" t="s">
        <v>12623</v>
      </c>
    </row>
    <row r="12100" spans="1:23" x14ac:dyDescent="0.2">
      <c r="A12100">
        <v>12099</v>
      </c>
      <c r="B12100">
        <v>1969</v>
      </c>
      <c r="C12100">
        <v>55</v>
      </c>
      <c r="D12100" t="s">
        <v>121</v>
      </c>
      <c r="E12100" t="s">
        <v>13512</v>
      </c>
      <c r="F12100" t="s">
        <v>39</v>
      </c>
      <c r="G12100" t="s">
        <v>26</v>
      </c>
      <c r="H12100">
        <v>20</v>
      </c>
      <c r="I12100">
        <v>1979</v>
      </c>
      <c r="J12100" t="s">
        <v>13251</v>
      </c>
      <c r="K12100">
        <v>553</v>
      </c>
      <c r="L12100">
        <v>80</v>
      </c>
      <c r="M12100">
        <v>143</v>
      </c>
      <c r="N12100">
        <v>223</v>
      </c>
      <c r="O12100">
        <v>-52</v>
      </c>
      <c r="P12100">
        <v>634</v>
      </c>
      <c r="W12100">
        <v>8.1</v>
      </c>
    </row>
    <row r="12101" spans="1:23" x14ac:dyDescent="0.2">
      <c r="A12101">
        <v>12100</v>
      </c>
      <c r="B12101">
        <v>1969</v>
      </c>
      <c r="C12101">
        <v>56</v>
      </c>
      <c r="D12101" t="s">
        <v>23</v>
      </c>
      <c r="E12101" t="s">
        <v>13513</v>
      </c>
      <c r="F12101" t="s">
        <v>39</v>
      </c>
      <c r="G12101" t="s">
        <v>128</v>
      </c>
      <c r="J12101" t="s">
        <v>12682</v>
      </c>
    </row>
    <row r="12102" spans="1:23" x14ac:dyDescent="0.2">
      <c r="A12102">
        <v>12101</v>
      </c>
      <c r="B12102">
        <v>1969</v>
      </c>
      <c r="C12102">
        <v>57</v>
      </c>
      <c r="D12102" t="s">
        <v>51</v>
      </c>
      <c r="E12102" t="s">
        <v>13514</v>
      </c>
      <c r="F12102" t="s">
        <v>34</v>
      </c>
      <c r="G12102" t="s">
        <v>30</v>
      </c>
      <c r="J12102" t="s">
        <v>3430</v>
      </c>
    </row>
    <row r="12103" spans="1:23" x14ac:dyDescent="0.2">
      <c r="A12103">
        <v>12102</v>
      </c>
      <c r="B12103">
        <v>1969</v>
      </c>
      <c r="C12103">
        <v>58</v>
      </c>
      <c r="D12103" t="s">
        <v>152</v>
      </c>
      <c r="E12103" t="s">
        <v>13515</v>
      </c>
      <c r="F12103" t="s">
        <v>39</v>
      </c>
      <c r="G12103" t="s">
        <v>35</v>
      </c>
      <c r="J12103" t="s">
        <v>12124</v>
      </c>
    </row>
    <row r="12104" spans="1:23" x14ac:dyDescent="0.2">
      <c r="A12104">
        <v>12103</v>
      </c>
      <c r="B12104">
        <v>1969</v>
      </c>
      <c r="C12104">
        <v>59</v>
      </c>
      <c r="D12104" t="s">
        <v>171</v>
      </c>
      <c r="E12104" t="s">
        <v>13516</v>
      </c>
      <c r="F12104" t="s">
        <v>39</v>
      </c>
      <c r="G12104" t="s">
        <v>30</v>
      </c>
      <c r="H12104">
        <v>19</v>
      </c>
      <c r="I12104">
        <v>1980</v>
      </c>
      <c r="J12104" t="s">
        <v>13459</v>
      </c>
      <c r="K12104">
        <v>299</v>
      </c>
      <c r="L12104">
        <v>9</v>
      </c>
      <c r="M12104">
        <v>30</v>
      </c>
      <c r="N12104">
        <v>39</v>
      </c>
      <c r="O12104">
        <v>-141</v>
      </c>
      <c r="P12104">
        <v>284</v>
      </c>
      <c r="W12104">
        <v>5.6</v>
      </c>
    </row>
    <row r="12105" spans="1:23" x14ac:dyDescent="0.2">
      <c r="A12105">
        <v>12104</v>
      </c>
      <c r="B12105">
        <v>1969</v>
      </c>
      <c r="C12105">
        <v>60</v>
      </c>
      <c r="D12105" t="s">
        <v>48</v>
      </c>
      <c r="E12105" t="s">
        <v>13517</v>
      </c>
      <c r="F12105" t="s">
        <v>34</v>
      </c>
      <c r="G12105" t="s">
        <v>30</v>
      </c>
      <c r="H12105">
        <v>20</v>
      </c>
      <c r="I12105">
        <v>1975</v>
      </c>
      <c r="J12105" t="s">
        <v>3033</v>
      </c>
      <c r="K12105">
        <v>17</v>
      </c>
      <c r="L12105">
        <v>0</v>
      </c>
      <c r="M12105">
        <v>0</v>
      </c>
      <c r="N12105">
        <v>0</v>
      </c>
      <c r="O12105">
        <v>-9</v>
      </c>
      <c r="P12105">
        <v>0</v>
      </c>
      <c r="W12105">
        <v>0.5</v>
      </c>
    </row>
    <row r="12106" spans="1:23" x14ac:dyDescent="0.2">
      <c r="A12106">
        <v>12105</v>
      </c>
      <c r="B12106">
        <v>1969</v>
      </c>
      <c r="C12106">
        <v>61</v>
      </c>
      <c r="D12106" t="s">
        <v>8190</v>
      </c>
      <c r="E12106" t="s">
        <v>13518</v>
      </c>
      <c r="F12106" t="s">
        <v>39</v>
      </c>
      <c r="G12106" t="s">
        <v>35</v>
      </c>
      <c r="J12106" t="s">
        <v>13063</v>
      </c>
    </row>
    <row r="12107" spans="1:23" x14ac:dyDescent="0.2">
      <c r="A12107">
        <v>12106</v>
      </c>
      <c r="B12107">
        <v>1969</v>
      </c>
      <c r="C12107">
        <v>62</v>
      </c>
      <c r="D12107" t="s">
        <v>87</v>
      </c>
      <c r="E12107" t="s">
        <v>13519</v>
      </c>
      <c r="F12107" t="s">
        <v>39</v>
      </c>
      <c r="G12107" t="s">
        <v>128</v>
      </c>
      <c r="H12107">
        <v>19</v>
      </c>
      <c r="I12107">
        <v>1971</v>
      </c>
      <c r="J12107" t="s">
        <v>12662</v>
      </c>
      <c r="K12107">
        <v>2</v>
      </c>
      <c r="L12107">
        <v>0</v>
      </c>
      <c r="M12107">
        <v>0</v>
      </c>
      <c r="N12107">
        <v>0</v>
      </c>
      <c r="O12107">
        <v>0</v>
      </c>
      <c r="P12107">
        <v>0</v>
      </c>
      <c r="Q12107">
        <v>2</v>
      </c>
      <c r="R12107">
        <v>0</v>
      </c>
      <c r="S12107">
        <v>1</v>
      </c>
      <c r="T12107">
        <v>0</v>
      </c>
      <c r="U12107">
        <v>0.75</v>
      </c>
      <c r="V12107">
        <v>7.35</v>
      </c>
      <c r="W12107">
        <v>-0.2</v>
      </c>
    </row>
    <row r="12108" spans="1:23" x14ac:dyDescent="0.2">
      <c r="A12108">
        <v>12107</v>
      </c>
      <c r="B12108">
        <v>1969</v>
      </c>
      <c r="C12108">
        <v>63</v>
      </c>
      <c r="D12108" t="s">
        <v>23</v>
      </c>
      <c r="E12108" t="s">
        <v>13520</v>
      </c>
      <c r="F12108" t="s">
        <v>39</v>
      </c>
      <c r="G12108" t="s">
        <v>26</v>
      </c>
      <c r="H12108">
        <v>20</v>
      </c>
      <c r="I12108">
        <v>1977</v>
      </c>
      <c r="J12108" t="s">
        <v>12679</v>
      </c>
      <c r="K12108">
        <v>48</v>
      </c>
      <c r="L12108">
        <v>1</v>
      </c>
      <c r="M12108">
        <v>8</v>
      </c>
      <c r="N12108">
        <v>9</v>
      </c>
      <c r="O12108">
        <v>-9</v>
      </c>
      <c r="P12108">
        <v>18</v>
      </c>
      <c r="W12108">
        <v>-0.6</v>
      </c>
    </row>
    <row r="12109" spans="1:23" x14ac:dyDescent="0.2">
      <c r="A12109">
        <v>12108</v>
      </c>
      <c r="B12109">
        <v>1969</v>
      </c>
      <c r="C12109">
        <v>64</v>
      </c>
      <c r="D12109" t="s">
        <v>41</v>
      </c>
      <c r="E12109" t="s">
        <v>13521</v>
      </c>
      <c r="F12109" t="s">
        <v>39</v>
      </c>
      <c r="G12109" t="s">
        <v>68</v>
      </c>
      <c r="H12109">
        <v>19</v>
      </c>
      <c r="I12109">
        <v>1980</v>
      </c>
      <c r="J12109" t="s">
        <v>13474</v>
      </c>
      <c r="K12109">
        <v>543</v>
      </c>
      <c r="L12109">
        <v>128</v>
      </c>
      <c r="M12109">
        <v>125</v>
      </c>
      <c r="N12109">
        <v>253</v>
      </c>
      <c r="O12109">
        <v>72</v>
      </c>
      <c r="P12109">
        <v>629</v>
      </c>
      <c r="W12109">
        <v>16</v>
      </c>
    </row>
    <row r="12110" spans="1:23" x14ac:dyDescent="0.2">
      <c r="A12110">
        <v>12109</v>
      </c>
      <c r="B12110">
        <v>1969</v>
      </c>
      <c r="C12110">
        <v>65</v>
      </c>
      <c r="D12110" t="s">
        <v>13347</v>
      </c>
      <c r="E12110" t="s">
        <v>13522</v>
      </c>
      <c r="F12110" t="s">
        <v>39</v>
      </c>
      <c r="G12110" t="s">
        <v>30</v>
      </c>
      <c r="H12110">
        <v>20</v>
      </c>
      <c r="I12110">
        <v>1978</v>
      </c>
      <c r="J12110" t="s">
        <v>12679</v>
      </c>
      <c r="K12110">
        <v>39</v>
      </c>
      <c r="L12110">
        <v>3</v>
      </c>
      <c r="M12110">
        <v>1</v>
      </c>
      <c r="N12110">
        <v>4</v>
      </c>
      <c r="O12110">
        <v>-18</v>
      </c>
      <c r="P12110">
        <v>23</v>
      </c>
      <c r="W12110">
        <v>1.2</v>
      </c>
    </row>
    <row r="12111" spans="1:23" x14ac:dyDescent="0.2">
      <c r="A12111">
        <v>12110</v>
      </c>
      <c r="B12111">
        <v>1969</v>
      </c>
      <c r="C12111">
        <v>66</v>
      </c>
      <c r="D12111" t="s">
        <v>92</v>
      </c>
      <c r="E12111" t="s">
        <v>13523</v>
      </c>
      <c r="F12111" t="s">
        <v>76</v>
      </c>
      <c r="G12111" t="s">
        <v>26</v>
      </c>
      <c r="J12111" t="s">
        <v>755</v>
      </c>
    </row>
    <row r="12112" spans="1:23" x14ac:dyDescent="0.2">
      <c r="A12112">
        <v>12111</v>
      </c>
      <c r="B12112">
        <v>1969</v>
      </c>
      <c r="C12112">
        <v>67</v>
      </c>
      <c r="D12112" t="s">
        <v>121</v>
      </c>
      <c r="E12112" t="s">
        <v>13524</v>
      </c>
      <c r="F12112" t="s">
        <v>39</v>
      </c>
      <c r="G12112" t="s">
        <v>26</v>
      </c>
      <c r="J12112" t="s">
        <v>9336</v>
      </c>
    </row>
    <row r="12113" spans="1:23" x14ac:dyDescent="0.2">
      <c r="A12113">
        <v>12112</v>
      </c>
      <c r="B12113">
        <v>1969</v>
      </c>
      <c r="C12113">
        <v>68</v>
      </c>
      <c r="D12113" t="s">
        <v>23</v>
      </c>
      <c r="E12113" t="s">
        <v>13525</v>
      </c>
      <c r="F12113" t="s">
        <v>39</v>
      </c>
      <c r="G12113" t="s">
        <v>35</v>
      </c>
      <c r="H12113">
        <v>20</v>
      </c>
      <c r="I12113">
        <v>1975</v>
      </c>
      <c r="J12113" t="s">
        <v>2651</v>
      </c>
      <c r="K12113">
        <v>130</v>
      </c>
      <c r="L12113">
        <v>19</v>
      </c>
      <c r="M12113">
        <v>33</v>
      </c>
      <c r="N12113">
        <v>52</v>
      </c>
      <c r="O12113">
        <v>-44</v>
      </c>
      <c r="P12113">
        <v>25</v>
      </c>
      <c r="W12113">
        <v>1.4</v>
      </c>
    </row>
    <row r="12114" spans="1:23" x14ac:dyDescent="0.2">
      <c r="A12114">
        <v>12113</v>
      </c>
      <c r="B12114">
        <v>1969</v>
      </c>
      <c r="C12114">
        <v>69</v>
      </c>
      <c r="D12114" t="s">
        <v>152</v>
      </c>
      <c r="E12114" t="s">
        <v>13526</v>
      </c>
      <c r="F12114" t="s">
        <v>39</v>
      </c>
      <c r="G12114" t="s">
        <v>30</v>
      </c>
      <c r="H12114">
        <v>20</v>
      </c>
      <c r="I12114">
        <v>1972</v>
      </c>
      <c r="J12114" t="s">
        <v>12668</v>
      </c>
      <c r="K12114">
        <v>2</v>
      </c>
      <c r="L12114">
        <v>0</v>
      </c>
      <c r="M12114">
        <v>0</v>
      </c>
      <c r="N12114">
        <v>0</v>
      </c>
      <c r="O12114">
        <v>0</v>
      </c>
      <c r="P12114">
        <v>0</v>
      </c>
      <c r="W12114">
        <v>-0.1</v>
      </c>
    </row>
    <row r="12115" spans="1:23" x14ac:dyDescent="0.2">
      <c r="A12115">
        <v>12114</v>
      </c>
      <c r="B12115">
        <v>1969</v>
      </c>
      <c r="C12115">
        <v>70</v>
      </c>
      <c r="D12115" t="s">
        <v>92</v>
      </c>
      <c r="E12115" t="s">
        <v>13527</v>
      </c>
      <c r="F12115" t="s">
        <v>39</v>
      </c>
      <c r="G12115" t="s">
        <v>26</v>
      </c>
      <c r="J12115" t="s">
        <v>3912</v>
      </c>
    </row>
    <row r="12116" spans="1:23" x14ac:dyDescent="0.2">
      <c r="A12116">
        <v>12115</v>
      </c>
      <c r="B12116">
        <v>1969</v>
      </c>
      <c r="C12116">
        <v>71</v>
      </c>
      <c r="D12116" t="s">
        <v>48</v>
      </c>
      <c r="E12116" t="s">
        <v>13528</v>
      </c>
      <c r="F12116" t="s">
        <v>39</v>
      </c>
      <c r="G12116" t="s">
        <v>35</v>
      </c>
      <c r="H12116">
        <v>19</v>
      </c>
      <c r="I12116">
        <v>1978</v>
      </c>
      <c r="J12116" t="s">
        <v>3033</v>
      </c>
      <c r="K12116">
        <v>409</v>
      </c>
      <c r="L12116">
        <v>59</v>
      </c>
      <c r="M12116">
        <v>124</v>
      </c>
      <c r="N12116">
        <v>183</v>
      </c>
      <c r="O12116">
        <v>-103</v>
      </c>
      <c r="P12116">
        <v>89</v>
      </c>
      <c r="W12116">
        <v>7.3</v>
      </c>
    </row>
    <row r="12117" spans="1:23" x14ac:dyDescent="0.2">
      <c r="A12117">
        <v>12116</v>
      </c>
      <c r="B12117">
        <v>1969</v>
      </c>
      <c r="C12117">
        <v>72</v>
      </c>
      <c r="D12117" t="s">
        <v>8190</v>
      </c>
      <c r="E12117" t="s">
        <v>13529</v>
      </c>
      <c r="F12117" t="s">
        <v>39</v>
      </c>
      <c r="G12117" t="s">
        <v>30</v>
      </c>
      <c r="J12117" t="s">
        <v>13063</v>
      </c>
    </row>
    <row r="12118" spans="1:23" x14ac:dyDescent="0.2">
      <c r="A12118">
        <v>12117</v>
      </c>
      <c r="B12118">
        <v>1969</v>
      </c>
      <c r="C12118">
        <v>73</v>
      </c>
      <c r="D12118" t="s">
        <v>92</v>
      </c>
      <c r="E12118" t="s">
        <v>13530</v>
      </c>
      <c r="F12118" t="s">
        <v>34</v>
      </c>
      <c r="G12118" t="s">
        <v>35</v>
      </c>
      <c r="H12118">
        <v>19</v>
      </c>
      <c r="I12118">
        <v>1974</v>
      </c>
      <c r="J12118" t="s">
        <v>3912</v>
      </c>
      <c r="K12118">
        <v>10</v>
      </c>
      <c r="L12118">
        <v>1</v>
      </c>
      <c r="M12118">
        <v>3</v>
      </c>
      <c r="N12118">
        <v>4</v>
      </c>
      <c r="O12118">
        <v>1</v>
      </c>
      <c r="P12118">
        <v>4</v>
      </c>
      <c r="W12118">
        <v>0.2</v>
      </c>
    </row>
    <row r="12119" spans="1:23" x14ac:dyDescent="0.2">
      <c r="A12119">
        <v>12118</v>
      </c>
      <c r="B12119">
        <v>1969</v>
      </c>
      <c r="C12119">
        <v>74</v>
      </c>
      <c r="D12119" t="s">
        <v>23</v>
      </c>
      <c r="E12119" t="s">
        <v>13531</v>
      </c>
      <c r="F12119" t="s">
        <v>39</v>
      </c>
      <c r="G12119" t="s">
        <v>128</v>
      </c>
      <c r="J12119" t="s">
        <v>12320</v>
      </c>
    </row>
    <row r="12120" spans="1:23" x14ac:dyDescent="0.2">
      <c r="A12120">
        <v>12119</v>
      </c>
      <c r="B12120">
        <v>1969</v>
      </c>
      <c r="C12120">
        <v>75</v>
      </c>
      <c r="D12120" t="s">
        <v>23</v>
      </c>
      <c r="E12120" t="s">
        <v>13532</v>
      </c>
      <c r="F12120" t="s">
        <v>39</v>
      </c>
      <c r="G12120" t="s">
        <v>35</v>
      </c>
      <c r="J12120" t="s">
        <v>12668</v>
      </c>
    </row>
    <row r="12121" spans="1:23" x14ac:dyDescent="0.2">
      <c r="A12121">
        <v>12120</v>
      </c>
      <c r="B12121">
        <v>1969</v>
      </c>
      <c r="C12121">
        <v>76</v>
      </c>
      <c r="D12121" t="s">
        <v>13347</v>
      </c>
      <c r="E12121" t="s">
        <v>13533</v>
      </c>
      <c r="F12121" t="s">
        <v>39</v>
      </c>
      <c r="G12121" t="s">
        <v>26</v>
      </c>
      <c r="H12121">
        <v>19</v>
      </c>
      <c r="I12121">
        <v>1973</v>
      </c>
      <c r="J12121" t="s">
        <v>12552</v>
      </c>
      <c r="K12121">
        <v>3</v>
      </c>
      <c r="L12121">
        <v>0</v>
      </c>
      <c r="M12121">
        <v>0</v>
      </c>
      <c r="N12121">
        <v>0</v>
      </c>
      <c r="O12121">
        <v>0</v>
      </c>
      <c r="P12121">
        <v>0</v>
      </c>
      <c r="W12121">
        <v>-0.1</v>
      </c>
    </row>
    <row r="12122" spans="1:23" x14ac:dyDescent="0.2">
      <c r="A12122">
        <v>12121</v>
      </c>
      <c r="B12122">
        <v>1969</v>
      </c>
      <c r="C12122">
        <v>77</v>
      </c>
      <c r="D12122" t="s">
        <v>92</v>
      </c>
      <c r="E12122" t="s">
        <v>13534</v>
      </c>
      <c r="F12122" t="s">
        <v>39</v>
      </c>
      <c r="G12122" t="s">
        <v>10140</v>
      </c>
      <c r="H12122">
        <v>20</v>
      </c>
      <c r="I12122">
        <v>1973</v>
      </c>
      <c r="J12122" t="s">
        <v>12552</v>
      </c>
      <c r="K12122">
        <v>2</v>
      </c>
      <c r="L12122">
        <v>0</v>
      </c>
      <c r="M12122">
        <v>0</v>
      </c>
      <c r="N12122">
        <v>0</v>
      </c>
      <c r="O12122">
        <v>-1</v>
      </c>
      <c r="P12122">
        <v>0</v>
      </c>
      <c r="W12122">
        <v>0</v>
      </c>
    </row>
    <row r="12123" spans="1:23" x14ac:dyDescent="0.2">
      <c r="A12123">
        <v>12122</v>
      </c>
      <c r="B12123">
        <v>1969</v>
      </c>
      <c r="C12123">
        <v>78</v>
      </c>
      <c r="D12123" t="s">
        <v>8190</v>
      </c>
      <c r="E12123" t="s">
        <v>13535</v>
      </c>
      <c r="F12123" t="s">
        <v>39</v>
      </c>
      <c r="G12123" t="s">
        <v>68</v>
      </c>
      <c r="J12123" t="s">
        <v>12780</v>
      </c>
    </row>
    <row r="12124" spans="1:23" x14ac:dyDescent="0.2">
      <c r="A12124">
        <v>12123</v>
      </c>
      <c r="B12124">
        <v>1969</v>
      </c>
      <c r="C12124">
        <v>79</v>
      </c>
      <c r="D12124" t="s">
        <v>23</v>
      </c>
      <c r="E12124" t="s">
        <v>13536</v>
      </c>
      <c r="F12124" t="s">
        <v>39</v>
      </c>
      <c r="G12124" t="s">
        <v>68</v>
      </c>
      <c r="J12124" t="s">
        <v>12662</v>
      </c>
    </row>
    <row r="12125" spans="1:23" x14ac:dyDescent="0.2">
      <c r="A12125">
        <v>12124</v>
      </c>
      <c r="B12125">
        <v>1969</v>
      </c>
      <c r="C12125">
        <v>80</v>
      </c>
      <c r="D12125" t="s">
        <v>92</v>
      </c>
      <c r="E12125" t="s">
        <v>13537</v>
      </c>
      <c r="F12125" t="s">
        <v>39</v>
      </c>
      <c r="G12125" t="s">
        <v>128</v>
      </c>
      <c r="J12125" t="s">
        <v>13280</v>
      </c>
    </row>
    <row r="12126" spans="1:23" x14ac:dyDescent="0.2">
      <c r="A12126">
        <v>12125</v>
      </c>
      <c r="B12126">
        <v>1969</v>
      </c>
      <c r="C12126">
        <v>81</v>
      </c>
      <c r="D12126" t="s">
        <v>41</v>
      </c>
      <c r="E12126" t="s">
        <v>13538</v>
      </c>
      <c r="F12126" t="s">
        <v>39</v>
      </c>
      <c r="G12126" t="s">
        <v>35</v>
      </c>
      <c r="J12126" t="s">
        <v>13496</v>
      </c>
    </row>
    <row r="12127" spans="1:23" x14ac:dyDescent="0.2">
      <c r="A12127">
        <v>12126</v>
      </c>
      <c r="B12127">
        <v>1969</v>
      </c>
      <c r="C12127">
        <v>82</v>
      </c>
      <c r="D12127" t="s">
        <v>92</v>
      </c>
      <c r="E12127" t="s">
        <v>13539</v>
      </c>
      <c r="F12127" t="s">
        <v>39</v>
      </c>
      <c r="G12127" t="s">
        <v>3293</v>
      </c>
      <c r="J12127" t="s">
        <v>13251</v>
      </c>
    </row>
    <row r="12128" spans="1:23" x14ac:dyDescent="0.2">
      <c r="A12128">
        <v>12127</v>
      </c>
      <c r="B12128">
        <v>1969</v>
      </c>
      <c r="C12128">
        <v>83</v>
      </c>
      <c r="D12128" t="s">
        <v>23</v>
      </c>
      <c r="E12128" t="s">
        <v>13540</v>
      </c>
      <c r="F12128" t="s">
        <v>39</v>
      </c>
      <c r="G12128" t="s">
        <v>30</v>
      </c>
      <c r="J12128" t="s">
        <v>13541</v>
      </c>
    </row>
    <row r="12129" spans="1:23" x14ac:dyDescent="0.2">
      <c r="A12129">
        <v>12128</v>
      </c>
      <c r="B12129">
        <v>1969</v>
      </c>
      <c r="C12129">
        <v>84</v>
      </c>
      <c r="D12129" t="s">
        <v>23</v>
      </c>
      <c r="E12129" t="s">
        <v>13542</v>
      </c>
      <c r="F12129" t="s">
        <v>39</v>
      </c>
      <c r="G12129" t="s">
        <v>35</v>
      </c>
      <c r="J12129" t="s">
        <v>13285</v>
      </c>
    </row>
    <row r="12130" spans="1:23" x14ac:dyDescent="0.2">
      <c r="A12130">
        <v>12129</v>
      </c>
      <c r="B12130">
        <v>1968</v>
      </c>
      <c r="C12130">
        <v>1</v>
      </c>
      <c r="D12130" t="s">
        <v>23</v>
      </c>
      <c r="E12130" t="s">
        <v>13543</v>
      </c>
      <c r="F12130" t="s">
        <v>39</v>
      </c>
      <c r="G12130" t="s">
        <v>128</v>
      </c>
      <c r="H12130">
        <v>20</v>
      </c>
      <c r="I12130">
        <v>1982</v>
      </c>
      <c r="J12130" t="s">
        <v>13496</v>
      </c>
      <c r="K12130">
        <v>298</v>
      </c>
      <c r="L12130">
        <v>0</v>
      </c>
      <c r="M12130">
        <v>9</v>
      </c>
      <c r="N12130">
        <v>9</v>
      </c>
      <c r="O12130">
        <v>0</v>
      </c>
      <c r="P12130">
        <v>52</v>
      </c>
      <c r="Q12130">
        <v>298</v>
      </c>
      <c r="R12130">
        <v>92</v>
      </c>
      <c r="S12130">
        <v>136</v>
      </c>
      <c r="T12130">
        <v>53</v>
      </c>
      <c r="U12130">
        <v>0.88100000000000001</v>
      </c>
      <c r="V12130">
        <v>3.79</v>
      </c>
      <c r="W12130">
        <v>36.799999999999997</v>
      </c>
    </row>
    <row r="12131" spans="1:23" x14ac:dyDescent="0.2">
      <c r="A12131">
        <v>12130</v>
      </c>
      <c r="B12131">
        <v>1968</v>
      </c>
      <c r="C12131">
        <v>2</v>
      </c>
      <c r="D12131" t="s">
        <v>23</v>
      </c>
      <c r="E12131" t="s">
        <v>13544</v>
      </c>
      <c r="F12131" t="s">
        <v>39</v>
      </c>
      <c r="G12131" t="s">
        <v>35</v>
      </c>
      <c r="J12131" t="s">
        <v>13545</v>
      </c>
    </row>
    <row r="12132" spans="1:23" x14ac:dyDescent="0.2">
      <c r="A12132">
        <v>12131</v>
      </c>
      <c r="B12132">
        <v>1968</v>
      </c>
      <c r="C12132">
        <v>3</v>
      </c>
      <c r="D12132" t="s">
        <v>23</v>
      </c>
      <c r="E12132" t="s">
        <v>13546</v>
      </c>
      <c r="F12132" t="s">
        <v>39</v>
      </c>
      <c r="G12132" t="s">
        <v>30</v>
      </c>
      <c r="J12132" t="s">
        <v>13547</v>
      </c>
    </row>
    <row r="12133" spans="1:23" x14ac:dyDescent="0.2">
      <c r="A12133">
        <v>12132</v>
      </c>
      <c r="B12133">
        <v>1968</v>
      </c>
      <c r="C12133">
        <v>4</v>
      </c>
      <c r="D12133" t="s">
        <v>87</v>
      </c>
      <c r="E12133" t="s">
        <v>13548</v>
      </c>
      <c r="F12133" t="s">
        <v>39</v>
      </c>
      <c r="G12133" t="s">
        <v>35</v>
      </c>
      <c r="H12133">
        <v>21</v>
      </c>
      <c r="I12133">
        <v>1969</v>
      </c>
      <c r="J12133" t="s">
        <v>13063</v>
      </c>
      <c r="K12133">
        <v>9</v>
      </c>
      <c r="L12133">
        <v>1</v>
      </c>
      <c r="M12133">
        <v>1</v>
      </c>
      <c r="N12133">
        <v>2</v>
      </c>
      <c r="O12133">
        <v>-1</v>
      </c>
      <c r="P12133">
        <v>0</v>
      </c>
      <c r="W12133">
        <v>0</v>
      </c>
    </row>
    <row r="12134" spans="1:23" x14ac:dyDescent="0.2">
      <c r="A12134">
        <v>12133</v>
      </c>
      <c r="B12134">
        <v>1968</v>
      </c>
      <c r="C12134">
        <v>5</v>
      </c>
      <c r="D12134" t="s">
        <v>8190</v>
      </c>
      <c r="E12134" t="s">
        <v>13549</v>
      </c>
      <c r="F12134" t="s">
        <v>39</v>
      </c>
      <c r="G12134" t="s">
        <v>68</v>
      </c>
      <c r="J12134" t="s">
        <v>13547</v>
      </c>
    </row>
    <row r="12135" spans="1:23" x14ac:dyDescent="0.2">
      <c r="A12135">
        <v>12134</v>
      </c>
      <c r="B12135">
        <v>1968</v>
      </c>
      <c r="C12135">
        <v>6</v>
      </c>
      <c r="D12135" t="s">
        <v>92</v>
      </c>
      <c r="E12135" t="s">
        <v>13550</v>
      </c>
      <c r="F12135" t="s">
        <v>39</v>
      </c>
      <c r="G12135" t="s">
        <v>128</v>
      </c>
      <c r="H12135">
        <v>20</v>
      </c>
      <c r="I12135">
        <v>1982</v>
      </c>
      <c r="J12135" t="s">
        <v>12662</v>
      </c>
      <c r="K12135">
        <v>286</v>
      </c>
      <c r="L12135">
        <v>0</v>
      </c>
      <c r="M12135">
        <v>7</v>
      </c>
      <c r="N12135">
        <v>7</v>
      </c>
      <c r="O12135">
        <v>0</v>
      </c>
      <c r="P12135">
        <v>48</v>
      </c>
      <c r="Q12135">
        <v>286</v>
      </c>
      <c r="R12135">
        <v>88</v>
      </c>
      <c r="S12135">
        <v>125</v>
      </c>
      <c r="T12135">
        <v>51</v>
      </c>
      <c r="U12135">
        <v>0.879</v>
      </c>
      <c r="V12135">
        <v>3.65</v>
      </c>
      <c r="W12135">
        <v>36.299999999999997</v>
      </c>
    </row>
    <row r="12136" spans="1:23" x14ac:dyDescent="0.2">
      <c r="A12136">
        <v>12135</v>
      </c>
      <c r="B12136">
        <v>1968</v>
      </c>
      <c r="C12136">
        <v>7</v>
      </c>
      <c r="D12136" t="s">
        <v>146</v>
      </c>
      <c r="E12136" t="s">
        <v>13551</v>
      </c>
      <c r="F12136" t="s">
        <v>39</v>
      </c>
      <c r="G12136" t="s">
        <v>30</v>
      </c>
      <c r="J12136" t="s">
        <v>12780</v>
      </c>
    </row>
    <row r="12137" spans="1:23" x14ac:dyDescent="0.2">
      <c r="A12137">
        <v>12136</v>
      </c>
      <c r="B12137">
        <v>1968</v>
      </c>
      <c r="C12137">
        <v>8</v>
      </c>
      <c r="D12137" t="s">
        <v>41</v>
      </c>
      <c r="E12137" t="s">
        <v>13552</v>
      </c>
      <c r="F12137" t="s">
        <v>39</v>
      </c>
      <c r="G12137" t="s">
        <v>68</v>
      </c>
      <c r="H12137">
        <v>20</v>
      </c>
      <c r="I12137">
        <v>1978</v>
      </c>
      <c r="J12137" t="s">
        <v>13553</v>
      </c>
      <c r="K12137">
        <v>564</v>
      </c>
      <c r="L12137">
        <v>39</v>
      </c>
      <c r="M12137">
        <v>52</v>
      </c>
      <c r="N12137">
        <v>91</v>
      </c>
      <c r="O12137">
        <v>-60</v>
      </c>
      <c r="P12137">
        <v>107</v>
      </c>
      <c r="W12137">
        <v>-6.3</v>
      </c>
    </row>
    <row r="12138" spans="1:23" x14ac:dyDescent="0.2">
      <c r="A12138">
        <v>12137</v>
      </c>
      <c r="B12138">
        <v>1968</v>
      </c>
      <c r="C12138">
        <v>9</v>
      </c>
      <c r="D12138" t="s">
        <v>48</v>
      </c>
      <c r="E12138" t="s">
        <v>13554</v>
      </c>
      <c r="F12138" t="s">
        <v>39</v>
      </c>
      <c r="G12138" t="s">
        <v>26</v>
      </c>
      <c r="H12138">
        <v>20</v>
      </c>
      <c r="I12138">
        <v>1982</v>
      </c>
      <c r="J12138" t="s">
        <v>3033</v>
      </c>
      <c r="K12138">
        <v>657</v>
      </c>
      <c r="L12138">
        <v>112</v>
      </c>
      <c r="M12138">
        <v>163</v>
      </c>
      <c r="N12138">
        <v>275</v>
      </c>
      <c r="O12138">
        <v>38</v>
      </c>
      <c r="P12138">
        <v>330</v>
      </c>
      <c r="W12138">
        <v>22.5</v>
      </c>
    </row>
    <row r="12139" spans="1:23" x14ac:dyDescent="0.2">
      <c r="A12139">
        <v>12138</v>
      </c>
      <c r="B12139">
        <v>1968</v>
      </c>
      <c r="C12139">
        <v>10</v>
      </c>
      <c r="D12139" t="s">
        <v>121</v>
      </c>
      <c r="E12139" t="s">
        <v>13555</v>
      </c>
      <c r="F12139" t="s">
        <v>39</v>
      </c>
      <c r="G12139" t="s">
        <v>30</v>
      </c>
      <c r="H12139">
        <v>20</v>
      </c>
      <c r="I12139">
        <v>1980</v>
      </c>
      <c r="J12139" t="s">
        <v>13063</v>
      </c>
      <c r="K12139">
        <v>162</v>
      </c>
      <c r="L12139">
        <v>7</v>
      </c>
      <c r="M12139">
        <v>40</v>
      </c>
      <c r="N12139">
        <v>47</v>
      </c>
      <c r="O12139">
        <v>-11</v>
      </c>
      <c r="P12139">
        <v>153</v>
      </c>
      <c r="W12139">
        <v>9.4</v>
      </c>
    </row>
    <row r="12140" spans="1:23" x14ac:dyDescent="0.2">
      <c r="A12140">
        <v>12139</v>
      </c>
      <c r="B12140">
        <v>1968</v>
      </c>
      <c r="C12140">
        <v>11</v>
      </c>
      <c r="D12140" t="s">
        <v>51</v>
      </c>
      <c r="E12140" t="s">
        <v>13556</v>
      </c>
      <c r="F12140" t="s">
        <v>39</v>
      </c>
      <c r="G12140" t="s">
        <v>68</v>
      </c>
      <c r="H12140">
        <v>19</v>
      </c>
      <c r="J12140" t="s">
        <v>13553</v>
      </c>
    </row>
    <row r="12141" spans="1:23" x14ac:dyDescent="0.2">
      <c r="A12141">
        <v>12140</v>
      </c>
      <c r="B12141">
        <v>1968</v>
      </c>
      <c r="C12141">
        <v>12</v>
      </c>
      <c r="D12141" t="s">
        <v>152</v>
      </c>
      <c r="E12141" t="s">
        <v>13557</v>
      </c>
      <c r="F12141" t="s">
        <v>39</v>
      </c>
      <c r="G12141" t="s">
        <v>26</v>
      </c>
      <c r="H12141">
        <v>19</v>
      </c>
      <c r="I12141">
        <v>1971</v>
      </c>
      <c r="J12141" t="s">
        <v>13558</v>
      </c>
      <c r="K12141">
        <v>20</v>
      </c>
      <c r="L12141">
        <v>1</v>
      </c>
      <c r="M12141">
        <v>2</v>
      </c>
      <c r="N12141">
        <v>3</v>
      </c>
      <c r="O12141">
        <v>0</v>
      </c>
      <c r="P12141">
        <v>0</v>
      </c>
      <c r="W12141">
        <v>-0.3</v>
      </c>
    </row>
    <row r="12142" spans="1:23" x14ac:dyDescent="0.2">
      <c r="A12142">
        <v>12141</v>
      </c>
      <c r="B12142">
        <v>1968</v>
      </c>
      <c r="C12142">
        <v>13</v>
      </c>
      <c r="D12142" t="s">
        <v>13347</v>
      </c>
      <c r="E12142" t="s">
        <v>11230</v>
      </c>
      <c r="F12142" t="s">
        <v>39</v>
      </c>
      <c r="G12142" t="s">
        <v>35</v>
      </c>
      <c r="J12142" t="s">
        <v>13547</v>
      </c>
    </row>
    <row r="12143" spans="1:23" x14ac:dyDescent="0.2">
      <c r="A12143">
        <v>12142</v>
      </c>
      <c r="B12143">
        <v>1968</v>
      </c>
      <c r="C12143">
        <v>14</v>
      </c>
      <c r="D12143" t="s">
        <v>87</v>
      </c>
      <c r="E12143" t="s">
        <v>13559</v>
      </c>
      <c r="F12143" t="s">
        <v>39</v>
      </c>
      <c r="G12143" t="s">
        <v>68</v>
      </c>
      <c r="H12143">
        <v>20</v>
      </c>
      <c r="I12143">
        <v>1970</v>
      </c>
      <c r="J12143" t="s">
        <v>13560</v>
      </c>
      <c r="K12143">
        <v>7</v>
      </c>
      <c r="L12143">
        <v>3</v>
      </c>
      <c r="M12143">
        <v>2</v>
      </c>
      <c r="N12143">
        <v>5</v>
      </c>
      <c r="O12143">
        <v>2</v>
      </c>
      <c r="P12143">
        <v>6</v>
      </c>
      <c r="W12143">
        <v>0.6</v>
      </c>
    </row>
    <row r="12144" spans="1:23" x14ac:dyDescent="0.2">
      <c r="A12144">
        <v>12143</v>
      </c>
      <c r="B12144">
        <v>1968</v>
      </c>
      <c r="C12144">
        <v>15</v>
      </c>
      <c r="D12144" t="s">
        <v>8190</v>
      </c>
      <c r="E12144" t="s">
        <v>13561</v>
      </c>
      <c r="F12144" t="s">
        <v>39</v>
      </c>
      <c r="G12144" t="s">
        <v>35</v>
      </c>
      <c r="J12144" t="s">
        <v>13562</v>
      </c>
    </row>
    <row r="12145" spans="1:23" x14ac:dyDescent="0.2">
      <c r="A12145">
        <v>12144</v>
      </c>
      <c r="B12145">
        <v>1968</v>
      </c>
      <c r="C12145">
        <v>16</v>
      </c>
      <c r="D12145" t="s">
        <v>92</v>
      </c>
      <c r="E12145" t="s">
        <v>13563</v>
      </c>
      <c r="F12145" t="s">
        <v>34</v>
      </c>
      <c r="G12145" t="s">
        <v>26</v>
      </c>
      <c r="H12145">
        <v>20</v>
      </c>
      <c r="I12145">
        <v>1980</v>
      </c>
      <c r="J12145" t="s">
        <v>3127</v>
      </c>
      <c r="K12145">
        <v>580</v>
      </c>
      <c r="L12145">
        <v>152</v>
      </c>
      <c r="M12145">
        <v>182</v>
      </c>
      <c r="N12145">
        <v>334</v>
      </c>
      <c r="O12145">
        <v>-71</v>
      </c>
      <c r="P12145">
        <v>347</v>
      </c>
      <c r="W12145">
        <v>22.5</v>
      </c>
    </row>
    <row r="12146" spans="1:23" x14ac:dyDescent="0.2">
      <c r="A12146">
        <v>12145</v>
      </c>
      <c r="B12146">
        <v>1968</v>
      </c>
      <c r="C12146">
        <v>17</v>
      </c>
      <c r="D12146" t="s">
        <v>51</v>
      </c>
      <c r="E12146" t="s">
        <v>13564</v>
      </c>
      <c r="F12146" t="s">
        <v>34</v>
      </c>
      <c r="G12146" t="s">
        <v>68</v>
      </c>
      <c r="J12146" t="s">
        <v>2209</v>
      </c>
    </row>
    <row r="12147" spans="1:23" x14ac:dyDescent="0.2">
      <c r="A12147">
        <v>12146</v>
      </c>
      <c r="B12147">
        <v>1968</v>
      </c>
      <c r="C12147">
        <v>18</v>
      </c>
      <c r="D12147" t="s">
        <v>152</v>
      </c>
      <c r="E12147" t="s">
        <v>13565</v>
      </c>
      <c r="F12147" t="s">
        <v>39</v>
      </c>
      <c r="G12147" t="s">
        <v>35</v>
      </c>
      <c r="J12147" t="s">
        <v>13566</v>
      </c>
    </row>
    <row r="12148" spans="1:23" x14ac:dyDescent="0.2">
      <c r="A12148">
        <v>12147</v>
      </c>
      <c r="B12148">
        <v>1968</v>
      </c>
      <c r="C12148">
        <v>19</v>
      </c>
      <c r="D12148" t="s">
        <v>171</v>
      </c>
      <c r="E12148" t="s">
        <v>13567</v>
      </c>
      <c r="F12148" t="s">
        <v>39</v>
      </c>
      <c r="G12148" t="s">
        <v>30</v>
      </c>
      <c r="J12148" t="s">
        <v>13568</v>
      </c>
    </row>
    <row r="12149" spans="1:23" x14ac:dyDescent="0.2">
      <c r="A12149">
        <v>12148</v>
      </c>
      <c r="B12149">
        <v>1968</v>
      </c>
      <c r="C12149">
        <v>20</v>
      </c>
      <c r="D12149" t="s">
        <v>13347</v>
      </c>
      <c r="E12149" t="s">
        <v>13569</v>
      </c>
      <c r="F12149" t="s">
        <v>39</v>
      </c>
      <c r="G12149" t="s">
        <v>30</v>
      </c>
      <c r="J12149" t="s">
        <v>13553</v>
      </c>
    </row>
    <row r="12150" spans="1:23" x14ac:dyDescent="0.2">
      <c r="A12150">
        <v>12149</v>
      </c>
      <c r="B12150">
        <v>1968</v>
      </c>
      <c r="C12150">
        <v>21</v>
      </c>
      <c r="D12150" t="s">
        <v>87</v>
      </c>
      <c r="E12150" t="s">
        <v>11520</v>
      </c>
      <c r="F12150" t="s">
        <v>39</v>
      </c>
      <c r="G12150" t="s">
        <v>30</v>
      </c>
      <c r="J12150" t="s">
        <v>13570</v>
      </c>
    </row>
    <row r="12151" spans="1:23" x14ac:dyDescent="0.2">
      <c r="A12151">
        <v>12150</v>
      </c>
      <c r="B12151">
        <v>1968</v>
      </c>
      <c r="C12151">
        <v>22</v>
      </c>
      <c r="D12151" t="s">
        <v>8190</v>
      </c>
      <c r="E12151" t="s">
        <v>13571</v>
      </c>
      <c r="F12151" t="s">
        <v>39</v>
      </c>
      <c r="G12151" t="s">
        <v>128</v>
      </c>
      <c r="J12151" t="s">
        <v>13572</v>
      </c>
    </row>
    <row r="12152" spans="1:23" x14ac:dyDescent="0.2">
      <c r="A12152">
        <v>12151</v>
      </c>
      <c r="B12152">
        <v>1968</v>
      </c>
      <c r="C12152">
        <v>23</v>
      </c>
      <c r="D12152" t="s">
        <v>23</v>
      </c>
      <c r="E12152" t="s">
        <v>13573</v>
      </c>
      <c r="F12152" t="s">
        <v>39</v>
      </c>
      <c r="G12152" t="s">
        <v>68</v>
      </c>
      <c r="J12152" t="s">
        <v>13574</v>
      </c>
    </row>
    <row r="12153" spans="1:23" x14ac:dyDescent="0.2">
      <c r="A12153">
        <v>12152</v>
      </c>
      <c r="B12153">
        <v>1968</v>
      </c>
      <c r="C12153">
        <v>24</v>
      </c>
      <c r="D12153" t="s">
        <v>152</v>
      </c>
      <c r="E12153" t="s">
        <v>13575</v>
      </c>
      <c r="F12153" t="s">
        <v>39</v>
      </c>
      <c r="G12153" t="s">
        <v>35</v>
      </c>
      <c r="J12153" t="s">
        <v>11903</v>
      </c>
    </row>
    <row r="12154" spans="1:23" x14ac:dyDescent="0.2">
      <c r="A12154">
        <v>12153</v>
      </c>
      <c r="B12154">
        <v>1967</v>
      </c>
      <c r="C12154">
        <v>1</v>
      </c>
      <c r="D12154" t="s">
        <v>146</v>
      </c>
      <c r="E12154" t="s">
        <v>13576</v>
      </c>
      <c r="F12154" t="s">
        <v>39</v>
      </c>
      <c r="G12154" t="s">
        <v>30</v>
      </c>
      <c r="J12154" t="s">
        <v>13577</v>
      </c>
    </row>
    <row r="12155" spans="1:23" x14ac:dyDescent="0.2">
      <c r="A12155">
        <v>12154</v>
      </c>
      <c r="B12155">
        <v>1967</v>
      </c>
      <c r="C12155">
        <v>2</v>
      </c>
      <c r="D12155" t="s">
        <v>87</v>
      </c>
      <c r="E12155" t="s">
        <v>13578</v>
      </c>
      <c r="F12155" t="s">
        <v>39</v>
      </c>
      <c r="G12155" t="s">
        <v>128</v>
      </c>
      <c r="J12155" t="s">
        <v>13579</v>
      </c>
    </row>
    <row r="12156" spans="1:23" x14ac:dyDescent="0.2">
      <c r="A12156">
        <v>12155</v>
      </c>
      <c r="B12156">
        <v>1967</v>
      </c>
      <c r="C12156">
        <v>3</v>
      </c>
      <c r="D12156" t="s">
        <v>13347</v>
      </c>
      <c r="E12156" t="s">
        <v>13580</v>
      </c>
      <c r="F12156" t="s">
        <v>39</v>
      </c>
      <c r="G12156" t="s">
        <v>13581</v>
      </c>
      <c r="J12156" t="s">
        <v>13582</v>
      </c>
    </row>
    <row r="12157" spans="1:23" x14ac:dyDescent="0.2">
      <c r="A12157">
        <v>12156</v>
      </c>
      <c r="B12157">
        <v>1967</v>
      </c>
      <c r="C12157">
        <v>4</v>
      </c>
      <c r="D12157" t="s">
        <v>8190</v>
      </c>
      <c r="E12157" t="s">
        <v>13583</v>
      </c>
      <c r="F12157" t="s">
        <v>39</v>
      </c>
      <c r="G12157" t="s">
        <v>30</v>
      </c>
      <c r="J12157" t="s">
        <v>13584</v>
      </c>
    </row>
    <row r="12158" spans="1:23" x14ac:dyDescent="0.2">
      <c r="A12158">
        <v>12157</v>
      </c>
      <c r="B12158">
        <v>1967</v>
      </c>
      <c r="C12158">
        <v>5</v>
      </c>
      <c r="D12158" t="s">
        <v>41</v>
      </c>
      <c r="E12158" t="s">
        <v>13585</v>
      </c>
      <c r="F12158" t="s">
        <v>39</v>
      </c>
      <c r="G12158" t="s">
        <v>68</v>
      </c>
      <c r="H12158">
        <v>20</v>
      </c>
      <c r="I12158">
        <v>1981</v>
      </c>
      <c r="J12158" t="s">
        <v>13509</v>
      </c>
      <c r="K12158">
        <v>302</v>
      </c>
      <c r="L12158">
        <v>78</v>
      </c>
      <c r="M12158">
        <v>119</v>
      </c>
      <c r="N12158">
        <v>197</v>
      </c>
      <c r="O12158">
        <v>-59</v>
      </c>
      <c r="P12158">
        <v>234</v>
      </c>
      <c r="W12158">
        <v>14</v>
      </c>
    </row>
    <row r="12159" spans="1:23" x14ac:dyDescent="0.2">
      <c r="A12159">
        <v>12158</v>
      </c>
      <c r="B12159">
        <v>1967</v>
      </c>
      <c r="C12159">
        <v>6</v>
      </c>
      <c r="D12159" t="s">
        <v>171</v>
      </c>
      <c r="E12159" t="s">
        <v>13586</v>
      </c>
      <c r="F12159" t="s">
        <v>39</v>
      </c>
      <c r="G12159" t="s">
        <v>26</v>
      </c>
      <c r="J12159" t="s">
        <v>10186</v>
      </c>
    </row>
    <row r="12160" spans="1:23" x14ac:dyDescent="0.2">
      <c r="A12160">
        <v>12159</v>
      </c>
      <c r="B12160">
        <v>1967</v>
      </c>
      <c r="C12160">
        <v>7</v>
      </c>
      <c r="D12160" t="s">
        <v>48</v>
      </c>
      <c r="E12160" t="s">
        <v>13587</v>
      </c>
      <c r="F12160" t="s">
        <v>39</v>
      </c>
      <c r="G12160" t="s">
        <v>26</v>
      </c>
      <c r="J12160" t="s">
        <v>13332</v>
      </c>
    </row>
    <row r="12161" spans="1:23" x14ac:dyDescent="0.2">
      <c r="A12161">
        <v>12160</v>
      </c>
      <c r="B12161">
        <v>1967</v>
      </c>
      <c r="C12161">
        <v>8</v>
      </c>
      <c r="D12161" t="s">
        <v>23</v>
      </c>
      <c r="E12161" t="s">
        <v>13588</v>
      </c>
      <c r="F12161" t="s">
        <v>39</v>
      </c>
      <c r="G12161" t="s">
        <v>68</v>
      </c>
      <c r="J12161" t="s">
        <v>13568</v>
      </c>
    </row>
    <row r="12162" spans="1:23" x14ac:dyDescent="0.2">
      <c r="A12162">
        <v>12161</v>
      </c>
      <c r="B12162">
        <v>1967</v>
      </c>
      <c r="C12162">
        <v>9</v>
      </c>
      <c r="D12162" t="s">
        <v>51</v>
      </c>
      <c r="E12162" t="s">
        <v>13589</v>
      </c>
      <c r="F12162" t="s">
        <v>39</v>
      </c>
      <c r="G12162" t="s">
        <v>13581</v>
      </c>
      <c r="J12162" t="s">
        <v>13590</v>
      </c>
    </row>
    <row r="12163" spans="1:23" x14ac:dyDescent="0.2">
      <c r="A12163">
        <v>12162</v>
      </c>
      <c r="B12163">
        <v>1967</v>
      </c>
      <c r="C12163">
        <v>10</v>
      </c>
      <c r="D12163" t="s">
        <v>152</v>
      </c>
      <c r="E12163" t="s">
        <v>13591</v>
      </c>
      <c r="F12163" t="s">
        <v>39</v>
      </c>
      <c r="G12163" t="s">
        <v>68</v>
      </c>
      <c r="J12163" t="s">
        <v>8311</v>
      </c>
    </row>
    <row r="12164" spans="1:23" x14ac:dyDescent="0.2">
      <c r="A12164">
        <v>12163</v>
      </c>
      <c r="B12164">
        <v>1967</v>
      </c>
      <c r="C12164">
        <v>11</v>
      </c>
      <c r="D12164" t="s">
        <v>87</v>
      </c>
      <c r="E12164" t="s">
        <v>13592</v>
      </c>
      <c r="F12164" t="s">
        <v>39</v>
      </c>
      <c r="G12164" t="s">
        <v>35</v>
      </c>
      <c r="J12164" t="s">
        <v>13332</v>
      </c>
    </row>
    <row r="12165" spans="1:23" x14ac:dyDescent="0.2">
      <c r="A12165">
        <v>12164</v>
      </c>
      <c r="B12165">
        <v>1967</v>
      </c>
      <c r="C12165">
        <v>12</v>
      </c>
      <c r="D12165" t="s">
        <v>13347</v>
      </c>
      <c r="E12165" t="s">
        <v>13593</v>
      </c>
      <c r="F12165" t="s">
        <v>39</v>
      </c>
      <c r="G12165" t="s">
        <v>30</v>
      </c>
      <c r="J12165" t="s">
        <v>13594</v>
      </c>
    </row>
    <row r="12166" spans="1:23" x14ac:dyDescent="0.2">
      <c r="A12166">
        <v>12165</v>
      </c>
      <c r="B12166">
        <v>1967</v>
      </c>
      <c r="C12166">
        <v>13</v>
      </c>
      <c r="D12166" t="s">
        <v>8190</v>
      </c>
      <c r="E12166" t="s">
        <v>13595</v>
      </c>
      <c r="F12166" t="s">
        <v>39</v>
      </c>
      <c r="G12166" t="s">
        <v>68</v>
      </c>
      <c r="J12166" t="s">
        <v>7027</v>
      </c>
    </row>
    <row r="12167" spans="1:23" x14ac:dyDescent="0.2">
      <c r="A12167">
        <v>12166</v>
      </c>
      <c r="B12167">
        <v>1967</v>
      </c>
      <c r="C12167">
        <v>14</v>
      </c>
      <c r="D12167" t="s">
        <v>41</v>
      </c>
      <c r="E12167" t="s">
        <v>13596</v>
      </c>
      <c r="F12167" t="s">
        <v>39</v>
      </c>
      <c r="G12167" t="s">
        <v>30</v>
      </c>
      <c r="J12167" t="s">
        <v>7027</v>
      </c>
    </row>
    <row r="12168" spans="1:23" x14ac:dyDescent="0.2">
      <c r="A12168">
        <v>12167</v>
      </c>
      <c r="B12168">
        <v>1967</v>
      </c>
      <c r="C12168">
        <v>15</v>
      </c>
      <c r="D12168" t="s">
        <v>171</v>
      </c>
      <c r="E12168" t="s">
        <v>13597</v>
      </c>
      <c r="F12168" t="s">
        <v>39</v>
      </c>
      <c r="G12168" t="s">
        <v>30</v>
      </c>
      <c r="J12168" t="s">
        <v>3792</v>
      </c>
    </row>
    <row r="12169" spans="1:23" x14ac:dyDescent="0.2">
      <c r="A12169">
        <v>12168</v>
      </c>
      <c r="B12169">
        <v>1967</v>
      </c>
      <c r="C12169">
        <v>16</v>
      </c>
      <c r="D12169" t="s">
        <v>121</v>
      </c>
      <c r="E12169" t="s">
        <v>13369</v>
      </c>
      <c r="F12169" t="s">
        <v>39</v>
      </c>
      <c r="G12169" t="s">
        <v>26</v>
      </c>
      <c r="H12169">
        <v>21</v>
      </c>
      <c r="I12169">
        <v>1979</v>
      </c>
      <c r="J12169" t="s">
        <v>13598</v>
      </c>
      <c r="K12169">
        <v>425</v>
      </c>
      <c r="L12169">
        <v>87</v>
      </c>
      <c r="M12169">
        <v>109</v>
      </c>
      <c r="N12169">
        <v>196</v>
      </c>
      <c r="O12169">
        <v>-19</v>
      </c>
      <c r="P12169">
        <v>687</v>
      </c>
      <c r="W12169">
        <v>10.4</v>
      </c>
    </row>
    <row r="12170" spans="1:23" x14ac:dyDescent="0.2">
      <c r="A12170">
        <v>12169</v>
      </c>
      <c r="B12170">
        <v>1967</v>
      </c>
      <c r="C12170">
        <v>17</v>
      </c>
      <c r="D12170" t="s">
        <v>51</v>
      </c>
      <c r="E12170" t="s">
        <v>13599</v>
      </c>
      <c r="F12170" t="s">
        <v>39</v>
      </c>
      <c r="G12170" t="s">
        <v>35</v>
      </c>
      <c r="H12170">
        <v>20</v>
      </c>
      <c r="I12170">
        <v>1973</v>
      </c>
      <c r="J12170" t="s">
        <v>2209</v>
      </c>
      <c r="K12170">
        <v>212</v>
      </c>
      <c r="L12170">
        <v>36</v>
      </c>
      <c r="M12170">
        <v>56</v>
      </c>
      <c r="N12170">
        <v>92</v>
      </c>
      <c r="O12170">
        <v>28</v>
      </c>
      <c r="P12170">
        <v>70</v>
      </c>
      <c r="W12170">
        <v>6</v>
      </c>
    </row>
    <row r="12171" spans="1:23" x14ac:dyDescent="0.2">
      <c r="A12171">
        <v>12170</v>
      </c>
      <c r="B12171">
        <v>1967</v>
      </c>
      <c r="C12171">
        <v>18</v>
      </c>
      <c r="D12171" t="s">
        <v>13347</v>
      </c>
      <c r="E12171" t="s">
        <v>13600</v>
      </c>
      <c r="F12171" t="s">
        <v>39</v>
      </c>
      <c r="G12171" t="s">
        <v>30</v>
      </c>
      <c r="J12171" t="s">
        <v>13566</v>
      </c>
    </row>
    <row r="12172" spans="1:23" x14ac:dyDescent="0.2">
      <c r="A12172">
        <v>12171</v>
      </c>
      <c r="B12172">
        <v>1966</v>
      </c>
      <c r="C12172">
        <v>1</v>
      </c>
      <c r="D12172" t="s">
        <v>152</v>
      </c>
      <c r="E12172" t="s">
        <v>13601</v>
      </c>
      <c r="F12172" t="s">
        <v>39</v>
      </c>
      <c r="G12172" t="s">
        <v>30</v>
      </c>
      <c r="H12172">
        <v>17</v>
      </c>
      <c r="I12172">
        <v>1980</v>
      </c>
      <c r="J12172" t="s">
        <v>4866</v>
      </c>
      <c r="K12172">
        <v>797</v>
      </c>
      <c r="L12172">
        <v>58</v>
      </c>
      <c r="M12172">
        <v>224</v>
      </c>
      <c r="N12172">
        <v>282</v>
      </c>
      <c r="O12172">
        <v>-115</v>
      </c>
      <c r="P12172">
        <v>945</v>
      </c>
      <c r="W12172">
        <v>49.8</v>
      </c>
    </row>
    <row r="12173" spans="1:23" x14ac:dyDescent="0.2">
      <c r="A12173">
        <v>12172</v>
      </c>
      <c r="B12173">
        <v>1966</v>
      </c>
      <c r="C12173">
        <v>2</v>
      </c>
      <c r="D12173" t="s">
        <v>171</v>
      </c>
      <c r="E12173" t="s">
        <v>13602</v>
      </c>
      <c r="F12173" t="s">
        <v>39</v>
      </c>
      <c r="G12173" t="s">
        <v>30</v>
      </c>
      <c r="H12173">
        <v>18</v>
      </c>
      <c r="I12173">
        <v>1985</v>
      </c>
      <c r="J12173" t="s">
        <v>12662</v>
      </c>
      <c r="K12173">
        <v>1113</v>
      </c>
      <c r="L12173">
        <v>213</v>
      </c>
      <c r="M12173">
        <v>683</v>
      </c>
      <c r="N12173">
        <v>896</v>
      </c>
      <c r="O12173">
        <v>363</v>
      </c>
      <c r="P12173">
        <v>1429</v>
      </c>
      <c r="W12173">
        <v>143.5</v>
      </c>
    </row>
    <row r="12174" spans="1:23" x14ac:dyDescent="0.2">
      <c r="A12174">
        <v>12173</v>
      </c>
      <c r="B12174">
        <v>1966</v>
      </c>
      <c r="C12174">
        <v>3</v>
      </c>
      <c r="D12174" t="s">
        <v>48</v>
      </c>
      <c r="E12174" t="s">
        <v>13603</v>
      </c>
      <c r="F12174" t="s">
        <v>39</v>
      </c>
      <c r="G12174" t="s">
        <v>35</v>
      </c>
      <c r="H12174">
        <v>17</v>
      </c>
      <c r="I12174">
        <v>1971</v>
      </c>
      <c r="J12174" t="s">
        <v>12662</v>
      </c>
      <c r="K12174">
        <v>14</v>
      </c>
      <c r="L12174">
        <v>0</v>
      </c>
      <c r="M12174">
        <v>0</v>
      </c>
      <c r="N12174">
        <v>0</v>
      </c>
      <c r="O12174">
        <v>-2</v>
      </c>
      <c r="P12174">
        <v>0</v>
      </c>
      <c r="W12174">
        <v>-0.4</v>
      </c>
    </row>
    <row r="12175" spans="1:23" x14ac:dyDescent="0.2">
      <c r="A12175">
        <v>12174</v>
      </c>
      <c r="B12175">
        <v>1966</v>
      </c>
      <c r="C12175">
        <v>4</v>
      </c>
      <c r="D12175" t="s">
        <v>121</v>
      </c>
      <c r="E12175" t="s">
        <v>13604</v>
      </c>
      <c r="F12175" t="s">
        <v>39</v>
      </c>
      <c r="G12175" t="s">
        <v>35</v>
      </c>
      <c r="H12175">
        <v>17</v>
      </c>
      <c r="I12175">
        <v>1975</v>
      </c>
      <c r="J12175" t="s">
        <v>13605</v>
      </c>
      <c r="K12175">
        <v>127</v>
      </c>
      <c r="L12175">
        <v>16</v>
      </c>
      <c r="M12175">
        <v>36</v>
      </c>
      <c r="N12175">
        <v>52</v>
      </c>
      <c r="O12175">
        <v>-21</v>
      </c>
      <c r="P12175">
        <v>67</v>
      </c>
      <c r="W12175">
        <v>1.7</v>
      </c>
    </row>
    <row r="12176" spans="1:23" x14ac:dyDescent="0.2">
      <c r="A12176">
        <v>12175</v>
      </c>
      <c r="B12176">
        <v>1966</v>
      </c>
      <c r="C12176">
        <v>5</v>
      </c>
      <c r="D12176" t="s">
        <v>23</v>
      </c>
      <c r="E12176" t="s">
        <v>13606</v>
      </c>
      <c r="F12176" t="s">
        <v>39</v>
      </c>
      <c r="G12176" t="s">
        <v>128</v>
      </c>
      <c r="H12176">
        <v>17</v>
      </c>
      <c r="I12176">
        <v>1983</v>
      </c>
      <c r="J12176" t="s">
        <v>13480</v>
      </c>
      <c r="K12176">
        <v>439</v>
      </c>
      <c r="L12176">
        <v>0</v>
      </c>
      <c r="M12176">
        <v>10</v>
      </c>
      <c r="N12176">
        <v>10</v>
      </c>
      <c r="O12176">
        <v>0</v>
      </c>
      <c r="P12176">
        <v>99</v>
      </c>
      <c r="Q12176">
        <v>439</v>
      </c>
      <c r="R12176">
        <v>149</v>
      </c>
      <c r="S12176">
        <v>198</v>
      </c>
      <c r="T12176">
        <v>76</v>
      </c>
      <c r="U12176">
        <v>0.88400000000000001</v>
      </c>
      <c r="V12176">
        <v>3.53</v>
      </c>
      <c r="W12176">
        <v>63.3</v>
      </c>
    </row>
    <row r="12177" spans="1:23" x14ac:dyDescent="0.2">
      <c r="A12177">
        <v>12176</v>
      </c>
      <c r="B12177">
        <v>1966</v>
      </c>
      <c r="C12177">
        <v>6</v>
      </c>
      <c r="D12177" t="s">
        <v>51</v>
      </c>
      <c r="E12177" t="s">
        <v>13607</v>
      </c>
      <c r="F12177" t="s">
        <v>39</v>
      </c>
      <c r="G12177" t="s">
        <v>68</v>
      </c>
      <c r="H12177">
        <v>17</v>
      </c>
      <c r="I12177">
        <v>1975</v>
      </c>
      <c r="J12177" t="s">
        <v>13063</v>
      </c>
      <c r="K12177">
        <v>302</v>
      </c>
      <c r="L12177">
        <v>60</v>
      </c>
      <c r="M12177">
        <v>51</v>
      </c>
      <c r="N12177">
        <v>111</v>
      </c>
      <c r="O12177">
        <v>-50</v>
      </c>
      <c r="P12177">
        <v>104</v>
      </c>
      <c r="W12177">
        <v>5.8</v>
      </c>
    </row>
    <row r="12178" spans="1:23" x14ac:dyDescent="0.2">
      <c r="A12178">
        <v>12177</v>
      </c>
      <c r="B12178">
        <v>1966</v>
      </c>
      <c r="C12178">
        <v>7</v>
      </c>
      <c r="D12178" t="s">
        <v>152</v>
      </c>
      <c r="E12178" t="s">
        <v>13608</v>
      </c>
      <c r="F12178" t="s">
        <v>39</v>
      </c>
      <c r="G12178" t="s">
        <v>30</v>
      </c>
      <c r="H12178">
        <v>18</v>
      </c>
      <c r="I12178">
        <v>1981</v>
      </c>
      <c r="J12178" t="s">
        <v>12780</v>
      </c>
      <c r="K12178">
        <v>687</v>
      </c>
      <c r="L12178">
        <v>52</v>
      </c>
      <c r="M12178">
        <v>167</v>
      </c>
      <c r="N12178">
        <v>219</v>
      </c>
      <c r="O12178">
        <v>181</v>
      </c>
      <c r="P12178">
        <v>558</v>
      </c>
      <c r="W12178">
        <v>48.1</v>
      </c>
    </row>
    <row r="12179" spans="1:23" x14ac:dyDescent="0.2">
      <c r="A12179">
        <v>12178</v>
      </c>
      <c r="B12179">
        <v>1966</v>
      </c>
      <c r="C12179">
        <v>8</v>
      </c>
      <c r="D12179" t="s">
        <v>171</v>
      </c>
      <c r="E12179" t="s">
        <v>13609</v>
      </c>
      <c r="F12179" t="s">
        <v>39</v>
      </c>
      <c r="G12179" t="s">
        <v>26</v>
      </c>
      <c r="H12179">
        <v>17</v>
      </c>
      <c r="I12179">
        <v>1976</v>
      </c>
      <c r="J12179" t="s">
        <v>13610</v>
      </c>
      <c r="K12179">
        <v>332</v>
      </c>
      <c r="L12179">
        <v>85</v>
      </c>
      <c r="M12179">
        <v>106</v>
      </c>
      <c r="N12179">
        <v>191</v>
      </c>
      <c r="O12179">
        <v>-123</v>
      </c>
      <c r="P12179">
        <v>320</v>
      </c>
      <c r="W12179">
        <v>11.6</v>
      </c>
    </row>
    <row r="12180" spans="1:23" x14ac:dyDescent="0.2">
      <c r="A12180">
        <v>12179</v>
      </c>
      <c r="B12180">
        <v>1966</v>
      </c>
      <c r="C12180">
        <v>9</v>
      </c>
      <c r="D12180" t="s">
        <v>48</v>
      </c>
      <c r="E12180" t="s">
        <v>13611</v>
      </c>
      <c r="F12180" t="s">
        <v>39</v>
      </c>
      <c r="G12180" t="s">
        <v>26</v>
      </c>
      <c r="J12180" t="s">
        <v>12552</v>
      </c>
    </row>
    <row r="12181" spans="1:23" x14ac:dyDescent="0.2">
      <c r="A12181">
        <v>12180</v>
      </c>
      <c r="B12181">
        <v>1966</v>
      </c>
      <c r="C12181">
        <v>10</v>
      </c>
      <c r="D12181" t="s">
        <v>121</v>
      </c>
      <c r="E12181" t="s">
        <v>13612</v>
      </c>
      <c r="F12181" t="s">
        <v>39</v>
      </c>
      <c r="G12181" t="s">
        <v>26</v>
      </c>
      <c r="J12181" t="s">
        <v>12662</v>
      </c>
    </row>
    <row r="12182" spans="1:23" x14ac:dyDescent="0.2">
      <c r="A12182">
        <v>12181</v>
      </c>
      <c r="B12182">
        <v>1966</v>
      </c>
      <c r="C12182">
        <v>11</v>
      </c>
      <c r="D12182" t="s">
        <v>23</v>
      </c>
      <c r="E12182" t="s">
        <v>13613</v>
      </c>
      <c r="F12182" t="s">
        <v>39</v>
      </c>
      <c r="G12182" t="s">
        <v>35</v>
      </c>
      <c r="J12182" t="s">
        <v>13614</v>
      </c>
    </row>
    <row r="12183" spans="1:23" x14ac:dyDescent="0.2">
      <c r="A12183">
        <v>12182</v>
      </c>
      <c r="B12183">
        <v>1966</v>
      </c>
      <c r="C12183">
        <v>12</v>
      </c>
      <c r="D12183" t="s">
        <v>51</v>
      </c>
      <c r="E12183" t="s">
        <v>13615</v>
      </c>
      <c r="F12183" t="s">
        <v>39</v>
      </c>
      <c r="G12183" t="s">
        <v>30</v>
      </c>
      <c r="J12183" t="s">
        <v>12552</v>
      </c>
    </row>
    <row r="12184" spans="1:23" x14ac:dyDescent="0.2">
      <c r="A12184">
        <v>12183</v>
      </c>
      <c r="B12184">
        <v>1966</v>
      </c>
      <c r="C12184">
        <v>13</v>
      </c>
      <c r="D12184" t="s">
        <v>152</v>
      </c>
      <c r="E12184" t="s">
        <v>13616</v>
      </c>
      <c r="F12184" t="s">
        <v>39</v>
      </c>
      <c r="G12184" t="s">
        <v>26</v>
      </c>
      <c r="H12184">
        <v>18</v>
      </c>
      <c r="I12184">
        <v>1978</v>
      </c>
      <c r="J12184" t="s">
        <v>13617</v>
      </c>
      <c r="K12184">
        <v>568</v>
      </c>
      <c r="L12184">
        <v>107</v>
      </c>
      <c r="M12184">
        <v>171</v>
      </c>
      <c r="N12184">
        <v>278</v>
      </c>
      <c r="O12184">
        <v>-76</v>
      </c>
      <c r="P12184">
        <v>633</v>
      </c>
      <c r="W12184">
        <v>13.4</v>
      </c>
    </row>
    <row r="12185" spans="1:23" x14ac:dyDescent="0.2">
      <c r="A12185">
        <v>12184</v>
      </c>
      <c r="B12185">
        <v>1966</v>
      </c>
      <c r="C12185">
        <v>14</v>
      </c>
      <c r="D12185" t="s">
        <v>171</v>
      </c>
      <c r="E12185" t="s">
        <v>13618</v>
      </c>
      <c r="F12185" t="s">
        <v>39</v>
      </c>
      <c r="G12185" t="s">
        <v>35</v>
      </c>
      <c r="H12185">
        <v>17</v>
      </c>
      <c r="I12185">
        <v>1982</v>
      </c>
      <c r="J12185" t="s">
        <v>12623</v>
      </c>
      <c r="K12185">
        <v>894</v>
      </c>
      <c r="L12185">
        <v>225</v>
      </c>
      <c r="M12185">
        <v>328</v>
      </c>
      <c r="N12185">
        <v>553</v>
      </c>
      <c r="O12185">
        <v>195</v>
      </c>
      <c r="P12185">
        <v>364</v>
      </c>
      <c r="W12185">
        <v>44.1</v>
      </c>
    </row>
    <row r="12186" spans="1:23" x14ac:dyDescent="0.2">
      <c r="A12186">
        <v>12185</v>
      </c>
      <c r="B12186">
        <v>1966</v>
      </c>
      <c r="C12186">
        <v>15</v>
      </c>
      <c r="D12186" t="s">
        <v>48</v>
      </c>
      <c r="E12186" t="s">
        <v>13619</v>
      </c>
      <c r="F12186" t="s">
        <v>39</v>
      </c>
      <c r="G12186" t="s">
        <v>30</v>
      </c>
      <c r="J12186" t="s">
        <v>9984</v>
      </c>
    </row>
    <row r="12187" spans="1:23" x14ac:dyDescent="0.2">
      <c r="A12187">
        <v>12186</v>
      </c>
      <c r="B12187">
        <v>1966</v>
      </c>
      <c r="C12187">
        <v>16</v>
      </c>
      <c r="D12187" t="s">
        <v>121</v>
      </c>
      <c r="E12187" t="s">
        <v>13620</v>
      </c>
      <c r="F12187" t="s">
        <v>39</v>
      </c>
      <c r="G12187" t="s">
        <v>30</v>
      </c>
      <c r="H12187">
        <v>17</v>
      </c>
      <c r="I12187">
        <v>1981</v>
      </c>
      <c r="J12187" t="s">
        <v>13063</v>
      </c>
      <c r="K12187">
        <v>309</v>
      </c>
      <c r="L12187">
        <v>12</v>
      </c>
      <c r="M12187">
        <v>72</v>
      </c>
      <c r="N12187">
        <v>84</v>
      </c>
      <c r="O12187">
        <v>-14</v>
      </c>
      <c r="P12187">
        <v>528</v>
      </c>
      <c r="W12187">
        <v>17.5</v>
      </c>
    </row>
    <row r="12188" spans="1:23" x14ac:dyDescent="0.2">
      <c r="A12188">
        <v>12187</v>
      </c>
      <c r="B12188">
        <v>1966</v>
      </c>
      <c r="C12188">
        <v>17</v>
      </c>
      <c r="D12188" t="s">
        <v>23</v>
      </c>
      <c r="E12188" t="s">
        <v>13621</v>
      </c>
      <c r="F12188" t="s">
        <v>39</v>
      </c>
      <c r="G12188" t="s">
        <v>35</v>
      </c>
      <c r="H12188">
        <v>17</v>
      </c>
      <c r="I12188">
        <v>1981</v>
      </c>
      <c r="J12188" t="s">
        <v>13562</v>
      </c>
      <c r="K12188">
        <v>666</v>
      </c>
      <c r="L12188">
        <v>151</v>
      </c>
      <c r="M12188">
        <v>305</v>
      </c>
      <c r="N12188">
        <v>456</v>
      </c>
      <c r="O12188">
        <v>8</v>
      </c>
      <c r="P12188">
        <v>346</v>
      </c>
      <c r="W12188">
        <v>32.4</v>
      </c>
    </row>
    <row r="12189" spans="1:23" x14ac:dyDescent="0.2">
      <c r="A12189">
        <v>12188</v>
      </c>
      <c r="B12189">
        <v>1966</v>
      </c>
      <c r="C12189">
        <v>18</v>
      </c>
      <c r="D12189" t="s">
        <v>51</v>
      </c>
      <c r="E12189" t="s">
        <v>13622</v>
      </c>
      <c r="F12189" t="s">
        <v>39</v>
      </c>
      <c r="G12189" t="s">
        <v>30</v>
      </c>
      <c r="J12189" t="s">
        <v>12780</v>
      </c>
    </row>
    <row r="12190" spans="1:23" x14ac:dyDescent="0.2">
      <c r="A12190">
        <v>12189</v>
      </c>
      <c r="B12190">
        <v>1966</v>
      </c>
      <c r="C12190">
        <v>19</v>
      </c>
      <c r="D12190" t="s">
        <v>152</v>
      </c>
      <c r="E12190" t="s">
        <v>13623</v>
      </c>
      <c r="F12190" t="s">
        <v>39</v>
      </c>
      <c r="G12190" t="s">
        <v>68</v>
      </c>
      <c r="H12190">
        <v>17</v>
      </c>
      <c r="I12190">
        <v>1980</v>
      </c>
      <c r="J12190" t="s">
        <v>13063</v>
      </c>
      <c r="K12190">
        <v>102</v>
      </c>
      <c r="L12190">
        <v>33</v>
      </c>
      <c r="M12190">
        <v>42</v>
      </c>
      <c r="N12190">
        <v>75</v>
      </c>
      <c r="O12190">
        <v>-52</v>
      </c>
      <c r="P12190">
        <v>61</v>
      </c>
      <c r="W12190">
        <v>5</v>
      </c>
    </row>
    <row r="12191" spans="1:23" x14ac:dyDescent="0.2">
      <c r="A12191">
        <v>12190</v>
      </c>
      <c r="B12191">
        <v>1966</v>
      </c>
      <c r="C12191">
        <v>20</v>
      </c>
      <c r="D12191" t="s">
        <v>171</v>
      </c>
      <c r="E12191" t="s">
        <v>13624</v>
      </c>
      <c r="F12191" t="s">
        <v>39</v>
      </c>
      <c r="G12191" t="s">
        <v>68</v>
      </c>
      <c r="H12191">
        <v>17</v>
      </c>
      <c r="I12191">
        <v>1976</v>
      </c>
      <c r="J12191" t="s">
        <v>12623</v>
      </c>
      <c r="K12191">
        <v>284</v>
      </c>
      <c r="L12191">
        <v>64</v>
      </c>
      <c r="M12191">
        <v>69</v>
      </c>
      <c r="N12191">
        <v>133</v>
      </c>
      <c r="O12191">
        <v>0</v>
      </c>
      <c r="P12191">
        <v>154</v>
      </c>
      <c r="W12191">
        <v>9.1999999999999993</v>
      </c>
    </row>
    <row r="12192" spans="1:23" x14ac:dyDescent="0.2">
      <c r="A12192">
        <v>12191</v>
      </c>
      <c r="B12192">
        <v>1966</v>
      </c>
      <c r="C12192">
        <v>21</v>
      </c>
      <c r="D12192" t="s">
        <v>48</v>
      </c>
      <c r="E12192" t="s">
        <v>13625</v>
      </c>
      <c r="F12192" t="s">
        <v>39</v>
      </c>
      <c r="G12192" t="s">
        <v>26</v>
      </c>
      <c r="J12192" t="s">
        <v>12552</v>
      </c>
    </row>
    <row r="12193" spans="1:23" x14ac:dyDescent="0.2">
      <c r="A12193">
        <v>12192</v>
      </c>
      <c r="B12193">
        <v>1966</v>
      </c>
      <c r="C12193">
        <v>22</v>
      </c>
      <c r="D12193" t="s">
        <v>121</v>
      </c>
      <c r="E12193" t="s">
        <v>13626</v>
      </c>
      <c r="F12193" t="s">
        <v>39</v>
      </c>
      <c r="G12193" t="s">
        <v>35</v>
      </c>
      <c r="J12193" t="s">
        <v>13610</v>
      </c>
    </row>
    <row r="12194" spans="1:23" x14ac:dyDescent="0.2">
      <c r="A12194">
        <v>12193</v>
      </c>
      <c r="B12194">
        <v>1966</v>
      </c>
      <c r="C12194">
        <v>23</v>
      </c>
      <c r="D12194" t="s">
        <v>23</v>
      </c>
      <c r="E12194" t="s">
        <v>13627</v>
      </c>
      <c r="F12194" t="s">
        <v>39</v>
      </c>
      <c r="G12194" t="s">
        <v>30</v>
      </c>
      <c r="J12194" t="s">
        <v>13179</v>
      </c>
    </row>
    <row r="12195" spans="1:23" x14ac:dyDescent="0.2">
      <c r="A12195">
        <v>12194</v>
      </c>
      <c r="B12195">
        <v>1966</v>
      </c>
      <c r="C12195">
        <v>24</v>
      </c>
      <c r="D12195" t="s">
        <v>51</v>
      </c>
      <c r="E12195" t="s">
        <v>13628</v>
      </c>
      <c r="F12195" t="s">
        <v>39</v>
      </c>
      <c r="G12195" t="s">
        <v>128</v>
      </c>
      <c r="J12195" t="s">
        <v>9256</v>
      </c>
    </row>
    <row r="12196" spans="1:23" x14ac:dyDescent="0.2">
      <c r="A12196">
        <v>12195</v>
      </c>
      <c r="B12196">
        <v>1965</v>
      </c>
      <c r="C12196">
        <v>1</v>
      </c>
      <c r="D12196" t="s">
        <v>171</v>
      </c>
      <c r="E12196" t="s">
        <v>13629</v>
      </c>
      <c r="F12196" t="s">
        <v>39</v>
      </c>
      <c r="G12196" t="s">
        <v>68</v>
      </c>
      <c r="J12196" t="s">
        <v>13630</v>
      </c>
    </row>
    <row r="12197" spans="1:23" x14ac:dyDescent="0.2">
      <c r="A12197">
        <v>12196</v>
      </c>
      <c r="B12197">
        <v>1965</v>
      </c>
      <c r="C12197">
        <v>2</v>
      </c>
      <c r="D12197" t="s">
        <v>48</v>
      </c>
      <c r="E12197" t="s">
        <v>13631</v>
      </c>
      <c r="F12197" t="s">
        <v>39</v>
      </c>
      <c r="J12197" t="s">
        <v>9256</v>
      </c>
    </row>
    <row r="12198" spans="1:23" x14ac:dyDescent="0.2">
      <c r="A12198">
        <v>12197</v>
      </c>
      <c r="B12198">
        <v>1965</v>
      </c>
      <c r="C12198">
        <v>3</v>
      </c>
      <c r="D12198" t="s">
        <v>51</v>
      </c>
      <c r="E12198" t="s">
        <v>13632</v>
      </c>
      <c r="F12198" t="s">
        <v>39</v>
      </c>
      <c r="G12198" t="s">
        <v>30</v>
      </c>
      <c r="J12198" t="s">
        <v>13633</v>
      </c>
    </row>
    <row r="12199" spans="1:23" x14ac:dyDescent="0.2">
      <c r="A12199">
        <v>12198</v>
      </c>
      <c r="B12199">
        <v>1965</v>
      </c>
      <c r="C12199">
        <v>4</v>
      </c>
      <c r="D12199" t="s">
        <v>152</v>
      </c>
      <c r="E12199" t="s">
        <v>13634</v>
      </c>
      <c r="F12199" t="s">
        <v>39</v>
      </c>
      <c r="J12199" t="s">
        <v>8311</v>
      </c>
    </row>
    <row r="12200" spans="1:23" x14ac:dyDescent="0.2">
      <c r="A12200">
        <v>12199</v>
      </c>
      <c r="B12200">
        <v>1965</v>
      </c>
      <c r="C12200">
        <v>5</v>
      </c>
      <c r="D12200" t="s">
        <v>23</v>
      </c>
      <c r="E12200" t="s">
        <v>13635</v>
      </c>
      <c r="F12200" t="s">
        <v>39</v>
      </c>
      <c r="G12200" t="s">
        <v>30</v>
      </c>
      <c r="H12200">
        <v>17</v>
      </c>
      <c r="I12200">
        <v>1982</v>
      </c>
      <c r="J12200" t="s">
        <v>13636</v>
      </c>
      <c r="K12200">
        <v>595</v>
      </c>
      <c r="L12200">
        <v>24</v>
      </c>
      <c r="M12200">
        <v>82</v>
      </c>
      <c r="N12200">
        <v>106</v>
      </c>
      <c r="O12200">
        <v>107</v>
      </c>
      <c r="P12200">
        <v>433</v>
      </c>
      <c r="W12200">
        <v>31.2</v>
      </c>
    </row>
    <row r="12201" spans="1:23" x14ac:dyDescent="0.2">
      <c r="A12201">
        <v>12200</v>
      </c>
      <c r="B12201">
        <v>1965</v>
      </c>
      <c r="C12201">
        <v>6</v>
      </c>
      <c r="D12201" t="s">
        <v>171</v>
      </c>
      <c r="E12201" t="s">
        <v>13637</v>
      </c>
      <c r="F12201" t="s">
        <v>39</v>
      </c>
      <c r="G12201" t="s">
        <v>128</v>
      </c>
      <c r="J12201" t="s">
        <v>13638</v>
      </c>
    </row>
    <row r="12202" spans="1:23" x14ac:dyDescent="0.2">
      <c r="A12202">
        <v>12201</v>
      </c>
      <c r="B12202">
        <v>1965</v>
      </c>
      <c r="C12202">
        <v>7</v>
      </c>
      <c r="D12202" t="s">
        <v>48</v>
      </c>
      <c r="E12202" t="s">
        <v>13639</v>
      </c>
      <c r="F12202" t="s">
        <v>39</v>
      </c>
      <c r="G12202" t="s">
        <v>68</v>
      </c>
      <c r="J12202" t="s">
        <v>3792</v>
      </c>
    </row>
    <row r="12203" spans="1:23" x14ac:dyDescent="0.2">
      <c r="A12203">
        <v>12202</v>
      </c>
      <c r="B12203">
        <v>1965</v>
      </c>
      <c r="C12203">
        <v>8</v>
      </c>
      <c r="D12203" t="s">
        <v>51</v>
      </c>
      <c r="E12203" t="s">
        <v>13640</v>
      </c>
      <c r="F12203" t="s">
        <v>39</v>
      </c>
      <c r="G12203" t="s">
        <v>68</v>
      </c>
      <c r="J12203" t="s">
        <v>8770</v>
      </c>
    </row>
    <row r="12204" spans="1:23" x14ac:dyDescent="0.2">
      <c r="A12204">
        <v>12203</v>
      </c>
      <c r="B12204">
        <v>1965</v>
      </c>
      <c r="C12204">
        <v>9</v>
      </c>
      <c r="D12204" t="s">
        <v>152</v>
      </c>
      <c r="E12204" t="s">
        <v>13641</v>
      </c>
      <c r="F12204" t="s">
        <v>39</v>
      </c>
      <c r="J12204" t="s">
        <v>13638</v>
      </c>
    </row>
    <row r="12205" spans="1:23" x14ac:dyDescent="0.2">
      <c r="A12205">
        <v>12204</v>
      </c>
      <c r="B12205">
        <v>1965</v>
      </c>
      <c r="C12205">
        <v>10</v>
      </c>
      <c r="D12205" t="s">
        <v>171</v>
      </c>
      <c r="E12205" t="s">
        <v>13642</v>
      </c>
      <c r="F12205" t="s">
        <v>39</v>
      </c>
      <c r="G12205" t="s">
        <v>35</v>
      </c>
      <c r="H12205">
        <v>17</v>
      </c>
      <c r="I12205">
        <v>1972</v>
      </c>
      <c r="J12205" t="s">
        <v>13643</v>
      </c>
      <c r="K12205">
        <v>58</v>
      </c>
      <c r="L12205">
        <v>3</v>
      </c>
      <c r="M12205">
        <v>14</v>
      </c>
      <c r="N12205">
        <v>17</v>
      </c>
      <c r="O12205">
        <v>-7</v>
      </c>
      <c r="P12205">
        <v>18</v>
      </c>
      <c r="W12205">
        <v>0.1</v>
      </c>
    </row>
    <row r="12206" spans="1:23" x14ac:dyDescent="0.2">
      <c r="A12206">
        <v>12205</v>
      </c>
      <c r="B12206">
        <v>1965</v>
      </c>
      <c r="C12206">
        <v>11</v>
      </c>
      <c r="E12206" t="s">
        <v>13644</v>
      </c>
      <c r="F12206" t="s">
        <v>39</v>
      </c>
      <c r="J12206" t="s">
        <v>13645</v>
      </c>
    </row>
    <row r="12207" spans="1:23" x14ac:dyDescent="0.2">
      <c r="A12207">
        <v>12206</v>
      </c>
      <c r="B12207">
        <v>1964</v>
      </c>
      <c r="C12207">
        <v>1</v>
      </c>
      <c r="D12207" t="s">
        <v>51</v>
      </c>
      <c r="E12207" t="s">
        <v>13646</v>
      </c>
      <c r="F12207" t="s">
        <v>39</v>
      </c>
      <c r="J12207" t="s">
        <v>13647</v>
      </c>
    </row>
    <row r="12208" spans="1:23" x14ac:dyDescent="0.2">
      <c r="A12208">
        <v>12207</v>
      </c>
      <c r="B12208">
        <v>1964</v>
      </c>
      <c r="C12208">
        <v>2</v>
      </c>
      <c r="D12208" t="s">
        <v>152</v>
      </c>
      <c r="E12208" t="s">
        <v>13648</v>
      </c>
      <c r="F12208" t="s">
        <v>39</v>
      </c>
      <c r="G12208" t="s">
        <v>68</v>
      </c>
      <c r="J12208" t="s">
        <v>13649</v>
      </c>
    </row>
    <row r="12209" spans="1:23" x14ac:dyDescent="0.2">
      <c r="A12209">
        <v>12208</v>
      </c>
      <c r="B12209">
        <v>1964</v>
      </c>
      <c r="C12209">
        <v>3</v>
      </c>
      <c r="D12209" t="s">
        <v>171</v>
      </c>
      <c r="E12209" t="s">
        <v>13650</v>
      </c>
      <c r="F12209" t="s">
        <v>39</v>
      </c>
      <c r="G12209" t="s">
        <v>30</v>
      </c>
      <c r="J12209" t="s">
        <v>13651</v>
      </c>
    </row>
    <row r="12210" spans="1:23" x14ac:dyDescent="0.2">
      <c r="A12210">
        <v>12209</v>
      </c>
      <c r="B12210">
        <v>1964</v>
      </c>
      <c r="C12210">
        <v>4</v>
      </c>
      <c r="D12210" t="s">
        <v>48</v>
      </c>
      <c r="E12210" t="s">
        <v>13652</v>
      </c>
      <c r="F12210" t="s">
        <v>39</v>
      </c>
      <c r="G12210" t="s">
        <v>35</v>
      </c>
      <c r="J12210" t="s">
        <v>13653</v>
      </c>
    </row>
    <row r="12211" spans="1:23" x14ac:dyDescent="0.2">
      <c r="A12211">
        <v>12210</v>
      </c>
      <c r="B12211">
        <v>1964</v>
      </c>
      <c r="C12211">
        <v>5</v>
      </c>
      <c r="D12211" t="s">
        <v>121</v>
      </c>
      <c r="E12211" t="s">
        <v>11038</v>
      </c>
      <c r="F12211" t="s">
        <v>39</v>
      </c>
      <c r="G12211" t="s">
        <v>68</v>
      </c>
      <c r="H12211">
        <v>16</v>
      </c>
      <c r="I12211">
        <v>1968</v>
      </c>
      <c r="J12211" t="s">
        <v>13651</v>
      </c>
      <c r="K12211">
        <v>3</v>
      </c>
      <c r="L12211">
        <v>1</v>
      </c>
      <c r="M12211">
        <v>0</v>
      </c>
      <c r="N12211">
        <v>1</v>
      </c>
      <c r="O12211">
        <v>0</v>
      </c>
      <c r="P12211">
        <v>0</v>
      </c>
      <c r="W12211">
        <v>0.1</v>
      </c>
    </row>
    <row r="12212" spans="1:23" x14ac:dyDescent="0.2">
      <c r="A12212">
        <v>12211</v>
      </c>
      <c r="B12212">
        <v>1964</v>
      </c>
      <c r="C12212">
        <v>6</v>
      </c>
      <c r="D12212" t="s">
        <v>23</v>
      </c>
      <c r="E12212" t="s">
        <v>13654</v>
      </c>
      <c r="F12212" t="s">
        <v>39</v>
      </c>
      <c r="J12212" t="s">
        <v>13647</v>
      </c>
    </row>
    <row r="12213" spans="1:23" x14ac:dyDescent="0.2">
      <c r="A12213">
        <v>12212</v>
      </c>
      <c r="B12213">
        <v>1964</v>
      </c>
      <c r="C12213">
        <v>7</v>
      </c>
      <c r="D12213" t="s">
        <v>51</v>
      </c>
      <c r="E12213" t="s">
        <v>13655</v>
      </c>
      <c r="F12213" t="s">
        <v>39</v>
      </c>
      <c r="G12213" t="s">
        <v>26</v>
      </c>
      <c r="H12213">
        <v>17</v>
      </c>
      <c r="I12213">
        <v>1976</v>
      </c>
      <c r="J12213" t="s">
        <v>13651</v>
      </c>
      <c r="K12213">
        <v>4</v>
      </c>
      <c r="L12213">
        <v>0</v>
      </c>
      <c r="M12213">
        <v>0</v>
      </c>
      <c r="N12213">
        <v>0</v>
      </c>
      <c r="O12213">
        <v>0</v>
      </c>
      <c r="P12213">
        <v>0</v>
      </c>
      <c r="W12213">
        <v>-0.1</v>
      </c>
    </row>
    <row r="12214" spans="1:23" x14ac:dyDescent="0.2">
      <c r="A12214">
        <v>12213</v>
      </c>
      <c r="B12214">
        <v>1964</v>
      </c>
      <c r="C12214">
        <v>8</v>
      </c>
      <c r="D12214" t="s">
        <v>152</v>
      </c>
      <c r="E12214" t="s">
        <v>13656</v>
      </c>
      <c r="F12214" t="s">
        <v>39</v>
      </c>
      <c r="G12214" t="s">
        <v>26</v>
      </c>
      <c r="J12214" t="s">
        <v>13657</v>
      </c>
    </row>
    <row r="12215" spans="1:23" x14ac:dyDescent="0.2">
      <c r="A12215">
        <v>12214</v>
      </c>
      <c r="B12215">
        <v>1964</v>
      </c>
      <c r="C12215">
        <v>9</v>
      </c>
      <c r="D12215" t="s">
        <v>171</v>
      </c>
      <c r="E12215" t="s">
        <v>13658</v>
      </c>
      <c r="F12215" t="s">
        <v>39</v>
      </c>
      <c r="G12215" t="s">
        <v>26</v>
      </c>
      <c r="H12215">
        <v>16</v>
      </c>
      <c r="I12215">
        <v>1978</v>
      </c>
      <c r="J12215" t="s">
        <v>13659</v>
      </c>
      <c r="K12215">
        <v>692</v>
      </c>
      <c r="L12215">
        <v>126</v>
      </c>
      <c r="M12215">
        <v>233</v>
      </c>
      <c r="N12215">
        <v>359</v>
      </c>
      <c r="O12215">
        <v>20</v>
      </c>
      <c r="P12215">
        <v>344</v>
      </c>
      <c r="W12215">
        <v>23.6</v>
      </c>
    </row>
    <row r="12216" spans="1:23" x14ac:dyDescent="0.2">
      <c r="A12216">
        <v>12215</v>
      </c>
      <c r="B12216">
        <v>1964</v>
      </c>
      <c r="C12216">
        <v>10</v>
      </c>
      <c r="D12216" t="s">
        <v>48</v>
      </c>
      <c r="E12216" t="s">
        <v>13660</v>
      </c>
      <c r="F12216" t="s">
        <v>1044</v>
      </c>
      <c r="G12216" t="s">
        <v>26</v>
      </c>
      <c r="J12216" t="s">
        <v>13661</v>
      </c>
    </row>
    <row r="12217" spans="1:23" x14ac:dyDescent="0.2">
      <c r="A12217">
        <v>12216</v>
      </c>
      <c r="B12217">
        <v>1964</v>
      </c>
      <c r="C12217">
        <v>11</v>
      </c>
      <c r="D12217" t="s">
        <v>121</v>
      </c>
      <c r="E12217" t="s">
        <v>13662</v>
      </c>
      <c r="F12217" t="s">
        <v>39</v>
      </c>
      <c r="J12217" t="s">
        <v>2426</v>
      </c>
    </row>
    <row r="12218" spans="1:23" x14ac:dyDescent="0.2">
      <c r="A12218">
        <v>12217</v>
      </c>
      <c r="B12218">
        <v>1964</v>
      </c>
      <c r="C12218">
        <v>12</v>
      </c>
      <c r="D12218" t="s">
        <v>23</v>
      </c>
      <c r="E12218" t="s">
        <v>13663</v>
      </c>
      <c r="F12218" t="s">
        <v>39</v>
      </c>
      <c r="G12218" t="s">
        <v>30</v>
      </c>
      <c r="J12218" t="s">
        <v>13063</v>
      </c>
    </row>
    <row r="12219" spans="1:23" x14ac:dyDescent="0.2">
      <c r="A12219">
        <v>12218</v>
      </c>
      <c r="B12219">
        <v>1964</v>
      </c>
      <c r="C12219">
        <v>13</v>
      </c>
      <c r="D12219" t="s">
        <v>51</v>
      </c>
      <c r="E12219" t="s">
        <v>13664</v>
      </c>
      <c r="F12219" t="s">
        <v>39</v>
      </c>
      <c r="G12219" t="s">
        <v>30</v>
      </c>
      <c r="J12219" t="s">
        <v>13665</v>
      </c>
    </row>
    <row r="12220" spans="1:23" x14ac:dyDescent="0.2">
      <c r="A12220">
        <v>12219</v>
      </c>
      <c r="B12220">
        <v>1964</v>
      </c>
      <c r="C12220">
        <v>14</v>
      </c>
      <c r="D12220" t="s">
        <v>152</v>
      </c>
      <c r="E12220" t="s">
        <v>13666</v>
      </c>
      <c r="F12220" t="s">
        <v>39</v>
      </c>
      <c r="G12220" t="s">
        <v>128</v>
      </c>
      <c r="H12220">
        <v>17</v>
      </c>
      <c r="I12220">
        <v>1979</v>
      </c>
      <c r="J12220" t="s">
        <v>13659</v>
      </c>
      <c r="K12220">
        <v>397</v>
      </c>
      <c r="L12220">
        <v>0</v>
      </c>
      <c r="M12220">
        <v>19</v>
      </c>
      <c r="N12220">
        <v>19</v>
      </c>
      <c r="O12220">
        <v>0</v>
      </c>
      <c r="P12220">
        <v>12</v>
      </c>
      <c r="Q12220">
        <v>397</v>
      </c>
      <c r="R12220">
        <v>258</v>
      </c>
      <c r="S12220">
        <v>57</v>
      </c>
      <c r="T12220">
        <v>74</v>
      </c>
      <c r="U12220">
        <v>0.92200000000000004</v>
      </c>
      <c r="V12220">
        <v>2.2400000000000002</v>
      </c>
      <c r="W12220">
        <v>98.6</v>
      </c>
    </row>
    <row r="12221" spans="1:23" x14ac:dyDescent="0.2">
      <c r="A12221">
        <v>12220</v>
      </c>
      <c r="B12221">
        <v>1964</v>
      </c>
      <c r="C12221">
        <v>15</v>
      </c>
      <c r="D12221" t="s">
        <v>171</v>
      </c>
      <c r="E12221" t="s">
        <v>13667</v>
      </c>
      <c r="F12221" t="s">
        <v>39</v>
      </c>
      <c r="G12221" t="s">
        <v>30</v>
      </c>
      <c r="J12221" t="s">
        <v>13651</v>
      </c>
    </row>
    <row r="12222" spans="1:23" x14ac:dyDescent="0.2">
      <c r="A12222">
        <v>12221</v>
      </c>
      <c r="B12222">
        <v>1964</v>
      </c>
      <c r="C12222">
        <v>16</v>
      </c>
      <c r="D12222" t="s">
        <v>48</v>
      </c>
      <c r="E12222" t="s">
        <v>13668</v>
      </c>
      <c r="F12222" t="s">
        <v>39</v>
      </c>
      <c r="G12222" t="s">
        <v>68</v>
      </c>
      <c r="J12222" t="s">
        <v>13653</v>
      </c>
    </row>
    <row r="12223" spans="1:23" x14ac:dyDescent="0.2">
      <c r="A12223">
        <v>12222</v>
      </c>
      <c r="B12223">
        <v>1964</v>
      </c>
      <c r="C12223">
        <v>17</v>
      </c>
      <c r="D12223" t="s">
        <v>121</v>
      </c>
      <c r="E12223" t="s">
        <v>13669</v>
      </c>
      <c r="F12223" t="s">
        <v>39</v>
      </c>
      <c r="G12223" t="s">
        <v>30</v>
      </c>
      <c r="H12223">
        <v>16</v>
      </c>
      <c r="I12223">
        <v>1978</v>
      </c>
      <c r="J12223" t="s">
        <v>13651</v>
      </c>
      <c r="K12223">
        <v>441</v>
      </c>
      <c r="L12223">
        <v>26</v>
      </c>
      <c r="M12223">
        <v>88</v>
      </c>
      <c r="N12223">
        <v>114</v>
      </c>
      <c r="O12223">
        <v>-14</v>
      </c>
      <c r="P12223">
        <v>566</v>
      </c>
      <c r="W12223">
        <v>26.8</v>
      </c>
    </row>
    <row r="12224" spans="1:23" x14ac:dyDescent="0.2">
      <c r="A12224">
        <v>12223</v>
      </c>
      <c r="B12224">
        <v>1964</v>
      </c>
      <c r="C12224">
        <v>18</v>
      </c>
      <c r="D12224" t="s">
        <v>23</v>
      </c>
      <c r="E12224" t="s">
        <v>13670</v>
      </c>
      <c r="F12224" t="s">
        <v>39</v>
      </c>
      <c r="G12224" t="s">
        <v>3293</v>
      </c>
      <c r="J12224" t="s">
        <v>13671</v>
      </c>
    </row>
    <row r="12225" spans="1:23" x14ac:dyDescent="0.2">
      <c r="A12225">
        <v>12224</v>
      </c>
      <c r="B12225">
        <v>1964</v>
      </c>
      <c r="C12225">
        <v>19</v>
      </c>
      <c r="D12225" t="s">
        <v>51</v>
      </c>
      <c r="E12225" t="s">
        <v>13672</v>
      </c>
      <c r="F12225" t="s">
        <v>39</v>
      </c>
      <c r="G12225" t="s">
        <v>68</v>
      </c>
      <c r="H12225">
        <v>16</v>
      </c>
      <c r="I12225">
        <v>1971</v>
      </c>
      <c r="J12225" t="s">
        <v>12780</v>
      </c>
      <c r="K12225">
        <v>87</v>
      </c>
      <c r="L12225">
        <v>10</v>
      </c>
      <c r="M12225">
        <v>11</v>
      </c>
      <c r="N12225">
        <v>21</v>
      </c>
      <c r="O12225">
        <v>-11</v>
      </c>
      <c r="P12225">
        <v>105</v>
      </c>
      <c r="W12225">
        <v>-0.3</v>
      </c>
    </row>
    <row r="12226" spans="1:23" x14ac:dyDescent="0.2">
      <c r="A12226">
        <v>12225</v>
      </c>
      <c r="B12226">
        <v>1964</v>
      </c>
      <c r="C12226">
        <v>20</v>
      </c>
      <c r="D12226" t="s">
        <v>152</v>
      </c>
      <c r="E12226" t="s">
        <v>13673</v>
      </c>
      <c r="F12226" t="s">
        <v>39</v>
      </c>
      <c r="J12226" t="s">
        <v>13674</v>
      </c>
    </row>
    <row r="12227" spans="1:23" x14ac:dyDescent="0.2">
      <c r="A12227">
        <v>12226</v>
      </c>
      <c r="B12227">
        <v>1964</v>
      </c>
      <c r="C12227">
        <v>21</v>
      </c>
      <c r="D12227" t="s">
        <v>171</v>
      </c>
      <c r="E12227" t="s">
        <v>13675</v>
      </c>
      <c r="F12227" t="s">
        <v>39</v>
      </c>
      <c r="G12227" t="s">
        <v>35</v>
      </c>
      <c r="H12227">
        <v>17</v>
      </c>
      <c r="I12227">
        <v>1980</v>
      </c>
      <c r="J12227" t="s">
        <v>13671</v>
      </c>
      <c r="K12227">
        <v>727</v>
      </c>
      <c r="L12227">
        <v>183</v>
      </c>
      <c r="M12227">
        <v>423</v>
      </c>
      <c r="N12227">
        <v>606</v>
      </c>
      <c r="O12227">
        <v>36</v>
      </c>
      <c r="P12227">
        <v>311</v>
      </c>
      <c r="W12227">
        <v>46.3</v>
      </c>
    </row>
    <row r="12228" spans="1:23" x14ac:dyDescent="0.2">
      <c r="A12228">
        <v>12227</v>
      </c>
      <c r="B12228">
        <v>1964</v>
      </c>
      <c r="C12228">
        <v>22</v>
      </c>
      <c r="D12228" t="s">
        <v>48</v>
      </c>
      <c r="E12228" t="s">
        <v>13676</v>
      </c>
      <c r="F12228" t="s">
        <v>39</v>
      </c>
      <c r="G12228" t="s">
        <v>68</v>
      </c>
      <c r="H12228">
        <v>17</v>
      </c>
      <c r="I12228">
        <v>1973</v>
      </c>
      <c r="J12228" t="s">
        <v>13647</v>
      </c>
      <c r="K12228">
        <v>5</v>
      </c>
      <c r="L12228">
        <v>0</v>
      </c>
      <c r="M12228">
        <v>1</v>
      </c>
      <c r="N12228">
        <v>1</v>
      </c>
      <c r="O12228">
        <v>1</v>
      </c>
      <c r="P12228">
        <v>0</v>
      </c>
      <c r="W12228">
        <v>-0.1</v>
      </c>
    </row>
    <row r="12229" spans="1:23" x14ac:dyDescent="0.2">
      <c r="A12229">
        <v>12228</v>
      </c>
      <c r="B12229">
        <v>1964</v>
      </c>
      <c r="C12229">
        <v>23</v>
      </c>
      <c r="D12229" t="s">
        <v>121</v>
      </c>
      <c r="E12229" t="s">
        <v>13677</v>
      </c>
      <c r="F12229" t="s">
        <v>39</v>
      </c>
      <c r="G12229" t="s">
        <v>30</v>
      </c>
      <c r="H12229">
        <v>17</v>
      </c>
      <c r="I12229">
        <v>1972</v>
      </c>
      <c r="J12229" t="s">
        <v>13063</v>
      </c>
      <c r="K12229">
        <v>232</v>
      </c>
      <c r="L12229">
        <v>25</v>
      </c>
      <c r="M12229">
        <v>74</v>
      </c>
      <c r="N12229">
        <v>99</v>
      </c>
      <c r="O12229">
        <v>33</v>
      </c>
      <c r="P12229">
        <v>553</v>
      </c>
      <c r="W12229">
        <v>22.1</v>
      </c>
    </row>
    <row r="12230" spans="1:23" x14ac:dyDescent="0.2">
      <c r="A12230">
        <v>12229</v>
      </c>
      <c r="B12230">
        <v>1964</v>
      </c>
      <c r="C12230">
        <v>24</v>
      </c>
      <c r="D12230" t="s">
        <v>23</v>
      </c>
      <c r="E12230" t="s">
        <v>13678</v>
      </c>
      <c r="F12230" t="s">
        <v>39</v>
      </c>
      <c r="G12230" t="s">
        <v>26</v>
      </c>
      <c r="J12230" t="s">
        <v>13679</v>
      </c>
    </row>
    <row r="12231" spans="1:23" x14ac:dyDescent="0.2">
      <c r="A12231">
        <v>12230</v>
      </c>
      <c r="B12231">
        <v>1963</v>
      </c>
      <c r="C12231">
        <v>1</v>
      </c>
      <c r="D12231" t="s">
        <v>23</v>
      </c>
      <c r="E12231" t="s">
        <v>13680</v>
      </c>
      <c r="F12231" t="s">
        <v>39</v>
      </c>
      <c r="G12231" t="s">
        <v>26</v>
      </c>
      <c r="H12231">
        <v>16</v>
      </c>
      <c r="I12231">
        <v>1979</v>
      </c>
      <c r="J12231" t="s">
        <v>13681</v>
      </c>
      <c r="K12231">
        <v>748</v>
      </c>
      <c r="L12231">
        <v>116</v>
      </c>
      <c r="M12231">
        <v>169</v>
      </c>
      <c r="N12231">
        <v>285</v>
      </c>
      <c r="O12231">
        <v>-6</v>
      </c>
      <c r="P12231">
        <v>486</v>
      </c>
      <c r="W12231">
        <v>12.3</v>
      </c>
    </row>
    <row r="12232" spans="1:23" x14ac:dyDescent="0.2">
      <c r="A12232">
        <v>12231</v>
      </c>
      <c r="B12232">
        <v>1963</v>
      </c>
      <c r="C12232">
        <v>2</v>
      </c>
      <c r="D12232" t="s">
        <v>51</v>
      </c>
      <c r="E12232" t="s">
        <v>13682</v>
      </c>
      <c r="F12232" t="s">
        <v>39</v>
      </c>
      <c r="G12232" t="s">
        <v>35</v>
      </c>
      <c r="H12232">
        <v>16</v>
      </c>
      <c r="I12232">
        <v>1981</v>
      </c>
      <c r="J12232" t="s">
        <v>13681</v>
      </c>
      <c r="K12232">
        <v>883</v>
      </c>
      <c r="L12232">
        <v>288</v>
      </c>
      <c r="M12232">
        <v>485</v>
      </c>
      <c r="N12232">
        <v>773</v>
      </c>
      <c r="O12232">
        <v>234</v>
      </c>
      <c r="P12232">
        <v>916</v>
      </c>
      <c r="W12232">
        <v>68.900000000000006</v>
      </c>
    </row>
    <row r="12233" spans="1:23" x14ac:dyDescent="0.2">
      <c r="A12233">
        <v>12232</v>
      </c>
      <c r="B12233">
        <v>1963</v>
      </c>
      <c r="C12233">
        <v>3</v>
      </c>
      <c r="D12233" t="s">
        <v>152</v>
      </c>
      <c r="E12233" t="s">
        <v>13683</v>
      </c>
      <c r="F12233" t="s">
        <v>133</v>
      </c>
      <c r="G12233" t="s">
        <v>26</v>
      </c>
      <c r="J12233" t="s">
        <v>13684</v>
      </c>
    </row>
    <row r="12234" spans="1:23" x14ac:dyDescent="0.2">
      <c r="A12234">
        <v>12233</v>
      </c>
      <c r="B12234">
        <v>1963</v>
      </c>
      <c r="C12234">
        <v>4</v>
      </c>
      <c r="D12234" t="s">
        <v>171</v>
      </c>
      <c r="E12234" t="s">
        <v>13685</v>
      </c>
      <c r="F12234" t="s">
        <v>39</v>
      </c>
      <c r="G12234" t="s">
        <v>68</v>
      </c>
      <c r="J12234" t="s">
        <v>13686</v>
      </c>
    </row>
    <row r="12235" spans="1:23" x14ac:dyDescent="0.2">
      <c r="A12235">
        <v>12234</v>
      </c>
      <c r="B12235">
        <v>1963</v>
      </c>
      <c r="C12235">
        <v>5</v>
      </c>
      <c r="D12235" t="s">
        <v>48</v>
      </c>
      <c r="E12235" t="s">
        <v>13687</v>
      </c>
      <c r="F12235" t="s">
        <v>39</v>
      </c>
      <c r="G12235" t="s">
        <v>30</v>
      </c>
      <c r="J12235" t="s">
        <v>13688</v>
      </c>
    </row>
    <row r="12236" spans="1:23" x14ac:dyDescent="0.2">
      <c r="A12236">
        <v>12235</v>
      </c>
      <c r="B12236">
        <v>1963</v>
      </c>
      <c r="C12236">
        <v>6</v>
      </c>
      <c r="D12236" t="s">
        <v>121</v>
      </c>
      <c r="E12236" t="s">
        <v>13689</v>
      </c>
      <c r="F12236" t="s">
        <v>39</v>
      </c>
      <c r="G12236" t="s">
        <v>35</v>
      </c>
      <c r="H12236">
        <v>16</v>
      </c>
      <c r="I12236">
        <v>1983</v>
      </c>
      <c r="J12236" t="s">
        <v>13690</v>
      </c>
      <c r="K12236">
        <v>955</v>
      </c>
      <c r="L12236">
        <v>214</v>
      </c>
      <c r="M12236">
        <v>392</v>
      </c>
      <c r="N12236">
        <v>606</v>
      </c>
      <c r="O12236">
        <v>-119</v>
      </c>
      <c r="P12236">
        <v>469</v>
      </c>
      <c r="W12236">
        <v>37.5</v>
      </c>
    </row>
    <row r="12237" spans="1:23" x14ac:dyDescent="0.2">
      <c r="A12237">
        <v>12236</v>
      </c>
      <c r="B12237">
        <v>1963</v>
      </c>
      <c r="C12237">
        <v>7</v>
      </c>
      <c r="D12237" t="s">
        <v>23</v>
      </c>
      <c r="E12237" t="s">
        <v>13691</v>
      </c>
      <c r="F12237" t="s">
        <v>39</v>
      </c>
      <c r="G12237" t="s">
        <v>30</v>
      </c>
      <c r="J12237" t="s">
        <v>13692</v>
      </c>
    </row>
    <row r="12238" spans="1:23" x14ac:dyDescent="0.2">
      <c r="A12238">
        <v>12237</v>
      </c>
      <c r="B12238">
        <v>1963</v>
      </c>
      <c r="C12238">
        <v>8</v>
      </c>
      <c r="D12238" t="s">
        <v>51</v>
      </c>
      <c r="E12238" t="s">
        <v>13693</v>
      </c>
      <c r="F12238" t="s">
        <v>39</v>
      </c>
      <c r="J12238" t="s">
        <v>13694</v>
      </c>
    </row>
    <row r="12239" spans="1:23" x14ac:dyDescent="0.2">
      <c r="A12239">
        <v>12238</v>
      </c>
      <c r="B12239">
        <v>1963</v>
      </c>
      <c r="C12239">
        <v>9</v>
      </c>
      <c r="D12239" t="s">
        <v>152</v>
      </c>
      <c r="E12239" t="s">
        <v>13695</v>
      </c>
      <c r="F12239" t="s">
        <v>39</v>
      </c>
      <c r="G12239" t="s">
        <v>35</v>
      </c>
      <c r="J12239" t="s">
        <v>13692</v>
      </c>
    </row>
    <row r="12240" spans="1:23" x14ac:dyDescent="0.2">
      <c r="A12240">
        <v>12239</v>
      </c>
      <c r="B12240">
        <v>1963</v>
      </c>
      <c r="C12240">
        <v>10</v>
      </c>
      <c r="D12240" t="s">
        <v>171</v>
      </c>
      <c r="E12240" t="s">
        <v>13696</v>
      </c>
      <c r="F12240" t="s">
        <v>39</v>
      </c>
      <c r="G12240" t="s">
        <v>35</v>
      </c>
      <c r="J12240" t="s">
        <v>13686</v>
      </c>
    </row>
    <row r="12241" spans="1:23" x14ac:dyDescent="0.2">
      <c r="A12241">
        <v>12240</v>
      </c>
      <c r="B12241">
        <v>1963</v>
      </c>
      <c r="C12241">
        <v>11</v>
      </c>
      <c r="D12241" t="s">
        <v>48</v>
      </c>
      <c r="E12241" t="s">
        <v>13697</v>
      </c>
      <c r="F12241" t="s">
        <v>39</v>
      </c>
      <c r="J12241" t="s">
        <v>13692</v>
      </c>
    </row>
    <row r="12242" spans="1:23" x14ac:dyDescent="0.2">
      <c r="A12242">
        <v>12241</v>
      </c>
      <c r="B12242">
        <v>1963</v>
      </c>
      <c r="C12242">
        <v>12</v>
      </c>
      <c r="D12242" t="s">
        <v>121</v>
      </c>
      <c r="E12242" t="s">
        <v>13698</v>
      </c>
      <c r="F12242" t="s">
        <v>39</v>
      </c>
      <c r="G12242" t="s">
        <v>26</v>
      </c>
      <c r="J12242" t="s">
        <v>13699</v>
      </c>
    </row>
    <row r="12243" spans="1:23" x14ac:dyDescent="0.2">
      <c r="A12243">
        <v>12242</v>
      </c>
      <c r="B12243">
        <v>1963</v>
      </c>
      <c r="C12243">
        <v>13</v>
      </c>
      <c r="D12243" t="s">
        <v>23</v>
      </c>
      <c r="E12243" t="s">
        <v>13700</v>
      </c>
      <c r="F12243" t="s">
        <v>39</v>
      </c>
      <c r="G12243" t="s">
        <v>35</v>
      </c>
      <c r="J12243" t="s">
        <v>2426</v>
      </c>
    </row>
    <row r="12244" spans="1:23" x14ac:dyDescent="0.2">
      <c r="A12244">
        <v>12243</v>
      </c>
      <c r="B12244">
        <v>1963</v>
      </c>
      <c r="C12244">
        <v>14</v>
      </c>
      <c r="D12244" t="s">
        <v>152</v>
      </c>
      <c r="E12244" t="s">
        <v>13701</v>
      </c>
      <c r="F12244" t="s">
        <v>39</v>
      </c>
      <c r="G12244" t="s">
        <v>68</v>
      </c>
      <c r="J12244" t="s">
        <v>13702</v>
      </c>
    </row>
    <row r="12245" spans="1:23" x14ac:dyDescent="0.2">
      <c r="A12245">
        <v>12244</v>
      </c>
      <c r="B12245">
        <v>1963</v>
      </c>
      <c r="C12245">
        <v>15</v>
      </c>
      <c r="D12245" t="s">
        <v>171</v>
      </c>
      <c r="E12245" t="s">
        <v>13703</v>
      </c>
      <c r="F12245" t="s">
        <v>39</v>
      </c>
      <c r="J12245" t="s">
        <v>13692</v>
      </c>
    </row>
    <row r="12246" spans="1:23" x14ac:dyDescent="0.2">
      <c r="A12246">
        <v>12245</v>
      </c>
      <c r="B12246">
        <v>1963</v>
      </c>
      <c r="C12246">
        <v>16</v>
      </c>
      <c r="D12246" t="s">
        <v>48</v>
      </c>
      <c r="E12246" t="s">
        <v>13704</v>
      </c>
      <c r="F12246" t="s">
        <v>39</v>
      </c>
      <c r="G12246" t="s">
        <v>30</v>
      </c>
      <c r="J12246" t="s">
        <v>13705</v>
      </c>
    </row>
    <row r="12247" spans="1:23" x14ac:dyDescent="0.2">
      <c r="A12247">
        <v>12246</v>
      </c>
      <c r="B12247">
        <v>1963</v>
      </c>
      <c r="C12247">
        <v>17</v>
      </c>
      <c r="D12247" t="s">
        <v>121</v>
      </c>
      <c r="E12247" t="s">
        <v>13706</v>
      </c>
      <c r="F12247" t="s">
        <v>39</v>
      </c>
      <c r="G12247" t="s">
        <v>30</v>
      </c>
      <c r="H12247">
        <v>16</v>
      </c>
      <c r="I12247">
        <v>1979</v>
      </c>
      <c r="J12247" t="s">
        <v>13707</v>
      </c>
      <c r="K12247">
        <v>604</v>
      </c>
      <c r="L12247">
        <v>82</v>
      </c>
      <c r="M12247">
        <v>247</v>
      </c>
      <c r="N12247">
        <v>329</v>
      </c>
      <c r="O12247">
        <v>-4</v>
      </c>
      <c r="P12247">
        <v>294</v>
      </c>
      <c r="W12247">
        <v>53.7</v>
      </c>
    </row>
    <row r="12248" spans="1:23" x14ac:dyDescent="0.2">
      <c r="A12248">
        <v>12247</v>
      </c>
      <c r="B12248">
        <v>1963</v>
      </c>
      <c r="C12248">
        <v>18</v>
      </c>
      <c r="D12248" t="s">
        <v>23</v>
      </c>
      <c r="E12248" t="s">
        <v>13708</v>
      </c>
      <c r="F12248" t="s">
        <v>39</v>
      </c>
      <c r="G12248" t="s">
        <v>30</v>
      </c>
      <c r="J12248" t="s">
        <v>13709</v>
      </c>
    </row>
    <row r="12249" spans="1:23" x14ac:dyDescent="0.2">
      <c r="A12249">
        <v>12248</v>
      </c>
      <c r="B12249">
        <v>1963</v>
      </c>
      <c r="C12249">
        <v>19</v>
      </c>
      <c r="D12249" t="s">
        <v>152</v>
      </c>
      <c r="E12249" t="s">
        <v>13710</v>
      </c>
      <c r="F12249" t="s">
        <v>39</v>
      </c>
      <c r="G12249" t="s">
        <v>3293</v>
      </c>
      <c r="J12249" t="s">
        <v>13692</v>
      </c>
    </row>
    <row r="12250" spans="1:23" x14ac:dyDescent="0.2">
      <c r="A12250">
        <v>12249</v>
      </c>
      <c r="B12250">
        <v>1963</v>
      </c>
      <c r="C12250">
        <v>20</v>
      </c>
      <c r="D12250" t="s">
        <v>171</v>
      </c>
      <c r="E12250" t="s">
        <v>13711</v>
      </c>
      <c r="F12250" t="s">
        <v>39</v>
      </c>
      <c r="G12250" t="s">
        <v>30</v>
      </c>
      <c r="J12250" t="s">
        <v>13712</v>
      </c>
    </row>
    <row r="12251" spans="1:23" x14ac:dyDescent="0.2">
      <c r="A12251">
        <v>12250</v>
      </c>
      <c r="B12251">
        <v>1963</v>
      </c>
      <c r="C12251">
        <v>21</v>
      </c>
      <c r="D12251" t="s">
        <v>121</v>
      </c>
      <c r="E12251" t="s">
        <v>13713</v>
      </c>
      <c r="F12251" t="s">
        <v>39</v>
      </c>
      <c r="G12251" t="s">
        <v>35</v>
      </c>
      <c r="H12251">
        <v>17</v>
      </c>
      <c r="I12251">
        <v>1979</v>
      </c>
      <c r="J12251" t="s">
        <v>13707</v>
      </c>
      <c r="K12251">
        <v>670</v>
      </c>
      <c r="L12251">
        <v>180</v>
      </c>
      <c r="M12251">
        <v>243</v>
      </c>
      <c r="N12251">
        <v>423</v>
      </c>
      <c r="O12251">
        <v>-113</v>
      </c>
      <c r="P12251">
        <v>111</v>
      </c>
      <c r="W12251">
        <v>30.5</v>
      </c>
    </row>
  </sheetData>
  <hyperlinks>
    <hyperlink ref="Y1" r:id="rId1" xr:uid="{DDE23A55-C6EB-854E-BE00-A78B6FE181C6}"/>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5EEE5-0CE5-7947-A0DE-B68D6AAA7559}">
  <dimension ref="A1:Z484"/>
  <sheetViews>
    <sheetView workbookViewId="0"/>
  </sheetViews>
  <sheetFormatPr baseColWidth="10" defaultRowHeight="16" x14ac:dyDescent="0.2"/>
  <cols>
    <col min="1" max="1" width="7.1640625" bestFit="1" customWidth="1"/>
    <col min="2" max="2" width="13.5" bestFit="1" customWidth="1"/>
    <col min="3" max="3" width="12.33203125" bestFit="1" customWidth="1"/>
    <col min="4" max="4" width="21.83203125" bestFit="1" customWidth="1"/>
    <col min="5" max="5" width="12.33203125" bestFit="1" customWidth="1"/>
    <col min="6" max="6" width="10.33203125" bestFit="1" customWidth="1"/>
    <col min="7" max="7" width="6.6640625" bestFit="1" customWidth="1"/>
    <col min="8" max="8" width="9.6640625" style="1" bestFit="1" customWidth="1"/>
    <col min="9" max="9" width="36.1640625" style="1" bestFit="1" customWidth="1"/>
    <col min="10" max="10" width="15.5" style="1" bestFit="1" customWidth="1"/>
    <col min="11" max="11" width="8.1640625" style="1" bestFit="1" customWidth="1"/>
    <col min="12" max="12" width="9.83203125" style="1" bestFit="1" customWidth="1"/>
    <col min="13" max="13" width="8.83203125" style="1" bestFit="1" customWidth="1"/>
    <col min="14" max="14" width="13.1640625" style="1" bestFit="1" customWidth="1"/>
    <col min="15" max="15" width="19.1640625" style="1" bestFit="1" customWidth="1"/>
    <col min="16" max="16" width="21.5" style="1" bestFit="1" customWidth="1"/>
    <col min="17" max="17" width="13.33203125" style="1" bestFit="1" customWidth="1"/>
    <col min="18" max="18" width="15" style="1" bestFit="1" customWidth="1"/>
    <col min="19" max="19" width="21" style="1" bestFit="1" customWidth="1"/>
    <col min="20" max="20" width="17.6640625" style="1" bestFit="1" customWidth="1"/>
    <col min="21" max="21" width="22.6640625" style="1" bestFit="1" customWidth="1"/>
    <col min="22" max="22" width="14.33203125" style="1" bestFit="1" customWidth="1"/>
    <col min="23" max="23" width="18.1640625" style="1" bestFit="1" customWidth="1"/>
    <col min="24" max="24" width="19.33203125" style="1" bestFit="1" customWidth="1"/>
    <col min="25" max="26" width="12.1640625" style="1" customWidth="1"/>
  </cols>
  <sheetData>
    <row r="1" spans="1:26" x14ac:dyDescent="0.2">
      <c r="A1" t="s">
        <v>1</v>
      </c>
      <c r="B1" t="s">
        <v>2</v>
      </c>
      <c r="C1" t="s">
        <v>3</v>
      </c>
      <c r="D1" t="s">
        <v>4</v>
      </c>
      <c r="E1" t="s">
        <v>5</v>
      </c>
      <c r="F1" t="s">
        <v>6</v>
      </c>
      <c r="G1" t="s">
        <v>7</v>
      </c>
      <c r="H1" t="s">
        <v>8</v>
      </c>
      <c r="I1" t="s">
        <v>9</v>
      </c>
      <c r="J1" s="1" t="s">
        <v>10</v>
      </c>
      <c r="K1" s="1" t="s">
        <v>11</v>
      </c>
      <c r="L1" s="1" t="s">
        <v>12</v>
      </c>
      <c r="M1" s="1" t="s">
        <v>13</v>
      </c>
      <c r="N1" s="1" t="s">
        <v>14</v>
      </c>
      <c r="O1" s="1" t="s">
        <v>15</v>
      </c>
      <c r="P1" s="1" t="s">
        <v>16</v>
      </c>
      <c r="Q1" s="1" t="s">
        <v>17</v>
      </c>
      <c r="R1" s="1" t="s">
        <v>18</v>
      </c>
      <c r="S1" s="1" t="s">
        <v>19</v>
      </c>
      <c r="T1" s="1" t="s">
        <v>20</v>
      </c>
      <c r="U1" s="1" t="s">
        <v>21</v>
      </c>
      <c r="V1" s="1" t="s">
        <v>22</v>
      </c>
      <c r="W1" t="s">
        <v>13818</v>
      </c>
      <c r="X1" t="s">
        <v>13821</v>
      </c>
      <c r="Y1"/>
      <c r="Z1"/>
    </row>
    <row r="2" spans="1:26" x14ac:dyDescent="0.2">
      <c r="A2">
        <v>1997</v>
      </c>
      <c r="B2">
        <v>1</v>
      </c>
      <c r="C2" t="s">
        <v>152</v>
      </c>
      <c r="D2" t="s">
        <v>6760</v>
      </c>
      <c r="E2" t="s">
        <v>39</v>
      </c>
      <c r="F2" t="s">
        <v>35</v>
      </c>
      <c r="G2">
        <v>18</v>
      </c>
      <c r="H2">
        <v>2022</v>
      </c>
      <c r="I2" t="s">
        <v>232</v>
      </c>
      <c r="J2">
        <v>1714</v>
      </c>
      <c r="K2">
        <v>430</v>
      </c>
      <c r="L2">
        <v>1109</v>
      </c>
      <c r="M2">
        <v>1539</v>
      </c>
      <c r="N2">
        <v>182</v>
      </c>
      <c r="O2">
        <v>1272</v>
      </c>
      <c r="P2"/>
      <c r="Q2"/>
      <c r="R2"/>
      <c r="S2"/>
      <c r="T2"/>
      <c r="U2"/>
      <c r="V2">
        <v>163.19999999999999</v>
      </c>
      <c r="W2" s="22">
        <v>49.7</v>
      </c>
      <c r="X2"/>
      <c r="Y2"/>
      <c r="Z2"/>
    </row>
    <row r="3" spans="1:26" x14ac:dyDescent="0.2">
      <c r="A3">
        <v>1982</v>
      </c>
      <c r="B3">
        <v>1</v>
      </c>
      <c r="C3" t="s">
        <v>152</v>
      </c>
      <c r="D3" t="s">
        <v>10961</v>
      </c>
      <c r="E3" t="s">
        <v>39</v>
      </c>
      <c r="F3" t="s">
        <v>30</v>
      </c>
      <c r="G3">
        <v>18</v>
      </c>
      <c r="H3">
        <v>1991</v>
      </c>
      <c r="I3" t="s">
        <v>10962</v>
      </c>
      <c r="J3">
        <v>299</v>
      </c>
      <c r="K3">
        <v>25</v>
      </c>
      <c r="L3">
        <v>98</v>
      </c>
      <c r="M3">
        <v>123</v>
      </c>
      <c r="N3">
        <v>39</v>
      </c>
      <c r="O3">
        <v>541</v>
      </c>
      <c r="P3"/>
      <c r="Q3"/>
      <c r="R3"/>
      <c r="S3"/>
      <c r="T3"/>
      <c r="U3"/>
      <c r="V3">
        <v>23.3</v>
      </c>
      <c r="W3" s="18">
        <f>Main_Bruins_Sheet[[#This Row],[point_shares]]</f>
        <v>23.3</v>
      </c>
      <c r="X3"/>
      <c r="Y3"/>
      <c r="Z3"/>
    </row>
    <row r="4" spans="1:26" x14ac:dyDescent="0.2">
      <c r="A4">
        <v>1966</v>
      </c>
      <c r="B4">
        <v>1</v>
      </c>
      <c r="C4" t="s">
        <v>152</v>
      </c>
      <c r="D4" t="s">
        <v>13601</v>
      </c>
      <c r="E4" t="s">
        <v>39</v>
      </c>
      <c r="F4" t="s">
        <v>30</v>
      </c>
      <c r="G4">
        <v>17</v>
      </c>
      <c r="H4">
        <v>1980</v>
      </c>
      <c r="I4" t="s">
        <v>4866</v>
      </c>
      <c r="J4">
        <v>797</v>
      </c>
      <c r="K4">
        <v>58</v>
      </c>
      <c r="L4">
        <v>224</v>
      </c>
      <c r="M4">
        <v>282</v>
      </c>
      <c r="N4">
        <v>-115</v>
      </c>
      <c r="O4">
        <v>945</v>
      </c>
      <c r="P4"/>
      <c r="Q4"/>
      <c r="R4"/>
      <c r="S4"/>
      <c r="T4"/>
      <c r="U4"/>
      <c r="V4">
        <v>49.8</v>
      </c>
      <c r="W4" s="22">
        <v>0</v>
      </c>
      <c r="X4"/>
      <c r="Y4"/>
      <c r="Z4"/>
    </row>
    <row r="5" spans="1:26" x14ac:dyDescent="0.2">
      <c r="A5">
        <v>2010</v>
      </c>
      <c r="B5">
        <v>2</v>
      </c>
      <c r="C5" t="s">
        <v>152</v>
      </c>
      <c r="D5" t="s">
        <v>3170</v>
      </c>
      <c r="E5" t="s">
        <v>39</v>
      </c>
      <c r="F5" t="s">
        <v>35</v>
      </c>
      <c r="G5">
        <v>18</v>
      </c>
      <c r="H5">
        <v>2022</v>
      </c>
      <c r="I5" t="s">
        <v>2270</v>
      </c>
      <c r="J5">
        <v>825</v>
      </c>
      <c r="K5">
        <v>305</v>
      </c>
      <c r="L5">
        <v>381</v>
      </c>
      <c r="M5">
        <v>686</v>
      </c>
      <c r="N5">
        <v>61</v>
      </c>
      <c r="O5">
        <v>253</v>
      </c>
      <c r="P5"/>
      <c r="Q5"/>
      <c r="R5"/>
      <c r="S5"/>
      <c r="T5"/>
      <c r="U5"/>
      <c r="V5">
        <v>84.4</v>
      </c>
      <c r="W5" s="18">
        <v>16.3</v>
      </c>
      <c r="X5"/>
      <c r="Y5"/>
      <c r="Z5"/>
    </row>
    <row r="6" spans="1:26" x14ac:dyDescent="0.2">
      <c r="A6">
        <v>1964</v>
      </c>
      <c r="B6">
        <v>2</v>
      </c>
      <c r="C6" t="s">
        <v>152</v>
      </c>
      <c r="D6" t="s">
        <v>13648</v>
      </c>
      <c r="E6" t="s">
        <v>39</v>
      </c>
      <c r="F6" t="s">
        <v>68</v>
      </c>
      <c r="H6"/>
      <c r="I6" t="s">
        <v>13649</v>
      </c>
      <c r="J6">
        <v>0</v>
      </c>
      <c r="K6">
        <v>0</v>
      </c>
      <c r="L6">
        <v>0</v>
      </c>
      <c r="M6">
        <v>0</v>
      </c>
      <c r="N6">
        <v>0</v>
      </c>
      <c r="O6">
        <v>0</v>
      </c>
      <c r="P6"/>
      <c r="Q6"/>
      <c r="R6"/>
      <c r="S6"/>
      <c r="T6"/>
      <c r="U6"/>
      <c r="V6">
        <v>0</v>
      </c>
      <c r="W6" s="22">
        <v>0</v>
      </c>
      <c r="X6"/>
      <c r="Y6"/>
      <c r="Z6"/>
    </row>
    <row r="7" spans="1:26" x14ac:dyDescent="0.2">
      <c r="A7">
        <v>1987</v>
      </c>
      <c r="B7">
        <v>3</v>
      </c>
      <c r="C7" t="s">
        <v>152</v>
      </c>
      <c r="D7" t="s">
        <v>9580</v>
      </c>
      <c r="E7" t="s">
        <v>39</v>
      </c>
      <c r="F7" t="s">
        <v>30</v>
      </c>
      <c r="G7">
        <v>18</v>
      </c>
      <c r="H7">
        <v>2008</v>
      </c>
      <c r="I7" t="s">
        <v>3458</v>
      </c>
      <c r="J7">
        <v>1457</v>
      </c>
      <c r="K7">
        <v>128</v>
      </c>
      <c r="L7">
        <v>409</v>
      </c>
      <c r="M7">
        <v>537</v>
      </c>
      <c r="N7">
        <v>66</v>
      </c>
      <c r="O7">
        <v>1045</v>
      </c>
      <c r="P7"/>
      <c r="Q7"/>
      <c r="R7"/>
      <c r="S7"/>
      <c r="T7"/>
      <c r="U7"/>
      <c r="V7">
        <v>104.1</v>
      </c>
      <c r="W7" s="18">
        <v>50.8</v>
      </c>
      <c r="X7"/>
      <c r="Y7"/>
      <c r="Z7"/>
    </row>
    <row r="8" spans="1:26" x14ac:dyDescent="0.2">
      <c r="A8">
        <v>1970</v>
      </c>
      <c r="B8">
        <v>3</v>
      </c>
      <c r="C8" t="s">
        <v>152</v>
      </c>
      <c r="D8" t="s">
        <v>13340</v>
      </c>
      <c r="E8" t="s">
        <v>39</v>
      </c>
      <c r="F8" t="s">
        <v>68</v>
      </c>
      <c r="G8">
        <v>20</v>
      </c>
      <c r="H8">
        <v>1983</v>
      </c>
      <c r="I8" t="s">
        <v>11843</v>
      </c>
      <c r="J8">
        <v>934</v>
      </c>
      <c r="K8">
        <v>381</v>
      </c>
      <c r="L8">
        <v>285</v>
      </c>
      <c r="M8">
        <v>666</v>
      </c>
      <c r="N8">
        <v>127</v>
      </c>
      <c r="O8">
        <v>387</v>
      </c>
      <c r="P8"/>
      <c r="Q8"/>
      <c r="R8"/>
      <c r="S8"/>
      <c r="T8"/>
      <c r="U8"/>
      <c r="V8">
        <v>57.8</v>
      </c>
      <c r="W8" s="22">
        <v>0.6</v>
      </c>
      <c r="X8"/>
      <c r="Y8"/>
      <c r="Z8"/>
    </row>
    <row r="9" spans="1:26" x14ac:dyDescent="0.2">
      <c r="A9">
        <v>1969</v>
      </c>
      <c r="B9">
        <v>3</v>
      </c>
      <c r="C9" t="s">
        <v>152</v>
      </c>
      <c r="D9" t="s">
        <v>13455</v>
      </c>
      <c r="E9" t="s">
        <v>39</v>
      </c>
      <c r="F9" t="s">
        <v>26</v>
      </c>
      <c r="G9">
        <v>20</v>
      </c>
      <c r="H9">
        <v>1974</v>
      </c>
      <c r="I9" t="s">
        <v>13063</v>
      </c>
      <c r="J9">
        <v>111</v>
      </c>
      <c r="K9">
        <v>30</v>
      </c>
      <c r="L9">
        <v>33</v>
      </c>
      <c r="M9">
        <v>63</v>
      </c>
      <c r="N9">
        <v>-26</v>
      </c>
      <c r="O9">
        <v>25</v>
      </c>
      <c r="P9"/>
      <c r="Q9"/>
      <c r="R9"/>
      <c r="S9"/>
      <c r="T9"/>
      <c r="U9"/>
      <c r="V9">
        <v>4</v>
      </c>
      <c r="W9" s="18">
        <v>0</v>
      </c>
      <c r="X9"/>
      <c r="Y9"/>
      <c r="Z9"/>
    </row>
    <row r="10" spans="1:26" x14ac:dyDescent="0.2">
      <c r="A10">
        <v>1963</v>
      </c>
      <c r="B10">
        <v>3</v>
      </c>
      <c r="C10" t="s">
        <v>152</v>
      </c>
      <c r="D10" t="s">
        <v>13683</v>
      </c>
      <c r="E10" t="s">
        <v>133</v>
      </c>
      <c r="F10" t="s">
        <v>26</v>
      </c>
      <c r="H10"/>
      <c r="I10" t="s">
        <v>13684</v>
      </c>
      <c r="J10">
        <v>0</v>
      </c>
      <c r="K10">
        <v>0</v>
      </c>
      <c r="L10">
        <v>0</v>
      </c>
      <c r="M10">
        <v>0</v>
      </c>
      <c r="N10">
        <v>0</v>
      </c>
      <c r="O10">
        <v>0</v>
      </c>
      <c r="P10"/>
      <c r="Q10"/>
      <c r="R10"/>
      <c r="S10"/>
      <c r="T10"/>
      <c r="U10"/>
      <c r="V10">
        <v>0</v>
      </c>
      <c r="W10" s="22">
        <v>0</v>
      </c>
      <c r="X10"/>
      <c r="Y10"/>
      <c r="Z10"/>
    </row>
    <row r="11" spans="1:26" x14ac:dyDescent="0.2">
      <c r="A11">
        <v>1970</v>
      </c>
      <c r="B11">
        <v>4</v>
      </c>
      <c r="C11" t="s">
        <v>152</v>
      </c>
      <c r="D11" t="s">
        <v>13341</v>
      </c>
      <c r="E11" t="s">
        <v>39</v>
      </c>
      <c r="F11" t="s">
        <v>35</v>
      </c>
      <c r="G11">
        <v>20</v>
      </c>
      <c r="H11">
        <v>1984</v>
      </c>
      <c r="I11" t="s">
        <v>12668</v>
      </c>
      <c r="J11">
        <v>846</v>
      </c>
      <c r="K11">
        <v>349</v>
      </c>
      <c r="L11">
        <v>410</v>
      </c>
      <c r="M11">
        <v>759</v>
      </c>
      <c r="N11">
        <v>154</v>
      </c>
      <c r="O11">
        <v>434</v>
      </c>
      <c r="P11"/>
      <c r="Q11"/>
      <c r="R11"/>
      <c r="S11"/>
      <c r="T11"/>
      <c r="U11"/>
      <c r="V11">
        <v>66.5</v>
      </c>
      <c r="W11" s="18">
        <v>0</v>
      </c>
      <c r="X11"/>
      <c r="Y11"/>
      <c r="Z11"/>
    </row>
    <row r="12" spans="1:26" x14ac:dyDescent="0.2">
      <c r="A12">
        <v>1969</v>
      </c>
      <c r="B12">
        <v>4</v>
      </c>
      <c r="C12" t="s">
        <v>152</v>
      </c>
      <c r="D12" t="s">
        <v>13456</v>
      </c>
      <c r="E12" t="s">
        <v>39</v>
      </c>
      <c r="F12" t="s">
        <v>68</v>
      </c>
      <c r="G12">
        <v>19</v>
      </c>
      <c r="H12">
        <v>1977</v>
      </c>
      <c r="I12" t="s">
        <v>12320</v>
      </c>
      <c r="J12">
        <v>61</v>
      </c>
      <c r="K12">
        <v>14</v>
      </c>
      <c r="L12">
        <v>20</v>
      </c>
      <c r="M12">
        <v>34</v>
      </c>
      <c r="N12">
        <v>-7</v>
      </c>
      <c r="O12">
        <v>12</v>
      </c>
      <c r="P12"/>
      <c r="Q12"/>
      <c r="R12"/>
      <c r="S12"/>
      <c r="T12"/>
      <c r="U12"/>
      <c r="V12">
        <v>2.2000000000000002</v>
      </c>
      <c r="W12" s="22">
        <v>0</v>
      </c>
      <c r="X12"/>
      <c r="Y12"/>
      <c r="Z12"/>
    </row>
    <row r="13" spans="1:26" x14ac:dyDescent="0.2">
      <c r="A13">
        <v>1965</v>
      </c>
      <c r="B13">
        <v>4</v>
      </c>
      <c r="C13" t="s">
        <v>152</v>
      </c>
      <c r="D13" t="s">
        <v>13634</v>
      </c>
      <c r="E13" t="s">
        <v>39</v>
      </c>
      <c r="F13" t="s">
        <v>13714</v>
      </c>
      <c r="H13"/>
      <c r="I13" t="s">
        <v>8311</v>
      </c>
      <c r="J13">
        <v>0</v>
      </c>
      <c r="K13">
        <v>0</v>
      </c>
      <c r="L13">
        <v>0</v>
      </c>
      <c r="M13">
        <v>0</v>
      </c>
      <c r="N13">
        <v>0</v>
      </c>
      <c r="O13">
        <v>0</v>
      </c>
      <c r="P13"/>
      <c r="Q13"/>
      <c r="R13"/>
      <c r="S13"/>
      <c r="T13"/>
      <c r="U13"/>
      <c r="V13">
        <v>0</v>
      </c>
      <c r="W13" s="18">
        <v>0</v>
      </c>
      <c r="X13"/>
      <c r="Y13"/>
      <c r="Z13"/>
    </row>
    <row r="14" spans="1:26" x14ac:dyDescent="0.2">
      <c r="A14">
        <v>2006</v>
      </c>
      <c r="B14">
        <v>5</v>
      </c>
      <c r="C14" t="s">
        <v>152</v>
      </c>
      <c r="D14" t="s">
        <v>4113</v>
      </c>
      <c r="E14" t="s">
        <v>34</v>
      </c>
      <c r="F14" t="s">
        <v>68</v>
      </c>
      <c r="G14">
        <v>18</v>
      </c>
      <c r="H14">
        <v>2022</v>
      </c>
      <c r="I14" t="s">
        <v>3430</v>
      </c>
      <c r="J14">
        <v>1204</v>
      </c>
      <c r="K14">
        <v>399</v>
      </c>
      <c r="L14">
        <v>557</v>
      </c>
      <c r="M14">
        <v>956</v>
      </c>
      <c r="N14">
        <v>-148</v>
      </c>
      <c r="O14">
        <v>372</v>
      </c>
      <c r="P14"/>
      <c r="Q14"/>
      <c r="R14"/>
      <c r="S14"/>
      <c r="T14"/>
      <c r="U14"/>
      <c r="V14">
        <v>102.2</v>
      </c>
      <c r="W14" s="22">
        <v>14.4</v>
      </c>
      <c r="X14"/>
      <c r="Y14"/>
      <c r="Z14"/>
    </row>
    <row r="15" spans="1:26" x14ac:dyDescent="0.2">
      <c r="A15">
        <v>1973</v>
      </c>
      <c r="B15">
        <v>6</v>
      </c>
      <c r="C15" t="s">
        <v>152</v>
      </c>
      <c r="D15" t="s">
        <v>12886</v>
      </c>
      <c r="E15" t="s">
        <v>39</v>
      </c>
      <c r="F15" t="s">
        <v>35</v>
      </c>
      <c r="G15">
        <v>20</v>
      </c>
      <c r="H15">
        <v>1985</v>
      </c>
      <c r="I15" t="s">
        <v>91</v>
      </c>
      <c r="J15">
        <v>790</v>
      </c>
      <c r="K15">
        <v>211</v>
      </c>
      <c r="L15">
        <v>271</v>
      </c>
      <c r="M15">
        <v>482</v>
      </c>
      <c r="N15">
        <v>120</v>
      </c>
      <c r="O15">
        <v>411</v>
      </c>
      <c r="P15"/>
      <c r="Q15"/>
      <c r="R15"/>
      <c r="S15"/>
      <c r="T15"/>
      <c r="U15"/>
      <c r="V15">
        <v>33</v>
      </c>
      <c r="W15" s="18">
        <v>7</v>
      </c>
      <c r="X15"/>
      <c r="Y15"/>
      <c r="Z15"/>
    </row>
    <row r="16" spans="1:26" x14ac:dyDescent="0.2">
      <c r="A16">
        <v>1971</v>
      </c>
      <c r="B16">
        <v>6</v>
      </c>
      <c r="C16" t="s">
        <v>152</v>
      </c>
      <c r="D16" t="s">
        <v>13221</v>
      </c>
      <c r="E16" t="s">
        <v>39</v>
      </c>
      <c r="F16" t="s">
        <v>30</v>
      </c>
      <c r="G16">
        <v>20</v>
      </c>
      <c r="H16">
        <v>1976</v>
      </c>
      <c r="I16" t="s">
        <v>12320</v>
      </c>
      <c r="J16">
        <v>54</v>
      </c>
      <c r="K16">
        <v>1</v>
      </c>
      <c r="L16">
        <v>4</v>
      </c>
      <c r="M16">
        <v>5</v>
      </c>
      <c r="N16">
        <v>-26</v>
      </c>
      <c r="O16">
        <v>33</v>
      </c>
      <c r="P16"/>
      <c r="Q16"/>
      <c r="R16"/>
      <c r="S16"/>
      <c r="T16"/>
      <c r="U16"/>
      <c r="V16">
        <v>0.7</v>
      </c>
      <c r="W16" s="22">
        <v>0.3</v>
      </c>
      <c r="X16"/>
      <c r="Y16"/>
      <c r="Z16"/>
    </row>
    <row r="17" spans="1:26" x14ac:dyDescent="0.2">
      <c r="A17">
        <v>2000</v>
      </c>
      <c r="B17">
        <v>7</v>
      </c>
      <c r="C17" t="s">
        <v>152</v>
      </c>
      <c r="D17" t="s">
        <v>5898</v>
      </c>
      <c r="E17" t="s">
        <v>43</v>
      </c>
      <c r="F17" t="s">
        <v>30</v>
      </c>
      <c r="G17">
        <v>18</v>
      </c>
      <c r="H17">
        <v>2007</v>
      </c>
      <c r="I17" t="s">
        <v>246</v>
      </c>
      <c r="J17">
        <v>8</v>
      </c>
      <c r="K17">
        <v>0</v>
      </c>
      <c r="L17">
        <v>2</v>
      </c>
      <c r="M17">
        <v>2</v>
      </c>
      <c r="N17">
        <v>-4</v>
      </c>
      <c r="O17">
        <v>6</v>
      </c>
      <c r="P17"/>
      <c r="Q17"/>
      <c r="R17"/>
      <c r="S17"/>
      <c r="T17"/>
      <c r="U17"/>
      <c r="V17">
        <v>0</v>
      </c>
      <c r="W17" s="18">
        <v>0</v>
      </c>
      <c r="X17"/>
      <c r="Y17"/>
      <c r="Z17"/>
    </row>
    <row r="18" spans="1:26" x14ac:dyDescent="0.2">
      <c r="A18">
        <v>1966</v>
      </c>
      <c r="B18">
        <v>7</v>
      </c>
      <c r="C18" t="s">
        <v>152</v>
      </c>
      <c r="D18" t="s">
        <v>13608</v>
      </c>
      <c r="E18" t="s">
        <v>39</v>
      </c>
      <c r="F18" t="s">
        <v>30</v>
      </c>
      <c r="G18">
        <v>18</v>
      </c>
      <c r="H18">
        <v>1981</v>
      </c>
      <c r="I18" t="s">
        <v>12780</v>
      </c>
      <c r="J18">
        <v>687</v>
      </c>
      <c r="K18">
        <v>52</v>
      </c>
      <c r="L18">
        <v>167</v>
      </c>
      <c r="M18">
        <v>219</v>
      </c>
      <c r="N18">
        <v>181</v>
      </c>
      <c r="O18">
        <v>558</v>
      </c>
      <c r="P18"/>
      <c r="Q18"/>
      <c r="R18"/>
      <c r="S18"/>
      <c r="T18"/>
      <c r="U18"/>
      <c r="V18">
        <v>48.1</v>
      </c>
      <c r="W18" s="22">
        <v>14.9</v>
      </c>
      <c r="X18"/>
      <c r="Y18"/>
      <c r="Z18"/>
    </row>
    <row r="19" spans="1:26" x14ac:dyDescent="0.2">
      <c r="A19">
        <v>2007</v>
      </c>
      <c r="B19">
        <v>8</v>
      </c>
      <c r="C19" t="s">
        <v>152</v>
      </c>
      <c r="D19" t="s">
        <v>3878</v>
      </c>
      <c r="E19" t="s">
        <v>39</v>
      </c>
      <c r="F19" t="s">
        <v>35</v>
      </c>
      <c r="G19">
        <v>18</v>
      </c>
      <c r="H19">
        <v>2012</v>
      </c>
      <c r="I19" t="s">
        <v>364</v>
      </c>
      <c r="J19">
        <v>20</v>
      </c>
      <c r="K19">
        <v>0</v>
      </c>
      <c r="L19">
        <v>4</v>
      </c>
      <c r="M19">
        <v>4</v>
      </c>
      <c r="N19">
        <v>5</v>
      </c>
      <c r="O19">
        <v>4</v>
      </c>
      <c r="P19"/>
      <c r="Q19"/>
      <c r="R19"/>
      <c r="S19"/>
      <c r="T19"/>
      <c r="U19"/>
      <c r="V19">
        <v>0.2</v>
      </c>
      <c r="W19" s="18">
        <f>Main_Bruins_Sheet[[#This Row],[point_shares]]</f>
        <v>0.2</v>
      </c>
      <c r="X19"/>
      <c r="Y19"/>
      <c r="Z19"/>
    </row>
    <row r="20" spans="1:26" x14ac:dyDescent="0.2">
      <c r="A20">
        <v>1997</v>
      </c>
      <c r="B20">
        <v>8</v>
      </c>
      <c r="C20" t="s">
        <v>152</v>
      </c>
      <c r="D20" t="s">
        <v>6767</v>
      </c>
      <c r="E20" t="s">
        <v>60</v>
      </c>
      <c r="F20" t="s">
        <v>26</v>
      </c>
      <c r="G20">
        <v>18</v>
      </c>
      <c r="H20">
        <v>2011</v>
      </c>
      <c r="I20" t="s">
        <v>6768</v>
      </c>
      <c r="J20">
        <v>888</v>
      </c>
      <c r="K20">
        <v>235</v>
      </c>
      <c r="L20">
        <v>336</v>
      </c>
      <c r="M20">
        <v>571</v>
      </c>
      <c r="N20">
        <v>11</v>
      </c>
      <c r="O20">
        <v>209</v>
      </c>
      <c r="P20"/>
      <c r="Q20"/>
      <c r="R20"/>
      <c r="S20"/>
      <c r="T20"/>
      <c r="U20"/>
      <c r="V20">
        <v>61</v>
      </c>
      <c r="W20" s="22">
        <v>43.9</v>
      </c>
      <c r="X20"/>
      <c r="Y20"/>
      <c r="Z20"/>
    </row>
    <row r="21" spans="1:26" x14ac:dyDescent="0.2">
      <c r="A21">
        <v>1996</v>
      </c>
      <c r="B21">
        <v>8</v>
      </c>
      <c r="C21" t="s">
        <v>152</v>
      </c>
      <c r="D21" t="s">
        <v>7020</v>
      </c>
      <c r="E21" t="s">
        <v>39</v>
      </c>
      <c r="F21" t="s">
        <v>30</v>
      </c>
      <c r="G21">
        <v>18</v>
      </c>
      <c r="H21">
        <v>2004</v>
      </c>
      <c r="I21" t="s">
        <v>673</v>
      </c>
      <c r="J21">
        <v>44</v>
      </c>
      <c r="K21">
        <v>0</v>
      </c>
      <c r="L21">
        <v>1</v>
      </c>
      <c r="M21">
        <v>1</v>
      </c>
      <c r="N21">
        <v>-12</v>
      </c>
      <c r="O21">
        <v>70</v>
      </c>
      <c r="P21"/>
      <c r="Q21"/>
      <c r="R21"/>
      <c r="S21"/>
      <c r="T21"/>
      <c r="U21"/>
      <c r="V21">
        <v>0</v>
      </c>
      <c r="W21" s="18">
        <v>-0.2</v>
      </c>
      <c r="X21"/>
      <c r="Y21"/>
      <c r="Z21"/>
    </row>
    <row r="22" spans="1:26" x14ac:dyDescent="0.2">
      <c r="A22">
        <v>1979</v>
      </c>
      <c r="B22">
        <v>8</v>
      </c>
      <c r="C22" t="s">
        <v>152</v>
      </c>
      <c r="D22" t="s">
        <v>11688</v>
      </c>
      <c r="E22" t="s">
        <v>39</v>
      </c>
      <c r="F22" t="s">
        <v>30</v>
      </c>
      <c r="G22">
        <v>18</v>
      </c>
      <c r="H22">
        <v>2001</v>
      </c>
      <c r="I22" t="s">
        <v>11689</v>
      </c>
      <c r="J22">
        <v>1612</v>
      </c>
      <c r="K22">
        <v>410</v>
      </c>
      <c r="L22">
        <v>1169</v>
      </c>
      <c r="M22">
        <v>1579</v>
      </c>
      <c r="N22">
        <v>527</v>
      </c>
      <c r="O22">
        <v>1141</v>
      </c>
      <c r="P22"/>
      <c r="Q22"/>
      <c r="R22"/>
      <c r="S22"/>
      <c r="T22"/>
      <c r="U22"/>
      <c r="V22">
        <v>242.7</v>
      </c>
      <c r="W22" s="22">
        <v>229.1</v>
      </c>
      <c r="X22"/>
      <c r="Y22"/>
      <c r="Z22"/>
    </row>
    <row r="23" spans="1:26" x14ac:dyDescent="0.2">
      <c r="A23">
        <v>1964</v>
      </c>
      <c r="B23">
        <v>8</v>
      </c>
      <c r="C23" t="s">
        <v>152</v>
      </c>
      <c r="D23" t="s">
        <v>13656</v>
      </c>
      <c r="E23" t="s">
        <v>39</v>
      </c>
      <c r="F23" t="s">
        <v>26</v>
      </c>
      <c r="H23"/>
      <c r="I23" t="s">
        <v>13657</v>
      </c>
      <c r="J23">
        <v>0</v>
      </c>
      <c r="K23">
        <v>0</v>
      </c>
      <c r="L23">
        <v>0</v>
      </c>
      <c r="M23">
        <v>0</v>
      </c>
      <c r="N23">
        <v>0</v>
      </c>
      <c r="O23">
        <v>0</v>
      </c>
      <c r="P23"/>
      <c r="Q23"/>
      <c r="R23"/>
      <c r="S23"/>
      <c r="T23"/>
      <c r="U23"/>
      <c r="V23">
        <v>0</v>
      </c>
      <c r="W23" s="18">
        <v>0</v>
      </c>
      <c r="X23"/>
      <c r="Y23"/>
      <c r="Z23"/>
    </row>
    <row r="24" spans="1:26" x14ac:dyDescent="0.2">
      <c r="A24">
        <v>2011</v>
      </c>
      <c r="B24">
        <v>9</v>
      </c>
      <c r="C24" t="s">
        <v>152</v>
      </c>
      <c r="D24" t="s">
        <v>2943</v>
      </c>
      <c r="E24" t="s">
        <v>39</v>
      </c>
      <c r="F24" t="s">
        <v>30</v>
      </c>
      <c r="G24">
        <v>18</v>
      </c>
      <c r="H24">
        <v>2022</v>
      </c>
      <c r="I24" t="s">
        <v>1028</v>
      </c>
      <c r="J24">
        <v>669</v>
      </c>
      <c r="K24">
        <v>115</v>
      </c>
      <c r="L24">
        <v>256</v>
      </c>
      <c r="M24">
        <v>371</v>
      </c>
      <c r="N24">
        <v>53</v>
      </c>
      <c r="O24">
        <v>424</v>
      </c>
      <c r="P24"/>
      <c r="Q24"/>
      <c r="R24"/>
      <c r="S24"/>
      <c r="T24"/>
      <c r="U24"/>
      <c r="V24">
        <v>68.2</v>
      </c>
      <c r="W24" s="22">
        <v>16.399999999999999</v>
      </c>
      <c r="X24"/>
      <c r="Y24"/>
      <c r="Z24"/>
    </row>
    <row r="25" spans="1:26" x14ac:dyDescent="0.2">
      <c r="A25">
        <v>1995</v>
      </c>
      <c r="B25">
        <v>9</v>
      </c>
      <c r="C25" t="s">
        <v>152</v>
      </c>
      <c r="D25" t="s">
        <v>7278</v>
      </c>
      <c r="E25" t="s">
        <v>39</v>
      </c>
      <c r="F25" t="s">
        <v>30</v>
      </c>
      <c r="G25">
        <v>18</v>
      </c>
      <c r="H25">
        <v>2008</v>
      </c>
      <c r="I25" t="s">
        <v>7279</v>
      </c>
      <c r="J25">
        <v>719</v>
      </c>
      <c r="K25">
        <v>46</v>
      </c>
      <c r="L25">
        <v>161</v>
      </c>
      <c r="M25">
        <v>207</v>
      </c>
      <c r="N25">
        <v>27</v>
      </c>
      <c r="O25">
        <v>671</v>
      </c>
      <c r="P25"/>
      <c r="Q25"/>
      <c r="R25"/>
      <c r="S25"/>
      <c r="T25"/>
      <c r="U25"/>
      <c r="V25">
        <v>47.4</v>
      </c>
      <c r="W25" s="18">
        <v>27.9</v>
      </c>
      <c r="X25"/>
      <c r="Y25"/>
      <c r="Z25"/>
    </row>
    <row r="26" spans="1:26" x14ac:dyDescent="0.2">
      <c r="A26">
        <v>1970</v>
      </c>
      <c r="B26">
        <v>9</v>
      </c>
      <c r="C26" t="s">
        <v>152</v>
      </c>
      <c r="D26" t="s">
        <v>13346</v>
      </c>
      <c r="E26" t="s">
        <v>39</v>
      </c>
      <c r="F26" t="s">
        <v>30</v>
      </c>
      <c r="G26">
        <v>20</v>
      </c>
      <c r="H26">
        <v>1980</v>
      </c>
      <c r="I26" t="s">
        <v>12668</v>
      </c>
      <c r="J26">
        <v>26</v>
      </c>
      <c r="K26">
        <v>3</v>
      </c>
      <c r="L26">
        <v>4</v>
      </c>
      <c r="M26">
        <v>7</v>
      </c>
      <c r="N26">
        <v>10</v>
      </c>
      <c r="O26">
        <v>14</v>
      </c>
      <c r="P26"/>
      <c r="Q26"/>
      <c r="R26"/>
      <c r="S26"/>
      <c r="T26"/>
      <c r="U26"/>
      <c r="V26">
        <v>1.8</v>
      </c>
      <c r="W26" s="22">
        <v>0</v>
      </c>
      <c r="X26"/>
      <c r="Y26"/>
      <c r="Z26"/>
    </row>
    <row r="27" spans="1:26" x14ac:dyDescent="0.2">
      <c r="A27">
        <v>1965</v>
      </c>
      <c r="B27">
        <v>9</v>
      </c>
      <c r="C27" t="s">
        <v>152</v>
      </c>
      <c r="D27" t="s">
        <v>13641</v>
      </c>
      <c r="E27" t="s">
        <v>39</v>
      </c>
      <c r="F27" t="s">
        <v>13714</v>
      </c>
      <c r="H27"/>
      <c r="I27" t="s">
        <v>13638</v>
      </c>
      <c r="J27">
        <v>0</v>
      </c>
      <c r="K27">
        <v>0</v>
      </c>
      <c r="L27">
        <v>0</v>
      </c>
      <c r="M27">
        <v>0</v>
      </c>
      <c r="N27">
        <v>0</v>
      </c>
      <c r="O27">
        <v>0</v>
      </c>
      <c r="P27"/>
      <c r="Q27"/>
      <c r="R27"/>
      <c r="S27"/>
      <c r="T27"/>
      <c r="U27"/>
      <c r="V27">
        <v>0</v>
      </c>
      <c r="W27" s="18">
        <v>0</v>
      </c>
      <c r="X27"/>
      <c r="Y27"/>
      <c r="Z27"/>
    </row>
    <row r="28" spans="1:26" x14ac:dyDescent="0.2">
      <c r="A28">
        <v>1963</v>
      </c>
      <c r="B28">
        <v>9</v>
      </c>
      <c r="C28" t="s">
        <v>152</v>
      </c>
      <c r="D28" t="s">
        <v>13695</v>
      </c>
      <c r="E28" t="s">
        <v>39</v>
      </c>
      <c r="F28" t="s">
        <v>35</v>
      </c>
      <c r="H28"/>
      <c r="I28" t="s">
        <v>13692</v>
      </c>
      <c r="J28">
        <v>0</v>
      </c>
      <c r="K28">
        <v>0</v>
      </c>
      <c r="L28">
        <v>0</v>
      </c>
      <c r="M28">
        <v>0</v>
      </c>
      <c r="N28">
        <v>0</v>
      </c>
      <c r="O28">
        <v>0</v>
      </c>
      <c r="P28"/>
      <c r="Q28"/>
      <c r="R28"/>
      <c r="S28"/>
      <c r="T28"/>
      <c r="U28"/>
      <c r="V28">
        <v>0</v>
      </c>
      <c r="W28" s="22">
        <v>0</v>
      </c>
      <c r="X28"/>
      <c r="Y28"/>
      <c r="Z28"/>
    </row>
    <row r="29" spans="1:26" x14ac:dyDescent="0.2">
      <c r="A29">
        <v>1967</v>
      </c>
      <c r="B29">
        <v>10</v>
      </c>
      <c r="C29" t="s">
        <v>152</v>
      </c>
      <c r="D29" t="s">
        <v>13591</v>
      </c>
      <c r="E29" t="s">
        <v>39</v>
      </c>
      <c r="F29" t="s">
        <v>68</v>
      </c>
      <c r="H29"/>
      <c r="I29" t="s">
        <v>8311</v>
      </c>
      <c r="J29">
        <v>0</v>
      </c>
      <c r="K29">
        <v>0</v>
      </c>
      <c r="L29">
        <v>0</v>
      </c>
      <c r="M29">
        <v>0</v>
      </c>
      <c r="N29">
        <v>0</v>
      </c>
      <c r="O29">
        <v>0</v>
      </c>
      <c r="P29"/>
      <c r="Q29"/>
      <c r="R29"/>
      <c r="S29"/>
      <c r="T29"/>
      <c r="U29"/>
      <c r="V29">
        <v>0</v>
      </c>
      <c r="W29" s="18">
        <v>0</v>
      </c>
      <c r="X29"/>
      <c r="Y29"/>
      <c r="Z29"/>
    </row>
    <row r="30" spans="1:26" x14ac:dyDescent="0.2">
      <c r="A30">
        <v>1969</v>
      </c>
      <c r="B30">
        <v>11</v>
      </c>
      <c r="C30" t="s">
        <v>152</v>
      </c>
      <c r="D30" t="s">
        <v>13464</v>
      </c>
      <c r="E30" t="s">
        <v>39</v>
      </c>
      <c r="F30" t="s">
        <v>35</v>
      </c>
      <c r="G30">
        <v>20</v>
      </c>
      <c r="H30">
        <v>1985</v>
      </c>
      <c r="I30" t="s">
        <v>12552</v>
      </c>
      <c r="J30">
        <v>1052</v>
      </c>
      <c r="K30">
        <v>361</v>
      </c>
      <c r="L30">
        <v>505</v>
      </c>
      <c r="M30">
        <v>866</v>
      </c>
      <c r="N30">
        <v>-197</v>
      </c>
      <c r="O30">
        <v>507</v>
      </c>
      <c r="P30"/>
      <c r="Q30"/>
      <c r="R30"/>
      <c r="S30"/>
      <c r="T30"/>
      <c r="U30"/>
      <c r="V30">
        <v>62.7</v>
      </c>
      <c r="W30" s="22">
        <v>-0.3</v>
      </c>
      <c r="X30"/>
      <c r="Y30"/>
      <c r="Z30"/>
    </row>
    <row r="31" spans="1:26" x14ac:dyDescent="0.2">
      <c r="A31">
        <v>1968</v>
      </c>
      <c r="B31">
        <v>12</v>
      </c>
      <c r="C31" t="s">
        <v>152</v>
      </c>
      <c r="D31" t="s">
        <v>13557</v>
      </c>
      <c r="E31" t="s">
        <v>39</v>
      </c>
      <c r="F31" t="s">
        <v>26</v>
      </c>
      <c r="G31">
        <v>19</v>
      </c>
      <c r="H31">
        <v>1971</v>
      </c>
      <c r="I31" t="s">
        <v>13558</v>
      </c>
      <c r="J31">
        <v>20</v>
      </c>
      <c r="K31">
        <v>1</v>
      </c>
      <c r="L31">
        <v>2</v>
      </c>
      <c r="M31">
        <v>3</v>
      </c>
      <c r="N31">
        <v>0</v>
      </c>
      <c r="O31">
        <v>0</v>
      </c>
      <c r="P31"/>
      <c r="Q31"/>
      <c r="R31"/>
      <c r="S31"/>
      <c r="T31"/>
      <c r="U31"/>
      <c r="V31">
        <v>-0.3</v>
      </c>
      <c r="W31" s="18">
        <f>Main_Bruins_Sheet[[#This Row],[point_shares]]</f>
        <v>-0.3</v>
      </c>
      <c r="X31"/>
      <c r="Y31"/>
      <c r="Z31"/>
    </row>
    <row r="32" spans="1:26" x14ac:dyDescent="0.2">
      <c r="A32">
        <v>2015</v>
      </c>
      <c r="B32">
        <v>13</v>
      </c>
      <c r="C32" t="s">
        <v>152</v>
      </c>
      <c r="D32" t="s">
        <v>2009</v>
      </c>
      <c r="E32" t="s">
        <v>46</v>
      </c>
      <c r="F32" t="s">
        <v>30</v>
      </c>
      <c r="G32">
        <v>18</v>
      </c>
      <c r="H32">
        <v>2022</v>
      </c>
      <c r="I32" t="s">
        <v>651</v>
      </c>
      <c r="J32">
        <v>54</v>
      </c>
      <c r="K32">
        <v>0</v>
      </c>
      <c r="L32">
        <v>12</v>
      </c>
      <c r="M32">
        <v>12</v>
      </c>
      <c r="N32">
        <v>1</v>
      </c>
      <c r="O32">
        <v>22</v>
      </c>
      <c r="P32"/>
      <c r="Q32"/>
      <c r="R32"/>
      <c r="S32"/>
      <c r="T32"/>
      <c r="U32"/>
      <c r="V32">
        <v>2.2999999999999998</v>
      </c>
      <c r="W32" s="22">
        <f>Main_Bruins_Sheet[[#This Row],[point_shares]]</f>
        <v>2.2999999999999998</v>
      </c>
      <c r="X32"/>
      <c r="Y32"/>
      <c r="Z32"/>
    </row>
    <row r="33" spans="1:26" x14ac:dyDescent="0.2">
      <c r="A33">
        <v>1986</v>
      </c>
      <c r="B33">
        <v>13</v>
      </c>
      <c r="C33" t="s">
        <v>152</v>
      </c>
      <c r="D33" t="s">
        <v>9872</v>
      </c>
      <c r="E33" t="s">
        <v>34</v>
      </c>
      <c r="F33" t="s">
        <v>35</v>
      </c>
      <c r="G33">
        <v>18</v>
      </c>
      <c r="H33">
        <v>1999</v>
      </c>
      <c r="I33" t="s">
        <v>1357</v>
      </c>
      <c r="J33">
        <v>760</v>
      </c>
      <c r="K33">
        <v>188</v>
      </c>
      <c r="L33">
        <v>563</v>
      </c>
      <c r="M33">
        <v>751</v>
      </c>
      <c r="N33">
        <v>-13</v>
      </c>
      <c r="O33">
        <v>170</v>
      </c>
      <c r="P33"/>
      <c r="Q33"/>
      <c r="R33"/>
      <c r="S33"/>
      <c r="T33"/>
      <c r="U33"/>
      <c r="V33">
        <v>58.4</v>
      </c>
      <c r="W33" s="18">
        <v>23.1</v>
      </c>
      <c r="X33"/>
      <c r="Y33"/>
      <c r="Z33"/>
    </row>
    <row r="34" spans="1:26" x14ac:dyDescent="0.2">
      <c r="A34">
        <v>1970</v>
      </c>
      <c r="B34">
        <v>13</v>
      </c>
      <c r="C34" t="s">
        <v>152</v>
      </c>
      <c r="D34" t="s">
        <v>13351</v>
      </c>
      <c r="E34" t="s">
        <v>39</v>
      </c>
      <c r="F34" t="s">
        <v>30</v>
      </c>
      <c r="G34">
        <v>19</v>
      </c>
      <c r="H34">
        <v>1980</v>
      </c>
      <c r="I34" t="s">
        <v>12552</v>
      </c>
      <c r="J34">
        <v>575</v>
      </c>
      <c r="K34">
        <v>27</v>
      </c>
      <c r="L34">
        <v>101</v>
      </c>
      <c r="M34">
        <v>128</v>
      </c>
      <c r="N34">
        <v>-257</v>
      </c>
      <c r="O34">
        <v>809</v>
      </c>
      <c r="P34"/>
      <c r="Q34"/>
      <c r="R34"/>
      <c r="S34"/>
      <c r="T34"/>
      <c r="U34"/>
      <c r="V34">
        <v>19.100000000000001</v>
      </c>
      <c r="W34" s="22">
        <v>0.3</v>
      </c>
      <c r="X34"/>
      <c r="Y34"/>
      <c r="Z34"/>
    </row>
    <row r="35" spans="1:26" x14ac:dyDescent="0.2">
      <c r="A35">
        <v>1966</v>
      </c>
      <c r="B35">
        <v>13</v>
      </c>
      <c r="C35" t="s">
        <v>152</v>
      </c>
      <c r="D35" t="s">
        <v>13616</v>
      </c>
      <c r="E35" t="s">
        <v>39</v>
      </c>
      <c r="F35" t="s">
        <v>26</v>
      </c>
      <c r="G35">
        <v>18</v>
      </c>
      <c r="H35">
        <v>1978</v>
      </c>
      <c r="I35" t="s">
        <v>13617</v>
      </c>
      <c r="J35">
        <v>568</v>
      </c>
      <c r="K35">
        <v>107</v>
      </c>
      <c r="L35">
        <v>171</v>
      </c>
      <c r="M35">
        <v>278</v>
      </c>
      <c r="N35">
        <v>-76</v>
      </c>
      <c r="O35">
        <v>633</v>
      </c>
      <c r="P35"/>
      <c r="Q35"/>
      <c r="R35"/>
      <c r="S35"/>
      <c r="T35"/>
      <c r="U35"/>
      <c r="V35">
        <v>13.4</v>
      </c>
      <c r="W35" s="18">
        <v>2.4</v>
      </c>
      <c r="X35"/>
      <c r="Y35"/>
      <c r="Z35"/>
    </row>
    <row r="36" spans="1:26" x14ac:dyDescent="0.2">
      <c r="A36">
        <v>2016</v>
      </c>
      <c r="B36">
        <v>14</v>
      </c>
      <c r="C36" t="s">
        <v>152</v>
      </c>
      <c r="D36" t="s">
        <v>1780</v>
      </c>
      <c r="E36" t="s">
        <v>34</v>
      </c>
      <c r="F36" t="s">
        <v>30</v>
      </c>
      <c r="G36">
        <v>18</v>
      </c>
      <c r="H36">
        <v>2025</v>
      </c>
      <c r="I36" t="s">
        <v>1258</v>
      </c>
      <c r="J36">
        <v>502</v>
      </c>
      <c r="K36">
        <v>60</v>
      </c>
      <c r="L36">
        <v>239</v>
      </c>
      <c r="M36">
        <v>299</v>
      </c>
      <c r="N36">
        <v>145</v>
      </c>
      <c r="O36">
        <v>429</v>
      </c>
      <c r="P36"/>
      <c r="Q36"/>
      <c r="R36"/>
      <c r="S36"/>
      <c r="T36"/>
      <c r="U36"/>
      <c r="V36">
        <v>61.9</v>
      </c>
      <c r="W36">
        <f>Main_Bruins_Sheet[[#This Row],[point_shares]]</f>
        <v>61.9</v>
      </c>
      <c r="X36"/>
      <c r="Y36"/>
      <c r="Z36"/>
    </row>
    <row r="37" spans="1:26" x14ac:dyDescent="0.2">
      <c r="A37">
        <v>2015</v>
      </c>
      <c r="B37">
        <v>14</v>
      </c>
      <c r="C37" t="s">
        <v>152</v>
      </c>
      <c r="D37" t="s">
        <v>2010</v>
      </c>
      <c r="E37" t="s">
        <v>39</v>
      </c>
      <c r="F37" t="s">
        <v>26</v>
      </c>
      <c r="G37">
        <v>18</v>
      </c>
      <c r="H37">
        <v>2025</v>
      </c>
      <c r="I37" t="s">
        <v>89</v>
      </c>
      <c r="J37">
        <v>518</v>
      </c>
      <c r="K37">
        <v>157</v>
      </c>
      <c r="L37">
        <v>142</v>
      </c>
      <c r="M37">
        <v>299</v>
      </c>
      <c r="N37">
        <v>44</v>
      </c>
      <c r="O37">
        <v>111</v>
      </c>
      <c r="P37"/>
      <c r="Q37"/>
      <c r="R37"/>
      <c r="S37"/>
      <c r="T37"/>
      <c r="U37"/>
      <c r="V37">
        <v>35.299999999999997</v>
      </c>
      <c r="W37">
        <v>30</v>
      </c>
      <c r="X37"/>
      <c r="Y37"/>
      <c r="Z37"/>
    </row>
    <row r="38" spans="1:26" x14ac:dyDescent="0.2">
      <c r="A38">
        <v>1987</v>
      </c>
      <c r="B38">
        <v>14</v>
      </c>
      <c r="C38" t="s">
        <v>152</v>
      </c>
      <c r="D38" t="s">
        <v>9592</v>
      </c>
      <c r="E38" t="s">
        <v>39</v>
      </c>
      <c r="F38" t="s">
        <v>30</v>
      </c>
      <c r="G38">
        <v>18</v>
      </c>
      <c r="H38">
        <v>2004</v>
      </c>
      <c r="I38" t="s">
        <v>7325</v>
      </c>
      <c r="J38">
        <v>1037</v>
      </c>
      <c r="K38">
        <v>63</v>
      </c>
      <c r="L38">
        <v>180</v>
      </c>
      <c r="M38">
        <v>243</v>
      </c>
      <c r="N38">
        <v>-89</v>
      </c>
      <c r="O38">
        <v>1320</v>
      </c>
      <c r="P38"/>
      <c r="Q38"/>
      <c r="R38"/>
      <c r="S38"/>
      <c r="T38"/>
      <c r="U38"/>
      <c r="V38">
        <v>50.5</v>
      </c>
      <c r="W38">
        <v>7</v>
      </c>
      <c r="X38"/>
      <c r="Y38"/>
      <c r="Z38"/>
    </row>
    <row r="39" spans="1:26" x14ac:dyDescent="0.2">
      <c r="A39">
        <v>1981</v>
      </c>
      <c r="B39">
        <v>14</v>
      </c>
      <c r="C39" t="s">
        <v>152</v>
      </c>
      <c r="D39" t="s">
        <v>11243</v>
      </c>
      <c r="E39" t="s">
        <v>39</v>
      </c>
      <c r="F39" t="s">
        <v>26</v>
      </c>
      <c r="G39">
        <v>18</v>
      </c>
      <c r="H39">
        <v>1983</v>
      </c>
      <c r="I39" t="s">
        <v>764</v>
      </c>
      <c r="J39">
        <v>75</v>
      </c>
      <c r="K39">
        <v>17</v>
      </c>
      <c r="L39">
        <v>25</v>
      </c>
      <c r="M39">
        <v>42</v>
      </c>
      <c r="N39">
        <v>15</v>
      </c>
      <c r="O39">
        <v>49</v>
      </c>
      <c r="P39"/>
      <c r="Q39"/>
      <c r="R39"/>
      <c r="S39"/>
      <c r="T39"/>
      <c r="U39"/>
      <c r="V39">
        <v>2.4</v>
      </c>
      <c r="W39">
        <f>Main_Bruins_Sheet[[#This Row],[point_shares]]</f>
        <v>2.4</v>
      </c>
      <c r="X39"/>
      <c r="Y39"/>
      <c r="Z39"/>
    </row>
    <row r="40" spans="1:26" x14ac:dyDescent="0.2">
      <c r="A40">
        <v>1975</v>
      </c>
      <c r="B40">
        <v>14</v>
      </c>
      <c r="C40" t="s">
        <v>152</v>
      </c>
      <c r="D40" t="s">
        <v>12403</v>
      </c>
      <c r="E40" t="s">
        <v>39</v>
      </c>
      <c r="F40" t="s">
        <v>30</v>
      </c>
      <c r="G40">
        <v>19</v>
      </c>
      <c r="H40">
        <v>1989</v>
      </c>
      <c r="I40" t="s">
        <v>11454</v>
      </c>
      <c r="J40">
        <v>653</v>
      </c>
      <c r="K40">
        <v>69</v>
      </c>
      <c r="L40">
        <v>224</v>
      </c>
      <c r="M40">
        <v>293</v>
      </c>
      <c r="N40">
        <v>-96</v>
      </c>
      <c r="O40">
        <v>774</v>
      </c>
      <c r="P40"/>
      <c r="Q40"/>
      <c r="R40"/>
      <c r="S40"/>
      <c r="T40"/>
      <c r="U40"/>
      <c r="V40">
        <v>41.1</v>
      </c>
      <c r="W40">
        <v>3</v>
      </c>
      <c r="X40"/>
      <c r="Y40"/>
      <c r="Z40"/>
    </row>
    <row r="41" spans="1:26" x14ac:dyDescent="0.2">
      <c r="A41">
        <v>1971</v>
      </c>
      <c r="B41">
        <v>14</v>
      </c>
      <c r="C41" t="s">
        <v>152</v>
      </c>
      <c r="D41" t="s">
        <v>13229</v>
      </c>
      <c r="E41" t="s">
        <v>39</v>
      </c>
      <c r="F41" t="s">
        <v>68</v>
      </c>
      <c r="G41">
        <v>20</v>
      </c>
      <c r="H41">
        <v>1985</v>
      </c>
      <c r="I41" t="s">
        <v>12552</v>
      </c>
      <c r="J41">
        <v>891</v>
      </c>
      <c r="K41">
        <v>204</v>
      </c>
      <c r="L41">
        <v>402</v>
      </c>
      <c r="M41">
        <v>606</v>
      </c>
      <c r="N41">
        <v>222</v>
      </c>
      <c r="O41">
        <v>2095</v>
      </c>
      <c r="P41"/>
      <c r="Q41"/>
      <c r="R41"/>
      <c r="S41"/>
      <c r="T41"/>
      <c r="U41"/>
      <c r="V41">
        <v>42</v>
      </c>
      <c r="W41">
        <f>Main_Bruins_Sheet[[#This Row],[point_shares]]</f>
        <v>42</v>
      </c>
      <c r="X41"/>
      <c r="Y41"/>
      <c r="Z41"/>
    </row>
    <row r="42" spans="1:26" x14ac:dyDescent="0.2">
      <c r="A42">
        <v>1964</v>
      </c>
      <c r="B42">
        <v>14</v>
      </c>
      <c r="C42" t="s">
        <v>152</v>
      </c>
      <c r="D42" t="s">
        <v>13666</v>
      </c>
      <c r="E42" t="s">
        <v>39</v>
      </c>
      <c r="F42" t="s">
        <v>128</v>
      </c>
      <c r="G42">
        <v>17</v>
      </c>
      <c r="H42">
        <v>1979</v>
      </c>
      <c r="I42" t="s">
        <v>13659</v>
      </c>
      <c r="J42">
        <v>397</v>
      </c>
      <c r="K42">
        <v>0</v>
      </c>
      <c r="L42">
        <v>19</v>
      </c>
      <c r="M42">
        <v>19</v>
      </c>
      <c r="N42">
        <v>0</v>
      </c>
      <c r="O42">
        <v>12</v>
      </c>
      <c r="P42">
        <v>397</v>
      </c>
      <c r="Q42">
        <v>258</v>
      </c>
      <c r="R42">
        <v>57</v>
      </c>
      <c r="S42">
        <v>74</v>
      </c>
      <c r="T42">
        <v>0.92200000000000004</v>
      </c>
      <c r="U42">
        <v>2.2400000000000002</v>
      </c>
      <c r="V42">
        <v>98.6</v>
      </c>
      <c r="W42">
        <v>0</v>
      </c>
      <c r="X42"/>
      <c r="Y42"/>
      <c r="Z42"/>
    </row>
    <row r="43" spans="1:26" x14ac:dyDescent="0.2">
      <c r="A43">
        <v>1963</v>
      </c>
      <c r="B43">
        <v>14</v>
      </c>
      <c r="C43" t="s">
        <v>152</v>
      </c>
      <c r="D43" t="s">
        <v>13701</v>
      </c>
      <c r="E43" t="s">
        <v>39</v>
      </c>
      <c r="F43" t="s">
        <v>68</v>
      </c>
      <c r="H43"/>
      <c r="I43" t="s">
        <v>13702</v>
      </c>
      <c r="J43">
        <v>0</v>
      </c>
      <c r="K43">
        <v>0</v>
      </c>
      <c r="L43">
        <v>0</v>
      </c>
      <c r="M43">
        <v>0</v>
      </c>
      <c r="N43">
        <v>0</v>
      </c>
      <c r="O43">
        <v>0</v>
      </c>
      <c r="P43"/>
      <c r="Q43"/>
      <c r="R43"/>
      <c r="S43"/>
      <c r="T43"/>
      <c r="U43"/>
      <c r="V43">
        <v>0</v>
      </c>
      <c r="W43">
        <v>0</v>
      </c>
      <c r="X43"/>
      <c r="Y43"/>
      <c r="Z43"/>
    </row>
    <row r="44" spans="1:26" x14ac:dyDescent="0.2">
      <c r="A44">
        <v>2015</v>
      </c>
      <c r="B44">
        <v>15</v>
      </c>
      <c r="C44" t="s">
        <v>152</v>
      </c>
      <c r="D44" t="s">
        <v>2011</v>
      </c>
      <c r="E44" t="s">
        <v>39</v>
      </c>
      <c r="F44" t="s">
        <v>68</v>
      </c>
      <c r="G44">
        <v>18</v>
      </c>
      <c r="H44">
        <v>2022</v>
      </c>
      <c r="I44" t="s">
        <v>232</v>
      </c>
      <c r="J44">
        <v>16</v>
      </c>
      <c r="K44">
        <v>1</v>
      </c>
      <c r="L44">
        <v>2</v>
      </c>
      <c r="M44">
        <v>3</v>
      </c>
      <c r="N44">
        <v>-1</v>
      </c>
      <c r="O44">
        <v>4</v>
      </c>
      <c r="P44"/>
      <c r="Q44"/>
      <c r="R44"/>
      <c r="S44"/>
      <c r="T44"/>
      <c r="U44"/>
      <c r="V44">
        <v>0.1</v>
      </c>
      <c r="W44">
        <v>0.2</v>
      </c>
      <c r="X44"/>
      <c r="Y44"/>
      <c r="Z44"/>
    </row>
    <row r="45" spans="1:26" x14ac:dyDescent="0.2">
      <c r="A45">
        <v>1979</v>
      </c>
      <c r="B45">
        <v>15</v>
      </c>
      <c r="C45" t="s">
        <v>152</v>
      </c>
      <c r="D45" t="s">
        <v>11697</v>
      </c>
      <c r="E45" t="s">
        <v>39</v>
      </c>
      <c r="F45" t="s">
        <v>30</v>
      </c>
      <c r="G45">
        <v>20</v>
      </c>
      <c r="H45">
        <v>1997</v>
      </c>
      <c r="I45" t="s">
        <v>510</v>
      </c>
      <c r="J45">
        <v>1222</v>
      </c>
      <c r="K45">
        <v>81</v>
      </c>
      <c r="L45">
        <v>322</v>
      </c>
      <c r="M45">
        <v>403</v>
      </c>
      <c r="N45">
        <v>448</v>
      </c>
      <c r="O45">
        <v>1416</v>
      </c>
      <c r="P45"/>
      <c r="Q45"/>
      <c r="R45"/>
      <c r="S45"/>
      <c r="T45"/>
      <c r="U45"/>
      <c r="V45">
        <v>93.5</v>
      </c>
      <c r="W45">
        <v>14.2</v>
      </c>
      <c r="X45"/>
      <c r="Y45"/>
      <c r="Z45"/>
    </row>
    <row r="46" spans="1:26" x14ac:dyDescent="0.2">
      <c r="A46">
        <v>2008</v>
      </c>
      <c r="B46">
        <v>16</v>
      </c>
      <c r="C46" t="s">
        <v>152</v>
      </c>
      <c r="D46" t="s">
        <v>3656</v>
      </c>
      <c r="E46" t="s">
        <v>39</v>
      </c>
      <c r="F46" t="s">
        <v>35</v>
      </c>
      <c r="G46">
        <v>18</v>
      </c>
      <c r="H46">
        <v>2017</v>
      </c>
      <c r="I46" t="s">
        <v>3120</v>
      </c>
      <c r="J46">
        <v>295</v>
      </c>
      <c r="K46">
        <v>42</v>
      </c>
      <c r="L46">
        <v>72</v>
      </c>
      <c r="M46">
        <v>114</v>
      </c>
      <c r="N46">
        <v>-38</v>
      </c>
      <c r="O46">
        <v>144</v>
      </c>
      <c r="P46"/>
      <c r="Q46"/>
      <c r="R46"/>
      <c r="S46"/>
      <c r="T46"/>
      <c r="U46"/>
      <c r="V46">
        <v>8.9</v>
      </c>
      <c r="W46">
        <v>0</v>
      </c>
      <c r="X46"/>
      <c r="Y46"/>
      <c r="Z46"/>
    </row>
    <row r="47" spans="1:26" x14ac:dyDescent="0.2">
      <c r="A47">
        <v>1992</v>
      </c>
      <c r="B47">
        <v>16</v>
      </c>
      <c r="C47" t="s">
        <v>152</v>
      </c>
      <c r="D47" t="s">
        <v>8170</v>
      </c>
      <c r="E47" t="s">
        <v>60</v>
      </c>
      <c r="F47" t="s">
        <v>26</v>
      </c>
      <c r="G47">
        <v>26</v>
      </c>
      <c r="H47">
        <v>1994</v>
      </c>
      <c r="I47" t="s">
        <v>8171</v>
      </c>
      <c r="J47">
        <v>112</v>
      </c>
      <c r="K47">
        <v>42</v>
      </c>
      <c r="L47">
        <v>49</v>
      </c>
      <c r="M47">
        <v>91</v>
      </c>
      <c r="N47">
        <v>0</v>
      </c>
      <c r="O47">
        <v>26</v>
      </c>
      <c r="P47"/>
      <c r="Q47"/>
      <c r="R47"/>
      <c r="S47"/>
      <c r="T47"/>
      <c r="U47"/>
      <c r="V47">
        <v>7.4</v>
      </c>
      <c r="W47">
        <f>Main_Bruins_Sheet[[#This Row],[point_shares]]</f>
        <v>7.4</v>
      </c>
      <c r="X47"/>
      <c r="Y47"/>
      <c r="Z47"/>
    </row>
    <row r="48" spans="1:26" x14ac:dyDescent="0.2">
      <c r="A48">
        <v>1978</v>
      </c>
      <c r="B48">
        <v>16</v>
      </c>
      <c r="C48" t="s">
        <v>152</v>
      </c>
      <c r="D48" t="s">
        <v>11828</v>
      </c>
      <c r="E48" t="s">
        <v>39</v>
      </c>
      <c r="F48" t="s">
        <v>26</v>
      </c>
      <c r="G48">
        <v>20</v>
      </c>
      <c r="H48">
        <v>1990</v>
      </c>
      <c r="I48" t="s">
        <v>11820</v>
      </c>
      <c r="J48">
        <v>766</v>
      </c>
      <c r="K48">
        <v>273</v>
      </c>
      <c r="L48">
        <v>223</v>
      </c>
      <c r="M48">
        <v>496</v>
      </c>
      <c r="N48">
        <v>7</v>
      </c>
      <c r="O48">
        <v>2093</v>
      </c>
      <c r="P48"/>
      <c r="Q48"/>
      <c r="R48"/>
      <c r="S48"/>
      <c r="T48"/>
      <c r="U48"/>
      <c r="V48">
        <v>33.5</v>
      </c>
      <c r="W48">
        <v>3.9</v>
      </c>
      <c r="X48"/>
      <c r="Y48"/>
      <c r="Z48"/>
    </row>
    <row r="49" spans="1:26" x14ac:dyDescent="0.2">
      <c r="A49">
        <v>1977</v>
      </c>
      <c r="B49">
        <v>16</v>
      </c>
      <c r="C49" t="s">
        <v>152</v>
      </c>
      <c r="D49" t="s">
        <v>12078</v>
      </c>
      <c r="E49" t="s">
        <v>39</v>
      </c>
      <c r="F49" t="s">
        <v>68</v>
      </c>
      <c r="G49">
        <v>20</v>
      </c>
      <c r="H49">
        <v>1987</v>
      </c>
      <c r="I49" t="s">
        <v>11457</v>
      </c>
      <c r="J49">
        <v>541</v>
      </c>
      <c r="K49">
        <v>111</v>
      </c>
      <c r="L49">
        <v>163</v>
      </c>
      <c r="M49">
        <v>274</v>
      </c>
      <c r="N49">
        <v>-42</v>
      </c>
      <c r="O49">
        <v>420</v>
      </c>
      <c r="P49"/>
      <c r="Q49"/>
      <c r="R49"/>
      <c r="S49"/>
      <c r="T49"/>
      <c r="U49"/>
      <c r="V49">
        <v>12.6</v>
      </c>
      <c r="W49">
        <v>7.3</v>
      </c>
      <c r="X49"/>
      <c r="Y49"/>
      <c r="Z49"/>
    </row>
    <row r="50" spans="1:26" x14ac:dyDescent="0.2">
      <c r="A50">
        <v>1976</v>
      </c>
      <c r="B50">
        <v>16</v>
      </c>
      <c r="C50" t="s">
        <v>152</v>
      </c>
      <c r="D50" t="s">
        <v>12265</v>
      </c>
      <c r="E50" t="s">
        <v>39</v>
      </c>
      <c r="F50" t="s">
        <v>1637</v>
      </c>
      <c r="G50">
        <v>20</v>
      </c>
      <c r="H50">
        <v>1979</v>
      </c>
      <c r="I50" t="s">
        <v>11856</v>
      </c>
      <c r="J50">
        <v>35</v>
      </c>
      <c r="K50">
        <v>2</v>
      </c>
      <c r="L50">
        <v>3</v>
      </c>
      <c r="M50">
        <v>5</v>
      </c>
      <c r="N50">
        <v>-12</v>
      </c>
      <c r="O50">
        <v>95</v>
      </c>
      <c r="P50"/>
      <c r="Q50"/>
      <c r="R50"/>
      <c r="S50"/>
      <c r="T50"/>
      <c r="U50"/>
      <c r="V50">
        <v>-0.7</v>
      </c>
      <c r="W50">
        <v>-0.4</v>
      </c>
      <c r="X50"/>
      <c r="Y50"/>
      <c r="Z50"/>
    </row>
    <row r="51" spans="1:26" x14ac:dyDescent="0.2">
      <c r="A51">
        <v>1972</v>
      </c>
      <c r="B51">
        <v>16</v>
      </c>
      <c r="C51" t="s">
        <v>152</v>
      </c>
      <c r="D51" t="s">
        <v>13076</v>
      </c>
      <c r="E51" t="s">
        <v>39</v>
      </c>
      <c r="F51" t="s">
        <v>26</v>
      </c>
      <c r="G51">
        <v>20</v>
      </c>
      <c r="H51">
        <v>1977</v>
      </c>
      <c r="I51" t="s">
        <v>12617</v>
      </c>
      <c r="J51">
        <v>201</v>
      </c>
      <c r="K51">
        <v>30</v>
      </c>
      <c r="L51">
        <v>47</v>
      </c>
      <c r="M51">
        <v>77</v>
      </c>
      <c r="N51">
        <v>-82</v>
      </c>
      <c r="O51">
        <v>215</v>
      </c>
      <c r="P51"/>
      <c r="Q51"/>
      <c r="R51"/>
      <c r="S51"/>
      <c r="T51"/>
      <c r="U51"/>
      <c r="V51">
        <v>1.4</v>
      </c>
      <c r="W51">
        <v>0</v>
      </c>
      <c r="X51"/>
      <c r="Y51"/>
      <c r="Z51"/>
    </row>
    <row r="52" spans="1:26" x14ac:dyDescent="0.2">
      <c r="A52">
        <v>1989</v>
      </c>
      <c r="B52">
        <v>17</v>
      </c>
      <c r="C52" t="s">
        <v>152</v>
      </c>
      <c r="D52" t="s">
        <v>9034</v>
      </c>
      <c r="E52" t="s">
        <v>39</v>
      </c>
      <c r="F52" t="s">
        <v>68</v>
      </c>
      <c r="G52">
        <v>18</v>
      </c>
      <c r="H52">
        <v>1993</v>
      </c>
      <c r="I52" t="s">
        <v>490</v>
      </c>
      <c r="J52">
        <v>27</v>
      </c>
      <c r="K52">
        <v>0</v>
      </c>
      <c r="L52">
        <v>2</v>
      </c>
      <c r="M52">
        <v>2</v>
      </c>
      <c r="N52">
        <v>-8</v>
      </c>
      <c r="O52">
        <v>35</v>
      </c>
      <c r="P52"/>
      <c r="Q52"/>
      <c r="R52"/>
      <c r="S52"/>
      <c r="T52"/>
      <c r="U52"/>
      <c r="V52">
        <v>-0.7</v>
      </c>
      <c r="W52">
        <v>-0.5</v>
      </c>
      <c r="X52"/>
      <c r="Y52"/>
      <c r="Z52"/>
    </row>
    <row r="53" spans="1:26" x14ac:dyDescent="0.2">
      <c r="A53">
        <v>2017</v>
      </c>
      <c r="B53">
        <v>18</v>
      </c>
      <c r="C53" t="s">
        <v>152</v>
      </c>
      <c r="D53" t="s">
        <v>1528</v>
      </c>
      <c r="E53" t="s">
        <v>76</v>
      </c>
      <c r="F53" t="s">
        <v>30</v>
      </c>
      <c r="G53">
        <v>18</v>
      </c>
      <c r="H53">
        <v>2022</v>
      </c>
      <c r="I53" t="s">
        <v>77</v>
      </c>
      <c r="J53">
        <v>45</v>
      </c>
      <c r="K53">
        <v>0</v>
      </c>
      <c r="L53">
        <v>8</v>
      </c>
      <c r="M53">
        <v>8</v>
      </c>
      <c r="N53">
        <v>-7</v>
      </c>
      <c r="O53">
        <v>12</v>
      </c>
      <c r="P53"/>
      <c r="Q53"/>
      <c r="R53"/>
      <c r="S53"/>
      <c r="T53"/>
      <c r="U53"/>
      <c r="V53">
        <v>1.3</v>
      </c>
      <c r="W53">
        <v>1</v>
      </c>
      <c r="X53"/>
      <c r="Y53"/>
      <c r="Z53"/>
    </row>
    <row r="54" spans="1:26" x14ac:dyDescent="0.2">
      <c r="A54">
        <v>1991</v>
      </c>
      <c r="B54">
        <v>18</v>
      </c>
      <c r="C54" t="s">
        <v>152</v>
      </c>
      <c r="D54" t="s">
        <v>8467</v>
      </c>
      <c r="E54" t="s">
        <v>39</v>
      </c>
      <c r="F54" t="s">
        <v>68</v>
      </c>
      <c r="G54">
        <v>18</v>
      </c>
      <c r="H54">
        <v>2008</v>
      </c>
      <c r="I54" t="s">
        <v>169</v>
      </c>
      <c r="J54">
        <v>1009</v>
      </c>
      <c r="K54">
        <v>337</v>
      </c>
      <c r="L54">
        <v>314</v>
      </c>
      <c r="M54">
        <v>651</v>
      </c>
      <c r="N54">
        <v>14</v>
      </c>
      <c r="O54">
        <v>679</v>
      </c>
      <c r="P54"/>
      <c r="Q54"/>
      <c r="R54"/>
      <c r="S54"/>
      <c r="T54"/>
      <c r="U54"/>
      <c r="V54">
        <v>69.900000000000006</v>
      </c>
      <c r="W54">
        <v>2.5</v>
      </c>
      <c r="X54"/>
      <c r="Y54"/>
      <c r="Z54"/>
    </row>
    <row r="55" spans="1:26" x14ac:dyDescent="0.2">
      <c r="A55">
        <v>1988</v>
      </c>
      <c r="B55">
        <v>18</v>
      </c>
      <c r="C55" t="s">
        <v>152</v>
      </c>
      <c r="D55" t="s">
        <v>9308</v>
      </c>
      <c r="E55" t="s">
        <v>39</v>
      </c>
      <c r="F55" t="s">
        <v>1536</v>
      </c>
      <c r="G55">
        <v>18</v>
      </c>
      <c r="H55">
        <v>1992</v>
      </c>
      <c r="I55" t="s">
        <v>9233</v>
      </c>
      <c r="J55">
        <v>103</v>
      </c>
      <c r="K55">
        <v>16</v>
      </c>
      <c r="L55">
        <v>16</v>
      </c>
      <c r="M55">
        <v>32</v>
      </c>
      <c r="N55">
        <v>0</v>
      </c>
      <c r="O55">
        <v>66</v>
      </c>
      <c r="P55"/>
      <c r="Q55"/>
      <c r="R55"/>
      <c r="S55"/>
      <c r="T55"/>
      <c r="U55"/>
      <c r="V55">
        <v>1.3</v>
      </c>
      <c r="W55">
        <v>0.8</v>
      </c>
      <c r="X55"/>
      <c r="Y55"/>
      <c r="Z55"/>
    </row>
    <row r="56" spans="1:26" x14ac:dyDescent="0.2">
      <c r="A56">
        <v>1980</v>
      </c>
      <c r="B56">
        <v>18</v>
      </c>
      <c r="C56" t="s">
        <v>152</v>
      </c>
      <c r="D56" t="s">
        <v>11474</v>
      </c>
      <c r="E56" t="s">
        <v>39</v>
      </c>
      <c r="F56" t="s">
        <v>35</v>
      </c>
      <c r="G56">
        <v>19</v>
      </c>
      <c r="H56">
        <v>1992</v>
      </c>
      <c r="I56" t="s">
        <v>7577</v>
      </c>
      <c r="J56">
        <v>701</v>
      </c>
      <c r="K56">
        <v>238</v>
      </c>
      <c r="L56">
        <v>416</v>
      </c>
      <c r="M56">
        <v>654</v>
      </c>
      <c r="N56">
        <v>64</v>
      </c>
      <c r="O56">
        <v>472</v>
      </c>
      <c r="P56"/>
      <c r="Q56"/>
      <c r="R56"/>
      <c r="S56"/>
      <c r="T56"/>
      <c r="U56"/>
      <c r="V56">
        <v>47.7</v>
      </c>
      <c r="W56">
        <v>33.1</v>
      </c>
      <c r="X56"/>
      <c r="Y56"/>
      <c r="Z56"/>
    </row>
    <row r="57" spans="1:26" x14ac:dyDescent="0.2">
      <c r="A57">
        <v>1974</v>
      </c>
      <c r="B57">
        <v>18</v>
      </c>
      <c r="C57" t="s">
        <v>152</v>
      </c>
      <c r="D57" t="s">
        <v>12637</v>
      </c>
      <c r="E57" t="s">
        <v>39</v>
      </c>
      <c r="F57" t="s">
        <v>68</v>
      </c>
      <c r="G57">
        <v>20</v>
      </c>
      <c r="H57"/>
      <c r="I57" t="s">
        <v>12638</v>
      </c>
      <c r="J57">
        <v>0</v>
      </c>
      <c r="K57">
        <v>0</v>
      </c>
      <c r="L57">
        <v>0</v>
      </c>
      <c r="M57">
        <v>0</v>
      </c>
      <c r="N57">
        <v>0</v>
      </c>
      <c r="O57">
        <v>0</v>
      </c>
      <c r="P57"/>
      <c r="Q57"/>
      <c r="R57"/>
      <c r="S57"/>
      <c r="T57"/>
      <c r="U57"/>
      <c r="V57">
        <v>0</v>
      </c>
      <c r="W57">
        <v>0</v>
      </c>
      <c r="X57"/>
      <c r="Y57"/>
      <c r="Z57"/>
    </row>
    <row r="58" spans="1:26" x14ac:dyDescent="0.2">
      <c r="A58">
        <v>1968</v>
      </c>
      <c r="B58">
        <v>18</v>
      </c>
      <c r="C58" t="s">
        <v>152</v>
      </c>
      <c r="D58" t="s">
        <v>13565</v>
      </c>
      <c r="E58" t="s">
        <v>39</v>
      </c>
      <c r="F58" t="s">
        <v>35</v>
      </c>
      <c r="H58"/>
      <c r="I58" t="s">
        <v>13566</v>
      </c>
      <c r="J58">
        <v>0</v>
      </c>
      <c r="K58">
        <v>0</v>
      </c>
      <c r="L58">
        <v>0</v>
      </c>
      <c r="M58">
        <v>0</v>
      </c>
      <c r="N58">
        <v>0</v>
      </c>
      <c r="O58">
        <v>0</v>
      </c>
      <c r="P58"/>
      <c r="Q58"/>
      <c r="R58"/>
      <c r="S58"/>
      <c r="T58"/>
      <c r="U58"/>
      <c r="V58">
        <v>0</v>
      </c>
      <c r="W58">
        <v>0</v>
      </c>
      <c r="X58"/>
      <c r="Y58"/>
      <c r="Z58"/>
    </row>
    <row r="59" spans="1:26" x14ac:dyDescent="0.2">
      <c r="A59">
        <v>2001</v>
      </c>
      <c r="B59">
        <v>19</v>
      </c>
      <c r="C59" t="s">
        <v>152</v>
      </c>
      <c r="D59" t="s">
        <v>5601</v>
      </c>
      <c r="E59" t="s">
        <v>39</v>
      </c>
      <c r="F59" t="s">
        <v>30</v>
      </c>
      <c r="G59">
        <v>18</v>
      </c>
      <c r="H59">
        <v>2011</v>
      </c>
      <c r="I59" t="s">
        <v>123</v>
      </c>
      <c r="J59">
        <v>480</v>
      </c>
      <c r="K59">
        <v>11</v>
      </c>
      <c r="L59">
        <v>64</v>
      </c>
      <c r="M59">
        <v>75</v>
      </c>
      <c r="N59">
        <v>34</v>
      </c>
      <c r="O59">
        <v>455</v>
      </c>
      <c r="P59"/>
      <c r="Q59"/>
      <c r="R59"/>
      <c r="S59"/>
      <c r="T59"/>
      <c r="U59"/>
      <c r="V59">
        <v>16.3</v>
      </c>
      <c r="W59">
        <v>2.2999999999999998</v>
      </c>
      <c r="X59"/>
      <c r="Y59"/>
      <c r="Z59"/>
    </row>
    <row r="60" spans="1:26" x14ac:dyDescent="0.2">
      <c r="A60">
        <v>1984</v>
      </c>
      <c r="B60">
        <v>19</v>
      </c>
      <c r="C60" t="s">
        <v>152</v>
      </c>
      <c r="D60" t="s">
        <v>10441</v>
      </c>
      <c r="E60" t="s">
        <v>39</v>
      </c>
      <c r="F60" t="s">
        <v>68</v>
      </c>
      <c r="G60">
        <v>18</v>
      </c>
      <c r="H60">
        <v>1989</v>
      </c>
      <c r="I60" t="s">
        <v>474</v>
      </c>
      <c r="J60">
        <v>76</v>
      </c>
      <c r="K60">
        <v>18</v>
      </c>
      <c r="L60">
        <v>19</v>
      </c>
      <c r="M60">
        <v>37</v>
      </c>
      <c r="N60">
        <v>-2</v>
      </c>
      <c r="O60">
        <v>50</v>
      </c>
      <c r="P60"/>
      <c r="Q60"/>
      <c r="R60"/>
      <c r="S60"/>
      <c r="T60"/>
      <c r="U60"/>
      <c r="V60">
        <v>1.7</v>
      </c>
      <c r="W60">
        <v>1.9</v>
      </c>
      <c r="X60"/>
      <c r="Y60"/>
      <c r="Z60"/>
    </row>
    <row r="61" spans="1:26" x14ac:dyDescent="0.2">
      <c r="A61">
        <v>1966</v>
      </c>
      <c r="B61">
        <v>19</v>
      </c>
      <c r="C61" t="s">
        <v>152</v>
      </c>
      <c r="D61" t="s">
        <v>13623</v>
      </c>
      <c r="E61" t="s">
        <v>39</v>
      </c>
      <c r="F61" t="s">
        <v>68</v>
      </c>
      <c r="G61">
        <v>17</v>
      </c>
      <c r="H61">
        <v>1980</v>
      </c>
      <c r="I61" t="s">
        <v>13063</v>
      </c>
      <c r="J61">
        <v>102</v>
      </c>
      <c r="K61">
        <v>33</v>
      </c>
      <c r="L61">
        <v>42</v>
      </c>
      <c r="M61">
        <v>75</v>
      </c>
      <c r="N61">
        <v>-52</v>
      </c>
      <c r="O61">
        <v>61</v>
      </c>
      <c r="P61"/>
      <c r="Q61"/>
      <c r="R61"/>
      <c r="S61"/>
      <c r="T61"/>
      <c r="U61"/>
      <c r="V61">
        <v>5</v>
      </c>
      <c r="W61">
        <v>-0.2</v>
      </c>
      <c r="X61"/>
      <c r="Y61"/>
      <c r="Z61"/>
    </row>
    <row r="62" spans="1:26" x14ac:dyDescent="0.2">
      <c r="A62">
        <v>1963</v>
      </c>
      <c r="B62">
        <v>19</v>
      </c>
      <c r="C62" t="s">
        <v>152</v>
      </c>
      <c r="D62" t="s">
        <v>13710</v>
      </c>
      <c r="E62" t="s">
        <v>39</v>
      </c>
      <c r="F62" t="s">
        <v>3293</v>
      </c>
      <c r="H62"/>
      <c r="I62" t="s">
        <v>13692</v>
      </c>
      <c r="J62">
        <v>0</v>
      </c>
      <c r="K62">
        <v>0</v>
      </c>
      <c r="L62">
        <v>0</v>
      </c>
      <c r="M62">
        <v>0</v>
      </c>
      <c r="N62">
        <v>0</v>
      </c>
      <c r="O62">
        <v>0</v>
      </c>
      <c r="P62"/>
      <c r="Q62"/>
      <c r="R62"/>
      <c r="S62"/>
      <c r="T62"/>
      <c r="U62"/>
      <c r="V62">
        <v>0</v>
      </c>
      <c r="W62">
        <v>0</v>
      </c>
      <c r="X62"/>
      <c r="Y62"/>
      <c r="Z62"/>
    </row>
    <row r="63" spans="1:26" x14ac:dyDescent="0.2">
      <c r="A63">
        <v>1964</v>
      </c>
      <c r="B63">
        <v>20</v>
      </c>
      <c r="C63" t="s">
        <v>152</v>
      </c>
      <c r="D63" t="s">
        <v>13673</v>
      </c>
      <c r="E63" t="s">
        <v>39</v>
      </c>
      <c r="F63" t="s">
        <v>13714</v>
      </c>
      <c r="H63"/>
      <c r="I63" t="s">
        <v>13674</v>
      </c>
      <c r="J63">
        <v>0</v>
      </c>
      <c r="K63">
        <v>0</v>
      </c>
      <c r="L63">
        <v>0</v>
      </c>
      <c r="M63">
        <v>0</v>
      </c>
      <c r="N63">
        <v>0</v>
      </c>
      <c r="O63">
        <v>0</v>
      </c>
      <c r="P63"/>
      <c r="Q63"/>
      <c r="R63"/>
      <c r="S63"/>
      <c r="T63"/>
      <c r="U63"/>
      <c r="V63">
        <v>0</v>
      </c>
      <c r="W63">
        <v>0</v>
      </c>
      <c r="X63"/>
      <c r="Y63"/>
      <c r="Z63"/>
    </row>
    <row r="64" spans="1:26" x14ac:dyDescent="0.2">
      <c r="A64">
        <v>2021</v>
      </c>
      <c r="B64">
        <v>21</v>
      </c>
      <c r="C64" t="s">
        <v>152</v>
      </c>
      <c r="D64" t="s">
        <v>459</v>
      </c>
      <c r="E64" t="s">
        <v>43</v>
      </c>
      <c r="F64" t="s">
        <v>68</v>
      </c>
      <c r="G64">
        <v>18</v>
      </c>
      <c r="H64">
        <v>2025</v>
      </c>
      <c r="I64" t="s">
        <v>458</v>
      </c>
      <c r="J64">
        <v>1</v>
      </c>
      <c r="K64">
        <v>0</v>
      </c>
      <c r="L64">
        <v>0</v>
      </c>
      <c r="M64">
        <v>0</v>
      </c>
      <c r="N64">
        <v>1</v>
      </c>
      <c r="O64">
        <v>0</v>
      </c>
      <c r="P64"/>
      <c r="Q64"/>
      <c r="R64"/>
      <c r="S64"/>
      <c r="T64"/>
      <c r="U64"/>
      <c r="V64">
        <v>0</v>
      </c>
      <c r="W64">
        <f>0</f>
        <v>0</v>
      </c>
      <c r="X64"/>
      <c r="Y64" t="s">
        <v>13819</v>
      </c>
      <c r="Z64"/>
    </row>
    <row r="65" spans="1:26" x14ac:dyDescent="0.2">
      <c r="A65">
        <v>2003</v>
      </c>
      <c r="B65">
        <v>21</v>
      </c>
      <c r="C65" t="s">
        <v>152</v>
      </c>
      <c r="D65" t="s">
        <v>4957</v>
      </c>
      <c r="E65" t="s">
        <v>34</v>
      </c>
      <c r="F65" t="s">
        <v>30</v>
      </c>
      <c r="G65">
        <v>19</v>
      </c>
      <c r="H65">
        <v>2017</v>
      </c>
      <c r="I65" t="s">
        <v>3912</v>
      </c>
      <c r="J65">
        <v>673</v>
      </c>
      <c r="K65">
        <v>26</v>
      </c>
      <c r="L65">
        <v>67</v>
      </c>
      <c r="M65">
        <v>93</v>
      </c>
      <c r="N65">
        <v>43</v>
      </c>
      <c r="O65">
        <v>722</v>
      </c>
      <c r="P65"/>
      <c r="Q65"/>
      <c r="R65"/>
      <c r="S65"/>
      <c r="T65"/>
      <c r="U65"/>
      <c r="V65">
        <v>25</v>
      </c>
      <c r="W65">
        <v>12.8</v>
      </c>
      <c r="X65"/>
      <c r="Y65"/>
      <c r="Z65"/>
    </row>
    <row r="66" spans="1:26" x14ac:dyDescent="0.2">
      <c r="A66">
        <v>1999</v>
      </c>
      <c r="B66">
        <v>21</v>
      </c>
      <c r="C66" t="s">
        <v>152</v>
      </c>
      <c r="D66" t="s">
        <v>6222</v>
      </c>
      <c r="E66" t="s">
        <v>39</v>
      </c>
      <c r="F66" t="s">
        <v>30</v>
      </c>
      <c r="G66">
        <v>20</v>
      </c>
      <c r="H66">
        <v>2011</v>
      </c>
      <c r="I66" t="s">
        <v>196</v>
      </c>
      <c r="J66">
        <v>605</v>
      </c>
      <c r="K66">
        <v>34</v>
      </c>
      <c r="L66">
        <v>110</v>
      </c>
      <c r="M66">
        <v>144</v>
      </c>
      <c r="N66">
        <v>19</v>
      </c>
      <c r="O66">
        <v>862</v>
      </c>
      <c r="P66"/>
      <c r="Q66"/>
      <c r="R66"/>
      <c r="S66"/>
      <c r="T66"/>
      <c r="U66"/>
      <c r="V66">
        <v>30</v>
      </c>
      <c r="W66">
        <v>18.600000000000001</v>
      </c>
      <c r="X66"/>
      <c r="Y66"/>
      <c r="Z66"/>
    </row>
    <row r="67" spans="1:26" x14ac:dyDescent="0.2">
      <c r="A67">
        <v>1995</v>
      </c>
      <c r="B67">
        <v>21</v>
      </c>
      <c r="C67" t="s">
        <v>152</v>
      </c>
      <c r="D67" t="s">
        <v>7291</v>
      </c>
      <c r="E67" t="s">
        <v>39</v>
      </c>
      <c r="F67" t="s">
        <v>30</v>
      </c>
      <c r="G67">
        <v>18</v>
      </c>
      <c r="H67">
        <v>2006</v>
      </c>
      <c r="I67" t="s">
        <v>2404</v>
      </c>
      <c r="J67">
        <v>436</v>
      </c>
      <c r="K67">
        <v>14</v>
      </c>
      <c r="L67">
        <v>43</v>
      </c>
      <c r="M67">
        <v>57</v>
      </c>
      <c r="N67">
        <v>-9</v>
      </c>
      <c r="O67">
        <v>907</v>
      </c>
      <c r="P67"/>
      <c r="Q67"/>
      <c r="R67"/>
      <c r="S67"/>
      <c r="T67"/>
      <c r="U67"/>
      <c r="V67">
        <v>11.7</v>
      </c>
      <c r="W67">
        <v>-0.6</v>
      </c>
      <c r="X67"/>
      <c r="Y67"/>
      <c r="Z67"/>
    </row>
    <row r="68" spans="1:26" x14ac:dyDescent="0.2">
      <c r="A68">
        <v>1994</v>
      </c>
      <c r="B68">
        <v>21</v>
      </c>
      <c r="C68" t="s">
        <v>152</v>
      </c>
      <c r="D68" t="s">
        <v>7540</v>
      </c>
      <c r="E68" t="s">
        <v>60</v>
      </c>
      <c r="F68" t="s">
        <v>128</v>
      </c>
      <c r="H68"/>
      <c r="I68" t="s">
        <v>7318</v>
      </c>
      <c r="J68">
        <v>0</v>
      </c>
      <c r="K68"/>
      <c r="L68"/>
      <c r="M68"/>
      <c r="N68"/>
      <c r="O68"/>
      <c r="P68">
        <v>0</v>
      </c>
      <c r="Q68">
        <v>0</v>
      </c>
      <c r="R68">
        <v>0</v>
      </c>
      <c r="S68">
        <v>0</v>
      </c>
      <c r="T68">
        <v>0</v>
      </c>
      <c r="U68">
        <v>0</v>
      </c>
      <c r="V68">
        <v>0</v>
      </c>
      <c r="W68">
        <v>0</v>
      </c>
      <c r="X68"/>
      <c r="Y68"/>
      <c r="Z68"/>
    </row>
    <row r="69" spans="1:26" x14ac:dyDescent="0.2">
      <c r="A69">
        <v>1990</v>
      </c>
      <c r="B69">
        <v>21</v>
      </c>
      <c r="C69" t="s">
        <v>152</v>
      </c>
      <c r="D69" t="s">
        <v>8761</v>
      </c>
      <c r="E69" t="s">
        <v>34</v>
      </c>
      <c r="F69" t="s">
        <v>35</v>
      </c>
      <c r="G69">
        <v>18</v>
      </c>
      <c r="H69">
        <v>2008</v>
      </c>
      <c r="I69" t="s">
        <v>3386</v>
      </c>
      <c r="J69">
        <v>1056</v>
      </c>
      <c r="K69">
        <v>274</v>
      </c>
      <c r="L69">
        <v>377</v>
      </c>
      <c r="M69">
        <v>651</v>
      </c>
      <c r="N69">
        <v>46</v>
      </c>
      <c r="O69">
        <v>606</v>
      </c>
      <c r="P69"/>
      <c r="Q69"/>
      <c r="R69"/>
      <c r="S69"/>
      <c r="T69"/>
      <c r="U69"/>
      <c r="V69">
        <v>63.6</v>
      </c>
      <c r="W69">
        <v>8.6999999999999993</v>
      </c>
      <c r="X69"/>
      <c r="Y69"/>
      <c r="Z69"/>
    </row>
    <row r="70" spans="1:26" x14ac:dyDescent="0.2">
      <c r="A70">
        <v>1983</v>
      </c>
      <c r="B70">
        <v>21</v>
      </c>
      <c r="C70" t="s">
        <v>152</v>
      </c>
      <c r="D70" t="s">
        <v>10720</v>
      </c>
      <c r="E70" t="s">
        <v>39</v>
      </c>
      <c r="F70" t="s">
        <v>26</v>
      </c>
      <c r="G70">
        <v>18</v>
      </c>
      <c r="H70">
        <v>1992</v>
      </c>
      <c r="I70" t="s">
        <v>478</v>
      </c>
      <c r="J70">
        <v>309</v>
      </c>
      <c r="K70">
        <v>41</v>
      </c>
      <c r="L70">
        <v>68</v>
      </c>
      <c r="M70">
        <v>109</v>
      </c>
      <c r="N70">
        <v>-6</v>
      </c>
      <c r="O70">
        <v>794</v>
      </c>
      <c r="P70"/>
      <c r="Q70"/>
      <c r="R70"/>
      <c r="S70"/>
      <c r="T70"/>
      <c r="U70"/>
      <c r="V70">
        <v>2.8</v>
      </c>
      <c r="W70">
        <f>Main_Bruins_Sheet[[#This Row],[point_shares]]</f>
        <v>2.8</v>
      </c>
      <c r="X70"/>
      <c r="Y70" t="s">
        <v>13820</v>
      </c>
      <c r="Z70"/>
    </row>
    <row r="71" spans="1:26" x14ac:dyDescent="0.2">
      <c r="A71">
        <v>2005</v>
      </c>
      <c r="B71">
        <v>22</v>
      </c>
      <c r="C71" t="s">
        <v>152</v>
      </c>
      <c r="D71" t="s">
        <v>4374</v>
      </c>
      <c r="E71" t="s">
        <v>34</v>
      </c>
      <c r="F71" t="s">
        <v>30</v>
      </c>
      <c r="G71">
        <v>18</v>
      </c>
      <c r="H71">
        <v>2011</v>
      </c>
      <c r="I71" t="s">
        <v>490</v>
      </c>
      <c r="J71">
        <v>74</v>
      </c>
      <c r="K71">
        <v>1</v>
      </c>
      <c r="L71">
        <v>15</v>
      </c>
      <c r="M71">
        <v>16</v>
      </c>
      <c r="N71">
        <v>-15</v>
      </c>
      <c r="O71">
        <v>59</v>
      </c>
      <c r="P71"/>
      <c r="Q71"/>
      <c r="R71"/>
      <c r="S71"/>
      <c r="T71"/>
      <c r="U71"/>
      <c r="V71">
        <v>1.6</v>
      </c>
      <c r="W71">
        <v>1</v>
      </c>
      <c r="X71"/>
      <c r="Y71"/>
      <c r="Z71"/>
    </row>
    <row r="72" spans="1:26" x14ac:dyDescent="0.2">
      <c r="A72">
        <v>1982</v>
      </c>
      <c r="B72">
        <v>22</v>
      </c>
      <c r="C72" t="s">
        <v>152</v>
      </c>
      <c r="D72" t="s">
        <v>10983</v>
      </c>
      <c r="E72" t="s">
        <v>39</v>
      </c>
      <c r="F72" t="s">
        <v>30</v>
      </c>
      <c r="G72">
        <v>18</v>
      </c>
      <c r="H72">
        <v>1994</v>
      </c>
      <c r="I72" t="s">
        <v>3458</v>
      </c>
      <c r="J72">
        <v>381</v>
      </c>
      <c r="K72">
        <v>7</v>
      </c>
      <c r="L72">
        <v>33</v>
      </c>
      <c r="M72">
        <v>40</v>
      </c>
      <c r="N72">
        <v>-14</v>
      </c>
      <c r="O72">
        <v>1461</v>
      </c>
      <c r="P72"/>
      <c r="Q72"/>
      <c r="R72"/>
      <c r="S72"/>
      <c r="T72"/>
      <c r="U72"/>
      <c r="V72">
        <v>13.2</v>
      </c>
      <c r="W72">
        <v>4.9000000000000004</v>
      </c>
      <c r="X72"/>
      <c r="Y72"/>
      <c r="Z72"/>
    </row>
    <row r="73" spans="1:26" x14ac:dyDescent="0.2">
      <c r="A73">
        <v>1969</v>
      </c>
      <c r="B73">
        <v>22</v>
      </c>
      <c r="C73" t="s">
        <v>152</v>
      </c>
      <c r="D73" t="s">
        <v>13475</v>
      </c>
      <c r="E73" t="s">
        <v>39</v>
      </c>
      <c r="F73" t="s">
        <v>68</v>
      </c>
      <c r="H73"/>
      <c r="I73" t="s">
        <v>13179</v>
      </c>
      <c r="J73">
        <v>0</v>
      </c>
      <c r="K73">
        <v>0</v>
      </c>
      <c r="L73">
        <v>0</v>
      </c>
      <c r="M73">
        <v>0</v>
      </c>
      <c r="N73">
        <v>0</v>
      </c>
      <c r="O73">
        <v>0</v>
      </c>
      <c r="P73"/>
      <c r="Q73"/>
      <c r="R73"/>
      <c r="S73"/>
      <c r="T73"/>
      <c r="U73"/>
      <c r="V73">
        <v>0</v>
      </c>
      <c r="W73">
        <v>0</v>
      </c>
      <c r="X73"/>
      <c r="Y73"/>
      <c r="Z73"/>
    </row>
    <row r="74" spans="1:26" x14ac:dyDescent="0.2">
      <c r="A74">
        <v>2012</v>
      </c>
      <c r="B74">
        <v>24</v>
      </c>
      <c r="C74" t="s">
        <v>152</v>
      </c>
      <c r="D74" t="s">
        <v>2728</v>
      </c>
      <c r="E74" t="s">
        <v>39</v>
      </c>
      <c r="F74" t="s">
        <v>128</v>
      </c>
      <c r="G74">
        <v>18</v>
      </c>
      <c r="H74">
        <v>2022</v>
      </c>
      <c r="I74" t="s">
        <v>2404</v>
      </c>
      <c r="J74">
        <v>86</v>
      </c>
      <c r="K74">
        <v>0</v>
      </c>
      <c r="L74">
        <v>0</v>
      </c>
      <c r="M74">
        <v>0</v>
      </c>
      <c r="N74">
        <v>0</v>
      </c>
      <c r="O74">
        <v>6</v>
      </c>
      <c r="P74">
        <v>86</v>
      </c>
      <c r="Q74">
        <v>36</v>
      </c>
      <c r="R74">
        <v>33</v>
      </c>
      <c r="S74">
        <v>9</v>
      </c>
      <c r="T74">
        <v>0.89800000000000002</v>
      </c>
      <c r="U74">
        <v>3.1</v>
      </c>
      <c r="V74">
        <v>10.4</v>
      </c>
      <c r="W74">
        <v>-0.4</v>
      </c>
      <c r="X74"/>
      <c r="Y74"/>
      <c r="Z74"/>
    </row>
    <row r="75" spans="1:26" x14ac:dyDescent="0.2">
      <c r="A75">
        <v>1968</v>
      </c>
      <c r="B75">
        <v>24</v>
      </c>
      <c r="C75" t="s">
        <v>152</v>
      </c>
      <c r="D75" t="s">
        <v>13575</v>
      </c>
      <c r="E75" t="s">
        <v>39</v>
      </c>
      <c r="F75" t="s">
        <v>35</v>
      </c>
      <c r="H75"/>
      <c r="I75" t="s">
        <v>11903</v>
      </c>
      <c r="J75">
        <v>0</v>
      </c>
      <c r="K75">
        <v>0</v>
      </c>
      <c r="L75">
        <v>0</v>
      </c>
      <c r="M75">
        <v>0</v>
      </c>
      <c r="N75">
        <v>0</v>
      </c>
      <c r="O75">
        <v>0</v>
      </c>
      <c r="P75"/>
      <c r="Q75"/>
      <c r="R75"/>
      <c r="S75"/>
      <c r="T75"/>
      <c r="U75"/>
      <c r="V75">
        <v>0</v>
      </c>
      <c r="W75">
        <v>0</v>
      </c>
      <c r="X75"/>
      <c r="Y75"/>
      <c r="Z75"/>
    </row>
    <row r="76" spans="1:26" x14ac:dyDescent="0.2">
      <c r="A76">
        <v>2024</v>
      </c>
      <c r="B76">
        <v>25</v>
      </c>
      <c r="C76" t="s">
        <v>152</v>
      </c>
      <c r="D76" t="s">
        <v>13723</v>
      </c>
      <c r="E76" t="s">
        <v>39</v>
      </c>
      <c r="F76" t="s">
        <v>35</v>
      </c>
      <c r="G76">
        <v>18</v>
      </c>
      <c r="H76">
        <v>2025</v>
      </c>
      <c r="I76" t="s">
        <v>1357</v>
      </c>
      <c r="J76">
        <v>0</v>
      </c>
      <c r="K76">
        <v>0</v>
      </c>
      <c r="L76">
        <v>0</v>
      </c>
      <c r="M76">
        <v>0</v>
      </c>
      <c r="N76">
        <v>0</v>
      </c>
      <c r="O76">
        <v>0</v>
      </c>
      <c r="V76">
        <v>0</v>
      </c>
      <c r="W76">
        <v>0</v>
      </c>
      <c r="X76"/>
      <c r="Y76"/>
      <c r="Z76"/>
    </row>
    <row r="77" spans="1:26" x14ac:dyDescent="0.2">
      <c r="A77">
        <v>2014</v>
      </c>
      <c r="B77">
        <v>25</v>
      </c>
      <c r="C77" t="s">
        <v>152</v>
      </c>
      <c r="D77" t="s">
        <v>2256</v>
      </c>
      <c r="E77" t="s">
        <v>46</v>
      </c>
      <c r="F77" t="s">
        <v>68</v>
      </c>
      <c r="G77">
        <v>18</v>
      </c>
      <c r="H77">
        <v>2025</v>
      </c>
      <c r="I77" t="s">
        <v>281</v>
      </c>
      <c r="J77">
        <v>729</v>
      </c>
      <c r="K77">
        <v>375</v>
      </c>
      <c r="L77">
        <v>418</v>
      </c>
      <c r="M77">
        <v>793</v>
      </c>
      <c r="N77">
        <v>140</v>
      </c>
      <c r="O77">
        <v>328</v>
      </c>
      <c r="P77"/>
      <c r="Q77"/>
      <c r="R77"/>
      <c r="S77"/>
      <c r="T77"/>
      <c r="U77"/>
      <c r="V77">
        <v>104.5</v>
      </c>
      <c r="W77">
        <f>Main_Bruins_Sheet[[#This Row],[point_shares]]</f>
        <v>104.5</v>
      </c>
      <c r="X77"/>
      <c r="Y77"/>
      <c r="Z77"/>
    </row>
    <row r="78" spans="1:26" x14ac:dyDescent="0.2">
      <c r="A78">
        <v>2009</v>
      </c>
      <c r="B78">
        <v>25</v>
      </c>
      <c r="C78" t="s">
        <v>152</v>
      </c>
      <c r="D78" t="s">
        <v>3434</v>
      </c>
      <c r="E78" t="s">
        <v>39</v>
      </c>
      <c r="F78" t="s">
        <v>68</v>
      </c>
      <c r="G78">
        <v>18</v>
      </c>
      <c r="H78">
        <v>2016</v>
      </c>
      <c r="I78" t="s">
        <v>291</v>
      </c>
      <c r="J78">
        <v>157</v>
      </c>
      <c r="K78">
        <v>12</v>
      </c>
      <c r="L78">
        <v>16</v>
      </c>
      <c r="M78">
        <v>28</v>
      </c>
      <c r="N78">
        <v>-9</v>
      </c>
      <c r="O78">
        <v>78</v>
      </c>
      <c r="P78"/>
      <c r="Q78"/>
      <c r="R78"/>
      <c r="S78"/>
      <c r="T78"/>
      <c r="U78"/>
      <c r="V78">
        <v>0.9</v>
      </c>
      <c r="W78">
        <v>1.4</v>
      </c>
      <c r="X78"/>
      <c r="Y78"/>
      <c r="Z78"/>
    </row>
    <row r="79" spans="1:26" x14ac:dyDescent="0.2">
      <c r="A79">
        <v>1993</v>
      </c>
      <c r="B79">
        <v>25</v>
      </c>
      <c r="C79" t="s">
        <v>152</v>
      </c>
      <c r="D79" t="s">
        <v>7854</v>
      </c>
      <c r="E79" t="s">
        <v>34</v>
      </c>
      <c r="F79" t="s">
        <v>35</v>
      </c>
      <c r="G79">
        <v>18</v>
      </c>
      <c r="H79">
        <v>2008</v>
      </c>
      <c r="I79" t="s">
        <v>3517</v>
      </c>
      <c r="J79">
        <v>540</v>
      </c>
      <c r="K79">
        <v>59</v>
      </c>
      <c r="L79">
        <v>77</v>
      </c>
      <c r="M79">
        <v>136</v>
      </c>
      <c r="N79">
        <v>-38</v>
      </c>
      <c r="O79">
        <v>317</v>
      </c>
      <c r="P79"/>
      <c r="Q79"/>
      <c r="R79"/>
      <c r="S79"/>
      <c r="T79"/>
      <c r="U79"/>
      <c r="V79">
        <v>7.6</v>
      </c>
      <c r="W79">
        <v>0</v>
      </c>
      <c r="X79"/>
      <c r="Y79"/>
      <c r="Z79"/>
    </row>
    <row r="80" spans="1:26" x14ac:dyDescent="0.2">
      <c r="A80">
        <v>1974</v>
      </c>
      <c r="B80">
        <v>25</v>
      </c>
      <c r="C80" t="s">
        <v>152</v>
      </c>
      <c r="D80" t="s">
        <v>12645</v>
      </c>
      <c r="E80" t="s">
        <v>34</v>
      </c>
      <c r="F80" t="s">
        <v>30</v>
      </c>
      <c r="G80">
        <v>19</v>
      </c>
      <c r="H80">
        <v>1995</v>
      </c>
      <c r="I80" t="s">
        <v>12097</v>
      </c>
      <c r="J80">
        <v>929</v>
      </c>
      <c r="K80">
        <v>197</v>
      </c>
      <c r="L80">
        <v>545</v>
      </c>
      <c r="M80">
        <v>742</v>
      </c>
      <c r="N80">
        <v>400</v>
      </c>
      <c r="O80">
        <v>455</v>
      </c>
      <c r="P80"/>
      <c r="Q80"/>
      <c r="R80"/>
      <c r="S80"/>
      <c r="T80"/>
      <c r="U80"/>
      <c r="V80">
        <v>111.9</v>
      </c>
      <c r="W80">
        <v>0</v>
      </c>
      <c r="X80"/>
      <c r="Y80"/>
      <c r="Z80"/>
    </row>
    <row r="81" spans="1:26" x14ac:dyDescent="0.2">
      <c r="A81">
        <v>2000</v>
      </c>
      <c r="B81">
        <v>27</v>
      </c>
      <c r="C81" t="s">
        <v>152</v>
      </c>
      <c r="D81" t="s">
        <v>5918</v>
      </c>
      <c r="E81" t="s">
        <v>43</v>
      </c>
      <c r="F81" t="s">
        <v>68</v>
      </c>
      <c r="G81">
        <v>18</v>
      </c>
      <c r="H81">
        <v>2004</v>
      </c>
      <c r="I81" t="s">
        <v>5378</v>
      </c>
      <c r="J81">
        <v>14</v>
      </c>
      <c r="K81">
        <v>0</v>
      </c>
      <c r="L81">
        <v>1</v>
      </c>
      <c r="M81">
        <v>1</v>
      </c>
      <c r="N81">
        <v>-2</v>
      </c>
      <c r="O81">
        <v>2</v>
      </c>
      <c r="P81"/>
      <c r="Q81"/>
      <c r="R81"/>
      <c r="S81"/>
      <c r="T81"/>
      <c r="U81"/>
      <c r="V81">
        <v>-0.2</v>
      </c>
      <c r="W81">
        <f>Main_Bruins_Sheet[[#This Row],[point_shares]]</f>
        <v>-0.2</v>
      </c>
      <c r="X81"/>
      <c r="Y81"/>
      <c r="Z81"/>
    </row>
    <row r="82" spans="1:26" x14ac:dyDescent="0.2">
      <c r="A82">
        <v>1997</v>
      </c>
      <c r="B82">
        <v>27</v>
      </c>
      <c r="C82" t="s">
        <v>152</v>
      </c>
      <c r="D82" t="s">
        <v>6786</v>
      </c>
      <c r="E82" t="s">
        <v>34</v>
      </c>
      <c r="F82" t="s">
        <v>68</v>
      </c>
      <c r="G82">
        <v>19</v>
      </c>
      <c r="H82">
        <v>2007</v>
      </c>
      <c r="I82" t="s">
        <v>3430</v>
      </c>
      <c r="J82">
        <v>438</v>
      </c>
      <c r="K82">
        <v>52</v>
      </c>
      <c r="L82">
        <v>77</v>
      </c>
      <c r="M82">
        <v>129</v>
      </c>
      <c r="N82">
        <v>-64</v>
      </c>
      <c r="O82">
        <v>367</v>
      </c>
      <c r="P82"/>
      <c r="Q82"/>
      <c r="R82"/>
      <c r="S82"/>
      <c r="T82"/>
      <c r="U82"/>
      <c r="V82">
        <v>9.8000000000000007</v>
      </c>
      <c r="W82">
        <v>0</v>
      </c>
      <c r="X82"/>
      <c r="Y82"/>
      <c r="Z82"/>
    </row>
    <row r="83" spans="1:26" x14ac:dyDescent="0.2">
      <c r="A83">
        <v>1970</v>
      </c>
      <c r="B83">
        <v>27</v>
      </c>
      <c r="C83" t="s">
        <v>152</v>
      </c>
      <c r="D83" t="s">
        <v>13364</v>
      </c>
      <c r="E83" t="s">
        <v>39</v>
      </c>
      <c r="F83" t="s">
        <v>128</v>
      </c>
      <c r="G83">
        <v>19</v>
      </c>
      <c r="H83">
        <v>1986</v>
      </c>
      <c r="I83" t="s">
        <v>12679</v>
      </c>
      <c r="J83">
        <v>656</v>
      </c>
      <c r="K83">
        <v>0</v>
      </c>
      <c r="L83">
        <v>28</v>
      </c>
      <c r="M83">
        <v>28</v>
      </c>
      <c r="N83">
        <v>0</v>
      </c>
      <c r="O83">
        <v>255</v>
      </c>
      <c r="P83">
        <v>656</v>
      </c>
      <c r="Q83">
        <v>286</v>
      </c>
      <c r="R83">
        <v>233</v>
      </c>
      <c r="S83">
        <v>113</v>
      </c>
      <c r="T83">
        <v>0.89</v>
      </c>
      <c r="U83">
        <v>3.27</v>
      </c>
      <c r="V83">
        <v>113.7</v>
      </c>
      <c r="W83">
        <v>0</v>
      </c>
      <c r="X83"/>
      <c r="Y83"/>
      <c r="Z83"/>
    </row>
    <row r="84" spans="1:26" x14ac:dyDescent="0.2">
      <c r="A84">
        <v>1971</v>
      </c>
      <c r="B84">
        <v>28</v>
      </c>
      <c r="C84" t="s">
        <v>152</v>
      </c>
      <c r="D84" t="s">
        <v>13243</v>
      </c>
      <c r="E84" t="s">
        <v>34</v>
      </c>
      <c r="F84" t="s">
        <v>128</v>
      </c>
      <c r="G84">
        <v>19</v>
      </c>
      <c r="H84">
        <v>1981</v>
      </c>
      <c r="I84" t="s">
        <v>1970</v>
      </c>
      <c r="J84">
        <v>104</v>
      </c>
      <c r="K84">
        <v>0</v>
      </c>
      <c r="L84">
        <v>1</v>
      </c>
      <c r="M84">
        <v>1</v>
      </c>
      <c r="N84">
        <v>0</v>
      </c>
      <c r="O84">
        <v>17</v>
      </c>
      <c r="P84">
        <v>104</v>
      </c>
      <c r="Q84">
        <v>27</v>
      </c>
      <c r="R84">
        <v>47</v>
      </c>
      <c r="S84">
        <v>16</v>
      </c>
      <c r="T84">
        <v>0.872</v>
      </c>
      <c r="U84">
        <v>3.88</v>
      </c>
      <c r="V84">
        <v>10.6</v>
      </c>
      <c r="W84">
        <v>0</v>
      </c>
      <c r="X84"/>
      <c r="Y84"/>
      <c r="Z84"/>
    </row>
    <row r="85" spans="1:26" x14ac:dyDescent="0.2">
      <c r="A85">
        <v>2016</v>
      </c>
      <c r="B85">
        <v>29</v>
      </c>
      <c r="C85" t="s">
        <v>152</v>
      </c>
      <c r="D85" t="s">
        <v>1796</v>
      </c>
      <c r="E85" t="s">
        <v>34</v>
      </c>
      <c r="F85" t="s">
        <v>35</v>
      </c>
      <c r="G85">
        <v>18</v>
      </c>
      <c r="H85">
        <v>2025</v>
      </c>
      <c r="I85" t="s">
        <v>36</v>
      </c>
      <c r="J85">
        <v>333</v>
      </c>
      <c r="K85">
        <v>55</v>
      </c>
      <c r="L85">
        <v>54</v>
      </c>
      <c r="M85">
        <v>109</v>
      </c>
      <c r="N85">
        <v>23</v>
      </c>
      <c r="O85">
        <v>305</v>
      </c>
      <c r="P85"/>
      <c r="Q85"/>
      <c r="R85"/>
      <c r="S85"/>
      <c r="T85"/>
      <c r="U85"/>
      <c r="V85">
        <v>11.5</v>
      </c>
      <c r="W85">
        <f>Main_Bruins_Sheet[[#This Row],[point_shares]]</f>
        <v>11.5</v>
      </c>
      <c r="X85"/>
      <c r="Y85"/>
      <c r="Z85"/>
    </row>
    <row r="86" spans="1:26" x14ac:dyDescent="0.2">
      <c r="A86">
        <v>2002</v>
      </c>
      <c r="B86">
        <v>29</v>
      </c>
      <c r="C86" t="s">
        <v>152</v>
      </c>
      <c r="D86" t="s">
        <v>5285</v>
      </c>
      <c r="E86" t="s">
        <v>76</v>
      </c>
      <c r="F86" t="s">
        <v>128</v>
      </c>
      <c r="G86">
        <v>18</v>
      </c>
      <c r="H86">
        <v>2008</v>
      </c>
      <c r="I86" t="s">
        <v>1573</v>
      </c>
      <c r="J86">
        <v>61</v>
      </c>
      <c r="K86">
        <v>0</v>
      </c>
      <c r="L86">
        <v>0</v>
      </c>
      <c r="M86">
        <v>0</v>
      </c>
      <c r="N86">
        <v>0</v>
      </c>
      <c r="O86">
        <v>10</v>
      </c>
      <c r="P86">
        <v>61</v>
      </c>
      <c r="Q86">
        <v>18</v>
      </c>
      <c r="R86">
        <v>24</v>
      </c>
      <c r="S86">
        <v>10</v>
      </c>
      <c r="T86">
        <v>0.89</v>
      </c>
      <c r="U86">
        <v>3.37</v>
      </c>
      <c r="V86">
        <v>7.1</v>
      </c>
      <c r="W86">
        <v>5.7</v>
      </c>
      <c r="X86"/>
      <c r="Y86"/>
      <c r="Z86"/>
    </row>
    <row r="87" spans="1:26" x14ac:dyDescent="0.2">
      <c r="A87">
        <v>2019</v>
      </c>
      <c r="B87">
        <v>30</v>
      </c>
      <c r="C87" t="s">
        <v>152</v>
      </c>
      <c r="D87" t="s">
        <v>1034</v>
      </c>
      <c r="E87" t="s">
        <v>34</v>
      </c>
      <c r="F87" t="s">
        <v>35</v>
      </c>
      <c r="G87">
        <v>18</v>
      </c>
      <c r="H87">
        <v>2025</v>
      </c>
      <c r="I87" t="s">
        <v>36</v>
      </c>
      <c r="J87">
        <v>105</v>
      </c>
      <c r="K87">
        <v>10</v>
      </c>
      <c r="L87">
        <v>9</v>
      </c>
      <c r="M87">
        <v>19</v>
      </c>
      <c r="N87">
        <v>-9</v>
      </c>
      <c r="O87">
        <v>34</v>
      </c>
      <c r="P87"/>
      <c r="Q87"/>
      <c r="R87"/>
      <c r="S87"/>
      <c r="T87"/>
      <c r="U87"/>
      <c r="V87">
        <v>1.9</v>
      </c>
      <c r="W87">
        <f>Main_Bruins_Sheet[[#This Row],[point_shares]]</f>
        <v>1.9</v>
      </c>
      <c r="X87"/>
      <c r="Y87"/>
      <c r="Z87"/>
    </row>
    <row r="88" spans="1:26" x14ac:dyDescent="0.2">
      <c r="A88">
        <v>1985</v>
      </c>
      <c r="B88">
        <v>31</v>
      </c>
      <c r="C88" t="s">
        <v>152</v>
      </c>
      <c r="D88" t="s">
        <v>10173</v>
      </c>
      <c r="E88" t="s">
        <v>39</v>
      </c>
      <c r="F88" t="s">
        <v>30</v>
      </c>
      <c r="G88">
        <v>18</v>
      </c>
      <c r="H88">
        <v>1994</v>
      </c>
      <c r="I88" t="s">
        <v>91</v>
      </c>
      <c r="J88">
        <v>119</v>
      </c>
      <c r="K88">
        <v>2</v>
      </c>
      <c r="L88">
        <v>18</v>
      </c>
      <c r="M88">
        <v>20</v>
      </c>
      <c r="N88">
        <v>5</v>
      </c>
      <c r="O88">
        <v>124</v>
      </c>
      <c r="P88"/>
      <c r="Q88"/>
      <c r="R88"/>
      <c r="S88"/>
      <c r="T88"/>
      <c r="U88"/>
      <c r="V88">
        <v>6.3</v>
      </c>
      <c r="W88">
        <v>3.2</v>
      </c>
      <c r="X88"/>
      <c r="Y88"/>
      <c r="Z88"/>
    </row>
    <row r="89" spans="1:26" x14ac:dyDescent="0.2">
      <c r="A89">
        <v>1973</v>
      </c>
      <c r="B89">
        <v>31</v>
      </c>
      <c r="C89" t="s">
        <v>152</v>
      </c>
      <c r="D89" t="s">
        <v>12911</v>
      </c>
      <c r="E89" t="s">
        <v>39</v>
      </c>
      <c r="F89" t="s">
        <v>68</v>
      </c>
      <c r="G89">
        <v>20</v>
      </c>
      <c r="H89">
        <v>1980</v>
      </c>
      <c r="I89" t="s">
        <v>12668</v>
      </c>
      <c r="J89">
        <v>148</v>
      </c>
      <c r="K89">
        <v>13</v>
      </c>
      <c r="L89">
        <v>18</v>
      </c>
      <c r="M89">
        <v>31</v>
      </c>
      <c r="N89">
        <v>3</v>
      </c>
      <c r="O89">
        <v>68</v>
      </c>
      <c r="P89"/>
      <c r="Q89"/>
      <c r="R89"/>
      <c r="S89"/>
      <c r="T89"/>
      <c r="U89"/>
      <c r="V89">
        <v>-0.5</v>
      </c>
      <c r="W89">
        <v>0</v>
      </c>
      <c r="X89"/>
      <c r="Y89"/>
      <c r="Z89"/>
    </row>
    <row r="90" spans="1:26" x14ac:dyDescent="0.2">
      <c r="A90">
        <v>2010</v>
      </c>
      <c r="B90">
        <v>32</v>
      </c>
      <c r="C90" t="s">
        <v>152</v>
      </c>
      <c r="D90" t="s">
        <v>3202</v>
      </c>
      <c r="E90" t="s">
        <v>34</v>
      </c>
      <c r="F90" t="s">
        <v>35</v>
      </c>
      <c r="G90">
        <v>18</v>
      </c>
      <c r="H90"/>
      <c r="I90" t="s">
        <v>234</v>
      </c>
      <c r="J90">
        <v>0</v>
      </c>
      <c r="K90">
        <v>0</v>
      </c>
      <c r="L90">
        <v>0</v>
      </c>
      <c r="M90">
        <v>0</v>
      </c>
      <c r="N90">
        <v>0</v>
      </c>
      <c r="O90">
        <v>0</v>
      </c>
      <c r="P90"/>
      <c r="Q90"/>
      <c r="R90"/>
      <c r="S90"/>
      <c r="T90"/>
      <c r="U90"/>
      <c r="V90">
        <v>0</v>
      </c>
      <c r="W90">
        <v>0</v>
      </c>
      <c r="X90"/>
      <c r="Y90"/>
      <c r="Z90"/>
    </row>
    <row r="91" spans="1:26" x14ac:dyDescent="0.2">
      <c r="A91">
        <v>1975</v>
      </c>
      <c r="B91">
        <v>32</v>
      </c>
      <c r="C91" t="s">
        <v>152</v>
      </c>
      <c r="D91" t="s">
        <v>12422</v>
      </c>
      <c r="E91" t="s">
        <v>39</v>
      </c>
      <c r="F91" t="s">
        <v>35</v>
      </c>
      <c r="G91">
        <v>20</v>
      </c>
      <c r="H91">
        <v>1981</v>
      </c>
      <c r="I91" t="s">
        <v>11856</v>
      </c>
      <c r="J91">
        <v>114</v>
      </c>
      <c r="K91">
        <v>7</v>
      </c>
      <c r="L91">
        <v>7</v>
      </c>
      <c r="M91">
        <v>14</v>
      </c>
      <c r="N91">
        <v>-18</v>
      </c>
      <c r="O91">
        <v>10</v>
      </c>
      <c r="P91"/>
      <c r="Q91"/>
      <c r="R91"/>
      <c r="S91"/>
      <c r="T91"/>
      <c r="U91"/>
      <c r="V91">
        <v>-1.7</v>
      </c>
      <c r="W91">
        <v>-0.6</v>
      </c>
      <c r="X91"/>
      <c r="Y91"/>
      <c r="Z91"/>
    </row>
    <row r="92" spans="1:26" x14ac:dyDescent="0.2">
      <c r="A92">
        <v>1972</v>
      </c>
      <c r="B92">
        <v>32</v>
      </c>
      <c r="C92" t="s">
        <v>152</v>
      </c>
      <c r="D92" t="s">
        <v>13092</v>
      </c>
      <c r="E92" t="s">
        <v>39</v>
      </c>
      <c r="F92" t="s">
        <v>30</v>
      </c>
      <c r="H92"/>
      <c r="I92" t="s">
        <v>12679</v>
      </c>
      <c r="J92">
        <v>0</v>
      </c>
      <c r="K92">
        <v>0</v>
      </c>
      <c r="L92">
        <v>0</v>
      </c>
      <c r="M92">
        <v>0</v>
      </c>
      <c r="N92">
        <v>0</v>
      </c>
      <c r="O92">
        <v>0</v>
      </c>
      <c r="P92"/>
      <c r="Q92"/>
      <c r="R92"/>
      <c r="S92"/>
      <c r="T92"/>
      <c r="U92"/>
      <c r="V92">
        <v>0</v>
      </c>
      <c r="W92">
        <v>0</v>
      </c>
      <c r="X92"/>
      <c r="Y92"/>
      <c r="Z92"/>
    </row>
    <row r="93" spans="1:26" x14ac:dyDescent="0.2">
      <c r="A93">
        <v>1986</v>
      </c>
      <c r="B93">
        <v>34</v>
      </c>
      <c r="C93" t="s">
        <v>152</v>
      </c>
      <c r="D93" t="s">
        <v>9896</v>
      </c>
      <c r="E93" t="s">
        <v>76</v>
      </c>
      <c r="F93" t="s">
        <v>35</v>
      </c>
      <c r="H93"/>
      <c r="I93" t="s">
        <v>9897</v>
      </c>
      <c r="J93"/>
      <c r="K93"/>
      <c r="L93"/>
      <c r="M93"/>
      <c r="N93"/>
      <c r="O93"/>
      <c r="P93"/>
      <c r="Q93"/>
      <c r="R93"/>
      <c r="S93"/>
      <c r="T93"/>
      <c r="U93"/>
      <c r="V93"/>
      <c r="W93"/>
      <c r="X93"/>
      <c r="Y93"/>
      <c r="Z93"/>
    </row>
    <row r="94" spans="1:26" x14ac:dyDescent="0.2">
      <c r="A94">
        <v>1977</v>
      </c>
      <c r="B94">
        <v>34</v>
      </c>
      <c r="C94" t="s">
        <v>152</v>
      </c>
      <c r="D94" t="s">
        <v>12098</v>
      </c>
      <c r="E94" t="s">
        <v>39</v>
      </c>
      <c r="F94" t="s">
        <v>128</v>
      </c>
      <c r="G94">
        <v>20</v>
      </c>
      <c r="H94">
        <v>1984</v>
      </c>
      <c r="I94" t="s">
        <v>11933</v>
      </c>
      <c r="J94">
        <v>77</v>
      </c>
      <c r="K94">
        <v>0</v>
      </c>
      <c r="L94">
        <v>2</v>
      </c>
      <c r="M94">
        <v>2</v>
      </c>
      <c r="N94">
        <v>0</v>
      </c>
      <c r="O94">
        <v>6</v>
      </c>
      <c r="P94">
        <v>77</v>
      </c>
      <c r="Q94">
        <v>21</v>
      </c>
      <c r="R94">
        <v>36</v>
      </c>
      <c r="S94">
        <v>10</v>
      </c>
      <c r="T94">
        <v>0.876</v>
      </c>
      <c r="U94">
        <v>4.0999999999999996</v>
      </c>
      <c r="V94">
        <v>10</v>
      </c>
      <c r="W94"/>
      <c r="X94"/>
      <c r="Y94"/>
      <c r="Z94"/>
    </row>
    <row r="95" spans="1:26" x14ac:dyDescent="0.2">
      <c r="A95">
        <v>1976</v>
      </c>
      <c r="B95">
        <v>34</v>
      </c>
      <c r="C95" t="s">
        <v>152</v>
      </c>
      <c r="D95" t="s">
        <v>12284</v>
      </c>
      <c r="E95" t="s">
        <v>39</v>
      </c>
      <c r="F95" t="s">
        <v>30</v>
      </c>
      <c r="G95">
        <v>20</v>
      </c>
      <c r="H95">
        <v>1979</v>
      </c>
      <c r="I95" t="s">
        <v>11835</v>
      </c>
      <c r="J95">
        <v>13</v>
      </c>
      <c r="K95">
        <v>0</v>
      </c>
      <c r="L95">
        <v>2</v>
      </c>
      <c r="M95">
        <v>2</v>
      </c>
      <c r="N95">
        <v>-7</v>
      </c>
      <c r="O95">
        <v>6</v>
      </c>
      <c r="P95"/>
      <c r="Q95"/>
      <c r="R95"/>
      <c r="S95"/>
      <c r="T95"/>
      <c r="U95"/>
      <c r="V95">
        <v>0.3</v>
      </c>
      <c r="W95"/>
      <c r="X95"/>
      <c r="Y95"/>
      <c r="Z95"/>
    </row>
    <row r="96" spans="1:26" x14ac:dyDescent="0.2">
      <c r="A96">
        <v>1969</v>
      </c>
      <c r="B96">
        <v>34</v>
      </c>
      <c r="C96" t="s">
        <v>152</v>
      </c>
      <c r="D96" t="s">
        <v>13488</v>
      </c>
      <c r="E96" t="s">
        <v>39</v>
      </c>
      <c r="F96" t="s">
        <v>26</v>
      </c>
      <c r="H96"/>
      <c r="I96" t="s">
        <v>12941</v>
      </c>
      <c r="J96"/>
      <c r="K96"/>
      <c r="L96"/>
      <c r="M96"/>
      <c r="N96"/>
      <c r="O96"/>
      <c r="P96"/>
      <c r="Q96"/>
      <c r="R96"/>
      <c r="S96"/>
      <c r="T96"/>
      <c r="U96"/>
      <c r="V96"/>
      <c r="W96"/>
      <c r="X96"/>
      <c r="Y96"/>
      <c r="Z96"/>
    </row>
    <row r="97" spans="1:26" x14ac:dyDescent="0.2">
      <c r="A97">
        <v>2007</v>
      </c>
      <c r="B97">
        <v>35</v>
      </c>
      <c r="C97" t="s">
        <v>152</v>
      </c>
      <c r="D97" t="s">
        <v>3906</v>
      </c>
      <c r="E97" t="s">
        <v>34</v>
      </c>
      <c r="F97" t="s">
        <v>30</v>
      </c>
      <c r="G97">
        <v>18</v>
      </c>
      <c r="H97">
        <v>2016</v>
      </c>
      <c r="I97" t="s">
        <v>3907</v>
      </c>
      <c r="J97">
        <v>3</v>
      </c>
      <c r="K97">
        <v>0</v>
      </c>
      <c r="L97">
        <v>1</v>
      </c>
      <c r="M97">
        <v>1</v>
      </c>
      <c r="N97">
        <v>-1</v>
      </c>
      <c r="O97">
        <v>0</v>
      </c>
      <c r="P97"/>
      <c r="Q97"/>
      <c r="R97"/>
      <c r="S97"/>
      <c r="T97"/>
      <c r="U97"/>
      <c r="V97">
        <v>0</v>
      </c>
      <c r="W97"/>
      <c r="X97"/>
      <c r="Y97"/>
      <c r="Z97"/>
    </row>
    <row r="98" spans="1:26" x14ac:dyDescent="0.2">
      <c r="A98">
        <v>1981</v>
      </c>
      <c r="B98">
        <v>35</v>
      </c>
      <c r="C98" t="s">
        <v>152</v>
      </c>
      <c r="D98" t="s">
        <v>11264</v>
      </c>
      <c r="E98" t="s">
        <v>39</v>
      </c>
      <c r="F98" t="s">
        <v>26</v>
      </c>
      <c r="G98">
        <v>18</v>
      </c>
      <c r="H98">
        <v>1985</v>
      </c>
      <c r="I98" t="s">
        <v>764</v>
      </c>
      <c r="J98">
        <v>167</v>
      </c>
      <c r="K98">
        <v>23</v>
      </c>
      <c r="L98">
        <v>21</v>
      </c>
      <c r="M98">
        <v>44</v>
      </c>
      <c r="N98">
        <v>10</v>
      </c>
      <c r="O98">
        <v>199</v>
      </c>
      <c r="P98"/>
      <c r="Q98"/>
      <c r="R98"/>
      <c r="S98"/>
      <c r="T98"/>
      <c r="U98"/>
      <c r="V98">
        <v>0.5</v>
      </c>
      <c r="W98"/>
      <c r="X98"/>
      <c r="Y98"/>
      <c r="Z98"/>
    </row>
    <row r="99" spans="1:26" x14ac:dyDescent="0.2">
      <c r="A99">
        <v>1978</v>
      </c>
      <c r="B99">
        <v>35</v>
      </c>
      <c r="C99" t="s">
        <v>152</v>
      </c>
      <c r="D99" t="s">
        <v>11850</v>
      </c>
      <c r="E99" t="s">
        <v>39</v>
      </c>
      <c r="F99" t="s">
        <v>30</v>
      </c>
      <c r="G99">
        <v>20</v>
      </c>
      <c r="H99">
        <v>1983</v>
      </c>
      <c r="I99" t="s">
        <v>11229</v>
      </c>
      <c r="J99">
        <v>52</v>
      </c>
      <c r="K99">
        <v>2</v>
      </c>
      <c r="L99">
        <v>7</v>
      </c>
      <c r="M99">
        <v>9</v>
      </c>
      <c r="N99">
        <v>-21</v>
      </c>
      <c r="O99">
        <v>60</v>
      </c>
      <c r="P99"/>
      <c r="Q99"/>
      <c r="R99"/>
      <c r="S99"/>
      <c r="T99"/>
      <c r="U99"/>
      <c r="V99">
        <v>1.7</v>
      </c>
      <c r="W99"/>
      <c r="X99"/>
      <c r="Y99"/>
      <c r="Z99"/>
    </row>
    <row r="100" spans="1:26" x14ac:dyDescent="0.2">
      <c r="A100">
        <v>1979</v>
      </c>
      <c r="B100">
        <v>36</v>
      </c>
      <c r="C100" t="s">
        <v>152</v>
      </c>
      <c r="D100" t="s">
        <v>11717</v>
      </c>
      <c r="E100" t="s">
        <v>39</v>
      </c>
      <c r="F100" t="s">
        <v>68</v>
      </c>
      <c r="G100">
        <v>19</v>
      </c>
      <c r="H100">
        <v>1985</v>
      </c>
      <c r="I100" t="s">
        <v>9871</v>
      </c>
      <c r="J100">
        <v>23</v>
      </c>
      <c r="K100">
        <v>7</v>
      </c>
      <c r="L100">
        <v>3</v>
      </c>
      <c r="M100">
        <v>10</v>
      </c>
      <c r="N100">
        <v>3</v>
      </c>
      <c r="O100">
        <v>15</v>
      </c>
      <c r="P100"/>
      <c r="Q100"/>
      <c r="R100"/>
      <c r="S100"/>
      <c r="T100"/>
      <c r="U100"/>
      <c r="V100">
        <v>0.7</v>
      </c>
      <c r="W100"/>
      <c r="X100"/>
      <c r="Y100"/>
      <c r="Z100"/>
    </row>
    <row r="101" spans="1:26" x14ac:dyDescent="0.2">
      <c r="A101">
        <v>1974</v>
      </c>
      <c r="B101">
        <v>36</v>
      </c>
      <c r="C101" t="s">
        <v>152</v>
      </c>
      <c r="D101" t="s">
        <v>12656</v>
      </c>
      <c r="E101" t="s">
        <v>39</v>
      </c>
      <c r="F101" t="s">
        <v>26</v>
      </c>
      <c r="G101">
        <v>20</v>
      </c>
      <c r="H101">
        <v>1981</v>
      </c>
      <c r="I101" t="s">
        <v>12623</v>
      </c>
      <c r="J101">
        <v>6</v>
      </c>
      <c r="K101">
        <v>0</v>
      </c>
      <c r="L101">
        <v>1</v>
      </c>
      <c r="M101">
        <v>1</v>
      </c>
      <c r="N101">
        <v>0</v>
      </c>
      <c r="O101">
        <v>2</v>
      </c>
      <c r="P101"/>
      <c r="Q101"/>
      <c r="R101"/>
      <c r="S101"/>
      <c r="T101"/>
      <c r="U101"/>
      <c r="V101">
        <v>-0.1</v>
      </c>
      <c r="W101"/>
      <c r="X101"/>
      <c r="Y101"/>
      <c r="Z101"/>
    </row>
    <row r="102" spans="1:26" x14ac:dyDescent="0.2">
      <c r="A102">
        <v>1973</v>
      </c>
      <c r="B102">
        <v>36</v>
      </c>
      <c r="C102" t="s">
        <v>152</v>
      </c>
      <c r="D102" t="s">
        <v>12916</v>
      </c>
      <c r="E102" t="s">
        <v>39</v>
      </c>
      <c r="F102" t="s">
        <v>35</v>
      </c>
      <c r="G102">
        <v>19</v>
      </c>
      <c r="H102">
        <v>1978</v>
      </c>
      <c r="I102" t="s">
        <v>12668</v>
      </c>
      <c r="J102">
        <v>63</v>
      </c>
      <c r="K102">
        <v>9</v>
      </c>
      <c r="L102">
        <v>19</v>
      </c>
      <c r="M102">
        <v>28</v>
      </c>
      <c r="N102">
        <v>4</v>
      </c>
      <c r="O102">
        <v>0</v>
      </c>
      <c r="P102"/>
      <c r="Q102"/>
      <c r="R102"/>
      <c r="S102"/>
      <c r="T102"/>
      <c r="U102"/>
      <c r="V102">
        <v>1.2</v>
      </c>
      <c r="W102"/>
      <c r="X102"/>
      <c r="Y102"/>
      <c r="Z102"/>
    </row>
    <row r="103" spans="1:26" x14ac:dyDescent="0.2">
      <c r="A103">
        <v>2015</v>
      </c>
      <c r="B103">
        <v>37</v>
      </c>
      <c r="C103" t="s">
        <v>152</v>
      </c>
      <c r="D103" t="s">
        <v>2032</v>
      </c>
      <c r="E103" t="s">
        <v>34</v>
      </c>
      <c r="F103" t="s">
        <v>30</v>
      </c>
      <c r="G103">
        <v>18</v>
      </c>
      <c r="H103">
        <v>2022</v>
      </c>
      <c r="I103" t="s">
        <v>327</v>
      </c>
      <c r="J103">
        <v>403</v>
      </c>
      <c r="K103">
        <v>21</v>
      </c>
      <c r="L103">
        <v>49</v>
      </c>
      <c r="M103">
        <v>70</v>
      </c>
      <c r="N103">
        <v>60</v>
      </c>
      <c r="O103">
        <v>227</v>
      </c>
      <c r="P103"/>
      <c r="Q103"/>
      <c r="R103"/>
      <c r="S103"/>
      <c r="T103"/>
      <c r="U103"/>
      <c r="V103">
        <v>22.3</v>
      </c>
      <c r="W103"/>
      <c r="X103"/>
      <c r="Y103"/>
      <c r="Z103"/>
    </row>
    <row r="104" spans="1:26" x14ac:dyDescent="0.2">
      <c r="A104">
        <v>2006</v>
      </c>
      <c r="B104">
        <v>37</v>
      </c>
      <c r="C104" t="s">
        <v>152</v>
      </c>
      <c r="D104" t="s">
        <v>4149</v>
      </c>
      <c r="E104" t="s">
        <v>60</v>
      </c>
      <c r="F104" t="s">
        <v>30</v>
      </c>
      <c r="G104">
        <v>18</v>
      </c>
      <c r="H104"/>
      <c r="I104" t="s">
        <v>721</v>
      </c>
      <c r="J104"/>
      <c r="K104"/>
      <c r="L104"/>
      <c r="M104"/>
      <c r="N104"/>
      <c r="O104"/>
      <c r="P104"/>
      <c r="Q104"/>
      <c r="R104"/>
      <c r="S104"/>
      <c r="T104"/>
      <c r="U104"/>
      <c r="V104"/>
      <c r="W104"/>
      <c r="X104"/>
      <c r="Y104"/>
      <c r="Z104"/>
    </row>
    <row r="105" spans="1:26" x14ac:dyDescent="0.2">
      <c r="A105">
        <v>2000</v>
      </c>
      <c r="B105">
        <v>37</v>
      </c>
      <c r="C105" t="s">
        <v>152</v>
      </c>
      <c r="D105" t="s">
        <v>5929</v>
      </c>
      <c r="E105" t="s">
        <v>34</v>
      </c>
      <c r="F105" t="s">
        <v>1637</v>
      </c>
      <c r="G105">
        <v>19</v>
      </c>
      <c r="H105">
        <v>2010</v>
      </c>
      <c r="I105" t="s">
        <v>2574</v>
      </c>
      <c r="J105">
        <v>307</v>
      </c>
      <c r="K105">
        <v>42</v>
      </c>
      <c r="L105">
        <v>62</v>
      </c>
      <c r="M105">
        <v>104</v>
      </c>
      <c r="N105">
        <v>9</v>
      </c>
      <c r="O105">
        <v>132</v>
      </c>
      <c r="P105"/>
      <c r="Q105"/>
      <c r="R105"/>
      <c r="S105"/>
      <c r="T105"/>
      <c r="U105"/>
      <c r="V105">
        <v>8.4</v>
      </c>
      <c r="W105"/>
      <c r="X105"/>
      <c r="Y105"/>
      <c r="Z105"/>
    </row>
    <row r="106" spans="1:26" x14ac:dyDescent="0.2">
      <c r="A106">
        <v>1989</v>
      </c>
      <c r="B106">
        <v>38</v>
      </c>
      <c r="C106" t="s">
        <v>152</v>
      </c>
      <c r="D106" t="s">
        <v>9056</v>
      </c>
      <c r="E106" t="s">
        <v>39</v>
      </c>
      <c r="F106" t="s">
        <v>128</v>
      </c>
      <c r="H106"/>
      <c r="I106" t="s">
        <v>9046</v>
      </c>
      <c r="J106"/>
      <c r="K106"/>
      <c r="L106"/>
      <c r="M106"/>
      <c r="N106"/>
      <c r="O106"/>
      <c r="P106"/>
      <c r="Q106"/>
      <c r="R106"/>
      <c r="S106"/>
      <c r="T106"/>
      <c r="U106"/>
      <c r="V106"/>
      <c r="W106"/>
      <c r="X106"/>
      <c r="Y106"/>
      <c r="Z106"/>
    </row>
    <row r="107" spans="1:26" x14ac:dyDescent="0.2">
      <c r="A107">
        <v>2005</v>
      </c>
      <c r="B107">
        <v>39</v>
      </c>
      <c r="C107" t="s">
        <v>152</v>
      </c>
      <c r="D107" t="s">
        <v>4392</v>
      </c>
      <c r="E107" t="s">
        <v>46</v>
      </c>
      <c r="F107" t="s">
        <v>26</v>
      </c>
      <c r="G107">
        <v>18</v>
      </c>
      <c r="H107">
        <v>2010</v>
      </c>
      <c r="I107" t="s">
        <v>4393</v>
      </c>
      <c r="J107">
        <v>11</v>
      </c>
      <c r="K107">
        <v>4</v>
      </c>
      <c r="L107">
        <v>1</v>
      </c>
      <c r="M107">
        <v>5</v>
      </c>
      <c r="N107">
        <v>0</v>
      </c>
      <c r="O107">
        <v>6</v>
      </c>
      <c r="P107"/>
      <c r="Q107"/>
      <c r="R107"/>
      <c r="S107"/>
      <c r="T107"/>
      <c r="U107"/>
      <c r="V107">
        <v>0.7</v>
      </c>
      <c r="W107"/>
      <c r="X107"/>
      <c r="Y107"/>
      <c r="Z107"/>
    </row>
    <row r="108" spans="1:26" x14ac:dyDescent="0.2">
      <c r="A108">
        <v>1982</v>
      </c>
      <c r="B108">
        <v>39</v>
      </c>
      <c r="C108" t="s">
        <v>152</v>
      </c>
      <c r="D108" t="s">
        <v>11003</v>
      </c>
      <c r="E108" t="s">
        <v>39</v>
      </c>
      <c r="F108" t="s">
        <v>68</v>
      </c>
      <c r="G108">
        <v>18</v>
      </c>
      <c r="H108">
        <v>1993</v>
      </c>
      <c r="I108" t="s">
        <v>478</v>
      </c>
      <c r="J108">
        <v>279</v>
      </c>
      <c r="K108">
        <v>28</v>
      </c>
      <c r="L108">
        <v>43</v>
      </c>
      <c r="M108">
        <v>71</v>
      </c>
      <c r="N108">
        <v>-4</v>
      </c>
      <c r="O108">
        <v>1081</v>
      </c>
      <c r="P108"/>
      <c r="Q108"/>
      <c r="R108"/>
      <c r="S108"/>
      <c r="T108"/>
      <c r="U108"/>
      <c r="V108">
        <v>0.3</v>
      </c>
      <c r="W108"/>
      <c r="X108"/>
      <c r="Y108"/>
      <c r="Z108"/>
    </row>
    <row r="109" spans="1:26" x14ac:dyDescent="0.2">
      <c r="A109">
        <v>2011</v>
      </c>
      <c r="B109">
        <v>40</v>
      </c>
      <c r="C109" t="s">
        <v>152</v>
      </c>
      <c r="D109" t="s">
        <v>2974</v>
      </c>
      <c r="E109" t="s">
        <v>60</v>
      </c>
      <c r="F109" t="s">
        <v>35</v>
      </c>
      <c r="G109">
        <v>18</v>
      </c>
      <c r="H109">
        <v>2016</v>
      </c>
      <c r="I109" t="s">
        <v>305</v>
      </c>
      <c r="J109">
        <v>9</v>
      </c>
      <c r="K109">
        <v>0</v>
      </c>
      <c r="L109">
        <v>0</v>
      </c>
      <c r="M109">
        <v>0</v>
      </c>
      <c r="N109">
        <v>-4</v>
      </c>
      <c r="O109">
        <v>2</v>
      </c>
      <c r="P109"/>
      <c r="Q109"/>
      <c r="R109"/>
      <c r="S109"/>
      <c r="T109"/>
      <c r="U109"/>
      <c r="V109">
        <v>-0.3</v>
      </c>
      <c r="W109"/>
      <c r="X109"/>
      <c r="Y109"/>
      <c r="Z109"/>
    </row>
    <row r="110" spans="1:26" x14ac:dyDescent="0.2">
      <c r="A110">
        <v>1991</v>
      </c>
      <c r="B110">
        <v>40</v>
      </c>
      <c r="C110" t="s">
        <v>152</v>
      </c>
      <c r="D110" t="s">
        <v>8491</v>
      </c>
      <c r="E110" t="s">
        <v>25</v>
      </c>
      <c r="F110" t="s">
        <v>35</v>
      </c>
      <c r="G110">
        <v>19</v>
      </c>
      <c r="H110">
        <v>2008</v>
      </c>
      <c r="I110" t="s">
        <v>8476</v>
      </c>
      <c r="J110">
        <v>957</v>
      </c>
      <c r="K110">
        <v>196</v>
      </c>
      <c r="L110">
        <v>481</v>
      </c>
      <c r="M110">
        <v>677</v>
      </c>
      <c r="N110">
        <v>47</v>
      </c>
      <c r="O110">
        <v>245</v>
      </c>
      <c r="P110"/>
      <c r="Q110"/>
      <c r="R110"/>
      <c r="S110"/>
      <c r="T110"/>
      <c r="U110"/>
      <c r="V110">
        <v>60.2</v>
      </c>
      <c r="W110"/>
      <c r="X110"/>
      <c r="Y110"/>
      <c r="Z110"/>
    </row>
    <row r="111" spans="1:26" x14ac:dyDescent="0.2">
      <c r="A111">
        <v>1984</v>
      </c>
      <c r="B111">
        <v>40</v>
      </c>
      <c r="C111" t="s">
        <v>152</v>
      </c>
      <c r="D111" t="s">
        <v>10463</v>
      </c>
      <c r="E111" t="s">
        <v>39</v>
      </c>
      <c r="F111" t="s">
        <v>35</v>
      </c>
      <c r="G111">
        <v>18</v>
      </c>
      <c r="H111">
        <v>1989</v>
      </c>
      <c r="I111" t="s">
        <v>3458</v>
      </c>
      <c r="J111">
        <v>8</v>
      </c>
      <c r="K111">
        <v>0</v>
      </c>
      <c r="L111">
        <v>1</v>
      </c>
      <c r="M111">
        <v>1</v>
      </c>
      <c r="N111">
        <v>-1</v>
      </c>
      <c r="O111">
        <v>17</v>
      </c>
      <c r="P111"/>
      <c r="Q111"/>
      <c r="R111"/>
      <c r="S111"/>
      <c r="T111"/>
      <c r="U111"/>
      <c r="V111">
        <v>-0.1</v>
      </c>
      <c r="W111"/>
      <c r="X111"/>
      <c r="Y111"/>
      <c r="Z111"/>
    </row>
    <row r="112" spans="1:26" x14ac:dyDescent="0.2">
      <c r="A112">
        <v>1970</v>
      </c>
      <c r="B112">
        <v>41</v>
      </c>
      <c r="C112" t="s">
        <v>152</v>
      </c>
      <c r="D112" t="s">
        <v>13378</v>
      </c>
      <c r="E112" t="s">
        <v>39</v>
      </c>
      <c r="F112" t="s">
        <v>35</v>
      </c>
      <c r="H112"/>
      <c r="I112" t="s">
        <v>13379</v>
      </c>
      <c r="J112"/>
      <c r="K112"/>
      <c r="L112"/>
      <c r="M112"/>
      <c r="N112"/>
      <c r="O112"/>
      <c r="P112"/>
      <c r="Q112"/>
      <c r="R112"/>
      <c r="S112"/>
      <c r="T112"/>
      <c r="U112"/>
      <c r="V112"/>
      <c r="W112"/>
      <c r="X112"/>
      <c r="Y112"/>
      <c r="Z112"/>
    </row>
    <row r="113" spans="1:26" x14ac:dyDescent="0.2">
      <c r="A113">
        <v>1983</v>
      </c>
      <c r="B113">
        <v>42</v>
      </c>
      <c r="C113" t="s">
        <v>152</v>
      </c>
      <c r="D113" t="s">
        <v>10741</v>
      </c>
      <c r="E113" t="s">
        <v>39</v>
      </c>
      <c r="F113" t="s">
        <v>68</v>
      </c>
      <c r="G113">
        <v>18</v>
      </c>
      <c r="H113">
        <v>1992</v>
      </c>
      <c r="I113" t="s">
        <v>9233</v>
      </c>
      <c r="J113">
        <v>187</v>
      </c>
      <c r="K113">
        <v>26</v>
      </c>
      <c r="L113">
        <v>29</v>
      </c>
      <c r="M113">
        <v>55</v>
      </c>
      <c r="N113">
        <v>-6</v>
      </c>
      <c r="O113">
        <v>124</v>
      </c>
      <c r="P113"/>
      <c r="Q113"/>
      <c r="R113"/>
      <c r="S113"/>
      <c r="T113"/>
      <c r="U113"/>
      <c r="V113">
        <v>1.1000000000000001</v>
      </c>
      <c r="W113"/>
      <c r="X113"/>
      <c r="Y113"/>
      <c r="Z113"/>
    </row>
    <row r="114" spans="1:26" x14ac:dyDescent="0.2">
      <c r="A114">
        <v>1971</v>
      </c>
      <c r="B114">
        <v>42</v>
      </c>
      <c r="C114" t="s">
        <v>152</v>
      </c>
      <c r="D114" t="s">
        <v>13257</v>
      </c>
      <c r="E114" t="s">
        <v>39</v>
      </c>
      <c r="F114" t="s">
        <v>35</v>
      </c>
      <c r="H114"/>
      <c r="I114" t="s">
        <v>13251</v>
      </c>
      <c r="J114"/>
      <c r="K114"/>
      <c r="L114"/>
      <c r="M114"/>
      <c r="N114"/>
      <c r="O114"/>
      <c r="P114"/>
      <c r="Q114"/>
      <c r="R114"/>
      <c r="S114"/>
      <c r="T114"/>
      <c r="U114"/>
      <c r="V114"/>
      <c r="W114"/>
      <c r="X114"/>
      <c r="Y114"/>
      <c r="Z114"/>
    </row>
    <row r="115" spans="1:26" x14ac:dyDescent="0.2">
      <c r="A115">
        <v>2015</v>
      </c>
      <c r="B115">
        <v>45</v>
      </c>
      <c r="C115" t="s">
        <v>152</v>
      </c>
      <c r="D115" t="s">
        <v>2041</v>
      </c>
      <c r="E115" t="s">
        <v>43</v>
      </c>
      <c r="F115" t="s">
        <v>35</v>
      </c>
      <c r="G115">
        <v>18</v>
      </c>
      <c r="H115">
        <v>2019</v>
      </c>
      <c r="I115" t="s">
        <v>350</v>
      </c>
      <c r="J115">
        <v>29</v>
      </c>
      <c r="K115">
        <v>3</v>
      </c>
      <c r="L115">
        <v>6</v>
      </c>
      <c r="M115">
        <v>9</v>
      </c>
      <c r="N115">
        <v>1</v>
      </c>
      <c r="O115">
        <v>2</v>
      </c>
      <c r="P115"/>
      <c r="Q115"/>
      <c r="R115"/>
      <c r="S115"/>
      <c r="T115"/>
      <c r="U115"/>
      <c r="V115">
        <v>0.7</v>
      </c>
      <c r="W115"/>
      <c r="X115"/>
      <c r="Y115"/>
      <c r="Z115"/>
    </row>
    <row r="116" spans="1:26" x14ac:dyDescent="0.2">
      <c r="A116">
        <v>2010</v>
      </c>
      <c r="B116">
        <v>45</v>
      </c>
      <c r="C116" t="s">
        <v>152</v>
      </c>
      <c r="D116" t="s">
        <v>3215</v>
      </c>
      <c r="E116" t="s">
        <v>39</v>
      </c>
      <c r="F116" t="s">
        <v>35</v>
      </c>
      <c r="G116">
        <v>18</v>
      </c>
      <c r="H116">
        <v>2019</v>
      </c>
      <c r="I116" t="s">
        <v>278</v>
      </c>
      <c r="J116">
        <v>325</v>
      </c>
      <c r="K116">
        <v>48</v>
      </c>
      <c r="L116">
        <v>119</v>
      </c>
      <c r="M116">
        <v>167</v>
      </c>
      <c r="N116">
        <v>-21</v>
      </c>
      <c r="O116">
        <v>63</v>
      </c>
      <c r="P116"/>
      <c r="Q116"/>
      <c r="R116"/>
      <c r="S116"/>
      <c r="T116"/>
      <c r="U116"/>
      <c r="V116">
        <v>15.2</v>
      </c>
      <c r="W116"/>
      <c r="X116"/>
      <c r="Y116"/>
      <c r="Z116"/>
    </row>
    <row r="117" spans="1:26" x14ac:dyDescent="0.2">
      <c r="A117">
        <v>2003</v>
      </c>
      <c r="B117">
        <v>45</v>
      </c>
      <c r="C117" t="s">
        <v>152</v>
      </c>
      <c r="D117" t="s">
        <v>4983</v>
      </c>
      <c r="E117" t="s">
        <v>39</v>
      </c>
      <c r="F117" t="s">
        <v>35</v>
      </c>
      <c r="G117">
        <v>18</v>
      </c>
      <c r="H117">
        <v>2022</v>
      </c>
      <c r="I117" t="s">
        <v>321</v>
      </c>
      <c r="J117">
        <v>1216</v>
      </c>
      <c r="K117">
        <v>400</v>
      </c>
      <c r="L117">
        <v>582</v>
      </c>
      <c r="M117">
        <v>982</v>
      </c>
      <c r="N117">
        <v>254</v>
      </c>
      <c r="O117">
        <v>472</v>
      </c>
      <c r="P117"/>
      <c r="Q117"/>
      <c r="R117"/>
      <c r="S117"/>
      <c r="T117"/>
      <c r="U117"/>
      <c r="V117">
        <v>118.5</v>
      </c>
      <c r="W117"/>
      <c r="X117"/>
      <c r="Y117"/>
      <c r="Z117"/>
    </row>
    <row r="118" spans="1:26" x14ac:dyDescent="0.2">
      <c r="A118">
        <v>1996</v>
      </c>
      <c r="B118">
        <v>45</v>
      </c>
      <c r="C118" t="s">
        <v>152</v>
      </c>
      <c r="D118" t="s">
        <v>7062</v>
      </c>
      <c r="E118" t="s">
        <v>39</v>
      </c>
      <c r="F118" t="s">
        <v>68</v>
      </c>
      <c r="H118"/>
      <c r="I118" t="s">
        <v>673</v>
      </c>
      <c r="J118"/>
      <c r="K118"/>
      <c r="L118"/>
      <c r="M118"/>
      <c r="N118"/>
      <c r="O118"/>
      <c r="P118"/>
      <c r="Q118"/>
      <c r="R118"/>
      <c r="S118"/>
      <c r="T118"/>
      <c r="U118"/>
      <c r="V118"/>
      <c r="W118"/>
      <c r="X118"/>
      <c r="Y118"/>
      <c r="Z118"/>
    </row>
    <row r="119" spans="1:26" x14ac:dyDescent="0.2">
      <c r="A119">
        <v>1969</v>
      </c>
      <c r="B119">
        <v>46</v>
      </c>
      <c r="C119" t="s">
        <v>152</v>
      </c>
      <c r="D119" t="s">
        <v>13502</v>
      </c>
      <c r="E119" t="s">
        <v>39</v>
      </c>
      <c r="F119" t="s">
        <v>26</v>
      </c>
      <c r="H119"/>
      <c r="I119" t="s">
        <v>11933</v>
      </c>
      <c r="J119"/>
      <c r="K119"/>
      <c r="L119"/>
      <c r="M119"/>
      <c r="N119"/>
      <c r="O119"/>
      <c r="P119"/>
      <c r="Q119"/>
      <c r="R119"/>
      <c r="S119"/>
      <c r="T119"/>
      <c r="U119"/>
      <c r="V119"/>
      <c r="W119"/>
      <c r="X119"/>
      <c r="Y119"/>
      <c r="Z119"/>
    </row>
    <row r="120" spans="1:26" x14ac:dyDescent="0.2">
      <c r="A120">
        <v>2008</v>
      </c>
      <c r="B120">
        <v>47</v>
      </c>
      <c r="C120" t="s">
        <v>152</v>
      </c>
      <c r="D120" t="s">
        <v>3691</v>
      </c>
      <c r="E120" t="s">
        <v>1561</v>
      </c>
      <c r="F120" t="s">
        <v>35</v>
      </c>
      <c r="G120">
        <v>18</v>
      </c>
      <c r="H120">
        <v>2012</v>
      </c>
      <c r="I120" t="s">
        <v>635</v>
      </c>
      <c r="J120">
        <v>1</v>
      </c>
      <c r="K120">
        <v>0</v>
      </c>
      <c r="L120">
        <v>0</v>
      </c>
      <c r="M120">
        <v>0</v>
      </c>
      <c r="N120">
        <v>0</v>
      </c>
      <c r="O120">
        <v>0</v>
      </c>
      <c r="P120"/>
      <c r="Q120"/>
      <c r="R120"/>
      <c r="S120"/>
      <c r="T120"/>
      <c r="U120"/>
      <c r="V120">
        <v>0</v>
      </c>
      <c r="W120"/>
      <c r="X120"/>
      <c r="Y120"/>
      <c r="Z120"/>
    </row>
    <row r="121" spans="1:26" x14ac:dyDescent="0.2">
      <c r="A121">
        <v>1995</v>
      </c>
      <c r="B121">
        <v>47</v>
      </c>
      <c r="C121" t="s">
        <v>152</v>
      </c>
      <c r="D121" t="s">
        <v>7319</v>
      </c>
      <c r="E121" t="s">
        <v>39</v>
      </c>
      <c r="F121" t="s">
        <v>128</v>
      </c>
      <c r="G121">
        <v>19</v>
      </c>
      <c r="H121">
        <v>1997</v>
      </c>
      <c r="I121" t="s">
        <v>673</v>
      </c>
      <c r="J121">
        <v>3</v>
      </c>
      <c r="K121">
        <v>0</v>
      </c>
      <c r="L121">
        <v>0</v>
      </c>
      <c r="M121">
        <v>0</v>
      </c>
      <c r="N121">
        <v>0</v>
      </c>
      <c r="O121">
        <v>0</v>
      </c>
      <c r="P121">
        <v>3</v>
      </c>
      <c r="Q121">
        <v>0</v>
      </c>
      <c r="R121">
        <v>0</v>
      </c>
      <c r="S121">
        <v>0</v>
      </c>
      <c r="T121">
        <v>0.76</v>
      </c>
      <c r="U121">
        <v>4.6500000000000004</v>
      </c>
      <c r="V121">
        <v>-0.2</v>
      </c>
      <c r="W121"/>
      <c r="X121"/>
      <c r="Y121"/>
      <c r="Z121"/>
    </row>
    <row r="122" spans="1:26" x14ac:dyDescent="0.2">
      <c r="A122">
        <v>1994</v>
      </c>
      <c r="B122">
        <v>47</v>
      </c>
      <c r="C122" t="s">
        <v>152</v>
      </c>
      <c r="D122" t="s">
        <v>7065</v>
      </c>
      <c r="E122" t="s">
        <v>39</v>
      </c>
      <c r="F122" t="s">
        <v>26</v>
      </c>
      <c r="G122">
        <v>18</v>
      </c>
      <c r="H122">
        <v>2000</v>
      </c>
      <c r="I122" t="s">
        <v>7566</v>
      </c>
      <c r="J122">
        <v>53</v>
      </c>
      <c r="K122">
        <v>12</v>
      </c>
      <c r="L122">
        <v>3</v>
      </c>
      <c r="M122">
        <v>15</v>
      </c>
      <c r="N122">
        <v>-10</v>
      </c>
      <c r="O122">
        <v>14</v>
      </c>
      <c r="P122"/>
      <c r="Q122"/>
      <c r="R122"/>
      <c r="S122"/>
      <c r="T122"/>
      <c r="U122"/>
      <c r="V122">
        <v>0.7</v>
      </c>
      <c r="W122"/>
      <c r="X122"/>
      <c r="Y122"/>
      <c r="Z122"/>
    </row>
    <row r="123" spans="1:26" x14ac:dyDescent="0.2">
      <c r="A123">
        <v>1973</v>
      </c>
      <c r="B123">
        <v>47</v>
      </c>
      <c r="C123" t="s">
        <v>152</v>
      </c>
      <c r="D123" t="s">
        <v>12927</v>
      </c>
      <c r="E123" t="s">
        <v>39</v>
      </c>
      <c r="F123" t="s">
        <v>30</v>
      </c>
      <c r="G123">
        <v>20</v>
      </c>
      <c r="H123">
        <v>1983</v>
      </c>
      <c r="I123" t="s">
        <v>11229</v>
      </c>
      <c r="J123">
        <v>476</v>
      </c>
      <c r="K123">
        <v>49</v>
      </c>
      <c r="L123">
        <v>116</v>
      </c>
      <c r="M123">
        <v>165</v>
      </c>
      <c r="N123">
        <v>119</v>
      </c>
      <c r="O123">
        <v>286</v>
      </c>
      <c r="P123"/>
      <c r="Q123"/>
      <c r="R123"/>
      <c r="S123"/>
      <c r="T123"/>
      <c r="U123"/>
      <c r="V123">
        <v>34.200000000000003</v>
      </c>
      <c r="W123"/>
      <c r="X123"/>
      <c r="Y123"/>
      <c r="Z123"/>
    </row>
    <row r="124" spans="1:26" x14ac:dyDescent="0.2">
      <c r="A124">
        <v>1998</v>
      </c>
      <c r="B124">
        <v>48</v>
      </c>
      <c r="C124" t="s">
        <v>152</v>
      </c>
      <c r="D124" t="s">
        <v>6533</v>
      </c>
      <c r="E124" t="s">
        <v>39</v>
      </c>
      <c r="F124" t="s">
        <v>30</v>
      </c>
      <c r="G124">
        <v>18</v>
      </c>
      <c r="H124">
        <v>2003</v>
      </c>
      <c r="I124" t="s">
        <v>6534</v>
      </c>
      <c r="J124">
        <v>150</v>
      </c>
      <c r="K124">
        <v>10</v>
      </c>
      <c r="L124">
        <v>34</v>
      </c>
      <c r="M124">
        <v>44</v>
      </c>
      <c r="N124">
        <v>6</v>
      </c>
      <c r="O124">
        <v>46</v>
      </c>
      <c r="P124"/>
      <c r="Q124"/>
      <c r="R124"/>
      <c r="S124"/>
      <c r="T124"/>
      <c r="U124"/>
      <c r="V124">
        <v>7.9</v>
      </c>
      <c r="W124"/>
      <c r="X124"/>
      <c r="Y124"/>
      <c r="Z124"/>
    </row>
    <row r="125" spans="1:26" x14ac:dyDescent="0.2">
      <c r="A125">
        <v>1972</v>
      </c>
      <c r="B125">
        <v>48</v>
      </c>
      <c r="C125" t="s">
        <v>152</v>
      </c>
      <c r="D125" t="s">
        <v>13106</v>
      </c>
      <c r="E125" t="s">
        <v>39</v>
      </c>
      <c r="F125" t="s">
        <v>35</v>
      </c>
      <c r="H125"/>
      <c r="I125" t="s">
        <v>11755</v>
      </c>
      <c r="J125"/>
      <c r="K125"/>
      <c r="L125"/>
      <c r="M125"/>
      <c r="N125"/>
      <c r="O125"/>
      <c r="P125"/>
      <c r="Q125"/>
      <c r="R125"/>
      <c r="S125"/>
      <c r="T125"/>
      <c r="U125"/>
      <c r="V125"/>
      <c r="W125"/>
      <c r="X125"/>
      <c r="Y125"/>
      <c r="Z125"/>
    </row>
    <row r="126" spans="1:26" x14ac:dyDescent="0.2">
      <c r="A126">
        <v>2016</v>
      </c>
      <c r="B126">
        <v>49</v>
      </c>
      <c r="C126" t="s">
        <v>152</v>
      </c>
      <c r="D126" t="s">
        <v>1815</v>
      </c>
      <c r="E126" t="s">
        <v>34</v>
      </c>
      <c r="F126" t="s">
        <v>30</v>
      </c>
      <c r="G126">
        <v>18</v>
      </c>
      <c r="H126">
        <v>2022</v>
      </c>
      <c r="I126" t="s">
        <v>36</v>
      </c>
      <c r="J126">
        <v>194</v>
      </c>
      <c r="K126">
        <v>6</v>
      </c>
      <c r="L126">
        <v>39</v>
      </c>
      <c r="M126">
        <v>45</v>
      </c>
      <c r="N126">
        <v>48</v>
      </c>
      <c r="O126">
        <v>138</v>
      </c>
      <c r="P126"/>
      <c r="Q126"/>
      <c r="R126"/>
      <c r="S126"/>
      <c r="T126"/>
      <c r="U126"/>
      <c r="V126">
        <v>12</v>
      </c>
      <c r="W126"/>
      <c r="X126"/>
      <c r="Y126"/>
      <c r="Z126"/>
    </row>
    <row r="127" spans="1:26" x14ac:dyDescent="0.2">
      <c r="A127">
        <v>2006</v>
      </c>
      <c r="B127">
        <v>50</v>
      </c>
      <c r="C127" t="s">
        <v>152</v>
      </c>
      <c r="D127" t="s">
        <v>4162</v>
      </c>
      <c r="E127" t="s">
        <v>39</v>
      </c>
      <c r="F127" t="s">
        <v>26</v>
      </c>
      <c r="G127">
        <v>18</v>
      </c>
      <c r="H127">
        <v>2022</v>
      </c>
      <c r="I127" t="s">
        <v>484</v>
      </c>
      <c r="J127">
        <v>1096</v>
      </c>
      <c r="K127">
        <v>226</v>
      </c>
      <c r="L127">
        <v>339</v>
      </c>
      <c r="M127">
        <v>565</v>
      </c>
      <c r="N127">
        <v>73</v>
      </c>
      <c r="O127">
        <v>1256</v>
      </c>
      <c r="P127"/>
      <c r="Q127"/>
      <c r="R127"/>
      <c r="S127"/>
      <c r="T127"/>
      <c r="U127"/>
      <c r="V127">
        <v>60.1</v>
      </c>
      <c r="W127"/>
      <c r="X127"/>
      <c r="Y127"/>
      <c r="Z127"/>
    </row>
    <row r="128" spans="1:26" x14ac:dyDescent="0.2">
      <c r="A128">
        <v>1993</v>
      </c>
      <c r="B128">
        <v>51</v>
      </c>
      <c r="C128" t="s">
        <v>152</v>
      </c>
      <c r="D128" t="s">
        <v>7884</v>
      </c>
      <c r="E128" t="s">
        <v>34</v>
      </c>
      <c r="F128" t="s">
        <v>68</v>
      </c>
      <c r="H128"/>
      <c r="I128" t="s">
        <v>7043</v>
      </c>
      <c r="J128"/>
      <c r="K128"/>
      <c r="L128"/>
      <c r="M128"/>
      <c r="N128"/>
      <c r="O128"/>
      <c r="P128"/>
      <c r="Q128"/>
      <c r="R128"/>
      <c r="S128"/>
      <c r="T128"/>
      <c r="U128"/>
      <c r="V128"/>
      <c r="W128"/>
      <c r="X128"/>
      <c r="Y128"/>
      <c r="Z128"/>
    </row>
    <row r="129" spans="1:26" x14ac:dyDescent="0.2">
      <c r="A129">
        <v>2015</v>
      </c>
      <c r="B129">
        <v>52</v>
      </c>
      <c r="C129" t="s">
        <v>152</v>
      </c>
      <c r="D129" t="s">
        <v>2049</v>
      </c>
      <c r="E129" t="s">
        <v>39</v>
      </c>
      <c r="F129" t="s">
        <v>30</v>
      </c>
      <c r="G129">
        <v>18</v>
      </c>
      <c r="H129">
        <v>2022</v>
      </c>
      <c r="I129" t="s">
        <v>431</v>
      </c>
      <c r="J129">
        <v>142</v>
      </c>
      <c r="K129">
        <v>5</v>
      </c>
      <c r="L129">
        <v>13</v>
      </c>
      <c r="M129">
        <v>18</v>
      </c>
      <c r="N129">
        <v>6</v>
      </c>
      <c r="O129">
        <v>152</v>
      </c>
      <c r="P129"/>
      <c r="Q129"/>
      <c r="R129"/>
      <c r="S129"/>
      <c r="T129"/>
      <c r="U129"/>
      <c r="V129">
        <v>5.4</v>
      </c>
      <c r="W129"/>
      <c r="X129"/>
      <c r="Y129"/>
      <c r="Z129"/>
    </row>
    <row r="130" spans="1:26" x14ac:dyDescent="0.2">
      <c r="A130">
        <v>1998</v>
      </c>
      <c r="B130">
        <v>52</v>
      </c>
      <c r="C130" t="s">
        <v>152</v>
      </c>
      <c r="D130" t="s">
        <v>6538</v>
      </c>
      <c r="E130" t="s">
        <v>34</v>
      </c>
      <c r="F130" t="s">
        <v>30</v>
      </c>
      <c r="G130">
        <v>19</v>
      </c>
      <c r="H130">
        <v>2008</v>
      </c>
      <c r="I130" t="s">
        <v>1357</v>
      </c>
      <c r="J130">
        <v>51</v>
      </c>
      <c r="K130">
        <v>0</v>
      </c>
      <c r="L130">
        <v>3</v>
      </c>
      <c r="M130">
        <v>3</v>
      </c>
      <c r="N130">
        <v>-3</v>
      </c>
      <c r="O130">
        <v>12</v>
      </c>
      <c r="P130"/>
      <c r="Q130"/>
      <c r="R130"/>
      <c r="S130"/>
      <c r="T130"/>
      <c r="U130"/>
      <c r="V130">
        <v>0.7</v>
      </c>
      <c r="W130"/>
      <c r="X130"/>
      <c r="Y130"/>
      <c r="Z130"/>
    </row>
    <row r="131" spans="1:26" x14ac:dyDescent="0.2">
      <c r="A131">
        <v>1985</v>
      </c>
      <c r="B131">
        <v>52</v>
      </c>
      <c r="C131" t="s">
        <v>152</v>
      </c>
      <c r="D131" t="s">
        <v>10195</v>
      </c>
      <c r="E131" t="s">
        <v>39</v>
      </c>
      <c r="F131" t="s">
        <v>128</v>
      </c>
      <c r="G131">
        <v>18</v>
      </c>
      <c r="H131">
        <v>2000</v>
      </c>
      <c r="I131" t="s">
        <v>9331</v>
      </c>
      <c r="J131">
        <v>647</v>
      </c>
      <c r="K131">
        <v>0</v>
      </c>
      <c r="L131">
        <v>24</v>
      </c>
      <c r="M131">
        <v>24</v>
      </c>
      <c r="N131">
        <v>0</v>
      </c>
      <c r="O131">
        <v>65</v>
      </c>
      <c r="P131">
        <v>647</v>
      </c>
      <c r="Q131">
        <v>240</v>
      </c>
      <c r="R131">
        <v>279</v>
      </c>
      <c r="S131">
        <v>76</v>
      </c>
      <c r="T131">
        <v>0.88800000000000001</v>
      </c>
      <c r="U131">
        <v>3.41</v>
      </c>
      <c r="V131">
        <v>92.1</v>
      </c>
      <c r="W131"/>
      <c r="X131"/>
      <c r="Y131"/>
      <c r="Z131"/>
    </row>
    <row r="132" spans="1:26" x14ac:dyDescent="0.2">
      <c r="A132">
        <v>1978</v>
      </c>
      <c r="B132">
        <v>52</v>
      </c>
      <c r="C132" t="s">
        <v>152</v>
      </c>
      <c r="D132" t="s">
        <v>11868</v>
      </c>
      <c r="E132" t="s">
        <v>39</v>
      </c>
      <c r="F132" t="s">
        <v>30</v>
      </c>
      <c r="H132"/>
      <c r="I132" t="s">
        <v>11827</v>
      </c>
      <c r="J132"/>
      <c r="K132"/>
      <c r="L132"/>
      <c r="M132"/>
      <c r="N132"/>
      <c r="O132"/>
      <c r="P132"/>
      <c r="Q132"/>
      <c r="R132"/>
      <c r="S132"/>
      <c r="T132"/>
      <c r="U132"/>
      <c r="V132"/>
      <c r="W132"/>
      <c r="X132"/>
      <c r="Y132"/>
      <c r="Z132"/>
    </row>
    <row r="133" spans="1:26" x14ac:dyDescent="0.2">
      <c r="A133">
        <v>1977</v>
      </c>
      <c r="B133">
        <v>52</v>
      </c>
      <c r="C133" t="s">
        <v>152</v>
      </c>
      <c r="D133" t="s">
        <v>12118</v>
      </c>
      <c r="E133" t="s">
        <v>39</v>
      </c>
      <c r="F133" t="s">
        <v>30</v>
      </c>
      <c r="G133">
        <v>19</v>
      </c>
      <c r="H133">
        <v>1982</v>
      </c>
      <c r="I133" t="s">
        <v>12062</v>
      </c>
      <c r="J133">
        <v>50</v>
      </c>
      <c r="K133">
        <v>1</v>
      </c>
      <c r="L133">
        <v>11</v>
      </c>
      <c r="M133">
        <v>12</v>
      </c>
      <c r="N133">
        <v>5</v>
      </c>
      <c r="O133">
        <v>41</v>
      </c>
      <c r="P133"/>
      <c r="Q133"/>
      <c r="R133"/>
      <c r="S133"/>
      <c r="T133"/>
      <c r="U133"/>
      <c r="V133">
        <v>1.9</v>
      </c>
      <c r="W133"/>
      <c r="X133"/>
      <c r="Y133"/>
      <c r="Z133"/>
    </row>
    <row r="134" spans="1:26" x14ac:dyDescent="0.2">
      <c r="A134">
        <v>2017</v>
      </c>
      <c r="B134">
        <v>53</v>
      </c>
      <c r="C134" t="s">
        <v>152</v>
      </c>
      <c r="D134" t="s">
        <v>1571</v>
      </c>
      <c r="E134" t="s">
        <v>39</v>
      </c>
      <c r="F134" t="s">
        <v>35</v>
      </c>
      <c r="G134">
        <v>18</v>
      </c>
      <c r="H134">
        <v>2022</v>
      </c>
      <c r="I134" t="s">
        <v>552</v>
      </c>
      <c r="J134">
        <v>37</v>
      </c>
      <c r="K134">
        <v>1</v>
      </c>
      <c r="L134">
        <v>6</v>
      </c>
      <c r="M134">
        <v>7</v>
      </c>
      <c r="N134">
        <v>-6</v>
      </c>
      <c r="O134">
        <v>6</v>
      </c>
      <c r="P134"/>
      <c r="Q134"/>
      <c r="R134"/>
      <c r="S134"/>
      <c r="T134"/>
      <c r="U134"/>
      <c r="V134">
        <v>-0.1</v>
      </c>
      <c r="W134"/>
      <c r="X134"/>
      <c r="Y134"/>
      <c r="Z134"/>
    </row>
    <row r="135" spans="1:26" x14ac:dyDescent="0.2">
      <c r="A135">
        <v>1996</v>
      </c>
      <c r="B135">
        <v>53</v>
      </c>
      <c r="C135" t="s">
        <v>152</v>
      </c>
      <c r="D135" t="s">
        <v>7070</v>
      </c>
      <c r="E135" t="s">
        <v>39</v>
      </c>
      <c r="F135" t="s">
        <v>26</v>
      </c>
      <c r="H135"/>
      <c r="I135" t="s">
        <v>7046</v>
      </c>
      <c r="J135"/>
      <c r="K135"/>
      <c r="L135"/>
      <c r="M135"/>
      <c r="N135"/>
      <c r="O135"/>
      <c r="P135"/>
      <c r="Q135"/>
      <c r="R135"/>
      <c r="S135"/>
      <c r="T135"/>
      <c r="U135"/>
      <c r="V135"/>
      <c r="W135"/>
      <c r="X135"/>
      <c r="Y135"/>
      <c r="Z135"/>
    </row>
    <row r="136" spans="1:26" x14ac:dyDescent="0.2">
      <c r="A136">
        <v>2022</v>
      </c>
      <c r="B136">
        <v>54</v>
      </c>
      <c r="C136" t="s">
        <v>152</v>
      </c>
      <c r="D136" t="s">
        <v>153</v>
      </c>
      <c r="E136" t="s">
        <v>39</v>
      </c>
      <c r="F136" t="s">
        <v>35</v>
      </c>
      <c r="G136">
        <v>18</v>
      </c>
      <c r="H136"/>
      <c r="I136" t="s">
        <v>154</v>
      </c>
      <c r="J136"/>
      <c r="K136"/>
      <c r="L136"/>
      <c r="M136"/>
      <c r="N136"/>
      <c r="O136"/>
      <c r="P136"/>
      <c r="Q136"/>
      <c r="R136"/>
      <c r="S136"/>
      <c r="T136"/>
      <c r="U136"/>
      <c r="V136"/>
      <c r="W136"/>
      <c r="X136"/>
      <c r="Y136"/>
      <c r="Z136"/>
    </row>
    <row r="137" spans="1:26" x14ac:dyDescent="0.2">
      <c r="A137">
        <v>1997</v>
      </c>
      <c r="B137">
        <v>54</v>
      </c>
      <c r="C137" t="s">
        <v>152</v>
      </c>
      <c r="D137" t="s">
        <v>6814</v>
      </c>
      <c r="E137" t="s">
        <v>43</v>
      </c>
      <c r="F137" t="s">
        <v>35</v>
      </c>
      <c r="H137"/>
      <c r="I137" t="s">
        <v>6203</v>
      </c>
      <c r="J137"/>
      <c r="K137"/>
      <c r="L137"/>
      <c r="M137"/>
      <c r="N137"/>
      <c r="O137"/>
      <c r="P137"/>
      <c r="Q137"/>
      <c r="R137"/>
      <c r="S137"/>
      <c r="T137"/>
      <c r="U137"/>
      <c r="V137"/>
      <c r="W137"/>
      <c r="X137"/>
      <c r="Y137"/>
      <c r="Z137"/>
    </row>
    <row r="138" spans="1:26" x14ac:dyDescent="0.2">
      <c r="A138">
        <v>1974</v>
      </c>
      <c r="B138">
        <v>54</v>
      </c>
      <c r="C138" t="s">
        <v>152</v>
      </c>
      <c r="D138" t="s">
        <v>12677</v>
      </c>
      <c r="E138" t="s">
        <v>39</v>
      </c>
      <c r="F138" t="s">
        <v>30</v>
      </c>
      <c r="G138">
        <v>19</v>
      </c>
      <c r="H138">
        <v>1978</v>
      </c>
      <c r="I138" t="s">
        <v>12440</v>
      </c>
      <c r="J138">
        <v>158</v>
      </c>
      <c r="K138">
        <v>17</v>
      </c>
      <c r="L138">
        <v>70</v>
      </c>
      <c r="M138">
        <v>87</v>
      </c>
      <c r="N138">
        <v>15</v>
      </c>
      <c r="O138">
        <v>67</v>
      </c>
      <c r="P138"/>
      <c r="Q138"/>
      <c r="R138"/>
      <c r="S138"/>
      <c r="T138"/>
      <c r="U138"/>
      <c r="V138">
        <v>14.8</v>
      </c>
      <c r="W138"/>
      <c r="X138"/>
      <c r="Y138"/>
      <c r="Z138"/>
    </row>
    <row r="139" spans="1:26" x14ac:dyDescent="0.2">
      <c r="A139">
        <v>1992</v>
      </c>
      <c r="B139">
        <v>55</v>
      </c>
      <c r="C139" t="s">
        <v>152</v>
      </c>
      <c r="D139" t="s">
        <v>8216</v>
      </c>
      <c r="E139" t="s">
        <v>270</v>
      </c>
      <c r="F139" t="s">
        <v>35</v>
      </c>
      <c r="G139">
        <v>19</v>
      </c>
      <c r="H139">
        <v>2004</v>
      </c>
      <c r="I139" t="s">
        <v>8217</v>
      </c>
      <c r="J139">
        <v>588</v>
      </c>
      <c r="K139">
        <v>111</v>
      </c>
      <c r="L139">
        <v>147</v>
      </c>
      <c r="M139">
        <v>258</v>
      </c>
      <c r="N139">
        <v>-35</v>
      </c>
      <c r="O139">
        <v>166</v>
      </c>
      <c r="P139"/>
      <c r="Q139"/>
      <c r="R139"/>
      <c r="S139"/>
      <c r="T139"/>
      <c r="U139"/>
      <c r="V139">
        <v>24.3</v>
      </c>
      <c r="W139"/>
      <c r="X139"/>
      <c r="Y139"/>
      <c r="Z139"/>
    </row>
    <row r="140" spans="1:26" x14ac:dyDescent="0.2">
      <c r="A140">
        <v>1970</v>
      </c>
      <c r="B140">
        <v>55</v>
      </c>
      <c r="C140" t="s">
        <v>152</v>
      </c>
      <c r="D140" t="s">
        <v>13393</v>
      </c>
      <c r="E140" t="s">
        <v>39</v>
      </c>
      <c r="F140" t="s">
        <v>26</v>
      </c>
      <c r="H140"/>
      <c r="I140" t="s">
        <v>12662</v>
      </c>
      <c r="J140"/>
      <c r="K140"/>
      <c r="L140"/>
      <c r="M140"/>
      <c r="N140"/>
      <c r="O140"/>
      <c r="P140"/>
      <c r="Q140"/>
      <c r="R140"/>
      <c r="S140"/>
      <c r="T140"/>
      <c r="U140"/>
      <c r="V140"/>
      <c r="W140"/>
      <c r="X140"/>
      <c r="Y140"/>
      <c r="Z140"/>
    </row>
    <row r="141" spans="1:26" x14ac:dyDescent="0.2">
      <c r="A141">
        <v>2014</v>
      </c>
      <c r="B141">
        <v>56</v>
      </c>
      <c r="C141" t="s">
        <v>152</v>
      </c>
      <c r="D141" t="s">
        <v>2292</v>
      </c>
      <c r="E141" t="s">
        <v>34</v>
      </c>
      <c r="F141" t="s">
        <v>35</v>
      </c>
      <c r="G141">
        <v>18</v>
      </c>
      <c r="H141">
        <v>2022</v>
      </c>
      <c r="I141" t="s">
        <v>966</v>
      </c>
      <c r="J141">
        <v>254</v>
      </c>
      <c r="K141">
        <v>51</v>
      </c>
      <c r="L141">
        <v>57</v>
      </c>
      <c r="M141">
        <v>108</v>
      </c>
      <c r="N141">
        <v>-31</v>
      </c>
      <c r="O141">
        <v>70</v>
      </c>
      <c r="P141"/>
      <c r="Q141"/>
      <c r="R141"/>
      <c r="S141"/>
      <c r="T141"/>
      <c r="U141"/>
      <c r="V141">
        <v>9.6999999999999993</v>
      </c>
      <c r="W141"/>
      <c r="X141"/>
      <c r="Y141"/>
      <c r="Z141"/>
    </row>
    <row r="142" spans="1:26" x14ac:dyDescent="0.2">
      <c r="A142">
        <v>2002</v>
      </c>
      <c r="B142">
        <v>56</v>
      </c>
      <c r="C142" t="s">
        <v>152</v>
      </c>
      <c r="D142" t="s">
        <v>5317</v>
      </c>
      <c r="E142" t="s">
        <v>60</v>
      </c>
      <c r="F142" t="s">
        <v>26</v>
      </c>
      <c r="G142">
        <v>18</v>
      </c>
      <c r="H142"/>
      <c r="I142" t="s">
        <v>5310</v>
      </c>
      <c r="J142"/>
      <c r="K142"/>
      <c r="L142"/>
      <c r="M142"/>
      <c r="N142"/>
      <c r="O142"/>
      <c r="P142"/>
      <c r="Q142"/>
      <c r="R142"/>
      <c r="S142"/>
      <c r="T142"/>
      <c r="U142"/>
      <c r="V142"/>
      <c r="W142"/>
      <c r="X142"/>
      <c r="Y142"/>
      <c r="Z142"/>
    </row>
    <row r="143" spans="1:26" x14ac:dyDescent="0.2">
      <c r="A143">
        <v>1999</v>
      </c>
      <c r="B143">
        <v>56</v>
      </c>
      <c r="C143" t="s">
        <v>152</v>
      </c>
      <c r="D143" t="s">
        <v>6259</v>
      </c>
      <c r="E143" t="s">
        <v>39</v>
      </c>
      <c r="F143" t="s">
        <v>26</v>
      </c>
      <c r="H143"/>
      <c r="I143" t="s">
        <v>196</v>
      </c>
      <c r="J143"/>
      <c r="K143"/>
      <c r="L143"/>
      <c r="M143"/>
      <c r="N143"/>
      <c r="O143"/>
      <c r="P143"/>
      <c r="Q143"/>
      <c r="R143"/>
      <c r="S143"/>
      <c r="T143"/>
      <c r="U143"/>
      <c r="V143"/>
      <c r="W143"/>
      <c r="X143"/>
      <c r="Y143"/>
      <c r="Z143"/>
    </row>
    <row r="144" spans="1:26" x14ac:dyDescent="0.2">
      <c r="A144">
        <v>1987</v>
      </c>
      <c r="B144">
        <v>56</v>
      </c>
      <c r="C144" t="s">
        <v>152</v>
      </c>
      <c r="D144" t="s">
        <v>9635</v>
      </c>
      <c r="E144" t="s">
        <v>39</v>
      </c>
      <c r="F144" t="s">
        <v>26</v>
      </c>
      <c r="H144"/>
      <c r="I144" t="s">
        <v>169</v>
      </c>
      <c r="J144"/>
      <c r="K144"/>
      <c r="L144"/>
      <c r="M144"/>
      <c r="N144"/>
      <c r="O144"/>
      <c r="P144"/>
      <c r="Q144"/>
      <c r="R144"/>
      <c r="S144"/>
      <c r="T144"/>
      <c r="U144"/>
      <c r="V144"/>
      <c r="W144"/>
      <c r="X144"/>
      <c r="Y144"/>
      <c r="Z144"/>
    </row>
    <row r="145" spans="1:26" x14ac:dyDescent="0.2">
      <c r="A145">
        <v>1971</v>
      </c>
      <c r="B145">
        <v>56</v>
      </c>
      <c r="C145" t="s">
        <v>152</v>
      </c>
      <c r="D145" t="s">
        <v>13270</v>
      </c>
      <c r="E145" t="s">
        <v>34</v>
      </c>
      <c r="F145" t="s">
        <v>26</v>
      </c>
      <c r="G145">
        <v>20</v>
      </c>
      <c r="H145">
        <v>1975</v>
      </c>
      <c r="I145" t="s">
        <v>382</v>
      </c>
      <c r="J145">
        <v>22</v>
      </c>
      <c r="K145">
        <v>4</v>
      </c>
      <c r="L145">
        <v>0</v>
      </c>
      <c r="M145">
        <v>4</v>
      </c>
      <c r="N145">
        <v>3</v>
      </c>
      <c r="O145">
        <v>2</v>
      </c>
      <c r="P145"/>
      <c r="Q145"/>
      <c r="R145"/>
      <c r="S145"/>
      <c r="T145"/>
      <c r="U145"/>
      <c r="V145">
        <v>0</v>
      </c>
      <c r="W145"/>
      <c r="X145"/>
      <c r="Y145"/>
      <c r="Z145"/>
    </row>
    <row r="146" spans="1:26" x14ac:dyDescent="0.2">
      <c r="A146">
        <v>2018</v>
      </c>
      <c r="B146">
        <v>57</v>
      </c>
      <c r="C146" t="s">
        <v>152</v>
      </c>
      <c r="D146" t="s">
        <v>1317</v>
      </c>
      <c r="E146" t="s">
        <v>43</v>
      </c>
      <c r="F146" t="s">
        <v>30</v>
      </c>
      <c r="G146">
        <v>18</v>
      </c>
      <c r="H146"/>
      <c r="I146" t="s">
        <v>73</v>
      </c>
      <c r="J146"/>
      <c r="K146"/>
      <c r="L146"/>
      <c r="M146"/>
      <c r="N146"/>
      <c r="O146"/>
      <c r="P146"/>
      <c r="Q146"/>
      <c r="R146"/>
      <c r="S146"/>
      <c r="T146"/>
      <c r="U146"/>
      <c r="V146"/>
      <c r="W146"/>
      <c r="X146"/>
      <c r="Y146"/>
      <c r="Z146"/>
    </row>
    <row r="147" spans="1:26" x14ac:dyDescent="0.2">
      <c r="A147">
        <v>1989</v>
      </c>
      <c r="B147">
        <v>57</v>
      </c>
      <c r="C147" t="s">
        <v>152</v>
      </c>
      <c r="D147" t="s">
        <v>9076</v>
      </c>
      <c r="E147" t="s">
        <v>39</v>
      </c>
      <c r="F147" t="s">
        <v>35</v>
      </c>
      <c r="G147">
        <v>19</v>
      </c>
      <c r="H147">
        <v>2008</v>
      </c>
      <c r="I147" t="s">
        <v>896</v>
      </c>
      <c r="J147">
        <v>607</v>
      </c>
      <c r="K147">
        <v>109</v>
      </c>
      <c r="L147">
        <v>151</v>
      </c>
      <c r="M147">
        <v>260</v>
      </c>
      <c r="N147">
        <v>23</v>
      </c>
      <c r="O147">
        <v>343</v>
      </c>
      <c r="P147"/>
      <c r="Q147"/>
      <c r="R147"/>
      <c r="S147"/>
      <c r="T147"/>
      <c r="U147"/>
      <c r="V147">
        <v>22.8</v>
      </c>
      <c r="W147"/>
      <c r="X147"/>
      <c r="Y147"/>
      <c r="Z147"/>
    </row>
    <row r="148" spans="1:26" x14ac:dyDescent="0.2">
      <c r="A148">
        <v>1979</v>
      </c>
      <c r="B148">
        <v>57</v>
      </c>
      <c r="C148" t="s">
        <v>152</v>
      </c>
      <c r="D148" t="s">
        <v>11738</v>
      </c>
      <c r="E148" t="s">
        <v>39</v>
      </c>
      <c r="F148" t="s">
        <v>68</v>
      </c>
      <c r="G148">
        <v>20</v>
      </c>
      <c r="H148">
        <v>1990</v>
      </c>
      <c r="I148" t="s">
        <v>11454</v>
      </c>
      <c r="J148">
        <v>662</v>
      </c>
      <c r="K148">
        <v>223</v>
      </c>
      <c r="L148">
        <v>271</v>
      </c>
      <c r="M148">
        <v>494</v>
      </c>
      <c r="N148">
        <v>131</v>
      </c>
      <c r="O148">
        <v>1354</v>
      </c>
      <c r="P148"/>
      <c r="Q148"/>
      <c r="R148"/>
      <c r="S148"/>
      <c r="T148"/>
      <c r="U148"/>
      <c r="V148">
        <v>36.9</v>
      </c>
      <c r="W148"/>
      <c r="X148"/>
      <c r="Y148"/>
      <c r="Z148"/>
    </row>
    <row r="149" spans="1:26" x14ac:dyDescent="0.2">
      <c r="A149">
        <v>2020</v>
      </c>
      <c r="B149">
        <v>58</v>
      </c>
      <c r="C149" t="s">
        <v>152</v>
      </c>
      <c r="D149" t="s">
        <v>806</v>
      </c>
      <c r="E149" t="s">
        <v>34</v>
      </c>
      <c r="F149" t="s">
        <v>30</v>
      </c>
      <c r="G149">
        <v>19</v>
      </c>
      <c r="H149"/>
      <c r="I149" t="s">
        <v>116</v>
      </c>
      <c r="J149"/>
      <c r="K149"/>
      <c r="L149"/>
      <c r="M149"/>
      <c r="N149"/>
      <c r="O149"/>
      <c r="P149"/>
      <c r="Q149"/>
      <c r="R149"/>
      <c r="S149"/>
      <c r="T149"/>
      <c r="U149"/>
      <c r="V149"/>
      <c r="W149"/>
      <c r="X149"/>
      <c r="Y149"/>
      <c r="Z149"/>
    </row>
    <row r="150" spans="1:26" x14ac:dyDescent="0.2">
      <c r="A150">
        <v>1969</v>
      </c>
      <c r="B150">
        <v>58</v>
      </c>
      <c r="C150" t="s">
        <v>152</v>
      </c>
      <c r="D150" t="s">
        <v>13515</v>
      </c>
      <c r="E150" t="s">
        <v>39</v>
      </c>
      <c r="F150" t="s">
        <v>35</v>
      </c>
      <c r="H150"/>
      <c r="I150" t="s">
        <v>12124</v>
      </c>
      <c r="J150"/>
      <c r="K150"/>
      <c r="L150"/>
      <c r="M150"/>
      <c r="N150"/>
      <c r="O150"/>
      <c r="P150"/>
      <c r="Q150"/>
      <c r="R150"/>
      <c r="S150"/>
      <c r="T150"/>
      <c r="U150"/>
      <c r="V150"/>
      <c r="W150"/>
      <c r="X150"/>
      <c r="Y150"/>
      <c r="Z150"/>
    </row>
    <row r="151" spans="1:26" x14ac:dyDescent="0.2">
      <c r="A151">
        <v>2000</v>
      </c>
      <c r="B151">
        <v>59</v>
      </c>
      <c r="C151" t="s">
        <v>152</v>
      </c>
      <c r="D151" t="s">
        <v>5949</v>
      </c>
      <c r="E151" t="s">
        <v>46</v>
      </c>
      <c r="F151" t="s">
        <v>26</v>
      </c>
      <c r="G151">
        <v>19</v>
      </c>
      <c r="H151">
        <v>2004</v>
      </c>
      <c r="I151" t="s">
        <v>1401</v>
      </c>
      <c r="J151">
        <v>49</v>
      </c>
      <c r="K151">
        <v>6</v>
      </c>
      <c r="L151">
        <v>12</v>
      </c>
      <c r="M151">
        <v>18</v>
      </c>
      <c r="N151">
        <v>2</v>
      </c>
      <c r="O151">
        <v>36</v>
      </c>
      <c r="P151"/>
      <c r="Q151"/>
      <c r="R151"/>
      <c r="S151"/>
      <c r="T151"/>
      <c r="U151"/>
      <c r="V151">
        <v>1.5</v>
      </c>
      <c r="W151"/>
      <c r="X151"/>
      <c r="Y151"/>
      <c r="Z151"/>
    </row>
    <row r="152" spans="1:26" x14ac:dyDescent="0.2">
      <c r="A152">
        <v>2013</v>
      </c>
      <c r="B152">
        <v>60</v>
      </c>
      <c r="C152" t="s">
        <v>152</v>
      </c>
      <c r="D152" t="s">
        <v>2523</v>
      </c>
      <c r="E152" t="s">
        <v>43</v>
      </c>
      <c r="F152" t="s">
        <v>30</v>
      </c>
      <c r="G152">
        <v>18</v>
      </c>
      <c r="H152"/>
      <c r="I152" t="s">
        <v>2274</v>
      </c>
      <c r="J152"/>
      <c r="K152"/>
      <c r="L152"/>
      <c r="M152"/>
      <c r="N152"/>
      <c r="O152"/>
      <c r="P152"/>
      <c r="Q152"/>
      <c r="R152"/>
      <c r="S152"/>
      <c r="T152"/>
      <c r="U152"/>
      <c r="V152"/>
      <c r="W152"/>
      <c r="X152"/>
      <c r="Y152"/>
      <c r="Z152"/>
    </row>
    <row r="153" spans="1:26" x14ac:dyDescent="0.2">
      <c r="A153">
        <v>1988</v>
      </c>
      <c r="B153">
        <v>60</v>
      </c>
      <c r="C153" t="s">
        <v>152</v>
      </c>
      <c r="D153" t="s">
        <v>9357</v>
      </c>
      <c r="E153" t="s">
        <v>34</v>
      </c>
      <c r="F153" t="s">
        <v>68</v>
      </c>
      <c r="G153">
        <v>18</v>
      </c>
      <c r="H153">
        <v>2003</v>
      </c>
      <c r="I153" t="s">
        <v>957</v>
      </c>
      <c r="J153">
        <v>694</v>
      </c>
      <c r="K153">
        <v>178</v>
      </c>
      <c r="L153">
        <v>158</v>
      </c>
      <c r="M153">
        <v>336</v>
      </c>
      <c r="N153">
        <v>-20</v>
      </c>
      <c r="O153">
        <v>379</v>
      </c>
      <c r="P153"/>
      <c r="Q153"/>
      <c r="R153"/>
      <c r="S153"/>
      <c r="T153"/>
      <c r="U153"/>
      <c r="V153">
        <v>31.9</v>
      </c>
      <c r="W153"/>
      <c r="X153"/>
      <c r="Y153"/>
      <c r="Z153"/>
    </row>
    <row r="154" spans="1:26" x14ac:dyDescent="0.2">
      <c r="A154">
        <v>1982</v>
      </c>
      <c r="B154">
        <v>60</v>
      </c>
      <c r="C154" t="s">
        <v>152</v>
      </c>
      <c r="D154" t="s">
        <v>11024</v>
      </c>
      <c r="E154" t="s">
        <v>39</v>
      </c>
      <c r="F154" t="s">
        <v>26</v>
      </c>
      <c r="G154">
        <v>18</v>
      </c>
      <c r="H154">
        <v>2001</v>
      </c>
      <c r="I154" t="s">
        <v>278</v>
      </c>
      <c r="J154">
        <v>961</v>
      </c>
      <c r="K154">
        <v>165</v>
      </c>
      <c r="L154">
        <v>204</v>
      </c>
      <c r="M154">
        <v>369</v>
      </c>
      <c r="N154">
        <v>54</v>
      </c>
      <c r="O154">
        <v>253</v>
      </c>
      <c r="P154"/>
      <c r="Q154"/>
      <c r="R154"/>
      <c r="S154"/>
      <c r="T154"/>
      <c r="U154"/>
      <c r="V154">
        <v>23</v>
      </c>
      <c r="W154"/>
      <c r="X154"/>
      <c r="Y154"/>
      <c r="Z154"/>
    </row>
    <row r="155" spans="1:26" x14ac:dyDescent="0.2">
      <c r="A155">
        <v>1980</v>
      </c>
      <c r="B155">
        <v>60</v>
      </c>
      <c r="C155" t="s">
        <v>152</v>
      </c>
      <c r="D155" t="s">
        <v>11522</v>
      </c>
      <c r="E155" t="s">
        <v>34</v>
      </c>
      <c r="F155" t="s">
        <v>35</v>
      </c>
      <c r="G155">
        <v>18</v>
      </c>
      <c r="H155">
        <v>1993</v>
      </c>
      <c r="I155" t="s">
        <v>11454</v>
      </c>
      <c r="J155">
        <v>726</v>
      </c>
      <c r="K155">
        <v>235</v>
      </c>
      <c r="L155">
        <v>346</v>
      </c>
      <c r="M155">
        <v>581</v>
      </c>
      <c r="N155">
        <v>-20</v>
      </c>
      <c r="O155">
        <v>499</v>
      </c>
      <c r="P155"/>
      <c r="Q155"/>
      <c r="R155"/>
      <c r="S155"/>
      <c r="T155"/>
      <c r="U155"/>
      <c r="V155">
        <v>39.299999999999997</v>
      </c>
      <c r="W155"/>
      <c r="X155"/>
      <c r="Y155"/>
      <c r="Z155"/>
    </row>
    <row r="156" spans="1:26" x14ac:dyDescent="0.2">
      <c r="A156">
        <v>1975</v>
      </c>
      <c r="B156">
        <v>60</v>
      </c>
      <c r="C156" t="s">
        <v>152</v>
      </c>
      <c r="D156" t="s">
        <v>12451</v>
      </c>
      <c r="E156" t="s">
        <v>39</v>
      </c>
      <c r="F156" t="s">
        <v>35</v>
      </c>
      <c r="G156">
        <v>20</v>
      </c>
      <c r="H156">
        <v>1980</v>
      </c>
      <c r="I156" t="s">
        <v>12276</v>
      </c>
      <c r="J156">
        <v>4</v>
      </c>
      <c r="K156">
        <v>0</v>
      </c>
      <c r="L156">
        <v>0</v>
      </c>
      <c r="M156">
        <v>0</v>
      </c>
      <c r="N156">
        <v>-2</v>
      </c>
      <c r="O156">
        <v>2</v>
      </c>
      <c r="P156"/>
      <c r="Q156"/>
      <c r="R156"/>
      <c r="S156"/>
      <c r="T156"/>
      <c r="U156"/>
      <c r="V156">
        <v>-0.2</v>
      </c>
      <c r="W156"/>
      <c r="X156"/>
      <c r="Y156"/>
      <c r="Z156"/>
    </row>
    <row r="157" spans="1:26" x14ac:dyDescent="0.2">
      <c r="A157">
        <v>1984</v>
      </c>
      <c r="B157">
        <v>61</v>
      </c>
      <c r="C157" t="s">
        <v>152</v>
      </c>
      <c r="D157" t="s">
        <v>10484</v>
      </c>
      <c r="E157" t="s">
        <v>39</v>
      </c>
      <c r="F157" t="s">
        <v>30</v>
      </c>
      <c r="H157"/>
      <c r="I157" t="s">
        <v>9233</v>
      </c>
      <c r="J157"/>
      <c r="K157"/>
      <c r="L157"/>
      <c r="M157"/>
      <c r="N157"/>
      <c r="O157"/>
      <c r="P157"/>
      <c r="Q157"/>
      <c r="R157"/>
      <c r="S157"/>
      <c r="T157"/>
      <c r="U157"/>
      <c r="V157"/>
      <c r="W157"/>
      <c r="X157"/>
      <c r="Y157"/>
      <c r="Z157"/>
    </row>
    <row r="158" spans="1:26" x14ac:dyDescent="0.2">
      <c r="A158">
        <v>1991</v>
      </c>
      <c r="B158">
        <v>62</v>
      </c>
      <c r="C158" t="s">
        <v>152</v>
      </c>
      <c r="D158" t="s">
        <v>8514</v>
      </c>
      <c r="E158" t="s">
        <v>39</v>
      </c>
      <c r="F158" t="s">
        <v>128</v>
      </c>
      <c r="G158">
        <v>18</v>
      </c>
      <c r="H158">
        <v>2000</v>
      </c>
      <c r="I158" t="s">
        <v>6874</v>
      </c>
      <c r="J158">
        <v>26</v>
      </c>
      <c r="K158">
        <v>0</v>
      </c>
      <c r="L158">
        <v>1</v>
      </c>
      <c r="M158">
        <v>1</v>
      </c>
      <c r="N158">
        <v>0</v>
      </c>
      <c r="O158">
        <v>0</v>
      </c>
      <c r="P158">
        <v>26</v>
      </c>
      <c r="Q158">
        <v>4</v>
      </c>
      <c r="R158">
        <v>10</v>
      </c>
      <c r="S158">
        <v>1</v>
      </c>
      <c r="T158">
        <v>0.9</v>
      </c>
      <c r="U158">
        <v>2.93</v>
      </c>
      <c r="V158">
        <v>2.6</v>
      </c>
      <c r="W158"/>
      <c r="X158"/>
      <c r="Y158"/>
      <c r="Z158"/>
    </row>
    <row r="159" spans="1:26" x14ac:dyDescent="0.2">
      <c r="A159">
        <v>1983</v>
      </c>
      <c r="B159">
        <v>62</v>
      </c>
      <c r="C159" t="s">
        <v>152</v>
      </c>
      <c r="D159" t="s">
        <v>10762</v>
      </c>
      <c r="E159" t="s">
        <v>39</v>
      </c>
      <c r="F159" t="s">
        <v>26</v>
      </c>
      <c r="H159"/>
      <c r="I159" t="s">
        <v>490</v>
      </c>
      <c r="J159"/>
      <c r="K159"/>
      <c r="L159"/>
      <c r="M159"/>
      <c r="N159"/>
      <c r="O159"/>
      <c r="P159"/>
      <c r="Q159"/>
      <c r="R159"/>
      <c r="S159"/>
      <c r="T159"/>
      <c r="U159"/>
      <c r="V159"/>
      <c r="W159"/>
      <c r="X159"/>
      <c r="Y159"/>
      <c r="Z159"/>
    </row>
    <row r="160" spans="1:26" x14ac:dyDescent="0.2">
      <c r="A160">
        <v>2004</v>
      </c>
      <c r="B160">
        <v>63</v>
      </c>
      <c r="C160" t="s">
        <v>152</v>
      </c>
      <c r="D160" t="s">
        <v>4675</v>
      </c>
      <c r="E160" t="s">
        <v>46</v>
      </c>
      <c r="F160" t="s">
        <v>35</v>
      </c>
      <c r="G160">
        <v>18</v>
      </c>
      <c r="H160">
        <v>2021</v>
      </c>
      <c r="I160" t="s">
        <v>4396</v>
      </c>
      <c r="J160">
        <v>962</v>
      </c>
      <c r="K160">
        <v>215</v>
      </c>
      <c r="L160">
        <v>515</v>
      </c>
      <c r="M160">
        <v>730</v>
      </c>
      <c r="N160">
        <v>143</v>
      </c>
      <c r="O160">
        <v>339</v>
      </c>
      <c r="P160"/>
      <c r="Q160"/>
      <c r="R160"/>
      <c r="S160"/>
      <c r="T160"/>
      <c r="U160"/>
      <c r="V160">
        <v>78.3</v>
      </c>
      <c r="W160"/>
      <c r="X160"/>
      <c r="Y160"/>
      <c r="Z160"/>
    </row>
    <row r="161" spans="1:26" x14ac:dyDescent="0.2">
      <c r="A161">
        <v>1997</v>
      </c>
      <c r="B161">
        <v>63</v>
      </c>
      <c r="C161" t="s">
        <v>152</v>
      </c>
      <c r="D161" t="s">
        <v>6823</v>
      </c>
      <c r="E161" t="s">
        <v>39</v>
      </c>
      <c r="F161" t="s">
        <v>68</v>
      </c>
      <c r="G161">
        <v>19</v>
      </c>
      <c r="H161">
        <v>2007</v>
      </c>
      <c r="I161" t="s">
        <v>3033</v>
      </c>
      <c r="J161">
        <v>67</v>
      </c>
      <c r="K161">
        <v>5</v>
      </c>
      <c r="L161">
        <v>4</v>
      </c>
      <c r="M161">
        <v>9</v>
      </c>
      <c r="N161">
        <v>-16</v>
      </c>
      <c r="O161">
        <v>44</v>
      </c>
      <c r="P161"/>
      <c r="Q161"/>
      <c r="R161"/>
      <c r="S161"/>
      <c r="T161"/>
      <c r="U161"/>
      <c r="V161">
        <v>0</v>
      </c>
      <c r="W161"/>
      <c r="X161"/>
      <c r="Y161"/>
      <c r="Z161"/>
    </row>
    <row r="162" spans="1:26" x14ac:dyDescent="0.2">
      <c r="A162">
        <v>1990</v>
      </c>
      <c r="B162">
        <v>63</v>
      </c>
      <c r="C162" t="s">
        <v>152</v>
      </c>
      <c r="D162" t="s">
        <v>8808</v>
      </c>
      <c r="E162" t="s">
        <v>39</v>
      </c>
      <c r="F162" t="s">
        <v>26</v>
      </c>
      <c r="G162">
        <v>18</v>
      </c>
      <c r="H162">
        <v>2001</v>
      </c>
      <c r="I162" t="s">
        <v>8809</v>
      </c>
      <c r="J162">
        <v>202</v>
      </c>
      <c r="K162">
        <v>16</v>
      </c>
      <c r="L162">
        <v>23</v>
      </c>
      <c r="M162">
        <v>39</v>
      </c>
      <c r="N162">
        <v>-15</v>
      </c>
      <c r="O162">
        <v>120</v>
      </c>
      <c r="P162"/>
      <c r="Q162"/>
      <c r="R162"/>
      <c r="S162"/>
      <c r="T162"/>
      <c r="U162"/>
      <c r="V162">
        <v>0.9</v>
      </c>
      <c r="W162"/>
      <c r="X162"/>
      <c r="Y162"/>
      <c r="Z162"/>
    </row>
    <row r="163" spans="1:26" x14ac:dyDescent="0.2">
      <c r="A163">
        <v>1973</v>
      </c>
      <c r="B163">
        <v>63</v>
      </c>
      <c r="C163" t="s">
        <v>152</v>
      </c>
      <c r="D163" t="s">
        <v>12945</v>
      </c>
      <c r="E163" t="s">
        <v>39</v>
      </c>
      <c r="F163" t="s">
        <v>26</v>
      </c>
      <c r="G163">
        <v>19</v>
      </c>
      <c r="H163">
        <v>1978</v>
      </c>
      <c r="I163" t="s">
        <v>12679</v>
      </c>
      <c r="J163">
        <v>7</v>
      </c>
      <c r="K163">
        <v>0</v>
      </c>
      <c r="L163">
        <v>1</v>
      </c>
      <c r="M163">
        <v>1</v>
      </c>
      <c r="N163">
        <v>-1</v>
      </c>
      <c r="O163">
        <v>2</v>
      </c>
      <c r="P163"/>
      <c r="Q163"/>
      <c r="R163"/>
      <c r="S163"/>
      <c r="T163"/>
      <c r="U163"/>
      <c r="V163">
        <v>-0.2</v>
      </c>
      <c r="W163"/>
      <c r="X163"/>
      <c r="Y163"/>
      <c r="Z163"/>
    </row>
    <row r="164" spans="1:26" x14ac:dyDescent="0.2">
      <c r="A164">
        <v>2004</v>
      </c>
      <c r="B164">
        <v>64</v>
      </c>
      <c r="C164" t="s">
        <v>152</v>
      </c>
      <c r="D164" t="s">
        <v>4676</v>
      </c>
      <c r="E164" t="s">
        <v>270</v>
      </c>
      <c r="F164" t="s">
        <v>68</v>
      </c>
      <c r="G164">
        <v>18</v>
      </c>
      <c r="H164">
        <v>2009</v>
      </c>
      <c r="I164" t="s">
        <v>337</v>
      </c>
      <c r="J164">
        <v>24</v>
      </c>
      <c r="K164">
        <v>1</v>
      </c>
      <c r="L164">
        <v>5</v>
      </c>
      <c r="M164">
        <v>6</v>
      </c>
      <c r="N164">
        <v>-8</v>
      </c>
      <c r="O164">
        <v>6</v>
      </c>
      <c r="P164"/>
      <c r="Q164"/>
      <c r="R164"/>
      <c r="S164"/>
      <c r="T164"/>
      <c r="U164"/>
      <c r="V164">
        <v>-0.1</v>
      </c>
      <c r="W164"/>
      <c r="X164"/>
      <c r="Y164"/>
      <c r="Z164"/>
    </row>
    <row r="165" spans="1:26" x14ac:dyDescent="0.2">
      <c r="A165">
        <v>1972</v>
      </c>
      <c r="B165">
        <v>64</v>
      </c>
      <c r="C165" t="s">
        <v>152</v>
      </c>
      <c r="D165" t="s">
        <v>13124</v>
      </c>
      <c r="E165" t="s">
        <v>39</v>
      </c>
      <c r="F165" t="s">
        <v>26</v>
      </c>
      <c r="H165"/>
      <c r="I165" t="s">
        <v>11856</v>
      </c>
      <c r="J165"/>
      <c r="K165"/>
      <c r="L165"/>
      <c r="M165"/>
      <c r="N165"/>
      <c r="O165"/>
      <c r="P165"/>
      <c r="Q165"/>
      <c r="R165"/>
      <c r="S165"/>
      <c r="T165"/>
      <c r="U165"/>
      <c r="V165"/>
      <c r="W165"/>
      <c r="X165"/>
      <c r="Y165"/>
      <c r="Z165"/>
    </row>
    <row r="166" spans="1:26" x14ac:dyDescent="0.2">
      <c r="A166">
        <v>2003</v>
      </c>
      <c r="B166">
        <v>66</v>
      </c>
      <c r="C166" t="s">
        <v>152</v>
      </c>
      <c r="D166" t="s">
        <v>4506</v>
      </c>
      <c r="E166" t="s">
        <v>76</v>
      </c>
      <c r="F166" t="s">
        <v>68</v>
      </c>
      <c r="G166">
        <v>18</v>
      </c>
      <c r="H166">
        <v>2006</v>
      </c>
      <c r="I166" t="s">
        <v>249</v>
      </c>
      <c r="J166">
        <v>1</v>
      </c>
      <c r="K166">
        <v>0</v>
      </c>
      <c r="L166">
        <v>0</v>
      </c>
      <c r="M166">
        <v>0</v>
      </c>
      <c r="N166">
        <v>0</v>
      </c>
      <c r="O166">
        <v>0</v>
      </c>
      <c r="P166"/>
      <c r="Q166"/>
      <c r="R166"/>
      <c r="S166"/>
      <c r="T166"/>
      <c r="U166"/>
      <c r="V166">
        <v>0</v>
      </c>
      <c r="W166"/>
      <c r="X166"/>
      <c r="Y166"/>
      <c r="Z166"/>
    </row>
    <row r="167" spans="1:26" x14ac:dyDescent="0.2">
      <c r="A167">
        <v>2000</v>
      </c>
      <c r="B167">
        <v>66</v>
      </c>
      <c r="C167" t="s">
        <v>152</v>
      </c>
      <c r="D167" t="s">
        <v>5956</v>
      </c>
      <c r="E167" t="s">
        <v>76</v>
      </c>
      <c r="F167" t="s">
        <v>30</v>
      </c>
      <c r="H167"/>
      <c r="I167" t="s">
        <v>192</v>
      </c>
      <c r="J167"/>
      <c r="K167"/>
      <c r="L167"/>
      <c r="M167"/>
      <c r="N167"/>
      <c r="O167"/>
      <c r="P167"/>
      <c r="Q167"/>
      <c r="R167"/>
      <c r="S167"/>
      <c r="T167"/>
      <c r="U167"/>
      <c r="V167"/>
      <c r="W167"/>
      <c r="X167"/>
      <c r="Y167"/>
      <c r="Z167"/>
    </row>
    <row r="168" spans="1:26" x14ac:dyDescent="0.2">
      <c r="A168">
        <v>1987</v>
      </c>
      <c r="B168">
        <v>67</v>
      </c>
      <c r="C168" t="s">
        <v>152</v>
      </c>
      <c r="D168" t="s">
        <v>9646</v>
      </c>
      <c r="E168" t="s">
        <v>39</v>
      </c>
      <c r="F168" t="s">
        <v>30</v>
      </c>
      <c r="H168"/>
      <c r="I168" t="s">
        <v>9331</v>
      </c>
      <c r="J168"/>
      <c r="K168"/>
      <c r="L168"/>
      <c r="M168"/>
      <c r="N168"/>
      <c r="O168"/>
      <c r="P168"/>
      <c r="Q168"/>
      <c r="R168"/>
      <c r="S168"/>
      <c r="T168"/>
      <c r="U168"/>
      <c r="V168"/>
      <c r="W168"/>
      <c r="X168"/>
      <c r="Y168"/>
      <c r="Z168"/>
    </row>
    <row r="169" spans="1:26" x14ac:dyDescent="0.2">
      <c r="A169">
        <v>1978</v>
      </c>
      <c r="B169">
        <v>68</v>
      </c>
      <c r="C169" t="s">
        <v>152</v>
      </c>
      <c r="D169" t="s">
        <v>11884</v>
      </c>
      <c r="E169" t="s">
        <v>39</v>
      </c>
      <c r="F169" t="s">
        <v>68</v>
      </c>
      <c r="H169"/>
      <c r="I169" t="s">
        <v>11810</v>
      </c>
      <c r="J169"/>
      <c r="K169"/>
      <c r="L169"/>
      <c r="M169"/>
      <c r="N169"/>
      <c r="O169"/>
      <c r="P169"/>
      <c r="Q169"/>
      <c r="R169"/>
      <c r="S169"/>
      <c r="T169"/>
      <c r="U169"/>
      <c r="V169"/>
      <c r="W169"/>
      <c r="X169"/>
      <c r="Y169"/>
      <c r="Z169"/>
    </row>
    <row r="170" spans="1:26" x14ac:dyDescent="0.2">
      <c r="A170">
        <v>1975</v>
      </c>
      <c r="B170">
        <v>68</v>
      </c>
      <c r="C170" t="s">
        <v>152</v>
      </c>
      <c r="D170" t="s">
        <v>12459</v>
      </c>
      <c r="E170" t="s">
        <v>39</v>
      </c>
      <c r="F170" t="s">
        <v>26</v>
      </c>
      <c r="H170"/>
      <c r="I170" t="s">
        <v>2983</v>
      </c>
      <c r="J170"/>
      <c r="K170"/>
      <c r="L170"/>
      <c r="M170"/>
      <c r="N170"/>
      <c r="O170"/>
      <c r="P170"/>
      <c r="Q170"/>
      <c r="R170"/>
      <c r="S170"/>
      <c r="T170"/>
      <c r="U170"/>
      <c r="V170"/>
      <c r="W170"/>
      <c r="X170"/>
      <c r="Y170"/>
      <c r="Z170"/>
    </row>
    <row r="171" spans="1:26" x14ac:dyDescent="0.2">
      <c r="A171">
        <v>1970</v>
      </c>
      <c r="B171">
        <v>69</v>
      </c>
      <c r="C171" t="s">
        <v>152</v>
      </c>
      <c r="D171" t="s">
        <v>13405</v>
      </c>
      <c r="E171" t="s">
        <v>39</v>
      </c>
      <c r="F171" t="s">
        <v>26</v>
      </c>
      <c r="H171"/>
      <c r="I171" t="s">
        <v>11284</v>
      </c>
      <c r="J171"/>
      <c r="K171"/>
      <c r="L171"/>
      <c r="M171"/>
      <c r="N171"/>
      <c r="O171"/>
      <c r="P171"/>
      <c r="Q171"/>
      <c r="R171"/>
      <c r="S171"/>
      <c r="T171"/>
      <c r="U171"/>
      <c r="V171"/>
      <c r="W171"/>
      <c r="X171"/>
      <c r="Y171"/>
      <c r="Z171"/>
    </row>
    <row r="172" spans="1:26" x14ac:dyDescent="0.2">
      <c r="A172">
        <v>1969</v>
      </c>
      <c r="B172">
        <v>69</v>
      </c>
      <c r="C172" t="s">
        <v>152</v>
      </c>
      <c r="D172" t="s">
        <v>13526</v>
      </c>
      <c r="E172" t="s">
        <v>39</v>
      </c>
      <c r="F172" t="s">
        <v>30</v>
      </c>
      <c r="G172">
        <v>20</v>
      </c>
      <c r="H172">
        <v>1972</v>
      </c>
      <c r="I172" t="s">
        <v>12668</v>
      </c>
      <c r="J172">
        <v>2</v>
      </c>
      <c r="K172">
        <v>0</v>
      </c>
      <c r="L172">
        <v>0</v>
      </c>
      <c r="M172">
        <v>0</v>
      </c>
      <c r="N172">
        <v>0</v>
      </c>
      <c r="O172">
        <v>0</v>
      </c>
      <c r="P172"/>
      <c r="Q172"/>
      <c r="R172"/>
      <c r="S172"/>
      <c r="T172"/>
      <c r="U172"/>
      <c r="V172">
        <v>-0.1</v>
      </c>
      <c r="W172"/>
      <c r="X172"/>
      <c r="Y172"/>
      <c r="Z172"/>
    </row>
    <row r="173" spans="1:26" x14ac:dyDescent="0.2">
      <c r="A173">
        <v>1977</v>
      </c>
      <c r="B173">
        <v>70</v>
      </c>
      <c r="C173" t="s">
        <v>152</v>
      </c>
      <c r="D173" t="s">
        <v>12136</v>
      </c>
      <c r="E173" t="s">
        <v>39</v>
      </c>
      <c r="F173" t="s">
        <v>68</v>
      </c>
      <c r="H173"/>
      <c r="I173" t="s">
        <v>11933</v>
      </c>
      <c r="J173"/>
      <c r="K173"/>
      <c r="L173"/>
      <c r="M173"/>
      <c r="N173"/>
      <c r="O173"/>
      <c r="P173"/>
      <c r="Q173"/>
      <c r="R173"/>
      <c r="S173"/>
      <c r="T173"/>
      <c r="U173"/>
      <c r="V173"/>
      <c r="W173"/>
      <c r="X173"/>
      <c r="Y173"/>
      <c r="Z173"/>
    </row>
    <row r="174" spans="1:26" x14ac:dyDescent="0.2">
      <c r="A174">
        <v>1976</v>
      </c>
      <c r="B174">
        <v>70</v>
      </c>
      <c r="C174" t="s">
        <v>152</v>
      </c>
      <c r="D174" t="s">
        <v>12321</v>
      </c>
      <c r="E174" t="s">
        <v>34</v>
      </c>
      <c r="F174" t="s">
        <v>35</v>
      </c>
      <c r="G174">
        <v>19</v>
      </c>
      <c r="H174">
        <v>1985</v>
      </c>
      <c r="I174" t="s">
        <v>11464</v>
      </c>
      <c r="J174">
        <v>404</v>
      </c>
      <c r="K174">
        <v>75</v>
      </c>
      <c r="L174">
        <v>119</v>
      </c>
      <c r="M174">
        <v>194</v>
      </c>
      <c r="N174">
        <v>-16</v>
      </c>
      <c r="O174">
        <v>220</v>
      </c>
      <c r="P174"/>
      <c r="Q174"/>
      <c r="R174"/>
      <c r="S174"/>
      <c r="T174"/>
      <c r="U174"/>
      <c r="V174">
        <v>8.6</v>
      </c>
      <c r="W174"/>
      <c r="X174"/>
      <c r="Y174"/>
      <c r="Z174"/>
    </row>
    <row r="175" spans="1:26" x14ac:dyDescent="0.2">
      <c r="A175">
        <v>1971</v>
      </c>
      <c r="B175">
        <v>70</v>
      </c>
      <c r="C175" t="s">
        <v>152</v>
      </c>
      <c r="D175" t="s">
        <v>13286</v>
      </c>
      <c r="E175" t="s">
        <v>39</v>
      </c>
      <c r="F175" t="s">
        <v>35</v>
      </c>
      <c r="H175"/>
      <c r="I175" t="s">
        <v>12320</v>
      </c>
      <c r="J175"/>
      <c r="K175"/>
      <c r="L175"/>
      <c r="M175"/>
      <c r="N175"/>
      <c r="O175"/>
      <c r="P175"/>
      <c r="Q175"/>
      <c r="R175"/>
      <c r="S175"/>
      <c r="T175"/>
      <c r="U175"/>
      <c r="V175"/>
      <c r="W175"/>
      <c r="X175"/>
      <c r="Y175"/>
      <c r="Z175"/>
    </row>
    <row r="176" spans="1:26" x14ac:dyDescent="0.2">
      <c r="A176">
        <v>2006</v>
      </c>
      <c r="B176">
        <v>71</v>
      </c>
      <c r="C176" t="s">
        <v>152</v>
      </c>
      <c r="D176" t="s">
        <v>4185</v>
      </c>
      <c r="E176" t="s">
        <v>39</v>
      </c>
      <c r="F176" t="s">
        <v>26</v>
      </c>
      <c r="G176">
        <v>18</v>
      </c>
      <c r="H176">
        <v>2022</v>
      </c>
      <c r="I176" t="s">
        <v>337</v>
      </c>
      <c r="J176">
        <v>874</v>
      </c>
      <c r="K176">
        <v>351</v>
      </c>
      <c r="L176">
        <v>444</v>
      </c>
      <c r="M176">
        <v>795</v>
      </c>
      <c r="N176">
        <v>263</v>
      </c>
      <c r="O176">
        <v>899</v>
      </c>
      <c r="P176"/>
      <c r="Q176"/>
      <c r="R176"/>
      <c r="S176"/>
      <c r="T176"/>
      <c r="U176"/>
      <c r="V176">
        <v>106.4</v>
      </c>
      <c r="W176"/>
      <c r="X176"/>
      <c r="Y176"/>
      <c r="Z176"/>
    </row>
    <row r="177" spans="1:26" x14ac:dyDescent="0.2">
      <c r="A177">
        <v>1974</v>
      </c>
      <c r="B177">
        <v>72</v>
      </c>
      <c r="C177" t="s">
        <v>152</v>
      </c>
      <c r="D177" t="s">
        <v>12698</v>
      </c>
      <c r="E177" t="s">
        <v>39</v>
      </c>
      <c r="F177" t="s">
        <v>30</v>
      </c>
      <c r="H177"/>
      <c r="I177" t="s">
        <v>12631</v>
      </c>
      <c r="J177"/>
      <c r="K177"/>
      <c r="L177"/>
      <c r="M177"/>
      <c r="N177"/>
      <c r="O177"/>
      <c r="P177"/>
      <c r="Q177"/>
      <c r="R177"/>
      <c r="S177"/>
      <c r="T177"/>
      <c r="U177"/>
      <c r="V177"/>
      <c r="W177"/>
      <c r="X177"/>
      <c r="Y177"/>
      <c r="Z177"/>
    </row>
    <row r="178" spans="1:26" x14ac:dyDescent="0.2">
      <c r="A178">
        <v>2000</v>
      </c>
      <c r="B178">
        <v>73</v>
      </c>
      <c r="C178" t="s">
        <v>152</v>
      </c>
      <c r="D178" t="s">
        <v>5963</v>
      </c>
      <c r="E178" t="s">
        <v>60</v>
      </c>
      <c r="F178" t="s">
        <v>1637</v>
      </c>
      <c r="G178">
        <v>20</v>
      </c>
      <c r="H178">
        <v>2004</v>
      </c>
      <c r="I178" t="s">
        <v>2140</v>
      </c>
      <c r="J178">
        <v>10</v>
      </c>
      <c r="K178">
        <v>0</v>
      </c>
      <c r="L178">
        <v>1</v>
      </c>
      <c r="M178">
        <v>1</v>
      </c>
      <c r="N178">
        <v>1</v>
      </c>
      <c r="O178">
        <v>2</v>
      </c>
      <c r="P178"/>
      <c r="Q178"/>
      <c r="R178"/>
      <c r="S178"/>
      <c r="T178"/>
      <c r="U178"/>
      <c r="V178">
        <v>0</v>
      </c>
      <c r="W178"/>
      <c r="X178"/>
      <c r="Y178"/>
      <c r="Z178"/>
    </row>
    <row r="179" spans="1:26" x14ac:dyDescent="0.2">
      <c r="A179">
        <v>1995</v>
      </c>
      <c r="B179">
        <v>73</v>
      </c>
      <c r="C179" t="s">
        <v>152</v>
      </c>
      <c r="D179" t="s">
        <v>7345</v>
      </c>
      <c r="E179" t="s">
        <v>34</v>
      </c>
      <c r="F179" t="s">
        <v>35</v>
      </c>
      <c r="H179"/>
      <c r="I179" t="s">
        <v>7269</v>
      </c>
      <c r="J179"/>
      <c r="K179"/>
      <c r="L179"/>
      <c r="M179"/>
      <c r="N179"/>
      <c r="O179"/>
      <c r="P179"/>
      <c r="Q179"/>
      <c r="R179"/>
      <c r="S179"/>
      <c r="T179"/>
      <c r="U179"/>
      <c r="V179"/>
      <c r="W179"/>
      <c r="X179"/>
      <c r="Y179"/>
      <c r="Z179"/>
    </row>
    <row r="180" spans="1:26" x14ac:dyDescent="0.2">
      <c r="A180">
        <v>1985</v>
      </c>
      <c r="B180">
        <v>73</v>
      </c>
      <c r="C180" t="s">
        <v>152</v>
      </c>
      <c r="D180" t="s">
        <v>10217</v>
      </c>
      <c r="E180" t="s">
        <v>34</v>
      </c>
      <c r="F180" t="s">
        <v>68</v>
      </c>
      <c r="H180"/>
      <c r="I180" t="s">
        <v>10218</v>
      </c>
      <c r="J180"/>
      <c r="K180"/>
      <c r="L180"/>
      <c r="M180"/>
      <c r="N180"/>
      <c r="O180"/>
      <c r="P180"/>
      <c r="Q180"/>
      <c r="R180"/>
      <c r="S180"/>
      <c r="T180"/>
      <c r="U180"/>
      <c r="V180"/>
      <c r="W180"/>
      <c r="X180"/>
      <c r="Y180"/>
      <c r="Z180"/>
    </row>
    <row r="181" spans="1:26" x14ac:dyDescent="0.2">
      <c r="A181">
        <v>2015</v>
      </c>
      <c r="B181">
        <v>75</v>
      </c>
      <c r="C181" t="s">
        <v>152</v>
      </c>
      <c r="D181" t="s">
        <v>2073</v>
      </c>
      <c r="E181" t="s">
        <v>46</v>
      </c>
      <c r="F181" t="s">
        <v>128</v>
      </c>
      <c r="G181">
        <v>18</v>
      </c>
      <c r="H181">
        <v>2022</v>
      </c>
      <c r="I181" t="s">
        <v>2074</v>
      </c>
      <c r="J181">
        <v>28</v>
      </c>
      <c r="K181">
        <v>0</v>
      </c>
      <c r="L181">
        <v>1</v>
      </c>
      <c r="M181">
        <v>1</v>
      </c>
      <c r="N181">
        <v>0</v>
      </c>
      <c r="O181">
        <v>0</v>
      </c>
      <c r="P181">
        <v>28</v>
      </c>
      <c r="Q181">
        <v>15</v>
      </c>
      <c r="R181">
        <v>8</v>
      </c>
      <c r="S181">
        <v>3</v>
      </c>
      <c r="T181">
        <v>0.90200000000000002</v>
      </c>
      <c r="U181">
        <v>2.88</v>
      </c>
      <c r="V181">
        <v>3.8</v>
      </c>
      <c r="W181"/>
      <c r="X181"/>
      <c r="Y181"/>
      <c r="Z181"/>
    </row>
    <row r="182" spans="1:26" x14ac:dyDescent="0.2">
      <c r="A182">
        <v>1986</v>
      </c>
      <c r="B182">
        <v>76</v>
      </c>
      <c r="C182" t="s">
        <v>152</v>
      </c>
      <c r="D182" t="s">
        <v>9939</v>
      </c>
      <c r="E182" t="s">
        <v>39</v>
      </c>
      <c r="F182" t="s">
        <v>35</v>
      </c>
      <c r="H182"/>
      <c r="I182" t="s">
        <v>9940</v>
      </c>
      <c r="J182"/>
      <c r="K182"/>
      <c r="L182"/>
      <c r="M182"/>
      <c r="N182"/>
      <c r="O182"/>
      <c r="P182"/>
      <c r="Q182"/>
      <c r="R182"/>
      <c r="S182"/>
      <c r="T182"/>
      <c r="U182"/>
      <c r="V182"/>
      <c r="W182"/>
      <c r="X182"/>
      <c r="Y182"/>
      <c r="Z182"/>
    </row>
    <row r="183" spans="1:26" x14ac:dyDescent="0.2">
      <c r="A183">
        <v>2018</v>
      </c>
      <c r="B183">
        <v>77</v>
      </c>
      <c r="C183" t="s">
        <v>152</v>
      </c>
      <c r="D183" t="s">
        <v>1339</v>
      </c>
      <c r="E183" t="s">
        <v>46</v>
      </c>
      <c r="F183" t="s">
        <v>35</v>
      </c>
      <c r="G183">
        <v>18</v>
      </c>
      <c r="H183"/>
      <c r="I183" t="s">
        <v>1340</v>
      </c>
      <c r="J183"/>
      <c r="K183"/>
      <c r="L183"/>
      <c r="M183"/>
      <c r="N183"/>
      <c r="O183"/>
      <c r="P183"/>
      <c r="Q183"/>
      <c r="R183"/>
      <c r="S183"/>
      <c r="T183"/>
      <c r="U183"/>
      <c r="V183"/>
      <c r="W183"/>
      <c r="X183"/>
      <c r="Y183"/>
      <c r="Z183"/>
    </row>
    <row r="184" spans="1:26" x14ac:dyDescent="0.2">
      <c r="A184">
        <v>2008</v>
      </c>
      <c r="B184">
        <v>77</v>
      </c>
      <c r="C184" t="s">
        <v>152</v>
      </c>
      <c r="D184" t="s">
        <v>3722</v>
      </c>
      <c r="E184" t="s">
        <v>39</v>
      </c>
      <c r="F184" t="s">
        <v>128</v>
      </c>
      <c r="G184">
        <v>18</v>
      </c>
      <c r="H184">
        <v>2022</v>
      </c>
      <c r="I184" t="s">
        <v>139</v>
      </c>
      <c r="J184">
        <v>137</v>
      </c>
      <c r="K184">
        <v>0</v>
      </c>
      <c r="L184">
        <v>1</v>
      </c>
      <c r="M184">
        <v>1</v>
      </c>
      <c r="N184">
        <v>0</v>
      </c>
      <c r="O184">
        <v>0</v>
      </c>
      <c r="P184">
        <v>137</v>
      </c>
      <c r="Q184">
        <v>55</v>
      </c>
      <c r="R184">
        <v>55</v>
      </c>
      <c r="S184">
        <v>15</v>
      </c>
      <c r="T184">
        <v>0.90500000000000003</v>
      </c>
      <c r="U184">
        <v>2.79</v>
      </c>
      <c r="V184">
        <v>18</v>
      </c>
      <c r="W184"/>
      <c r="X184"/>
      <c r="Y184"/>
      <c r="Z184"/>
    </row>
    <row r="185" spans="1:26" x14ac:dyDescent="0.2">
      <c r="A185">
        <v>2001</v>
      </c>
      <c r="B185">
        <v>77</v>
      </c>
      <c r="C185" t="s">
        <v>152</v>
      </c>
      <c r="D185" t="s">
        <v>5659</v>
      </c>
      <c r="E185" t="s">
        <v>39</v>
      </c>
      <c r="F185" t="s">
        <v>26</v>
      </c>
      <c r="G185">
        <v>18</v>
      </c>
      <c r="H185"/>
      <c r="I185" t="s">
        <v>50</v>
      </c>
      <c r="J185"/>
      <c r="K185"/>
      <c r="L185"/>
      <c r="M185"/>
      <c r="N185"/>
      <c r="O185"/>
      <c r="P185"/>
      <c r="Q185"/>
      <c r="R185"/>
      <c r="S185"/>
      <c r="T185"/>
      <c r="U185"/>
      <c r="V185"/>
      <c r="W185"/>
      <c r="X185"/>
      <c r="Y185"/>
      <c r="Z185"/>
    </row>
    <row r="186" spans="1:26" x14ac:dyDescent="0.2">
      <c r="A186">
        <v>1987</v>
      </c>
      <c r="B186">
        <v>77</v>
      </c>
      <c r="C186" t="s">
        <v>152</v>
      </c>
      <c r="D186" t="s">
        <v>9657</v>
      </c>
      <c r="E186" t="s">
        <v>34</v>
      </c>
      <c r="F186" t="s">
        <v>128</v>
      </c>
      <c r="G186">
        <v>20</v>
      </c>
      <c r="H186">
        <v>1992</v>
      </c>
      <c r="I186" t="s">
        <v>9658</v>
      </c>
      <c r="J186">
        <v>11</v>
      </c>
      <c r="K186">
        <v>0</v>
      </c>
      <c r="L186">
        <v>0</v>
      </c>
      <c r="M186">
        <v>0</v>
      </c>
      <c r="N186">
        <v>0</v>
      </c>
      <c r="O186">
        <v>2</v>
      </c>
      <c r="P186">
        <v>11</v>
      </c>
      <c r="Q186">
        <v>2</v>
      </c>
      <c r="R186">
        <v>5</v>
      </c>
      <c r="S186">
        <v>1</v>
      </c>
      <c r="T186">
        <v>0.88600000000000001</v>
      </c>
      <c r="U186">
        <v>3.87</v>
      </c>
      <c r="V186">
        <v>1.3</v>
      </c>
      <c r="W186"/>
      <c r="X186"/>
      <c r="Y186"/>
      <c r="Z186"/>
    </row>
    <row r="187" spans="1:26" x14ac:dyDescent="0.2">
      <c r="A187">
        <v>1981</v>
      </c>
      <c r="B187">
        <v>77</v>
      </c>
      <c r="C187" t="s">
        <v>152</v>
      </c>
      <c r="D187" t="s">
        <v>11308</v>
      </c>
      <c r="E187" t="s">
        <v>39</v>
      </c>
      <c r="F187" t="s">
        <v>68</v>
      </c>
      <c r="G187">
        <v>18</v>
      </c>
      <c r="H187">
        <v>1983</v>
      </c>
      <c r="I187" t="s">
        <v>8052</v>
      </c>
      <c r="J187">
        <v>2</v>
      </c>
      <c r="K187">
        <v>0</v>
      </c>
      <c r="L187">
        <v>0</v>
      </c>
      <c r="M187">
        <v>0</v>
      </c>
      <c r="N187">
        <v>0</v>
      </c>
      <c r="O187">
        <v>0</v>
      </c>
      <c r="P187"/>
      <c r="Q187"/>
      <c r="R187"/>
      <c r="S187"/>
      <c r="T187"/>
      <c r="U187"/>
      <c r="V187">
        <v>-0.1</v>
      </c>
      <c r="W187"/>
      <c r="X187"/>
      <c r="Y187"/>
      <c r="Z187"/>
    </row>
    <row r="188" spans="1:26" x14ac:dyDescent="0.2">
      <c r="A188">
        <v>1998</v>
      </c>
      <c r="B188">
        <v>78</v>
      </c>
      <c r="C188" t="s">
        <v>152</v>
      </c>
      <c r="D188" t="s">
        <v>6565</v>
      </c>
      <c r="E188" t="s">
        <v>43</v>
      </c>
      <c r="F188" t="s">
        <v>35</v>
      </c>
      <c r="G188">
        <v>24</v>
      </c>
      <c r="H188">
        <v>1999</v>
      </c>
      <c r="I188" t="s">
        <v>733</v>
      </c>
      <c r="J188">
        <v>2</v>
      </c>
      <c r="K188">
        <v>0</v>
      </c>
      <c r="L188">
        <v>0</v>
      </c>
      <c r="M188">
        <v>0</v>
      </c>
      <c r="N188">
        <v>-1</v>
      </c>
      <c r="O188">
        <v>0</v>
      </c>
      <c r="P188"/>
      <c r="Q188"/>
      <c r="R188"/>
      <c r="S188"/>
      <c r="T188"/>
      <c r="U188"/>
      <c r="V188">
        <v>-0.1</v>
      </c>
      <c r="W188"/>
      <c r="X188"/>
      <c r="Y188"/>
      <c r="Z188"/>
    </row>
    <row r="189" spans="1:26" x14ac:dyDescent="0.2">
      <c r="A189">
        <v>1979</v>
      </c>
      <c r="B189">
        <v>78</v>
      </c>
      <c r="C189" t="s">
        <v>152</v>
      </c>
      <c r="D189" t="s">
        <v>11759</v>
      </c>
      <c r="E189" t="s">
        <v>39</v>
      </c>
      <c r="F189" t="s">
        <v>30</v>
      </c>
      <c r="G189">
        <v>19</v>
      </c>
      <c r="H189">
        <v>1990</v>
      </c>
      <c r="I189" t="s">
        <v>9331</v>
      </c>
      <c r="J189">
        <v>432</v>
      </c>
      <c r="K189">
        <v>11</v>
      </c>
      <c r="L189">
        <v>63</v>
      </c>
      <c r="M189">
        <v>74</v>
      </c>
      <c r="N189">
        <v>-34</v>
      </c>
      <c r="O189">
        <v>686</v>
      </c>
      <c r="P189"/>
      <c r="Q189"/>
      <c r="R189"/>
      <c r="S189"/>
      <c r="T189"/>
      <c r="U189"/>
      <c r="V189">
        <v>17.899999999999999</v>
      </c>
      <c r="W189"/>
      <c r="X189"/>
      <c r="Y189"/>
      <c r="Z189"/>
    </row>
    <row r="190" spans="1:26" x14ac:dyDescent="0.2">
      <c r="A190">
        <v>1973</v>
      </c>
      <c r="B190">
        <v>79</v>
      </c>
      <c r="C190" t="s">
        <v>152</v>
      </c>
      <c r="D190" t="s">
        <v>12961</v>
      </c>
      <c r="E190" t="s">
        <v>39</v>
      </c>
      <c r="F190" t="s">
        <v>128</v>
      </c>
      <c r="H190"/>
      <c r="I190" t="s">
        <v>12679</v>
      </c>
      <c r="J190"/>
      <c r="K190"/>
      <c r="L190"/>
      <c r="M190"/>
      <c r="N190"/>
      <c r="O190"/>
      <c r="P190"/>
      <c r="Q190"/>
      <c r="R190"/>
      <c r="S190"/>
      <c r="T190"/>
      <c r="U190"/>
      <c r="V190"/>
      <c r="W190"/>
      <c r="X190"/>
      <c r="Y190"/>
      <c r="Z190"/>
    </row>
    <row r="191" spans="1:26" x14ac:dyDescent="0.2">
      <c r="A191">
        <v>1996</v>
      </c>
      <c r="B191">
        <v>80</v>
      </c>
      <c r="C191" t="s">
        <v>152</v>
      </c>
      <c r="D191" t="s">
        <v>6738</v>
      </c>
      <c r="E191" t="s">
        <v>39</v>
      </c>
      <c r="F191" t="s">
        <v>68</v>
      </c>
      <c r="H191"/>
      <c r="I191" t="s">
        <v>232</v>
      </c>
      <c r="J191"/>
      <c r="K191"/>
      <c r="L191"/>
      <c r="M191"/>
      <c r="N191"/>
      <c r="O191"/>
      <c r="P191"/>
      <c r="Q191"/>
      <c r="R191"/>
      <c r="S191"/>
      <c r="T191"/>
      <c r="U191"/>
      <c r="V191"/>
      <c r="W191"/>
      <c r="X191"/>
      <c r="Y191"/>
      <c r="Z191"/>
    </row>
    <row r="192" spans="1:26" x14ac:dyDescent="0.2">
      <c r="A192">
        <v>1989</v>
      </c>
      <c r="B192">
        <v>80</v>
      </c>
      <c r="C192" t="s">
        <v>152</v>
      </c>
      <c r="D192" t="s">
        <v>9098</v>
      </c>
      <c r="E192" t="s">
        <v>39</v>
      </c>
      <c r="F192" t="s">
        <v>35</v>
      </c>
      <c r="H192"/>
      <c r="I192" t="s">
        <v>7577</v>
      </c>
      <c r="J192"/>
      <c r="K192"/>
      <c r="L192"/>
      <c r="M192"/>
      <c r="N192"/>
      <c r="O192"/>
      <c r="P192"/>
      <c r="Q192"/>
      <c r="R192"/>
      <c r="S192"/>
      <c r="T192"/>
      <c r="U192"/>
      <c r="V192"/>
      <c r="W192"/>
      <c r="X192"/>
      <c r="Y192"/>
      <c r="Z192"/>
    </row>
    <row r="193" spans="1:26" x14ac:dyDescent="0.2">
      <c r="A193">
        <v>1972</v>
      </c>
      <c r="B193">
        <v>80</v>
      </c>
      <c r="C193" t="s">
        <v>152</v>
      </c>
      <c r="D193" t="s">
        <v>13141</v>
      </c>
      <c r="E193" t="s">
        <v>39</v>
      </c>
      <c r="F193" t="s">
        <v>26</v>
      </c>
      <c r="H193"/>
      <c r="I193" t="s">
        <v>11814</v>
      </c>
      <c r="J193"/>
      <c r="K193"/>
      <c r="L193"/>
      <c r="M193"/>
      <c r="N193"/>
      <c r="O193"/>
      <c r="P193"/>
      <c r="Q193"/>
      <c r="R193"/>
      <c r="S193"/>
      <c r="T193"/>
      <c r="U193"/>
      <c r="V193"/>
      <c r="W193"/>
      <c r="X193"/>
      <c r="Y193"/>
      <c r="Z193"/>
    </row>
    <row r="194" spans="1:26" x14ac:dyDescent="0.2">
      <c r="A194">
        <v>2011</v>
      </c>
      <c r="B194">
        <v>81</v>
      </c>
      <c r="C194" t="s">
        <v>152</v>
      </c>
      <c r="D194" t="s">
        <v>3022</v>
      </c>
      <c r="E194" t="s">
        <v>39</v>
      </c>
      <c r="F194" t="s">
        <v>26</v>
      </c>
      <c r="G194">
        <v>18</v>
      </c>
      <c r="H194"/>
      <c r="I194" t="s">
        <v>61</v>
      </c>
      <c r="J194"/>
      <c r="K194"/>
      <c r="L194"/>
      <c r="M194"/>
      <c r="N194"/>
      <c r="O194"/>
      <c r="P194"/>
      <c r="Q194"/>
      <c r="R194"/>
      <c r="S194"/>
      <c r="T194"/>
      <c r="U194"/>
      <c r="V194"/>
      <c r="W194"/>
      <c r="X194"/>
      <c r="Y194"/>
      <c r="Z194"/>
    </row>
    <row r="195" spans="1:26" x14ac:dyDescent="0.2">
      <c r="A195">
        <v>1997</v>
      </c>
      <c r="B195">
        <v>81</v>
      </c>
      <c r="C195" t="s">
        <v>152</v>
      </c>
      <c r="D195" t="s">
        <v>6841</v>
      </c>
      <c r="E195" t="s">
        <v>25</v>
      </c>
      <c r="F195" t="s">
        <v>68</v>
      </c>
      <c r="H195"/>
      <c r="I195" t="s">
        <v>106</v>
      </c>
      <c r="J195"/>
      <c r="K195"/>
      <c r="L195"/>
      <c r="M195"/>
      <c r="N195"/>
      <c r="O195"/>
      <c r="P195"/>
      <c r="Q195"/>
      <c r="R195"/>
      <c r="S195"/>
      <c r="T195"/>
      <c r="U195"/>
      <c r="V195"/>
      <c r="W195"/>
      <c r="X195"/>
      <c r="Y195"/>
      <c r="Z195"/>
    </row>
    <row r="196" spans="1:26" x14ac:dyDescent="0.2">
      <c r="A196">
        <v>1988</v>
      </c>
      <c r="B196">
        <v>81</v>
      </c>
      <c r="C196" t="s">
        <v>152</v>
      </c>
      <c r="D196" t="s">
        <v>9377</v>
      </c>
      <c r="E196" t="s">
        <v>39</v>
      </c>
      <c r="F196" t="s">
        <v>35</v>
      </c>
      <c r="G196">
        <v>20</v>
      </c>
      <c r="H196">
        <v>2004</v>
      </c>
      <c r="I196" t="s">
        <v>1765</v>
      </c>
      <c r="J196">
        <v>828</v>
      </c>
      <c r="K196">
        <v>156</v>
      </c>
      <c r="L196">
        <v>416</v>
      </c>
      <c r="M196">
        <v>572</v>
      </c>
      <c r="N196">
        <v>-3</v>
      </c>
      <c r="O196">
        <v>272</v>
      </c>
      <c r="P196"/>
      <c r="Q196"/>
      <c r="R196"/>
      <c r="S196"/>
      <c r="T196"/>
      <c r="U196"/>
      <c r="V196">
        <v>44.5</v>
      </c>
      <c r="W196"/>
      <c r="X196"/>
      <c r="Y196"/>
      <c r="Z196"/>
    </row>
    <row r="197" spans="1:26" x14ac:dyDescent="0.2">
      <c r="A197">
        <v>1980</v>
      </c>
      <c r="B197">
        <v>81</v>
      </c>
      <c r="C197" t="s">
        <v>152</v>
      </c>
      <c r="D197" t="s">
        <v>11543</v>
      </c>
      <c r="E197" t="s">
        <v>39</v>
      </c>
      <c r="F197" t="s">
        <v>35</v>
      </c>
      <c r="G197">
        <v>18</v>
      </c>
      <c r="H197">
        <v>1993</v>
      </c>
      <c r="I197" t="s">
        <v>11544</v>
      </c>
      <c r="J197">
        <v>821</v>
      </c>
      <c r="K197">
        <v>177</v>
      </c>
      <c r="L197">
        <v>291</v>
      </c>
      <c r="M197">
        <v>468</v>
      </c>
      <c r="N197">
        <v>-57</v>
      </c>
      <c r="O197">
        <v>554</v>
      </c>
      <c r="P197"/>
      <c r="Q197"/>
      <c r="R197"/>
      <c r="S197"/>
      <c r="T197"/>
      <c r="U197"/>
      <c r="V197">
        <v>23.1</v>
      </c>
      <c r="W197"/>
      <c r="X197"/>
      <c r="Y197"/>
      <c r="Z197"/>
    </row>
    <row r="198" spans="1:26" x14ac:dyDescent="0.2">
      <c r="A198">
        <v>1984</v>
      </c>
      <c r="B198">
        <v>82</v>
      </c>
      <c r="C198" t="s">
        <v>152</v>
      </c>
      <c r="D198" t="s">
        <v>10509</v>
      </c>
      <c r="E198" t="s">
        <v>39</v>
      </c>
      <c r="F198" t="s">
        <v>26</v>
      </c>
      <c r="G198">
        <v>18</v>
      </c>
      <c r="H198">
        <v>1993</v>
      </c>
      <c r="I198" t="s">
        <v>9943</v>
      </c>
      <c r="J198">
        <v>158</v>
      </c>
      <c r="K198">
        <v>34</v>
      </c>
      <c r="L198">
        <v>49</v>
      </c>
      <c r="M198">
        <v>83</v>
      </c>
      <c r="N198">
        <v>9</v>
      </c>
      <c r="O198">
        <v>90</v>
      </c>
      <c r="P198"/>
      <c r="Q198"/>
      <c r="R198"/>
      <c r="S198"/>
      <c r="T198"/>
      <c r="U198"/>
      <c r="V198">
        <v>5.2</v>
      </c>
      <c r="W198"/>
      <c r="X198"/>
      <c r="Y198"/>
      <c r="Z198"/>
    </row>
    <row r="199" spans="1:26" x14ac:dyDescent="0.2">
      <c r="A199">
        <v>1983</v>
      </c>
      <c r="B199">
        <v>82</v>
      </c>
      <c r="C199" t="s">
        <v>152</v>
      </c>
      <c r="D199" t="s">
        <v>10783</v>
      </c>
      <c r="E199" t="s">
        <v>34</v>
      </c>
      <c r="F199" t="s">
        <v>128</v>
      </c>
      <c r="H199"/>
      <c r="I199" t="s">
        <v>421</v>
      </c>
      <c r="J199"/>
      <c r="K199"/>
      <c r="L199"/>
      <c r="M199"/>
      <c r="N199"/>
      <c r="O199"/>
      <c r="P199"/>
      <c r="Q199"/>
      <c r="R199"/>
      <c r="S199"/>
      <c r="T199"/>
      <c r="U199"/>
      <c r="V199"/>
      <c r="W199"/>
      <c r="X199"/>
      <c r="Y199"/>
      <c r="Z199"/>
    </row>
    <row r="200" spans="1:26" x14ac:dyDescent="0.2">
      <c r="A200">
        <v>2005</v>
      </c>
      <c r="B200">
        <v>83</v>
      </c>
      <c r="C200" t="s">
        <v>152</v>
      </c>
      <c r="D200" t="s">
        <v>4440</v>
      </c>
      <c r="E200" t="s">
        <v>76</v>
      </c>
      <c r="F200" t="s">
        <v>68</v>
      </c>
      <c r="G200">
        <v>18</v>
      </c>
      <c r="H200">
        <v>2010</v>
      </c>
      <c r="I200" t="s">
        <v>1374</v>
      </c>
      <c r="J200">
        <v>2</v>
      </c>
      <c r="K200">
        <v>0</v>
      </c>
      <c r="L200">
        <v>0</v>
      </c>
      <c r="M200">
        <v>0</v>
      </c>
      <c r="N200">
        <v>-1</v>
      </c>
      <c r="O200">
        <v>0</v>
      </c>
      <c r="P200"/>
      <c r="Q200"/>
      <c r="R200"/>
      <c r="S200"/>
      <c r="T200"/>
      <c r="U200"/>
      <c r="V200">
        <v>-0.1</v>
      </c>
      <c r="W200"/>
      <c r="X200"/>
      <c r="Y200"/>
      <c r="Z200"/>
    </row>
    <row r="201" spans="1:26" x14ac:dyDescent="0.2">
      <c r="A201">
        <v>1970</v>
      </c>
      <c r="B201">
        <v>83</v>
      </c>
      <c r="C201" t="s">
        <v>152</v>
      </c>
      <c r="D201" t="s">
        <v>13420</v>
      </c>
      <c r="E201" t="s">
        <v>39</v>
      </c>
      <c r="F201" t="s">
        <v>30</v>
      </c>
      <c r="G201">
        <v>19</v>
      </c>
      <c r="H201">
        <v>1974</v>
      </c>
      <c r="I201" t="s">
        <v>3033</v>
      </c>
      <c r="J201">
        <v>1</v>
      </c>
      <c r="K201">
        <v>0</v>
      </c>
      <c r="L201">
        <v>1</v>
      </c>
      <c r="M201">
        <v>1</v>
      </c>
      <c r="N201">
        <v>-2</v>
      </c>
      <c r="O201">
        <v>0</v>
      </c>
      <c r="P201"/>
      <c r="Q201"/>
      <c r="R201"/>
      <c r="S201"/>
      <c r="T201"/>
      <c r="U201"/>
      <c r="V201">
        <v>0</v>
      </c>
      <c r="W201"/>
      <c r="X201"/>
      <c r="Y201"/>
      <c r="Z201"/>
    </row>
    <row r="202" spans="1:26" x14ac:dyDescent="0.2">
      <c r="A202">
        <v>1991</v>
      </c>
      <c r="B202">
        <v>84</v>
      </c>
      <c r="C202" t="s">
        <v>152</v>
      </c>
      <c r="D202" t="s">
        <v>8539</v>
      </c>
      <c r="E202" t="s">
        <v>39</v>
      </c>
      <c r="F202" t="s">
        <v>30</v>
      </c>
      <c r="G202">
        <v>20</v>
      </c>
      <c r="H202">
        <v>2001</v>
      </c>
      <c r="I202" t="s">
        <v>232</v>
      </c>
      <c r="J202">
        <v>11</v>
      </c>
      <c r="K202">
        <v>0</v>
      </c>
      <c r="L202">
        <v>0</v>
      </c>
      <c r="M202">
        <v>0</v>
      </c>
      <c r="N202">
        <v>-1</v>
      </c>
      <c r="O202">
        <v>0</v>
      </c>
      <c r="P202"/>
      <c r="Q202"/>
      <c r="R202"/>
      <c r="S202"/>
      <c r="T202"/>
      <c r="U202"/>
      <c r="V202">
        <v>0.1</v>
      </c>
      <c r="W202"/>
      <c r="X202"/>
      <c r="Y202"/>
      <c r="Z202"/>
    </row>
    <row r="203" spans="1:26" x14ac:dyDescent="0.2">
      <c r="A203">
        <v>1990</v>
      </c>
      <c r="B203">
        <v>84</v>
      </c>
      <c r="C203" t="s">
        <v>152</v>
      </c>
      <c r="D203" t="s">
        <v>8832</v>
      </c>
      <c r="E203" t="s">
        <v>34</v>
      </c>
      <c r="F203" t="s">
        <v>68</v>
      </c>
      <c r="H203"/>
      <c r="I203" t="s">
        <v>1674</v>
      </c>
      <c r="J203"/>
      <c r="K203"/>
      <c r="L203"/>
      <c r="M203"/>
      <c r="N203"/>
      <c r="O203"/>
      <c r="P203"/>
      <c r="Q203"/>
      <c r="R203"/>
      <c r="S203"/>
      <c r="T203"/>
      <c r="U203"/>
      <c r="V203"/>
      <c r="W203"/>
      <c r="X203"/>
      <c r="Y203"/>
      <c r="Z203"/>
    </row>
    <row r="204" spans="1:26" x14ac:dyDescent="0.2">
      <c r="A204">
        <v>1971</v>
      </c>
      <c r="B204">
        <v>84</v>
      </c>
      <c r="C204" t="s">
        <v>152</v>
      </c>
      <c r="D204" t="s">
        <v>13300</v>
      </c>
      <c r="E204" t="s">
        <v>39</v>
      </c>
      <c r="F204" t="s">
        <v>30</v>
      </c>
      <c r="H204"/>
      <c r="I204" t="s">
        <v>12617</v>
      </c>
      <c r="J204"/>
      <c r="K204"/>
      <c r="L204"/>
      <c r="M204"/>
      <c r="N204"/>
      <c r="O204"/>
      <c r="P204"/>
      <c r="Q204"/>
      <c r="R204"/>
      <c r="S204"/>
      <c r="T204"/>
      <c r="U204"/>
      <c r="V204"/>
      <c r="W204"/>
      <c r="X204"/>
      <c r="Y204"/>
      <c r="Z204"/>
    </row>
    <row r="205" spans="1:26" x14ac:dyDescent="0.2">
      <c r="A205">
        <v>2021</v>
      </c>
      <c r="B205">
        <v>85</v>
      </c>
      <c r="C205" t="s">
        <v>152</v>
      </c>
      <c r="D205" t="s">
        <v>551</v>
      </c>
      <c r="E205" t="s">
        <v>39</v>
      </c>
      <c r="F205" t="s">
        <v>35</v>
      </c>
      <c r="G205">
        <v>18</v>
      </c>
      <c r="H205"/>
      <c r="I205" t="s">
        <v>552</v>
      </c>
      <c r="J205"/>
      <c r="K205"/>
      <c r="L205"/>
      <c r="M205"/>
      <c r="N205"/>
      <c r="O205"/>
      <c r="P205"/>
      <c r="Q205"/>
      <c r="R205"/>
      <c r="S205"/>
      <c r="T205"/>
      <c r="U205"/>
      <c r="V205"/>
      <c r="W205"/>
      <c r="X205"/>
      <c r="Y205"/>
      <c r="Z205"/>
    </row>
    <row r="206" spans="1:26" x14ac:dyDescent="0.2">
      <c r="A206">
        <v>2012</v>
      </c>
      <c r="B206">
        <v>85</v>
      </c>
      <c r="C206" t="s">
        <v>152</v>
      </c>
      <c r="D206" t="s">
        <v>2793</v>
      </c>
      <c r="E206" t="s">
        <v>34</v>
      </c>
      <c r="F206" t="s">
        <v>30</v>
      </c>
      <c r="G206">
        <v>18</v>
      </c>
      <c r="H206">
        <v>2022</v>
      </c>
      <c r="I206" t="s">
        <v>36</v>
      </c>
      <c r="J206">
        <v>307</v>
      </c>
      <c r="K206">
        <v>19</v>
      </c>
      <c r="L206">
        <v>79</v>
      </c>
      <c r="M206">
        <v>98</v>
      </c>
      <c r="N206">
        <v>78</v>
      </c>
      <c r="O206">
        <v>172</v>
      </c>
      <c r="P206"/>
      <c r="Q206"/>
      <c r="R206"/>
      <c r="S206"/>
      <c r="T206"/>
      <c r="U206"/>
      <c r="V206">
        <v>23.3</v>
      </c>
      <c r="W206"/>
      <c r="X206"/>
      <c r="Y206"/>
      <c r="Z206"/>
    </row>
    <row r="207" spans="1:26" x14ac:dyDescent="0.2">
      <c r="A207">
        <v>1978</v>
      </c>
      <c r="B207">
        <v>85</v>
      </c>
      <c r="C207" t="s">
        <v>152</v>
      </c>
      <c r="D207" t="s">
        <v>11905</v>
      </c>
      <c r="E207" t="s">
        <v>34</v>
      </c>
      <c r="F207" t="s">
        <v>26</v>
      </c>
      <c r="H207"/>
      <c r="I207" t="s">
        <v>10639</v>
      </c>
      <c r="J207"/>
      <c r="K207"/>
      <c r="L207"/>
      <c r="M207"/>
      <c r="N207"/>
      <c r="O207"/>
      <c r="P207"/>
      <c r="Q207"/>
      <c r="R207"/>
      <c r="S207"/>
      <c r="T207"/>
      <c r="U207"/>
      <c r="V207"/>
      <c r="W207"/>
      <c r="X207"/>
      <c r="Y207"/>
      <c r="Z207"/>
    </row>
    <row r="208" spans="1:26" x14ac:dyDescent="0.2">
      <c r="A208">
        <v>2009</v>
      </c>
      <c r="B208">
        <v>86</v>
      </c>
      <c r="C208" t="s">
        <v>152</v>
      </c>
      <c r="D208" t="s">
        <v>3501</v>
      </c>
      <c r="E208" t="s">
        <v>39</v>
      </c>
      <c r="F208" t="s">
        <v>30</v>
      </c>
      <c r="G208">
        <v>18</v>
      </c>
      <c r="H208"/>
      <c r="I208" t="s">
        <v>474</v>
      </c>
      <c r="J208"/>
      <c r="K208"/>
      <c r="L208"/>
      <c r="M208"/>
      <c r="N208"/>
      <c r="O208"/>
      <c r="P208"/>
      <c r="Q208"/>
      <c r="R208"/>
      <c r="S208"/>
      <c r="T208"/>
      <c r="U208"/>
      <c r="V208"/>
      <c r="W208"/>
      <c r="X208"/>
      <c r="Y208"/>
      <c r="Z208"/>
    </row>
    <row r="209" spans="1:26" x14ac:dyDescent="0.2">
      <c r="A209">
        <v>1975</v>
      </c>
      <c r="B209">
        <v>86</v>
      </c>
      <c r="C209" t="s">
        <v>152</v>
      </c>
      <c r="D209" t="s">
        <v>12478</v>
      </c>
      <c r="E209" t="s">
        <v>39</v>
      </c>
      <c r="F209" t="s">
        <v>26</v>
      </c>
      <c r="G209">
        <v>20</v>
      </c>
      <c r="H209">
        <v>1983</v>
      </c>
      <c r="I209" t="s">
        <v>11454</v>
      </c>
      <c r="J209">
        <v>411</v>
      </c>
      <c r="K209">
        <v>91</v>
      </c>
      <c r="L209">
        <v>110</v>
      </c>
      <c r="M209">
        <v>201</v>
      </c>
      <c r="N209">
        <v>68</v>
      </c>
      <c r="O209">
        <v>751</v>
      </c>
      <c r="P209"/>
      <c r="Q209"/>
      <c r="R209"/>
      <c r="S209"/>
      <c r="T209"/>
      <c r="U209"/>
      <c r="V209">
        <v>12.3</v>
      </c>
      <c r="W209"/>
      <c r="X209"/>
      <c r="Y209"/>
      <c r="Z209"/>
    </row>
    <row r="210" spans="1:26" x14ac:dyDescent="0.2">
      <c r="A210">
        <v>1993</v>
      </c>
      <c r="B210">
        <v>88</v>
      </c>
      <c r="C210" t="s">
        <v>152</v>
      </c>
      <c r="D210" t="s">
        <v>7925</v>
      </c>
      <c r="E210" t="s">
        <v>39</v>
      </c>
      <c r="F210" t="s">
        <v>30</v>
      </c>
      <c r="H210"/>
      <c r="I210" t="s">
        <v>6598</v>
      </c>
      <c r="J210"/>
      <c r="K210"/>
      <c r="L210"/>
      <c r="M210"/>
      <c r="N210"/>
      <c r="O210"/>
      <c r="P210"/>
      <c r="Q210"/>
      <c r="R210"/>
      <c r="S210"/>
      <c r="T210"/>
      <c r="U210"/>
      <c r="V210"/>
      <c r="W210"/>
      <c r="X210"/>
      <c r="Y210"/>
      <c r="Z210"/>
    </row>
    <row r="211" spans="1:26" x14ac:dyDescent="0.2">
      <c r="A211">
        <v>1977</v>
      </c>
      <c r="B211">
        <v>88</v>
      </c>
      <c r="C211" t="s">
        <v>152</v>
      </c>
      <c r="D211" t="s">
        <v>12153</v>
      </c>
      <c r="E211" t="s">
        <v>39</v>
      </c>
      <c r="F211" t="s">
        <v>30</v>
      </c>
      <c r="H211"/>
      <c r="I211" t="s">
        <v>12032</v>
      </c>
      <c r="J211"/>
      <c r="K211"/>
      <c r="L211"/>
      <c r="M211"/>
      <c r="N211"/>
      <c r="O211"/>
      <c r="P211"/>
      <c r="Q211"/>
      <c r="R211"/>
      <c r="S211"/>
      <c r="T211"/>
      <c r="U211"/>
      <c r="V211"/>
      <c r="W211"/>
      <c r="X211"/>
      <c r="Y211"/>
      <c r="Z211"/>
    </row>
    <row r="212" spans="1:26" x14ac:dyDescent="0.2">
      <c r="A212">
        <v>1976</v>
      </c>
      <c r="B212">
        <v>88</v>
      </c>
      <c r="C212" t="s">
        <v>152</v>
      </c>
      <c r="D212" t="s">
        <v>12339</v>
      </c>
      <c r="E212" t="s">
        <v>39</v>
      </c>
      <c r="F212" t="s">
        <v>26</v>
      </c>
      <c r="H212"/>
      <c r="I212" t="s">
        <v>11459</v>
      </c>
      <c r="J212"/>
      <c r="K212"/>
      <c r="L212"/>
      <c r="M212"/>
      <c r="N212"/>
      <c r="O212"/>
      <c r="P212"/>
      <c r="Q212"/>
      <c r="R212"/>
      <c r="S212"/>
      <c r="T212"/>
      <c r="U212"/>
      <c r="V212"/>
      <c r="W212"/>
      <c r="X212"/>
      <c r="Y212"/>
      <c r="Z212"/>
    </row>
    <row r="213" spans="1:26" x14ac:dyDescent="0.2">
      <c r="A213">
        <v>2020</v>
      </c>
      <c r="B213">
        <v>89</v>
      </c>
      <c r="C213" t="s">
        <v>152</v>
      </c>
      <c r="D213" t="s">
        <v>842</v>
      </c>
      <c r="E213" t="s">
        <v>34</v>
      </c>
      <c r="F213" t="s">
        <v>35</v>
      </c>
      <c r="G213">
        <v>19</v>
      </c>
      <c r="H213"/>
      <c r="I213" t="s">
        <v>207</v>
      </c>
      <c r="J213"/>
      <c r="K213"/>
      <c r="L213"/>
      <c r="M213"/>
      <c r="N213"/>
      <c r="O213"/>
      <c r="P213"/>
      <c r="Q213"/>
      <c r="R213"/>
      <c r="S213"/>
      <c r="T213"/>
      <c r="U213"/>
      <c r="V213"/>
      <c r="W213"/>
      <c r="X213"/>
      <c r="Y213"/>
      <c r="Z213"/>
    </row>
    <row r="214" spans="1:26" x14ac:dyDescent="0.2">
      <c r="A214">
        <v>1999</v>
      </c>
      <c r="B214">
        <v>89</v>
      </c>
      <c r="C214" t="s">
        <v>152</v>
      </c>
      <c r="D214" t="s">
        <v>5620</v>
      </c>
      <c r="E214" t="s">
        <v>39</v>
      </c>
      <c r="F214" t="s">
        <v>68</v>
      </c>
      <c r="G214">
        <v>18</v>
      </c>
      <c r="H214">
        <v>2008</v>
      </c>
      <c r="I214" t="s">
        <v>1019</v>
      </c>
      <c r="J214">
        <v>75</v>
      </c>
      <c r="K214">
        <v>6</v>
      </c>
      <c r="L214">
        <v>9</v>
      </c>
      <c r="M214">
        <v>15</v>
      </c>
      <c r="N214">
        <v>-11</v>
      </c>
      <c r="O214">
        <v>94</v>
      </c>
      <c r="P214"/>
      <c r="Q214"/>
      <c r="R214"/>
      <c r="S214"/>
      <c r="T214"/>
      <c r="U214"/>
      <c r="V214">
        <v>0.6</v>
      </c>
      <c r="W214"/>
      <c r="X214"/>
      <c r="Y214"/>
      <c r="Z214"/>
    </row>
    <row r="215" spans="1:26" x14ac:dyDescent="0.2">
      <c r="A215">
        <v>2013</v>
      </c>
      <c r="B215">
        <v>90</v>
      </c>
      <c r="C215" t="s">
        <v>152</v>
      </c>
      <c r="D215" t="s">
        <v>2557</v>
      </c>
      <c r="E215" t="s">
        <v>25</v>
      </c>
      <c r="F215" t="s">
        <v>26</v>
      </c>
      <c r="G215">
        <v>18</v>
      </c>
      <c r="H215">
        <v>2020</v>
      </c>
      <c r="I215" t="s">
        <v>271</v>
      </c>
      <c r="J215">
        <v>40</v>
      </c>
      <c r="K215">
        <v>5</v>
      </c>
      <c r="L215">
        <v>6</v>
      </c>
      <c r="M215">
        <v>11</v>
      </c>
      <c r="N215">
        <v>4</v>
      </c>
      <c r="O215">
        <v>10</v>
      </c>
      <c r="P215"/>
      <c r="Q215"/>
      <c r="R215"/>
      <c r="S215"/>
      <c r="T215"/>
      <c r="U215"/>
      <c r="V215">
        <v>1</v>
      </c>
      <c r="W215"/>
      <c r="X215"/>
      <c r="Y215"/>
      <c r="Z215"/>
    </row>
    <row r="216" spans="1:26" x14ac:dyDescent="0.2">
      <c r="A216">
        <v>1974</v>
      </c>
      <c r="B216">
        <v>90</v>
      </c>
      <c r="C216" t="s">
        <v>152</v>
      </c>
      <c r="D216" t="s">
        <v>12715</v>
      </c>
      <c r="E216" t="s">
        <v>39</v>
      </c>
      <c r="F216" t="s">
        <v>26</v>
      </c>
      <c r="H216"/>
      <c r="I216" t="s">
        <v>91</v>
      </c>
      <c r="J216"/>
      <c r="K216"/>
      <c r="L216"/>
      <c r="M216"/>
      <c r="N216"/>
      <c r="O216"/>
      <c r="P216"/>
      <c r="Q216"/>
      <c r="R216"/>
      <c r="S216"/>
      <c r="T216"/>
      <c r="U216"/>
      <c r="V216"/>
      <c r="W216"/>
      <c r="X216"/>
      <c r="Y216"/>
      <c r="Z216"/>
    </row>
    <row r="217" spans="1:26" x14ac:dyDescent="0.2">
      <c r="A217">
        <v>2023</v>
      </c>
      <c r="B217">
        <v>92</v>
      </c>
      <c r="C217" t="s">
        <v>152</v>
      </c>
      <c r="D217" t="s">
        <v>13718</v>
      </c>
      <c r="F217" t="s">
        <v>35</v>
      </c>
      <c r="H217"/>
      <c r="I217"/>
      <c r="J217"/>
      <c r="K217"/>
      <c r="L217"/>
      <c r="M217"/>
      <c r="N217"/>
      <c r="O217"/>
      <c r="P217"/>
      <c r="Q217"/>
      <c r="R217"/>
      <c r="S217"/>
      <c r="T217"/>
      <c r="U217"/>
      <c r="V217"/>
      <c r="W217"/>
      <c r="X217"/>
      <c r="Y217"/>
      <c r="Z217"/>
    </row>
    <row r="218" spans="1:26" x14ac:dyDescent="0.2">
      <c r="A218">
        <v>2019</v>
      </c>
      <c r="B218">
        <v>92</v>
      </c>
      <c r="C218" t="s">
        <v>152</v>
      </c>
      <c r="D218" t="s">
        <v>1102</v>
      </c>
      <c r="E218" t="s">
        <v>39</v>
      </c>
      <c r="F218" t="s">
        <v>26</v>
      </c>
      <c r="G218">
        <v>18</v>
      </c>
      <c r="H218"/>
      <c r="I218" t="s">
        <v>158</v>
      </c>
      <c r="J218"/>
      <c r="K218"/>
      <c r="L218"/>
      <c r="M218"/>
      <c r="N218"/>
      <c r="O218"/>
      <c r="P218"/>
      <c r="Q218"/>
      <c r="R218"/>
      <c r="S218"/>
      <c r="T218"/>
      <c r="U218"/>
      <c r="V218"/>
      <c r="W218"/>
      <c r="X218"/>
      <c r="Y218"/>
      <c r="Z218"/>
    </row>
    <row r="219" spans="1:26" x14ac:dyDescent="0.2">
      <c r="A219">
        <v>1985</v>
      </c>
      <c r="B219">
        <v>94</v>
      </c>
      <c r="C219" t="s">
        <v>152</v>
      </c>
      <c r="D219" t="s">
        <v>6539</v>
      </c>
      <c r="E219" t="s">
        <v>39</v>
      </c>
      <c r="F219" t="s">
        <v>30</v>
      </c>
      <c r="H219"/>
      <c r="I219" t="s">
        <v>6371</v>
      </c>
      <c r="J219"/>
      <c r="K219"/>
      <c r="L219"/>
      <c r="M219"/>
      <c r="N219"/>
      <c r="O219"/>
      <c r="P219"/>
      <c r="Q219"/>
      <c r="R219"/>
      <c r="S219"/>
      <c r="T219"/>
      <c r="U219"/>
      <c r="V219"/>
      <c r="W219"/>
      <c r="X219"/>
      <c r="Y219"/>
      <c r="Z219"/>
    </row>
    <row r="220" spans="1:26" x14ac:dyDescent="0.2">
      <c r="A220">
        <v>1973</v>
      </c>
      <c r="B220">
        <v>95</v>
      </c>
      <c r="C220" t="s">
        <v>152</v>
      </c>
      <c r="D220" t="s">
        <v>12979</v>
      </c>
      <c r="E220" t="s">
        <v>39</v>
      </c>
      <c r="F220" t="s">
        <v>30</v>
      </c>
      <c r="H220"/>
      <c r="I220" t="s">
        <v>12980</v>
      </c>
      <c r="J220"/>
      <c r="K220"/>
      <c r="L220"/>
      <c r="M220"/>
      <c r="N220"/>
      <c r="O220"/>
      <c r="P220"/>
      <c r="Q220"/>
      <c r="R220"/>
      <c r="S220"/>
      <c r="T220"/>
      <c r="U220"/>
      <c r="V220"/>
      <c r="W220"/>
      <c r="X220"/>
      <c r="Y220"/>
      <c r="Z220"/>
    </row>
    <row r="221" spans="1:26" x14ac:dyDescent="0.2">
      <c r="A221">
        <v>1972</v>
      </c>
      <c r="B221">
        <v>96</v>
      </c>
      <c r="C221" t="s">
        <v>152</v>
      </c>
      <c r="D221" t="s">
        <v>13158</v>
      </c>
      <c r="E221" t="s">
        <v>39</v>
      </c>
      <c r="F221" t="s">
        <v>68</v>
      </c>
      <c r="H221"/>
      <c r="I221" t="s">
        <v>12682</v>
      </c>
      <c r="J221"/>
      <c r="K221"/>
      <c r="L221"/>
      <c r="M221"/>
      <c r="N221"/>
      <c r="O221"/>
      <c r="P221"/>
      <c r="Q221"/>
      <c r="R221"/>
      <c r="S221"/>
      <c r="T221"/>
      <c r="U221"/>
      <c r="V221"/>
      <c r="W221"/>
      <c r="X221"/>
      <c r="Y221"/>
      <c r="Z221"/>
    </row>
    <row r="222" spans="1:26" x14ac:dyDescent="0.2">
      <c r="A222">
        <v>1970</v>
      </c>
      <c r="B222">
        <v>96</v>
      </c>
      <c r="C222" t="s">
        <v>152</v>
      </c>
      <c r="D222" t="s">
        <v>13433</v>
      </c>
      <c r="E222" t="s">
        <v>39</v>
      </c>
      <c r="F222" t="s">
        <v>26</v>
      </c>
      <c r="H222"/>
      <c r="I222" t="s">
        <v>12623</v>
      </c>
      <c r="J222"/>
      <c r="K222"/>
      <c r="L222"/>
      <c r="M222"/>
      <c r="N222"/>
      <c r="O222"/>
      <c r="P222"/>
      <c r="Q222"/>
      <c r="R222"/>
      <c r="S222"/>
      <c r="T222"/>
      <c r="U222"/>
      <c r="V222"/>
      <c r="W222"/>
      <c r="X222"/>
      <c r="Y222"/>
      <c r="Z222"/>
    </row>
    <row r="223" spans="1:26" x14ac:dyDescent="0.2">
      <c r="A223">
        <v>2010</v>
      </c>
      <c r="B223">
        <v>97</v>
      </c>
      <c r="C223" t="s">
        <v>152</v>
      </c>
      <c r="D223" t="s">
        <v>3274</v>
      </c>
      <c r="E223" t="s">
        <v>39</v>
      </c>
      <c r="F223" t="s">
        <v>26</v>
      </c>
      <c r="G223">
        <v>20</v>
      </c>
      <c r="H223">
        <v>2016</v>
      </c>
      <c r="I223" t="s">
        <v>484</v>
      </c>
      <c r="J223">
        <v>63</v>
      </c>
      <c r="K223">
        <v>3</v>
      </c>
      <c r="L223">
        <v>5</v>
      </c>
      <c r="M223">
        <v>8</v>
      </c>
      <c r="N223">
        <v>-8</v>
      </c>
      <c r="O223">
        <v>6</v>
      </c>
      <c r="P223"/>
      <c r="Q223"/>
      <c r="R223"/>
      <c r="S223"/>
      <c r="T223"/>
      <c r="U223"/>
      <c r="V223">
        <v>-0.2</v>
      </c>
      <c r="W223"/>
      <c r="X223"/>
      <c r="Y223"/>
      <c r="Z223"/>
    </row>
    <row r="224" spans="1:26" x14ac:dyDescent="0.2">
      <c r="A224">
        <v>2008</v>
      </c>
      <c r="B224">
        <v>97</v>
      </c>
      <c r="C224" t="s">
        <v>152</v>
      </c>
      <c r="D224" t="s">
        <v>3744</v>
      </c>
      <c r="E224" t="s">
        <v>39</v>
      </c>
      <c r="F224" t="s">
        <v>35</v>
      </c>
      <c r="G224">
        <v>18</v>
      </c>
      <c r="H224">
        <v>2011</v>
      </c>
      <c r="I224" t="s">
        <v>546</v>
      </c>
      <c r="J224">
        <v>1</v>
      </c>
      <c r="K224">
        <v>0</v>
      </c>
      <c r="L224">
        <v>0</v>
      </c>
      <c r="M224">
        <v>0</v>
      </c>
      <c r="N224">
        <v>-1</v>
      </c>
      <c r="O224">
        <v>0</v>
      </c>
      <c r="P224"/>
      <c r="Q224"/>
      <c r="R224"/>
      <c r="S224"/>
      <c r="T224"/>
      <c r="U224"/>
      <c r="V224">
        <v>-0.1</v>
      </c>
      <c r="W224"/>
      <c r="X224"/>
      <c r="Y224"/>
      <c r="Z224"/>
    </row>
    <row r="225" spans="1:26" x14ac:dyDescent="0.2">
      <c r="A225">
        <v>1986</v>
      </c>
      <c r="B225">
        <v>97</v>
      </c>
      <c r="C225" t="s">
        <v>152</v>
      </c>
      <c r="D225" t="s">
        <v>9964</v>
      </c>
      <c r="E225" t="s">
        <v>39</v>
      </c>
      <c r="F225" t="s">
        <v>26</v>
      </c>
      <c r="H225"/>
      <c r="I225" t="s">
        <v>4680</v>
      </c>
      <c r="J225"/>
      <c r="K225"/>
      <c r="L225"/>
      <c r="M225"/>
      <c r="N225"/>
      <c r="O225"/>
      <c r="P225"/>
      <c r="Q225"/>
      <c r="R225"/>
      <c r="S225"/>
      <c r="T225"/>
      <c r="U225"/>
      <c r="V225"/>
      <c r="W225"/>
      <c r="X225"/>
      <c r="Y225"/>
      <c r="Z225"/>
    </row>
    <row r="226" spans="1:26" x14ac:dyDescent="0.2">
      <c r="A226">
        <v>1987</v>
      </c>
      <c r="B226">
        <v>98</v>
      </c>
      <c r="C226" t="s">
        <v>152</v>
      </c>
      <c r="D226" t="s">
        <v>9682</v>
      </c>
      <c r="E226" t="s">
        <v>34</v>
      </c>
      <c r="F226" t="s">
        <v>26</v>
      </c>
      <c r="G226">
        <v>18</v>
      </c>
      <c r="H226">
        <v>2004</v>
      </c>
      <c r="I226" t="s">
        <v>4924</v>
      </c>
      <c r="J226">
        <v>796</v>
      </c>
      <c r="K226">
        <v>150</v>
      </c>
      <c r="L226">
        <v>197</v>
      </c>
      <c r="M226">
        <v>347</v>
      </c>
      <c r="N226">
        <v>-2</v>
      </c>
      <c r="O226">
        <v>396</v>
      </c>
      <c r="P226"/>
      <c r="Q226"/>
      <c r="R226"/>
      <c r="S226"/>
      <c r="T226"/>
      <c r="U226"/>
      <c r="V226">
        <v>28.6</v>
      </c>
      <c r="W226"/>
      <c r="X226"/>
      <c r="Y226"/>
      <c r="Z226"/>
    </row>
    <row r="227" spans="1:26" x14ac:dyDescent="0.2">
      <c r="A227">
        <v>1981</v>
      </c>
      <c r="B227">
        <v>98</v>
      </c>
      <c r="C227" t="s">
        <v>152</v>
      </c>
      <c r="D227" t="s">
        <v>11331</v>
      </c>
      <c r="E227" t="s">
        <v>39</v>
      </c>
      <c r="F227" t="s">
        <v>128</v>
      </c>
      <c r="H227"/>
      <c r="I227" t="s">
        <v>11229</v>
      </c>
      <c r="J227"/>
      <c r="K227"/>
      <c r="L227"/>
      <c r="M227"/>
      <c r="N227"/>
      <c r="O227"/>
      <c r="P227"/>
      <c r="Q227"/>
      <c r="R227"/>
      <c r="S227"/>
      <c r="T227"/>
      <c r="U227"/>
      <c r="V227"/>
      <c r="W227"/>
      <c r="X227"/>
      <c r="Y227"/>
      <c r="Z227"/>
    </row>
    <row r="228" spans="1:26" x14ac:dyDescent="0.2">
      <c r="A228">
        <v>1995</v>
      </c>
      <c r="B228">
        <v>99</v>
      </c>
      <c r="C228" t="s">
        <v>152</v>
      </c>
      <c r="D228" t="s">
        <v>7370</v>
      </c>
      <c r="E228" t="s">
        <v>39</v>
      </c>
      <c r="F228" t="s">
        <v>68</v>
      </c>
      <c r="G228">
        <v>18</v>
      </c>
      <c r="H228">
        <v>2003</v>
      </c>
      <c r="I228" t="s">
        <v>278</v>
      </c>
      <c r="J228">
        <v>93</v>
      </c>
      <c r="K228">
        <v>14</v>
      </c>
      <c r="L228">
        <v>10</v>
      </c>
      <c r="M228">
        <v>24</v>
      </c>
      <c r="N228">
        <v>-7</v>
      </c>
      <c r="O228">
        <v>40</v>
      </c>
      <c r="P228"/>
      <c r="Q228"/>
      <c r="R228"/>
      <c r="S228"/>
      <c r="T228"/>
      <c r="U228"/>
      <c r="V228">
        <v>2.1</v>
      </c>
      <c r="W228"/>
      <c r="X228"/>
      <c r="Y228"/>
      <c r="Z228"/>
    </row>
    <row r="229" spans="1:26" x14ac:dyDescent="0.2">
      <c r="A229">
        <v>1994</v>
      </c>
      <c r="B229">
        <v>99</v>
      </c>
      <c r="C229" t="s">
        <v>152</v>
      </c>
      <c r="D229" t="s">
        <v>7623</v>
      </c>
      <c r="E229" t="s">
        <v>34</v>
      </c>
      <c r="F229" t="s">
        <v>68</v>
      </c>
      <c r="G229">
        <v>19</v>
      </c>
      <c r="H229">
        <v>2006</v>
      </c>
      <c r="I229" t="s">
        <v>2179</v>
      </c>
      <c r="J229">
        <v>118</v>
      </c>
      <c r="K229">
        <v>15</v>
      </c>
      <c r="L229">
        <v>23</v>
      </c>
      <c r="M229">
        <v>38</v>
      </c>
      <c r="N229">
        <v>-11</v>
      </c>
      <c r="O229">
        <v>82</v>
      </c>
      <c r="P229"/>
      <c r="Q229"/>
      <c r="R229"/>
      <c r="S229"/>
      <c r="T229"/>
      <c r="U229"/>
      <c r="V229">
        <v>3.2</v>
      </c>
      <c r="W229"/>
      <c r="X229"/>
      <c r="Y229"/>
      <c r="Z229"/>
    </row>
    <row r="230" spans="1:26" x14ac:dyDescent="0.2">
      <c r="A230">
        <v>1979</v>
      </c>
      <c r="B230">
        <v>99</v>
      </c>
      <c r="C230" t="s">
        <v>152</v>
      </c>
      <c r="D230" t="s">
        <v>11780</v>
      </c>
      <c r="E230" t="s">
        <v>39</v>
      </c>
      <c r="F230" t="s">
        <v>128</v>
      </c>
      <c r="G230">
        <v>20</v>
      </c>
      <c r="H230">
        <v>1985</v>
      </c>
      <c r="I230" t="s">
        <v>2983</v>
      </c>
      <c r="J230">
        <v>86</v>
      </c>
      <c r="K230">
        <v>0</v>
      </c>
      <c r="L230">
        <v>4</v>
      </c>
      <c r="M230">
        <v>4</v>
      </c>
      <c r="N230">
        <v>0</v>
      </c>
      <c r="O230">
        <v>56</v>
      </c>
      <c r="P230">
        <v>86</v>
      </c>
      <c r="Q230">
        <v>34</v>
      </c>
      <c r="R230">
        <v>38</v>
      </c>
      <c r="S230">
        <v>9</v>
      </c>
      <c r="T230">
        <v>0.86499999999999999</v>
      </c>
      <c r="U230">
        <v>3.64</v>
      </c>
      <c r="V230">
        <v>14.7</v>
      </c>
      <c r="W230"/>
      <c r="X230"/>
      <c r="Y230"/>
      <c r="Z230"/>
    </row>
    <row r="231" spans="1:26" x14ac:dyDescent="0.2">
      <c r="A231">
        <v>2005</v>
      </c>
      <c r="B231">
        <v>100</v>
      </c>
      <c r="C231" t="s">
        <v>152</v>
      </c>
      <c r="D231" t="s">
        <v>4458</v>
      </c>
      <c r="E231" t="s">
        <v>39</v>
      </c>
      <c r="F231" t="s">
        <v>30</v>
      </c>
      <c r="G231">
        <v>19</v>
      </c>
      <c r="H231">
        <v>2007</v>
      </c>
      <c r="I231" t="s">
        <v>4194</v>
      </c>
      <c r="J231">
        <v>1</v>
      </c>
      <c r="K231">
        <v>0</v>
      </c>
      <c r="L231">
        <v>0</v>
      </c>
      <c r="M231">
        <v>0</v>
      </c>
      <c r="N231">
        <v>-2</v>
      </c>
      <c r="O231">
        <v>4</v>
      </c>
      <c r="P231"/>
      <c r="Q231"/>
      <c r="R231"/>
      <c r="S231"/>
      <c r="T231"/>
      <c r="U231"/>
      <c r="V231">
        <v>-0.1</v>
      </c>
      <c r="W231"/>
      <c r="X231"/>
      <c r="Y231"/>
      <c r="Z231"/>
    </row>
    <row r="232" spans="1:26" x14ac:dyDescent="0.2">
      <c r="A232">
        <v>1996</v>
      </c>
      <c r="B232">
        <v>100</v>
      </c>
      <c r="C232" t="s">
        <v>152</v>
      </c>
      <c r="D232" t="s">
        <v>7116</v>
      </c>
      <c r="E232" t="s">
        <v>39</v>
      </c>
      <c r="F232" t="s">
        <v>35</v>
      </c>
      <c r="G232">
        <v>19</v>
      </c>
      <c r="H232">
        <v>2012</v>
      </c>
      <c r="I232" t="s">
        <v>251</v>
      </c>
      <c r="J232">
        <v>194</v>
      </c>
      <c r="K232">
        <v>11</v>
      </c>
      <c r="L232">
        <v>18</v>
      </c>
      <c r="M232">
        <v>29</v>
      </c>
      <c r="N232">
        <v>-3</v>
      </c>
      <c r="O232">
        <v>104</v>
      </c>
      <c r="P232"/>
      <c r="Q232"/>
      <c r="R232"/>
      <c r="S232"/>
      <c r="T232"/>
      <c r="U232"/>
      <c r="V232">
        <v>0.8</v>
      </c>
      <c r="W232"/>
      <c r="X232"/>
      <c r="Y232"/>
      <c r="Z232"/>
    </row>
    <row r="233" spans="1:26" x14ac:dyDescent="0.2">
      <c r="A233">
        <v>1989</v>
      </c>
      <c r="B233">
        <v>101</v>
      </c>
      <c r="C233" t="s">
        <v>152</v>
      </c>
      <c r="D233" t="s">
        <v>9120</v>
      </c>
      <c r="E233" t="s">
        <v>39</v>
      </c>
      <c r="F233" t="s">
        <v>35</v>
      </c>
      <c r="H233"/>
      <c r="I233" t="s">
        <v>490</v>
      </c>
      <c r="J233"/>
      <c r="K233"/>
      <c r="L233"/>
      <c r="M233"/>
      <c r="N233"/>
      <c r="O233"/>
      <c r="P233"/>
      <c r="Q233"/>
      <c r="R233"/>
      <c r="S233"/>
      <c r="T233"/>
      <c r="U233"/>
      <c r="V233"/>
      <c r="W233"/>
      <c r="X233"/>
      <c r="Y233"/>
      <c r="Z233"/>
    </row>
    <row r="234" spans="1:26" x14ac:dyDescent="0.2">
      <c r="A234">
        <v>1988</v>
      </c>
      <c r="B234">
        <v>102</v>
      </c>
      <c r="C234" t="s">
        <v>152</v>
      </c>
      <c r="D234" t="s">
        <v>9398</v>
      </c>
      <c r="E234" t="s">
        <v>34</v>
      </c>
      <c r="F234" t="s">
        <v>30</v>
      </c>
      <c r="H234"/>
      <c r="I234" t="s">
        <v>883</v>
      </c>
      <c r="J234"/>
      <c r="K234"/>
      <c r="L234"/>
      <c r="M234"/>
      <c r="N234"/>
      <c r="O234"/>
      <c r="P234"/>
      <c r="Q234"/>
      <c r="R234"/>
      <c r="S234"/>
      <c r="T234"/>
      <c r="U234"/>
      <c r="V234"/>
      <c r="W234"/>
      <c r="X234"/>
      <c r="Y234"/>
      <c r="Z234"/>
    </row>
    <row r="235" spans="1:26" x14ac:dyDescent="0.2">
      <c r="A235">
        <v>1983</v>
      </c>
      <c r="B235">
        <v>102</v>
      </c>
      <c r="C235" t="s">
        <v>152</v>
      </c>
      <c r="D235" t="s">
        <v>10804</v>
      </c>
      <c r="E235" t="s">
        <v>39</v>
      </c>
      <c r="F235" t="s">
        <v>30</v>
      </c>
      <c r="G235">
        <v>18</v>
      </c>
      <c r="H235">
        <v>1994</v>
      </c>
      <c r="I235" t="s">
        <v>673</v>
      </c>
      <c r="J235">
        <v>428</v>
      </c>
      <c r="K235">
        <v>5</v>
      </c>
      <c r="L235">
        <v>36</v>
      </c>
      <c r="M235">
        <v>41</v>
      </c>
      <c r="N235">
        <v>-4</v>
      </c>
      <c r="O235">
        <v>487</v>
      </c>
      <c r="P235"/>
      <c r="Q235"/>
      <c r="R235"/>
      <c r="S235"/>
      <c r="T235"/>
      <c r="U235"/>
      <c r="V235">
        <v>17.3</v>
      </c>
      <c r="W235"/>
      <c r="X235"/>
      <c r="Y235"/>
      <c r="Z235"/>
    </row>
    <row r="236" spans="1:26" x14ac:dyDescent="0.2">
      <c r="A236">
        <v>1982</v>
      </c>
      <c r="B236">
        <v>102</v>
      </c>
      <c r="C236" t="s">
        <v>152</v>
      </c>
      <c r="D236" t="s">
        <v>11067</v>
      </c>
      <c r="E236" t="s">
        <v>39</v>
      </c>
      <c r="F236" t="s">
        <v>30</v>
      </c>
      <c r="H236"/>
      <c r="I236" t="s">
        <v>9233</v>
      </c>
      <c r="J236"/>
      <c r="K236"/>
      <c r="L236"/>
      <c r="M236"/>
      <c r="N236"/>
      <c r="O236"/>
      <c r="P236"/>
      <c r="Q236"/>
      <c r="R236"/>
      <c r="S236"/>
      <c r="T236"/>
      <c r="U236"/>
      <c r="V236"/>
      <c r="W236"/>
      <c r="X236"/>
      <c r="Y236"/>
      <c r="Z236"/>
    </row>
    <row r="237" spans="1:26" x14ac:dyDescent="0.2">
      <c r="A237">
        <v>1980</v>
      </c>
      <c r="B237">
        <v>102</v>
      </c>
      <c r="C237" t="s">
        <v>152</v>
      </c>
      <c r="D237" t="s">
        <v>11566</v>
      </c>
      <c r="E237" t="s">
        <v>39</v>
      </c>
      <c r="F237" t="s">
        <v>30</v>
      </c>
      <c r="G237">
        <v>20</v>
      </c>
      <c r="H237">
        <v>1992</v>
      </c>
      <c r="I237" t="s">
        <v>11494</v>
      </c>
      <c r="J237">
        <v>543</v>
      </c>
      <c r="K237">
        <v>16</v>
      </c>
      <c r="L237">
        <v>110</v>
      </c>
      <c r="M237">
        <v>126</v>
      </c>
      <c r="N237">
        <v>-12</v>
      </c>
      <c r="O237">
        <v>906</v>
      </c>
      <c r="P237"/>
      <c r="Q237"/>
      <c r="R237"/>
      <c r="S237"/>
      <c r="T237"/>
      <c r="U237"/>
      <c r="V237">
        <v>23.5</v>
      </c>
      <c r="W237"/>
      <c r="X237"/>
      <c r="Y237"/>
      <c r="Z237"/>
    </row>
    <row r="238" spans="1:26" x14ac:dyDescent="0.2">
      <c r="A238">
        <v>1978</v>
      </c>
      <c r="B238">
        <v>102</v>
      </c>
      <c r="C238" t="s">
        <v>152</v>
      </c>
      <c r="D238" t="s">
        <v>11923</v>
      </c>
      <c r="E238" t="s">
        <v>34</v>
      </c>
      <c r="F238" t="s">
        <v>26</v>
      </c>
      <c r="G238">
        <v>20</v>
      </c>
      <c r="H238">
        <v>1989</v>
      </c>
      <c r="I238" t="s">
        <v>11454</v>
      </c>
      <c r="J238">
        <v>178</v>
      </c>
      <c r="K238">
        <v>16</v>
      </c>
      <c r="L238">
        <v>9</v>
      </c>
      <c r="M238">
        <v>25</v>
      </c>
      <c r="N238">
        <v>-27</v>
      </c>
      <c r="O238">
        <v>512</v>
      </c>
      <c r="P238"/>
      <c r="Q238"/>
      <c r="R238"/>
      <c r="S238"/>
      <c r="T238"/>
      <c r="U238"/>
      <c r="V238">
        <v>-2.2000000000000002</v>
      </c>
      <c r="W238"/>
      <c r="X238"/>
      <c r="Y238"/>
      <c r="Z238"/>
    </row>
    <row r="239" spans="1:26" x14ac:dyDescent="0.2">
      <c r="A239">
        <v>2000</v>
      </c>
      <c r="B239">
        <v>103</v>
      </c>
      <c r="C239" t="s">
        <v>152</v>
      </c>
      <c r="D239" t="s">
        <v>5994</v>
      </c>
      <c r="E239" t="s">
        <v>34</v>
      </c>
      <c r="F239" t="s">
        <v>35</v>
      </c>
      <c r="H239"/>
      <c r="I239" t="s">
        <v>382</v>
      </c>
      <c r="J239"/>
      <c r="K239"/>
      <c r="L239"/>
      <c r="M239"/>
      <c r="N239"/>
      <c r="O239"/>
      <c r="P239"/>
      <c r="Q239"/>
      <c r="R239"/>
      <c r="S239"/>
      <c r="T239"/>
      <c r="U239"/>
      <c r="V239"/>
      <c r="W239"/>
      <c r="X239"/>
      <c r="Y239"/>
      <c r="Z239"/>
    </row>
    <row r="240" spans="1:26" x14ac:dyDescent="0.2">
      <c r="A240">
        <v>1993</v>
      </c>
      <c r="B240">
        <v>103</v>
      </c>
      <c r="C240" t="s">
        <v>152</v>
      </c>
      <c r="D240" t="s">
        <v>7940</v>
      </c>
      <c r="E240" t="s">
        <v>34</v>
      </c>
      <c r="F240" t="s">
        <v>35</v>
      </c>
      <c r="G240">
        <v>18</v>
      </c>
      <c r="H240">
        <v>2008</v>
      </c>
      <c r="I240" t="s">
        <v>7941</v>
      </c>
      <c r="J240">
        <v>465</v>
      </c>
      <c r="K240">
        <v>72</v>
      </c>
      <c r="L240">
        <v>126</v>
      </c>
      <c r="M240">
        <v>198</v>
      </c>
      <c r="N240">
        <v>-28</v>
      </c>
      <c r="O240">
        <v>266</v>
      </c>
      <c r="P240"/>
      <c r="Q240"/>
      <c r="R240"/>
      <c r="S240"/>
      <c r="T240"/>
      <c r="U240"/>
      <c r="V240">
        <v>15</v>
      </c>
      <c r="W240"/>
      <c r="X240"/>
      <c r="Y240"/>
      <c r="Z240"/>
    </row>
    <row r="241" spans="1:26" x14ac:dyDescent="0.2">
      <c r="A241">
        <v>1984</v>
      </c>
      <c r="B241">
        <v>103</v>
      </c>
      <c r="C241" t="s">
        <v>152</v>
      </c>
      <c r="D241" t="s">
        <v>10390</v>
      </c>
      <c r="E241" t="s">
        <v>39</v>
      </c>
      <c r="F241" t="s">
        <v>128</v>
      </c>
      <c r="H241"/>
      <c r="I241" t="s">
        <v>234</v>
      </c>
      <c r="J241"/>
      <c r="K241"/>
      <c r="L241"/>
      <c r="M241"/>
      <c r="N241"/>
      <c r="O241"/>
      <c r="P241"/>
      <c r="Q241"/>
      <c r="R241"/>
      <c r="S241"/>
      <c r="T241"/>
      <c r="U241"/>
      <c r="V241"/>
      <c r="W241"/>
      <c r="X241"/>
      <c r="Y241"/>
      <c r="Z241"/>
    </row>
    <row r="242" spans="1:26" x14ac:dyDescent="0.2">
      <c r="A242">
        <v>1975</v>
      </c>
      <c r="B242">
        <v>104</v>
      </c>
      <c r="C242" t="s">
        <v>152</v>
      </c>
      <c r="D242" t="s">
        <v>12496</v>
      </c>
      <c r="E242" t="s">
        <v>76</v>
      </c>
      <c r="F242" t="s">
        <v>35</v>
      </c>
      <c r="G242">
        <v>19</v>
      </c>
      <c r="H242">
        <v>1982</v>
      </c>
      <c r="I242" t="s">
        <v>755</v>
      </c>
      <c r="J242">
        <v>237</v>
      </c>
      <c r="K242">
        <v>56</v>
      </c>
      <c r="L242">
        <v>89</v>
      </c>
      <c r="M242">
        <v>145</v>
      </c>
      <c r="N242">
        <v>21</v>
      </c>
      <c r="O242">
        <v>36</v>
      </c>
      <c r="P242"/>
      <c r="Q242"/>
      <c r="R242"/>
      <c r="S242"/>
      <c r="T242"/>
      <c r="U242"/>
      <c r="V242">
        <v>7.5</v>
      </c>
      <c r="W242"/>
      <c r="X242"/>
      <c r="Y242"/>
      <c r="Z242"/>
    </row>
    <row r="243" spans="1:26" x14ac:dyDescent="0.2">
      <c r="A243">
        <v>2015</v>
      </c>
      <c r="B243">
        <v>105</v>
      </c>
      <c r="C243" t="s">
        <v>152</v>
      </c>
      <c r="D243" t="s">
        <v>2106</v>
      </c>
      <c r="E243" t="s">
        <v>39</v>
      </c>
      <c r="F243" t="s">
        <v>26</v>
      </c>
      <c r="G243">
        <v>18</v>
      </c>
      <c r="H243"/>
      <c r="I243" t="s">
        <v>478</v>
      </c>
      <c r="J243"/>
      <c r="K243"/>
      <c r="L243"/>
      <c r="M243"/>
      <c r="N243"/>
      <c r="O243"/>
      <c r="P243"/>
      <c r="Q243"/>
      <c r="R243"/>
      <c r="S243"/>
      <c r="T243"/>
      <c r="U243"/>
      <c r="V243"/>
      <c r="W243"/>
      <c r="X243"/>
      <c r="Y243"/>
      <c r="Z243"/>
    </row>
    <row r="244" spans="1:26" x14ac:dyDescent="0.2">
      <c r="A244">
        <v>1990</v>
      </c>
      <c r="B244">
        <v>105</v>
      </c>
      <c r="C244" t="s">
        <v>152</v>
      </c>
      <c r="D244" t="s">
        <v>8855</v>
      </c>
      <c r="E244" t="s">
        <v>39</v>
      </c>
      <c r="F244" t="s">
        <v>128</v>
      </c>
      <c r="G244">
        <v>19</v>
      </c>
      <c r="H244">
        <v>1997</v>
      </c>
      <c r="I244" t="s">
        <v>4403</v>
      </c>
      <c r="J244">
        <v>23</v>
      </c>
      <c r="K244">
        <v>0</v>
      </c>
      <c r="L244">
        <v>0</v>
      </c>
      <c r="M244">
        <v>0</v>
      </c>
      <c r="N244">
        <v>0</v>
      </c>
      <c r="O244">
        <v>2</v>
      </c>
      <c r="P244">
        <v>23</v>
      </c>
      <c r="Q244">
        <v>2</v>
      </c>
      <c r="R244">
        <v>15</v>
      </c>
      <c r="S244">
        <v>1</v>
      </c>
      <c r="T244">
        <v>0.86899999999999999</v>
      </c>
      <c r="U244">
        <v>4.13</v>
      </c>
      <c r="V244">
        <v>1.6</v>
      </c>
      <c r="W244"/>
      <c r="X244"/>
      <c r="Y244"/>
      <c r="Z244"/>
    </row>
    <row r="245" spans="1:26" x14ac:dyDescent="0.2">
      <c r="A245">
        <v>2005</v>
      </c>
      <c r="B245">
        <v>106</v>
      </c>
      <c r="C245" t="s">
        <v>152</v>
      </c>
      <c r="D245" t="s">
        <v>4464</v>
      </c>
      <c r="E245" t="s">
        <v>46</v>
      </c>
      <c r="F245" t="s">
        <v>35</v>
      </c>
      <c r="G245">
        <v>18</v>
      </c>
      <c r="H245">
        <v>2020</v>
      </c>
      <c r="I245" t="s">
        <v>2267</v>
      </c>
      <c r="J245">
        <v>548</v>
      </c>
      <c r="K245">
        <v>53</v>
      </c>
      <c r="L245">
        <v>118</v>
      </c>
      <c r="M245">
        <v>171</v>
      </c>
      <c r="N245">
        <v>-22</v>
      </c>
      <c r="O245">
        <v>362</v>
      </c>
      <c r="P245"/>
      <c r="Q245"/>
      <c r="R245"/>
      <c r="S245"/>
      <c r="T245"/>
      <c r="U245"/>
      <c r="V245">
        <v>10.8</v>
      </c>
      <c r="W245"/>
      <c r="X245"/>
      <c r="Y245"/>
      <c r="Z245"/>
    </row>
    <row r="246" spans="1:26" x14ac:dyDescent="0.2">
      <c r="A246">
        <v>1991</v>
      </c>
      <c r="B246">
        <v>106</v>
      </c>
      <c r="C246" t="s">
        <v>152</v>
      </c>
      <c r="D246" t="s">
        <v>8561</v>
      </c>
      <c r="E246" t="s">
        <v>341</v>
      </c>
      <c r="F246" t="s">
        <v>68</v>
      </c>
      <c r="G246">
        <v>19</v>
      </c>
      <c r="H246">
        <v>2006</v>
      </c>
      <c r="I246" t="s">
        <v>8562</v>
      </c>
      <c r="J246">
        <v>745</v>
      </c>
      <c r="K246">
        <v>215</v>
      </c>
      <c r="L246">
        <v>220</v>
      </c>
      <c r="M246">
        <v>435</v>
      </c>
      <c r="N246">
        <v>-54</v>
      </c>
      <c r="O246">
        <v>274</v>
      </c>
      <c r="P246"/>
      <c r="Q246"/>
      <c r="R246"/>
      <c r="S246"/>
      <c r="T246"/>
      <c r="U246"/>
      <c r="V246">
        <v>45.7</v>
      </c>
      <c r="W246"/>
      <c r="X246"/>
      <c r="Y246"/>
      <c r="Z246"/>
    </row>
    <row r="247" spans="1:26" x14ac:dyDescent="0.2">
      <c r="A247">
        <v>1977</v>
      </c>
      <c r="B247">
        <v>106</v>
      </c>
      <c r="C247" t="s">
        <v>152</v>
      </c>
      <c r="D247" t="s">
        <v>12169</v>
      </c>
      <c r="E247" t="s">
        <v>39</v>
      </c>
      <c r="F247" t="s">
        <v>30</v>
      </c>
      <c r="H247"/>
      <c r="I247" t="s">
        <v>11933</v>
      </c>
      <c r="J247"/>
      <c r="K247"/>
      <c r="L247"/>
      <c r="M247"/>
      <c r="N247"/>
      <c r="O247"/>
      <c r="P247"/>
      <c r="Q247"/>
      <c r="R247"/>
      <c r="S247"/>
      <c r="T247"/>
      <c r="U247"/>
      <c r="V247"/>
      <c r="W247"/>
      <c r="X247"/>
      <c r="Y247"/>
      <c r="Z247"/>
    </row>
    <row r="248" spans="1:26" x14ac:dyDescent="0.2">
      <c r="A248">
        <v>1976</v>
      </c>
      <c r="B248">
        <v>106</v>
      </c>
      <c r="C248" t="s">
        <v>152</v>
      </c>
      <c r="D248" t="s">
        <v>12357</v>
      </c>
      <c r="E248" t="s">
        <v>39</v>
      </c>
      <c r="F248" t="s">
        <v>26</v>
      </c>
      <c r="H248"/>
      <c r="I248" t="s">
        <v>12124</v>
      </c>
      <c r="J248"/>
      <c r="K248"/>
      <c r="L248"/>
      <c r="M248"/>
      <c r="N248"/>
      <c r="O248"/>
      <c r="P248"/>
      <c r="Q248"/>
      <c r="R248"/>
      <c r="S248"/>
      <c r="T248"/>
      <c r="U248"/>
      <c r="V248"/>
      <c r="W248"/>
      <c r="X248"/>
      <c r="Y248"/>
      <c r="Z248"/>
    </row>
    <row r="249" spans="1:26" x14ac:dyDescent="0.2">
      <c r="A249">
        <v>2003</v>
      </c>
      <c r="B249">
        <v>107</v>
      </c>
      <c r="C249" t="s">
        <v>152</v>
      </c>
      <c r="D249" t="s">
        <v>5054</v>
      </c>
      <c r="E249" t="s">
        <v>39</v>
      </c>
      <c r="F249" t="s">
        <v>68</v>
      </c>
      <c r="G249">
        <v>19</v>
      </c>
      <c r="H249">
        <v>2012</v>
      </c>
      <c r="I249" t="s">
        <v>4328</v>
      </c>
      <c r="J249">
        <v>97</v>
      </c>
      <c r="K249">
        <v>10</v>
      </c>
      <c r="L249">
        <v>12</v>
      </c>
      <c r="M249">
        <v>22</v>
      </c>
      <c r="N249">
        <v>-6</v>
      </c>
      <c r="O249">
        <v>65</v>
      </c>
      <c r="P249"/>
      <c r="Q249"/>
      <c r="R249"/>
      <c r="S249"/>
      <c r="T249"/>
      <c r="U249"/>
      <c r="V249">
        <v>1.4</v>
      </c>
      <c r="W249"/>
      <c r="X249"/>
      <c r="Y249"/>
      <c r="Z249"/>
    </row>
    <row r="250" spans="1:26" x14ac:dyDescent="0.2">
      <c r="A250">
        <v>2004</v>
      </c>
      <c r="B250">
        <v>108</v>
      </c>
      <c r="C250" t="s">
        <v>152</v>
      </c>
      <c r="D250" t="s">
        <v>4267</v>
      </c>
      <c r="E250" t="s">
        <v>39</v>
      </c>
      <c r="F250" t="s">
        <v>68</v>
      </c>
      <c r="G250">
        <v>18</v>
      </c>
      <c r="H250"/>
      <c r="I250" t="s">
        <v>64</v>
      </c>
      <c r="J250"/>
      <c r="K250"/>
      <c r="L250"/>
      <c r="M250"/>
      <c r="N250"/>
      <c r="O250"/>
      <c r="P250"/>
      <c r="Q250"/>
      <c r="R250"/>
      <c r="S250"/>
      <c r="T250"/>
      <c r="U250"/>
      <c r="V250"/>
      <c r="W250"/>
      <c r="X250"/>
      <c r="Y250"/>
      <c r="Z250"/>
    </row>
    <row r="251" spans="1:26" x14ac:dyDescent="0.2">
      <c r="A251">
        <v>1974</v>
      </c>
      <c r="B251">
        <v>108</v>
      </c>
      <c r="C251" t="s">
        <v>152</v>
      </c>
      <c r="D251" t="s">
        <v>12734</v>
      </c>
      <c r="E251" t="s">
        <v>39</v>
      </c>
      <c r="F251" t="s">
        <v>26</v>
      </c>
      <c r="H251"/>
      <c r="I251" t="s">
        <v>12634</v>
      </c>
      <c r="J251"/>
      <c r="K251"/>
      <c r="L251"/>
      <c r="M251"/>
      <c r="N251"/>
      <c r="O251"/>
      <c r="P251"/>
      <c r="Q251"/>
      <c r="R251"/>
      <c r="S251"/>
      <c r="T251"/>
      <c r="U251"/>
      <c r="V251"/>
      <c r="W251"/>
      <c r="X251"/>
      <c r="Y251"/>
      <c r="Z251"/>
    </row>
    <row r="252" spans="1:26" x14ac:dyDescent="0.2">
      <c r="A252">
        <v>2024</v>
      </c>
      <c r="B252">
        <v>110</v>
      </c>
      <c r="C252" t="s">
        <v>152</v>
      </c>
      <c r="D252" t="s">
        <v>13724</v>
      </c>
      <c r="F252" t="s">
        <v>30</v>
      </c>
      <c r="H252"/>
      <c r="I252"/>
      <c r="J252"/>
      <c r="K252"/>
      <c r="L252"/>
      <c r="M252"/>
      <c r="N252"/>
      <c r="O252"/>
      <c r="P252"/>
      <c r="Q252"/>
      <c r="R252"/>
      <c r="S252"/>
      <c r="T252"/>
      <c r="U252"/>
      <c r="V252"/>
      <c r="W252"/>
      <c r="X252"/>
      <c r="Y252"/>
      <c r="Z252"/>
    </row>
    <row r="253" spans="1:26" x14ac:dyDescent="0.2">
      <c r="A253">
        <v>2017</v>
      </c>
      <c r="B253">
        <v>111</v>
      </c>
      <c r="C253" t="s">
        <v>152</v>
      </c>
      <c r="D253" t="s">
        <v>1635</v>
      </c>
      <c r="E253" t="s">
        <v>34</v>
      </c>
      <c r="F253" t="s">
        <v>128</v>
      </c>
      <c r="G253">
        <v>18</v>
      </c>
      <c r="H253">
        <v>2022</v>
      </c>
      <c r="I253" t="s">
        <v>274</v>
      </c>
      <c r="J253">
        <v>51</v>
      </c>
      <c r="K253">
        <v>0</v>
      </c>
      <c r="L253">
        <v>0</v>
      </c>
      <c r="M253">
        <v>0</v>
      </c>
      <c r="N253">
        <v>0</v>
      </c>
      <c r="O253">
        <v>6</v>
      </c>
      <c r="P253">
        <v>51</v>
      </c>
      <c r="Q253">
        <v>30</v>
      </c>
      <c r="R253">
        <v>17</v>
      </c>
      <c r="S253">
        <v>3</v>
      </c>
      <c r="T253">
        <v>0.92</v>
      </c>
      <c r="U253">
        <v>2.23</v>
      </c>
      <c r="V253">
        <v>9.5</v>
      </c>
      <c r="W253"/>
      <c r="X253"/>
      <c r="Y253"/>
      <c r="Z253"/>
    </row>
    <row r="254" spans="1:26" x14ac:dyDescent="0.2">
      <c r="A254">
        <v>2001</v>
      </c>
      <c r="B254">
        <v>111</v>
      </c>
      <c r="C254" t="s">
        <v>152</v>
      </c>
      <c r="D254" t="s">
        <v>5694</v>
      </c>
      <c r="E254" t="s">
        <v>76</v>
      </c>
      <c r="F254" t="s">
        <v>128</v>
      </c>
      <c r="G254">
        <v>19</v>
      </c>
      <c r="H254"/>
      <c r="I254" t="s">
        <v>5695</v>
      </c>
      <c r="J254"/>
      <c r="K254"/>
      <c r="L254"/>
      <c r="M254"/>
      <c r="N254"/>
      <c r="O254"/>
      <c r="P254"/>
      <c r="Q254"/>
      <c r="R254"/>
      <c r="S254"/>
      <c r="T254"/>
      <c r="U254"/>
      <c r="V254"/>
      <c r="W254"/>
      <c r="X254"/>
      <c r="Y254"/>
      <c r="Z254"/>
    </row>
    <row r="255" spans="1:26" x14ac:dyDescent="0.2">
      <c r="A255">
        <v>1973</v>
      </c>
      <c r="B255">
        <v>111</v>
      </c>
      <c r="C255" t="s">
        <v>152</v>
      </c>
      <c r="D255" t="s">
        <v>12997</v>
      </c>
      <c r="E255" t="s">
        <v>34</v>
      </c>
      <c r="F255" t="s">
        <v>68</v>
      </c>
      <c r="H255"/>
      <c r="I255" t="s">
        <v>12552</v>
      </c>
      <c r="J255"/>
      <c r="K255"/>
      <c r="L255"/>
      <c r="M255"/>
      <c r="N255"/>
      <c r="O255"/>
      <c r="P255"/>
      <c r="Q255"/>
      <c r="R255"/>
      <c r="S255"/>
      <c r="T255"/>
      <c r="U255"/>
      <c r="V255"/>
      <c r="W255"/>
      <c r="X255"/>
      <c r="Y255"/>
      <c r="Z255"/>
    </row>
    <row r="256" spans="1:26" x14ac:dyDescent="0.2">
      <c r="A256">
        <v>2009</v>
      </c>
      <c r="B256">
        <v>112</v>
      </c>
      <c r="C256" t="s">
        <v>152</v>
      </c>
      <c r="D256" t="s">
        <v>3530</v>
      </c>
      <c r="E256" t="s">
        <v>34</v>
      </c>
      <c r="F256" t="s">
        <v>26</v>
      </c>
      <c r="G256">
        <v>20</v>
      </c>
      <c r="H256">
        <v>2014</v>
      </c>
      <c r="I256" t="s">
        <v>305</v>
      </c>
      <c r="J256">
        <v>21</v>
      </c>
      <c r="K256">
        <v>2</v>
      </c>
      <c r="L256">
        <v>2</v>
      </c>
      <c r="M256">
        <v>4</v>
      </c>
      <c r="N256">
        <v>0</v>
      </c>
      <c r="O256">
        <v>36</v>
      </c>
      <c r="P256"/>
      <c r="Q256"/>
      <c r="R256"/>
      <c r="S256"/>
      <c r="T256"/>
      <c r="U256"/>
      <c r="V256">
        <v>0.6</v>
      </c>
      <c r="W256"/>
      <c r="X256"/>
      <c r="Y256"/>
      <c r="Z256"/>
    </row>
    <row r="257" spans="1:26" x14ac:dyDescent="0.2">
      <c r="A257">
        <v>1992</v>
      </c>
      <c r="B257">
        <v>112</v>
      </c>
      <c r="C257" t="s">
        <v>152</v>
      </c>
      <c r="D257" t="s">
        <v>8280</v>
      </c>
      <c r="E257" t="s">
        <v>39</v>
      </c>
      <c r="F257" t="s">
        <v>128</v>
      </c>
      <c r="G257">
        <v>20</v>
      </c>
      <c r="H257">
        <v>1997</v>
      </c>
      <c r="I257" t="s">
        <v>251</v>
      </c>
      <c r="J257">
        <v>19</v>
      </c>
      <c r="K257">
        <v>0</v>
      </c>
      <c r="L257">
        <v>0</v>
      </c>
      <c r="M257">
        <v>0</v>
      </c>
      <c r="N257">
        <v>0</v>
      </c>
      <c r="O257">
        <v>0</v>
      </c>
      <c r="P257">
        <v>19</v>
      </c>
      <c r="Q257">
        <v>6</v>
      </c>
      <c r="R257">
        <v>6</v>
      </c>
      <c r="S257">
        <v>2</v>
      </c>
      <c r="T257">
        <v>0.876</v>
      </c>
      <c r="U257">
        <v>3.42</v>
      </c>
      <c r="V257">
        <v>1.4</v>
      </c>
      <c r="W257"/>
      <c r="X257"/>
      <c r="Y257"/>
      <c r="Z257"/>
    </row>
    <row r="258" spans="1:26" x14ac:dyDescent="0.2">
      <c r="A258">
        <v>1972</v>
      </c>
      <c r="B258">
        <v>112</v>
      </c>
      <c r="C258" t="s">
        <v>152</v>
      </c>
      <c r="D258" t="s">
        <v>13174</v>
      </c>
      <c r="E258" t="s">
        <v>560</v>
      </c>
      <c r="F258" t="s">
        <v>68</v>
      </c>
      <c r="G258">
        <v>20</v>
      </c>
      <c r="H258">
        <v>1976</v>
      </c>
      <c r="I258" t="s">
        <v>10454</v>
      </c>
      <c r="J258">
        <v>8</v>
      </c>
      <c r="K258">
        <v>0</v>
      </c>
      <c r="L258">
        <v>1</v>
      </c>
      <c r="M258">
        <v>1</v>
      </c>
      <c r="N258">
        <v>-5</v>
      </c>
      <c r="O258">
        <v>0</v>
      </c>
      <c r="P258"/>
      <c r="Q258"/>
      <c r="R258"/>
      <c r="S258"/>
      <c r="T258"/>
      <c r="U258"/>
      <c r="V258">
        <v>-0.3</v>
      </c>
      <c r="W258"/>
      <c r="X258"/>
      <c r="Y258"/>
      <c r="Z258"/>
    </row>
    <row r="259" spans="1:26" x14ac:dyDescent="0.2">
      <c r="A259">
        <v>1985</v>
      </c>
      <c r="B259">
        <v>115</v>
      </c>
      <c r="C259" t="s">
        <v>152</v>
      </c>
      <c r="D259" t="s">
        <v>10265</v>
      </c>
      <c r="E259" t="s">
        <v>39</v>
      </c>
      <c r="F259" t="s">
        <v>30</v>
      </c>
      <c r="G259">
        <v>19</v>
      </c>
      <c r="H259">
        <v>1993</v>
      </c>
      <c r="I259" t="s">
        <v>673</v>
      </c>
      <c r="J259">
        <v>52</v>
      </c>
      <c r="K259">
        <v>3</v>
      </c>
      <c r="L259">
        <v>9</v>
      </c>
      <c r="M259">
        <v>12</v>
      </c>
      <c r="N259">
        <v>5</v>
      </c>
      <c r="O259">
        <v>22</v>
      </c>
      <c r="P259"/>
      <c r="Q259"/>
      <c r="R259"/>
      <c r="S259"/>
      <c r="T259"/>
      <c r="U259"/>
      <c r="V259">
        <v>2.6</v>
      </c>
      <c r="W259"/>
      <c r="X259"/>
      <c r="Y259"/>
      <c r="Z259"/>
    </row>
    <row r="260" spans="1:26" x14ac:dyDescent="0.2">
      <c r="A260">
        <v>2014</v>
      </c>
      <c r="B260">
        <v>116</v>
      </c>
      <c r="C260" t="s">
        <v>152</v>
      </c>
      <c r="D260" t="s">
        <v>2355</v>
      </c>
      <c r="E260" t="s">
        <v>39</v>
      </c>
      <c r="F260" t="s">
        <v>1637</v>
      </c>
      <c r="G260">
        <v>19</v>
      </c>
      <c r="H260">
        <v>2022</v>
      </c>
      <c r="I260" t="s">
        <v>2356</v>
      </c>
      <c r="J260">
        <v>348</v>
      </c>
      <c r="K260">
        <v>62</v>
      </c>
      <c r="L260">
        <v>92</v>
      </c>
      <c r="M260">
        <v>154</v>
      </c>
      <c r="N260">
        <v>15</v>
      </c>
      <c r="O260">
        <v>60</v>
      </c>
      <c r="P260"/>
      <c r="Q260"/>
      <c r="R260"/>
      <c r="S260"/>
      <c r="T260"/>
      <c r="U260"/>
      <c r="V260">
        <v>14.4</v>
      </c>
      <c r="W260"/>
      <c r="X260"/>
      <c r="Y260"/>
      <c r="Z260"/>
    </row>
    <row r="261" spans="1:26" x14ac:dyDescent="0.2">
      <c r="A261">
        <v>2022</v>
      </c>
      <c r="B261">
        <v>117</v>
      </c>
      <c r="C261" t="s">
        <v>152</v>
      </c>
      <c r="D261" t="s">
        <v>266</v>
      </c>
      <c r="E261" t="s">
        <v>34</v>
      </c>
      <c r="F261" t="s">
        <v>35</v>
      </c>
      <c r="G261">
        <v>18</v>
      </c>
      <c r="H261"/>
      <c r="I261" t="s">
        <v>36</v>
      </c>
      <c r="J261"/>
      <c r="K261"/>
      <c r="L261"/>
      <c r="M261"/>
      <c r="N261"/>
      <c r="O261"/>
      <c r="P261"/>
      <c r="Q261"/>
      <c r="R261"/>
      <c r="S261"/>
      <c r="T261"/>
      <c r="U261"/>
      <c r="V261"/>
      <c r="W261"/>
      <c r="X261"/>
      <c r="Y261"/>
      <c r="Z261"/>
    </row>
    <row r="262" spans="1:26" x14ac:dyDescent="0.2">
      <c r="A262">
        <v>2021</v>
      </c>
      <c r="B262">
        <v>117</v>
      </c>
      <c r="C262" t="s">
        <v>152</v>
      </c>
      <c r="D262" t="s">
        <v>598</v>
      </c>
      <c r="E262" t="s">
        <v>43</v>
      </c>
      <c r="F262" t="s">
        <v>128</v>
      </c>
      <c r="G262">
        <v>19</v>
      </c>
      <c r="H262"/>
      <c r="I262" t="s">
        <v>599</v>
      </c>
      <c r="J262"/>
      <c r="K262"/>
      <c r="L262"/>
      <c r="M262"/>
      <c r="N262"/>
      <c r="O262"/>
      <c r="P262"/>
      <c r="Q262"/>
      <c r="R262"/>
      <c r="S262"/>
      <c r="T262"/>
      <c r="U262"/>
      <c r="V262"/>
      <c r="W262"/>
      <c r="X262"/>
      <c r="Y262"/>
      <c r="Z262"/>
    </row>
    <row r="263" spans="1:26" x14ac:dyDescent="0.2">
      <c r="A263">
        <v>2003</v>
      </c>
      <c r="B263">
        <v>118</v>
      </c>
      <c r="C263" t="s">
        <v>152</v>
      </c>
      <c r="D263" t="s">
        <v>5066</v>
      </c>
      <c r="E263" t="s">
        <v>34</v>
      </c>
      <c r="F263" t="s">
        <v>30</v>
      </c>
      <c r="G263">
        <v>18</v>
      </c>
      <c r="H263"/>
      <c r="I263" t="s">
        <v>305</v>
      </c>
      <c r="J263"/>
      <c r="K263"/>
      <c r="L263"/>
      <c r="M263"/>
      <c r="N263"/>
      <c r="O263"/>
      <c r="P263"/>
      <c r="Q263"/>
      <c r="R263"/>
      <c r="S263"/>
      <c r="T263"/>
      <c r="U263"/>
      <c r="V263"/>
      <c r="W263"/>
      <c r="X263"/>
      <c r="Y263"/>
      <c r="Z263"/>
    </row>
    <row r="264" spans="1:26" x14ac:dyDescent="0.2">
      <c r="A264">
        <v>1999</v>
      </c>
      <c r="B264">
        <v>118</v>
      </c>
      <c r="C264" t="s">
        <v>152</v>
      </c>
      <c r="D264" t="s">
        <v>6315</v>
      </c>
      <c r="E264" t="s">
        <v>76</v>
      </c>
      <c r="F264" t="s">
        <v>30</v>
      </c>
      <c r="H264"/>
      <c r="I264" t="s">
        <v>1023</v>
      </c>
      <c r="J264"/>
      <c r="K264"/>
      <c r="L264"/>
      <c r="M264"/>
      <c r="N264"/>
      <c r="O264"/>
      <c r="P264"/>
      <c r="Q264"/>
      <c r="R264"/>
      <c r="S264"/>
      <c r="T264"/>
      <c r="U264"/>
      <c r="V264"/>
      <c r="W264"/>
      <c r="X264"/>
      <c r="Y264"/>
      <c r="Z264"/>
    </row>
    <row r="265" spans="1:26" x14ac:dyDescent="0.2">
      <c r="A265">
        <v>1986</v>
      </c>
      <c r="B265">
        <v>118</v>
      </c>
      <c r="C265" t="s">
        <v>152</v>
      </c>
      <c r="D265" t="s">
        <v>9987</v>
      </c>
      <c r="E265" t="s">
        <v>39</v>
      </c>
      <c r="F265" t="s">
        <v>30</v>
      </c>
      <c r="H265"/>
      <c r="I265" t="s">
        <v>9331</v>
      </c>
      <c r="J265"/>
      <c r="K265"/>
      <c r="L265"/>
      <c r="M265"/>
      <c r="N265"/>
      <c r="O265"/>
      <c r="P265"/>
      <c r="Q265"/>
      <c r="R265"/>
      <c r="S265"/>
      <c r="T265"/>
      <c r="U265"/>
      <c r="V265"/>
      <c r="W265"/>
      <c r="X265"/>
      <c r="Y265"/>
      <c r="Z265"/>
    </row>
    <row r="266" spans="1:26" x14ac:dyDescent="0.2">
      <c r="A266">
        <v>2022</v>
      </c>
      <c r="B266">
        <v>119</v>
      </c>
      <c r="C266" t="s">
        <v>152</v>
      </c>
      <c r="D266" t="s">
        <v>269</v>
      </c>
      <c r="E266" t="s">
        <v>270</v>
      </c>
      <c r="F266" t="s">
        <v>35</v>
      </c>
      <c r="G266">
        <v>18</v>
      </c>
      <c r="H266"/>
      <c r="I266" t="s">
        <v>271</v>
      </c>
      <c r="J266"/>
      <c r="K266"/>
      <c r="L266"/>
      <c r="M266"/>
      <c r="N266"/>
      <c r="O266"/>
      <c r="P266"/>
      <c r="Q266"/>
      <c r="R266"/>
      <c r="S266"/>
      <c r="T266"/>
      <c r="U266"/>
      <c r="V266"/>
      <c r="W266"/>
      <c r="X266"/>
      <c r="Y266"/>
      <c r="Z266"/>
    </row>
    <row r="267" spans="1:26" x14ac:dyDescent="0.2">
      <c r="A267">
        <v>2018</v>
      </c>
      <c r="B267">
        <v>119</v>
      </c>
      <c r="C267" t="s">
        <v>152</v>
      </c>
      <c r="D267" t="s">
        <v>1390</v>
      </c>
      <c r="E267" t="s">
        <v>34</v>
      </c>
      <c r="F267" t="s">
        <v>35</v>
      </c>
      <c r="G267">
        <v>18</v>
      </c>
      <c r="H267"/>
      <c r="I267" t="s">
        <v>207</v>
      </c>
      <c r="J267"/>
      <c r="K267"/>
      <c r="L267"/>
      <c r="M267"/>
      <c r="N267"/>
      <c r="O267"/>
      <c r="P267"/>
      <c r="Q267"/>
      <c r="R267"/>
      <c r="S267"/>
      <c r="T267"/>
      <c r="U267"/>
      <c r="V267"/>
      <c r="W267"/>
      <c r="X267"/>
      <c r="Y267"/>
      <c r="Z267"/>
    </row>
    <row r="268" spans="1:26" x14ac:dyDescent="0.2">
      <c r="A268">
        <v>1987</v>
      </c>
      <c r="B268">
        <v>119</v>
      </c>
      <c r="C268" t="s">
        <v>152</v>
      </c>
      <c r="D268" t="s">
        <v>9705</v>
      </c>
      <c r="E268" t="s">
        <v>34</v>
      </c>
      <c r="F268" t="s">
        <v>26</v>
      </c>
      <c r="G268">
        <v>18</v>
      </c>
      <c r="H268">
        <v>1992</v>
      </c>
      <c r="I268" t="s">
        <v>8098</v>
      </c>
      <c r="J268">
        <v>3</v>
      </c>
      <c r="K268">
        <v>0</v>
      </c>
      <c r="L268">
        <v>0</v>
      </c>
      <c r="M268">
        <v>0</v>
      </c>
      <c r="N268">
        <v>0</v>
      </c>
      <c r="O268">
        <v>2</v>
      </c>
      <c r="P268"/>
      <c r="Q268"/>
      <c r="R268"/>
      <c r="S268"/>
      <c r="T268"/>
      <c r="U268"/>
      <c r="V268">
        <v>-0.1</v>
      </c>
      <c r="W268"/>
      <c r="X268"/>
      <c r="Y268"/>
      <c r="Z268"/>
    </row>
    <row r="269" spans="1:26" x14ac:dyDescent="0.2">
      <c r="A269">
        <v>1981</v>
      </c>
      <c r="B269">
        <v>119</v>
      </c>
      <c r="C269" t="s">
        <v>152</v>
      </c>
      <c r="D269" t="s">
        <v>11351</v>
      </c>
      <c r="E269" t="s">
        <v>34</v>
      </c>
      <c r="F269" t="s">
        <v>30</v>
      </c>
      <c r="H269"/>
      <c r="I269" t="s">
        <v>10639</v>
      </c>
      <c r="J269"/>
      <c r="K269"/>
      <c r="L269"/>
      <c r="M269"/>
      <c r="N269"/>
      <c r="O269"/>
      <c r="P269"/>
      <c r="Q269"/>
      <c r="R269"/>
      <c r="S269"/>
      <c r="T269"/>
      <c r="U269"/>
      <c r="V269"/>
      <c r="W269"/>
      <c r="X269"/>
      <c r="Y269"/>
      <c r="Z269"/>
    </row>
    <row r="270" spans="1:26" x14ac:dyDescent="0.2">
      <c r="A270">
        <v>1978</v>
      </c>
      <c r="B270">
        <v>119</v>
      </c>
      <c r="C270" t="s">
        <v>152</v>
      </c>
      <c r="D270" t="s">
        <v>11941</v>
      </c>
      <c r="E270" t="s">
        <v>39</v>
      </c>
      <c r="F270" t="s">
        <v>128</v>
      </c>
      <c r="H270"/>
      <c r="I270" t="s">
        <v>3405</v>
      </c>
      <c r="J270"/>
      <c r="K270"/>
      <c r="L270"/>
      <c r="M270"/>
      <c r="N270"/>
      <c r="O270"/>
      <c r="P270"/>
      <c r="Q270"/>
      <c r="R270"/>
      <c r="S270"/>
      <c r="T270"/>
      <c r="U270"/>
      <c r="V270"/>
      <c r="W270"/>
      <c r="X270"/>
      <c r="Y270"/>
      <c r="Z270"/>
    </row>
    <row r="271" spans="1:26" x14ac:dyDescent="0.2">
      <c r="A271">
        <v>2013</v>
      </c>
      <c r="B271">
        <v>120</v>
      </c>
      <c r="C271" t="s">
        <v>152</v>
      </c>
      <c r="D271" t="s">
        <v>2592</v>
      </c>
      <c r="E271" t="s">
        <v>34</v>
      </c>
      <c r="F271" t="s">
        <v>35</v>
      </c>
      <c r="G271">
        <v>18</v>
      </c>
      <c r="H271"/>
      <c r="I271" t="s">
        <v>2593</v>
      </c>
      <c r="J271"/>
      <c r="K271"/>
      <c r="L271"/>
      <c r="M271"/>
      <c r="N271"/>
      <c r="O271"/>
      <c r="P271"/>
      <c r="Q271"/>
      <c r="R271"/>
      <c r="S271"/>
      <c r="T271"/>
      <c r="U271"/>
      <c r="V271"/>
      <c r="W271"/>
      <c r="X271"/>
      <c r="Y271"/>
      <c r="Z271"/>
    </row>
    <row r="272" spans="1:26" x14ac:dyDescent="0.2">
      <c r="A272">
        <v>1979</v>
      </c>
      <c r="B272">
        <v>120</v>
      </c>
      <c r="C272" t="s">
        <v>152</v>
      </c>
      <c r="D272" t="s">
        <v>11801</v>
      </c>
      <c r="E272" t="s">
        <v>39</v>
      </c>
      <c r="F272" t="s">
        <v>7019</v>
      </c>
      <c r="G272">
        <v>19</v>
      </c>
      <c r="H272">
        <v>1995</v>
      </c>
      <c r="I272" t="s">
        <v>2983</v>
      </c>
      <c r="J272">
        <v>897</v>
      </c>
      <c r="K272">
        <v>241</v>
      </c>
      <c r="L272">
        <v>328</v>
      </c>
      <c r="M272">
        <v>569</v>
      </c>
      <c r="N272">
        <v>179</v>
      </c>
      <c r="O272">
        <v>699</v>
      </c>
      <c r="P272"/>
      <c r="Q272"/>
      <c r="R272"/>
      <c r="S272"/>
      <c r="T272"/>
      <c r="U272"/>
      <c r="V272">
        <v>38.4</v>
      </c>
      <c r="W272"/>
      <c r="X272"/>
      <c r="Y272"/>
      <c r="Z272"/>
    </row>
    <row r="273" spans="1:26" x14ac:dyDescent="0.2">
      <c r="A273">
        <v>2011</v>
      </c>
      <c r="B273">
        <v>121</v>
      </c>
      <c r="C273" t="s">
        <v>152</v>
      </c>
      <c r="D273" t="s">
        <v>3067</v>
      </c>
      <c r="E273" t="s">
        <v>34</v>
      </c>
      <c r="F273" t="s">
        <v>68</v>
      </c>
      <c r="G273">
        <v>19</v>
      </c>
      <c r="H273">
        <v>2015</v>
      </c>
      <c r="I273" t="s">
        <v>2276</v>
      </c>
      <c r="J273">
        <v>7</v>
      </c>
      <c r="K273">
        <v>0</v>
      </c>
      <c r="L273">
        <v>1</v>
      </c>
      <c r="M273">
        <v>1</v>
      </c>
      <c r="N273">
        <v>0</v>
      </c>
      <c r="O273">
        <v>0</v>
      </c>
      <c r="P273"/>
      <c r="Q273"/>
      <c r="R273"/>
      <c r="S273"/>
      <c r="T273"/>
      <c r="U273"/>
      <c r="V273">
        <v>0</v>
      </c>
      <c r="W273"/>
      <c r="X273"/>
      <c r="Y273"/>
      <c r="Z273"/>
    </row>
    <row r="274" spans="1:26" x14ac:dyDescent="0.2">
      <c r="A274">
        <v>1989</v>
      </c>
      <c r="B274">
        <v>122</v>
      </c>
      <c r="C274" t="s">
        <v>152</v>
      </c>
      <c r="D274" t="s">
        <v>9143</v>
      </c>
      <c r="E274" t="s">
        <v>34</v>
      </c>
      <c r="F274" t="s">
        <v>30</v>
      </c>
      <c r="H274"/>
      <c r="I274" t="s">
        <v>4924</v>
      </c>
      <c r="J274"/>
      <c r="K274"/>
      <c r="L274"/>
      <c r="M274"/>
      <c r="N274"/>
      <c r="O274"/>
      <c r="P274"/>
      <c r="Q274"/>
      <c r="R274"/>
      <c r="S274"/>
      <c r="T274"/>
      <c r="U274"/>
      <c r="V274"/>
      <c r="W274"/>
      <c r="X274"/>
      <c r="Y274"/>
      <c r="Z274"/>
    </row>
    <row r="275" spans="1:26" x14ac:dyDescent="0.2">
      <c r="A275">
        <v>1983</v>
      </c>
      <c r="B275">
        <v>122</v>
      </c>
      <c r="C275" t="s">
        <v>152</v>
      </c>
      <c r="D275" t="s">
        <v>10827</v>
      </c>
      <c r="E275" t="s">
        <v>39</v>
      </c>
      <c r="F275" t="s">
        <v>128</v>
      </c>
      <c r="H275"/>
      <c r="I275" t="s">
        <v>4680</v>
      </c>
      <c r="J275"/>
      <c r="K275"/>
      <c r="L275"/>
      <c r="M275"/>
      <c r="N275"/>
      <c r="O275"/>
      <c r="P275"/>
      <c r="Q275"/>
      <c r="R275"/>
      <c r="S275"/>
      <c r="T275"/>
      <c r="U275"/>
      <c r="V275"/>
      <c r="W275"/>
      <c r="X275"/>
      <c r="Y275"/>
      <c r="Z275"/>
    </row>
    <row r="276" spans="1:26" x14ac:dyDescent="0.2">
      <c r="A276">
        <v>1977</v>
      </c>
      <c r="B276">
        <v>122</v>
      </c>
      <c r="C276" t="s">
        <v>152</v>
      </c>
      <c r="D276" t="s">
        <v>12183</v>
      </c>
      <c r="E276" t="s">
        <v>34</v>
      </c>
      <c r="F276" t="s">
        <v>68</v>
      </c>
      <c r="H276"/>
      <c r="I276" t="s">
        <v>10454</v>
      </c>
      <c r="J276"/>
      <c r="K276"/>
      <c r="L276"/>
      <c r="M276"/>
      <c r="N276"/>
      <c r="O276"/>
      <c r="P276"/>
      <c r="Q276"/>
      <c r="R276"/>
      <c r="S276"/>
      <c r="T276"/>
      <c r="U276"/>
      <c r="V276"/>
      <c r="W276"/>
      <c r="X276"/>
      <c r="Y276"/>
      <c r="Z276"/>
    </row>
    <row r="277" spans="1:26" x14ac:dyDescent="0.2">
      <c r="A277">
        <v>1975</v>
      </c>
      <c r="B277">
        <v>122</v>
      </c>
      <c r="C277" t="s">
        <v>152</v>
      </c>
      <c r="D277" t="s">
        <v>12514</v>
      </c>
      <c r="E277" t="s">
        <v>39</v>
      </c>
      <c r="F277" t="s">
        <v>128</v>
      </c>
      <c r="H277"/>
      <c r="I277" t="s">
        <v>11470</v>
      </c>
      <c r="J277"/>
      <c r="K277"/>
      <c r="L277"/>
      <c r="M277"/>
      <c r="N277"/>
      <c r="O277"/>
      <c r="P277"/>
      <c r="Q277"/>
      <c r="R277"/>
      <c r="S277"/>
      <c r="T277"/>
      <c r="U277"/>
      <c r="V277"/>
      <c r="W277"/>
      <c r="X277"/>
      <c r="Y277"/>
      <c r="Z277"/>
    </row>
    <row r="278" spans="1:26" x14ac:dyDescent="0.2">
      <c r="A278">
        <v>1988</v>
      </c>
      <c r="B278">
        <v>123</v>
      </c>
      <c r="C278" t="s">
        <v>152</v>
      </c>
      <c r="D278" t="s">
        <v>9423</v>
      </c>
      <c r="E278" t="s">
        <v>34</v>
      </c>
      <c r="F278" t="s">
        <v>68</v>
      </c>
      <c r="H278"/>
      <c r="I278" t="s">
        <v>9424</v>
      </c>
      <c r="J278"/>
      <c r="K278"/>
      <c r="L278"/>
      <c r="M278"/>
      <c r="N278"/>
      <c r="O278"/>
      <c r="P278"/>
      <c r="Q278"/>
      <c r="R278"/>
      <c r="S278"/>
      <c r="T278"/>
      <c r="U278"/>
      <c r="V278"/>
      <c r="W278"/>
      <c r="X278"/>
      <c r="Y278"/>
      <c r="Z278"/>
    </row>
    <row r="279" spans="1:26" x14ac:dyDescent="0.2">
      <c r="A279">
        <v>1982</v>
      </c>
      <c r="B279">
        <v>123</v>
      </c>
      <c r="C279" t="s">
        <v>152</v>
      </c>
      <c r="D279" t="s">
        <v>11089</v>
      </c>
      <c r="E279" t="s">
        <v>34</v>
      </c>
      <c r="F279" t="s">
        <v>1954</v>
      </c>
      <c r="G279">
        <v>18</v>
      </c>
      <c r="H279">
        <v>1996</v>
      </c>
      <c r="I279" t="s">
        <v>10704</v>
      </c>
      <c r="J279">
        <v>639</v>
      </c>
      <c r="K279">
        <v>125</v>
      </c>
      <c r="L279">
        <v>163</v>
      </c>
      <c r="M279">
        <v>288</v>
      </c>
      <c r="N279">
        <v>-29</v>
      </c>
      <c r="O279">
        <v>804</v>
      </c>
      <c r="P279"/>
      <c r="Q279"/>
      <c r="R279"/>
      <c r="S279"/>
      <c r="T279"/>
      <c r="U279"/>
      <c r="V279">
        <v>15.5</v>
      </c>
      <c r="W279"/>
      <c r="X279"/>
      <c r="Y279"/>
      <c r="Z279"/>
    </row>
    <row r="280" spans="1:26" x14ac:dyDescent="0.2">
      <c r="A280">
        <v>1980</v>
      </c>
      <c r="B280">
        <v>123</v>
      </c>
      <c r="C280" t="s">
        <v>152</v>
      </c>
      <c r="D280" t="s">
        <v>11587</v>
      </c>
      <c r="E280" t="s">
        <v>39</v>
      </c>
      <c r="F280" t="s">
        <v>26</v>
      </c>
      <c r="H280"/>
      <c r="I280" t="s">
        <v>11588</v>
      </c>
      <c r="J280"/>
      <c r="K280"/>
      <c r="L280"/>
      <c r="M280"/>
      <c r="N280"/>
      <c r="O280"/>
      <c r="P280"/>
      <c r="Q280"/>
      <c r="R280"/>
      <c r="S280"/>
      <c r="T280"/>
      <c r="U280"/>
      <c r="V280"/>
      <c r="W280"/>
      <c r="X280"/>
      <c r="Y280"/>
      <c r="Z280"/>
    </row>
    <row r="281" spans="1:26" x14ac:dyDescent="0.2">
      <c r="A281">
        <v>2023</v>
      </c>
      <c r="B281">
        <v>124</v>
      </c>
      <c r="C281" t="s">
        <v>152</v>
      </c>
      <c r="D281" t="s">
        <v>13719</v>
      </c>
      <c r="F281" t="s">
        <v>35</v>
      </c>
      <c r="H281"/>
      <c r="I281"/>
      <c r="J281"/>
      <c r="K281"/>
      <c r="L281"/>
      <c r="M281"/>
      <c r="N281"/>
      <c r="O281"/>
      <c r="P281"/>
      <c r="Q281"/>
      <c r="R281"/>
      <c r="S281"/>
      <c r="T281"/>
      <c r="U281"/>
      <c r="V281"/>
      <c r="W281"/>
      <c r="X281"/>
      <c r="Y281"/>
      <c r="Z281"/>
    </row>
    <row r="282" spans="1:26" x14ac:dyDescent="0.2">
      <c r="A282">
        <v>1984</v>
      </c>
      <c r="B282">
        <v>124</v>
      </c>
      <c r="C282" t="s">
        <v>152</v>
      </c>
      <c r="D282" t="s">
        <v>10555</v>
      </c>
      <c r="E282" t="s">
        <v>39</v>
      </c>
      <c r="F282" t="s">
        <v>30</v>
      </c>
      <c r="H282"/>
      <c r="I282" t="s">
        <v>10556</v>
      </c>
      <c r="J282"/>
      <c r="K282"/>
      <c r="L282"/>
      <c r="M282"/>
      <c r="N282"/>
      <c r="O282"/>
      <c r="P282"/>
      <c r="Q282"/>
      <c r="R282"/>
      <c r="S282"/>
      <c r="T282"/>
      <c r="U282"/>
      <c r="V282"/>
      <c r="W282"/>
      <c r="X282"/>
      <c r="Y282"/>
      <c r="Z282"/>
    </row>
    <row r="283" spans="1:26" x14ac:dyDescent="0.2">
      <c r="A283">
        <v>1994</v>
      </c>
      <c r="B283">
        <v>125</v>
      </c>
      <c r="C283" t="s">
        <v>152</v>
      </c>
      <c r="D283" t="s">
        <v>7651</v>
      </c>
      <c r="E283" t="s">
        <v>39</v>
      </c>
      <c r="F283" t="s">
        <v>30</v>
      </c>
      <c r="H283"/>
      <c r="I283" t="s">
        <v>474</v>
      </c>
      <c r="J283"/>
      <c r="K283"/>
      <c r="L283"/>
      <c r="M283"/>
      <c r="N283"/>
      <c r="O283"/>
      <c r="P283"/>
      <c r="Q283"/>
      <c r="R283"/>
      <c r="S283"/>
      <c r="T283"/>
      <c r="U283"/>
      <c r="V283"/>
      <c r="W283"/>
      <c r="X283"/>
      <c r="Y283"/>
      <c r="Z283"/>
    </row>
    <row r="284" spans="1:26" x14ac:dyDescent="0.2">
      <c r="A284">
        <v>1990</v>
      </c>
      <c r="B284">
        <v>126</v>
      </c>
      <c r="C284" t="s">
        <v>152</v>
      </c>
      <c r="D284" t="s">
        <v>8878</v>
      </c>
      <c r="E284" t="s">
        <v>39</v>
      </c>
      <c r="F284" t="s">
        <v>68</v>
      </c>
      <c r="H284"/>
      <c r="I284" t="s">
        <v>251</v>
      </c>
      <c r="J284"/>
      <c r="K284"/>
      <c r="L284"/>
      <c r="M284"/>
      <c r="N284"/>
      <c r="O284"/>
      <c r="P284"/>
      <c r="Q284"/>
      <c r="R284"/>
      <c r="S284"/>
      <c r="T284"/>
      <c r="U284"/>
      <c r="V284"/>
      <c r="W284"/>
      <c r="X284"/>
      <c r="Y284"/>
      <c r="Z284"/>
    </row>
    <row r="285" spans="1:26" x14ac:dyDescent="0.2">
      <c r="A285">
        <v>1974</v>
      </c>
      <c r="B285">
        <v>126</v>
      </c>
      <c r="C285" t="s">
        <v>152</v>
      </c>
      <c r="D285" t="s">
        <v>12754</v>
      </c>
      <c r="E285" t="s">
        <v>39</v>
      </c>
      <c r="F285" t="s">
        <v>30</v>
      </c>
      <c r="G285">
        <v>20</v>
      </c>
      <c r="H285">
        <v>1977</v>
      </c>
      <c r="I285" t="s">
        <v>11843</v>
      </c>
      <c r="J285">
        <v>25</v>
      </c>
      <c r="K285">
        <v>2</v>
      </c>
      <c r="L285">
        <v>3</v>
      </c>
      <c r="M285">
        <v>5</v>
      </c>
      <c r="N285">
        <v>1</v>
      </c>
      <c r="O285">
        <v>6</v>
      </c>
      <c r="P285"/>
      <c r="Q285"/>
      <c r="R285"/>
      <c r="S285"/>
      <c r="T285"/>
      <c r="U285"/>
      <c r="V285">
        <v>1.2</v>
      </c>
      <c r="W285"/>
      <c r="X285"/>
      <c r="Y285"/>
      <c r="Z285"/>
    </row>
    <row r="286" spans="1:26" x14ac:dyDescent="0.2">
      <c r="A286">
        <v>1973</v>
      </c>
      <c r="B286">
        <v>127</v>
      </c>
      <c r="C286" t="s">
        <v>152</v>
      </c>
      <c r="D286" t="s">
        <v>13015</v>
      </c>
      <c r="E286" t="s">
        <v>39</v>
      </c>
      <c r="F286" t="s">
        <v>30</v>
      </c>
      <c r="H286"/>
      <c r="I286" t="s">
        <v>12638</v>
      </c>
      <c r="J286"/>
      <c r="K286"/>
      <c r="L286"/>
      <c r="M286"/>
      <c r="N286"/>
      <c r="O286"/>
      <c r="P286"/>
      <c r="Q286"/>
      <c r="R286"/>
      <c r="S286"/>
      <c r="T286"/>
      <c r="U286"/>
      <c r="V286"/>
      <c r="W286"/>
      <c r="X286"/>
      <c r="Y286"/>
      <c r="Z286"/>
    </row>
    <row r="287" spans="1:26" x14ac:dyDescent="0.2">
      <c r="A287">
        <v>2006</v>
      </c>
      <c r="B287">
        <v>128</v>
      </c>
      <c r="C287" t="s">
        <v>152</v>
      </c>
      <c r="D287" t="s">
        <v>4249</v>
      </c>
      <c r="E287" t="s">
        <v>39</v>
      </c>
      <c r="F287" t="s">
        <v>30</v>
      </c>
      <c r="G287">
        <v>18</v>
      </c>
      <c r="H287">
        <v>2016</v>
      </c>
      <c r="I287" t="s">
        <v>230</v>
      </c>
      <c r="J287">
        <v>42</v>
      </c>
      <c r="K287">
        <v>0</v>
      </c>
      <c r="L287">
        <v>4</v>
      </c>
      <c r="M287">
        <v>4</v>
      </c>
      <c r="N287">
        <v>-9</v>
      </c>
      <c r="O287">
        <v>16</v>
      </c>
      <c r="P287"/>
      <c r="Q287"/>
      <c r="R287"/>
      <c r="S287"/>
      <c r="T287"/>
      <c r="U287"/>
      <c r="V287">
        <v>0.1</v>
      </c>
      <c r="W287"/>
      <c r="X287"/>
      <c r="Y287"/>
      <c r="Z287"/>
    </row>
    <row r="288" spans="1:26" x14ac:dyDescent="0.2">
      <c r="A288">
        <v>1972</v>
      </c>
      <c r="B288">
        <v>128</v>
      </c>
      <c r="C288" t="s">
        <v>152</v>
      </c>
      <c r="D288" t="s">
        <v>13191</v>
      </c>
      <c r="E288" t="s">
        <v>39</v>
      </c>
      <c r="F288" t="s">
        <v>30</v>
      </c>
      <c r="H288"/>
      <c r="I288" t="s">
        <v>11856</v>
      </c>
      <c r="J288"/>
      <c r="K288"/>
      <c r="L288"/>
      <c r="M288"/>
      <c r="N288"/>
      <c r="O288"/>
      <c r="P288"/>
      <c r="Q288"/>
      <c r="R288"/>
      <c r="S288"/>
      <c r="T288"/>
      <c r="U288"/>
      <c r="V288"/>
      <c r="W288"/>
      <c r="X288"/>
      <c r="Y288"/>
      <c r="Z288"/>
    </row>
    <row r="289" spans="1:26" x14ac:dyDescent="0.2">
      <c r="A289">
        <v>2003</v>
      </c>
      <c r="B289">
        <v>129</v>
      </c>
      <c r="C289" t="s">
        <v>152</v>
      </c>
      <c r="D289" t="s">
        <v>5076</v>
      </c>
      <c r="E289" t="s">
        <v>46</v>
      </c>
      <c r="F289" t="s">
        <v>35</v>
      </c>
      <c r="G289">
        <v>18</v>
      </c>
      <c r="H289"/>
      <c r="I289" t="s">
        <v>5077</v>
      </c>
      <c r="J289"/>
      <c r="K289"/>
      <c r="L289"/>
      <c r="M289"/>
      <c r="N289"/>
      <c r="O289"/>
      <c r="P289"/>
      <c r="Q289"/>
      <c r="R289"/>
      <c r="S289"/>
      <c r="T289"/>
      <c r="U289"/>
      <c r="V289"/>
      <c r="W289"/>
      <c r="X289"/>
      <c r="Y289"/>
      <c r="Z289"/>
    </row>
    <row r="290" spans="1:26" x14ac:dyDescent="0.2">
      <c r="A290">
        <v>1993</v>
      </c>
      <c r="B290">
        <v>129</v>
      </c>
      <c r="C290" t="s">
        <v>152</v>
      </c>
      <c r="D290" t="s">
        <v>7971</v>
      </c>
      <c r="E290" t="s">
        <v>60</v>
      </c>
      <c r="F290" t="s">
        <v>30</v>
      </c>
      <c r="H290"/>
      <c r="I290" t="s">
        <v>1264</v>
      </c>
      <c r="J290"/>
      <c r="K290"/>
      <c r="L290"/>
      <c r="M290"/>
      <c r="N290"/>
      <c r="O290"/>
      <c r="P290"/>
      <c r="Q290"/>
      <c r="R290"/>
      <c r="S290"/>
      <c r="T290"/>
      <c r="U290"/>
      <c r="V290"/>
      <c r="W290"/>
      <c r="X290"/>
      <c r="Y290"/>
      <c r="Z290"/>
    </row>
    <row r="291" spans="1:26" x14ac:dyDescent="0.2">
      <c r="A291">
        <v>2007</v>
      </c>
      <c r="B291">
        <v>130</v>
      </c>
      <c r="C291" t="s">
        <v>152</v>
      </c>
      <c r="D291" t="s">
        <v>4014</v>
      </c>
      <c r="E291" t="s">
        <v>133</v>
      </c>
      <c r="F291" t="s">
        <v>30</v>
      </c>
      <c r="G291">
        <v>18</v>
      </c>
      <c r="H291"/>
      <c r="I291" t="s">
        <v>4015</v>
      </c>
      <c r="J291"/>
      <c r="K291"/>
      <c r="L291"/>
      <c r="M291"/>
      <c r="N291"/>
      <c r="O291"/>
      <c r="P291"/>
      <c r="Q291"/>
      <c r="R291"/>
      <c r="S291"/>
      <c r="T291"/>
      <c r="U291"/>
      <c r="V291"/>
      <c r="W291"/>
      <c r="X291"/>
      <c r="Y291"/>
      <c r="Z291"/>
    </row>
    <row r="292" spans="1:26" x14ac:dyDescent="0.2">
      <c r="A292">
        <v>2002</v>
      </c>
      <c r="B292">
        <v>130</v>
      </c>
      <c r="C292" t="s">
        <v>152</v>
      </c>
      <c r="D292" t="s">
        <v>5401</v>
      </c>
      <c r="E292" t="s">
        <v>46</v>
      </c>
      <c r="F292" t="s">
        <v>68</v>
      </c>
      <c r="G292">
        <v>18</v>
      </c>
      <c r="H292"/>
      <c r="I292" t="s">
        <v>2152</v>
      </c>
      <c r="J292"/>
      <c r="K292"/>
      <c r="L292"/>
      <c r="M292"/>
      <c r="N292"/>
      <c r="O292"/>
      <c r="P292"/>
      <c r="Q292"/>
      <c r="R292"/>
      <c r="S292"/>
      <c r="T292"/>
      <c r="U292"/>
      <c r="V292"/>
      <c r="W292"/>
      <c r="X292"/>
      <c r="Y292"/>
      <c r="Z292"/>
    </row>
    <row r="293" spans="1:26" x14ac:dyDescent="0.2">
      <c r="A293">
        <v>2012</v>
      </c>
      <c r="B293">
        <v>131</v>
      </c>
      <c r="C293" t="s">
        <v>152</v>
      </c>
      <c r="D293" t="s">
        <v>2843</v>
      </c>
      <c r="E293" t="s">
        <v>39</v>
      </c>
      <c r="F293" t="s">
        <v>35</v>
      </c>
      <c r="G293">
        <v>19</v>
      </c>
      <c r="H293">
        <v>2022</v>
      </c>
      <c r="I293" t="s">
        <v>234</v>
      </c>
      <c r="J293">
        <v>80</v>
      </c>
      <c r="K293">
        <v>8</v>
      </c>
      <c r="L293">
        <v>11</v>
      </c>
      <c r="M293">
        <v>19</v>
      </c>
      <c r="N293">
        <v>-5</v>
      </c>
      <c r="O293">
        <v>24</v>
      </c>
      <c r="P293"/>
      <c r="Q293"/>
      <c r="R293"/>
      <c r="S293"/>
      <c r="T293"/>
      <c r="U293"/>
      <c r="V293">
        <v>1.3</v>
      </c>
      <c r="W293"/>
      <c r="X293"/>
      <c r="Y293"/>
      <c r="Z293"/>
    </row>
    <row r="294" spans="1:26" x14ac:dyDescent="0.2">
      <c r="A294">
        <v>2022</v>
      </c>
      <c r="B294">
        <v>132</v>
      </c>
      <c r="C294" t="s">
        <v>152</v>
      </c>
      <c r="D294" t="s">
        <v>290</v>
      </c>
      <c r="E294" t="s">
        <v>39</v>
      </c>
      <c r="F294" t="s">
        <v>30</v>
      </c>
      <c r="G294">
        <v>19</v>
      </c>
      <c r="H294"/>
      <c r="I294" t="s">
        <v>291</v>
      </c>
      <c r="J294"/>
      <c r="K294"/>
      <c r="L294"/>
      <c r="M294"/>
      <c r="N294"/>
      <c r="O294"/>
      <c r="P294"/>
      <c r="Q294"/>
      <c r="R294"/>
      <c r="S294"/>
      <c r="T294"/>
      <c r="U294"/>
      <c r="V294"/>
      <c r="W294"/>
      <c r="X294"/>
      <c r="Y294"/>
      <c r="Z294"/>
    </row>
    <row r="295" spans="1:26" x14ac:dyDescent="0.2">
      <c r="A295">
        <v>1996</v>
      </c>
      <c r="B295">
        <v>132</v>
      </c>
      <c r="C295" t="s">
        <v>152</v>
      </c>
      <c r="D295" t="s">
        <v>7150</v>
      </c>
      <c r="E295" t="s">
        <v>43</v>
      </c>
      <c r="F295" t="s">
        <v>30</v>
      </c>
      <c r="H295"/>
      <c r="I295" t="s">
        <v>230</v>
      </c>
      <c r="J295"/>
      <c r="K295"/>
      <c r="L295"/>
      <c r="M295"/>
      <c r="N295"/>
      <c r="O295"/>
      <c r="P295"/>
      <c r="Q295"/>
      <c r="R295"/>
      <c r="S295"/>
      <c r="T295"/>
      <c r="U295"/>
      <c r="V295"/>
      <c r="W295"/>
      <c r="X295"/>
      <c r="Y295"/>
      <c r="Z295"/>
    </row>
    <row r="296" spans="1:26" x14ac:dyDescent="0.2">
      <c r="A296">
        <v>1992</v>
      </c>
      <c r="B296">
        <v>133</v>
      </c>
      <c r="C296" t="s">
        <v>152</v>
      </c>
      <c r="D296" t="s">
        <v>6613</v>
      </c>
      <c r="E296" t="s">
        <v>46</v>
      </c>
      <c r="F296" t="s">
        <v>35</v>
      </c>
      <c r="G296">
        <v>23</v>
      </c>
      <c r="H296">
        <v>2003</v>
      </c>
      <c r="I296" t="s">
        <v>8302</v>
      </c>
      <c r="J296">
        <v>73</v>
      </c>
      <c r="K296">
        <v>12</v>
      </c>
      <c r="L296">
        <v>21</v>
      </c>
      <c r="M296">
        <v>33</v>
      </c>
      <c r="N296">
        <v>5</v>
      </c>
      <c r="O296">
        <v>19</v>
      </c>
      <c r="P296"/>
      <c r="Q296"/>
      <c r="R296"/>
      <c r="S296"/>
      <c r="T296"/>
      <c r="U296"/>
      <c r="V296">
        <v>3.1</v>
      </c>
      <c r="W296"/>
      <c r="X296"/>
      <c r="Y296"/>
      <c r="Z296"/>
    </row>
    <row r="297" spans="1:26" x14ac:dyDescent="0.2">
      <c r="A297">
        <v>2004</v>
      </c>
      <c r="B297">
        <v>134</v>
      </c>
      <c r="C297" t="s">
        <v>152</v>
      </c>
      <c r="D297" t="s">
        <v>4755</v>
      </c>
      <c r="E297" t="s">
        <v>39</v>
      </c>
      <c r="F297" t="s">
        <v>68</v>
      </c>
      <c r="G297">
        <v>18</v>
      </c>
      <c r="H297">
        <v>2018</v>
      </c>
      <c r="I297" t="s">
        <v>896</v>
      </c>
      <c r="J297">
        <v>643</v>
      </c>
      <c r="K297">
        <v>149</v>
      </c>
      <c r="L297">
        <v>209</v>
      </c>
      <c r="M297">
        <v>358</v>
      </c>
      <c r="N297">
        <v>9</v>
      </c>
      <c r="O297">
        <v>374</v>
      </c>
      <c r="P297"/>
      <c r="Q297"/>
      <c r="R297"/>
      <c r="S297"/>
      <c r="T297"/>
      <c r="U297"/>
      <c r="V297">
        <v>37.9</v>
      </c>
      <c r="W297"/>
      <c r="X297"/>
      <c r="Y297"/>
      <c r="Z297"/>
    </row>
    <row r="298" spans="1:26" x14ac:dyDescent="0.2">
      <c r="A298">
        <v>2016</v>
      </c>
      <c r="B298">
        <v>135</v>
      </c>
      <c r="C298" t="s">
        <v>152</v>
      </c>
      <c r="D298" t="s">
        <v>1911</v>
      </c>
      <c r="E298" t="s">
        <v>76</v>
      </c>
      <c r="F298" t="s">
        <v>26</v>
      </c>
      <c r="G298">
        <v>18</v>
      </c>
      <c r="H298"/>
      <c r="I298" t="s">
        <v>685</v>
      </c>
      <c r="J298"/>
      <c r="K298"/>
      <c r="L298"/>
      <c r="M298"/>
      <c r="N298"/>
      <c r="O298"/>
      <c r="P298"/>
      <c r="Q298"/>
      <c r="R298"/>
      <c r="S298"/>
      <c r="T298"/>
      <c r="U298"/>
      <c r="V298"/>
      <c r="W298"/>
      <c r="X298"/>
      <c r="Y298"/>
      <c r="Z298"/>
    </row>
    <row r="299" spans="1:26" x14ac:dyDescent="0.2">
      <c r="A299">
        <v>2010</v>
      </c>
      <c r="B299">
        <v>135</v>
      </c>
      <c r="C299" t="s">
        <v>152</v>
      </c>
      <c r="D299" t="s">
        <v>3320</v>
      </c>
      <c r="E299" t="s">
        <v>34</v>
      </c>
      <c r="F299" t="s">
        <v>26</v>
      </c>
      <c r="G299">
        <v>20</v>
      </c>
      <c r="H299">
        <v>2014</v>
      </c>
      <c r="I299" t="s">
        <v>3321</v>
      </c>
      <c r="J299">
        <v>4</v>
      </c>
      <c r="K299">
        <v>1</v>
      </c>
      <c r="L299">
        <v>1</v>
      </c>
      <c r="M299">
        <v>2</v>
      </c>
      <c r="N299">
        <v>1</v>
      </c>
      <c r="O299">
        <v>0</v>
      </c>
      <c r="P299"/>
      <c r="Q299"/>
      <c r="R299"/>
      <c r="S299"/>
      <c r="T299"/>
      <c r="U299"/>
      <c r="V299">
        <v>0.3</v>
      </c>
      <c r="W299"/>
      <c r="X299"/>
      <c r="Y299"/>
      <c r="Z299"/>
    </row>
    <row r="300" spans="1:26" x14ac:dyDescent="0.2">
      <c r="A300">
        <v>1998</v>
      </c>
      <c r="B300">
        <v>135</v>
      </c>
      <c r="C300" t="s">
        <v>152</v>
      </c>
      <c r="D300" t="s">
        <v>6626</v>
      </c>
      <c r="E300" t="s">
        <v>39</v>
      </c>
      <c r="F300" t="s">
        <v>128</v>
      </c>
      <c r="G300">
        <v>18</v>
      </c>
      <c r="H300">
        <v>2012</v>
      </c>
      <c r="I300" t="s">
        <v>169</v>
      </c>
      <c r="J300">
        <v>280</v>
      </c>
      <c r="K300">
        <v>0</v>
      </c>
      <c r="L300">
        <v>3</v>
      </c>
      <c r="M300">
        <v>3</v>
      </c>
      <c r="N300">
        <v>0</v>
      </c>
      <c r="O300">
        <v>14</v>
      </c>
      <c r="P300">
        <v>280</v>
      </c>
      <c r="Q300">
        <v>113</v>
      </c>
      <c r="R300">
        <v>114</v>
      </c>
      <c r="S300">
        <v>27</v>
      </c>
      <c r="T300">
        <v>0.9</v>
      </c>
      <c r="U300">
        <v>2.89</v>
      </c>
      <c r="V300">
        <v>38.6</v>
      </c>
      <c r="W300"/>
      <c r="X300"/>
      <c r="Y300"/>
      <c r="Z300"/>
    </row>
    <row r="301" spans="1:26" x14ac:dyDescent="0.2">
      <c r="A301">
        <v>1997</v>
      </c>
      <c r="B301">
        <v>135</v>
      </c>
      <c r="C301" t="s">
        <v>152</v>
      </c>
      <c r="D301" t="s">
        <v>6896</v>
      </c>
      <c r="E301" t="s">
        <v>60</v>
      </c>
      <c r="F301" t="s">
        <v>30</v>
      </c>
      <c r="H301"/>
      <c r="I301" t="s">
        <v>3647</v>
      </c>
      <c r="J301"/>
      <c r="K301"/>
      <c r="L301"/>
      <c r="M301"/>
      <c r="N301"/>
      <c r="O301"/>
      <c r="P301"/>
      <c r="Q301"/>
      <c r="R301"/>
      <c r="S301"/>
      <c r="T301"/>
      <c r="U301"/>
      <c r="V301"/>
      <c r="W301"/>
      <c r="X301"/>
      <c r="Y301"/>
      <c r="Z301"/>
    </row>
    <row r="302" spans="1:26" x14ac:dyDescent="0.2">
      <c r="A302">
        <v>2016</v>
      </c>
      <c r="B302">
        <v>136</v>
      </c>
      <c r="C302" t="s">
        <v>152</v>
      </c>
      <c r="D302" t="s">
        <v>1912</v>
      </c>
      <c r="E302" t="s">
        <v>34</v>
      </c>
      <c r="F302" t="s">
        <v>30</v>
      </c>
      <c r="G302">
        <v>20</v>
      </c>
      <c r="H302"/>
      <c r="I302" t="s">
        <v>1398</v>
      </c>
      <c r="J302"/>
      <c r="K302"/>
      <c r="L302"/>
      <c r="M302"/>
      <c r="N302"/>
      <c r="O302"/>
      <c r="P302"/>
      <c r="Q302"/>
      <c r="R302"/>
      <c r="S302"/>
      <c r="T302"/>
      <c r="U302"/>
      <c r="V302"/>
      <c r="W302"/>
      <c r="X302"/>
      <c r="Y302"/>
      <c r="Z302"/>
    </row>
    <row r="303" spans="1:26" x14ac:dyDescent="0.2">
      <c r="A303">
        <v>1992</v>
      </c>
      <c r="B303">
        <v>136</v>
      </c>
      <c r="C303" t="s">
        <v>152</v>
      </c>
      <c r="D303" t="s">
        <v>8305</v>
      </c>
      <c r="E303" t="s">
        <v>60</v>
      </c>
      <c r="F303" t="s">
        <v>26</v>
      </c>
      <c r="G303">
        <v>19</v>
      </c>
      <c r="H303">
        <v>1996</v>
      </c>
      <c r="I303" t="s">
        <v>8217</v>
      </c>
      <c r="J303">
        <v>54</v>
      </c>
      <c r="K303">
        <v>8</v>
      </c>
      <c r="L303">
        <v>6</v>
      </c>
      <c r="M303">
        <v>14</v>
      </c>
      <c r="N303">
        <v>-11</v>
      </c>
      <c r="O303">
        <v>12</v>
      </c>
      <c r="P303"/>
      <c r="Q303"/>
      <c r="R303"/>
      <c r="S303"/>
      <c r="T303"/>
      <c r="U303"/>
      <c r="V303">
        <v>0</v>
      </c>
      <c r="W303"/>
      <c r="X303"/>
      <c r="Y303"/>
      <c r="Z303"/>
    </row>
    <row r="304" spans="1:26" x14ac:dyDescent="0.2">
      <c r="A304">
        <v>1985</v>
      </c>
      <c r="B304">
        <v>136</v>
      </c>
      <c r="C304" t="s">
        <v>152</v>
      </c>
      <c r="D304" t="s">
        <v>10288</v>
      </c>
      <c r="E304" t="s">
        <v>43</v>
      </c>
      <c r="F304" t="s">
        <v>68</v>
      </c>
      <c r="H304"/>
      <c r="I304" t="s">
        <v>2546</v>
      </c>
      <c r="J304"/>
      <c r="K304"/>
      <c r="L304"/>
      <c r="M304"/>
      <c r="N304"/>
      <c r="O304"/>
      <c r="P304"/>
      <c r="Q304"/>
      <c r="R304"/>
      <c r="S304"/>
      <c r="T304"/>
      <c r="U304"/>
      <c r="V304"/>
      <c r="W304"/>
      <c r="X304"/>
      <c r="Y304"/>
      <c r="Z304"/>
    </row>
    <row r="305" spans="1:26" x14ac:dyDescent="0.2">
      <c r="A305">
        <v>1978</v>
      </c>
      <c r="B305">
        <v>136</v>
      </c>
      <c r="C305" t="s">
        <v>152</v>
      </c>
      <c r="D305" t="s">
        <v>11958</v>
      </c>
      <c r="E305" t="s">
        <v>34</v>
      </c>
      <c r="F305" t="s">
        <v>35</v>
      </c>
      <c r="H305"/>
      <c r="I305" t="s">
        <v>11123</v>
      </c>
      <c r="J305"/>
      <c r="K305"/>
      <c r="L305"/>
      <c r="M305"/>
      <c r="N305"/>
      <c r="O305"/>
      <c r="P305"/>
      <c r="Q305"/>
      <c r="R305"/>
      <c r="S305"/>
      <c r="T305"/>
      <c r="U305"/>
      <c r="V305"/>
      <c r="W305"/>
      <c r="X305"/>
      <c r="Y305"/>
      <c r="Z305"/>
    </row>
    <row r="306" spans="1:26" x14ac:dyDescent="0.2">
      <c r="A306">
        <v>1977</v>
      </c>
      <c r="B306">
        <v>138</v>
      </c>
      <c r="C306" t="s">
        <v>152</v>
      </c>
      <c r="D306" t="s">
        <v>12199</v>
      </c>
      <c r="E306" t="s">
        <v>39</v>
      </c>
      <c r="F306" t="s">
        <v>30</v>
      </c>
      <c r="H306"/>
      <c r="I306" t="s">
        <v>5020</v>
      </c>
      <c r="J306"/>
      <c r="K306"/>
      <c r="L306"/>
      <c r="M306"/>
      <c r="N306"/>
      <c r="O306"/>
      <c r="P306"/>
      <c r="Q306"/>
      <c r="R306"/>
      <c r="S306"/>
      <c r="T306"/>
      <c r="U306"/>
      <c r="V306"/>
      <c r="W306"/>
      <c r="X306"/>
      <c r="Y306"/>
      <c r="Z306"/>
    </row>
    <row r="307" spans="1:26" x14ac:dyDescent="0.2">
      <c r="A307">
        <v>1986</v>
      </c>
      <c r="B307">
        <v>139</v>
      </c>
      <c r="C307" t="s">
        <v>152</v>
      </c>
      <c r="D307" t="s">
        <v>10008</v>
      </c>
      <c r="E307" t="s">
        <v>39</v>
      </c>
      <c r="F307" t="s">
        <v>68</v>
      </c>
      <c r="G307">
        <v>18</v>
      </c>
      <c r="H307">
        <v>1989</v>
      </c>
      <c r="I307" t="s">
        <v>232</v>
      </c>
      <c r="J307">
        <v>10</v>
      </c>
      <c r="K307">
        <v>0</v>
      </c>
      <c r="L307">
        <v>0</v>
      </c>
      <c r="M307">
        <v>0</v>
      </c>
      <c r="N307">
        <v>-5</v>
      </c>
      <c r="O307">
        <v>4</v>
      </c>
      <c r="P307"/>
      <c r="Q307"/>
      <c r="R307"/>
      <c r="S307"/>
      <c r="T307"/>
      <c r="U307"/>
      <c r="V307">
        <v>-0.4</v>
      </c>
      <c r="W307"/>
      <c r="X307"/>
      <c r="Y307"/>
      <c r="Z307"/>
    </row>
    <row r="308" spans="1:26" x14ac:dyDescent="0.2">
      <c r="A308">
        <v>1987</v>
      </c>
      <c r="B308">
        <v>140</v>
      </c>
      <c r="C308" t="s">
        <v>152</v>
      </c>
      <c r="D308" t="s">
        <v>9729</v>
      </c>
      <c r="E308" t="s">
        <v>34</v>
      </c>
      <c r="F308" t="s">
        <v>35</v>
      </c>
      <c r="H308"/>
      <c r="I308" t="s">
        <v>1357</v>
      </c>
      <c r="J308"/>
      <c r="K308"/>
      <c r="L308"/>
      <c r="M308"/>
      <c r="N308"/>
      <c r="O308"/>
      <c r="P308"/>
      <c r="Q308"/>
      <c r="R308"/>
      <c r="S308"/>
      <c r="T308"/>
      <c r="U308"/>
      <c r="V308"/>
      <c r="W308"/>
      <c r="X308"/>
      <c r="Y308"/>
      <c r="Z308"/>
    </row>
    <row r="309" spans="1:26" x14ac:dyDescent="0.2">
      <c r="A309">
        <v>1981</v>
      </c>
      <c r="B309">
        <v>140</v>
      </c>
      <c r="C309" t="s">
        <v>152</v>
      </c>
      <c r="D309" t="s">
        <v>11373</v>
      </c>
      <c r="E309" t="s">
        <v>43</v>
      </c>
      <c r="F309" t="s">
        <v>30</v>
      </c>
      <c r="G309">
        <v>20</v>
      </c>
      <c r="H309">
        <v>1987</v>
      </c>
      <c r="I309" t="s">
        <v>2546</v>
      </c>
      <c r="J309">
        <v>163</v>
      </c>
      <c r="K309">
        <v>8</v>
      </c>
      <c r="L309">
        <v>19</v>
      </c>
      <c r="M309">
        <v>27</v>
      </c>
      <c r="N309">
        <v>3</v>
      </c>
      <c r="O309">
        <v>176</v>
      </c>
      <c r="P309"/>
      <c r="Q309"/>
      <c r="R309"/>
      <c r="S309"/>
      <c r="T309"/>
      <c r="U309"/>
      <c r="V309">
        <v>8.1</v>
      </c>
      <c r="W309"/>
      <c r="X309"/>
      <c r="Y309"/>
      <c r="Z309"/>
    </row>
    <row r="310" spans="1:26" x14ac:dyDescent="0.2">
      <c r="A310">
        <v>1975</v>
      </c>
      <c r="B310">
        <v>140</v>
      </c>
      <c r="C310" t="s">
        <v>152</v>
      </c>
      <c r="D310" t="s">
        <v>10950</v>
      </c>
      <c r="E310" t="s">
        <v>43</v>
      </c>
      <c r="F310" t="s">
        <v>68</v>
      </c>
      <c r="G310">
        <v>20</v>
      </c>
      <c r="H310">
        <v>1986</v>
      </c>
      <c r="I310" t="s">
        <v>9675</v>
      </c>
      <c r="J310">
        <v>130</v>
      </c>
      <c r="K310">
        <v>28</v>
      </c>
      <c r="L310">
        <v>39</v>
      </c>
      <c r="M310">
        <v>67</v>
      </c>
      <c r="N310">
        <v>5</v>
      </c>
      <c r="O310">
        <v>40</v>
      </c>
      <c r="P310"/>
      <c r="Q310"/>
      <c r="R310"/>
      <c r="S310"/>
      <c r="T310"/>
      <c r="U310"/>
      <c r="V310">
        <v>3.1</v>
      </c>
      <c r="W310"/>
      <c r="X310"/>
      <c r="Y310"/>
      <c r="Z310"/>
    </row>
    <row r="311" spans="1:26" x14ac:dyDescent="0.2">
      <c r="A311">
        <v>1983</v>
      </c>
      <c r="B311">
        <v>142</v>
      </c>
      <c r="C311" t="s">
        <v>152</v>
      </c>
      <c r="D311" t="s">
        <v>10849</v>
      </c>
      <c r="E311" t="s">
        <v>39</v>
      </c>
      <c r="F311" t="s">
        <v>30</v>
      </c>
      <c r="H311"/>
      <c r="I311" t="s">
        <v>278</v>
      </c>
      <c r="J311"/>
      <c r="K311"/>
      <c r="L311"/>
      <c r="M311"/>
      <c r="N311"/>
      <c r="O311"/>
      <c r="P311"/>
      <c r="Q311"/>
      <c r="R311"/>
      <c r="S311"/>
      <c r="T311"/>
      <c r="U311"/>
      <c r="V311"/>
      <c r="W311"/>
      <c r="X311"/>
      <c r="Y311"/>
      <c r="Z311"/>
    </row>
    <row r="312" spans="1:26" x14ac:dyDescent="0.2">
      <c r="A312">
        <v>1973</v>
      </c>
      <c r="B312">
        <v>142</v>
      </c>
      <c r="C312" t="s">
        <v>152</v>
      </c>
      <c r="D312" t="s">
        <v>13031</v>
      </c>
      <c r="E312" t="s">
        <v>39</v>
      </c>
      <c r="F312" t="s">
        <v>128</v>
      </c>
      <c r="G312">
        <v>19</v>
      </c>
      <c r="H312">
        <v>1979</v>
      </c>
      <c r="I312" t="s">
        <v>12617</v>
      </c>
      <c r="J312">
        <v>21</v>
      </c>
      <c r="K312">
        <v>0</v>
      </c>
      <c r="L312">
        <v>0</v>
      </c>
      <c r="M312">
        <v>0</v>
      </c>
      <c r="N312">
        <v>0</v>
      </c>
      <c r="O312">
        <v>23</v>
      </c>
      <c r="P312">
        <v>21</v>
      </c>
      <c r="Q312">
        <v>9</v>
      </c>
      <c r="R312">
        <v>7</v>
      </c>
      <c r="S312">
        <v>2</v>
      </c>
      <c r="T312">
        <v>0.85499999999999998</v>
      </c>
      <c r="U312">
        <v>3.68</v>
      </c>
      <c r="V312">
        <v>2.8</v>
      </c>
      <c r="W312"/>
      <c r="X312"/>
      <c r="Y312"/>
      <c r="Z312"/>
    </row>
    <row r="313" spans="1:26" x14ac:dyDescent="0.2">
      <c r="A313">
        <v>1989</v>
      </c>
      <c r="B313">
        <v>143</v>
      </c>
      <c r="C313" t="s">
        <v>152</v>
      </c>
      <c r="D313" t="s">
        <v>9165</v>
      </c>
      <c r="E313" t="s">
        <v>25</v>
      </c>
      <c r="F313" t="s">
        <v>68</v>
      </c>
      <c r="H313"/>
      <c r="I313" t="s">
        <v>7952</v>
      </c>
      <c r="J313"/>
      <c r="K313"/>
      <c r="L313"/>
      <c r="M313"/>
      <c r="N313"/>
      <c r="O313"/>
      <c r="P313"/>
      <c r="Q313"/>
      <c r="R313"/>
      <c r="S313"/>
      <c r="T313"/>
      <c r="U313"/>
      <c r="V313"/>
      <c r="W313"/>
      <c r="X313"/>
      <c r="Y313"/>
      <c r="Z313"/>
    </row>
    <row r="314" spans="1:26" x14ac:dyDescent="0.2">
      <c r="A314">
        <v>1974</v>
      </c>
      <c r="B314">
        <v>143</v>
      </c>
      <c r="C314" t="s">
        <v>152</v>
      </c>
      <c r="D314" t="s">
        <v>12773</v>
      </c>
      <c r="E314" t="s">
        <v>39</v>
      </c>
      <c r="F314" t="s">
        <v>30</v>
      </c>
      <c r="H314"/>
      <c r="I314" t="s">
        <v>3033</v>
      </c>
      <c r="J314"/>
      <c r="K314"/>
      <c r="L314"/>
      <c r="M314"/>
      <c r="N314"/>
      <c r="O314"/>
      <c r="P314"/>
      <c r="Q314"/>
      <c r="R314"/>
      <c r="S314"/>
      <c r="T314"/>
      <c r="U314"/>
      <c r="V314"/>
      <c r="W314"/>
      <c r="X314"/>
      <c r="Y314"/>
      <c r="Z314"/>
    </row>
    <row r="315" spans="1:26" x14ac:dyDescent="0.2">
      <c r="A315">
        <v>1982</v>
      </c>
      <c r="B315">
        <v>144</v>
      </c>
      <c r="C315" t="s">
        <v>152</v>
      </c>
      <c r="D315" t="s">
        <v>11112</v>
      </c>
      <c r="E315" t="s">
        <v>39</v>
      </c>
      <c r="F315" t="s">
        <v>30</v>
      </c>
      <c r="H315"/>
      <c r="I315" t="s">
        <v>10428</v>
      </c>
      <c r="J315"/>
      <c r="K315"/>
      <c r="L315"/>
      <c r="M315"/>
      <c r="N315"/>
      <c r="O315"/>
      <c r="P315"/>
      <c r="Q315"/>
      <c r="R315"/>
      <c r="S315"/>
      <c r="T315"/>
      <c r="U315"/>
      <c r="V315"/>
      <c r="W315"/>
      <c r="X315"/>
      <c r="Y315"/>
      <c r="Z315"/>
    </row>
    <row r="316" spans="1:26" x14ac:dyDescent="0.2">
      <c r="A316">
        <v>1980</v>
      </c>
      <c r="B316">
        <v>144</v>
      </c>
      <c r="C316" t="s">
        <v>152</v>
      </c>
      <c r="D316" t="s">
        <v>11609</v>
      </c>
      <c r="E316" t="s">
        <v>39</v>
      </c>
      <c r="F316" t="s">
        <v>35</v>
      </c>
      <c r="H316"/>
      <c r="I316" t="s">
        <v>9331</v>
      </c>
      <c r="J316"/>
      <c r="K316"/>
      <c r="L316"/>
      <c r="M316"/>
      <c r="N316"/>
      <c r="O316"/>
      <c r="P316"/>
      <c r="Q316"/>
      <c r="R316"/>
      <c r="S316"/>
      <c r="T316"/>
      <c r="U316"/>
      <c r="V316"/>
      <c r="W316"/>
      <c r="X316"/>
      <c r="Y316"/>
      <c r="Z316"/>
    </row>
    <row r="317" spans="1:26" x14ac:dyDescent="0.2">
      <c r="A317">
        <v>2012</v>
      </c>
      <c r="B317">
        <v>145</v>
      </c>
      <c r="C317" t="s">
        <v>152</v>
      </c>
      <c r="D317" t="s">
        <v>2858</v>
      </c>
      <c r="E317" t="s">
        <v>560</v>
      </c>
      <c r="F317" t="s">
        <v>68</v>
      </c>
      <c r="G317">
        <v>18</v>
      </c>
      <c r="H317"/>
      <c r="I317" t="s">
        <v>2270</v>
      </c>
      <c r="J317"/>
      <c r="K317"/>
      <c r="L317"/>
      <c r="M317"/>
      <c r="N317"/>
      <c r="O317"/>
      <c r="P317"/>
      <c r="Q317"/>
      <c r="R317"/>
      <c r="S317"/>
      <c r="T317"/>
      <c r="U317"/>
      <c r="V317"/>
      <c r="W317"/>
      <c r="X317"/>
      <c r="Y317"/>
      <c r="Z317"/>
    </row>
    <row r="318" spans="1:26" x14ac:dyDescent="0.2">
      <c r="A318">
        <v>1984</v>
      </c>
      <c r="B318">
        <v>145</v>
      </c>
      <c r="C318" t="s">
        <v>152</v>
      </c>
      <c r="D318" t="s">
        <v>10580</v>
      </c>
      <c r="E318" t="s">
        <v>39</v>
      </c>
      <c r="F318" t="s">
        <v>35</v>
      </c>
      <c r="H318"/>
      <c r="I318" t="s">
        <v>421</v>
      </c>
      <c r="J318"/>
      <c r="K318"/>
      <c r="L318"/>
      <c r="M318"/>
      <c r="N318"/>
      <c r="O318"/>
      <c r="P318"/>
      <c r="Q318"/>
      <c r="R318"/>
      <c r="S318"/>
      <c r="T318"/>
      <c r="U318"/>
      <c r="V318"/>
      <c r="W318"/>
      <c r="X318"/>
      <c r="Y318"/>
      <c r="Z318"/>
    </row>
    <row r="319" spans="1:26" x14ac:dyDescent="0.2">
      <c r="A319">
        <v>2014</v>
      </c>
      <c r="B319">
        <v>146</v>
      </c>
      <c r="C319" t="s">
        <v>152</v>
      </c>
      <c r="D319" t="s">
        <v>2390</v>
      </c>
      <c r="E319" t="s">
        <v>34</v>
      </c>
      <c r="F319" t="s">
        <v>26</v>
      </c>
      <c r="G319">
        <v>18</v>
      </c>
      <c r="H319">
        <v>2022</v>
      </c>
      <c r="I319" t="s">
        <v>36</v>
      </c>
      <c r="J319">
        <v>211</v>
      </c>
      <c r="K319">
        <v>24</v>
      </c>
      <c r="L319">
        <v>29</v>
      </c>
      <c r="M319">
        <v>53</v>
      </c>
      <c r="N319">
        <v>-21</v>
      </c>
      <c r="O319">
        <v>42</v>
      </c>
      <c r="P319"/>
      <c r="Q319"/>
      <c r="R319"/>
      <c r="S319"/>
      <c r="T319"/>
      <c r="U319"/>
      <c r="V319">
        <v>2.9</v>
      </c>
      <c r="W319"/>
      <c r="X319"/>
      <c r="Y319"/>
      <c r="Z319"/>
    </row>
    <row r="320" spans="1:26" x14ac:dyDescent="0.2">
      <c r="A320">
        <v>2001</v>
      </c>
      <c r="B320">
        <v>147</v>
      </c>
      <c r="C320" t="s">
        <v>152</v>
      </c>
      <c r="D320" t="s">
        <v>5735</v>
      </c>
      <c r="E320" t="s">
        <v>46</v>
      </c>
      <c r="F320" t="s">
        <v>68</v>
      </c>
      <c r="G320">
        <v>18</v>
      </c>
      <c r="H320"/>
      <c r="I320" t="s">
        <v>510</v>
      </c>
      <c r="J320"/>
      <c r="K320"/>
      <c r="L320"/>
      <c r="M320"/>
      <c r="N320"/>
      <c r="O320"/>
      <c r="P320"/>
      <c r="Q320"/>
      <c r="R320"/>
      <c r="S320"/>
      <c r="T320"/>
      <c r="U320"/>
      <c r="V320"/>
      <c r="W320"/>
      <c r="X320"/>
      <c r="Y320"/>
      <c r="Z320"/>
    </row>
    <row r="321" spans="1:26" x14ac:dyDescent="0.2">
      <c r="A321">
        <v>1999</v>
      </c>
      <c r="B321">
        <v>147</v>
      </c>
      <c r="C321" t="s">
        <v>152</v>
      </c>
      <c r="D321" t="s">
        <v>6345</v>
      </c>
      <c r="E321" t="s">
        <v>39</v>
      </c>
      <c r="F321" t="s">
        <v>128</v>
      </c>
      <c r="H321"/>
      <c r="I321" t="s">
        <v>196</v>
      </c>
      <c r="J321"/>
      <c r="K321"/>
      <c r="L321"/>
      <c r="M321"/>
      <c r="N321"/>
      <c r="O321"/>
      <c r="P321"/>
      <c r="Q321"/>
      <c r="R321"/>
      <c r="S321"/>
      <c r="T321"/>
      <c r="U321"/>
      <c r="V321"/>
      <c r="W321"/>
      <c r="X321"/>
      <c r="Y321"/>
      <c r="Z321"/>
    </row>
    <row r="322" spans="1:26" x14ac:dyDescent="0.2">
      <c r="A322">
        <v>1990</v>
      </c>
      <c r="B322">
        <v>147</v>
      </c>
      <c r="C322" t="s">
        <v>152</v>
      </c>
      <c r="D322" t="s">
        <v>8900</v>
      </c>
      <c r="E322" t="s">
        <v>34</v>
      </c>
      <c r="F322" t="s">
        <v>30</v>
      </c>
      <c r="H322"/>
      <c r="I322" t="s">
        <v>2629</v>
      </c>
      <c r="J322"/>
      <c r="K322"/>
      <c r="L322"/>
      <c r="M322"/>
      <c r="N322"/>
      <c r="O322"/>
      <c r="P322"/>
      <c r="Q322"/>
      <c r="R322"/>
      <c r="S322"/>
      <c r="T322"/>
      <c r="U322"/>
      <c r="V322"/>
      <c r="W322"/>
      <c r="X322"/>
      <c r="Y322"/>
      <c r="Z322"/>
    </row>
    <row r="323" spans="1:26" x14ac:dyDescent="0.2">
      <c r="A323">
        <v>2021</v>
      </c>
      <c r="B323">
        <v>149</v>
      </c>
      <c r="C323" t="s">
        <v>152</v>
      </c>
      <c r="D323" t="s">
        <v>637</v>
      </c>
      <c r="E323" t="s">
        <v>43</v>
      </c>
      <c r="F323" t="s">
        <v>26</v>
      </c>
      <c r="G323">
        <v>18</v>
      </c>
      <c r="H323"/>
      <c r="I323" t="s">
        <v>73</v>
      </c>
      <c r="J323"/>
      <c r="K323"/>
      <c r="L323"/>
      <c r="M323"/>
      <c r="N323"/>
      <c r="O323"/>
      <c r="P323"/>
      <c r="Q323"/>
      <c r="R323"/>
      <c r="S323"/>
      <c r="T323"/>
      <c r="U323"/>
      <c r="V323"/>
      <c r="W323"/>
      <c r="X323"/>
      <c r="Y323"/>
      <c r="Z323"/>
    </row>
    <row r="324" spans="1:26" x14ac:dyDescent="0.2">
      <c r="A324">
        <v>2013</v>
      </c>
      <c r="B324">
        <v>150</v>
      </c>
      <c r="C324" t="s">
        <v>152</v>
      </c>
      <c r="D324" t="s">
        <v>2628</v>
      </c>
      <c r="E324" t="s">
        <v>34</v>
      </c>
      <c r="F324" t="s">
        <v>30</v>
      </c>
      <c r="G324">
        <v>18</v>
      </c>
      <c r="H324"/>
      <c r="I324" t="s">
        <v>2629</v>
      </c>
      <c r="J324"/>
      <c r="K324"/>
      <c r="L324"/>
      <c r="M324"/>
      <c r="N324"/>
      <c r="O324"/>
      <c r="P324"/>
      <c r="Q324"/>
      <c r="R324"/>
      <c r="S324"/>
      <c r="T324"/>
      <c r="U324"/>
      <c r="V324"/>
      <c r="W324"/>
      <c r="X324"/>
      <c r="Y324"/>
      <c r="Z324"/>
    </row>
    <row r="325" spans="1:26" x14ac:dyDescent="0.2">
      <c r="A325">
        <v>1991</v>
      </c>
      <c r="B325">
        <v>150</v>
      </c>
      <c r="C325" t="s">
        <v>152</v>
      </c>
      <c r="D325" t="s">
        <v>8611</v>
      </c>
      <c r="E325" t="s">
        <v>34</v>
      </c>
      <c r="F325" t="s">
        <v>26</v>
      </c>
      <c r="H325"/>
      <c r="I325" t="s">
        <v>8612</v>
      </c>
      <c r="J325"/>
      <c r="K325"/>
      <c r="L325"/>
      <c r="M325"/>
      <c r="N325"/>
      <c r="O325"/>
      <c r="P325"/>
      <c r="Q325"/>
      <c r="R325"/>
      <c r="S325"/>
      <c r="T325"/>
      <c r="U325"/>
      <c r="V325"/>
      <c r="W325"/>
      <c r="X325"/>
      <c r="Y325"/>
      <c r="Z325"/>
    </row>
    <row r="326" spans="1:26" x14ac:dyDescent="0.2">
      <c r="A326">
        <v>2020</v>
      </c>
      <c r="B326">
        <v>151</v>
      </c>
      <c r="C326" t="s">
        <v>152</v>
      </c>
      <c r="D326" t="s">
        <v>919</v>
      </c>
      <c r="E326" t="s">
        <v>34</v>
      </c>
      <c r="F326" t="s">
        <v>30</v>
      </c>
      <c r="G326">
        <v>18</v>
      </c>
      <c r="H326"/>
      <c r="I326" t="s">
        <v>589</v>
      </c>
      <c r="J326"/>
      <c r="K326"/>
      <c r="L326"/>
      <c r="M326"/>
      <c r="N326"/>
      <c r="O326"/>
      <c r="P326"/>
      <c r="Q326"/>
      <c r="R326"/>
      <c r="S326"/>
      <c r="T326"/>
      <c r="U326"/>
      <c r="V326"/>
      <c r="W326"/>
      <c r="X326"/>
      <c r="Y326"/>
      <c r="Z326"/>
    </row>
    <row r="327" spans="1:26" x14ac:dyDescent="0.2">
      <c r="A327">
        <v>2011</v>
      </c>
      <c r="B327">
        <v>151</v>
      </c>
      <c r="C327" t="s">
        <v>152</v>
      </c>
      <c r="D327" t="s">
        <v>3099</v>
      </c>
      <c r="E327" t="s">
        <v>34</v>
      </c>
      <c r="F327" t="s">
        <v>30</v>
      </c>
      <c r="G327">
        <v>18</v>
      </c>
      <c r="H327">
        <v>2018</v>
      </c>
      <c r="I327" t="s">
        <v>386</v>
      </c>
      <c r="J327">
        <v>33</v>
      </c>
      <c r="K327">
        <v>0</v>
      </c>
      <c r="L327">
        <v>3</v>
      </c>
      <c r="M327">
        <v>3</v>
      </c>
      <c r="N327">
        <v>-6</v>
      </c>
      <c r="O327">
        <v>6</v>
      </c>
      <c r="P327"/>
      <c r="Q327"/>
      <c r="R327"/>
      <c r="S327"/>
      <c r="T327"/>
      <c r="U327"/>
      <c r="V327">
        <v>0.4</v>
      </c>
      <c r="W327"/>
      <c r="X327"/>
      <c r="Y327"/>
      <c r="Z327"/>
    </row>
    <row r="328" spans="1:26" x14ac:dyDescent="0.2">
      <c r="A328">
        <v>1995</v>
      </c>
      <c r="B328">
        <v>151</v>
      </c>
      <c r="C328" t="s">
        <v>152</v>
      </c>
      <c r="D328" t="s">
        <v>7425</v>
      </c>
      <c r="E328" t="s">
        <v>60</v>
      </c>
      <c r="F328" t="s">
        <v>30</v>
      </c>
      <c r="G328">
        <v>20</v>
      </c>
      <c r="H328">
        <v>1997</v>
      </c>
      <c r="I328" t="s">
        <v>6484</v>
      </c>
      <c r="J328">
        <v>3</v>
      </c>
      <c r="K328">
        <v>1</v>
      </c>
      <c r="L328">
        <v>0</v>
      </c>
      <c r="M328">
        <v>1</v>
      </c>
      <c r="N328">
        <v>-2</v>
      </c>
      <c r="O328">
        <v>0</v>
      </c>
      <c r="P328"/>
      <c r="Q328"/>
      <c r="R328"/>
      <c r="S328"/>
      <c r="T328"/>
      <c r="U328"/>
      <c r="V328">
        <v>0.1</v>
      </c>
      <c r="W328"/>
      <c r="X328"/>
      <c r="Y328"/>
      <c r="Z328"/>
    </row>
    <row r="329" spans="1:26" x14ac:dyDescent="0.2">
      <c r="A329">
        <v>1994</v>
      </c>
      <c r="B329">
        <v>151</v>
      </c>
      <c r="C329" t="s">
        <v>152</v>
      </c>
      <c r="D329" t="s">
        <v>7683</v>
      </c>
      <c r="E329" t="s">
        <v>34</v>
      </c>
      <c r="F329" t="s">
        <v>68</v>
      </c>
      <c r="G329">
        <v>19</v>
      </c>
      <c r="H329">
        <v>2009</v>
      </c>
      <c r="I329" t="s">
        <v>764</v>
      </c>
      <c r="J329">
        <v>515</v>
      </c>
      <c r="K329">
        <v>35</v>
      </c>
      <c r="L329">
        <v>33</v>
      </c>
      <c r="M329">
        <v>68</v>
      </c>
      <c r="N329">
        <v>-17</v>
      </c>
      <c r="O329">
        <v>1169</v>
      </c>
      <c r="P329"/>
      <c r="Q329"/>
      <c r="R329"/>
      <c r="S329"/>
      <c r="T329"/>
      <c r="U329"/>
      <c r="V329">
        <v>4.3</v>
      </c>
      <c r="W329"/>
      <c r="X329"/>
      <c r="Y329"/>
      <c r="Z329"/>
    </row>
    <row r="330" spans="1:26" x14ac:dyDescent="0.2">
      <c r="A330">
        <v>2003</v>
      </c>
      <c r="B330">
        <v>153</v>
      </c>
      <c r="C330" t="s">
        <v>152</v>
      </c>
      <c r="D330" t="s">
        <v>4786</v>
      </c>
      <c r="E330" t="s">
        <v>34</v>
      </c>
      <c r="F330" t="s">
        <v>128</v>
      </c>
      <c r="G330">
        <v>18</v>
      </c>
      <c r="H330"/>
      <c r="I330" t="s">
        <v>61</v>
      </c>
      <c r="J330"/>
      <c r="K330"/>
      <c r="L330"/>
      <c r="M330"/>
      <c r="N330"/>
      <c r="O330"/>
      <c r="P330"/>
      <c r="Q330"/>
      <c r="R330"/>
      <c r="S330"/>
      <c r="T330"/>
      <c r="U330"/>
      <c r="V330"/>
      <c r="W330"/>
      <c r="X330"/>
      <c r="Y330"/>
      <c r="Z330"/>
    </row>
    <row r="331" spans="1:26" x14ac:dyDescent="0.2">
      <c r="A331">
        <v>2002</v>
      </c>
      <c r="B331">
        <v>153</v>
      </c>
      <c r="C331" t="s">
        <v>152</v>
      </c>
      <c r="D331" t="s">
        <v>5429</v>
      </c>
      <c r="E331" t="s">
        <v>25</v>
      </c>
      <c r="F331" t="s">
        <v>128</v>
      </c>
      <c r="G331">
        <v>20</v>
      </c>
      <c r="H331"/>
      <c r="I331" t="s">
        <v>40</v>
      </c>
      <c r="J331"/>
      <c r="K331"/>
      <c r="L331"/>
      <c r="M331"/>
      <c r="N331"/>
      <c r="O331"/>
      <c r="P331"/>
      <c r="Q331"/>
      <c r="R331"/>
      <c r="S331"/>
      <c r="T331"/>
      <c r="U331"/>
      <c r="V331"/>
      <c r="W331"/>
      <c r="X331"/>
      <c r="Y331"/>
      <c r="Z331"/>
    </row>
    <row r="332" spans="1:26" x14ac:dyDescent="0.2">
      <c r="A332">
        <v>1978</v>
      </c>
      <c r="B332">
        <v>153</v>
      </c>
      <c r="C332" t="s">
        <v>152</v>
      </c>
      <c r="D332" t="s">
        <v>11975</v>
      </c>
      <c r="E332" t="s">
        <v>39</v>
      </c>
      <c r="F332" t="s">
        <v>35</v>
      </c>
      <c r="G332">
        <v>20</v>
      </c>
      <c r="H332">
        <v>1997</v>
      </c>
      <c r="I332" t="s">
        <v>11573</v>
      </c>
      <c r="J332">
        <v>1093</v>
      </c>
      <c r="K332">
        <v>213</v>
      </c>
      <c r="L332">
        <v>267</v>
      </c>
      <c r="M332">
        <v>480</v>
      </c>
      <c r="N332">
        <v>34</v>
      </c>
      <c r="O332">
        <v>891</v>
      </c>
      <c r="P332"/>
      <c r="Q332"/>
      <c r="R332"/>
      <c r="S332"/>
      <c r="T332"/>
      <c r="U332"/>
      <c r="V332">
        <v>22.3</v>
      </c>
      <c r="W332"/>
      <c r="X332"/>
      <c r="Y332"/>
      <c r="Z332"/>
    </row>
    <row r="333" spans="1:26" x14ac:dyDescent="0.2">
      <c r="A333">
        <v>2024</v>
      </c>
      <c r="B333">
        <v>154</v>
      </c>
      <c r="C333" t="s">
        <v>152</v>
      </c>
      <c r="D333" t="s">
        <v>13725</v>
      </c>
      <c r="F333" t="s">
        <v>35</v>
      </c>
      <c r="H333"/>
      <c r="I333"/>
      <c r="J333"/>
      <c r="K333"/>
      <c r="L333"/>
      <c r="M333"/>
      <c r="N333"/>
      <c r="O333"/>
      <c r="P333"/>
      <c r="Q333"/>
      <c r="R333"/>
      <c r="S333"/>
      <c r="T333"/>
      <c r="U333"/>
      <c r="V333"/>
      <c r="W333"/>
      <c r="X333"/>
      <c r="Y333"/>
      <c r="Z333"/>
    </row>
    <row r="334" spans="1:26" x14ac:dyDescent="0.2">
      <c r="A334">
        <v>2019</v>
      </c>
      <c r="B334">
        <v>154</v>
      </c>
      <c r="C334" t="s">
        <v>152</v>
      </c>
      <c r="D334" t="s">
        <v>1177</v>
      </c>
      <c r="E334" t="s">
        <v>60</v>
      </c>
      <c r="F334" t="s">
        <v>30</v>
      </c>
      <c r="G334">
        <v>18</v>
      </c>
      <c r="H334"/>
      <c r="I334" t="s">
        <v>188</v>
      </c>
      <c r="J334"/>
      <c r="K334"/>
      <c r="L334"/>
      <c r="M334"/>
      <c r="N334"/>
      <c r="O334"/>
      <c r="P334"/>
      <c r="Q334"/>
      <c r="R334"/>
      <c r="S334"/>
      <c r="T334"/>
      <c r="U334"/>
      <c r="V334"/>
      <c r="W334"/>
      <c r="X334"/>
      <c r="Y334"/>
      <c r="Z334"/>
    </row>
    <row r="335" spans="1:26" x14ac:dyDescent="0.2">
      <c r="A335">
        <v>2005</v>
      </c>
      <c r="B335">
        <v>154</v>
      </c>
      <c r="C335" t="s">
        <v>152</v>
      </c>
      <c r="D335" t="s">
        <v>4519</v>
      </c>
      <c r="E335" t="s">
        <v>39</v>
      </c>
      <c r="F335" t="s">
        <v>35</v>
      </c>
      <c r="G335">
        <v>18</v>
      </c>
      <c r="H335"/>
      <c r="I335" t="s">
        <v>421</v>
      </c>
      <c r="J335"/>
      <c r="K335"/>
      <c r="L335"/>
      <c r="M335"/>
      <c r="N335"/>
      <c r="O335"/>
      <c r="P335"/>
      <c r="Q335"/>
      <c r="R335"/>
      <c r="S335"/>
      <c r="T335"/>
      <c r="U335"/>
      <c r="V335"/>
      <c r="W335"/>
      <c r="X335"/>
      <c r="Y335"/>
      <c r="Z335"/>
    </row>
    <row r="336" spans="1:26" x14ac:dyDescent="0.2">
      <c r="A336">
        <v>1996</v>
      </c>
      <c r="B336">
        <v>155</v>
      </c>
      <c r="C336" t="s">
        <v>152</v>
      </c>
      <c r="D336" t="s">
        <v>7175</v>
      </c>
      <c r="E336" t="s">
        <v>39</v>
      </c>
      <c r="F336" t="s">
        <v>30</v>
      </c>
      <c r="H336"/>
      <c r="I336" t="s">
        <v>251</v>
      </c>
      <c r="J336"/>
      <c r="K336"/>
      <c r="L336"/>
      <c r="M336"/>
      <c r="N336"/>
      <c r="O336"/>
      <c r="P336"/>
      <c r="Q336"/>
      <c r="R336"/>
      <c r="S336"/>
      <c r="T336"/>
      <c r="U336"/>
      <c r="V336"/>
      <c r="W336"/>
      <c r="X336"/>
      <c r="Y336"/>
      <c r="Z336"/>
    </row>
    <row r="337" spans="1:26" x14ac:dyDescent="0.2">
      <c r="A337">
        <v>1993</v>
      </c>
      <c r="B337">
        <v>155</v>
      </c>
      <c r="C337" t="s">
        <v>152</v>
      </c>
      <c r="D337" t="s">
        <v>7997</v>
      </c>
      <c r="E337" t="s">
        <v>39</v>
      </c>
      <c r="F337" t="s">
        <v>30</v>
      </c>
      <c r="H337"/>
      <c r="I337" t="s">
        <v>50</v>
      </c>
      <c r="J337"/>
      <c r="K337"/>
      <c r="L337"/>
      <c r="M337"/>
      <c r="N337"/>
      <c r="O337"/>
      <c r="P337"/>
      <c r="Q337"/>
      <c r="R337"/>
      <c r="S337"/>
      <c r="T337"/>
      <c r="U337"/>
      <c r="V337"/>
      <c r="W337"/>
      <c r="X337"/>
      <c r="Y337"/>
      <c r="Z337"/>
    </row>
    <row r="338" spans="1:26" x14ac:dyDescent="0.2">
      <c r="A338">
        <v>1975</v>
      </c>
      <c r="B338">
        <v>156</v>
      </c>
      <c r="C338" t="s">
        <v>152</v>
      </c>
      <c r="D338" t="s">
        <v>12549</v>
      </c>
      <c r="E338" t="s">
        <v>34</v>
      </c>
      <c r="F338" t="s">
        <v>30</v>
      </c>
      <c r="H338"/>
      <c r="I338" t="s">
        <v>10454</v>
      </c>
      <c r="J338"/>
      <c r="K338"/>
      <c r="L338"/>
      <c r="M338"/>
      <c r="N338"/>
      <c r="O338"/>
      <c r="P338"/>
      <c r="Q338"/>
      <c r="R338"/>
      <c r="S338"/>
      <c r="T338"/>
      <c r="U338"/>
      <c r="V338"/>
      <c r="W338"/>
      <c r="X338"/>
      <c r="Y338"/>
      <c r="Z338"/>
    </row>
    <row r="339" spans="1:26" x14ac:dyDescent="0.2">
      <c r="A339">
        <v>1985</v>
      </c>
      <c r="B339">
        <v>157</v>
      </c>
      <c r="C339" t="s">
        <v>152</v>
      </c>
      <c r="D339" t="s">
        <v>10311</v>
      </c>
      <c r="E339" t="s">
        <v>39</v>
      </c>
      <c r="F339" t="s">
        <v>26</v>
      </c>
      <c r="G339">
        <v>19</v>
      </c>
      <c r="H339">
        <v>1998</v>
      </c>
      <c r="I339" t="s">
        <v>278</v>
      </c>
      <c r="J339">
        <v>706</v>
      </c>
      <c r="K339">
        <v>199</v>
      </c>
      <c r="L339">
        <v>251</v>
      </c>
      <c r="M339">
        <v>450</v>
      </c>
      <c r="N339">
        <v>62</v>
      </c>
      <c r="O339">
        <v>458</v>
      </c>
      <c r="P339"/>
      <c r="Q339"/>
      <c r="R339"/>
      <c r="S339"/>
      <c r="T339"/>
      <c r="U339"/>
      <c r="V339">
        <v>35.1</v>
      </c>
      <c r="W339"/>
      <c r="X339"/>
      <c r="Y339"/>
      <c r="Z339"/>
    </row>
    <row r="340" spans="1:26" x14ac:dyDescent="0.2">
      <c r="A340">
        <v>1973</v>
      </c>
      <c r="B340">
        <v>157</v>
      </c>
      <c r="C340" t="s">
        <v>152</v>
      </c>
      <c r="D340" t="s">
        <v>13047</v>
      </c>
      <c r="E340" t="s">
        <v>39</v>
      </c>
      <c r="F340" t="s">
        <v>35</v>
      </c>
      <c r="H340"/>
      <c r="I340" t="s">
        <v>11229</v>
      </c>
      <c r="J340"/>
      <c r="K340"/>
      <c r="L340"/>
      <c r="M340"/>
      <c r="N340"/>
      <c r="O340"/>
      <c r="P340"/>
      <c r="Q340"/>
      <c r="R340"/>
      <c r="S340"/>
      <c r="T340"/>
      <c r="U340"/>
      <c r="V340"/>
      <c r="W340"/>
      <c r="X340"/>
      <c r="Y340"/>
      <c r="Z340"/>
    </row>
    <row r="341" spans="1:26" x14ac:dyDescent="0.2">
      <c r="A341">
        <v>2006</v>
      </c>
      <c r="B341">
        <v>158</v>
      </c>
      <c r="C341" t="s">
        <v>152</v>
      </c>
      <c r="D341" t="s">
        <v>4284</v>
      </c>
      <c r="E341" t="s">
        <v>39</v>
      </c>
      <c r="F341" t="s">
        <v>35</v>
      </c>
      <c r="G341">
        <v>18</v>
      </c>
      <c r="H341"/>
      <c r="I341" t="s">
        <v>89</v>
      </c>
      <c r="J341"/>
      <c r="K341"/>
      <c r="L341"/>
      <c r="M341"/>
      <c r="N341"/>
      <c r="O341"/>
      <c r="P341"/>
      <c r="Q341"/>
      <c r="R341"/>
      <c r="S341"/>
      <c r="T341"/>
      <c r="U341"/>
      <c r="V341"/>
      <c r="W341"/>
      <c r="X341"/>
      <c r="Y341"/>
      <c r="Z341"/>
    </row>
    <row r="342" spans="1:26" x14ac:dyDescent="0.2">
      <c r="A342">
        <v>2007</v>
      </c>
      <c r="B342">
        <v>159</v>
      </c>
      <c r="C342" t="s">
        <v>152</v>
      </c>
      <c r="D342" t="s">
        <v>4047</v>
      </c>
      <c r="E342" t="s">
        <v>39</v>
      </c>
      <c r="F342" t="s">
        <v>30</v>
      </c>
      <c r="G342">
        <v>18</v>
      </c>
      <c r="H342"/>
      <c r="I342" t="s">
        <v>4048</v>
      </c>
      <c r="J342"/>
      <c r="K342"/>
      <c r="L342"/>
      <c r="M342"/>
      <c r="N342"/>
      <c r="O342"/>
      <c r="P342"/>
      <c r="Q342"/>
      <c r="R342"/>
      <c r="S342"/>
      <c r="T342"/>
      <c r="U342"/>
      <c r="V342"/>
      <c r="W342"/>
      <c r="X342"/>
      <c r="Y342"/>
      <c r="Z342"/>
    </row>
    <row r="343" spans="1:26" x14ac:dyDescent="0.2">
      <c r="A343">
        <v>2004</v>
      </c>
      <c r="B343">
        <v>160</v>
      </c>
      <c r="C343" t="s">
        <v>152</v>
      </c>
      <c r="D343" t="s">
        <v>4787</v>
      </c>
      <c r="E343" t="s">
        <v>39</v>
      </c>
      <c r="F343" t="s">
        <v>35</v>
      </c>
      <c r="G343">
        <v>20</v>
      </c>
      <c r="H343">
        <v>2010</v>
      </c>
      <c r="I343" t="s">
        <v>2901</v>
      </c>
      <c r="J343">
        <v>24</v>
      </c>
      <c r="K343">
        <v>1</v>
      </c>
      <c r="L343">
        <v>0</v>
      </c>
      <c r="M343">
        <v>1</v>
      </c>
      <c r="N343">
        <v>-1</v>
      </c>
      <c r="O343">
        <v>6</v>
      </c>
      <c r="P343"/>
      <c r="Q343"/>
      <c r="R343"/>
      <c r="S343"/>
      <c r="T343"/>
      <c r="U343"/>
      <c r="V343">
        <v>-0.2</v>
      </c>
      <c r="W343"/>
      <c r="X343"/>
      <c r="Y343"/>
      <c r="Z343"/>
    </row>
    <row r="344" spans="1:26" x14ac:dyDescent="0.2">
      <c r="A344">
        <v>1986</v>
      </c>
      <c r="B344">
        <v>160</v>
      </c>
      <c r="C344" t="s">
        <v>152</v>
      </c>
      <c r="D344" t="s">
        <v>10030</v>
      </c>
      <c r="E344" t="s">
        <v>34</v>
      </c>
      <c r="F344" t="s">
        <v>68</v>
      </c>
      <c r="H344"/>
      <c r="I344" t="s">
        <v>10031</v>
      </c>
      <c r="J344"/>
      <c r="K344"/>
      <c r="L344"/>
      <c r="M344"/>
      <c r="N344"/>
      <c r="O344"/>
      <c r="P344"/>
      <c r="Q344"/>
      <c r="R344"/>
      <c r="S344"/>
      <c r="T344"/>
      <c r="U344"/>
      <c r="V344"/>
      <c r="W344"/>
      <c r="X344"/>
      <c r="Y344"/>
      <c r="Z344"/>
    </row>
    <row r="345" spans="1:26" x14ac:dyDescent="0.2">
      <c r="A345">
        <v>1974</v>
      </c>
      <c r="B345">
        <v>160</v>
      </c>
      <c r="C345" t="s">
        <v>152</v>
      </c>
      <c r="D345" t="s">
        <v>12792</v>
      </c>
      <c r="E345" t="s">
        <v>34</v>
      </c>
      <c r="F345" t="s">
        <v>35</v>
      </c>
      <c r="H345"/>
      <c r="I345" t="s">
        <v>12793</v>
      </c>
      <c r="J345"/>
      <c r="K345"/>
      <c r="L345"/>
      <c r="M345"/>
      <c r="N345"/>
      <c r="O345"/>
      <c r="P345"/>
      <c r="Q345"/>
      <c r="R345"/>
      <c r="S345"/>
      <c r="T345"/>
      <c r="U345"/>
      <c r="V345"/>
      <c r="W345"/>
      <c r="X345"/>
      <c r="Y345"/>
      <c r="Z345"/>
    </row>
    <row r="346" spans="1:26" x14ac:dyDescent="0.2">
      <c r="A346">
        <v>1987</v>
      </c>
      <c r="B346">
        <v>161</v>
      </c>
      <c r="C346" t="s">
        <v>152</v>
      </c>
      <c r="D346" t="s">
        <v>9756</v>
      </c>
      <c r="E346" t="s">
        <v>34</v>
      </c>
      <c r="F346" t="s">
        <v>68</v>
      </c>
      <c r="G346">
        <v>19</v>
      </c>
      <c r="H346">
        <v>1994</v>
      </c>
      <c r="I346" t="s">
        <v>1674</v>
      </c>
      <c r="J346">
        <v>33</v>
      </c>
      <c r="K346">
        <v>1</v>
      </c>
      <c r="L346">
        <v>6</v>
      </c>
      <c r="M346">
        <v>7</v>
      </c>
      <c r="N346">
        <v>-4</v>
      </c>
      <c r="O346">
        <v>6</v>
      </c>
      <c r="P346"/>
      <c r="Q346"/>
      <c r="R346"/>
      <c r="S346"/>
      <c r="T346"/>
      <c r="U346"/>
      <c r="V346">
        <v>-0.3</v>
      </c>
      <c r="W346"/>
      <c r="X346"/>
      <c r="Y346"/>
      <c r="Z346"/>
    </row>
    <row r="347" spans="1:26" x14ac:dyDescent="0.2">
      <c r="A347">
        <v>1981</v>
      </c>
      <c r="B347">
        <v>161</v>
      </c>
      <c r="C347" t="s">
        <v>152</v>
      </c>
      <c r="D347" t="s">
        <v>11396</v>
      </c>
      <c r="E347" t="s">
        <v>39</v>
      </c>
      <c r="F347" t="s">
        <v>30</v>
      </c>
      <c r="H347"/>
      <c r="I347" t="s">
        <v>764</v>
      </c>
      <c r="J347"/>
      <c r="K347"/>
      <c r="L347"/>
      <c r="M347"/>
      <c r="N347"/>
      <c r="O347"/>
      <c r="P347"/>
      <c r="Q347"/>
      <c r="R347"/>
      <c r="S347"/>
      <c r="T347"/>
      <c r="U347"/>
      <c r="V347"/>
      <c r="W347"/>
      <c r="X347"/>
      <c r="Y347"/>
      <c r="Z347"/>
    </row>
    <row r="348" spans="1:26" x14ac:dyDescent="0.2">
      <c r="A348">
        <v>1997</v>
      </c>
      <c r="B348">
        <v>162</v>
      </c>
      <c r="C348" t="s">
        <v>152</v>
      </c>
      <c r="D348" t="s">
        <v>6926</v>
      </c>
      <c r="E348" t="s">
        <v>39</v>
      </c>
      <c r="F348" t="s">
        <v>68</v>
      </c>
      <c r="H348"/>
      <c r="I348" t="s">
        <v>196</v>
      </c>
      <c r="J348"/>
      <c r="K348"/>
      <c r="L348"/>
      <c r="M348"/>
      <c r="N348"/>
      <c r="O348"/>
      <c r="P348"/>
      <c r="Q348"/>
      <c r="R348"/>
      <c r="S348"/>
      <c r="T348"/>
      <c r="U348"/>
      <c r="V348"/>
      <c r="W348"/>
      <c r="X348"/>
      <c r="Y348"/>
      <c r="Z348"/>
    </row>
    <row r="349" spans="1:26" x14ac:dyDescent="0.2">
      <c r="A349">
        <v>1983</v>
      </c>
      <c r="B349">
        <v>162</v>
      </c>
      <c r="C349" t="s">
        <v>152</v>
      </c>
      <c r="D349" t="s">
        <v>10871</v>
      </c>
      <c r="E349" t="s">
        <v>39</v>
      </c>
      <c r="F349" t="s">
        <v>26</v>
      </c>
      <c r="H349"/>
      <c r="I349" t="s">
        <v>10872</v>
      </c>
      <c r="J349"/>
      <c r="K349"/>
      <c r="L349"/>
      <c r="M349"/>
      <c r="N349"/>
      <c r="O349"/>
      <c r="P349"/>
      <c r="Q349"/>
      <c r="R349"/>
      <c r="S349"/>
      <c r="T349"/>
      <c r="U349"/>
      <c r="V349"/>
      <c r="W349"/>
      <c r="X349"/>
      <c r="Y349"/>
      <c r="Z349"/>
    </row>
    <row r="350" spans="1:26" x14ac:dyDescent="0.2">
      <c r="A350">
        <v>1989</v>
      </c>
      <c r="B350">
        <v>164</v>
      </c>
      <c r="C350" t="s">
        <v>152</v>
      </c>
      <c r="D350" t="s">
        <v>9188</v>
      </c>
      <c r="E350" t="s">
        <v>39</v>
      </c>
      <c r="F350" t="s">
        <v>30</v>
      </c>
      <c r="H350"/>
      <c r="I350" t="s">
        <v>490</v>
      </c>
      <c r="J350"/>
      <c r="K350"/>
      <c r="L350"/>
      <c r="M350"/>
      <c r="N350"/>
      <c r="O350"/>
      <c r="P350"/>
      <c r="Q350"/>
      <c r="R350"/>
      <c r="S350"/>
      <c r="T350"/>
      <c r="U350"/>
      <c r="V350"/>
      <c r="W350"/>
      <c r="X350"/>
      <c r="Y350"/>
      <c r="Z350"/>
    </row>
    <row r="351" spans="1:26" x14ac:dyDescent="0.2">
      <c r="A351">
        <v>2016</v>
      </c>
      <c r="B351">
        <v>165</v>
      </c>
      <c r="C351" t="s">
        <v>152</v>
      </c>
      <c r="D351" t="s">
        <v>1942</v>
      </c>
      <c r="E351" t="s">
        <v>43</v>
      </c>
      <c r="F351" t="s">
        <v>35</v>
      </c>
      <c r="G351">
        <v>18</v>
      </c>
      <c r="H351">
        <v>2022</v>
      </c>
      <c r="I351" t="s">
        <v>276</v>
      </c>
      <c r="J351">
        <v>23</v>
      </c>
      <c r="K351">
        <v>2</v>
      </c>
      <c r="L351">
        <v>4</v>
      </c>
      <c r="M351">
        <v>6</v>
      </c>
      <c r="N351">
        <v>-2</v>
      </c>
      <c r="O351">
        <v>8</v>
      </c>
      <c r="P351"/>
      <c r="Q351"/>
      <c r="R351"/>
      <c r="S351"/>
      <c r="T351"/>
      <c r="U351"/>
      <c r="V351">
        <v>0.3</v>
      </c>
      <c r="W351"/>
      <c r="X351"/>
      <c r="Y351"/>
      <c r="Z351"/>
    </row>
    <row r="352" spans="1:26" x14ac:dyDescent="0.2">
      <c r="A352">
        <v>2015</v>
      </c>
      <c r="B352">
        <v>165</v>
      </c>
      <c r="C352" t="s">
        <v>152</v>
      </c>
      <c r="D352" t="s">
        <v>2174</v>
      </c>
      <c r="E352" t="s">
        <v>39</v>
      </c>
      <c r="F352" t="s">
        <v>35</v>
      </c>
      <c r="G352">
        <v>18</v>
      </c>
      <c r="H352">
        <v>2021</v>
      </c>
      <c r="I352" t="s">
        <v>758</v>
      </c>
      <c r="J352">
        <v>2</v>
      </c>
      <c r="K352">
        <v>0</v>
      </c>
      <c r="L352">
        <v>0</v>
      </c>
      <c r="M352">
        <v>0</v>
      </c>
      <c r="N352">
        <v>-2</v>
      </c>
      <c r="O352">
        <v>0</v>
      </c>
      <c r="P352"/>
      <c r="Q352"/>
      <c r="R352"/>
      <c r="S352"/>
      <c r="T352"/>
      <c r="U352"/>
      <c r="V352">
        <v>-0.1</v>
      </c>
      <c r="W352"/>
      <c r="X352"/>
      <c r="Y352"/>
      <c r="Z352"/>
    </row>
    <row r="353" spans="1:26" x14ac:dyDescent="0.2">
      <c r="A353">
        <v>2010</v>
      </c>
      <c r="B353">
        <v>165</v>
      </c>
      <c r="C353" t="s">
        <v>152</v>
      </c>
      <c r="D353" t="s">
        <v>3355</v>
      </c>
      <c r="E353" t="s">
        <v>34</v>
      </c>
      <c r="F353" t="s">
        <v>128</v>
      </c>
      <c r="G353">
        <v>18</v>
      </c>
      <c r="H353">
        <v>2017</v>
      </c>
      <c r="I353" t="s">
        <v>3356</v>
      </c>
      <c r="J353">
        <v>8</v>
      </c>
      <c r="K353">
        <v>0</v>
      </c>
      <c r="L353">
        <v>0</v>
      </c>
      <c r="M353">
        <v>0</v>
      </c>
      <c r="N353">
        <v>0</v>
      </c>
      <c r="O353">
        <v>0</v>
      </c>
      <c r="P353">
        <v>8</v>
      </c>
      <c r="Q353">
        <v>0</v>
      </c>
      <c r="R353">
        <v>4</v>
      </c>
      <c r="S353">
        <v>1</v>
      </c>
      <c r="T353">
        <v>0.85799999999999998</v>
      </c>
      <c r="U353">
        <v>3.97</v>
      </c>
      <c r="V353">
        <v>-0.1</v>
      </c>
      <c r="W353"/>
      <c r="X353"/>
      <c r="Y353"/>
      <c r="Z353"/>
    </row>
    <row r="354" spans="1:26" x14ac:dyDescent="0.2">
      <c r="A354">
        <v>1998</v>
      </c>
      <c r="B354">
        <v>165</v>
      </c>
      <c r="C354" t="s">
        <v>152</v>
      </c>
      <c r="D354" t="s">
        <v>6657</v>
      </c>
      <c r="E354" t="s">
        <v>39</v>
      </c>
      <c r="F354" t="s">
        <v>26</v>
      </c>
      <c r="H354"/>
      <c r="I354" t="s">
        <v>490</v>
      </c>
      <c r="J354"/>
      <c r="K354"/>
      <c r="L354"/>
      <c r="M354"/>
      <c r="N354"/>
      <c r="O354"/>
      <c r="P354"/>
      <c r="Q354"/>
      <c r="R354"/>
      <c r="S354"/>
      <c r="T354"/>
      <c r="U354"/>
      <c r="V354"/>
      <c r="W354"/>
      <c r="X354"/>
      <c r="Y354"/>
      <c r="Z354"/>
    </row>
    <row r="355" spans="1:26" x14ac:dyDescent="0.2">
      <c r="A355">
        <v>1988</v>
      </c>
      <c r="B355">
        <v>165</v>
      </c>
      <c r="C355" t="s">
        <v>152</v>
      </c>
      <c r="D355" t="s">
        <v>9474</v>
      </c>
      <c r="E355" t="s">
        <v>39</v>
      </c>
      <c r="F355" t="s">
        <v>30</v>
      </c>
      <c r="H355"/>
      <c r="I355" t="s">
        <v>1258</v>
      </c>
      <c r="J355"/>
      <c r="K355"/>
      <c r="L355"/>
      <c r="M355"/>
      <c r="N355"/>
      <c r="O355"/>
      <c r="P355"/>
      <c r="Q355"/>
      <c r="R355"/>
      <c r="S355"/>
      <c r="T355"/>
      <c r="U355"/>
      <c r="V355"/>
      <c r="W355"/>
      <c r="X355"/>
      <c r="Y355"/>
      <c r="Z355"/>
    </row>
    <row r="356" spans="1:26" x14ac:dyDescent="0.2">
      <c r="A356">
        <v>1982</v>
      </c>
      <c r="B356">
        <v>165</v>
      </c>
      <c r="C356" t="s">
        <v>152</v>
      </c>
      <c r="D356" t="s">
        <v>11134</v>
      </c>
      <c r="E356" t="s">
        <v>39</v>
      </c>
      <c r="F356" t="s">
        <v>35</v>
      </c>
      <c r="H356"/>
      <c r="I356" t="s">
        <v>2983</v>
      </c>
      <c r="J356"/>
      <c r="K356"/>
      <c r="L356"/>
      <c r="M356"/>
      <c r="N356"/>
      <c r="O356"/>
      <c r="P356"/>
      <c r="Q356"/>
      <c r="R356"/>
      <c r="S356"/>
      <c r="T356"/>
      <c r="U356"/>
      <c r="V356"/>
      <c r="W356"/>
      <c r="X356"/>
      <c r="Y356"/>
      <c r="Z356"/>
    </row>
    <row r="357" spans="1:26" x14ac:dyDescent="0.2">
      <c r="A357">
        <v>1980</v>
      </c>
      <c r="B357">
        <v>165</v>
      </c>
      <c r="C357" t="s">
        <v>152</v>
      </c>
      <c r="D357" t="s">
        <v>11630</v>
      </c>
      <c r="E357" t="s">
        <v>39</v>
      </c>
      <c r="F357" t="s">
        <v>128</v>
      </c>
      <c r="G357">
        <v>18</v>
      </c>
      <c r="H357">
        <v>1984</v>
      </c>
      <c r="I357" t="s">
        <v>11467</v>
      </c>
      <c r="J357">
        <v>18</v>
      </c>
      <c r="K357">
        <v>0</v>
      </c>
      <c r="L357">
        <v>0</v>
      </c>
      <c r="M357">
        <v>0</v>
      </c>
      <c r="N357">
        <v>0</v>
      </c>
      <c r="O357">
        <v>2</v>
      </c>
      <c r="P357">
        <v>18</v>
      </c>
      <c r="Q357">
        <v>7</v>
      </c>
      <c r="R357">
        <v>6</v>
      </c>
      <c r="S357">
        <v>2</v>
      </c>
      <c r="T357">
        <v>0.82599999999999996</v>
      </c>
      <c r="U357">
        <v>4.38</v>
      </c>
      <c r="V357">
        <v>1.7</v>
      </c>
      <c r="W357"/>
      <c r="X357"/>
      <c r="Y357"/>
      <c r="Z357"/>
    </row>
    <row r="358" spans="1:26" x14ac:dyDescent="0.2">
      <c r="A358">
        <v>1984</v>
      </c>
      <c r="B358">
        <v>166</v>
      </c>
      <c r="C358" t="s">
        <v>152</v>
      </c>
      <c r="D358" t="s">
        <v>10605</v>
      </c>
      <c r="E358" t="s">
        <v>39</v>
      </c>
      <c r="F358" t="s">
        <v>30</v>
      </c>
      <c r="G358">
        <v>18</v>
      </c>
      <c r="H358">
        <v>2004</v>
      </c>
      <c r="I358" t="s">
        <v>724</v>
      </c>
      <c r="J358">
        <v>1115</v>
      </c>
      <c r="K358">
        <v>52</v>
      </c>
      <c r="L358">
        <v>221</v>
      </c>
      <c r="M358">
        <v>273</v>
      </c>
      <c r="N358">
        <v>112</v>
      </c>
      <c r="O358">
        <v>681</v>
      </c>
      <c r="P358"/>
      <c r="Q358"/>
      <c r="R358"/>
      <c r="S358"/>
      <c r="T358"/>
      <c r="U358"/>
      <c r="V358">
        <v>68.2</v>
      </c>
      <c r="W358"/>
      <c r="X358"/>
      <c r="Y358"/>
      <c r="Z358"/>
    </row>
    <row r="359" spans="1:26" x14ac:dyDescent="0.2">
      <c r="A359">
        <v>1990</v>
      </c>
      <c r="B359">
        <v>168</v>
      </c>
      <c r="C359" t="s">
        <v>152</v>
      </c>
      <c r="D359" t="s">
        <v>8921</v>
      </c>
      <c r="E359" t="s">
        <v>34</v>
      </c>
      <c r="F359" t="s">
        <v>30</v>
      </c>
      <c r="G359">
        <v>20</v>
      </c>
      <c r="H359">
        <v>2004</v>
      </c>
      <c r="I359" t="s">
        <v>339</v>
      </c>
      <c r="J359">
        <v>92</v>
      </c>
      <c r="K359">
        <v>1</v>
      </c>
      <c r="L359">
        <v>8</v>
      </c>
      <c r="M359">
        <v>9</v>
      </c>
      <c r="N359">
        <v>-4</v>
      </c>
      <c r="O359">
        <v>46</v>
      </c>
      <c r="P359"/>
      <c r="Q359"/>
      <c r="R359"/>
      <c r="S359"/>
      <c r="T359"/>
      <c r="U359"/>
      <c r="V359">
        <v>3.4</v>
      </c>
      <c r="W359"/>
      <c r="X359"/>
      <c r="Y359"/>
      <c r="Z359"/>
    </row>
    <row r="360" spans="1:26" x14ac:dyDescent="0.2">
      <c r="A360">
        <v>2007</v>
      </c>
      <c r="B360">
        <v>169</v>
      </c>
      <c r="C360" t="s">
        <v>152</v>
      </c>
      <c r="D360" t="s">
        <v>4059</v>
      </c>
      <c r="E360" t="s">
        <v>46</v>
      </c>
      <c r="F360" t="s">
        <v>30</v>
      </c>
      <c r="G360">
        <v>18</v>
      </c>
      <c r="H360"/>
      <c r="I360" t="s">
        <v>4060</v>
      </c>
      <c r="J360"/>
      <c r="K360"/>
      <c r="L360"/>
      <c r="M360"/>
      <c r="N360"/>
      <c r="O360"/>
      <c r="P360"/>
      <c r="Q360"/>
      <c r="R360"/>
      <c r="S360"/>
      <c r="T360"/>
      <c r="U360"/>
      <c r="V360"/>
      <c r="W360"/>
      <c r="X360"/>
      <c r="Y360"/>
      <c r="Z360"/>
    </row>
    <row r="361" spans="1:26" x14ac:dyDescent="0.2">
      <c r="A361">
        <v>1975</v>
      </c>
      <c r="B361">
        <v>171</v>
      </c>
      <c r="C361" t="s">
        <v>152</v>
      </c>
      <c r="D361" t="s">
        <v>12565</v>
      </c>
      <c r="E361" t="s">
        <v>34</v>
      </c>
      <c r="F361" t="s">
        <v>128</v>
      </c>
      <c r="H361"/>
      <c r="I361" t="s">
        <v>11654</v>
      </c>
      <c r="J361"/>
      <c r="K361"/>
      <c r="L361"/>
      <c r="M361"/>
      <c r="N361"/>
      <c r="O361"/>
      <c r="P361"/>
      <c r="Q361"/>
      <c r="R361"/>
      <c r="S361"/>
      <c r="T361"/>
      <c r="U361"/>
      <c r="V361"/>
      <c r="W361"/>
      <c r="X361"/>
      <c r="Y361"/>
      <c r="Z361"/>
    </row>
    <row r="362" spans="1:26" x14ac:dyDescent="0.2">
      <c r="A362">
        <v>2005</v>
      </c>
      <c r="B362">
        <v>172</v>
      </c>
      <c r="C362" t="s">
        <v>152</v>
      </c>
      <c r="D362" t="s">
        <v>4539</v>
      </c>
      <c r="E362" t="s">
        <v>46</v>
      </c>
      <c r="F362" t="s">
        <v>68</v>
      </c>
      <c r="G362">
        <v>18</v>
      </c>
      <c r="H362"/>
      <c r="I362" t="s">
        <v>1097</v>
      </c>
      <c r="J362"/>
      <c r="K362"/>
      <c r="L362"/>
      <c r="M362"/>
      <c r="N362"/>
      <c r="O362"/>
      <c r="P362"/>
      <c r="Q362"/>
      <c r="R362"/>
      <c r="S362"/>
      <c r="T362"/>
      <c r="U362"/>
      <c r="V362"/>
      <c r="W362"/>
      <c r="X362"/>
      <c r="Y362"/>
      <c r="Z362"/>
    </row>
    <row r="363" spans="1:26" x14ac:dyDescent="0.2">
      <c r="A363">
        <v>1991</v>
      </c>
      <c r="B363">
        <v>172</v>
      </c>
      <c r="C363" t="s">
        <v>152</v>
      </c>
      <c r="D363" t="s">
        <v>8635</v>
      </c>
      <c r="E363" t="s">
        <v>34</v>
      </c>
      <c r="F363" t="s">
        <v>30</v>
      </c>
      <c r="H363"/>
      <c r="I363" t="s">
        <v>8636</v>
      </c>
      <c r="J363"/>
      <c r="K363"/>
      <c r="L363"/>
      <c r="M363"/>
      <c r="N363"/>
      <c r="O363"/>
      <c r="P363"/>
      <c r="Q363"/>
      <c r="R363"/>
      <c r="S363"/>
      <c r="T363"/>
      <c r="U363"/>
      <c r="V363"/>
      <c r="W363"/>
      <c r="X363"/>
      <c r="Y363"/>
      <c r="Z363"/>
    </row>
    <row r="364" spans="1:26" x14ac:dyDescent="0.2">
      <c r="A364">
        <v>2017</v>
      </c>
      <c r="B364">
        <v>173</v>
      </c>
      <c r="C364" t="s">
        <v>152</v>
      </c>
      <c r="D364" t="s">
        <v>1712</v>
      </c>
      <c r="E364" t="s">
        <v>39</v>
      </c>
      <c r="F364" t="s">
        <v>35</v>
      </c>
      <c r="G364">
        <v>18</v>
      </c>
      <c r="H364"/>
      <c r="I364" t="s">
        <v>651</v>
      </c>
      <c r="J364"/>
      <c r="K364"/>
      <c r="L364"/>
      <c r="M364"/>
      <c r="N364"/>
      <c r="O364"/>
      <c r="P364"/>
      <c r="Q364"/>
      <c r="R364"/>
      <c r="S364"/>
      <c r="T364"/>
      <c r="U364"/>
      <c r="V364"/>
      <c r="W364"/>
      <c r="X364"/>
      <c r="Y364"/>
      <c r="Z364"/>
    </row>
    <row r="365" spans="1:26" x14ac:dyDescent="0.2">
      <c r="A365">
        <v>2008</v>
      </c>
      <c r="B365">
        <v>173</v>
      </c>
      <c r="C365" t="s">
        <v>152</v>
      </c>
      <c r="D365" t="s">
        <v>3826</v>
      </c>
      <c r="E365" t="s">
        <v>39</v>
      </c>
      <c r="F365" t="s">
        <v>35</v>
      </c>
      <c r="G365">
        <v>20</v>
      </c>
      <c r="H365"/>
      <c r="I365" t="s">
        <v>3792</v>
      </c>
      <c r="J365"/>
      <c r="K365"/>
      <c r="L365"/>
      <c r="M365"/>
      <c r="N365"/>
      <c r="O365"/>
      <c r="P365"/>
      <c r="Q365"/>
      <c r="R365"/>
      <c r="S365"/>
      <c r="T365"/>
      <c r="U365"/>
      <c r="V365"/>
      <c r="W365"/>
      <c r="X365"/>
      <c r="Y365"/>
      <c r="Z365"/>
    </row>
    <row r="366" spans="1:26" x14ac:dyDescent="0.2">
      <c r="A366">
        <v>2000</v>
      </c>
      <c r="B366">
        <v>174</v>
      </c>
      <c r="C366" t="s">
        <v>152</v>
      </c>
      <c r="D366" t="s">
        <v>6073</v>
      </c>
      <c r="E366" t="s">
        <v>76</v>
      </c>
      <c r="F366" t="s">
        <v>30</v>
      </c>
      <c r="G366">
        <v>27</v>
      </c>
      <c r="H366">
        <v>2003</v>
      </c>
      <c r="I366" t="s">
        <v>755</v>
      </c>
      <c r="J366">
        <v>102</v>
      </c>
      <c r="K366">
        <v>2</v>
      </c>
      <c r="L366">
        <v>11</v>
      </c>
      <c r="M366">
        <v>13</v>
      </c>
      <c r="N366">
        <v>-3</v>
      </c>
      <c r="O366">
        <v>59</v>
      </c>
      <c r="P366"/>
      <c r="Q366"/>
      <c r="R366"/>
      <c r="S366"/>
      <c r="T366"/>
      <c r="U366"/>
      <c r="V366">
        <v>3</v>
      </c>
      <c r="W366"/>
      <c r="X366"/>
      <c r="Y366"/>
      <c r="Z366"/>
    </row>
    <row r="367" spans="1:26" x14ac:dyDescent="0.2">
      <c r="A367">
        <v>2012</v>
      </c>
      <c r="B367">
        <v>175</v>
      </c>
      <c r="C367" t="s">
        <v>152</v>
      </c>
      <c r="D367" t="s">
        <v>2891</v>
      </c>
      <c r="E367" t="s">
        <v>39</v>
      </c>
      <c r="F367" t="s">
        <v>30</v>
      </c>
      <c r="G367">
        <v>18</v>
      </c>
      <c r="H367">
        <v>2022</v>
      </c>
      <c r="I367" t="s">
        <v>881</v>
      </c>
      <c r="J367">
        <v>366</v>
      </c>
      <c r="K367">
        <v>16</v>
      </c>
      <c r="L367">
        <v>60</v>
      </c>
      <c r="M367">
        <v>76</v>
      </c>
      <c r="N367">
        <v>7</v>
      </c>
      <c r="O367">
        <v>195</v>
      </c>
      <c r="P367"/>
      <c r="Q367"/>
      <c r="R367"/>
      <c r="S367"/>
      <c r="T367"/>
      <c r="U367"/>
      <c r="V367">
        <v>15.3</v>
      </c>
      <c r="W367"/>
      <c r="X367"/>
      <c r="Y367"/>
      <c r="Z367"/>
    </row>
    <row r="368" spans="1:26" x14ac:dyDescent="0.2">
      <c r="A368">
        <v>1974</v>
      </c>
      <c r="B368">
        <v>175</v>
      </c>
      <c r="C368" t="s">
        <v>152</v>
      </c>
      <c r="D368" t="s">
        <v>12808</v>
      </c>
      <c r="E368" t="s">
        <v>34</v>
      </c>
      <c r="F368" t="s">
        <v>128</v>
      </c>
      <c r="H368"/>
      <c r="I368" t="s">
        <v>3033</v>
      </c>
      <c r="J368"/>
      <c r="K368"/>
      <c r="L368"/>
      <c r="M368"/>
      <c r="N368"/>
      <c r="O368"/>
      <c r="P368"/>
      <c r="Q368"/>
      <c r="R368"/>
      <c r="S368"/>
      <c r="T368"/>
      <c r="U368"/>
      <c r="V368"/>
      <c r="W368"/>
      <c r="X368"/>
      <c r="Y368"/>
      <c r="Z368"/>
    </row>
    <row r="369" spans="1:26" x14ac:dyDescent="0.2">
      <c r="A369">
        <v>2009</v>
      </c>
      <c r="B369">
        <v>176</v>
      </c>
      <c r="C369" t="s">
        <v>152</v>
      </c>
      <c r="D369" t="s">
        <v>3600</v>
      </c>
      <c r="E369" t="s">
        <v>39</v>
      </c>
      <c r="F369" t="s">
        <v>68</v>
      </c>
      <c r="G369">
        <v>18</v>
      </c>
      <c r="H369">
        <v>2016</v>
      </c>
      <c r="I369" t="s">
        <v>490</v>
      </c>
      <c r="J369">
        <v>27</v>
      </c>
      <c r="K369">
        <v>6</v>
      </c>
      <c r="L369">
        <v>0</v>
      </c>
      <c r="M369">
        <v>6</v>
      </c>
      <c r="N369">
        <v>-2</v>
      </c>
      <c r="O369">
        <v>47</v>
      </c>
      <c r="P369"/>
      <c r="Q369"/>
      <c r="R369"/>
      <c r="S369"/>
      <c r="T369"/>
      <c r="U369"/>
      <c r="V369">
        <v>0.9</v>
      </c>
      <c r="W369"/>
      <c r="X369"/>
      <c r="Y369"/>
      <c r="Z369"/>
    </row>
    <row r="370" spans="1:26" x14ac:dyDescent="0.2">
      <c r="A370">
        <v>1995</v>
      </c>
      <c r="B370">
        <v>177</v>
      </c>
      <c r="C370" t="s">
        <v>152</v>
      </c>
      <c r="D370" t="s">
        <v>7452</v>
      </c>
      <c r="E370" t="s">
        <v>43</v>
      </c>
      <c r="F370" t="s">
        <v>26</v>
      </c>
      <c r="G370">
        <v>20</v>
      </c>
      <c r="H370">
        <v>2009</v>
      </c>
      <c r="I370" t="s">
        <v>4780</v>
      </c>
      <c r="J370">
        <v>797</v>
      </c>
      <c r="K370">
        <v>103</v>
      </c>
      <c r="L370">
        <v>184</v>
      </c>
      <c r="M370">
        <v>287</v>
      </c>
      <c r="N370">
        <v>-26</v>
      </c>
      <c r="O370">
        <v>276</v>
      </c>
      <c r="P370"/>
      <c r="Q370"/>
      <c r="R370"/>
      <c r="S370"/>
      <c r="T370"/>
      <c r="U370"/>
      <c r="V370">
        <v>18.2</v>
      </c>
      <c r="W370"/>
      <c r="X370"/>
      <c r="Y370"/>
      <c r="Z370"/>
    </row>
    <row r="371" spans="1:26" x14ac:dyDescent="0.2">
      <c r="A371">
        <v>1994</v>
      </c>
      <c r="B371">
        <v>177</v>
      </c>
      <c r="C371" t="s">
        <v>152</v>
      </c>
      <c r="D371" t="s">
        <v>7710</v>
      </c>
      <c r="E371" t="s">
        <v>39</v>
      </c>
      <c r="F371" t="s">
        <v>26</v>
      </c>
      <c r="H371"/>
      <c r="I371" t="s">
        <v>673</v>
      </c>
      <c r="J371"/>
      <c r="K371"/>
      <c r="L371"/>
      <c r="M371"/>
      <c r="N371"/>
      <c r="O371"/>
      <c r="P371"/>
      <c r="Q371"/>
      <c r="R371"/>
      <c r="S371"/>
      <c r="T371"/>
      <c r="U371"/>
      <c r="V371"/>
      <c r="W371"/>
      <c r="X371"/>
      <c r="Y371"/>
      <c r="Z371"/>
    </row>
    <row r="372" spans="1:26" x14ac:dyDescent="0.2">
      <c r="A372">
        <v>1985</v>
      </c>
      <c r="B372">
        <v>178</v>
      </c>
      <c r="C372" t="s">
        <v>152</v>
      </c>
      <c r="D372" t="s">
        <v>10333</v>
      </c>
      <c r="E372" t="s">
        <v>39</v>
      </c>
      <c r="F372" t="s">
        <v>35</v>
      </c>
      <c r="H372"/>
      <c r="I372" t="s">
        <v>1108</v>
      </c>
      <c r="J372"/>
      <c r="K372"/>
      <c r="L372"/>
      <c r="M372"/>
      <c r="N372"/>
      <c r="O372"/>
      <c r="P372"/>
      <c r="Q372"/>
      <c r="R372"/>
      <c r="S372"/>
      <c r="T372"/>
      <c r="U372"/>
      <c r="V372"/>
      <c r="W372"/>
      <c r="X372"/>
      <c r="Y372"/>
      <c r="Z372"/>
    </row>
    <row r="373" spans="1:26" x14ac:dyDescent="0.2">
      <c r="A373">
        <v>2001</v>
      </c>
      <c r="B373">
        <v>179</v>
      </c>
      <c r="C373" t="s">
        <v>152</v>
      </c>
      <c r="D373" t="s">
        <v>5771</v>
      </c>
      <c r="E373" t="s">
        <v>34</v>
      </c>
      <c r="F373" t="s">
        <v>30</v>
      </c>
      <c r="G373">
        <v>20</v>
      </c>
      <c r="H373">
        <v>2014</v>
      </c>
      <c r="I373" t="s">
        <v>339</v>
      </c>
      <c r="J373">
        <v>459</v>
      </c>
      <c r="K373">
        <v>8</v>
      </c>
      <c r="L373">
        <v>47</v>
      </c>
      <c r="M373">
        <v>55</v>
      </c>
      <c r="N373">
        <v>2</v>
      </c>
      <c r="O373">
        <v>492</v>
      </c>
      <c r="P373"/>
      <c r="Q373"/>
      <c r="R373"/>
      <c r="S373"/>
      <c r="T373"/>
      <c r="U373"/>
      <c r="V373">
        <v>13.4</v>
      </c>
      <c r="W373"/>
      <c r="X373"/>
      <c r="Y373"/>
      <c r="Z373"/>
    </row>
    <row r="374" spans="1:26" x14ac:dyDescent="0.2">
      <c r="A374">
        <v>1999</v>
      </c>
      <c r="B374">
        <v>179</v>
      </c>
      <c r="C374" t="s">
        <v>152</v>
      </c>
      <c r="D374" t="s">
        <v>6380</v>
      </c>
      <c r="E374" t="s">
        <v>39</v>
      </c>
      <c r="F374" t="s">
        <v>128</v>
      </c>
      <c r="H374"/>
      <c r="I374" t="s">
        <v>478</v>
      </c>
      <c r="J374"/>
      <c r="K374"/>
      <c r="L374"/>
      <c r="M374"/>
      <c r="N374"/>
      <c r="O374"/>
      <c r="P374"/>
      <c r="Q374"/>
      <c r="R374"/>
      <c r="S374"/>
      <c r="T374"/>
      <c r="U374"/>
      <c r="V374"/>
      <c r="W374"/>
      <c r="X374"/>
      <c r="Y374"/>
      <c r="Z374"/>
    </row>
    <row r="375" spans="1:26" x14ac:dyDescent="0.2">
      <c r="A375">
        <v>2013</v>
      </c>
      <c r="B375">
        <v>180</v>
      </c>
      <c r="C375" t="s">
        <v>152</v>
      </c>
      <c r="D375" t="s">
        <v>2666</v>
      </c>
      <c r="E375" t="s">
        <v>43</v>
      </c>
      <c r="F375" t="s">
        <v>26</v>
      </c>
      <c r="G375">
        <v>18</v>
      </c>
      <c r="H375">
        <v>2022</v>
      </c>
      <c r="I375" t="s">
        <v>212</v>
      </c>
      <c r="J375">
        <v>70</v>
      </c>
      <c r="K375">
        <v>4</v>
      </c>
      <c r="L375">
        <v>8</v>
      </c>
      <c r="M375">
        <v>12</v>
      </c>
      <c r="N375">
        <v>-11</v>
      </c>
      <c r="O375">
        <v>37</v>
      </c>
      <c r="P375"/>
      <c r="Q375"/>
      <c r="R375"/>
      <c r="S375"/>
      <c r="T375"/>
      <c r="U375"/>
      <c r="V375">
        <v>0.1</v>
      </c>
      <c r="W375"/>
      <c r="X375"/>
      <c r="Y375"/>
      <c r="Z375"/>
    </row>
    <row r="376" spans="1:26" x14ac:dyDescent="0.2">
      <c r="A376">
        <v>1997</v>
      </c>
      <c r="B376">
        <v>180</v>
      </c>
      <c r="C376" t="s">
        <v>152</v>
      </c>
      <c r="D376" t="s">
        <v>6405</v>
      </c>
      <c r="E376" t="s">
        <v>39</v>
      </c>
      <c r="F376" t="s">
        <v>30</v>
      </c>
      <c r="H376"/>
      <c r="I376" t="s">
        <v>552</v>
      </c>
      <c r="J376"/>
      <c r="K376"/>
      <c r="L376"/>
      <c r="M376"/>
      <c r="N376"/>
      <c r="O376"/>
      <c r="P376"/>
      <c r="Q376"/>
      <c r="R376"/>
      <c r="S376"/>
      <c r="T376"/>
      <c r="U376"/>
      <c r="V376"/>
      <c r="W376"/>
      <c r="X376"/>
      <c r="Y376"/>
      <c r="Z376"/>
    </row>
    <row r="377" spans="1:26" x14ac:dyDescent="0.2">
      <c r="A377">
        <v>2021</v>
      </c>
      <c r="B377">
        <v>181</v>
      </c>
      <c r="C377" t="s">
        <v>152</v>
      </c>
      <c r="D377" t="s">
        <v>680</v>
      </c>
      <c r="E377" t="s">
        <v>34</v>
      </c>
      <c r="F377" t="s">
        <v>30</v>
      </c>
      <c r="G377">
        <v>18</v>
      </c>
      <c r="H377"/>
      <c r="I377" t="s">
        <v>546</v>
      </c>
      <c r="J377"/>
      <c r="K377"/>
      <c r="L377"/>
      <c r="M377"/>
      <c r="N377"/>
      <c r="O377"/>
      <c r="P377"/>
      <c r="Q377"/>
      <c r="R377"/>
      <c r="S377"/>
      <c r="T377"/>
      <c r="U377"/>
      <c r="V377"/>
      <c r="W377"/>
      <c r="X377"/>
      <c r="Y377"/>
      <c r="Z377"/>
    </row>
    <row r="378" spans="1:26" x14ac:dyDescent="0.2">
      <c r="A378">
        <v>2018</v>
      </c>
      <c r="B378">
        <v>181</v>
      </c>
      <c r="C378" t="s">
        <v>152</v>
      </c>
      <c r="D378" t="s">
        <v>1468</v>
      </c>
      <c r="E378" t="s">
        <v>39</v>
      </c>
      <c r="F378" t="s">
        <v>30</v>
      </c>
      <c r="G378">
        <v>18</v>
      </c>
      <c r="H378"/>
      <c r="I378" t="s">
        <v>1469</v>
      </c>
      <c r="J378"/>
      <c r="K378"/>
      <c r="L378"/>
      <c r="M378"/>
      <c r="N378"/>
      <c r="O378"/>
      <c r="P378"/>
      <c r="Q378"/>
      <c r="R378"/>
      <c r="S378"/>
      <c r="T378"/>
      <c r="U378"/>
      <c r="V378"/>
      <c r="W378"/>
      <c r="X378"/>
      <c r="Y378"/>
      <c r="Z378"/>
    </row>
    <row r="379" spans="1:26" x14ac:dyDescent="0.2">
      <c r="A379">
        <v>2011</v>
      </c>
      <c r="B379">
        <v>181</v>
      </c>
      <c r="C379" t="s">
        <v>152</v>
      </c>
      <c r="D379" t="s">
        <v>3136</v>
      </c>
      <c r="E379" t="s">
        <v>584</v>
      </c>
      <c r="F379" t="s">
        <v>128</v>
      </c>
      <c r="G379">
        <v>19</v>
      </c>
      <c r="H379"/>
      <c r="I379" t="s">
        <v>1374</v>
      </c>
      <c r="J379"/>
      <c r="K379"/>
      <c r="L379"/>
      <c r="M379"/>
      <c r="N379"/>
      <c r="O379"/>
      <c r="P379"/>
      <c r="Q379"/>
      <c r="R379"/>
      <c r="S379"/>
      <c r="T379"/>
      <c r="U379"/>
      <c r="V379"/>
      <c r="W379"/>
      <c r="X379"/>
      <c r="Y379"/>
      <c r="Z379"/>
    </row>
    <row r="380" spans="1:26" x14ac:dyDescent="0.2">
      <c r="A380">
        <v>1993</v>
      </c>
      <c r="B380">
        <v>181</v>
      </c>
      <c r="C380" t="s">
        <v>152</v>
      </c>
      <c r="D380" t="s">
        <v>8029</v>
      </c>
      <c r="E380" t="s">
        <v>34</v>
      </c>
      <c r="F380" t="s">
        <v>35</v>
      </c>
      <c r="H380"/>
      <c r="I380" t="s">
        <v>8030</v>
      </c>
      <c r="J380"/>
      <c r="K380"/>
      <c r="L380"/>
      <c r="M380"/>
      <c r="N380"/>
      <c r="O380"/>
      <c r="P380"/>
      <c r="Q380"/>
      <c r="R380"/>
      <c r="S380"/>
      <c r="T380"/>
      <c r="U380"/>
      <c r="V380"/>
      <c r="W380"/>
      <c r="X380"/>
      <c r="Y380"/>
      <c r="Z380"/>
    </row>
    <row r="381" spans="1:26" x14ac:dyDescent="0.2">
      <c r="A381">
        <v>1986</v>
      </c>
      <c r="B381">
        <v>181</v>
      </c>
      <c r="C381" t="s">
        <v>152</v>
      </c>
      <c r="D381" t="s">
        <v>10054</v>
      </c>
      <c r="E381" t="s">
        <v>34</v>
      </c>
      <c r="F381" t="s">
        <v>68</v>
      </c>
      <c r="H381"/>
      <c r="I381" t="s">
        <v>10055</v>
      </c>
      <c r="J381"/>
      <c r="K381"/>
      <c r="L381"/>
      <c r="M381"/>
      <c r="N381"/>
      <c r="O381"/>
      <c r="P381"/>
      <c r="Q381"/>
      <c r="R381"/>
      <c r="S381"/>
      <c r="T381"/>
      <c r="U381"/>
      <c r="V381"/>
      <c r="W381"/>
      <c r="X381"/>
      <c r="Y381"/>
      <c r="Z381"/>
    </row>
    <row r="382" spans="1:26" x14ac:dyDescent="0.2">
      <c r="A382">
        <v>2020</v>
      </c>
      <c r="B382">
        <v>182</v>
      </c>
      <c r="C382" t="s">
        <v>152</v>
      </c>
      <c r="D382" t="s">
        <v>956</v>
      </c>
      <c r="E382" t="s">
        <v>34</v>
      </c>
      <c r="F382" t="s">
        <v>35</v>
      </c>
      <c r="G382">
        <v>18</v>
      </c>
      <c r="H382"/>
      <c r="I382" t="s">
        <v>957</v>
      </c>
      <c r="J382"/>
      <c r="K382"/>
      <c r="L382"/>
      <c r="M382"/>
      <c r="N382"/>
      <c r="O382"/>
      <c r="P382"/>
      <c r="Q382"/>
      <c r="R382"/>
      <c r="S382"/>
      <c r="T382"/>
      <c r="U382"/>
      <c r="V382"/>
      <c r="W382"/>
      <c r="X382"/>
      <c r="Y382"/>
      <c r="Z382"/>
    </row>
    <row r="383" spans="1:26" x14ac:dyDescent="0.2">
      <c r="A383">
        <v>1996</v>
      </c>
      <c r="B383">
        <v>182</v>
      </c>
      <c r="C383" t="s">
        <v>152</v>
      </c>
      <c r="D383" t="s">
        <v>7203</v>
      </c>
      <c r="E383" t="s">
        <v>39</v>
      </c>
      <c r="F383" t="s">
        <v>30</v>
      </c>
      <c r="H383"/>
      <c r="I383" t="s">
        <v>546</v>
      </c>
      <c r="J383"/>
      <c r="K383"/>
      <c r="L383"/>
      <c r="M383"/>
      <c r="N383"/>
      <c r="O383"/>
      <c r="P383"/>
      <c r="Q383"/>
      <c r="R383"/>
      <c r="S383"/>
      <c r="T383"/>
      <c r="U383"/>
      <c r="V383"/>
      <c r="W383"/>
      <c r="X383"/>
      <c r="Y383"/>
      <c r="Z383"/>
    </row>
    <row r="384" spans="1:26" x14ac:dyDescent="0.2">
      <c r="A384">
        <v>1987</v>
      </c>
      <c r="B384">
        <v>182</v>
      </c>
      <c r="C384" t="s">
        <v>152</v>
      </c>
      <c r="D384" t="s">
        <v>9779</v>
      </c>
      <c r="E384" t="s">
        <v>34</v>
      </c>
      <c r="F384" t="s">
        <v>30</v>
      </c>
      <c r="H384"/>
      <c r="I384" t="s">
        <v>2658</v>
      </c>
      <c r="J384"/>
      <c r="K384"/>
      <c r="L384"/>
      <c r="M384"/>
      <c r="N384"/>
      <c r="O384"/>
      <c r="P384"/>
      <c r="Q384"/>
      <c r="R384"/>
      <c r="S384"/>
      <c r="T384"/>
      <c r="U384"/>
      <c r="V384"/>
      <c r="W384"/>
      <c r="X384"/>
      <c r="Y384"/>
      <c r="Z384"/>
    </row>
    <row r="385" spans="1:26" x14ac:dyDescent="0.2">
      <c r="A385">
        <v>1983</v>
      </c>
      <c r="B385">
        <v>182</v>
      </c>
      <c r="C385" t="s">
        <v>152</v>
      </c>
      <c r="D385" t="s">
        <v>10897</v>
      </c>
      <c r="E385" t="s">
        <v>34</v>
      </c>
      <c r="F385" t="s">
        <v>30</v>
      </c>
      <c r="H385"/>
      <c r="I385" t="s">
        <v>10656</v>
      </c>
      <c r="J385"/>
      <c r="K385"/>
      <c r="L385"/>
      <c r="M385"/>
      <c r="N385"/>
      <c r="O385"/>
      <c r="P385"/>
      <c r="Q385"/>
      <c r="R385"/>
      <c r="S385"/>
      <c r="T385"/>
      <c r="U385"/>
      <c r="V385"/>
      <c r="W385"/>
      <c r="X385"/>
      <c r="Y385"/>
      <c r="Z385"/>
    </row>
    <row r="386" spans="1:26" x14ac:dyDescent="0.2">
      <c r="A386">
        <v>1981</v>
      </c>
      <c r="B386">
        <v>182</v>
      </c>
      <c r="C386" t="s">
        <v>152</v>
      </c>
      <c r="D386" t="s">
        <v>11418</v>
      </c>
      <c r="E386" t="s">
        <v>39</v>
      </c>
      <c r="F386" t="s">
        <v>128</v>
      </c>
      <c r="G386">
        <v>20</v>
      </c>
      <c r="H386">
        <v>1985</v>
      </c>
      <c r="I386" t="s">
        <v>3378</v>
      </c>
      <c r="J386">
        <v>3</v>
      </c>
      <c r="K386">
        <v>0</v>
      </c>
      <c r="L386">
        <v>0</v>
      </c>
      <c r="M386">
        <v>0</v>
      </c>
      <c r="N386">
        <v>0</v>
      </c>
      <c r="O386">
        <v>2</v>
      </c>
      <c r="P386">
        <v>3</v>
      </c>
      <c r="Q386">
        <v>0</v>
      </c>
      <c r="R386">
        <v>0</v>
      </c>
      <c r="S386">
        <v>2</v>
      </c>
      <c r="T386">
        <v>0.88500000000000001</v>
      </c>
      <c r="U386">
        <v>3.53</v>
      </c>
      <c r="V386">
        <v>0.3</v>
      </c>
      <c r="W386"/>
      <c r="X386"/>
      <c r="Y386"/>
      <c r="Z386"/>
    </row>
    <row r="387" spans="1:26" x14ac:dyDescent="0.2">
      <c r="A387">
        <v>2022</v>
      </c>
      <c r="B387">
        <v>183</v>
      </c>
      <c r="C387" t="s">
        <v>152</v>
      </c>
      <c r="D387" t="s">
        <v>372</v>
      </c>
      <c r="E387" t="s">
        <v>39</v>
      </c>
      <c r="F387" t="s">
        <v>128</v>
      </c>
      <c r="G387">
        <v>18</v>
      </c>
      <c r="H387"/>
      <c r="I387" t="s">
        <v>89</v>
      </c>
      <c r="J387"/>
      <c r="K387"/>
      <c r="L387"/>
      <c r="M387"/>
      <c r="N387"/>
      <c r="O387"/>
      <c r="P387"/>
      <c r="Q387"/>
      <c r="R387"/>
      <c r="S387"/>
      <c r="T387"/>
      <c r="U387"/>
      <c r="V387"/>
      <c r="W387"/>
      <c r="X387"/>
      <c r="Y387"/>
      <c r="Z387"/>
    </row>
    <row r="388" spans="1:26" x14ac:dyDescent="0.2">
      <c r="A388">
        <v>2003</v>
      </c>
      <c r="B388">
        <v>183</v>
      </c>
      <c r="C388" t="s">
        <v>152</v>
      </c>
      <c r="D388" t="s">
        <v>5137</v>
      </c>
      <c r="E388" t="s">
        <v>34</v>
      </c>
      <c r="F388" t="s">
        <v>35</v>
      </c>
      <c r="G388">
        <v>18</v>
      </c>
      <c r="H388">
        <v>2022</v>
      </c>
      <c r="I388" t="s">
        <v>50</v>
      </c>
      <c r="J388">
        <v>844</v>
      </c>
      <c r="K388">
        <v>65</v>
      </c>
      <c r="L388">
        <v>99</v>
      </c>
      <c r="M388">
        <v>164</v>
      </c>
      <c r="N388">
        <v>-67</v>
      </c>
      <c r="O388">
        <v>401</v>
      </c>
      <c r="P388"/>
      <c r="Q388"/>
      <c r="R388"/>
      <c r="S388"/>
      <c r="T388"/>
      <c r="U388"/>
      <c r="V388">
        <v>3.1</v>
      </c>
      <c r="W388"/>
      <c r="X388"/>
      <c r="Y388"/>
      <c r="Z388"/>
    </row>
    <row r="389" spans="1:26" x14ac:dyDescent="0.2">
      <c r="A389">
        <v>1992</v>
      </c>
      <c r="B389">
        <v>184</v>
      </c>
      <c r="C389" t="s">
        <v>152</v>
      </c>
      <c r="D389" t="s">
        <v>8358</v>
      </c>
      <c r="E389" t="s">
        <v>39</v>
      </c>
      <c r="F389" t="s">
        <v>30</v>
      </c>
      <c r="H389"/>
      <c r="I389" t="s">
        <v>50</v>
      </c>
      <c r="J389"/>
      <c r="K389"/>
      <c r="L389"/>
      <c r="M389"/>
      <c r="N389"/>
      <c r="O389"/>
      <c r="P389"/>
      <c r="Q389"/>
      <c r="R389"/>
      <c r="S389"/>
      <c r="T389"/>
      <c r="U389"/>
      <c r="V389"/>
      <c r="W389"/>
      <c r="X389"/>
      <c r="Y389"/>
      <c r="Z389"/>
    </row>
    <row r="390" spans="1:26" x14ac:dyDescent="0.2">
      <c r="A390">
        <v>2019</v>
      </c>
      <c r="B390">
        <v>185</v>
      </c>
      <c r="C390" t="s">
        <v>152</v>
      </c>
      <c r="D390" t="s">
        <v>1217</v>
      </c>
      <c r="E390" t="s">
        <v>76</v>
      </c>
      <c r="F390" t="s">
        <v>35</v>
      </c>
      <c r="G390">
        <v>18</v>
      </c>
      <c r="H390"/>
      <c r="I390" t="s">
        <v>872</v>
      </c>
      <c r="J390"/>
      <c r="K390"/>
      <c r="L390"/>
      <c r="M390"/>
      <c r="N390"/>
      <c r="O390"/>
      <c r="P390"/>
      <c r="Q390"/>
      <c r="R390"/>
      <c r="S390"/>
      <c r="T390"/>
      <c r="U390"/>
      <c r="V390"/>
      <c r="W390"/>
      <c r="X390"/>
      <c r="Y390"/>
      <c r="Z390"/>
    </row>
    <row r="391" spans="1:26" x14ac:dyDescent="0.2">
      <c r="A391">
        <v>1989</v>
      </c>
      <c r="B391">
        <v>185</v>
      </c>
      <c r="C391" t="s">
        <v>152</v>
      </c>
      <c r="D391" t="s">
        <v>9214</v>
      </c>
      <c r="E391" t="s">
        <v>34</v>
      </c>
      <c r="F391" t="s">
        <v>68</v>
      </c>
      <c r="H391"/>
      <c r="I391" t="s">
        <v>2352</v>
      </c>
      <c r="J391"/>
      <c r="K391"/>
      <c r="L391"/>
      <c r="M391"/>
      <c r="N391"/>
      <c r="O391"/>
      <c r="P391"/>
      <c r="Q391"/>
      <c r="R391"/>
      <c r="S391"/>
      <c r="T391"/>
      <c r="U391"/>
      <c r="V391"/>
      <c r="W391"/>
      <c r="X391"/>
      <c r="Y391"/>
      <c r="Z391"/>
    </row>
    <row r="392" spans="1:26" x14ac:dyDescent="0.2">
      <c r="A392">
        <v>2024</v>
      </c>
      <c r="B392">
        <v>186</v>
      </c>
      <c r="C392" t="s">
        <v>152</v>
      </c>
      <c r="D392" t="s">
        <v>13726</v>
      </c>
      <c r="F392" t="s">
        <v>30</v>
      </c>
      <c r="H392"/>
      <c r="I392"/>
      <c r="J392"/>
      <c r="K392"/>
      <c r="L392"/>
      <c r="M392"/>
      <c r="N392"/>
      <c r="O392"/>
      <c r="P392"/>
      <c r="Q392"/>
      <c r="R392"/>
      <c r="S392"/>
      <c r="T392"/>
      <c r="U392"/>
      <c r="V392"/>
      <c r="W392"/>
      <c r="X392"/>
      <c r="Y392"/>
      <c r="Z392"/>
    </row>
    <row r="393" spans="1:26" x14ac:dyDescent="0.2">
      <c r="A393">
        <v>1988</v>
      </c>
      <c r="B393">
        <v>186</v>
      </c>
      <c r="C393" t="s">
        <v>152</v>
      </c>
      <c r="D393" t="s">
        <v>9502</v>
      </c>
      <c r="E393" t="s">
        <v>34</v>
      </c>
      <c r="F393" t="s">
        <v>30</v>
      </c>
      <c r="G393">
        <v>18</v>
      </c>
      <c r="H393">
        <v>1997</v>
      </c>
      <c r="I393" t="s">
        <v>508</v>
      </c>
      <c r="J393">
        <v>150</v>
      </c>
      <c r="K393">
        <v>7</v>
      </c>
      <c r="L393">
        <v>25</v>
      </c>
      <c r="M393">
        <v>32</v>
      </c>
      <c r="N393">
        <v>-21</v>
      </c>
      <c r="O393">
        <v>129</v>
      </c>
      <c r="P393"/>
      <c r="Q393"/>
      <c r="R393"/>
      <c r="S393"/>
      <c r="T393"/>
      <c r="U393"/>
      <c r="V393">
        <v>6.4</v>
      </c>
      <c r="W393"/>
      <c r="X393"/>
      <c r="Y393"/>
      <c r="Z393"/>
    </row>
    <row r="394" spans="1:26" x14ac:dyDescent="0.2">
      <c r="A394">
        <v>1984</v>
      </c>
      <c r="B394">
        <v>186</v>
      </c>
      <c r="C394" t="s">
        <v>152</v>
      </c>
      <c r="D394" t="s">
        <v>10626</v>
      </c>
      <c r="E394" t="s">
        <v>34</v>
      </c>
      <c r="F394" t="s">
        <v>35</v>
      </c>
      <c r="H394"/>
      <c r="I394" t="s">
        <v>10055</v>
      </c>
      <c r="J394"/>
      <c r="K394"/>
      <c r="L394"/>
      <c r="M394"/>
      <c r="N394"/>
      <c r="O394"/>
      <c r="P394"/>
      <c r="Q394"/>
      <c r="R394"/>
      <c r="S394"/>
      <c r="T394"/>
      <c r="U394"/>
      <c r="V394"/>
      <c r="W394"/>
      <c r="X394"/>
      <c r="Y394"/>
      <c r="Z394"/>
    </row>
    <row r="395" spans="1:26" x14ac:dyDescent="0.2">
      <c r="A395">
        <v>1982</v>
      </c>
      <c r="B395">
        <v>186</v>
      </c>
      <c r="C395" t="s">
        <v>152</v>
      </c>
      <c r="D395" t="s">
        <v>11157</v>
      </c>
      <c r="E395" t="s">
        <v>39</v>
      </c>
      <c r="F395" t="s">
        <v>35</v>
      </c>
      <c r="G395">
        <v>19</v>
      </c>
      <c r="H395">
        <v>1985</v>
      </c>
      <c r="I395" t="s">
        <v>10430</v>
      </c>
      <c r="J395">
        <v>15</v>
      </c>
      <c r="K395">
        <v>3</v>
      </c>
      <c r="L395">
        <v>1</v>
      </c>
      <c r="M395">
        <v>4</v>
      </c>
      <c r="N395">
        <v>3</v>
      </c>
      <c r="O395">
        <v>4</v>
      </c>
      <c r="P395"/>
      <c r="Q395"/>
      <c r="R395"/>
      <c r="S395"/>
      <c r="T395"/>
      <c r="U395"/>
      <c r="V395">
        <v>0.2</v>
      </c>
      <c r="W395"/>
      <c r="X395"/>
      <c r="Y395"/>
      <c r="Z395"/>
    </row>
    <row r="396" spans="1:26" x14ac:dyDescent="0.2">
      <c r="A396">
        <v>1980</v>
      </c>
      <c r="B396">
        <v>186</v>
      </c>
      <c r="C396" t="s">
        <v>152</v>
      </c>
      <c r="D396" t="s">
        <v>11652</v>
      </c>
      <c r="E396" t="s">
        <v>43</v>
      </c>
      <c r="F396" t="s">
        <v>30</v>
      </c>
      <c r="G396">
        <v>19</v>
      </c>
      <c r="H396">
        <v>1990</v>
      </c>
      <c r="I396" t="s">
        <v>71</v>
      </c>
      <c r="J396">
        <v>207</v>
      </c>
      <c r="K396">
        <v>20</v>
      </c>
      <c r="L396">
        <v>80</v>
      </c>
      <c r="M396">
        <v>100</v>
      </c>
      <c r="N396">
        <v>29</v>
      </c>
      <c r="O396">
        <v>217</v>
      </c>
      <c r="P396"/>
      <c r="Q396"/>
      <c r="R396"/>
      <c r="S396"/>
      <c r="T396"/>
      <c r="U396"/>
      <c r="V396">
        <v>17.600000000000001</v>
      </c>
      <c r="W396"/>
      <c r="X396"/>
      <c r="Y396"/>
      <c r="Z396"/>
    </row>
    <row r="397" spans="1:26" x14ac:dyDescent="0.2">
      <c r="A397">
        <v>2023</v>
      </c>
      <c r="B397">
        <v>188</v>
      </c>
      <c r="C397" t="s">
        <v>152</v>
      </c>
      <c r="D397" t="s">
        <v>13720</v>
      </c>
      <c r="F397" t="s">
        <v>35</v>
      </c>
      <c r="H397"/>
      <c r="I397"/>
      <c r="J397"/>
      <c r="K397"/>
      <c r="L397"/>
      <c r="M397"/>
      <c r="N397"/>
      <c r="O397"/>
      <c r="P397"/>
      <c r="Q397"/>
      <c r="R397"/>
      <c r="S397"/>
      <c r="T397"/>
      <c r="U397"/>
      <c r="V397"/>
      <c r="W397"/>
      <c r="X397"/>
      <c r="Y397"/>
      <c r="Z397"/>
    </row>
    <row r="398" spans="1:26" x14ac:dyDescent="0.2">
      <c r="A398">
        <v>2007</v>
      </c>
      <c r="B398">
        <v>189</v>
      </c>
      <c r="C398" t="s">
        <v>152</v>
      </c>
      <c r="D398" t="s">
        <v>4082</v>
      </c>
      <c r="E398" t="s">
        <v>39</v>
      </c>
      <c r="F398" t="s">
        <v>68</v>
      </c>
      <c r="G398">
        <v>18</v>
      </c>
      <c r="H398"/>
      <c r="I398" t="s">
        <v>64</v>
      </c>
      <c r="J398"/>
      <c r="K398"/>
      <c r="L398"/>
      <c r="M398"/>
      <c r="N398"/>
      <c r="O398"/>
      <c r="P398"/>
      <c r="Q398"/>
      <c r="R398"/>
      <c r="S398"/>
      <c r="T398"/>
      <c r="U398"/>
      <c r="V398"/>
      <c r="W398"/>
      <c r="X398"/>
      <c r="Y398"/>
      <c r="Z398"/>
    </row>
    <row r="399" spans="1:26" x14ac:dyDescent="0.2">
      <c r="A399">
        <v>1990</v>
      </c>
      <c r="B399">
        <v>189</v>
      </c>
      <c r="C399" t="s">
        <v>152</v>
      </c>
      <c r="D399" t="s">
        <v>8947</v>
      </c>
      <c r="E399" t="s">
        <v>39</v>
      </c>
      <c r="F399" t="s">
        <v>30</v>
      </c>
      <c r="H399"/>
      <c r="I399" t="s">
        <v>8948</v>
      </c>
      <c r="J399"/>
      <c r="K399"/>
      <c r="L399"/>
      <c r="M399"/>
      <c r="N399"/>
      <c r="O399"/>
      <c r="P399"/>
      <c r="Q399"/>
      <c r="R399"/>
      <c r="S399"/>
      <c r="T399"/>
      <c r="U399"/>
      <c r="V399"/>
      <c r="W399"/>
      <c r="X399"/>
      <c r="Y399"/>
      <c r="Z399"/>
    </row>
    <row r="400" spans="1:26" x14ac:dyDescent="0.2">
      <c r="A400">
        <v>1997</v>
      </c>
      <c r="B400">
        <v>191</v>
      </c>
      <c r="C400" t="s">
        <v>152</v>
      </c>
      <c r="D400" t="s">
        <v>6954</v>
      </c>
      <c r="E400" t="s">
        <v>76</v>
      </c>
      <c r="F400" t="s">
        <v>26</v>
      </c>
      <c r="G400">
        <v>23</v>
      </c>
      <c r="H400">
        <v>2007</v>
      </c>
      <c r="I400" t="s">
        <v>2651</v>
      </c>
      <c r="J400">
        <v>483</v>
      </c>
      <c r="K400">
        <v>81</v>
      </c>
      <c r="L400">
        <v>87</v>
      </c>
      <c r="M400">
        <v>168</v>
      </c>
      <c r="N400">
        <v>-11</v>
      </c>
      <c r="O400">
        <v>152</v>
      </c>
      <c r="P400"/>
      <c r="Q400"/>
      <c r="R400"/>
      <c r="S400"/>
      <c r="T400"/>
      <c r="U400"/>
      <c r="V400">
        <v>14.5</v>
      </c>
      <c r="W400"/>
      <c r="X400"/>
      <c r="Y400"/>
      <c r="Z400"/>
    </row>
    <row r="401" spans="1:26" x14ac:dyDescent="0.2">
      <c r="A401">
        <v>2019</v>
      </c>
      <c r="B401">
        <v>192</v>
      </c>
      <c r="C401" t="s">
        <v>152</v>
      </c>
      <c r="D401" t="s">
        <v>1224</v>
      </c>
      <c r="E401" t="s">
        <v>34</v>
      </c>
      <c r="F401" t="s">
        <v>26</v>
      </c>
      <c r="G401">
        <v>18</v>
      </c>
      <c r="H401"/>
      <c r="I401" t="s">
        <v>228</v>
      </c>
      <c r="J401"/>
      <c r="K401"/>
      <c r="L401"/>
      <c r="M401"/>
      <c r="N401"/>
      <c r="O401"/>
      <c r="P401"/>
      <c r="Q401"/>
      <c r="R401"/>
      <c r="S401"/>
      <c r="T401"/>
      <c r="U401"/>
      <c r="V401"/>
      <c r="W401"/>
      <c r="X401"/>
      <c r="Y401"/>
      <c r="Z401"/>
    </row>
    <row r="402" spans="1:26" x14ac:dyDescent="0.2">
      <c r="A402">
        <v>1991</v>
      </c>
      <c r="B402">
        <v>194</v>
      </c>
      <c r="C402" t="s">
        <v>152</v>
      </c>
      <c r="D402" t="s">
        <v>8658</v>
      </c>
      <c r="E402" t="s">
        <v>34</v>
      </c>
      <c r="F402" t="s">
        <v>30</v>
      </c>
      <c r="H402"/>
      <c r="I402" t="s">
        <v>863</v>
      </c>
      <c r="J402"/>
      <c r="K402"/>
      <c r="L402"/>
      <c r="M402"/>
      <c r="N402"/>
      <c r="O402"/>
      <c r="P402"/>
      <c r="Q402"/>
      <c r="R402"/>
      <c r="S402"/>
      <c r="T402"/>
      <c r="U402"/>
      <c r="V402"/>
      <c r="W402"/>
      <c r="X402"/>
      <c r="Y402"/>
      <c r="Z402"/>
    </row>
    <row r="403" spans="1:26" x14ac:dyDescent="0.2">
      <c r="A403">
        <v>2017</v>
      </c>
      <c r="B403">
        <v>195</v>
      </c>
      <c r="C403" t="s">
        <v>152</v>
      </c>
      <c r="D403" t="s">
        <v>1738</v>
      </c>
      <c r="E403" t="s">
        <v>43</v>
      </c>
      <c r="F403" t="s">
        <v>30</v>
      </c>
      <c r="G403">
        <v>18</v>
      </c>
      <c r="H403"/>
      <c r="I403" t="s">
        <v>675</v>
      </c>
      <c r="J403"/>
      <c r="K403"/>
      <c r="L403"/>
      <c r="M403"/>
      <c r="N403"/>
      <c r="O403"/>
      <c r="P403"/>
      <c r="Q403"/>
      <c r="R403"/>
      <c r="S403"/>
      <c r="T403"/>
      <c r="U403"/>
      <c r="V403"/>
      <c r="W403"/>
      <c r="X403"/>
      <c r="Y403"/>
      <c r="Z403"/>
    </row>
    <row r="404" spans="1:26" x14ac:dyDescent="0.2">
      <c r="A404">
        <v>2015</v>
      </c>
      <c r="B404">
        <v>195</v>
      </c>
      <c r="C404" t="s">
        <v>152</v>
      </c>
      <c r="D404" t="s">
        <v>2210</v>
      </c>
      <c r="E404" t="s">
        <v>34</v>
      </c>
      <c r="F404" t="s">
        <v>35</v>
      </c>
      <c r="G404">
        <v>18</v>
      </c>
      <c r="H404"/>
      <c r="I404" t="s">
        <v>2211</v>
      </c>
      <c r="J404"/>
      <c r="K404"/>
      <c r="L404"/>
      <c r="M404"/>
      <c r="N404"/>
      <c r="O404"/>
      <c r="P404"/>
      <c r="Q404"/>
      <c r="R404"/>
      <c r="S404"/>
      <c r="T404"/>
      <c r="U404"/>
      <c r="V404"/>
      <c r="W404"/>
      <c r="X404"/>
      <c r="Y404"/>
      <c r="Z404"/>
    </row>
    <row r="405" spans="1:26" x14ac:dyDescent="0.2">
      <c r="A405">
        <v>2010</v>
      </c>
      <c r="B405">
        <v>195</v>
      </c>
      <c r="C405" t="s">
        <v>152</v>
      </c>
      <c r="D405" t="s">
        <v>3389</v>
      </c>
      <c r="E405" t="s">
        <v>60</v>
      </c>
      <c r="F405" t="s">
        <v>30</v>
      </c>
      <c r="G405">
        <v>20</v>
      </c>
      <c r="H405"/>
      <c r="I405" t="s">
        <v>721</v>
      </c>
      <c r="J405"/>
      <c r="K405"/>
      <c r="L405"/>
      <c r="M405"/>
      <c r="N405"/>
      <c r="O405"/>
      <c r="P405"/>
      <c r="Q405"/>
      <c r="R405"/>
      <c r="S405"/>
      <c r="T405"/>
      <c r="U405"/>
      <c r="V405"/>
      <c r="W405"/>
      <c r="X405"/>
      <c r="Y405"/>
      <c r="Z405"/>
    </row>
    <row r="406" spans="1:26" x14ac:dyDescent="0.2">
      <c r="A406">
        <v>2008</v>
      </c>
      <c r="B406">
        <v>197</v>
      </c>
      <c r="C406" t="s">
        <v>152</v>
      </c>
      <c r="D406" t="s">
        <v>3854</v>
      </c>
      <c r="E406" t="s">
        <v>34</v>
      </c>
      <c r="F406" t="s">
        <v>35</v>
      </c>
      <c r="G406">
        <v>18</v>
      </c>
      <c r="H406"/>
      <c r="I406" t="s">
        <v>3093</v>
      </c>
      <c r="J406"/>
      <c r="K406"/>
      <c r="L406"/>
      <c r="M406"/>
      <c r="N406"/>
      <c r="O406"/>
      <c r="P406"/>
      <c r="Q406"/>
      <c r="R406"/>
      <c r="S406"/>
      <c r="T406"/>
      <c r="U406"/>
      <c r="V406"/>
      <c r="W406"/>
      <c r="X406"/>
      <c r="Y406"/>
      <c r="Z406"/>
    </row>
    <row r="407" spans="1:26" x14ac:dyDescent="0.2">
      <c r="A407">
        <v>1985</v>
      </c>
      <c r="B407">
        <v>199</v>
      </c>
      <c r="C407" t="s">
        <v>152</v>
      </c>
      <c r="D407" t="s">
        <v>10356</v>
      </c>
      <c r="E407" t="s">
        <v>39</v>
      </c>
      <c r="F407" t="s">
        <v>26</v>
      </c>
      <c r="H407"/>
      <c r="I407" t="s">
        <v>10357</v>
      </c>
      <c r="J407"/>
      <c r="K407"/>
      <c r="L407"/>
      <c r="M407"/>
      <c r="N407"/>
      <c r="O407"/>
      <c r="P407"/>
      <c r="Q407"/>
      <c r="R407"/>
      <c r="S407"/>
      <c r="T407"/>
      <c r="U407"/>
      <c r="V407"/>
      <c r="W407"/>
      <c r="X407"/>
      <c r="Y407"/>
      <c r="Z407"/>
    </row>
    <row r="408" spans="1:26" x14ac:dyDescent="0.2">
      <c r="A408">
        <v>2022</v>
      </c>
      <c r="B408">
        <v>200</v>
      </c>
      <c r="C408" t="s">
        <v>152</v>
      </c>
      <c r="D408" t="s">
        <v>395</v>
      </c>
      <c r="E408" t="s">
        <v>39</v>
      </c>
      <c r="F408" t="s">
        <v>30</v>
      </c>
      <c r="G408">
        <v>18</v>
      </c>
      <c r="H408"/>
      <c r="I408" t="s">
        <v>234</v>
      </c>
      <c r="J408"/>
      <c r="K408"/>
      <c r="L408"/>
      <c r="M408"/>
      <c r="N408"/>
      <c r="O408"/>
      <c r="P408"/>
      <c r="Q408"/>
      <c r="R408"/>
      <c r="S408"/>
      <c r="T408"/>
      <c r="U408"/>
      <c r="V408"/>
      <c r="W408"/>
      <c r="X408"/>
      <c r="Y408"/>
      <c r="Z408"/>
    </row>
    <row r="409" spans="1:26" x14ac:dyDescent="0.2">
      <c r="A409">
        <v>1986</v>
      </c>
      <c r="B409">
        <v>202</v>
      </c>
      <c r="C409" t="s">
        <v>152</v>
      </c>
      <c r="D409" t="s">
        <v>10080</v>
      </c>
      <c r="E409" t="s">
        <v>39</v>
      </c>
      <c r="F409" t="s">
        <v>30</v>
      </c>
      <c r="G409">
        <v>18</v>
      </c>
      <c r="H409">
        <v>2002</v>
      </c>
      <c r="I409" t="s">
        <v>123</v>
      </c>
      <c r="J409">
        <v>474</v>
      </c>
      <c r="K409">
        <v>60</v>
      </c>
      <c r="L409">
        <v>164</v>
      </c>
      <c r="M409">
        <v>224</v>
      </c>
      <c r="N409">
        <v>26</v>
      </c>
      <c r="O409">
        <v>426</v>
      </c>
      <c r="P409"/>
      <c r="Q409"/>
      <c r="R409"/>
      <c r="S409"/>
      <c r="T409"/>
      <c r="U409"/>
      <c r="V409">
        <v>37.6</v>
      </c>
      <c r="W409"/>
      <c r="X409"/>
      <c r="Y409"/>
      <c r="Z409"/>
    </row>
    <row r="410" spans="1:26" x14ac:dyDescent="0.2">
      <c r="A410">
        <v>1983</v>
      </c>
      <c r="B410">
        <v>202</v>
      </c>
      <c r="C410" t="s">
        <v>152</v>
      </c>
      <c r="D410" t="s">
        <v>10918</v>
      </c>
      <c r="E410" t="s">
        <v>39</v>
      </c>
      <c r="F410" t="s">
        <v>30</v>
      </c>
      <c r="H410"/>
      <c r="I410" t="s">
        <v>10919</v>
      </c>
      <c r="J410"/>
      <c r="K410"/>
      <c r="L410"/>
      <c r="M410"/>
      <c r="N410"/>
      <c r="O410"/>
      <c r="P410"/>
      <c r="Q410"/>
      <c r="R410"/>
      <c r="S410"/>
      <c r="T410"/>
      <c r="U410"/>
      <c r="V410"/>
      <c r="W410"/>
      <c r="X410"/>
      <c r="Y410"/>
      <c r="Z410"/>
    </row>
    <row r="411" spans="1:26" x14ac:dyDescent="0.2">
      <c r="A411">
        <v>1995</v>
      </c>
      <c r="B411">
        <v>203</v>
      </c>
      <c r="C411" t="s">
        <v>152</v>
      </c>
      <c r="D411" t="s">
        <v>7483</v>
      </c>
      <c r="E411" t="s">
        <v>60</v>
      </c>
      <c r="F411" t="s">
        <v>30</v>
      </c>
      <c r="H411"/>
      <c r="I411" t="s">
        <v>6484</v>
      </c>
      <c r="J411"/>
      <c r="K411"/>
      <c r="L411"/>
      <c r="M411"/>
      <c r="N411"/>
      <c r="O411"/>
      <c r="P411"/>
      <c r="Q411"/>
      <c r="R411"/>
      <c r="S411"/>
      <c r="T411"/>
      <c r="U411"/>
      <c r="V411"/>
      <c r="W411"/>
      <c r="X411"/>
      <c r="Y411"/>
      <c r="Z411"/>
    </row>
    <row r="412" spans="1:26" x14ac:dyDescent="0.2">
      <c r="A412">
        <v>1987</v>
      </c>
      <c r="B412">
        <v>203</v>
      </c>
      <c r="C412" t="s">
        <v>152</v>
      </c>
      <c r="D412" t="s">
        <v>9800</v>
      </c>
      <c r="E412" t="s">
        <v>39</v>
      </c>
      <c r="F412" t="s">
        <v>35</v>
      </c>
      <c r="H412"/>
      <c r="I412" t="s">
        <v>1393</v>
      </c>
      <c r="J412"/>
      <c r="K412"/>
      <c r="L412"/>
      <c r="M412"/>
      <c r="N412"/>
      <c r="O412"/>
      <c r="P412"/>
      <c r="Q412"/>
      <c r="R412"/>
      <c r="S412"/>
      <c r="T412"/>
      <c r="U412"/>
      <c r="V412"/>
      <c r="W412"/>
      <c r="X412"/>
      <c r="Y412"/>
      <c r="Z412"/>
    </row>
    <row r="413" spans="1:26" x14ac:dyDescent="0.2">
      <c r="A413">
        <v>1981</v>
      </c>
      <c r="B413">
        <v>203</v>
      </c>
      <c r="C413" t="s">
        <v>152</v>
      </c>
      <c r="D413" t="s">
        <v>11438</v>
      </c>
      <c r="E413" t="s">
        <v>39</v>
      </c>
      <c r="F413" t="s">
        <v>26</v>
      </c>
      <c r="H413"/>
      <c r="I413" t="s">
        <v>5020</v>
      </c>
      <c r="J413"/>
      <c r="K413"/>
      <c r="L413"/>
      <c r="M413"/>
      <c r="N413"/>
      <c r="O413"/>
      <c r="P413"/>
      <c r="Q413"/>
      <c r="R413"/>
      <c r="S413"/>
      <c r="T413"/>
      <c r="U413"/>
      <c r="V413"/>
      <c r="W413"/>
      <c r="X413"/>
      <c r="Y413"/>
      <c r="Z413"/>
    </row>
    <row r="414" spans="1:26" x14ac:dyDescent="0.2">
      <c r="A414">
        <v>2017</v>
      </c>
      <c r="B414">
        <v>204</v>
      </c>
      <c r="C414" t="s">
        <v>152</v>
      </c>
      <c r="D414" t="s">
        <v>1749</v>
      </c>
      <c r="E414" t="s">
        <v>46</v>
      </c>
      <c r="F414" t="s">
        <v>30</v>
      </c>
      <c r="G414">
        <v>18</v>
      </c>
      <c r="H414"/>
      <c r="I414" t="s">
        <v>510</v>
      </c>
      <c r="J414"/>
      <c r="K414"/>
      <c r="L414"/>
      <c r="M414"/>
      <c r="N414"/>
      <c r="O414"/>
      <c r="P414"/>
      <c r="Q414"/>
      <c r="R414"/>
      <c r="S414"/>
      <c r="T414"/>
      <c r="U414"/>
      <c r="V414"/>
      <c r="W414"/>
      <c r="X414"/>
      <c r="Y414"/>
      <c r="Z414"/>
    </row>
    <row r="415" spans="1:26" x14ac:dyDescent="0.2">
      <c r="A415">
        <v>2000</v>
      </c>
      <c r="B415">
        <v>204</v>
      </c>
      <c r="C415" t="s">
        <v>152</v>
      </c>
      <c r="D415" t="s">
        <v>6107</v>
      </c>
      <c r="E415" t="s">
        <v>39</v>
      </c>
      <c r="F415" t="s">
        <v>35</v>
      </c>
      <c r="H415"/>
      <c r="I415" t="s">
        <v>546</v>
      </c>
      <c r="J415"/>
      <c r="K415"/>
      <c r="L415"/>
      <c r="M415"/>
      <c r="N415"/>
      <c r="O415"/>
      <c r="P415"/>
      <c r="Q415"/>
      <c r="R415"/>
      <c r="S415"/>
      <c r="T415"/>
      <c r="U415"/>
      <c r="V415"/>
      <c r="W415"/>
      <c r="X415"/>
      <c r="Y415"/>
      <c r="Z415"/>
    </row>
    <row r="416" spans="1:26" x14ac:dyDescent="0.2">
      <c r="A416">
        <v>2012</v>
      </c>
      <c r="B416">
        <v>205</v>
      </c>
      <c r="C416" t="s">
        <v>152</v>
      </c>
      <c r="D416" t="s">
        <v>2927</v>
      </c>
      <c r="E416" t="s">
        <v>34</v>
      </c>
      <c r="F416" t="s">
        <v>26</v>
      </c>
      <c r="G416">
        <v>20</v>
      </c>
      <c r="H416"/>
      <c r="I416" t="s">
        <v>514</v>
      </c>
      <c r="J416"/>
      <c r="K416"/>
      <c r="L416"/>
      <c r="M416"/>
      <c r="N416"/>
      <c r="O416"/>
      <c r="P416"/>
      <c r="Q416"/>
      <c r="R416"/>
      <c r="S416"/>
      <c r="T416"/>
      <c r="U416"/>
      <c r="V416"/>
      <c r="W416"/>
      <c r="X416"/>
      <c r="Y416"/>
      <c r="Z416"/>
    </row>
    <row r="417" spans="1:26" x14ac:dyDescent="0.2">
      <c r="A417">
        <v>2014</v>
      </c>
      <c r="B417">
        <v>206</v>
      </c>
      <c r="C417" t="s">
        <v>152</v>
      </c>
      <c r="D417" t="s">
        <v>2456</v>
      </c>
      <c r="E417" t="s">
        <v>43</v>
      </c>
      <c r="F417" t="s">
        <v>30</v>
      </c>
      <c r="G417">
        <v>18</v>
      </c>
      <c r="H417"/>
      <c r="I417" t="s">
        <v>186</v>
      </c>
      <c r="J417"/>
      <c r="K417"/>
      <c r="L417"/>
      <c r="M417"/>
      <c r="N417"/>
      <c r="O417"/>
      <c r="P417"/>
      <c r="Q417"/>
      <c r="R417"/>
      <c r="S417"/>
      <c r="T417"/>
      <c r="U417"/>
      <c r="V417"/>
      <c r="W417"/>
      <c r="X417"/>
      <c r="Y417"/>
      <c r="Z417"/>
    </row>
    <row r="418" spans="1:26" x14ac:dyDescent="0.2">
      <c r="A418">
        <v>2009</v>
      </c>
      <c r="B418">
        <v>206</v>
      </c>
      <c r="C418" t="s">
        <v>152</v>
      </c>
      <c r="D418" t="s">
        <v>3635</v>
      </c>
      <c r="E418" t="s">
        <v>39</v>
      </c>
      <c r="F418" t="s">
        <v>35</v>
      </c>
      <c r="G418">
        <v>18</v>
      </c>
      <c r="H418">
        <v>2018</v>
      </c>
      <c r="I418" t="s">
        <v>3532</v>
      </c>
      <c r="J418">
        <v>2</v>
      </c>
      <c r="K418">
        <v>0</v>
      </c>
      <c r="L418">
        <v>0</v>
      </c>
      <c r="M418">
        <v>0</v>
      </c>
      <c r="N418">
        <v>-1</v>
      </c>
      <c r="O418">
        <v>0</v>
      </c>
      <c r="P418"/>
      <c r="Q418"/>
      <c r="R418"/>
      <c r="S418"/>
      <c r="T418"/>
      <c r="U418"/>
      <c r="V418">
        <v>-0.1</v>
      </c>
      <c r="W418"/>
      <c r="X418"/>
      <c r="Y418"/>
      <c r="Z418"/>
    </row>
    <row r="419" spans="1:26" x14ac:dyDescent="0.2">
      <c r="A419">
        <v>1989</v>
      </c>
      <c r="B419">
        <v>206</v>
      </c>
      <c r="C419" t="s">
        <v>152</v>
      </c>
      <c r="D419" t="s">
        <v>9236</v>
      </c>
      <c r="E419" t="s">
        <v>39</v>
      </c>
      <c r="F419" t="s">
        <v>30</v>
      </c>
      <c r="H419"/>
      <c r="I419" t="s">
        <v>4866</v>
      </c>
      <c r="J419"/>
      <c r="K419"/>
      <c r="L419"/>
      <c r="M419"/>
      <c r="N419"/>
      <c r="O419"/>
      <c r="P419"/>
      <c r="Q419"/>
      <c r="R419"/>
      <c r="S419"/>
      <c r="T419"/>
      <c r="U419"/>
      <c r="V419"/>
      <c r="W419"/>
      <c r="X419"/>
      <c r="Y419"/>
      <c r="Z419"/>
    </row>
    <row r="420" spans="1:26" x14ac:dyDescent="0.2">
      <c r="A420">
        <v>1999</v>
      </c>
      <c r="B420">
        <v>207</v>
      </c>
      <c r="C420" t="s">
        <v>152</v>
      </c>
      <c r="D420" t="s">
        <v>6410</v>
      </c>
      <c r="E420" t="s">
        <v>39</v>
      </c>
      <c r="F420" t="s">
        <v>68</v>
      </c>
      <c r="H420"/>
      <c r="I420" t="s">
        <v>390</v>
      </c>
      <c r="J420"/>
      <c r="K420"/>
      <c r="L420"/>
      <c r="M420"/>
      <c r="N420"/>
      <c r="O420"/>
      <c r="P420"/>
      <c r="Q420"/>
      <c r="R420"/>
      <c r="S420"/>
      <c r="T420"/>
      <c r="U420"/>
      <c r="V420"/>
      <c r="W420"/>
      <c r="X420"/>
      <c r="Y420"/>
      <c r="Z420"/>
    </row>
    <row r="421" spans="1:26" x14ac:dyDescent="0.2">
      <c r="A421">
        <v>1993</v>
      </c>
      <c r="B421">
        <v>207</v>
      </c>
      <c r="C421" t="s">
        <v>152</v>
      </c>
      <c r="D421" t="s">
        <v>8059</v>
      </c>
      <c r="E421" t="s">
        <v>34</v>
      </c>
      <c r="F421" t="s">
        <v>30</v>
      </c>
      <c r="G421">
        <v>18</v>
      </c>
      <c r="H421">
        <v>2014</v>
      </c>
      <c r="I421" t="s">
        <v>8060</v>
      </c>
      <c r="J421">
        <v>1108</v>
      </c>
      <c r="K421">
        <v>36</v>
      </c>
      <c r="L421">
        <v>148</v>
      </c>
      <c r="M421">
        <v>184</v>
      </c>
      <c r="N421">
        <v>44</v>
      </c>
      <c r="O421">
        <v>962</v>
      </c>
      <c r="P421"/>
      <c r="Q421"/>
      <c r="R421"/>
      <c r="S421"/>
      <c r="T421"/>
      <c r="U421"/>
      <c r="V421">
        <v>48</v>
      </c>
      <c r="W421"/>
      <c r="X421"/>
      <c r="Y421"/>
      <c r="Z421"/>
    </row>
    <row r="422" spans="1:26" x14ac:dyDescent="0.2">
      <c r="A422">
        <v>1984</v>
      </c>
      <c r="B422">
        <v>207</v>
      </c>
      <c r="C422" t="s">
        <v>152</v>
      </c>
      <c r="D422" t="s">
        <v>10650</v>
      </c>
      <c r="E422" t="s">
        <v>39</v>
      </c>
      <c r="F422" t="s">
        <v>26</v>
      </c>
      <c r="H422"/>
      <c r="I422" t="s">
        <v>305</v>
      </c>
      <c r="J422"/>
      <c r="K422"/>
      <c r="L422"/>
      <c r="M422"/>
      <c r="N422"/>
      <c r="O422"/>
      <c r="P422"/>
      <c r="Q422"/>
      <c r="R422"/>
      <c r="S422"/>
      <c r="T422"/>
      <c r="U422"/>
      <c r="V422"/>
      <c r="W422"/>
      <c r="X422"/>
      <c r="Y422"/>
      <c r="Z422"/>
    </row>
    <row r="423" spans="1:26" x14ac:dyDescent="0.2">
      <c r="A423">
        <v>1982</v>
      </c>
      <c r="B423">
        <v>207</v>
      </c>
      <c r="C423" t="s">
        <v>152</v>
      </c>
      <c r="D423" t="s">
        <v>11175</v>
      </c>
      <c r="E423" t="s">
        <v>39</v>
      </c>
      <c r="F423" t="s">
        <v>26</v>
      </c>
      <c r="H423"/>
      <c r="I423" t="s">
        <v>8052</v>
      </c>
      <c r="J423"/>
      <c r="K423"/>
      <c r="L423"/>
      <c r="M423"/>
      <c r="N423"/>
      <c r="O423"/>
      <c r="P423"/>
      <c r="Q423"/>
      <c r="R423"/>
      <c r="S423"/>
      <c r="T423"/>
      <c r="U423"/>
      <c r="V423"/>
      <c r="W423"/>
      <c r="X423"/>
      <c r="Y423"/>
      <c r="Z423"/>
    </row>
    <row r="424" spans="1:26" x14ac:dyDescent="0.2">
      <c r="A424">
        <v>1980</v>
      </c>
      <c r="B424">
        <v>207</v>
      </c>
      <c r="C424" t="s">
        <v>152</v>
      </c>
      <c r="D424" t="s">
        <v>11675</v>
      </c>
      <c r="E424" t="s">
        <v>43</v>
      </c>
      <c r="F424" t="s">
        <v>26</v>
      </c>
      <c r="H424"/>
      <c r="I424" t="s">
        <v>71</v>
      </c>
      <c r="J424"/>
      <c r="K424"/>
      <c r="L424"/>
      <c r="M424"/>
      <c r="N424"/>
      <c r="O424"/>
      <c r="P424"/>
      <c r="Q424"/>
      <c r="R424"/>
      <c r="S424"/>
      <c r="T424"/>
      <c r="U424"/>
      <c r="V424"/>
      <c r="W424"/>
      <c r="X424"/>
      <c r="Y424"/>
      <c r="Z424"/>
    </row>
    <row r="425" spans="1:26" x14ac:dyDescent="0.2">
      <c r="A425">
        <v>1996</v>
      </c>
      <c r="B425">
        <v>208</v>
      </c>
      <c r="C425" t="s">
        <v>152</v>
      </c>
      <c r="D425" t="s">
        <v>7228</v>
      </c>
      <c r="E425" t="s">
        <v>39</v>
      </c>
      <c r="F425" t="s">
        <v>68</v>
      </c>
      <c r="H425"/>
      <c r="I425" t="s">
        <v>5452</v>
      </c>
      <c r="J425"/>
      <c r="K425"/>
      <c r="L425"/>
      <c r="M425"/>
      <c r="N425"/>
      <c r="O425"/>
      <c r="P425"/>
      <c r="Q425"/>
      <c r="R425"/>
      <c r="S425"/>
      <c r="T425"/>
      <c r="U425"/>
      <c r="V425"/>
      <c r="W425"/>
      <c r="X425"/>
      <c r="Y425"/>
      <c r="Z425"/>
    </row>
    <row r="426" spans="1:26" x14ac:dyDescent="0.2">
      <c r="A426">
        <v>1992</v>
      </c>
      <c r="B426">
        <v>208</v>
      </c>
      <c r="C426" t="s">
        <v>152</v>
      </c>
      <c r="D426" t="s">
        <v>8382</v>
      </c>
      <c r="E426" t="s">
        <v>43</v>
      </c>
      <c r="F426" t="s">
        <v>30</v>
      </c>
      <c r="G426">
        <v>18</v>
      </c>
      <c r="H426">
        <v>2004</v>
      </c>
      <c r="I426" t="s">
        <v>5378</v>
      </c>
      <c r="J426">
        <v>419</v>
      </c>
      <c r="K426">
        <v>13</v>
      </c>
      <c r="L426">
        <v>57</v>
      </c>
      <c r="M426">
        <v>70</v>
      </c>
      <c r="N426">
        <v>-53</v>
      </c>
      <c r="O426">
        <v>165</v>
      </c>
      <c r="P426"/>
      <c r="Q426"/>
      <c r="R426"/>
      <c r="S426"/>
      <c r="T426"/>
      <c r="U426"/>
      <c r="V426">
        <v>14.4</v>
      </c>
      <c r="W426"/>
      <c r="X426"/>
      <c r="Y426"/>
      <c r="Z426"/>
    </row>
    <row r="427" spans="1:26" x14ac:dyDescent="0.2">
      <c r="A427">
        <v>2001</v>
      </c>
      <c r="B427">
        <v>209</v>
      </c>
      <c r="C427" t="s">
        <v>152</v>
      </c>
      <c r="D427" t="s">
        <v>5802</v>
      </c>
      <c r="E427" t="s">
        <v>39</v>
      </c>
      <c r="F427" t="s">
        <v>128</v>
      </c>
      <c r="G427">
        <v>20</v>
      </c>
      <c r="H427">
        <v>2006</v>
      </c>
      <c r="I427" t="s">
        <v>390</v>
      </c>
      <c r="J427">
        <v>1</v>
      </c>
      <c r="K427">
        <v>0</v>
      </c>
      <c r="L427">
        <v>0</v>
      </c>
      <c r="M427">
        <v>0</v>
      </c>
      <c r="N427">
        <v>0</v>
      </c>
      <c r="O427">
        <v>0</v>
      </c>
      <c r="P427">
        <v>1</v>
      </c>
      <c r="Q427">
        <v>0</v>
      </c>
      <c r="R427">
        <v>0</v>
      </c>
      <c r="S427">
        <v>0</v>
      </c>
      <c r="T427"/>
      <c r="U427">
        <v>0</v>
      </c>
      <c r="V427">
        <v>0</v>
      </c>
      <c r="W427"/>
      <c r="X427"/>
      <c r="Y427"/>
      <c r="Z427"/>
    </row>
    <row r="428" spans="1:26" x14ac:dyDescent="0.2">
      <c r="A428">
        <v>2013</v>
      </c>
      <c r="B428">
        <v>210</v>
      </c>
      <c r="C428" t="s">
        <v>152</v>
      </c>
      <c r="D428" t="s">
        <v>2700</v>
      </c>
      <c r="E428" t="s">
        <v>39</v>
      </c>
      <c r="F428" t="s">
        <v>26</v>
      </c>
      <c r="G428">
        <v>18</v>
      </c>
      <c r="H428"/>
      <c r="I428" t="s">
        <v>232</v>
      </c>
      <c r="J428"/>
      <c r="K428"/>
      <c r="L428"/>
      <c r="M428"/>
      <c r="N428"/>
      <c r="O428"/>
      <c r="P428"/>
      <c r="Q428"/>
      <c r="R428"/>
      <c r="S428"/>
      <c r="T428"/>
      <c r="U428"/>
      <c r="V428"/>
      <c r="W428"/>
      <c r="X428"/>
      <c r="Y428"/>
      <c r="Z428"/>
    </row>
    <row r="429" spans="1:26" x14ac:dyDescent="0.2">
      <c r="A429">
        <v>2010</v>
      </c>
      <c r="B429">
        <v>210</v>
      </c>
      <c r="C429" t="s">
        <v>152</v>
      </c>
      <c r="D429" t="s">
        <v>3404</v>
      </c>
      <c r="E429" t="s">
        <v>34</v>
      </c>
      <c r="F429" t="s">
        <v>30</v>
      </c>
      <c r="G429">
        <v>20</v>
      </c>
      <c r="H429">
        <v>2020</v>
      </c>
      <c r="I429" t="s">
        <v>3405</v>
      </c>
      <c r="J429">
        <v>91</v>
      </c>
      <c r="K429">
        <v>3</v>
      </c>
      <c r="L429">
        <v>10</v>
      </c>
      <c r="M429">
        <v>13</v>
      </c>
      <c r="N429">
        <v>1</v>
      </c>
      <c r="O429">
        <v>30</v>
      </c>
      <c r="P429"/>
      <c r="Q429"/>
      <c r="R429"/>
      <c r="S429"/>
      <c r="T429"/>
      <c r="U429"/>
      <c r="V429">
        <v>2.9</v>
      </c>
      <c r="W429"/>
      <c r="X429"/>
      <c r="Y429"/>
      <c r="Z429"/>
    </row>
    <row r="430" spans="1:26" x14ac:dyDescent="0.2">
      <c r="A430">
        <v>1990</v>
      </c>
      <c r="B430">
        <v>210</v>
      </c>
      <c r="C430" t="s">
        <v>152</v>
      </c>
      <c r="D430" t="s">
        <v>8973</v>
      </c>
      <c r="E430" t="s">
        <v>34</v>
      </c>
      <c r="F430" t="s">
        <v>30</v>
      </c>
      <c r="H430"/>
      <c r="I430" t="s">
        <v>307</v>
      </c>
      <c r="J430"/>
      <c r="K430"/>
      <c r="L430"/>
      <c r="M430"/>
      <c r="N430"/>
      <c r="O430"/>
      <c r="P430"/>
      <c r="Q430"/>
      <c r="R430"/>
      <c r="S430"/>
      <c r="T430"/>
      <c r="U430"/>
      <c r="V430"/>
      <c r="W430"/>
      <c r="X430"/>
      <c r="Y430"/>
      <c r="Z430"/>
    </row>
    <row r="431" spans="1:26" x14ac:dyDescent="0.2">
      <c r="A431">
        <v>1985</v>
      </c>
      <c r="B431">
        <v>210</v>
      </c>
      <c r="C431" t="s">
        <v>152</v>
      </c>
      <c r="D431" t="s">
        <v>10371</v>
      </c>
      <c r="E431" t="s">
        <v>34</v>
      </c>
      <c r="F431" t="s">
        <v>30</v>
      </c>
      <c r="G431">
        <v>18</v>
      </c>
      <c r="H431">
        <v>1997</v>
      </c>
      <c r="I431" t="s">
        <v>10372</v>
      </c>
      <c r="J431">
        <v>258</v>
      </c>
      <c r="K431">
        <v>28</v>
      </c>
      <c r="L431">
        <v>79</v>
      </c>
      <c r="M431">
        <v>107</v>
      </c>
      <c r="N431">
        <v>-76</v>
      </c>
      <c r="O431">
        <v>225</v>
      </c>
      <c r="P431"/>
      <c r="Q431"/>
      <c r="R431"/>
      <c r="S431"/>
      <c r="T431"/>
      <c r="U431"/>
      <c r="V431">
        <v>14.2</v>
      </c>
      <c r="W431"/>
      <c r="X431"/>
      <c r="Y431"/>
      <c r="Z431"/>
    </row>
    <row r="432" spans="1:26" x14ac:dyDescent="0.2">
      <c r="A432">
        <v>2018</v>
      </c>
      <c r="B432">
        <v>212</v>
      </c>
      <c r="C432" t="s">
        <v>152</v>
      </c>
      <c r="D432" t="s">
        <v>1506</v>
      </c>
      <c r="E432" t="s">
        <v>60</v>
      </c>
      <c r="F432" t="s">
        <v>35</v>
      </c>
      <c r="G432">
        <v>19</v>
      </c>
      <c r="H432"/>
      <c r="I432" t="s">
        <v>707</v>
      </c>
      <c r="J432"/>
      <c r="K432"/>
      <c r="L432"/>
      <c r="M432"/>
      <c r="N432"/>
      <c r="O432"/>
      <c r="P432"/>
      <c r="Q432"/>
      <c r="R432"/>
      <c r="S432"/>
      <c r="T432"/>
      <c r="U432"/>
      <c r="V432"/>
      <c r="W432"/>
      <c r="X432"/>
      <c r="Y432"/>
      <c r="Z432"/>
    </row>
    <row r="433" spans="1:26" x14ac:dyDescent="0.2">
      <c r="A433">
        <v>2021</v>
      </c>
      <c r="B433">
        <v>213</v>
      </c>
      <c r="C433" t="s">
        <v>152</v>
      </c>
      <c r="D433" t="s">
        <v>726</v>
      </c>
      <c r="E433" t="s">
        <v>34</v>
      </c>
      <c r="F433" t="s">
        <v>35</v>
      </c>
      <c r="G433">
        <v>18</v>
      </c>
      <c r="H433"/>
      <c r="I433" t="s">
        <v>36</v>
      </c>
      <c r="J433"/>
      <c r="K433"/>
      <c r="L433"/>
      <c r="M433"/>
      <c r="N433"/>
      <c r="O433"/>
      <c r="P433"/>
      <c r="Q433"/>
      <c r="R433"/>
      <c r="S433"/>
      <c r="T433"/>
      <c r="U433"/>
      <c r="V433"/>
      <c r="W433"/>
      <c r="X433"/>
      <c r="Y433"/>
      <c r="Z433"/>
    </row>
    <row r="434" spans="1:26" x14ac:dyDescent="0.2">
      <c r="A434">
        <v>2023</v>
      </c>
      <c r="B434">
        <v>214</v>
      </c>
      <c r="C434" t="s">
        <v>152</v>
      </c>
      <c r="D434" t="s">
        <v>13721</v>
      </c>
      <c r="F434" t="s">
        <v>68</v>
      </c>
      <c r="H434"/>
      <c r="I434"/>
      <c r="J434"/>
      <c r="K434"/>
      <c r="L434"/>
      <c r="M434"/>
      <c r="N434"/>
      <c r="O434"/>
      <c r="P434"/>
      <c r="Q434"/>
      <c r="R434"/>
      <c r="S434"/>
      <c r="T434"/>
      <c r="U434"/>
      <c r="V434"/>
      <c r="W434"/>
      <c r="X434"/>
      <c r="Y434"/>
      <c r="Z434"/>
    </row>
    <row r="435" spans="1:26" x14ac:dyDescent="0.2">
      <c r="A435">
        <v>1991</v>
      </c>
      <c r="B435">
        <v>216</v>
      </c>
      <c r="C435" t="s">
        <v>152</v>
      </c>
      <c r="D435" t="s">
        <v>8683</v>
      </c>
      <c r="E435" t="s">
        <v>39</v>
      </c>
      <c r="F435" t="s">
        <v>30</v>
      </c>
      <c r="H435"/>
      <c r="I435" t="s">
        <v>3386</v>
      </c>
      <c r="J435"/>
      <c r="K435"/>
      <c r="L435"/>
      <c r="M435"/>
      <c r="N435"/>
      <c r="O435"/>
      <c r="P435"/>
      <c r="Q435"/>
      <c r="R435"/>
      <c r="S435"/>
      <c r="T435"/>
      <c r="U435"/>
      <c r="V435"/>
      <c r="W435"/>
      <c r="X435"/>
      <c r="Y435"/>
      <c r="Z435"/>
    </row>
    <row r="436" spans="1:26" x14ac:dyDescent="0.2">
      <c r="A436">
        <v>2021</v>
      </c>
      <c r="B436">
        <v>217</v>
      </c>
      <c r="C436" t="s">
        <v>152</v>
      </c>
      <c r="D436" t="s">
        <v>730</v>
      </c>
      <c r="E436" t="s">
        <v>34</v>
      </c>
      <c r="F436" t="s">
        <v>30</v>
      </c>
      <c r="G436">
        <v>18</v>
      </c>
      <c r="H436"/>
      <c r="I436" t="s">
        <v>36</v>
      </c>
      <c r="J436"/>
      <c r="K436"/>
      <c r="L436"/>
      <c r="M436"/>
      <c r="N436"/>
      <c r="O436"/>
      <c r="P436"/>
      <c r="Q436"/>
      <c r="R436"/>
      <c r="S436"/>
      <c r="T436"/>
      <c r="U436"/>
      <c r="V436"/>
      <c r="W436"/>
      <c r="X436"/>
      <c r="Y436"/>
      <c r="Z436"/>
    </row>
    <row r="437" spans="1:26" x14ac:dyDescent="0.2">
      <c r="A437">
        <v>2005</v>
      </c>
      <c r="B437">
        <v>217</v>
      </c>
      <c r="C437" t="s">
        <v>152</v>
      </c>
      <c r="D437" t="s">
        <v>4591</v>
      </c>
      <c r="E437" t="s">
        <v>39</v>
      </c>
      <c r="F437" t="s">
        <v>35</v>
      </c>
      <c r="G437">
        <v>18</v>
      </c>
      <c r="H437"/>
      <c r="I437" t="s">
        <v>350</v>
      </c>
      <c r="J437"/>
      <c r="K437"/>
      <c r="L437"/>
      <c r="M437"/>
      <c r="N437"/>
      <c r="O437"/>
      <c r="P437"/>
      <c r="Q437"/>
      <c r="R437"/>
      <c r="S437"/>
      <c r="T437"/>
      <c r="U437"/>
      <c r="V437"/>
      <c r="W437"/>
      <c r="X437"/>
      <c r="Y437"/>
      <c r="Z437"/>
    </row>
    <row r="438" spans="1:26" x14ac:dyDescent="0.2">
      <c r="A438">
        <v>1997</v>
      </c>
      <c r="B438">
        <v>218</v>
      </c>
      <c r="C438" t="s">
        <v>152</v>
      </c>
      <c r="D438" t="s">
        <v>6982</v>
      </c>
      <c r="E438" t="s">
        <v>39</v>
      </c>
      <c r="F438" t="s">
        <v>30</v>
      </c>
      <c r="H438"/>
      <c r="I438" t="s">
        <v>764</v>
      </c>
      <c r="J438"/>
      <c r="K438"/>
      <c r="L438"/>
      <c r="M438"/>
      <c r="N438"/>
      <c r="O438"/>
      <c r="P438"/>
      <c r="Q438"/>
      <c r="R438"/>
      <c r="S438"/>
      <c r="T438"/>
      <c r="U438"/>
      <c r="V438"/>
      <c r="W438"/>
      <c r="X438"/>
      <c r="Y438"/>
      <c r="Z438"/>
    </row>
    <row r="439" spans="1:26" x14ac:dyDescent="0.2">
      <c r="A439">
        <v>2023</v>
      </c>
      <c r="B439">
        <v>220</v>
      </c>
      <c r="C439" t="s">
        <v>152</v>
      </c>
      <c r="D439" t="s">
        <v>13722</v>
      </c>
      <c r="F439" t="s">
        <v>30</v>
      </c>
      <c r="H439"/>
      <c r="I439"/>
      <c r="J439"/>
      <c r="K439"/>
      <c r="L439"/>
      <c r="M439"/>
      <c r="N439"/>
      <c r="O439"/>
      <c r="P439"/>
      <c r="Q439"/>
      <c r="R439"/>
      <c r="S439"/>
      <c r="T439"/>
      <c r="U439"/>
      <c r="V439"/>
      <c r="W439"/>
      <c r="X439"/>
      <c r="Y439"/>
      <c r="Z439"/>
    </row>
    <row r="440" spans="1:26" x14ac:dyDescent="0.2">
      <c r="A440">
        <v>1985</v>
      </c>
      <c r="B440">
        <v>220</v>
      </c>
      <c r="C440" t="s">
        <v>152</v>
      </c>
      <c r="D440" t="s">
        <v>10382</v>
      </c>
      <c r="E440" t="s">
        <v>34</v>
      </c>
      <c r="F440" t="s">
        <v>35</v>
      </c>
      <c r="G440">
        <v>18</v>
      </c>
      <c r="H440">
        <v>1992</v>
      </c>
      <c r="I440" t="s">
        <v>9468</v>
      </c>
      <c r="J440">
        <v>21</v>
      </c>
      <c r="K440">
        <v>2</v>
      </c>
      <c r="L440">
        <v>3</v>
      </c>
      <c r="M440">
        <v>5</v>
      </c>
      <c r="N440">
        <v>0</v>
      </c>
      <c r="O440">
        <v>6</v>
      </c>
      <c r="P440"/>
      <c r="Q440"/>
      <c r="R440"/>
      <c r="S440"/>
      <c r="T440"/>
      <c r="U440"/>
      <c r="V440">
        <v>0</v>
      </c>
      <c r="W440"/>
      <c r="X440"/>
      <c r="Y440"/>
      <c r="Z440"/>
    </row>
    <row r="441" spans="1:26" x14ac:dyDescent="0.2">
      <c r="A441">
        <v>1983</v>
      </c>
      <c r="B441">
        <v>222</v>
      </c>
      <c r="C441" t="s">
        <v>152</v>
      </c>
      <c r="D441" t="s">
        <v>10941</v>
      </c>
      <c r="E441" t="s">
        <v>60</v>
      </c>
      <c r="F441" t="s">
        <v>128</v>
      </c>
      <c r="G441">
        <v>18</v>
      </c>
      <c r="H441">
        <v>1992</v>
      </c>
      <c r="I441" t="s">
        <v>7415</v>
      </c>
      <c r="J441">
        <v>13</v>
      </c>
      <c r="K441">
        <v>0</v>
      </c>
      <c r="L441">
        <v>0</v>
      </c>
      <c r="M441">
        <v>0</v>
      </c>
      <c r="N441">
        <v>0</v>
      </c>
      <c r="O441">
        <v>2</v>
      </c>
      <c r="P441">
        <v>13</v>
      </c>
      <c r="Q441">
        <v>7</v>
      </c>
      <c r="R441">
        <v>4</v>
      </c>
      <c r="S441">
        <v>0</v>
      </c>
      <c r="T441">
        <v>0.872</v>
      </c>
      <c r="U441">
        <v>3.27</v>
      </c>
      <c r="V441">
        <v>1.1000000000000001</v>
      </c>
      <c r="W441"/>
      <c r="X441"/>
      <c r="Y441"/>
      <c r="Z441"/>
    </row>
    <row r="442" spans="1:26" x14ac:dyDescent="0.2">
      <c r="A442">
        <v>1986</v>
      </c>
      <c r="B442">
        <v>223</v>
      </c>
      <c r="C442" t="s">
        <v>152</v>
      </c>
      <c r="D442" t="s">
        <v>10102</v>
      </c>
      <c r="E442" t="s">
        <v>43</v>
      </c>
      <c r="F442" t="s">
        <v>3293</v>
      </c>
      <c r="H442"/>
      <c r="I442" t="s">
        <v>81</v>
      </c>
      <c r="J442"/>
      <c r="K442"/>
      <c r="L442"/>
      <c r="M442"/>
      <c r="N442"/>
      <c r="O442"/>
      <c r="P442"/>
      <c r="Q442"/>
      <c r="R442"/>
      <c r="S442"/>
      <c r="T442"/>
      <c r="U442"/>
      <c r="V442"/>
      <c r="W442"/>
      <c r="X442"/>
      <c r="Y442"/>
      <c r="Z442"/>
    </row>
    <row r="443" spans="1:26" x14ac:dyDescent="0.2">
      <c r="A443">
        <v>2004</v>
      </c>
      <c r="B443">
        <v>224</v>
      </c>
      <c r="C443" t="s">
        <v>152</v>
      </c>
      <c r="D443" t="s">
        <v>4860</v>
      </c>
      <c r="E443" t="s">
        <v>34</v>
      </c>
      <c r="F443" t="s">
        <v>30</v>
      </c>
      <c r="G443">
        <v>19</v>
      </c>
      <c r="H443">
        <v>2019</v>
      </c>
      <c r="I443" t="s">
        <v>2574</v>
      </c>
      <c r="J443">
        <v>535</v>
      </c>
      <c r="K443">
        <v>25</v>
      </c>
      <c r="L443">
        <v>94</v>
      </c>
      <c r="M443">
        <v>119</v>
      </c>
      <c r="N443">
        <v>-19</v>
      </c>
      <c r="O443">
        <v>207</v>
      </c>
      <c r="P443"/>
      <c r="Q443"/>
      <c r="R443"/>
      <c r="S443"/>
      <c r="T443"/>
      <c r="U443"/>
      <c r="V443">
        <v>22.6</v>
      </c>
      <c r="W443"/>
      <c r="X443"/>
      <c r="Y443"/>
      <c r="Z443"/>
    </row>
    <row r="444" spans="1:26" x14ac:dyDescent="0.2">
      <c r="A444">
        <v>1987</v>
      </c>
      <c r="B444">
        <v>224</v>
      </c>
      <c r="C444" t="s">
        <v>152</v>
      </c>
      <c r="D444" t="s">
        <v>9825</v>
      </c>
      <c r="E444" t="s">
        <v>34</v>
      </c>
      <c r="F444" t="s">
        <v>68</v>
      </c>
      <c r="H444"/>
      <c r="I444" t="s">
        <v>7173</v>
      </c>
      <c r="J444"/>
      <c r="K444"/>
      <c r="L444"/>
      <c r="M444"/>
      <c r="N444"/>
      <c r="O444"/>
      <c r="P444"/>
      <c r="Q444"/>
      <c r="R444"/>
      <c r="S444"/>
      <c r="T444"/>
      <c r="U444"/>
      <c r="V444"/>
      <c r="W444"/>
      <c r="X444"/>
      <c r="Y444"/>
      <c r="Z444"/>
    </row>
    <row r="445" spans="1:26" x14ac:dyDescent="0.2">
      <c r="A445">
        <v>1989</v>
      </c>
      <c r="B445">
        <v>227</v>
      </c>
      <c r="C445" t="s">
        <v>152</v>
      </c>
      <c r="D445" t="s">
        <v>9261</v>
      </c>
      <c r="E445" t="s">
        <v>34</v>
      </c>
      <c r="F445" t="s">
        <v>26</v>
      </c>
      <c r="H445"/>
      <c r="I445" t="s">
        <v>1357</v>
      </c>
      <c r="J445"/>
      <c r="K445"/>
      <c r="L445"/>
      <c r="M445"/>
      <c r="N445"/>
      <c r="O445"/>
      <c r="P445"/>
      <c r="Q445"/>
      <c r="R445"/>
      <c r="S445"/>
      <c r="T445"/>
      <c r="U445"/>
      <c r="V445"/>
      <c r="W445"/>
      <c r="X445"/>
      <c r="Y445"/>
      <c r="Z445"/>
    </row>
    <row r="446" spans="1:26" x14ac:dyDescent="0.2">
      <c r="A446">
        <v>1984</v>
      </c>
      <c r="B446">
        <v>227</v>
      </c>
      <c r="C446" t="s">
        <v>152</v>
      </c>
      <c r="D446" t="s">
        <v>10673</v>
      </c>
      <c r="E446" t="s">
        <v>34</v>
      </c>
      <c r="F446" t="s">
        <v>35</v>
      </c>
      <c r="H446"/>
      <c r="I446" t="s">
        <v>9877</v>
      </c>
      <c r="J446"/>
      <c r="K446"/>
      <c r="L446"/>
      <c r="M446"/>
      <c r="N446"/>
      <c r="O446"/>
      <c r="P446"/>
      <c r="Q446"/>
      <c r="R446"/>
      <c r="S446"/>
      <c r="T446"/>
      <c r="U446"/>
      <c r="V446"/>
      <c r="W446"/>
      <c r="X446"/>
      <c r="Y446"/>
      <c r="Z446"/>
    </row>
    <row r="447" spans="1:26" x14ac:dyDescent="0.2">
      <c r="A447">
        <v>2002</v>
      </c>
      <c r="B447">
        <v>228</v>
      </c>
      <c r="C447" t="s">
        <v>152</v>
      </c>
      <c r="D447" t="s">
        <v>5513</v>
      </c>
      <c r="E447" t="s">
        <v>60</v>
      </c>
      <c r="F447" t="s">
        <v>26</v>
      </c>
      <c r="G447">
        <v>18</v>
      </c>
      <c r="H447"/>
      <c r="I447" t="s">
        <v>3541</v>
      </c>
      <c r="J447"/>
      <c r="K447"/>
      <c r="L447"/>
      <c r="M447"/>
      <c r="N447"/>
      <c r="O447"/>
      <c r="P447"/>
      <c r="Q447"/>
      <c r="R447"/>
      <c r="S447"/>
      <c r="T447"/>
      <c r="U447"/>
      <c r="V447"/>
      <c r="W447"/>
      <c r="X447"/>
      <c r="Y447"/>
      <c r="Z447"/>
    </row>
    <row r="448" spans="1:26" x14ac:dyDescent="0.2">
      <c r="A448">
        <v>1988</v>
      </c>
      <c r="B448">
        <v>228</v>
      </c>
      <c r="C448" t="s">
        <v>152</v>
      </c>
      <c r="D448" t="s">
        <v>9550</v>
      </c>
      <c r="E448" t="s">
        <v>34</v>
      </c>
      <c r="F448" t="s">
        <v>30</v>
      </c>
      <c r="H448"/>
      <c r="I448" t="s">
        <v>4403</v>
      </c>
      <c r="J448"/>
      <c r="K448"/>
      <c r="L448"/>
      <c r="M448"/>
      <c r="N448"/>
      <c r="O448"/>
      <c r="P448"/>
      <c r="Q448"/>
      <c r="R448"/>
      <c r="S448"/>
      <c r="T448"/>
      <c r="U448"/>
      <c r="V448"/>
      <c r="W448"/>
      <c r="X448"/>
      <c r="Y448"/>
      <c r="Z448"/>
    </row>
    <row r="449" spans="1:26" x14ac:dyDescent="0.2">
      <c r="A449">
        <v>1982</v>
      </c>
      <c r="B449">
        <v>228</v>
      </c>
      <c r="C449" t="s">
        <v>152</v>
      </c>
      <c r="D449" t="s">
        <v>11199</v>
      </c>
      <c r="E449" t="s">
        <v>43</v>
      </c>
      <c r="F449" t="s">
        <v>35</v>
      </c>
      <c r="G449">
        <v>18</v>
      </c>
      <c r="H449">
        <v>1990</v>
      </c>
      <c r="I449" t="s">
        <v>11200</v>
      </c>
      <c r="J449">
        <v>36</v>
      </c>
      <c r="K449">
        <v>5</v>
      </c>
      <c r="L449">
        <v>5</v>
      </c>
      <c r="M449">
        <v>10</v>
      </c>
      <c r="N449">
        <v>-6</v>
      </c>
      <c r="O449">
        <v>16</v>
      </c>
      <c r="P449"/>
      <c r="Q449"/>
      <c r="R449"/>
      <c r="S449"/>
      <c r="T449"/>
      <c r="U449"/>
      <c r="V449">
        <v>0.1</v>
      </c>
      <c r="W449"/>
      <c r="X449"/>
      <c r="Y449"/>
      <c r="Z449"/>
    </row>
    <row r="450" spans="1:26" x14ac:dyDescent="0.2">
      <c r="A450">
        <v>1995</v>
      </c>
      <c r="B450">
        <v>229</v>
      </c>
      <c r="C450" t="s">
        <v>152</v>
      </c>
      <c r="D450" t="s">
        <v>7511</v>
      </c>
      <c r="E450" t="s">
        <v>39</v>
      </c>
      <c r="F450" t="s">
        <v>30</v>
      </c>
      <c r="H450"/>
      <c r="I450" t="s">
        <v>278</v>
      </c>
      <c r="J450"/>
      <c r="K450"/>
      <c r="L450"/>
      <c r="M450"/>
      <c r="N450"/>
      <c r="O450"/>
      <c r="P450"/>
      <c r="Q450"/>
      <c r="R450"/>
      <c r="S450"/>
      <c r="T450"/>
      <c r="U450"/>
      <c r="V450"/>
      <c r="W450"/>
      <c r="X450"/>
      <c r="Y450"/>
      <c r="Z450"/>
    </row>
    <row r="451" spans="1:26" x14ac:dyDescent="0.2">
      <c r="A451">
        <v>1994</v>
      </c>
      <c r="B451">
        <v>229</v>
      </c>
      <c r="C451" t="s">
        <v>152</v>
      </c>
      <c r="D451" t="s">
        <v>7764</v>
      </c>
      <c r="E451" t="s">
        <v>34</v>
      </c>
      <c r="F451" t="s">
        <v>128</v>
      </c>
      <c r="G451">
        <v>19</v>
      </c>
      <c r="H451">
        <v>2008</v>
      </c>
      <c r="I451" t="s">
        <v>126</v>
      </c>
      <c r="J451">
        <v>224</v>
      </c>
      <c r="K451">
        <v>0</v>
      </c>
      <c r="L451">
        <v>9</v>
      </c>
      <c r="M451">
        <v>9</v>
      </c>
      <c r="N451">
        <v>0</v>
      </c>
      <c r="O451">
        <v>51</v>
      </c>
      <c r="P451">
        <v>224</v>
      </c>
      <c r="Q451">
        <v>97</v>
      </c>
      <c r="R451">
        <v>86</v>
      </c>
      <c r="S451">
        <v>18</v>
      </c>
      <c r="T451">
        <v>0.89800000000000002</v>
      </c>
      <c r="U451">
        <v>2.78</v>
      </c>
      <c r="V451">
        <v>29.2</v>
      </c>
      <c r="W451"/>
      <c r="X451"/>
      <c r="Y451"/>
      <c r="Z451"/>
    </row>
    <row r="452" spans="1:26" x14ac:dyDescent="0.2">
      <c r="A452">
        <v>1990</v>
      </c>
      <c r="B452">
        <v>231</v>
      </c>
      <c r="C452" t="s">
        <v>152</v>
      </c>
      <c r="D452" t="s">
        <v>8993</v>
      </c>
      <c r="E452" t="s">
        <v>39</v>
      </c>
      <c r="F452" t="s">
        <v>26</v>
      </c>
      <c r="H452"/>
      <c r="I452" t="s">
        <v>7059</v>
      </c>
      <c r="J452"/>
      <c r="K452"/>
      <c r="L452"/>
      <c r="M452"/>
      <c r="N452"/>
      <c r="O452"/>
      <c r="P452"/>
      <c r="Q452"/>
      <c r="R452"/>
      <c r="S452"/>
      <c r="T452"/>
      <c r="U452"/>
      <c r="V452"/>
      <c r="W452"/>
      <c r="X452"/>
      <c r="Y452"/>
      <c r="Z452"/>
    </row>
    <row r="453" spans="1:26" x14ac:dyDescent="0.2">
      <c r="A453">
        <v>1992</v>
      </c>
      <c r="B453">
        <v>232</v>
      </c>
      <c r="C453" t="s">
        <v>152</v>
      </c>
      <c r="D453" t="s">
        <v>8410</v>
      </c>
      <c r="E453" t="s">
        <v>39</v>
      </c>
      <c r="F453" t="s">
        <v>26</v>
      </c>
      <c r="H453"/>
      <c r="I453" t="s">
        <v>234</v>
      </c>
      <c r="J453"/>
      <c r="K453"/>
      <c r="L453"/>
      <c r="M453"/>
      <c r="N453"/>
      <c r="O453"/>
      <c r="P453"/>
      <c r="Q453"/>
      <c r="R453"/>
      <c r="S453"/>
      <c r="T453"/>
      <c r="U453"/>
      <c r="V453"/>
      <c r="W453"/>
      <c r="X453"/>
      <c r="Y453"/>
      <c r="Z453"/>
    </row>
    <row r="454" spans="1:26" x14ac:dyDescent="0.2">
      <c r="A454">
        <v>1993</v>
      </c>
      <c r="B454">
        <v>233</v>
      </c>
      <c r="C454" t="s">
        <v>152</v>
      </c>
      <c r="D454" t="s">
        <v>8089</v>
      </c>
      <c r="E454" t="s">
        <v>39</v>
      </c>
      <c r="F454" t="s">
        <v>35</v>
      </c>
      <c r="G454">
        <v>18</v>
      </c>
      <c r="H454">
        <v>2001</v>
      </c>
      <c r="I454" t="s">
        <v>8090</v>
      </c>
      <c r="J454">
        <v>18</v>
      </c>
      <c r="K454">
        <v>0</v>
      </c>
      <c r="L454">
        <v>3</v>
      </c>
      <c r="M454">
        <v>3</v>
      </c>
      <c r="N454">
        <v>-6</v>
      </c>
      <c r="O454">
        <v>4</v>
      </c>
      <c r="P454"/>
      <c r="Q454"/>
      <c r="R454"/>
      <c r="S454"/>
      <c r="T454"/>
      <c r="U454"/>
      <c r="V454">
        <v>-0.1</v>
      </c>
      <c r="W454"/>
      <c r="X454"/>
      <c r="Y454"/>
      <c r="Z454"/>
    </row>
    <row r="455" spans="1:26" x14ac:dyDescent="0.2">
      <c r="A455">
        <v>1996</v>
      </c>
      <c r="B455">
        <v>234</v>
      </c>
      <c r="C455" t="s">
        <v>152</v>
      </c>
      <c r="D455" t="s">
        <v>7258</v>
      </c>
      <c r="E455" t="s">
        <v>43</v>
      </c>
      <c r="F455" t="s">
        <v>68</v>
      </c>
      <c r="H455"/>
      <c r="I455" t="s">
        <v>6203</v>
      </c>
      <c r="J455"/>
      <c r="K455"/>
      <c r="L455"/>
      <c r="M455"/>
      <c r="N455"/>
      <c r="O455"/>
      <c r="P455"/>
      <c r="Q455"/>
      <c r="R455"/>
      <c r="S455"/>
      <c r="T455"/>
      <c r="U455"/>
      <c r="V455"/>
      <c r="W455"/>
      <c r="X455"/>
      <c r="Y455"/>
      <c r="Z455"/>
    </row>
    <row r="456" spans="1:26" x14ac:dyDescent="0.2">
      <c r="A456">
        <v>1999</v>
      </c>
      <c r="B456">
        <v>236</v>
      </c>
      <c r="C456" t="s">
        <v>152</v>
      </c>
      <c r="D456" t="s">
        <v>6440</v>
      </c>
      <c r="E456" t="s">
        <v>34</v>
      </c>
      <c r="F456" t="s">
        <v>30</v>
      </c>
      <c r="H456"/>
      <c r="I456" t="s">
        <v>220</v>
      </c>
      <c r="J456"/>
      <c r="K456"/>
      <c r="L456"/>
      <c r="M456"/>
      <c r="N456"/>
      <c r="O456"/>
      <c r="P456"/>
      <c r="Q456"/>
      <c r="R456"/>
      <c r="S456"/>
      <c r="T456"/>
      <c r="U456"/>
      <c r="V456"/>
      <c r="W456"/>
      <c r="X456"/>
      <c r="Y456"/>
      <c r="Z456"/>
    </row>
    <row r="457" spans="1:26" x14ac:dyDescent="0.2">
      <c r="A457">
        <v>2000</v>
      </c>
      <c r="B457">
        <v>237</v>
      </c>
      <c r="C457" t="s">
        <v>152</v>
      </c>
      <c r="D457" t="s">
        <v>6141</v>
      </c>
      <c r="E457" t="s">
        <v>46</v>
      </c>
      <c r="F457" t="s">
        <v>30</v>
      </c>
      <c r="G457">
        <v>20</v>
      </c>
      <c r="H457">
        <v>2004</v>
      </c>
      <c r="I457" t="s">
        <v>4888</v>
      </c>
      <c r="J457">
        <v>16</v>
      </c>
      <c r="K457">
        <v>1</v>
      </c>
      <c r="L457">
        <v>2</v>
      </c>
      <c r="M457">
        <v>3</v>
      </c>
      <c r="N457">
        <v>-4</v>
      </c>
      <c r="O457">
        <v>4</v>
      </c>
      <c r="P457"/>
      <c r="Q457"/>
      <c r="R457"/>
      <c r="S457"/>
      <c r="T457"/>
      <c r="U457"/>
      <c r="V457">
        <v>0.3</v>
      </c>
      <c r="W457"/>
      <c r="X457"/>
      <c r="Y457"/>
      <c r="Z457"/>
    </row>
    <row r="458" spans="1:26" x14ac:dyDescent="0.2">
      <c r="A458">
        <v>1991</v>
      </c>
      <c r="B458">
        <v>238</v>
      </c>
      <c r="C458" t="s">
        <v>152</v>
      </c>
      <c r="D458" t="s">
        <v>8709</v>
      </c>
      <c r="E458" t="s">
        <v>34</v>
      </c>
      <c r="F458" t="s">
        <v>35</v>
      </c>
      <c r="H458"/>
      <c r="I458" t="s">
        <v>2352</v>
      </c>
      <c r="J458"/>
      <c r="K458"/>
      <c r="L458"/>
      <c r="M458"/>
      <c r="N458"/>
      <c r="O458"/>
      <c r="P458"/>
      <c r="Q458"/>
      <c r="R458"/>
      <c r="S458"/>
      <c r="T458"/>
      <c r="U458"/>
      <c r="V458"/>
      <c r="W458"/>
      <c r="X458"/>
      <c r="Y458"/>
      <c r="Z458"/>
    </row>
    <row r="459" spans="1:26" x14ac:dyDescent="0.2">
      <c r="A459">
        <v>2001</v>
      </c>
      <c r="B459">
        <v>241</v>
      </c>
      <c r="C459" t="s">
        <v>152</v>
      </c>
      <c r="D459" t="s">
        <v>5838</v>
      </c>
      <c r="E459" t="s">
        <v>25</v>
      </c>
      <c r="F459" t="s">
        <v>30</v>
      </c>
      <c r="G459">
        <v>18</v>
      </c>
      <c r="H459">
        <v>2012</v>
      </c>
      <c r="I459" t="s">
        <v>230</v>
      </c>
      <c r="J459">
        <v>430</v>
      </c>
      <c r="K459">
        <v>22</v>
      </c>
      <c r="L459">
        <v>59</v>
      </c>
      <c r="M459">
        <v>81</v>
      </c>
      <c r="N459">
        <v>-28</v>
      </c>
      <c r="O459">
        <v>280</v>
      </c>
      <c r="P459"/>
      <c r="Q459"/>
      <c r="R459"/>
      <c r="S459"/>
      <c r="T459"/>
      <c r="U459"/>
      <c r="V459">
        <v>14.3</v>
      </c>
      <c r="W459"/>
      <c r="X459"/>
      <c r="Y459"/>
      <c r="Z459"/>
    </row>
    <row r="460" spans="1:26" x14ac:dyDescent="0.2">
      <c r="A460">
        <v>1985</v>
      </c>
      <c r="B460">
        <v>241</v>
      </c>
      <c r="C460" t="s">
        <v>152</v>
      </c>
      <c r="D460" t="s">
        <v>10406</v>
      </c>
      <c r="E460" t="s">
        <v>39</v>
      </c>
      <c r="F460" t="s">
        <v>35</v>
      </c>
      <c r="H460"/>
      <c r="I460" t="s">
        <v>9508</v>
      </c>
      <c r="J460"/>
      <c r="K460"/>
      <c r="L460"/>
      <c r="M460"/>
      <c r="N460"/>
      <c r="O460"/>
      <c r="P460"/>
      <c r="Q460"/>
      <c r="R460"/>
      <c r="S460"/>
      <c r="T460"/>
      <c r="U460"/>
      <c r="V460"/>
      <c r="W460"/>
      <c r="X460"/>
      <c r="Y460"/>
      <c r="Z460"/>
    </row>
    <row r="461" spans="1:26" x14ac:dyDescent="0.2">
      <c r="A461">
        <v>1983</v>
      </c>
      <c r="B461">
        <v>242</v>
      </c>
      <c r="C461" t="s">
        <v>152</v>
      </c>
      <c r="D461" t="s">
        <v>10960</v>
      </c>
      <c r="E461" t="s">
        <v>34</v>
      </c>
      <c r="F461" t="s">
        <v>30</v>
      </c>
      <c r="H461"/>
      <c r="I461" t="s">
        <v>8612</v>
      </c>
      <c r="J461"/>
      <c r="K461"/>
      <c r="L461"/>
      <c r="M461"/>
      <c r="N461"/>
      <c r="O461"/>
      <c r="P461"/>
      <c r="Q461"/>
      <c r="R461"/>
      <c r="S461"/>
      <c r="T461"/>
      <c r="U461"/>
      <c r="V461"/>
      <c r="W461"/>
      <c r="X461"/>
      <c r="Y461"/>
      <c r="Z461"/>
    </row>
    <row r="462" spans="1:26" x14ac:dyDescent="0.2">
      <c r="A462">
        <v>1986</v>
      </c>
      <c r="B462">
        <v>244</v>
      </c>
      <c r="C462" t="s">
        <v>152</v>
      </c>
      <c r="D462" t="s">
        <v>10127</v>
      </c>
      <c r="E462" t="s">
        <v>39</v>
      </c>
      <c r="F462" t="s">
        <v>35</v>
      </c>
      <c r="H462"/>
      <c r="I462" t="s">
        <v>10128</v>
      </c>
      <c r="J462"/>
      <c r="K462"/>
      <c r="L462"/>
      <c r="M462"/>
      <c r="N462"/>
      <c r="O462"/>
      <c r="P462"/>
      <c r="Q462"/>
      <c r="R462"/>
      <c r="S462"/>
      <c r="T462"/>
      <c r="U462"/>
      <c r="V462"/>
      <c r="W462"/>
      <c r="X462"/>
      <c r="Y462"/>
      <c r="Z462"/>
    </row>
    <row r="463" spans="1:26" x14ac:dyDescent="0.2">
      <c r="A463">
        <v>1987</v>
      </c>
      <c r="B463">
        <v>245</v>
      </c>
      <c r="C463" t="s">
        <v>152</v>
      </c>
      <c r="D463" t="s">
        <v>9851</v>
      </c>
      <c r="E463" t="s">
        <v>34</v>
      </c>
      <c r="F463" t="s">
        <v>30</v>
      </c>
      <c r="H463"/>
      <c r="I463" t="s">
        <v>8698</v>
      </c>
      <c r="J463"/>
      <c r="K463"/>
      <c r="L463"/>
      <c r="M463"/>
      <c r="N463"/>
      <c r="O463"/>
      <c r="P463"/>
      <c r="Q463"/>
      <c r="R463"/>
      <c r="S463"/>
      <c r="T463"/>
      <c r="U463"/>
      <c r="V463"/>
      <c r="W463"/>
      <c r="X463"/>
      <c r="Y463"/>
      <c r="Z463"/>
    </row>
    <row r="464" spans="1:26" x14ac:dyDescent="0.2">
      <c r="A464">
        <v>1997</v>
      </c>
      <c r="B464">
        <v>246</v>
      </c>
      <c r="C464" t="s">
        <v>152</v>
      </c>
      <c r="D464" t="s">
        <v>7011</v>
      </c>
      <c r="E464" t="s">
        <v>39</v>
      </c>
      <c r="F464" t="s">
        <v>26</v>
      </c>
      <c r="G464">
        <v>18</v>
      </c>
      <c r="H464">
        <v>2001</v>
      </c>
      <c r="I464" t="s">
        <v>6813</v>
      </c>
      <c r="J464">
        <v>33</v>
      </c>
      <c r="K464">
        <v>1</v>
      </c>
      <c r="L464">
        <v>3</v>
      </c>
      <c r="M464">
        <v>4</v>
      </c>
      <c r="N464">
        <v>-1</v>
      </c>
      <c r="O464">
        <v>37</v>
      </c>
      <c r="P464"/>
      <c r="Q464"/>
      <c r="R464"/>
      <c r="S464"/>
      <c r="T464"/>
      <c r="U464"/>
      <c r="V464">
        <v>0.2</v>
      </c>
      <c r="W464"/>
      <c r="X464"/>
      <c r="Y464"/>
      <c r="Z464"/>
    </row>
    <row r="465" spans="1:26" x14ac:dyDescent="0.2">
      <c r="A465">
        <v>2003</v>
      </c>
      <c r="B465">
        <v>247</v>
      </c>
      <c r="C465" t="s">
        <v>152</v>
      </c>
      <c r="D465" t="s">
        <v>5207</v>
      </c>
      <c r="E465" t="s">
        <v>39</v>
      </c>
      <c r="F465" t="s">
        <v>35</v>
      </c>
      <c r="G465">
        <v>18</v>
      </c>
      <c r="H465"/>
      <c r="I465" t="s">
        <v>265</v>
      </c>
      <c r="J465"/>
      <c r="K465"/>
      <c r="L465"/>
      <c r="M465"/>
      <c r="N465"/>
      <c r="O465"/>
      <c r="P465"/>
      <c r="Q465"/>
      <c r="R465"/>
      <c r="S465"/>
      <c r="T465"/>
      <c r="U465"/>
      <c r="V465"/>
      <c r="W465"/>
      <c r="X465"/>
      <c r="Y465"/>
      <c r="Z465"/>
    </row>
    <row r="466" spans="1:26" x14ac:dyDescent="0.2">
      <c r="A466">
        <v>1999</v>
      </c>
      <c r="B466">
        <v>247</v>
      </c>
      <c r="C466" t="s">
        <v>152</v>
      </c>
      <c r="D466" t="s">
        <v>6452</v>
      </c>
      <c r="E466" t="s">
        <v>76</v>
      </c>
      <c r="F466" t="s">
        <v>26</v>
      </c>
      <c r="G466">
        <v>27</v>
      </c>
      <c r="H466">
        <v>2003</v>
      </c>
      <c r="I466" t="s">
        <v>27</v>
      </c>
      <c r="J466">
        <v>264</v>
      </c>
      <c r="K466">
        <v>32</v>
      </c>
      <c r="L466">
        <v>44</v>
      </c>
      <c r="M466">
        <v>76</v>
      </c>
      <c r="N466">
        <v>-24</v>
      </c>
      <c r="O466">
        <v>186</v>
      </c>
      <c r="P466"/>
      <c r="Q466"/>
      <c r="R466"/>
      <c r="S466"/>
      <c r="T466"/>
      <c r="U466"/>
      <c r="V466">
        <v>5.4</v>
      </c>
      <c r="W466"/>
      <c r="X466"/>
      <c r="Y466"/>
      <c r="Z466"/>
    </row>
    <row r="467" spans="1:26" x14ac:dyDescent="0.2">
      <c r="A467">
        <v>1984</v>
      </c>
      <c r="B467">
        <v>248</v>
      </c>
      <c r="C467" t="s">
        <v>152</v>
      </c>
      <c r="D467" t="s">
        <v>10696</v>
      </c>
      <c r="E467" t="s">
        <v>34</v>
      </c>
      <c r="F467" t="s">
        <v>26</v>
      </c>
      <c r="H467"/>
      <c r="I467" t="s">
        <v>8698</v>
      </c>
      <c r="J467"/>
      <c r="K467"/>
      <c r="L467"/>
      <c r="M467"/>
      <c r="N467"/>
      <c r="O467"/>
      <c r="P467"/>
      <c r="Q467"/>
      <c r="R467"/>
      <c r="S467"/>
      <c r="T467"/>
      <c r="U467"/>
      <c r="V467"/>
      <c r="W467"/>
      <c r="X467"/>
      <c r="Y467"/>
      <c r="Z467"/>
    </row>
    <row r="468" spans="1:26" x14ac:dyDescent="0.2">
      <c r="A468">
        <v>1988</v>
      </c>
      <c r="B468">
        <v>249</v>
      </c>
      <c r="C468" t="s">
        <v>152</v>
      </c>
      <c r="D468" t="s">
        <v>9573</v>
      </c>
      <c r="E468" t="s">
        <v>39</v>
      </c>
      <c r="F468" t="s">
        <v>30</v>
      </c>
      <c r="H468"/>
      <c r="I468" t="s">
        <v>490</v>
      </c>
      <c r="J468"/>
      <c r="K468"/>
      <c r="L468"/>
      <c r="M468"/>
      <c r="N468"/>
      <c r="O468"/>
      <c r="P468"/>
      <c r="Q468"/>
      <c r="R468"/>
      <c r="S468"/>
      <c r="T468"/>
      <c r="U468"/>
      <c r="V468"/>
      <c r="W468"/>
      <c r="X468"/>
      <c r="Y468"/>
      <c r="Z468"/>
    </row>
    <row r="469" spans="1:26" x14ac:dyDescent="0.2">
      <c r="A469">
        <v>1982</v>
      </c>
      <c r="B469">
        <v>249</v>
      </c>
      <c r="C469" t="s">
        <v>152</v>
      </c>
      <c r="D469" t="s">
        <v>11224</v>
      </c>
      <c r="E469" t="s">
        <v>39</v>
      </c>
      <c r="F469" t="s">
        <v>128</v>
      </c>
      <c r="H469"/>
      <c r="I469" t="s">
        <v>3321</v>
      </c>
      <c r="J469"/>
      <c r="K469"/>
      <c r="L469"/>
      <c r="M469"/>
      <c r="N469"/>
      <c r="O469"/>
      <c r="P469"/>
      <c r="Q469"/>
      <c r="R469"/>
      <c r="S469"/>
      <c r="T469"/>
      <c r="U469"/>
      <c r="V469"/>
      <c r="W469"/>
      <c r="X469"/>
      <c r="Y469"/>
      <c r="Z469"/>
    </row>
    <row r="470" spans="1:26" x14ac:dyDescent="0.2">
      <c r="A470">
        <v>1990</v>
      </c>
      <c r="B470">
        <v>252</v>
      </c>
      <c r="C470" t="s">
        <v>152</v>
      </c>
      <c r="D470" t="s">
        <v>9016</v>
      </c>
      <c r="E470" t="s">
        <v>39</v>
      </c>
      <c r="F470" t="s">
        <v>30</v>
      </c>
      <c r="H470"/>
      <c r="I470" t="s">
        <v>2404</v>
      </c>
      <c r="J470"/>
      <c r="K470"/>
      <c r="L470"/>
      <c r="M470"/>
      <c r="N470"/>
      <c r="O470"/>
      <c r="P470"/>
      <c r="Q470"/>
      <c r="R470"/>
      <c r="S470"/>
      <c r="T470"/>
      <c r="U470"/>
      <c r="V470"/>
      <c r="W470"/>
      <c r="X470"/>
      <c r="Y470"/>
      <c r="Z470"/>
    </row>
    <row r="471" spans="1:26" x14ac:dyDescent="0.2">
      <c r="A471">
        <v>2004</v>
      </c>
      <c r="B471">
        <v>255</v>
      </c>
      <c r="C471" t="s">
        <v>152</v>
      </c>
      <c r="D471" t="s">
        <v>4895</v>
      </c>
      <c r="E471" t="s">
        <v>43</v>
      </c>
      <c r="F471" t="s">
        <v>35</v>
      </c>
      <c r="G471">
        <v>18</v>
      </c>
      <c r="H471"/>
      <c r="I471" t="s">
        <v>4896</v>
      </c>
      <c r="J471"/>
      <c r="K471"/>
      <c r="L471"/>
      <c r="M471"/>
      <c r="N471"/>
      <c r="O471"/>
      <c r="P471"/>
      <c r="Q471"/>
      <c r="R471"/>
      <c r="S471"/>
      <c r="T471"/>
      <c r="U471"/>
      <c r="V471"/>
      <c r="W471"/>
      <c r="X471"/>
      <c r="Y471"/>
      <c r="Z471"/>
    </row>
    <row r="472" spans="1:26" x14ac:dyDescent="0.2">
      <c r="A472">
        <v>1994</v>
      </c>
      <c r="B472">
        <v>255</v>
      </c>
      <c r="C472" t="s">
        <v>152</v>
      </c>
      <c r="D472" t="s">
        <v>7792</v>
      </c>
      <c r="E472" t="s">
        <v>39</v>
      </c>
      <c r="F472" t="s">
        <v>128</v>
      </c>
      <c r="H472"/>
      <c r="I472" t="s">
        <v>5051</v>
      </c>
      <c r="J472"/>
      <c r="K472"/>
      <c r="L472"/>
      <c r="M472"/>
      <c r="N472"/>
      <c r="O472"/>
      <c r="P472"/>
      <c r="Q472"/>
      <c r="R472"/>
      <c r="S472"/>
      <c r="T472"/>
      <c r="U472"/>
      <c r="V472"/>
      <c r="W472"/>
      <c r="X472"/>
      <c r="Y472"/>
      <c r="Z472"/>
    </row>
    <row r="473" spans="1:26" x14ac:dyDescent="0.2">
      <c r="A473">
        <v>1992</v>
      </c>
      <c r="B473">
        <v>256</v>
      </c>
      <c r="C473" t="s">
        <v>152</v>
      </c>
      <c r="D473" t="s">
        <v>8437</v>
      </c>
      <c r="E473" t="s">
        <v>60</v>
      </c>
      <c r="F473" t="s">
        <v>30</v>
      </c>
      <c r="G473">
        <v>22</v>
      </c>
      <c r="H473">
        <v>1993</v>
      </c>
      <c r="I473" t="s">
        <v>8217</v>
      </c>
      <c r="J473">
        <v>2</v>
      </c>
      <c r="K473">
        <v>0</v>
      </c>
      <c r="L473">
        <v>0</v>
      </c>
      <c r="M473">
        <v>0</v>
      </c>
      <c r="N473">
        <v>-1</v>
      </c>
      <c r="O473">
        <v>2</v>
      </c>
      <c r="P473"/>
      <c r="Q473"/>
      <c r="R473"/>
      <c r="S473"/>
      <c r="T473"/>
      <c r="U473"/>
      <c r="V473">
        <v>0</v>
      </c>
      <c r="W473"/>
      <c r="X473"/>
      <c r="Y473"/>
      <c r="Z473"/>
    </row>
    <row r="474" spans="1:26" x14ac:dyDescent="0.2">
      <c r="A474">
        <v>1992</v>
      </c>
      <c r="B474">
        <v>257</v>
      </c>
      <c r="C474" t="s">
        <v>152</v>
      </c>
      <c r="D474" t="s">
        <v>8438</v>
      </c>
      <c r="E474" t="s">
        <v>60</v>
      </c>
      <c r="F474" t="s">
        <v>13714</v>
      </c>
      <c r="H474"/>
      <c r="I474" t="s">
        <v>8439</v>
      </c>
      <c r="J474"/>
      <c r="K474"/>
      <c r="L474"/>
      <c r="M474"/>
      <c r="N474"/>
      <c r="O474"/>
      <c r="P474"/>
      <c r="Q474"/>
      <c r="R474"/>
      <c r="S474"/>
      <c r="T474"/>
      <c r="U474"/>
      <c r="V474"/>
      <c r="W474"/>
      <c r="X474"/>
      <c r="Y474"/>
      <c r="Z474"/>
    </row>
    <row r="475" spans="1:26" x14ac:dyDescent="0.2">
      <c r="A475">
        <v>2002</v>
      </c>
      <c r="B475">
        <v>259</v>
      </c>
      <c r="C475" t="s">
        <v>152</v>
      </c>
      <c r="D475" t="s">
        <v>5544</v>
      </c>
      <c r="E475" t="s">
        <v>39</v>
      </c>
      <c r="F475" t="s">
        <v>35</v>
      </c>
      <c r="G475">
        <v>19</v>
      </c>
      <c r="H475">
        <v>2010</v>
      </c>
      <c r="I475" t="s">
        <v>2815</v>
      </c>
      <c r="J475">
        <v>91</v>
      </c>
      <c r="K475">
        <v>6</v>
      </c>
      <c r="L475">
        <v>10</v>
      </c>
      <c r="M475">
        <v>16</v>
      </c>
      <c r="N475">
        <v>-20</v>
      </c>
      <c r="O475">
        <v>58</v>
      </c>
      <c r="P475"/>
      <c r="Q475"/>
      <c r="R475"/>
      <c r="S475"/>
      <c r="T475"/>
      <c r="U475"/>
      <c r="V475">
        <v>0</v>
      </c>
      <c r="W475"/>
      <c r="X475"/>
      <c r="Y475"/>
      <c r="Z475"/>
    </row>
    <row r="476" spans="1:26" x14ac:dyDescent="0.2">
      <c r="A476">
        <v>1993</v>
      </c>
      <c r="B476">
        <v>259</v>
      </c>
      <c r="C476" t="s">
        <v>152</v>
      </c>
      <c r="D476" t="s">
        <v>8121</v>
      </c>
      <c r="E476" t="s">
        <v>43</v>
      </c>
      <c r="F476" t="s">
        <v>128</v>
      </c>
      <c r="H476"/>
      <c r="I476" t="s">
        <v>4209</v>
      </c>
      <c r="J476"/>
      <c r="K476"/>
      <c r="L476"/>
      <c r="M476"/>
      <c r="N476"/>
      <c r="O476"/>
      <c r="P476"/>
      <c r="Q476"/>
      <c r="R476"/>
      <c r="S476"/>
      <c r="T476"/>
      <c r="U476"/>
      <c r="V476"/>
      <c r="W476"/>
      <c r="X476"/>
      <c r="Y476"/>
      <c r="Z476"/>
    </row>
    <row r="477" spans="1:26" x14ac:dyDescent="0.2">
      <c r="A477">
        <v>1991</v>
      </c>
      <c r="B477">
        <v>260</v>
      </c>
      <c r="C477" t="s">
        <v>152</v>
      </c>
      <c r="D477" t="s">
        <v>8734</v>
      </c>
      <c r="E477" t="s">
        <v>133</v>
      </c>
      <c r="F477" t="s">
        <v>30</v>
      </c>
      <c r="H477"/>
      <c r="I477" t="s">
        <v>8735</v>
      </c>
      <c r="J477"/>
      <c r="K477"/>
      <c r="L477"/>
      <c r="M477"/>
      <c r="N477"/>
      <c r="O477"/>
      <c r="P477"/>
      <c r="Q477"/>
      <c r="R477"/>
      <c r="S477"/>
      <c r="T477"/>
      <c r="U477"/>
      <c r="V477"/>
      <c r="W477"/>
      <c r="X477"/>
      <c r="Y477"/>
      <c r="Z477"/>
    </row>
    <row r="478" spans="1:26" x14ac:dyDescent="0.2">
      <c r="A478">
        <v>1999</v>
      </c>
      <c r="B478">
        <v>264</v>
      </c>
      <c r="C478" t="s">
        <v>152</v>
      </c>
      <c r="D478" t="s">
        <v>6474</v>
      </c>
      <c r="E478" t="s">
        <v>60</v>
      </c>
      <c r="F478" t="s">
        <v>30</v>
      </c>
      <c r="H478"/>
      <c r="I478" t="s">
        <v>6475</v>
      </c>
      <c r="J478"/>
      <c r="K478"/>
      <c r="L478"/>
      <c r="M478"/>
      <c r="N478"/>
      <c r="O478"/>
      <c r="P478"/>
      <c r="Q478"/>
      <c r="R478"/>
      <c r="S478"/>
      <c r="T478"/>
      <c r="U478"/>
      <c r="V478"/>
      <c r="W478"/>
      <c r="X478"/>
      <c r="Y478"/>
      <c r="Z478"/>
    </row>
    <row r="479" spans="1:26" x14ac:dyDescent="0.2">
      <c r="A479">
        <v>2000</v>
      </c>
      <c r="B479">
        <v>268</v>
      </c>
      <c r="C479" t="s">
        <v>152</v>
      </c>
      <c r="D479" t="s">
        <v>6173</v>
      </c>
      <c r="E479" t="s">
        <v>46</v>
      </c>
      <c r="F479" t="s">
        <v>30</v>
      </c>
      <c r="G479">
        <v>27</v>
      </c>
      <c r="H479">
        <v>2002</v>
      </c>
      <c r="I479" t="s">
        <v>2719</v>
      </c>
      <c r="J479">
        <v>23</v>
      </c>
      <c r="K479">
        <v>0</v>
      </c>
      <c r="L479">
        <v>0</v>
      </c>
      <c r="M479">
        <v>0</v>
      </c>
      <c r="N479">
        <v>-2</v>
      </c>
      <c r="O479">
        <v>10</v>
      </c>
      <c r="P479"/>
      <c r="Q479"/>
      <c r="R479"/>
      <c r="S479"/>
      <c r="T479"/>
      <c r="U479"/>
      <c r="V479">
        <v>0</v>
      </c>
      <c r="W479"/>
      <c r="X479"/>
      <c r="Y479"/>
      <c r="Z479"/>
    </row>
    <row r="480" spans="1:26" x14ac:dyDescent="0.2">
      <c r="A480">
        <v>2003</v>
      </c>
      <c r="B480">
        <v>277</v>
      </c>
      <c r="C480" t="s">
        <v>152</v>
      </c>
      <c r="D480" t="s">
        <v>5241</v>
      </c>
      <c r="E480" t="s">
        <v>34</v>
      </c>
      <c r="F480" t="s">
        <v>128</v>
      </c>
      <c r="G480">
        <v>19</v>
      </c>
      <c r="H480"/>
      <c r="I480" t="s">
        <v>325</v>
      </c>
      <c r="J480"/>
      <c r="K480"/>
      <c r="L480"/>
      <c r="M480"/>
      <c r="N480"/>
      <c r="O480"/>
      <c r="P480"/>
      <c r="Q480"/>
      <c r="R480"/>
      <c r="S480"/>
      <c r="T480"/>
      <c r="U480"/>
      <c r="V480"/>
      <c r="W480"/>
      <c r="X480"/>
      <c r="Y480"/>
      <c r="Z480"/>
    </row>
    <row r="481" spans="1:26" x14ac:dyDescent="0.2">
      <c r="A481">
        <v>2000</v>
      </c>
      <c r="B481">
        <v>279</v>
      </c>
      <c r="C481" t="s">
        <v>152</v>
      </c>
      <c r="D481" t="s">
        <v>6184</v>
      </c>
      <c r="E481" t="s">
        <v>43</v>
      </c>
      <c r="F481" t="s">
        <v>68</v>
      </c>
      <c r="H481"/>
      <c r="I481" t="s">
        <v>271</v>
      </c>
      <c r="J481"/>
      <c r="K481"/>
      <c r="L481"/>
      <c r="M481"/>
      <c r="N481"/>
      <c r="O481"/>
      <c r="P481"/>
      <c r="Q481"/>
      <c r="R481"/>
      <c r="S481"/>
      <c r="T481"/>
      <c r="U481"/>
      <c r="V481"/>
      <c r="W481"/>
      <c r="X481"/>
      <c r="Y481"/>
      <c r="Z481"/>
    </row>
    <row r="482" spans="1:26" x14ac:dyDescent="0.2">
      <c r="A482">
        <v>1994</v>
      </c>
      <c r="B482">
        <v>281</v>
      </c>
      <c r="C482" t="s">
        <v>152</v>
      </c>
      <c r="D482" t="s">
        <v>7823</v>
      </c>
      <c r="E482" t="s">
        <v>60</v>
      </c>
      <c r="F482" t="s">
        <v>30</v>
      </c>
      <c r="H482"/>
      <c r="I482" t="s">
        <v>760</v>
      </c>
      <c r="J482"/>
      <c r="K482"/>
      <c r="L482"/>
      <c r="M482"/>
      <c r="N482"/>
      <c r="O482"/>
      <c r="P482"/>
      <c r="Q482"/>
      <c r="R482"/>
      <c r="S482"/>
      <c r="T482"/>
      <c r="U482"/>
      <c r="V482"/>
      <c r="W482"/>
      <c r="X482"/>
      <c r="Y482"/>
      <c r="Z482"/>
    </row>
    <row r="483" spans="1:26" x14ac:dyDescent="0.2">
      <c r="A483">
        <v>2001</v>
      </c>
      <c r="B483">
        <v>282</v>
      </c>
      <c r="C483" t="s">
        <v>152</v>
      </c>
      <c r="D483" t="s">
        <v>5884</v>
      </c>
      <c r="E483" t="s">
        <v>1687</v>
      </c>
      <c r="F483" t="s">
        <v>68</v>
      </c>
      <c r="G483">
        <v>19</v>
      </c>
      <c r="H483"/>
      <c r="I483" t="s">
        <v>278</v>
      </c>
      <c r="J483"/>
      <c r="K483"/>
      <c r="L483"/>
      <c r="M483"/>
      <c r="N483"/>
      <c r="O483"/>
      <c r="P483"/>
      <c r="Q483"/>
      <c r="R483"/>
      <c r="S483"/>
      <c r="T483"/>
      <c r="U483"/>
      <c r="V483"/>
      <c r="W483"/>
      <c r="X483"/>
      <c r="Y483"/>
      <c r="Z483"/>
    </row>
    <row r="484" spans="1:26" x14ac:dyDescent="0.2">
      <c r="A484">
        <v>2002</v>
      </c>
      <c r="B484">
        <v>290</v>
      </c>
      <c r="C484" t="s">
        <v>152</v>
      </c>
      <c r="D484" t="s">
        <v>5579</v>
      </c>
      <c r="E484" t="s">
        <v>60</v>
      </c>
      <c r="F484" t="s">
        <v>35</v>
      </c>
      <c r="G484">
        <v>18</v>
      </c>
      <c r="H484"/>
      <c r="I484" t="s">
        <v>5420</v>
      </c>
      <c r="J484"/>
      <c r="K484"/>
      <c r="L484"/>
      <c r="M484"/>
      <c r="N484"/>
      <c r="O484"/>
      <c r="P484"/>
      <c r="Q484"/>
      <c r="R484"/>
      <c r="S484"/>
      <c r="T484"/>
      <c r="U484"/>
      <c r="V484"/>
      <c r="W484"/>
      <c r="X484"/>
      <c r="Y484"/>
      <c r="Z484"/>
    </row>
  </sheetData>
  <phoneticPr fontId="1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6004-8E65-CE44-96F9-A5B35BD4E3C4}">
  <dimension ref="A1:Z372"/>
  <sheetViews>
    <sheetView topLeftCell="A2" workbookViewId="0"/>
  </sheetViews>
  <sheetFormatPr baseColWidth="10" defaultRowHeight="16" x14ac:dyDescent="0.2"/>
  <cols>
    <col min="1" max="1" width="7.1640625" bestFit="1" customWidth="1"/>
    <col min="2" max="2" width="13.5" bestFit="1" customWidth="1"/>
    <col min="3" max="3" width="12.33203125" bestFit="1" customWidth="1"/>
    <col min="4" max="4" width="21.83203125" bestFit="1" customWidth="1"/>
    <col min="5" max="5" width="12.33203125" bestFit="1" customWidth="1"/>
    <col min="6" max="6" width="10.33203125" bestFit="1" customWidth="1"/>
    <col min="7" max="7" width="6.6640625" bestFit="1" customWidth="1"/>
    <col min="8" max="8" width="9.6640625" style="1" bestFit="1" customWidth="1"/>
    <col min="9" max="9" width="36.1640625" style="1" bestFit="1" customWidth="1"/>
    <col min="10" max="10" width="15.5" style="1" bestFit="1" customWidth="1"/>
    <col min="11" max="11" width="8.1640625" style="1" bestFit="1" customWidth="1"/>
    <col min="12" max="12" width="9.83203125" style="1" bestFit="1" customWidth="1"/>
    <col min="13" max="13" width="8.83203125" style="1" bestFit="1" customWidth="1"/>
    <col min="14" max="14" width="13.1640625" style="1" bestFit="1" customWidth="1"/>
    <col min="15" max="15" width="19.1640625" style="1" bestFit="1" customWidth="1"/>
    <col min="16" max="16" width="21.5" style="1" bestFit="1" customWidth="1"/>
    <col min="17" max="17" width="13.33203125" style="1" bestFit="1" customWidth="1"/>
    <col min="18" max="18" width="15" style="1" bestFit="1" customWidth="1"/>
    <col min="19" max="19" width="21" style="1" bestFit="1" customWidth="1"/>
    <col min="20" max="20" width="17.6640625" style="1" bestFit="1" customWidth="1"/>
    <col min="21" max="21" width="22.6640625" style="1" bestFit="1" customWidth="1"/>
    <col min="22" max="22" width="14.33203125" style="1" bestFit="1" customWidth="1"/>
    <col min="23" max="23" width="18.1640625" style="1" bestFit="1" customWidth="1"/>
    <col min="24" max="24" width="19.33203125" style="1" bestFit="1" customWidth="1"/>
    <col min="25" max="26" width="12.1640625" style="1" customWidth="1"/>
  </cols>
  <sheetData>
    <row r="1" spans="1:26" x14ac:dyDescent="0.2">
      <c r="A1" t="s">
        <v>1</v>
      </c>
      <c r="B1" t="s">
        <v>2</v>
      </c>
      <c r="C1" t="s">
        <v>3</v>
      </c>
      <c r="D1" t="s">
        <v>4</v>
      </c>
      <c r="E1" t="s">
        <v>5</v>
      </c>
      <c r="F1" t="s">
        <v>6</v>
      </c>
      <c r="G1" t="s">
        <v>7</v>
      </c>
      <c r="H1" t="s">
        <v>8</v>
      </c>
      <c r="I1" t="s">
        <v>9</v>
      </c>
      <c r="J1" s="1" t="s">
        <v>10</v>
      </c>
      <c r="K1" s="1" t="s">
        <v>11</v>
      </c>
      <c r="L1" s="1" t="s">
        <v>12</v>
      </c>
      <c r="M1" s="1" t="s">
        <v>13</v>
      </c>
      <c r="N1" s="1" t="s">
        <v>14</v>
      </c>
      <c r="O1" s="1" t="s">
        <v>15</v>
      </c>
      <c r="P1" s="1" t="s">
        <v>16</v>
      </c>
      <c r="Q1" s="1" t="s">
        <v>17</v>
      </c>
      <c r="R1" s="1" t="s">
        <v>18</v>
      </c>
      <c r="S1" s="1" t="s">
        <v>19</v>
      </c>
      <c r="T1" s="1" t="s">
        <v>20</v>
      </c>
      <c r="U1" s="1" t="s">
        <v>21</v>
      </c>
      <c r="V1" s="1" t="s">
        <v>22</v>
      </c>
      <c r="W1" t="s">
        <v>13818</v>
      </c>
      <c r="X1" t="s">
        <v>13821</v>
      </c>
      <c r="Y1"/>
      <c r="Z1"/>
    </row>
    <row r="2" spans="1:26" x14ac:dyDescent="0.2">
      <c r="A2">
        <v>2024</v>
      </c>
      <c r="B2">
        <v>25</v>
      </c>
      <c r="C2" t="s">
        <v>152</v>
      </c>
      <c r="D2" t="s">
        <v>13723</v>
      </c>
      <c r="E2" t="s">
        <v>39</v>
      </c>
      <c r="F2" t="s">
        <v>35</v>
      </c>
      <c r="G2">
        <v>18</v>
      </c>
      <c r="H2">
        <v>2025</v>
      </c>
      <c r="I2" t="s">
        <v>1357</v>
      </c>
      <c r="J2">
        <v>0</v>
      </c>
      <c r="K2">
        <v>0</v>
      </c>
      <c r="L2">
        <v>0</v>
      </c>
      <c r="M2">
        <v>0</v>
      </c>
      <c r="N2">
        <v>0</v>
      </c>
      <c r="O2">
        <v>0</v>
      </c>
      <c r="V2">
        <v>0</v>
      </c>
      <c r="W2" s="18">
        <v>0</v>
      </c>
      <c r="X2"/>
      <c r="Y2"/>
      <c r="Z2"/>
    </row>
    <row r="3" spans="1:26" x14ac:dyDescent="0.2">
      <c r="A3">
        <v>2024</v>
      </c>
      <c r="B3">
        <v>110</v>
      </c>
      <c r="C3" t="s">
        <v>152</v>
      </c>
      <c r="D3" t="s">
        <v>13724</v>
      </c>
      <c r="F3" t="s">
        <v>30</v>
      </c>
      <c r="H3"/>
      <c r="I3"/>
      <c r="J3"/>
      <c r="K3"/>
      <c r="L3"/>
      <c r="M3"/>
      <c r="N3"/>
      <c r="O3"/>
      <c r="P3"/>
      <c r="Q3"/>
      <c r="R3"/>
      <c r="S3"/>
      <c r="T3"/>
      <c r="U3"/>
      <c r="V3"/>
      <c r="W3" s="18"/>
      <c r="X3"/>
      <c r="Y3"/>
      <c r="Z3"/>
    </row>
    <row r="4" spans="1:26" x14ac:dyDescent="0.2">
      <c r="A4">
        <v>2024</v>
      </c>
      <c r="B4">
        <v>154</v>
      </c>
      <c r="C4" t="s">
        <v>152</v>
      </c>
      <c r="D4" t="s">
        <v>13725</v>
      </c>
      <c r="F4" t="s">
        <v>35</v>
      </c>
      <c r="H4"/>
      <c r="I4"/>
      <c r="J4"/>
      <c r="K4"/>
      <c r="L4"/>
      <c r="M4"/>
      <c r="N4"/>
      <c r="O4"/>
      <c r="P4"/>
      <c r="Q4"/>
      <c r="R4"/>
      <c r="S4"/>
      <c r="T4"/>
      <c r="U4"/>
      <c r="V4"/>
      <c r="W4" s="18"/>
      <c r="X4"/>
      <c r="Y4"/>
      <c r="Z4"/>
    </row>
    <row r="5" spans="1:26" x14ac:dyDescent="0.2">
      <c r="A5">
        <v>2024</v>
      </c>
      <c r="B5">
        <v>186</v>
      </c>
      <c r="C5" t="s">
        <v>152</v>
      </c>
      <c r="D5" t="s">
        <v>13726</v>
      </c>
      <c r="F5" t="s">
        <v>30</v>
      </c>
      <c r="H5"/>
      <c r="I5"/>
      <c r="J5"/>
      <c r="K5"/>
      <c r="L5"/>
      <c r="M5"/>
      <c r="N5"/>
      <c r="O5"/>
      <c r="P5"/>
      <c r="Q5"/>
      <c r="R5"/>
      <c r="S5"/>
      <c r="T5"/>
      <c r="U5"/>
      <c r="V5"/>
      <c r="W5" s="18"/>
      <c r="X5"/>
      <c r="Y5"/>
      <c r="Z5"/>
    </row>
    <row r="6" spans="1:26" x14ac:dyDescent="0.2">
      <c r="A6">
        <v>2023</v>
      </c>
      <c r="B6">
        <v>92</v>
      </c>
      <c r="C6" t="s">
        <v>152</v>
      </c>
      <c r="D6" t="s">
        <v>13718</v>
      </c>
      <c r="F6" t="s">
        <v>35</v>
      </c>
      <c r="H6"/>
      <c r="I6"/>
      <c r="J6"/>
      <c r="K6"/>
      <c r="L6"/>
      <c r="M6"/>
      <c r="N6"/>
      <c r="O6"/>
      <c r="P6"/>
      <c r="Q6"/>
      <c r="R6"/>
      <c r="S6"/>
      <c r="T6"/>
      <c r="U6"/>
      <c r="V6"/>
      <c r="W6" s="18"/>
      <c r="X6"/>
      <c r="Y6"/>
      <c r="Z6"/>
    </row>
    <row r="7" spans="1:26" x14ac:dyDescent="0.2">
      <c r="A7">
        <v>2023</v>
      </c>
      <c r="B7">
        <v>124</v>
      </c>
      <c r="C7" t="s">
        <v>152</v>
      </c>
      <c r="D7" t="s">
        <v>13719</v>
      </c>
      <c r="F7" t="s">
        <v>35</v>
      </c>
      <c r="H7"/>
      <c r="I7"/>
      <c r="J7"/>
      <c r="K7"/>
      <c r="L7"/>
      <c r="M7"/>
      <c r="N7"/>
      <c r="O7"/>
      <c r="P7"/>
      <c r="Q7"/>
      <c r="R7"/>
      <c r="S7"/>
      <c r="T7"/>
      <c r="U7"/>
      <c r="V7"/>
      <c r="W7" s="18"/>
      <c r="X7"/>
      <c r="Y7"/>
      <c r="Z7"/>
    </row>
    <row r="8" spans="1:26" x14ac:dyDescent="0.2">
      <c r="A8">
        <v>2023</v>
      </c>
      <c r="B8">
        <v>188</v>
      </c>
      <c r="C8" t="s">
        <v>152</v>
      </c>
      <c r="D8" t="s">
        <v>13720</v>
      </c>
      <c r="F8" t="s">
        <v>35</v>
      </c>
      <c r="H8"/>
      <c r="I8"/>
      <c r="J8"/>
      <c r="K8"/>
      <c r="L8"/>
      <c r="M8"/>
      <c r="N8"/>
      <c r="O8"/>
      <c r="P8"/>
      <c r="Q8"/>
      <c r="R8"/>
      <c r="S8"/>
      <c r="T8"/>
      <c r="U8"/>
      <c r="V8"/>
      <c r="W8" s="18"/>
      <c r="X8"/>
      <c r="Y8"/>
      <c r="Z8"/>
    </row>
    <row r="9" spans="1:26" x14ac:dyDescent="0.2">
      <c r="A9">
        <v>2023</v>
      </c>
      <c r="B9">
        <v>214</v>
      </c>
      <c r="C9" t="s">
        <v>152</v>
      </c>
      <c r="D9" t="s">
        <v>13721</v>
      </c>
      <c r="F9" t="s">
        <v>68</v>
      </c>
      <c r="H9"/>
      <c r="I9"/>
      <c r="J9"/>
      <c r="K9"/>
      <c r="L9"/>
      <c r="M9"/>
      <c r="N9"/>
      <c r="O9"/>
      <c r="P9"/>
      <c r="Q9"/>
      <c r="R9"/>
      <c r="S9"/>
      <c r="T9"/>
      <c r="U9"/>
      <c r="V9"/>
      <c r="W9" s="18"/>
      <c r="X9"/>
      <c r="Y9"/>
      <c r="Z9"/>
    </row>
    <row r="10" spans="1:26" x14ac:dyDescent="0.2">
      <c r="A10">
        <v>2023</v>
      </c>
      <c r="B10">
        <v>220</v>
      </c>
      <c r="C10" t="s">
        <v>152</v>
      </c>
      <c r="D10" t="s">
        <v>13722</v>
      </c>
      <c r="F10" t="s">
        <v>30</v>
      </c>
      <c r="H10"/>
      <c r="I10"/>
      <c r="J10"/>
      <c r="K10"/>
      <c r="L10"/>
      <c r="M10"/>
      <c r="N10"/>
      <c r="O10"/>
      <c r="P10"/>
      <c r="Q10"/>
      <c r="R10"/>
      <c r="S10"/>
      <c r="T10"/>
      <c r="U10"/>
      <c r="V10"/>
      <c r="W10" s="18"/>
      <c r="X10"/>
      <c r="Y10"/>
      <c r="Z10"/>
    </row>
    <row r="11" spans="1:26" x14ac:dyDescent="0.2">
      <c r="A11">
        <v>2022</v>
      </c>
      <c r="B11">
        <v>54</v>
      </c>
      <c r="C11" t="s">
        <v>152</v>
      </c>
      <c r="D11" t="s">
        <v>153</v>
      </c>
      <c r="E11" t="s">
        <v>39</v>
      </c>
      <c r="F11" t="s">
        <v>35</v>
      </c>
      <c r="G11">
        <v>18</v>
      </c>
      <c r="H11"/>
      <c r="I11" t="s">
        <v>154</v>
      </c>
      <c r="J11"/>
      <c r="K11"/>
      <c r="L11"/>
      <c r="M11"/>
      <c r="N11"/>
      <c r="O11"/>
      <c r="P11"/>
      <c r="Q11"/>
      <c r="R11"/>
      <c r="S11"/>
      <c r="T11"/>
      <c r="U11"/>
      <c r="V11"/>
      <c r="W11" s="18"/>
      <c r="X11"/>
      <c r="Y11"/>
      <c r="Z11"/>
    </row>
    <row r="12" spans="1:26" x14ac:dyDescent="0.2">
      <c r="A12">
        <v>2022</v>
      </c>
      <c r="B12">
        <v>117</v>
      </c>
      <c r="C12" t="s">
        <v>152</v>
      </c>
      <c r="D12" t="s">
        <v>266</v>
      </c>
      <c r="E12" t="s">
        <v>34</v>
      </c>
      <c r="F12" t="s">
        <v>35</v>
      </c>
      <c r="G12">
        <v>18</v>
      </c>
      <c r="H12"/>
      <c r="I12" t="s">
        <v>36</v>
      </c>
      <c r="J12"/>
      <c r="K12"/>
      <c r="L12"/>
      <c r="M12"/>
      <c r="N12"/>
      <c r="O12"/>
      <c r="P12"/>
      <c r="Q12"/>
      <c r="R12"/>
      <c r="S12"/>
      <c r="T12"/>
      <c r="U12"/>
      <c r="V12"/>
      <c r="W12" s="18"/>
      <c r="X12"/>
      <c r="Y12"/>
      <c r="Z12"/>
    </row>
    <row r="13" spans="1:26" x14ac:dyDescent="0.2">
      <c r="A13">
        <v>2022</v>
      </c>
      <c r="B13">
        <v>119</v>
      </c>
      <c r="C13" t="s">
        <v>152</v>
      </c>
      <c r="D13" t="s">
        <v>269</v>
      </c>
      <c r="E13" t="s">
        <v>270</v>
      </c>
      <c r="F13" t="s">
        <v>35</v>
      </c>
      <c r="G13">
        <v>18</v>
      </c>
      <c r="H13"/>
      <c r="I13" t="s">
        <v>271</v>
      </c>
      <c r="J13"/>
      <c r="K13"/>
      <c r="L13"/>
      <c r="M13"/>
      <c r="N13"/>
      <c r="O13"/>
      <c r="P13"/>
      <c r="Q13"/>
      <c r="R13"/>
      <c r="S13"/>
      <c r="T13"/>
      <c r="U13"/>
      <c r="V13"/>
      <c r="W13" s="18"/>
      <c r="X13"/>
      <c r="Y13"/>
      <c r="Z13"/>
    </row>
    <row r="14" spans="1:26" x14ac:dyDescent="0.2">
      <c r="A14">
        <v>2022</v>
      </c>
      <c r="B14">
        <v>132</v>
      </c>
      <c r="C14" t="s">
        <v>152</v>
      </c>
      <c r="D14" t="s">
        <v>290</v>
      </c>
      <c r="E14" t="s">
        <v>39</v>
      </c>
      <c r="F14" t="s">
        <v>30</v>
      </c>
      <c r="G14">
        <v>19</v>
      </c>
      <c r="H14"/>
      <c r="I14" t="s">
        <v>291</v>
      </c>
      <c r="J14"/>
      <c r="K14"/>
      <c r="L14"/>
      <c r="M14"/>
      <c r="N14"/>
      <c r="O14"/>
      <c r="P14"/>
      <c r="Q14"/>
      <c r="R14"/>
      <c r="S14"/>
      <c r="T14"/>
      <c r="U14"/>
      <c r="V14"/>
      <c r="W14" s="18"/>
      <c r="X14"/>
      <c r="Y14"/>
      <c r="Z14"/>
    </row>
    <row r="15" spans="1:26" x14ac:dyDescent="0.2">
      <c r="A15">
        <v>2022</v>
      </c>
      <c r="B15">
        <v>183</v>
      </c>
      <c r="C15" t="s">
        <v>152</v>
      </c>
      <c r="D15" t="s">
        <v>372</v>
      </c>
      <c r="E15" t="s">
        <v>39</v>
      </c>
      <c r="F15" t="s">
        <v>128</v>
      </c>
      <c r="G15">
        <v>18</v>
      </c>
      <c r="H15"/>
      <c r="I15" t="s">
        <v>89</v>
      </c>
      <c r="J15"/>
      <c r="K15"/>
      <c r="L15"/>
      <c r="M15"/>
      <c r="N15"/>
      <c r="O15"/>
      <c r="P15"/>
      <c r="Q15"/>
      <c r="R15"/>
      <c r="S15"/>
      <c r="T15"/>
      <c r="U15"/>
      <c r="V15"/>
      <c r="W15" s="18"/>
      <c r="X15"/>
      <c r="Y15"/>
      <c r="Z15"/>
    </row>
    <row r="16" spans="1:26" x14ac:dyDescent="0.2">
      <c r="A16">
        <v>2022</v>
      </c>
      <c r="B16">
        <v>200</v>
      </c>
      <c r="C16" t="s">
        <v>152</v>
      </c>
      <c r="D16" t="s">
        <v>395</v>
      </c>
      <c r="E16" t="s">
        <v>39</v>
      </c>
      <c r="F16" t="s">
        <v>30</v>
      </c>
      <c r="G16">
        <v>18</v>
      </c>
      <c r="H16"/>
      <c r="I16" t="s">
        <v>234</v>
      </c>
      <c r="J16"/>
      <c r="K16"/>
      <c r="L16"/>
      <c r="M16"/>
      <c r="N16"/>
      <c r="O16"/>
      <c r="P16"/>
      <c r="Q16"/>
      <c r="R16"/>
      <c r="S16"/>
      <c r="T16"/>
      <c r="U16"/>
      <c r="V16"/>
      <c r="W16" s="18"/>
      <c r="X16"/>
      <c r="Y16"/>
      <c r="Z16"/>
    </row>
    <row r="17" spans="1:26" x14ac:dyDescent="0.2">
      <c r="A17">
        <v>2021</v>
      </c>
      <c r="B17">
        <v>21</v>
      </c>
      <c r="C17" t="s">
        <v>152</v>
      </c>
      <c r="D17" t="s">
        <v>459</v>
      </c>
      <c r="E17" t="s">
        <v>43</v>
      </c>
      <c r="F17" t="s">
        <v>68</v>
      </c>
      <c r="G17">
        <v>18</v>
      </c>
      <c r="H17">
        <v>2025</v>
      </c>
      <c r="I17" t="s">
        <v>458</v>
      </c>
      <c r="J17">
        <v>1</v>
      </c>
      <c r="K17">
        <v>0</v>
      </c>
      <c r="L17">
        <v>0</v>
      </c>
      <c r="M17">
        <v>0</v>
      </c>
      <c r="N17">
        <v>1</v>
      </c>
      <c r="O17">
        <v>0</v>
      </c>
      <c r="P17"/>
      <c r="Q17"/>
      <c r="R17"/>
      <c r="S17"/>
      <c r="T17"/>
      <c r="U17"/>
      <c r="V17">
        <v>0</v>
      </c>
      <c r="W17" s="18">
        <f>0</f>
        <v>0</v>
      </c>
      <c r="X17"/>
      <c r="Y17"/>
      <c r="Z17"/>
    </row>
    <row r="18" spans="1:26" x14ac:dyDescent="0.2">
      <c r="A18">
        <v>2021</v>
      </c>
      <c r="B18">
        <v>85</v>
      </c>
      <c r="C18" t="s">
        <v>152</v>
      </c>
      <c r="D18" t="s">
        <v>551</v>
      </c>
      <c r="E18" t="s">
        <v>39</v>
      </c>
      <c r="F18" t="s">
        <v>35</v>
      </c>
      <c r="G18">
        <v>18</v>
      </c>
      <c r="H18"/>
      <c r="I18" t="s">
        <v>552</v>
      </c>
      <c r="J18"/>
      <c r="K18"/>
      <c r="L18"/>
      <c r="M18"/>
      <c r="N18"/>
      <c r="O18"/>
      <c r="P18"/>
      <c r="Q18"/>
      <c r="R18"/>
      <c r="S18"/>
      <c r="T18"/>
      <c r="U18"/>
      <c r="V18"/>
      <c r="W18" s="18"/>
      <c r="X18"/>
      <c r="Y18"/>
      <c r="Z18"/>
    </row>
    <row r="19" spans="1:26" x14ac:dyDescent="0.2">
      <c r="A19">
        <v>2021</v>
      </c>
      <c r="B19">
        <v>117</v>
      </c>
      <c r="C19" t="s">
        <v>152</v>
      </c>
      <c r="D19" t="s">
        <v>598</v>
      </c>
      <c r="E19" t="s">
        <v>43</v>
      </c>
      <c r="F19" t="s">
        <v>128</v>
      </c>
      <c r="G19">
        <v>19</v>
      </c>
      <c r="H19"/>
      <c r="I19" t="s">
        <v>599</v>
      </c>
      <c r="J19"/>
      <c r="K19"/>
      <c r="L19"/>
      <c r="M19"/>
      <c r="N19"/>
      <c r="O19"/>
      <c r="P19"/>
      <c r="Q19"/>
      <c r="R19"/>
      <c r="S19"/>
      <c r="T19"/>
      <c r="U19"/>
      <c r="V19"/>
      <c r="W19" s="18"/>
      <c r="X19"/>
      <c r="Y19"/>
      <c r="Z19"/>
    </row>
    <row r="20" spans="1:26" x14ac:dyDescent="0.2">
      <c r="A20">
        <v>2021</v>
      </c>
      <c r="B20">
        <v>149</v>
      </c>
      <c r="C20" t="s">
        <v>152</v>
      </c>
      <c r="D20" t="s">
        <v>637</v>
      </c>
      <c r="E20" t="s">
        <v>43</v>
      </c>
      <c r="F20" t="s">
        <v>26</v>
      </c>
      <c r="G20">
        <v>18</v>
      </c>
      <c r="H20"/>
      <c r="I20" t="s">
        <v>73</v>
      </c>
      <c r="J20"/>
      <c r="K20"/>
      <c r="L20"/>
      <c r="M20"/>
      <c r="N20"/>
      <c r="O20"/>
      <c r="P20"/>
      <c r="Q20"/>
      <c r="R20"/>
      <c r="S20"/>
      <c r="T20"/>
      <c r="U20"/>
      <c r="V20"/>
      <c r="W20" s="18"/>
      <c r="X20"/>
      <c r="Y20"/>
      <c r="Z20"/>
    </row>
    <row r="21" spans="1:26" x14ac:dyDescent="0.2">
      <c r="A21">
        <v>2021</v>
      </c>
      <c r="B21">
        <v>181</v>
      </c>
      <c r="C21" t="s">
        <v>152</v>
      </c>
      <c r="D21" t="s">
        <v>680</v>
      </c>
      <c r="E21" t="s">
        <v>34</v>
      </c>
      <c r="F21" t="s">
        <v>30</v>
      </c>
      <c r="G21">
        <v>18</v>
      </c>
      <c r="H21"/>
      <c r="I21" t="s">
        <v>546</v>
      </c>
      <c r="J21"/>
      <c r="K21"/>
      <c r="L21"/>
      <c r="M21"/>
      <c r="N21"/>
      <c r="O21"/>
      <c r="P21"/>
      <c r="Q21"/>
      <c r="R21"/>
      <c r="S21"/>
      <c r="T21"/>
      <c r="U21"/>
      <c r="V21"/>
      <c r="W21" s="18"/>
      <c r="X21"/>
      <c r="Y21"/>
      <c r="Z21"/>
    </row>
    <row r="22" spans="1:26" x14ac:dyDescent="0.2">
      <c r="A22">
        <v>2021</v>
      </c>
      <c r="B22">
        <v>213</v>
      </c>
      <c r="C22" t="s">
        <v>152</v>
      </c>
      <c r="D22" t="s">
        <v>726</v>
      </c>
      <c r="E22" t="s">
        <v>34</v>
      </c>
      <c r="F22" t="s">
        <v>35</v>
      </c>
      <c r="G22">
        <v>18</v>
      </c>
      <c r="H22"/>
      <c r="I22" t="s">
        <v>36</v>
      </c>
      <c r="J22"/>
      <c r="K22"/>
      <c r="L22"/>
      <c r="M22"/>
      <c r="N22"/>
      <c r="O22"/>
      <c r="P22"/>
      <c r="Q22"/>
      <c r="R22"/>
      <c r="S22"/>
      <c r="T22"/>
      <c r="U22"/>
      <c r="V22"/>
      <c r="W22" s="18"/>
      <c r="X22"/>
      <c r="Y22"/>
      <c r="Z22"/>
    </row>
    <row r="23" spans="1:26" x14ac:dyDescent="0.2">
      <c r="A23">
        <v>2021</v>
      </c>
      <c r="B23">
        <v>217</v>
      </c>
      <c r="C23" t="s">
        <v>152</v>
      </c>
      <c r="D23" t="s">
        <v>730</v>
      </c>
      <c r="E23" t="s">
        <v>34</v>
      </c>
      <c r="F23" t="s">
        <v>30</v>
      </c>
      <c r="G23">
        <v>18</v>
      </c>
      <c r="H23"/>
      <c r="I23" t="s">
        <v>36</v>
      </c>
      <c r="J23"/>
      <c r="K23"/>
      <c r="L23"/>
      <c r="M23"/>
      <c r="N23"/>
      <c r="O23"/>
      <c r="P23"/>
      <c r="Q23"/>
      <c r="R23"/>
      <c r="S23"/>
      <c r="T23"/>
      <c r="U23"/>
      <c r="V23"/>
      <c r="W23" s="18"/>
      <c r="X23"/>
      <c r="Y23"/>
      <c r="Z23"/>
    </row>
    <row r="24" spans="1:26" x14ac:dyDescent="0.2">
      <c r="A24">
        <v>2020</v>
      </c>
      <c r="B24">
        <v>58</v>
      </c>
      <c r="C24" t="s">
        <v>152</v>
      </c>
      <c r="D24" t="s">
        <v>806</v>
      </c>
      <c r="E24" t="s">
        <v>34</v>
      </c>
      <c r="F24" t="s">
        <v>30</v>
      </c>
      <c r="G24">
        <v>19</v>
      </c>
      <c r="H24"/>
      <c r="I24" t="s">
        <v>116</v>
      </c>
      <c r="J24"/>
      <c r="K24"/>
      <c r="L24"/>
      <c r="M24"/>
      <c r="N24"/>
      <c r="O24"/>
      <c r="P24"/>
      <c r="Q24"/>
      <c r="R24"/>
      <c r="S24"/>
      <c r="T24"/>
      <c r="U24"/>
      <c r="V24"/>
      <c r="W24" s="18"/>
      <c r="X24"/>
      <c r="Y24"/>
      <c r="Z24"/>
    </row>
    <row r="25" spans="1:26" x14ac:dyDescent="0.2">
      <c r="A25">
        <v>2020</v>
      </c>
      <c r="B25">
        <v>89</v>
      </c>
      <c r="C25" t="s">
        <v>152</v>
      </c>
      <c r="D25" t="s">
        <v>842</v>
      </c>
      <c r="E25" t="s">
        <v>34</v>
      </c>
      <c r="F25" t="s">
        <v>35</v>
      </c>
      <c r="G25">
        <v>19</v>
      </c>
      <c r="H25"/>
      <c r="I25" t="s">
        <v>207</v>
      </c>
      <c r="J25"/>
      <c r="K25"/>
      <c r="L25"/>
      <c r="M25"/>
      <c r="N25"/>
      <c r="O25"/>
      <c r="P25"/>
      <c r="Q25"/>
      <c r="R25"/>
      <c r="S25"/>
      <c r="T25"/>
      <c r="U25"/>
      <c r="V25"/>
      <c r="W25" s="18"/>
      <c r="X25"/>
      <c r="Y25"/>
      <c r="Z25"/>
    </row>
    <row r="26" spans="1:26" x14ac:dyDescent="0.2">
      <c r="A26">
        <v>2020</v>
      </c>
      <c r="B26">
        <v>151</v>
      </c>
      <c r="C26" t="s">
        <v>152</v>
      </c>
      <c r="D26" t="s">
        <v>919</v>
      </c>
      <c r="E26" t="s">
        <v>34</v>
      </c>
      <c r="F26" t="s">
        <v>30</v>
      </c>
      <c r="G26">
        <v>18</v>
      </c>
      <c r="H26"/>
      <c r="I26" t="s">
        <v>589</v>
      </c>
      <c r="J26"/>
      <c r="K26"/>
      <c r="L26"/>
      <c r="M26"/>
      <c r="N26"/>
      <c r="O26"/>
      <c r="P26"/>
      <c r="Q26"/>
      <c r="R26"/>
      <c r="S26"/>
      <c r="T26"/>
      <c r="U26"/>
      <c r="V26"/>
      <c r="W26" s="18"/>
      <c r="X26"/>
      <c r="Y26"/>
      <c r="Z26"/>
    </row>
    <row r="27" spans="1:26" x14ac:dyDescent="0.2">
      <c r="A27">
        <v>2020</v>
      </c>
      <c r="B27">
        <v>182</v>
      </c>
      <c r="C27" t="s">
        <v>152</v>
      </c>
      <c r="D27" t="s">
        <v>956</v>
      </c>
      <c r="E27" t="s">
        <v>34</v>
      </c>
      <c r="F27" t="s">
        <v>35</v>
      </c>
      <c r="G27">
        <v>18</v>
      </c>
      <c r="H27"/>
      <c r="I27" t="s">
        <v>957</v>
      </c>
      <c r="J27"/>
      <c r="K27"/>
      <c r="L27"/>
      <c r="M27"/>
      <c r="N27"/>
      <c r="O27"/>
      <c r="P27"/>
      <c r="Q27"/>
      <c r="R27"/>
      <c r="S27"/>
      <c r="T27"/>
      <c r="U27"/>
      <c r="V27"/>
      <c r="W27" s="18"/>
      <c r="X27"/>
      <c r="Y27"/>
      <c r="Z27"/>
    </row>
    <row r="28" spans="1:26" x14ac:dyDescent="0.2">
      <c r="A28">
        <v>2019</v>
      </c>
      <c r="B28">
        <v>30</v>
      </c>
      <c r="C28" t="s">
        <v>152</v>
      </c>
      <c r="D28" t="s">
        <v>1034</v>
      </c>
      <c r="E28" t="s">
        <v>34</v>
      </c>
      <c r="F28" t="s">
        <v>35</v>
      </c>
      <c r="G28">
        <v>18</v>
      </c>
      <c r="H28">
        <v>2025</v>
      </c>
      <c r="I28" t="s">
        <v>36</v>
      </c>
      <c r="J28">
        <v>105</v>
      </c>
      <c r="K28">
        <v>10</v>
      </c>
      <c r="L28">
        <v>9</v>
      </c>
      <c r="M28">
        <v>19</v>
      </c>
      <c r="N28">
        <v>-9</v>
      </c>
      <c r="O28">
        <v>34</v>
      </c>
      <c r="P28"/>
      <c r="Q28"/>
      <c r="R28"/>
      <c r="S28"/>
      <c r="T28"/>
      <c r="U28"/>
      <c r="V28">
        <v>1.9</v>
      </c>
      <c r="W28" s="18">
        <f>Main_Bruins_Sheet3[[#This Row],[point_shares]]</f>
        <v>1.9</v>
      </c>
      <c r="X28"/>
      <c r="Y28"/>
      <c r="Z28"/>
    </row>
    <row r="29" spans="1:26" x14ac:dyDescent="0.2">
      <c r="A29">
        <v>2019</v>
      </c>
      <c r="B29">
        <v>92</v>
      </c>
      <c r="C29" t="s">
        <v>152</v>
      </c>
      <c r="D29" t="s">
        <v>1102</v>
      </c>
      <c r="E29" t="s">
        <v>39</v>
      </c>
      <c r="F29" t="s">
        <v>26</v>
      </c>
      <c r="G29">
        <v>18</v>
      </c>
      <c r="H29"/>
      <c r="I29" t="s">
        <v>158</v>
      </c>
      <c r="J29"/>
      <c r="K29"/>
      <c r="L29"/>
      <c r="M29"/>
      <c r="N29"/>
      <c r="O29"/>
      <c r="P29"/>
      <c r="Q29"/>
      <c r="R29"/>
      <c r="S29"/>
      <c r="T29"/>
      <c r="U29"/>
      <c r="V29"/>
      <c r="W29" s="18"/>
      <c r="X29"/>
      <c r="Y29"/>
      <c r="Z29"/>
    </row>
    <row r="30" spans="1:26" x14ac:dyDescent="0.2">
      <c r="A30">
        <v>2019</v>
      </c>
      <c r="B30">
        <v>154</v>
      </c>
      <c r="C30" t="s">
        <v>152</v>
      </c>
      <c r="D30" t="s">
        <v>1177</v>
      </c>
      <c r="E30" t="s">
        <v>60</v>
      </c>
      <c r="F30" t="s">
        <v>30</v>
      </c>
      <c r="G30">
        <v>18</v>
      </c>
      <c r="H30"/>
      <c r="I30" t="s">
        <v>188</v>
      </c>
      <c r="J30"/>
      <c r="K30"/>
      <c r="L30"/>
      <c r="M30"/>
      <c r="N30"/>
      <c r="O30"/>
      <c r="P30"/>
      <c r="Q30"/>
      <c r="R30"/>
      <c r="S30"/>
      <c r="T30"/>
      <c r="U30"/>
      <c r="V30"/>
      <c r="W30" s="18"/>
      <c r="X30"/>
      <c r="Y30"/>
      <c r="Z30"/>
    </row>
    <row r="31" spans="1:26" x14ac:dyDescent="0.2">
      <c r="A31">
        <v>2019</v>
      </c>
      <c r="B31">
        <v>185</v>
      </c>
      <c r="C31" t="s">
        <v>152</v>
      </c>
      <c r="D31" t="s">
        <v>1217</v>
      </c>
      <c r="E31" t="s">
        <v>76</v>
      </c>
      <c r="F31" t="s">
        <v>35</v>
      </c>
      <c r="G31">
        <v>18</v>
      </c>
      <c r="H31"/>
      <c r="I31" t="s">
        <v>872</v>
      </c>
      <c r="J31"/>
      <c r="K31"/>
      <c r="L31"/>
      <c r="M31"/>
      <c r="N31"/>
      <c r="O31"/>
      <c r="P31"/>
      <c r="Q31"/>
      <c r="R31"/>
      <c r="S31"/>
      <c r="T31"/>
      <c r="U31"/>
      <c r="V31"/>
      <c r="W31" s="18"/>
      <c r="X31"/>
      <c r="Y31"/>
      <c r="Z31"/>
    </row>
    <row r="32" spans="1:26" x14ac:dyDescent="0.2">
      <c r="A32">
        <v>2019</v>
      </c>
      <c r="B32">
        <v>192</v>
      </c>
      <c r="C32" t="s">
        <v>152</v>
      </c>
      <c r="D32" t="s">
        <v>1224</v>
      </c>
      <c r="E32" t="s">
        <v>34</v>
      </c>
      <c r="F32" t="s">
        <v>26</v>
      </c>
      <c r="G32">
        <v>18</v>
      </c>
      <c r="H32"/>
      <c r="I32" t="s">
        <v>228</v>
      </c>
      <c r="J32"/>
      <c r="K32"/>
      <c r="L32"/>
      <c r="M32"/>
      <c r="N32"/>
      <c r="O32"/>
      <c r="P32"/>
      <c r="Q32"/>
      <c r="R32"/>
      <c r="S32"/>
      <c r="T32"/>
      <c r="U32"/>
      <c r="V32"/>
      <c r="W32" s="18"/>
      <c r="X32"/>
      <c r="Y32"/>
      <c r="Z32"/>
    </row>
    <row r="33" spans="1:26" x14ac:dyDescent="0.2">
      <c r="A33">
        <v>2018</v>
      </c>
      <c r="B33">
        <v>57</v>
      </c>
      <c r="C33" t="s">
        <v>152</v>
      </c>
      <c r="D33" t="s">
        <v>1317</v>
      </c>
      <c r="E33" t="s">
        <v>43</v>
      </c>
      <c r="F33" t="s">
        <v>30</v>
      </c>
      <c r="G33">
        <v>18</v>
      </c>
      <c r="H33"/>
      <c r="I33" t="s">
        <v>73</v>
      </c>
      <c r="J33"/>
      <c r="K33"/>
      <c r="L33"/>
      <c r="M33"/>
      <c r="N33"/>
      <c r="O33"/>
      <c r="P33"/>
      <c r="Q33"/>
      <c r="R33"/>
      <c r="S33"/>
      <c r="T33"/>
      <c r="U33"/>
      <c r="V33"/>
      <c r="W33" s="18"/>
      <c r="X33"/>
      <c r="Y33"/>
      <c r="Z33"/>
    </row>
    <row r="34" spans="1:26" x14ac:dyDescent="0.2">
      <c r="A34">
        <v>2018</v>
      </c>
      <c r="B34">
        <v>77</v>
      </c>
      <c r="C34" t="s">
        <v>152</v>
      </c>
      <c r="D34" t="s">
        <v>1339</v>
      </c>
      <c r="E34" t="s">
        <v>46</v>
      </c>
      <c r="F34" t="s">
        <v>35</v>
      </c>
      <c r="G34">
        <v>18</v>
      </c>
      <c r="H34"/>
      <c r="I34" t="s">
        <v>1340</v>
      </c>
      <c r="J34"/>
      <c r="K34"/>
      <c r="L34"/>
      <c r="M34"/>
      <c r="N34"/>
      <c r="O34"/>
      <c r="P34"/>
      <c r="Q34"/>
      <c r="R34"/>
      <c r="S34"/>
      <c r="T34"/>
      <c r="U34"/>
      <c r="V34"/>
      <c r="W34" s="18"/>
      <c r="X34"/>
      <c r="Y34"/>
      <c r="Z34"/>
    </row>
    <row r="35" spans="1:26" x14ac:dyDescent="0.2">
      <c r="A35">
        <v>2018</v>
      </c>
      <c r="B35">
        <v>119</v>
      </c>
      <c r="C35" t="s">
        <v>152</v>
      </c>
      <c r="D35" t="s">
        <v>1390</v>
      </c>
      <c r="E35" t="s">
        <v>34</v>
      </c>
      <c r="F35" t="s">
        <v>35</v>
      </c>
      <c r="G35">
        <v>18</v>
      </c>
      <c r="H35"/>
      <c r="I35" t="s">
        <v>207</v>
      </c>
      <c r="J35"/>
      <c r="K35"/>
      <c r="L35"/>
      <c r="M35"/>
      <c r="N35"/>
      <c r="O35"/>
      <c r="P35"/>
      <c r="Q35"/>
      <c r="R35"/>
      <c r="S35"/>
      <c r="T35"/>
      <c r="U35"/>
      <c r="V35"/>
      <c r="W35" s="18"/>
      <c r="X35"/>
      <c r="Y35"/>
      <c r="Z35"/>
    </row>
    <row r="36" spans="1:26" x14ac:dyDescent="0.2">
      <c r="A36">
        <v>2018</v>
      </c>
      <c r="B36">
        <v>181</v>
      </c>
      <c r="C36" t="s">
        <v>152</v>
      </c>
      <c r="D36" t="s">
        <v>1468</v>
      </c>
      <c r="E36" t="s">
        <v>39</v>
      </c>
      <c r="F36" t="s">
        <v>30</v>
      </c>
      <c r="G36">
        <v>18</v>
      </c>
      <c r="H36"/>
      <c r="I36" t="s">
        <v>1469</v>
      </c>
      <c r="J36"/>
      <c r="K36"/>
      <c r="L36"/>
      <c r="M36"/>
      <c r="N36"/>
      <c r="O36"/>
      <c r="P36"/>
      <c r="Q36"/>
      <c r="R36"/>
      <c r="S36"/>
      <c r="T36"/>
      <c r="U36"/>
      <c r="V36"/>
      <c r="W36"/>
      <c r="X36"/>
      <c r="Y36"/>
      <c r="Z36"/>
    </row>
    <row r="37" spans="1:26" x14ac:dyDescent="0.2">
      <c r="A37">
        <v>2018</v>
      </c>
      <c r="B37">
        <v>212</v>
      </c>
      <c r="C37" t="s">
        <v>152</v>
      </c>
      <c r="D37" t="s">
        <v>1506</v>
      </c>
      <c r="E37" t="s">
        <v>60</v>
      </c>
      <c r="F37" t="s">
        <v>35</v>
      </c>
      <c r="G37">
        <v>19</v>
      </c>
      <c r="H37"/>
      <c r="I37" t="s">
        <v>707</v>
      </c>
      <c r="J37"/>
      <c r="K37"/>
      <c r="L37"/>
      <c r="M37"/>
      <c r="N37"/>
      <c r="O37"/>
      <c r="P37"/>
      <c r="Q37"/>
      <c r="R37"/>
      <c r="S37"/>
      <c r="T37"/>
      <c r="U37"/>
      <c r="V37"/>
      <c r="W37"/>
      <c r="X37"/>
      <c r="Y37"/>
      <c r="Z37"/>
    </row>
    <row r="38" spans="1:26" x14ac:dyDescent="0.2">
      <c r="A38">
        <v>2017</v>
      </c>
      <c r="B38">
        <v>18</v>
      </c>
      <c r="C38" t="s">
        <v>152</v>
      </c>
      <c r="D38" t="s">
        <v>1528</v>
      </c>
      <c r="E38" t="s">
        <v>76</v>
      </c>
      <c r="F38" t="s">
        <v>30</v>
      </c>
      <c r="G38">
        <v>18</v>
      </c>
      <c r="H38">
        <v>2022</v>
      </c>
      <c r="I38" t="s">
        <v>77</v>
      </c>
      <c r="J38">
        <v>45</v>
      </c>
      <c r="K38">
        <v>0</v>
      </c>
      <c r="L38">
        <v>8</v>
      </c>
      <c r="M38">
        <v>8</v>
      </c>
      <c r="N38">
        <v>-7</v>
      </c>
      <c r="O38">
        <v>12</v>
      </c>
      <c r="P38"/>
      <c r="Q38"/>
      <c r="R38"/>
      <c r="S38"/>
      <c r="T38"/>
      <c r="U38"/>
      <c r="V38">
        <v>1.3</v>
      </c>
      <c r="W38">
        <v>1</v>
      </c>
      <c r="X38"/>
      <c r="Y38"/>
      <c r="Z38"/>
    </row>
    <row r="39" spans="1:26" x14ac:dyDescent="0.2">
      <c r="A39">
        <v>2017</v>
      </c>
      <c r="B39">
        <v>53</v>
      </c>
      <c r="C39" t="s">
        <v>152</v>
      </c>
      <c r="D39" t="s">
        <v>1571</v>
      </c>
      <c r="E39" t="s">
        <v>39</v>
      </c>
      <c r="F39" t="s">
        <v>35</v>
      </c>
      <c r="G39">
        <v>18</v>
      </c>
      <c r="H39">
        <v>2022</v>
      </c>
      <c r="I39" t="s">
        <v>552</v>
      </c>
      <c r="J39">
        <v>37</v>
      </c>
      <c r="K39">
        <v>1</v>
      </c>
      <c r="L39">
        <v>6</v>
      </c>
      <c r="M39">
        <v>7</v>
      </c>
      <c r="N39">
        <v>-6</v>
      </c>
      <c r="O39">
        <v>6</v>
      </c>
      <c r="P39"/>
      <c r="Q39"/>
      <c r="R39"/>
      <c r="S39"/>
      <c r="T39"/>
      <c r="U39"/>
      <c r="V39">
        <v>-0.1</v>
      </c>
      <c r="W39"/>
      <c r="X39"/>
      <c r="Y39"/>
      <c r="Z39"/>
    </row>
    <row r="40" spans="1:26" x14ac:dyDescent="0.2">
      <c r="A40">
        <v>2017</v>
      </c>
      <c r="B40">
        <v>111</v>
      </c>
      <c r="C40" t="s">
        <v>152</v>
      </c>
      <c r="D40" t="s">
        <v>1635</v>
      </c>
      <c r="E40" t="s">
        <v>34</v>
      </c>
      <c r="F40" t="s">
        <v>128</v>
      </c>
      <c r="G40">
        <v>18</v>
      </c>
      <c r="H40">
        <v>2022</v>
      </c>
      <c r="I40" t="s">
        <v>274</v>
      </c>
      <c r="J40">
        <v>51</v>
      </c>
      <c r="K40">
        <v>0</v>
      </c>
      <c r="L40">
        <v>0</v>
      </c>
      <c r="M40">
        <v>0</v>
      </c>
      <c r="N40">
        <v>0</v>
      </c>
      <c r="O40">
        <v>6</v>
      </c>
      <c r="P40">
        <v>51</v>
      </c>
      <c r="Q40">
        <v>30</v>
      </c>
      <c r="R40">
        <v>17</v>
      </c>
      <c r="S40">
        <v>3</v>
      </c>
      <c r="T40">
        <v>0.92</v>
      </c>
      <c r="U40">
        <v>2.23</v>
      </c>
      <c r="V40">
        <v>9.5</v>
      </c>
      <c r="W40"/>
      <c r="X40"/>
      <c r="Y40"/>
      <c r="Z40"/>
    </row>
    <row r="41" spans="1:26" x14ac:dyDescent="0.2">
      <c r="A41">
        <v>2017</v>
      </c>
      <c r="B41">
        <v>173</v>
      </c>
      <c r="C41" t="s">
        <v>152</v>
      </c>
      <c r="D41" t="s">
        <v>1712</v>
      </c>
      <c r="E41" t="s">
        <v>39</v>
      </c>
      <c r="F41" t="s">
        <v>35</v>
      </c>
      <c r="G41">
        <v>18</v>
      </c>
      <c r="H41"/>
      <c r="I41" t="s">
        <v>651</v>
      </c>
      <c r="J41"/>
      <c r="K41"/>
      <c r="L41"/>
      <c r="M41"/>
      <c r="N41"/>
      <c r="O41"/>
      <c r="P41"/>
      <c r="Q41"/>
      <c r="R41"/>
      <c r="S41"/>
      <c r="T41"/>
      <c r="U41"/>
      <c r="V41"/>
      <c r="W41"/>
      <c r="X41"/>
      <c r="Y41"/>
      <c r="Z41"/>
    </row>
    <row r="42" spans="1:26" x14ac:dyDescent="0.2">
      <c r="A42">
        <v>2017</v>
      </c>
      <c r="B42">
        <v>195</v>
      </c>
      <c r="C42" t="s">
        <v>152</v>
      </c>
      <c r="D42" t="s">
        <v>1738</v>
      </c>
      <c r="E42" t="s">
        <v>43</v>
      </c>
      <c r="F42" t="s">
        <v>30</v>
      </c>
      <c r="G42">
        <v>18</v>
      </c>
      <c r="H42"/>
      <c r="I42" t="s">
        <v>675</v>
      </c>
      <c r="J42"/>
      <c r="K42"/>
      <c r="L42"/>
      <c r="M42"/>
      <c r="N42"/>
      <c r="O42"/>
      <c r="P42"/>
      <c r="Q42"/>
      <c r="R42"/>
      <c r="S42"/>
      <c r="T42"/>
      <c r="U42"/>
      <c r="V42"/>
      <c r="W42"/>
      <c r="X42"/>
      <c r="Y42"/>
      <c r="Z42"/>
    </row>
    <row r="43" spans="1:26" x14ac:dyDescent="0.2">
      <c r="A43">
        <v>2017</v>
      </c>
      <c r="B43">
        <v>204</v>
      </c>
      <c r="C43" t="s">
        <v>152</v>
      </c>
      <c r="D43" t="s">
        <v>1749</v>
      </c>
      <c r="E43" t="s">
        <v>46</v>
      </c>
      <c r="F43" t="s">
        <v>30</v>
      </c>
      <c r="G43">
        <v>18</v>
      </c>
      <c r="H43"/>
      <c r="I43" t="s">
        <v>510</v>
      </c>
      <c r="J43"/>
      <c r="K43"/>
      <c r="L43"/>
      <c r="M43"/>
      <c r="N43"/>
      <c r="O43"/>
      <c r="P43"/>
      <c r="Q43"/>
      <c r="R43"/>
      <c r="S43"/>
      <c r="T43"/>
      <c r="U43"/>
      <c r="V43"/>
      <c r="W43"/>
      <c r="X43"/>
      <c r="Y43"/>
      <c r="Z43"/>
    </row>
    <row r="44" spans="1:26" x14ac:dyDescent="0.2">
      <c r="A44">
        <v>2016</v>
      </c>
      <c r="B44">
        <v>14</v>
      </c>
      <c r="C44" t="s">
        <v>152</v>
      </c>
      <c r="D44" t="s">
        <v>1780</v>
      </c>
      <c r="E44" t="s">
        <v>34</v>
      </c>
      <c r="F44" t="s">
        <v>30</v>
      </c>
      <c r="G44">
        <v>18</v>
      </c>
      <c r="H44">
        <v>2025</v>
      </c>
      <c r="I44" t="s">
        <v>1258</v>
      </c>
      <c r="J44">
        <v>502</v>
      </c>
      <c r="K44">
        <v>60</v>
      </c>
      <c r="L44">
        <v>239</v>
      </c>
      <c r="M44">
        <v>299</v>
      </c>
      <c r="N44">
        <v>145</v>
      </c>
      <c r="O44">
        <v>429</v>
      </c>
      <c r="P44"/>
      <c r="Q44"/>
      <c r="R44"/>
      <c r="S44"/>
      <c r="T44"/>
      <c r="U44"/>
      <c r="V44">
        <v>61.9</v>
      </c>
      <c r="W44">
        <f>Main_Bruins_Sheet3[[#This Row],[point_shares]]</f>
        <v>61.9</v>
      </c>
      <c r="X44"/>
      <c r="Y44"/>
      <c r="Z44"/>
    </row>
    <row r="45" spans="1:26" x14ac:dyDescent="0.2">
      <c r="A45">
        <v>2016</v>
      </c>
      <c r="B45">
        <v>29</v>
      </c>
      <c r="C45" t="s">
        <v>152</v>
      </c>
      <c r="D45" t="s">
        <v>1796</v>
      </c>
      <c r="E45" t="s">
        <v>34</v>
      </c>
      <c r="F45" t="s">
        <v>35</v>
      </c>
      <c r="G45">
        <v>18</v>
      </c>
      <c r="H45">
        <v>2025</v>
      </c>
      <c r="I45" t="s">
        <v>36</v>
      </c>
      <c r="J45">
        <v>333</v>
      </c>
      <c r="K45">
        <v>55</v>
      </c>
      <c r="L45">
        <v>54</v>
      </c>
      <c r="M45">
        <v>109</v>
      </c>
      <c r="N45">
        <v>23</v>
      </c>
      <c r="O45">
        <v>305</v>
      </c>
      <c r="P45"/>
      <c r="Q45"/>
      <c r="R45"/>
      <c r="S45"/>
      <c r="T45"/>
      <c r="U45"/>
      <c r="V45">
        <v>11.5</v>
      </c>
      <c r="W45">
        <f>Main_Bruins_Sheet3[[#This Row],[point_shares]]</f>
        <v>11.5</v>
      </c>
      <c r="X45"/>
      <c r="Y45"/>
      <c r="Z45"/>
    </row>
    <row r="46" spans="1:26" x14ac:dyDescent="0.2">
      <c r="A46">
        <v>2016</v>
      </c>
      <c r="B46">
        <v>49</v>
      </c>
      <c r="C46" t="s">
        <v>152</v>
      </c>
      <c r="D46" t="s">
        <v>1815</v>
      </c>
      <c r="E46" t="s">
        <v>34</v>
      </c>
      <c r="F46" t="s">
        <v>30</v>
      </c>
      <c r="G46">
        <v>18</v>
      </c>
      <c r="H46">
        <v>2022</v>
      </c>
      <c r="I46" t="s">
        <v>36</v>
      </c>
      <c r="J46">
        <v>194</v>
      </c>
      <c r="K46">
        <v>6</v>
      </c>
      <c r="L46">
        <v>39</v>
      </c>
      <c r="M46">
        <v>45</v>
      </c>
      <c r="N46">
        <v>48</v>
      </c>
      <c r="O46">
        <v>138</v>
      </c>
      <c r="P46"/>
      <c r="Q46"/>
      <c r="R46"/>
      <c r="S46"/>
      <c r="T46"/>
      <c r="U46"/>
      <c r="V46">
        <v>12</v>
      </c>
      <c r="W46"/>
      <c r="X46"/>
      <c r="Y46"/>
      <c r="Z46"/>
    </row>
    <row r="47" spans="1:26" x14ac:dyDescent="0.2">
      <c r="A47">
        <v>2016</v>
      </c>
      <c r="B47">
        <v>135</v>
      </c>
      <c r="C47" t="s">
        <v>152</v>
      </c>
      <c r="D47" t="s">
        <v>1911</v>
      </c>
      <c r="E47" t="s">
        <v>76</v>
      </c>
      <c r="F47" t="s">
        <v>26</v>
      </c>
      <c r="G47">
        <v>18</v>
      </c>
      <c r="H47"/>
      <c r="I47" t="s">
        <v>685</v>
      </c>
      <c r="J47"/>
      <c r="K47"/>
      <c r="L47"/>
      <c r="M47"/>
      <c r="N47"/>
      <c r="O47"/>
      <c r="P47"/>
      <c r="Q47"/>
      <c r="R47"/>
      <c r="S47"/>
      <c r="T47"/>
      <c r="U47"/>
      <c r="V47"/>
      <c r="W47"/>
      <c r="X47"/>
      <c r="Y47"/>
      <c r="Z47"/>
    </row>
    <row r="48" spans="1:26" x14ac:dyDescent="0.2">
      <c r="A48">
        <v>2016</v>
      </c>
      <c r="B48">
        <v>136</v>
      </c>
      <c r="C48" t="s">
        <v>152</v>
      </c>
      <c r="D48" t="s">
        <v>1912</v>
      </c>
      <c r="E48" t="s">
        <v>34</v>
      </c>
      <c r="F48" t="s">
        <v>30</v>
      </c>
      <c r="G48">
        <v>20</v>
      </c>
      <c r="H48"/>
      <c r="I48" t="s">
        <v>1398</v>
      </c>
      <c r="J48"/>
      <c r="K48"/>
      <c r="L48"/>
      <c r="M48"/>
      <c r="N48"/>
      <c r="O48"/>
      <c r="P48"/>
      <c r="Q48"/>
      <c r="R48"/>
      <c r="S48"/>
      <c r="T48"/>
      <c r="U48"/>
      <c r="V48"/>
      <c r="W48"/>
      <c r="X48"/>
      <c r="Y48"/>
      <c r="Z48"/>
    </row>
    <row r="49" spans="1:26" x14ac:dyDescent="0.2">
      <c r="A49">
        <v>2016</v>
      </c>
      <c r="B49">
        <v>165</v>
      </c>
      <c r="C49" t="s">
        <v>152</v>
      </c>
      <c r="D49" t="s">
        <v>1942</v>
      </c>
      <c r="E49" t="s">
        <v>43</v>
      </c>
      <c r="F49" t="s">
        <v>35</v>
      </c>
      <c r="G49">
        <v>18</v>
      </c>
      <c r="H49">
        <v>2022</v>
      </c>
      <c r="I49" t="s">
        <v>276</v>
      </c>
      <c r="J49">
        <v>23</v>
      </c>
      <c r="K49">
        <v>2</v>
      </c>
      <c r="L49">
        <v>4</v>
      </c>
      <c r="M49">
        <v>6</v>
      </c>
      <c r="N49">
        <v>-2</v>
      </c>
      <c r="O49">
        <v>8</v>
      </c>
      <c r="P49"/>
      <c r="Q49"/>
      <c r="R49"/>
      <c r="S49"/>
      <c r="T49"/>
      <c r="U49"/>
      <c r="V49">
        <v>0.3</v>
      </c>
      <c r="W49"/>
      <c r="X49"/>
      <c r="Y49"/>
      <c r="Z49"/>
    </row>
    <row r="50" spans="1:26" x14ac:dyDescent="0.2">
      <c r="A50">
        <v>2015</v>
      </c>
      <c r="B50">
        <v>13</v>
      </c>
      <c r="C50" t="s">
        <v>152</v>
      </c>
      <c r="D50" t="s">
        <v>2009</v>
      </c>
      <c r="E50" t="s">
        <v>46</v>
      </c>
      <c r="F50" t="s">
        <v>30</v>
      </c>
      <c r="G50">
        <v>18</v>
      </c>
      <c r="H50">
        <v>2022</v>
      </c>
      <c r="I50" t="s">
        <v>651</v>
      </c>
      <c r="J50">
        <v>54</v>
      </c>
      <c r="K50">
        <v>0</v>
      </c>
      <c r="L50">
        <v>12</v>
      </c>
      <c r="M50">
        <v>12</v>
      </c>
      <c r="N50">
        <v>1</v>
      </c>
      <c r="O50">
        <v>22</v>
      </c>
      <c r="P50"/>
      <c r="Q50"/>
      <c r="R50"/>
      <c r="S50"/>
      <c r="T50"/>
      <c r="U50"/>
      <c r="V50">
        <v>2.2999999999999998</v>
      </c>
      <c r="W50" s="17">
        <f>Main_Bruins_Sheet3[[#This Row],[point_shares]]</f>
        <v>2.2999999999999998</v>
      </c>
      <c r="X50"/>
      <c r="Y50"/>
      <c r="Z50"/>
    </row>
    <row r="51" spans="1:26" x14ac:dyDescent="0.2">
      <c r="A51">
        <v>2015</v>
      </c>
      <c r="B51">
        <v>14</v>
      </c>
      <c r="C51" t="s">
        <v>152</v>
      </c>
      <c r="D51" t="s">
        <v>2010</v>
      </c>
      <c r="E51" t="s">
        <v>39</v>
      </c>
      <c r="F51" t="s">
        <v>26</v>
      </c>
      <c r="G51">
        <v>18</v>
      </c>
      <c r="H51">
        <v>2025</v>
      </c>
      <c r="I51" t="s">
        <v>89</v>
      </c>
      <c r="J51">
        <v>518</v>
      </c>
      <c r="K51">
        <v>157</v>
      </c>
      <c r="L51">
        <v>142</v>
      </c>
      <c r="M51">
        <v>299</v>
      </c>
      <c r="N51">
        <v>44</v>
      </c>
      <c r="O51">
        <v>111</v>
      </c>
      <c r="P51"/>
      <c r="Q51"/>
      <c r="R51"/>
      <c r="S51"/>
      <c r="T51"/>
      <c r="U51"/>
      <c r="V51">
        <v>35.299999999999997</v>
      </c>
      <c r="W51">
        <v>30</v>
      </c>
      <c r="X51"/>
      <c r="Y51"/>
      <c r="Z51"/>
    </row>
    <row r="52" spans="1:26" x14ac:dyDescent="0.2">
      <c r="A52">
        <v>2015</v>
      </c>
      <c r="B52">
        <v>15</v>
      </c>
      <c r="C52" t="s">
        <v>152</v>
      </c>
      <c r="D52" t="s">
        <v>2011</v>
      </c>
      <c r="E52" t="s">
        <v>39</v>
      </c>
      <c r="F52" t="s">
        <v>68</v>
      </c>
      <c r="G52">
        <v>18</v>
      </c>
      <c r="H52">
        <v>2022</v>
      </c>
      <c r="I52" t="s">
        <v>232</v>
      </c>
      <c r="J52">
        <v>16</v>
      </c>
      <c r="K52">
        <v>1</v>
      </c>
      <c r="L52">
        <v>2</v>
      </c>
      <c r="M52">
        <v>3</v>
      </c>
      <c r="N52">
        <v>-1</v>
      </c>
      <c r="O52">
        <v>4</v>
      </c>
      <c r="P52"/>
      <c r="Q52"/>
      <c r="R52"/>
      <c r="S52"/>
      <c r="T52"/>
      <c r="U52"/>
      <c r="V52">
        <v>0.1</v>
      </c>
      <c r="W52">
        <v>0.2</v>
      </c>
      <c r="X52"/>
      <c r="Y52"/>
      <c r="Z52"/>
    </row>
    <row r="53" spans="1:26" x14ac:dyDescent="0.2">
      <c r="A53">
        <v>2015</v>
      </c>
      <c r="B53">
        <v>37</v>
      </c>
      <c r="C53" t="s">
        <v>152</v>
      </c>
      <c r="D53" t="s">
        <v>2032</v>
      </c>
      <c r="E53" t="s">
        <v>34</v>
      </c>
      <c r="F53" t="s">
        <v>30</v>
      </c>
      <c r="G53">
        <v>18</v>
      </c>
      <c r="H53">
        <v>2022</v>
      </c>
      <c r="I53" t="s">
        <v>327</v>
      </c>
      <c r="J53">
        <v>403</v>
      </c>
      <c r="K53">
        <v>21</v>
      </c>
      <c r="L53">
        <v>49</v>
      </c>
      <c r="M53">
        <v>70</v>
      </c>
      <c r="N53">
        <v>60</v>
      </c>
      <c r="O53">
        <v>227</v>
      </c>
      <c r="P53"/>
      <c r="Q53"/>
      <c r="R53"/>
      <c r="S53"/>
      <c r="T53"/>
      <c r="U53"/>
      <c r="V53">
        <v>22.3</v>
      </c>
      <c r="W53"/>
      <c r="X53"/>
      <c r="Y53"/>
      <c r="Z53"/>
    </row>
    <row r="54" spans="1:26" x14ac:dyDescent="0.2">
      <c r="A54">
        <v>2015</v>
      </c>
      <c r="B54">
        <v>45</v>
      </c>
      <c r="C54" t="s">
        <v>152</v>
      </c>
      <c r="D54" t="s">
        <v>2041</v>
      </c>
      <c r="E54" t="s">
        <v>43</v>
      </c>
      <c r="F54" t="s">
        <v>35</v>
      </c>
      <c r="G54">
        <v>18</v>
      </c>
      <c r="H54">
        <v>2019</v>
      </c>
      <c r="I54" t="s">
        <v>350</v>
      </c>
      <c r="J54">
        <v>29</v>
      </c>
      <c r="K54">
        <v>3</v>
      </c>
      <c r="L54">
        <v>6</v>
      </c>
      <c r="M54">
        <v>9</v>
      </c>
      <c r="N54">
        <v>1</v>
      </c>
      <c r="O54">
        <v>2</v>
      </c>
      <c r="P54"/>
      <c r="Q54"/>
      <c r="R54"/>
      <c r="S54"/>
      <c r="T54"/>
      <c r="U54"/>
      <c r="V54">
        <v>0.7</v>
      </c>
      <c r="W54"/>
      <c r="X54"/>
      <c r="Y54"/>
      <c r="Z54"/>
    </row>
    <row r="55" spans="1:26" x14ac:dyDescent="0.2">
      <c r="A55">
        <v>2015</v>
      </c>
      <c r="B55">
        <v>52</v>
      </c>
      <c r="C55" t="s">
        <v>152</v>
      </c>
      <c r="D55" t="s">
        <v>2049</v>
      </c>
      <c r="E55" t="s">
        <v>39</v>
      </c>
      <c r="F55" t="s">
        <v>30</v>
      </c>
      <c r="G55">
        <v>18</v>
      </c>
      <c r="H55">
        <v>2022</v>
      </c>
      <c r="I55" t="s">
        <v>431</v>
      </c>
      <c r="J55">
        <v>142</v>
      </c>
      <c r="K55">
        <v>5</v>
      </c>
      <c r="L55">
        <v>13</v>
      </c>
      <c r="M55">
        <v>18</v>
      </c>
      <c r="N55">
        <v>6</v>
      </c>
      <c r="O55">
        <v>152</v>
      </c>
      <c r="P55"/>
      <c r="Q55"/>
      <c r="R55"/>
      <c r="S55"/>
      <c r="T55"/>
      <c r="U55"/>
      <c r="V55">
        <v>5.4</v>
      </c>
      <c r="W55"/>
      <c r="X55"/>
      <c r="Y55"/>
      <c r="Z55"/>
    </row>
    <row r="56" spans="1:26" x14ac:dyDescent="0.2">
      <c r="A56">
        <v>2015</v>
      </c>
      <c r="B56">
        <v>75</v>
      </c>
      <c r="C56" t="s">
        <v>152</v>
      </c>
      <c r="D56" t="s">
        <v>2073</v>
      </c>
      <c r="E56" t="s">
        <v>46</v>
      </c>
      <c r="F56" t="s">
        <v>128</v>
      </c>
      <c r="G56">
        <v>18</v>
      </c>
      <c r="H56">
        <v>2022</v>
      </c>
      <c r="I56" t="s">
        <v>2074</v>
      </c>
      <c r="J56">
        <v>28</v>
      </c>
      <c r="K56">
        <v>0</v>
      </c>
      <c r="L56">
        <v>1</v>
      </c>
      <c r="M56">
        <v>1</v>
      </c>
      <c r="N56">
        <v>0</v>
      </c>
      <c r="O56">
        <v>0</v>
      </c>
      <c r="P56">
        <v>28</v>
      </c>
      <c r="Q56">
        <v>15</v>
      </c>
      <c r="R56">
        <v>8</v>
      </c>
      <c r="S56">
        <v>3</v>
      </c>
      <c r="T56">
        <v>0.90200000000000002</v>
      </c>
      <c r="U56">
        <v>2.88</v>
      </c>
      <c r="V56">
        <v>3.8</v>
      </c>
      <c r="W56"/>
      <c r="X56"/>
      <c r="Y56"/>
      <c r="Z56"/>
    </row>
    <row r="57" spans="1:26" x14ac:dyDescent="0.2">
      <c r="A57">
        <v>2015</v>
      </c>
      <c r="B57">
        <v>105</v>
      </c>
      <c r="C57" t="s">
        <v>152</v>
      </c>
      <c r="D57" t="s">
        <v>2106</v>
      </c>
      <c r="E57" t="s">
        <v>39</v>
      </c>
      <c r="F57" t="s">
        <v>26</v>
      </c>
      <c r="G57">
        <v>18</v>
      </c>
      <c r="H57"/>
      <c r="I57" t="s">
        <v>478</v>
      </c>
      <c r="J57"/>
      <c r="K57"/>
      <c r="L57"/>
      <c r="M57"/>
      <c r="N57"/>
      <c r="O57"/>
      <c r="P57"/>
      <c r="Q57"/>
      <c r="R57"/>
      <c r="S57"/>
      <c r="T57"/>
      <c r="U57"/>
      <c r="V57"/>
      <c r="W57"/>
      <c r="X57"/>
      <c r="Y57"/>
      <c r="Z57"/>
    </row>
    <row r="58" spans="1:26" x14ac:dyDescent="0.2">
      <c r="A58">
        <v>2015</v>
      </c>
      <c r="B58">
        <v>165</v>
      </c>
      <c r="C58" t="s">
        <v>152</v>
      </c>
      <c r="D58" t="s">
        <v>2174</v>
      </c>
      <c r="E58" t="s">
        <v>39</v>
      </c>
      <c r="F58" t="s">
        <v>35</v>
      </c>
      <c r="G58">
        <v>18</v>
      </c>
      <c r="H58">
        <v>2021</v>
      </c>
      <c r="I58" t="s">
        <v>758</v>
      </c>
      <c r="J58">
        <v>2</v>
      </c>
      <c r="K58">
        <v>0</v>
      </c>
      <c r="L58">
        <v>0</v>
      </c>
      <c r="M58">
        <v>0</v>
      </c>
      <c r="N58">
        <v>-2</v>
      </c>
      <c r="O58">
        <v>0</v>
      </c>
      <c r="P58"/>
      <c r="Q58"/>
      <c r="R58"/>
      <c r="S58"/>
      <c r="T58"/>
      <c r="U58"/>
      <c r="V58">
        <v>-0.1</v>
      </c>
      <c r="W58"/>
      <c r="X58"/>
      <c r="Y58"/>
      <c r="Z58"/>
    </row>
    <row r="59" spans="1:26" x14ac:dyDescent="0.2">
      <c r="A59">
        <v>2015</v>
      </c>
      <c r="B59">
        <v>195</v>
      </c>
      <c r="C59" t="s">
        <v>152</v>
      </c>
      <c r="D59" t="s">
        <v>2210</v>
      </c>
      <c r="E59" t="s">
        <v>34</v>
      </c>
      <c r="F59" t="s">
        <v>35</v>
      </c>
      <c r="G59">
        <v>18</v>
      </c>
      <c r="H59"/>
      <c r="I59" t="s">
        <v>2211</v>
      </c>
      <c r="J59"/>
      <c r="K59"/>
      <c r="L59"/>
      <c r="M59"/>
      <c r="N59"/>
      <c r="O59"/>
      <c r="P59"/>
      <c r="Q59"/>
      <c r="R59"/>
      <c r="S59"/>
      <c r="T59"/>
      <c r="U59"/>
      <c r="V59"/>
      <c r="W59"/>
      <c r="X59"/>
      <c r="Y59"/>
      <c r="Z59"/>
    </row>
    <row r="60" spans="1:26" x14ac:dyDescent="0.2">
      <c r="A60">
        <v>2014</v>
      </c>
      <c r="B60">
        <v>25</v>
      </c>
      <c r="C60" t="s">
        <v>152</v>
      </c>
      <c r="D60" t="s">
        <v>2256</v>
      </c>
      <c r="E60" t="s">
        <v>46</v>
      </c>
      <c r="F60" t="s">
        <v>68</v>
      </c>
      <c r="G60">
        <v>18</v>
      </c>
      <c r="H60">
        <v>2025</v>
      </c>
      <c r="I60" t="s">
        <v>281</v>
      </c>
      <c r="J60">
        <v>729</v>
      </c>
      <c r="K60">
        <v>375</v>
      </c>
      <c r="L60">
        <v>418</v>
      </c>
      <c r="M60">
        <v>793</v>
      </c>
      <c r="N60">
        <v>140</v>
      </c>
      <c r="O60">
        <v>328</v>
      </c>
      <c r="P60"/>
      <c r="Q60"/>
      <c r="R60"/>
      <c r="S60"/>
      <c r="T60"/>
      <c r="U60"/>
      <c r="V60">
        <v>104.5</v>
      </c>
      <c r="W60">
        <f>Main_Bruins_Sheet3[[#This Row],[point_shares]]</f>
        <v>104.5</v>
      </c>
      <c r="X60"/>
      <c r="Y60"/>
      <c r="Z60"/>
    </row>
    <row r="61" spans="1:26" x14ac:dyDescent="0.2">
      <c r="A61">
        <v>2014</v>
      </c>
      <c r="B61">
        <v>56</v>
      </c>
      <c r="C61" t="s">
        <v>152</v>
      </c>
      <c r="D61" t="s">
        <v>2292</v>
      </c>
      <c r="E61" t="s">
        <v>34</v>
      </c>
      <c r="F61" t="s">
        <v>35</v>
      </c>
      <c r="G61">
        <v>18</v>
      </c>
      <c r="H61">
        <v>2022</v>
      </c>
      <c r="I61" t="s">
        <v>966</v>
      </c>
      <c r="J61">
        <v>254</v>
      </c>
      <c r="K61">
        <v>51</v>
      </c>
      <c r="L61">
        <v>57</v>
      </c>
      <c r="M61">
        <v>108</v>
      </c>
      <c r="N61">
        <v>-31</v>
      </c>
      <c r="O61">
        <v>70</v>
      </c>
      <c r="P61"/>
      <c r="Q61"/>
      <c r="R61"/>
      <c r="S61"/>
      <c r="T61"/>
      <c r="U61"/>
      <c r="V61">
        <v>9.6999999999999993</v>
      </c>
      <c r="W61"/>
      <c r="X61"/>
      <c r="Y61"/>
      <c r="Z61"/>
    </row>
    <row r="62" spans="1:26" x14ac:dyDescent="0.2">
      <c r="A62">
        <v>2014</v>
      </c>
      <c r="B62">
        <v>116</v>
      </c>
      <c r="C62" t="s">
        <v>152</v>
      </c>
      <c r="D62" t="s">
        <v>2355</v>
      </c>
      <c r="E62" t="s">
        <v>39</v>
      </c>
      <c r="F62" t="s">
        <v>1637</v>
      </c>
      <c r="G62">
        <v>19</v>
      </c>
      <c r="H62">
        <v>2022</v>
      </c>
      <c r="I62" t="s">
        <v>2356</v>
      </c>
      <c r="J62">
        <v>348</v>
      </c>
      <c r="K62">
        <v>62</v>
      </c>
      <c r="L62">
        <v>92</v>
      </c>
      <c r="M62">
        <v>154</v>
      </c>
      <c r="N62">
        <v>15</v>
      </c>
      <c r="O62">
        <v>60</v>
      </c>
      <c r="P62"/>
      <c r="Q62"/>
      <c r="R62"/>
      <c r="S62"/>
      <c r="T62"/>
      <c r="U62"/>
      <c r="V62">
        <v>14.4</v>
      </c>
      <c r="W62"/>
      <c r="X62"/>
      <c r="Y62"/>
      <c r="Z62"/>
    </row>
    <row r="63" spans="1:26" x14ac:dyDescent="0.2">
      <c r="A63">
        <v>2014</v>
      </c>
      <c r="B63">
        <v>146</v>
      </c>
      <c r="C63" t="s">
        <v>152</v>
      </c>
      <c r="D63" t="s">
        <v>2390</v>
      </c>
      <c r="E63" t="s">
        <v>34</v>
      </c>
      <c r="F63" t="s">
        <v>26</v>
      </c>
      <c r="G63">
        <v>18</v>
      </c>
      <c r="H63">
        <v>2022</v>
      </c>
      <c r="I63" t="s">
        <v>36</v>
      </c>
      <c r="J63">
        <v>211</v>
      </c>
      <c r="K63">
        <v>24</v>
      </c>
      <c r="L63">
        <v>29</v>
      </c>
      <c r="M63">
        <v>53</v>
      </c>
      <c r="N63">
        <v>-21</v>
      </c>
      <c r="O63">
        <v>42</v>
      </c>
      <c r="P63"/>
      <c r="Q63"/>
      <c r="R63"/>
      <c r="S63"/>
      <c r="T63"/>
      <c r="U63"/>
      <c r="V63">
        <v>2.9</v>
      </c>
      <c r="W63"/>
      <c r="X63"/>
      <c r="Y63"/>
      <c r="Z63"/>
    </row>
    <row r="64" spans="1:26" x14ac:dyDescent="0.2">
      <c r="A64">
        <v>2014</v>
      </c>
      <c r="B64">
        <v>206</v>
      </c>
      <c r="C64" t="s">
        <v>152</v>
      </c>
      <c r="D64" t="s">
        <v>2456</v>
      </c>
      <c r="E64" t="s">
        <v>43</v>
      </c>
      <c r="F64" t="s">
        <v>30</v>
      </c>
      <c r="G64">
        <v>18</v>
      </c>
      <c r="H64"/>
      <c r="I64" t="s">
        <v>186</v>
      </c>
      <c r="J64"/>
      <c r="K64"/>
      <c r="L64"/>
      <c r="M64"/>
      <c r="N64"/>
      <c r="O64"/>
      <c r="P64"/>
      <c r="Q64"/>
      <c r="R64"/>
      <c r="S64"/>
      <c r="T64"/>
      <c r="U64"/>
      <c r="V64"/>
      <c r="W64"/>
      <c r="X64"/>
      <c r="Y64" t="s">
        <v>13819</v>
      </c>
      <c r="Z64"/>
    </row>
    <row r="65" spans="1:26" x14ac:dyDescent="0.2">
      <c r="A65">
        <v>2013</v>
      </c>
      <c r="B65">
        <v>60</v>
      </c>
      <c r="C65" t="s">
        <v>152</v>
      </c>
      <c r="D65" t="s">
        <v>2523</v>
      </c>
      <c r="E65" t="s">
        <v>43</v>
      </c>
      <c r="F65" t="s">
        <v>30</v>
      </c>
      <c r="G65">
        <v>18</v>
      </c>
      <c r="H65"/>
      <c r="I65" t="s">
        <v>2274</v>
      </c>
      <c r="J65"/>
      <c r="K65"/>
      <c r="L65"/>
      <c r="M65"/>
      <c r="N65"/>
      <c r="O65"/>
      <c r="P65"/>
      <c r="Q65"/>
      <c r="R65"/>
      <c r="S65"/>
      <c r="T65"/>
      <c r="U65"/>
      <c r="V65"/>
      <c r="W65"/>
      <c r="X65"/>
      <c r="Y65"/>
      <c r="Z65"/>
    </row>
    <row r="66" spans="1:26" x14ac:dyDescent="0.2">
      <c r="A66">
        <v>2013</v>
      </c>
      <c r="B66">
        <v>90</v>
      </c>
      <c r="C66" t="s">
        <v>152</v>
      </c>
      <c r="D66" t="s">
        <v>2557</v>
      </c>
      <c r="E66" t="s">
        <v>25</v>
      </c>
      <c r="F66" t="s">
        <v>26</v>
      </c>
      <c r="G66">
        <v>18</v>
      </c>
      <c r="H66">
        <v>2020</v>
      </c>
      <c r="I66" t="s">
        <v>271</v>
      </c>
      <c r="J66">
        <v>40</v>
      </c>
      <c r="K66">
        <v>5</v>
      </c>
      <c r="L66">
        <v>6</v>
      </c>
      <c r="M66">
        <v>11</v>
      </c>
      <c r="N66">
        <v>4</v>
      </c>
      <c r="O66">
        <v>10</v>
      </c>
      <c r="P66"/>
      <c r="Q66"/>
      <c r="R66"/>
      <c r="S66"/>
      <c r="T66"/>
      <c r="U66"/>
      <c r="V66">
        <v>1</v>
      </c>
      <c r="W66"/>
      <c r="X66"/>
      <c r="Y66"/>
      <c r="Z66"/>
    </row>
    <row r="67" spans="1:26" x14ac:dyDescent="0.2">
      <c r="A67">
        <v>2013</v>
      </c>
      <c r="B67">
        <v>120</v>
      </c>
      <c r="C67" t="s">
        <v>152</v>
      </c>
      <c r="D67" t="s">
        <v>2592</v>
      </c>
      <c r="E67" t="s">
        <v>34</v>
      </c>
      <c r="F67" t="s">
        <v>35</v>
      </c>
      <c r="G67">
        <v>18</v>
      </c>
      <c r="H67"/>
      <c r="I67" t="s">
        <v>2593</v>
      </c>
      <c r="J67"/>
      <c r="K67"/>
      <c r="L67"/>
      <c r="M67"/>
      <c r="N67"/>
      <c r="O67"/>
      <c r="P67"/>
      <c r="Q67"/>
      <c r="R67"/>
      <c r="S67"/>
      <c r="T67"/>
      <c r="U67"/>
      <c r="V67"/>
      <c r="W67"/>
      <c r="X67"/>
      <c r="Y67"/>
      <c r="Z67"/>
    </row>
    <row r="68" spans="1:26" x14ac:dyDescent="0.2">
      <c r="A68">
        <v>2013</v>
      </c>
      <c r="B68">
        <v>150</v>
      </c>
      <c r="C68" t="s">
        <v>152</v>
      </c>
      <c r="D68" t="s">
        <v>2628</v>
      </c>
      <c r="E68" t="s">
        <v>34</v>
      </c>
      <c r="F68" t="s">
        <v>30</v>
      </c>
      <c r="G68">
        <v>18</v>
      </c>
      <c r="H68"/>
      <c r="I68" t="s">
        <v>2629</v>
      </c>
      <c r="J68"/>
      <c r="K68"/>
      <c r="L68"/>
      <c r="M68"/>
      <c r="N68"/>
      <c r="O68"/>
      <c r="P68"/>
      <c r="Q68"/>
      <c r="R68"/>
      <c r="S68"/>
      <c r="T68"/>
      <c r="U68"/>
      <c r="V68"/>
      <c r="W68"/>
      <c r="X68"/>
      <c r="Y68"/>
      <c r="Z68"/>
    </row>
    <row r="69" spans="1:26" x14ac:dyDescent="0.2">
      <c r="A69">
        <v>2013</v>
      </c>
      <c r="B69">
        <v>180</v>
      </c>
      <c r="C69" t="s">
        <v>152</v>
      </c>
      <c r="D69" t="s">
        <v>2666</v>
      </c>
      <c r="E69" t="s">
        <v>43</v>
      </c>
      <c r="F69" t="s">
        <v>26</v>
      </c>
      <c r="G69">
        <v>18</v>
      </c>
      <c r="H69">
        <v>2022</v>
      </c>
      <c r="I69" t="s">
        <v>212</v>
      </c>
      <c r="J69">
        <v>70</v>
      </c>
      <c r="K69">
        <v>4</v>
      </c>
      <c r="L69">
        <v>8</v>
      </c>
      <c r="M69">
        <v>12</v>
      </c>
      <c r="N69">
        <v>-11</v>
      </c>
      <c r="O69">
        <v>37</v>
      </c>
      <c r="P69"/>
      <c r="Q69"/>
      <c r="R69"/>
      <c r="S69"/>
      <c r="T69"/>
      <c r="U69"/>
      <c r="V69">
        <v>0.1</v>
      </c>
      <c r="W69"/>
      <c r="X69"/>
      <c r="Y69"/>
      <c r="Z69"/>
    </row>
    <row r="70" spans="1:26" x14ac:dyDescent="0.2">
      <c r="A70">
        <v>2013</v>
      </c>
      <c r="B70">
        <v>210</v>
      </c>
      <c r="C70" t="s">
        <v>152</v>
      </c>
      <c r="D70" t="s">
        <v>2700</v>
      </c>
      <c r="E70" t="s">
        <v>39</v>
      </c>
      <c r="F70" t="s">
        <v>26</v>
      </c>
      <c r="G70">
        <v>18</v>
      </c>
      <c r="H70"/>
      <c r="I70" t="s">
        <v>232</v>
      </c>
      <c r="J70"/>
      <c r="K70"/>
      <c r="L70"/>
      <c r="M70"/>
      <c r="N70"/>
      <c r="O70"/>
      <c r="P70"/>
      <c r="Q70"/>
      <c r="R70"/>
      <c r="S70"/>
      <c r="T70"/>
      <c r="U70"/>
      <c r="V70"/>
      <c r="W70"/>
      <c r="X70"/>
      <c r="Y70" t="s">
        <v>13820</v>
      </c>
      <c r="Z70"/>
    </row>
    <row r="71" spans="1:26" x14ac:dyDescent="0.2">
      <c r="A71">
        <v>2012</v>
      </c>
      <c r="B71">
        <v>24</v>
      </c>
      <c r="C71" t="s">
        <v>152</v>
      </c>
      <c r="D71" t="s">
        <v>2728</v>
      </c>
      <c r="E71" t="s">
        <v>39</v>
      </c>
      <c r="F71" t="s">
        <v>128</v>
      </c>
      <c r="G71">
        <v>18</v>
      </c>
      <c r="H71">
        <v>2022</v>
      </c>
      <c r="I71" t="s">
        <v>2404</v>
      </c>
      <c r="J71">
        <v>86</v>
      </c>
      <c r="K71">
        <v>0</v>
      </c>
      <c r="L71">
        <v>0</v>
      </c>
      <c r="M71">
        <v>0</v>
      </c>
      <c r="N71">
        <v>0</v>
      </c>
      <c r="O71">
        <v>6</v>
      </c>
      <c r="P71">
        <v>86</v>
      </c>
      <c r="Q71">
        <v>36</v>
      </c>
      <c r="R71">
        <v>33</v>
      </c>
      <c r="S71">
        <v>9</v>
      </c>
      <c r="T71">
        <v>0.89800000000000002</v>
      </c>
      <c r="U71">
        <v>3.1</v>
      </c>
      <c r="V71">
        <v>10.4</v>
      </c>
      <c r="W71">
        <v>-0.4</v>
      </c>
      <c r="X71"/>
      <c r="Y71"/>
      <c r="Z71"/>
    </row>
    <row r="72" spans="1:26" x14ac:dyDescent="0.2">
      <c r="A72">
        <v>2012</v>
      </c>
      <c r="B72">
        <v>85</v>
      </c>
      <c r="C72" t="s">
        <v>152</v>
      </c>
      <c r="D72" t="s">
        <v>2793</v>
      </c>
      <c r="E72" t="s">
        <v>34</v>
      </c>
      <c r="F72" t="s">
        <v>30</v>
      </c>
      <c r="G72">
        <v>18</v>
      </c>
      <c r="H72">
        <v>2022</v>
      </c>
      <c r="I72" t="s">
        <v>36</v>
      </c>
      <c r="J72">
        <v>307</v>
      </c>
      <c r="K72">
        <v>19</v>
      </c>
      <c r="L72">
        <v>79</v>
      </c>
      <c r="M72">
        <v>98</v>
      </c>
      <c r="N72">
        <v>78</v>
      </c>
      <c r="O72">
        <v>172</v>
      </c>
      <c r="P72"/>
      <c r="Q72"/>
      <c r="R72"/>
      <c r="S72"/>
      <c r="T72"/>
      <c r="U72"/>
      <c r="V72">
        <v>23.3</v>
      </c>
      <c r="W72"/>
      <c r="X72"/>
      <c r="Y72"/>
      <c r="Z72"/>
    </row>
    <row r="73" spans="1:26" x14ac:dyDescent="0.2">
      <c r="A73">
        <v>2012</v>
      </c>
      <c r="B73">
        <v>131</v>
      </c>
      <c r="C73" t="s">
        <v>152</v>
      </c>
      <c r="D73" t="s">
        <v>2843</v>
      </c>
      <c r="E73" t="s">
        <v>39</v>
      </c>
      <c r="F73" t="s">
        <v>35</v>
      </c>
      <c r="G73">
        <v>19</v>
      </c>
      <c r="H73">
        <v>2022</v>
      </c>
      <c r="I73" t="s">
        <v>234</v>
      </c>
      <c r="J73">
        <v>80</v>
      </c>
      <c r="K73">
        <v>8</v>
      </c>
      <c r="L73">
        <v>11</v>
      </c>
      <c r="M73">
        <v>19</v>
      </c>
      <c r="N73">
        <v>-5</v>
      </c>
      <c r="O73">
        <v>24</v>
      </c>
      <c r="P73"/>
      <c r="Q73"/>
      <c r="R73"/>
      <c r="S73"/>
      <c r="T73"/>
      <c r="U73"/>
      <c r="V73">
        <v>1.3</v>
      </c>
      <c r="W73"/>
      <c r="X73"/>
      <c r="Y73"/>
      <c r="Z73"/>
    </row>
    <row r="74" spans="1:26" x14ac:dyDescent="0.2">
      <c r="A74">
        <v>2012</v>
      </c>
      <c r="B74">
        <v>145</v>
      </c>
      <c r="C74" t="s">
        <v>152</v>
      </c>
      <c r="D74" t="s">
        <v>2858</v>
      </c>
      <c r="E74" t="s">
        <v>560</v>
      </c>
      <c r="F74" t="s">
        <v>68</v>
      </c>
      <c r="G74">
        <v>18</v>
      </c>
      <c r="H74"/>
      <c r="I74" t="s">
        <v>2270</v>
      </c>
      <c r="J74"/>
      <c r="K74"/>
      <c r="L74"/>
      <c r="M74"/>
      <c r="N74"/>
      <c r="O74"/>
      <c r="P74"/>
      <c r="Q74"/>
      <c r="R74"/>
      <c r="S74"/>
      <c r="T74"/>
      <c r="U74"/>
      <c r="V74"/>
      <c r="W74"/>
      <c r="X74"/>
      <c r="Y74"/>
      <c r="Z74"/>
    </row>
    <row r="75" spans="1:26" x14ac:dyDescent="0.2">
      <c r="A75">
        <v>2012</v>
      </c>
      <c r="B75">
        <v>175</v>
      </c>
      <c r="C75" t="s">
        <v>152</v>
      </c>
      <c r="D75" t="s">
        <v>2891</v>
      </c>
      <c r="E75" t="s">
        <v>39</v>
      </c>
      <c r="F75" t="s">
        <v>30</v>
      </c>
      <c r="G75">
        <v>18</v>
      </c>
      <c r="H75">
        <v>2022</v>
      </c>
      <c r="I75" t="s">
        <v>881</v>
      </c>
      <c r="J75">
        <v>366</v>
      </c>
      <c r="K75">
        <v>16</v>
      </c>
      <c r="L75">
        <v>60</v>
      </c>
      <c r="M75">
        <v>76</v>
      </c>
      <c r="N75">
        <v>7</v>
      </c>
      <c r="O75">
        <v>195</v>
      </c>
      <c r="P75"/>
      <c r="Q75"/>
      <c r="R75"/>
      <c r="S75"/>
      <c r="T75"/>
      <c r="U75"/>
      <c r="V75">
        <v>15.3</v>
      </c>
      <c r="W75"/>
      <c r="X75"/>
      <c r="Y75"/>
      <c r="Z75"/>
    </row>
    <row r="76" spans="1:26" x14ac:dyDescent="0.2">
      <c r="A76">
        <v>2012</v>
      </c>
      <c r="B76">
        <v>205</v>
      </c>
      <c r="C76" t="s">
        <v>152</v>
      </c>
      <c r="D76" t="s">
        <v>2927</v>
      </c>
      <c r="E76" t="s">
        <v>34</v>
      </c>
      <c r="F76" t="s">
        <v>26</v>
      </c>
      <c r="G76">
        <v>20</v>
      </c>
      <c r="H76"/>
      <c r="I76" t="s">
        <v>514</v>
      </c>
      <c r="J76"/>
      <c r="K76"/>
      <c r="L76"/>
      <c r="M76"/>
      <c r="N76"/>
      <c r="O76"/>
      <c r="P76"/>
      <c r="Q76"/>
      <c r="R76"/>
      <c r="S76"/>
      <c r="T76"/>
      <c r="U76"/>
      <c r="V76"/>
      <c r="W76"/>
      <c r="X76"/>
      <c r="Y76"/>
      <c r="Z76"/>
    </row>
    <row r="77" spans="1:26" x14ac:dyDescent="0.2">
      <c r="A77">
        <v>2011</v>
      </c>
      <c r="B77">
        <v>9</v>
      </c>
      <c r="C77" t="s">
        <v>152</v>
      </c>
      <c r="D77" t="s">
        <v>2943</v>
      </c>
      <c r="E77" t="s">
        <v>39</v>
      </c>
      <c r="F77" t="s">
        <v>30</v>
      </c>
      <c r="G77">
        <v>18</v>
      </c>
      <c r="H77">
        <v>2022</v>
      </c>
      <c r="I77" t="s">
        <v>1028</v>
      </c>
      <c r="J77">
        <v>669</v>
      </c>
      <c r="K77">
        <v>115</v>
      </c>
      <c r="L77">
        <v>256</v>
      </c>
      <c r="M77">
        <v>371</v>
      </c>
      <c r="N77">
        <v>53</v>
      </c>
      <c r="O77">
        <v>424</v>
      </c>
      <c r="P77"/>
      <c r="Q77"/>
      <c r="R77"/>
      <c r="S77"/>
      <c r="T77"/>
      <c r="U77"/>
      <c r="V77">
        <v>68.2</v>
      </c>
      <c r="W77" s="17">
        <v>16.399999999999999</v>
      </c>
      <c r="X77"/>
      <c r="Y77"/>
      <c r="Z77"/>
    </row>
    <row r="78" spans="1:26" x14ac:dyDescent="0.2">
      <c r="A78">
        <v>2011</v>
      </c>
      <c r="B78">
        <v>40</v>
      </c>
      <c r="C78" t="s">
        <v>152</v>
      </c>
      <c r="D78" t="s">
        <v>2974</v>
      </c>
      <c r="E78" t="s">
        <v>60</v>
      </c>
      <c r="F78" t="s">
        <v>35</v>
      </c>
      <c r="G78">
        <v>18</v>
      </c>
      <c r="H78">
        <v>2016</v>
      </c>
      <c r="I78" t="s">
        <v>305</v>
      </c>
      <c r="J78">
        <v>9</v>
      </c>
      <c r="K78">
        <v>0</v>
      </c>
      <c r="L78">
        <v>0</v>
      </c>
      <c r="M78">
        <v>0</v>
      </c>
      <c r="N78">
        <v>-4</v>
      </c>
      <c r="O78">
        <v>2</v>
      </c>
      <c r="P78"/>
      <c r="Q78"/>
      <c r="R78"/>
      <c r="S78"/>
      <c r="T78"/>
      <c r="U78"/>
      <c r="V78">
        <v>-0.3</v>
      </c>
      <c r="W78"/>
      <c r="X78"/>
      <c r="Y78"/>
      <c r="Z78"/>
    </row>
    <row r="79" spans="1:26" x14ac:dyDescent="0.2">
      <c r="A79">
        <v>2011</v>
      </c>
      <c r="B79">
        <v>81</v>
      </c>
      <c r="C79" t="s">
        <v>152</v>
      </c>
      <c r="D79" t="s">
        <v>3022</v>
      </c>
      <c r="E79" t="s">
        <v>39</v>
      </c>
      <c r="F79" t="s">
        <v>26</v>
      </c>
      <c r="G79">
        <v>18</v>
      </c>
      <c r="H79"/>
      <c r="I79" t="s">
        <v>61</v>
      </c>
      <c r="J79"/>
      <c r="K79"/>
      <c r="L79"/>
      <c r="M79"/>
      <c r="N79"/>
      <c r="O79"/>
      <c r="P79"/>
      <c r="Q79"/>
      <c r="R79"/>
      <c r="S79"/>
      <c r="T79"/>
      <c r="U79"/>
      <c r="V79"/>
      <c r="W79"/>
      <c r="X79"/>
      <c r="Y79"/>
      <c r="Z79"/>
    </row>
    <row r="80" spans="1:26" x14ac:dyDescent="0.2">
      <c r="A80">
        <v>2011</v>
      </c>
      <c r="B80">
        <v>121</v>
      </c>
      <c r="C80" t="s">
        <v>152</v>
      </c>
      <c r="D80" t="s">
        <v>3067</v>
      </c>
      <c r="E80" t="s">
        <v>34</v>
      </c>
      <c r="F80" t="s">
        <v>68</v>
      </c>
      <c r="G80">
        <v>19</v>
      </c>
      <c r="H80">
        <v>2015</v>
      </c>
      <c r="I80" t="s">
        <v>2276</v>
      </c>
      <c r="J80">
        <v>7</v>
      </c>
      <c r="K80">
        <v>0</v>
      </c>
      <c r="L80">
        <v>1</v>
      </c>
      <c r="M80">
        <v>1</v>
      </c>
      <c r="N80">
        <v>0</v>
      </c>
      <c r="O80">
        <v>0</v>
      </c>
      <c r="P80"/>
      <c r="Q80"/>
      <c r="R80"/>
      <c r="S80"/>
      <c r="T80"/>
      <c r="U80"/>
      <c r="V80">
        <v>0</v>
      </c>
      <c r="W80"/>
      <c r="X80"/>
      <c r="Y80"/>
      <c r="Z80"/>
    </row>
    <row r="81" spans="1:26" x14ac:dyDescent="0.2">
      <c r="A81">
        <v>2011</v>
      </c>
      <c r="B81">
        <v>151</v>
      </c>
      <c r="C81" t="s">
        <v>152</v>
      </c>
      <c r="D81" t="s">
        <v>3099</v>
      </c>
      <c r="E81" t="s">
        <v>34</v>
      </c>
      <c r="F81" t="s">
        <v>30</v>
      </c>
      <c r="G81">
        <v>18</v>
      </c>
      <c r="H81">
        <v>2018</v>
      </c>
      <c r="I81" t="s">
        <v>386</v>
      </c>
      <c r="J81">
        <v>33</v>
      </c>
      <c r="K81">
        <v>0</v>
      </c>
      <c r="L81">
        <v>3</v>
      </c>
      <c r="M81">
        <v>3</v>
      </c>
      <c r="N81">
        <v>-6</v>
      </c>
      <c r="O81">
        <v>6</v>
      </c>
      <c r="P81"/>
      <c r="Q81"/>
      <c r="R81"/>
      <c r="S81"/>
      <c r="T81"/>
      <c r="U81"/>
      <c r="V81">
        <v>0.4</v>
      </c>
      <c r="W81"/>
      <c r="X81"/>
      <c r="Y81"/>
      <c r="Z81"/>
    </row>
    <row r="82" spans="1:26" x14ac:dyDescent="0.2">
      <c r="A82">
        <v>2011</v>
      </c>
      <c r="B82">
        <v>181</v>
      </c>
      <c r="C82" t="s">
        <v>152</v>
      </c>
      <c r="D82" t="s">
        <v>3136</v>
      </c>
      <c r="E82" t="s">
        <v>584</v>
      </c>
      <c r="F82" t="s">
        <v>128</v>
      </c>
      <c r="G82">
        <v>19</v>
      </c>
      <c r="H82"/>
      <c r="I82" t="s">
        <v>1374</v>
      </c>
      <c r="J82"/>
      <c r="K82"/>
      <c r="L82"/>
      <c r="M82"/>
      <c r="N82"/>
      <c r="O82"/>
      <c r="P82"/>
      <c r="Q82"/>
      <c r="R82"/>
      <c r="S82"/>
      <c r="T82"/>
      <c r="U82"/>
      <c r="V82"/>
      <c r="W82"/>
      <c r="X82"/>
      <c r="Y82"/>
      <c r="Z82"/>
    </row>
    <row r="83" spans="1:26" x14ac:dyDescent="0.2">
      <c r="A83">
        <v>2010</v>
      </c>
      <c r="B83">
        <v>2</v>
      </c>
      <c r="C83" t="s">
        <v>152</v>
      </c>
      <c r="D83" t="s">
        <v>3170</v>
      </c>
      <c r="E83" t="s">
        <v>39</v>
      </c>
      <c r="F83" t="s">
        <v>35</v>
      </c>
      <c r="G83">
        <v>18</v>
      </c>
      <c r="H83">
        <v>2022</v>
      </c>
      <c r="I83" t="s">
        <v>2270</v>
      </c>
      <c r="J83">
        <v>825</v>
      </c>
      <c r="K83">
        <v>305</v>
      </c>
      <c r="L83">
        <v>381</v>
      </c>
      <c r="M83">
        <v>686</v>
      </c>
      <c r="N83">
        <v>61</v>
      </c>
      <c r="O83">
        <v>253</v>
      </c>
      <c r="P83"/>
      <c r="Q83"/>
      <c r="R83"/>
      <c r="S83"/>
      <c r="T83"/>
      <c r="U83"/>
      <c r="V83">
        <v>84.4</v>
      </c>
      <c r="W83">
        <v>16.3</v>
      </c>
      <c r="X83"/>
      <c r="Y83"/>
      <c r="Z83"/>
    </row>
    <row r="84" spans="1:26" x14ac:dyDescent="0.2">
      <c r="A84">
        <v>2010</v>
      </c>
      <c r="B84">
        <v>32</v>
      </c>
      <c r="C84" t="s">
        <v>152</v>
      </c>
      <c r="D84" t="s">
        <v>3202</v>
      </c>
      <c r="E84" t="s">
        <v>34</v>
      </c>
      <c r="F84" t="s">
        <v>35</v>
      </c>
      <c r="G84">
        <v>18</v>
      </c>
      <c r="H84"/>
      <c r="I84" t="s">
        <v>234</v>
      </c>
      <c r="J84">
        <v>0</v>
      </c>
      <c r="K84">
        <v>0</v>
      </c>
      <c r="L84">
        <v>0</v>
      </c>
      <c r="M84">
        <v>0</v>
      </c>
      <c r="N84">
        <v>0</v>
      </c>
      <c r="O84">
        <v>0</v>
      </c>
      <c r="P84"/>
      <c r="Q84"/>
      <c r="R84"/>
      <c r="S84"/>
      <c r="T84"/>
      <c r="U84"/>
      <c r="V84">
        <v>0</v>
      </c>
      <c r="W84">
        <v>0</v>
      </c>
      <c r="X84"/>
      <c r="Y84"/>
      <c r="Z84"/>
    </row>
    <row r="85" spans="1:26" x14ac:dyDescent="0.2">
      <c r="A85">
        <v>2010</v>
      </c>
      <c r="B85">
        <v>45</v>
      </c>
      <c r="C85" t="s">
        <v>152</v>
      </c>
      <c r="D85" t="s">
        <v>3215</v>
      </c>
      <c r="E85" t="s">
        <v>39</v>
      </c>
      <c r="F85" t="s">
        <v>35</v>
      </c>
      <c r="G85">
        <v>18</v>
      </c>
      <c r="H85">
        <v>2019</v>
      </c>
      <c r="I85" t="s">
        <v>278</v>
      </c>
      <c r="J85">
        <v>325</v>
      </c>
      <c r="K85">
        <v>48</v>
      </c>
      <c r="L85">
        <v>119</v>
      </c>
      <c r="M85">
        <v>167</v>
      </c>
      <c r="N85">
        <v>-21</v>
      </c>
      <c r="O85">
        <v>63</v>
      </c>
      <c r="P85"/>
      <c r="Q85"/>
      <c r="R85"/>
      <c r="S85"/>
      <c r="T85"/>
      <c r="U85"/>
      <c r="V85">
        <v>15.2</v>
      </c>
      <c r="W85"/>
      <c r="X85"/>
      <c r="Y85"/>
      <c r="Z85"/>
    </row>
    <row r="86" spans="1:26" x14ac:dyDescent="0.2">
      <c r="A86">
        <v>2010</v>
      </c>
      <c r="B86">
        <v>97</v>
      </c>
      <c r="C86" t="s">
        <v>152</v>
      </c>
      <c r="D86" t="s">
        <v>3274</v>
      </c>
      <c r="E86" t="s">
        <v>39</v>
      </c>
      <c r="F86" t="s">
        <v>26</v>
      </c>
      <c r="G86">
        <v>20</v>
      </c>
      <c r="H86">
        <v>2016</v>
      </c>
      <c r="I86" t="s">
        <v>484</v>
      </c>
      <c r="J86">
        <v>63</v>
      </c>
      <c r="K86">
        <v>3</v>
      </c>
      <c r="L86">
        <v>5</v>
      </c>
      <c r="M86">
        <v>8</v>
      </c>
      <c r="N86">
        <v>-8</v>
      </c>
      <c r="O86">
        <v>6</v>
      </c>
      <c r="P86"/>
      <c r="Q86"/>
      <c r="R86"/>
      <c r="S86"/>
      <c r="T86"/>
      <c r="U86"/>
      <c r="V86">
        <v>-0.2</v>
      </c>
      <c r="W86"/>
      <c r="X86"/>
      <c r="Y86"/>
      <c r="Z86"/>
    </row>
    <row r="87" spans="1:26" x14ac:dyDescent="0.2">
      <c r="A87">
        <v>2010</v>
      </c>
      <c r="B87">
        <v>135</v>
      </c>
      <c r="C87" t="s">
        <v>152</v>
      </c>
      <c r="D87" t="s">
        <v>3320</v>
      </c>
      <c r="E87" t="s">
        <v>34</v>
      </c>
      <c r="F87" t="s">
        <v>26</v>
      </c>
      <c r="G87">
        <v>20</v>
      </c>
      <c r="H87">
        <v>2014</v>
      </c>
      <c r="I87" t="s">
        <v>3321</v>
      </c>
      <c r="J87">
        <v>4</v>
      </c>
      <c r="K87">
        <v>1</v>
      </c>
      <c r="L87">
        <v>1</v>
      </c>
      <c r="M87">
        <v>2</v>
      </c>
      <c r="N87">
        <v>1</v>
      </c>
      <c r="O87">
        <v>0</v>
      </c>
      <c r="P87"/>
      <c r="Q87"/>
      <c r="R87"/>
      <c r="S87"/>
      <c r="T87"/>
      <c r="U87"/>
      <c r="V87">
        <v>0.3</v>
      </c>
      <c r="W87"/>
      <c r="X87"/>
      <c r="Y87"/>
      <c r="Z87"/>
    </row>
    <row r="88" spans="1:26" x14ac:dyDescent="0.2">
      <c r="A88">
        <v>2010</v>
      </c>
      <c r="B88">
        <v>165</v>
      </c>
      <c r="C88" t="s">
        <v>152</v>
      </c>
      <c r="D88" t="s">
        <v>3355</v>
      </c>
      <c r="E88" t="s">
        <v>34</v>
      </c>
      <c r="F88" t="s">
        <v>128</v>
      </c>
      <c r="G88">
        <v>18</v>
      </c>
      <c r="H88">
        <v>2017</v>
      </c>
      <c r="I88" t="s">
        <v>3356</v>
      </c>
      <c r="J88">
        <v>8</v>
      </c>
      <c r="K88">
        <v>0</v>
      </c>
      <c r="L88">
        <v>0</v>
      </c>
      <c r="M88">
        <v>0</v>
      </c>
      <c r="N88">
        <v>0</v>
      </c>
      <c r="O88">
        <v>0</v>
      </c>
      <c r="P88">
        <v>8</v>
      </c>
      <c r="Q88">
        <v>0</v>
      </c>
      <c r="R88">
        <v>4</v>
      </c>
      <c r="S88">
        <v>1</v>
      </c>
      <c r="T88">
        <v>0.85799999999999998</v>
      </c>
      <c r="U88">
        <v>3.97</v>
      </c>
      <c r="V88">
        <v>-0.1</v>
      </c>
      <c r="W88"/>
      <c r="X88"/>
      <c r="Y88"/>
      <c r="Z88"/>
    </row>
    <row r="89" spans="1:26" x14ac:dyDescent="0.2">
      <c r="A89">
        <v>2010</v>
      </c>
      <c r="B89">
        <v>195</v>
      </c>
      <c r="C89" t="s">
        <v>152</v>
      </c>
      <c r="D89" t="s">
        <v>3389</v>
      </c>
      <c r="E89" t="s">
        <v>60</v>
      </c>
      <c r="F89" t="s">
        <v>30</v>
      </c>
      <c r="G89">
        <v>20</v>
      </c>
      <c r="H89"/>
      <c r="I89" t="s">
        <v>721</v>
      </c>
      <c r="J89"/>
      <c r="K89"/>
      <c r="L89"/>
      <c r="M89"/>
      <c r="N89"/>
      <c r="O89"/>
      <c r="P89"/>
      <c r="Q89"/>
      <c r="R89"/>
      <c r="S89"/>
      <c r="T89"/>
      <c r="U89"/>
      <c r="V89"/>
      <c r="W89"/>
      <c r="X89"/>
      <c r="Y89"/>
      <c r="Z89"/>
    </row>
    <row r="90" spans="1:26" x14ac:dyDescent="0.2">
      <c r="A90">
        <v>2010</v>
      </c>
      <c r="B90">
        <v>210</v>
      </c>
      <c r="C90" t="s">
        <v>152</v>
      </c>
      <c r="D90" t="s">
        <v>3404</v>
      </c>
      <c r="E90" t="s">
        <v>34</v>
      </c>
      <c r="F90" t="s">
        <v>30</v>
      </c>
      <c r="G90">
        <v>20</v>
      </c>
      <c r="H90">
        <v>2020</v>
      </c>
      <c r="I90" t="s">
        <v>3405</v>
      </c>
      <c r="J90">
        <v>91</v>
      </c>
      <c r="K90">
        <v>3</v>
      </c>
      <c r="L90">
        <v>10</v>
      </c>
      <c r="M90">
        <v>13</v>
      </c>
      <c r="N90">
        <v>1</v>
      </c>
      <c r="O90">
        <v>30</v>
      </c>
      <c r="P90"/>
      <c r="Q90"/>
      <c r="R90"/>
      <c r="S90"/>
      <c r="T90"/>
      <c r="U90"/>
      <c r="V90">
        <v>2.9</v>
      </c>
      <c r="W90"/>
      <c r="X90"/>
      <c r="Y90"/>
      <c r="Z90"/>
    </row>
    <row r="91" spans="1:26" x14ac:dyDescent="0.2">
      <c r="A91">
        <v>2009</v>
      </c>
      <c r="B91">
        <v>25</v>
      </c>
      <c r="C91" t="s">
        <v>152</v>
      </c>
      <c r="D91" t="s">
        <v>3434</v>
      </c>
      <c r="E91" t="s">
        <v>39</v>
      </c>
      <c r="F91" t="s">
        <v>68</v>
      </c>
      <c r="G91">
        <v>18</v>
      </c>
      <c r="H91">
        <v>2016</v>
      </c>
      <c r="I91" t="s">
        <v>291</v>
      </c>
      <c r="J91">
        <v>157</v>
      </c>
      <c r="K91">
        <v>12</v>
      </c>
      <c r="L91">
        <v>16</v>
      </c>
      <c r="M91">
        <v>28</v>
      </c>
      <c r="N91">
        <v>-9</v>
      </c>
      <c r="O91">
        <v>78</v>
      </c>
      <c r="P91"/>
      <c r="Q91"/>
      <c r="R91"/>
      <c r="S91"/>
      <c r="T91"/>
      <c r="U91"/>
      <c r="V91">
        <v>0.9</v>
      </c>
      <c r="W91">
        <v>1.4</v>
      </c>
      <c r="X91"/>
      <c r="Y91"/>
      <c r="Z91"/>
    </row>
    <row r="92" spans="1:26" x14ac:dyDescent="0.2">
      <c r="A92">
        <v>2009</v>
      </c>
      <c r="B92">
        <v>86</v>
      </c>
      <c r="C92" t="s">
        <v>152</v>
      </c>
      <c r="D92" t="s">
        <v>3501</v>
      </c>
      <c r="E92" t="s">
        <v>39</v>
      </c>
      <c r="F92" t="s">
        <v>30</v>
      </c>
      <c r="G92">
        <v>18</v>
      </c>
      <c r="H92"/>
      <c r="I92" t="s">
        <v>474</v>
      </c>
      <c r="J92"/>
      <c r="K92"/>
      <c r="L92"/>
      <c r="M92"/>
      <c r="N92"/>
      <c r="O92"/>
      <c r="P92"/>
      <c r="Q92"/>
      <c r="R92"/>
      <c r="S92"/>
      <c r="T92"/>
      <c r="U92"/>
      <c r="V92"/>
      <c r="W92"/>
      <c r="X92"/>
      <c r="Y92"/>
      <c r="Z92"/>
    </row>
    <row r="93" spans="1:26" x14ac:dyDescent="0.2">
      <c r="A93">
        <v>2009</v>
      </c>
      <c r="B93">
        <v>112</v>
      </c>
      <c r="C93" t="s">
        <v>152</v>
      </c>
      <c r="D93" t="s">
        <v>3530</v>
      </c>
      <c r="E93" t="s">
        <v>34</v>
      </c>
      <c r="F93" t="s">
        <v>26</v>
      </c>
      <c r="G93">
        <v>20</v>
      </c>
      <c r="H93">
        <v>2014</v>
      </c>
      <c r="I93" t="s">
        <v>305</v>
      </c>
      <c r="J93">
        <v>21</v>
      </c>
      <c r="K93">
        <v>2</v>
      </c>
      <c r="L93">
        <v>2</v>
      </c>
      <c r="M93">
        <v>4</v>
      </c>
      <c r="N93">
        <v>0</v>
      </c>
      <c r="O93">
        <v>36</v>
      </c>
      <c r="P93"/>
      <c r="Q93"/>
      <c r="R93"/>
      <c r="S93"/>
      <c r="T93"/>
      <c r="U93"/>
      <c r="V93">
        <v>0.6</v>
      </c>
      <c r="W93"/>
      <c r="X93"/>
      <c r="Y93"/>
      <c r="Z93"/>
    </row>
    <row r="94" spans="1:26" x14ac:dyDescent="0.2">
      <c r="A94">
        <v>2009</v>
      </c>
      <c r="B94">
        <v>176</v>
      </c>
      <c r="C94" t="s">
        <v>152</v>
      </c>
      <c r="D94" t="s">
        <v>3600</v>
      </c>
      <c r="E94" t="s">
        <v>39</v>
      </c>
      <c r="F94" t="s">
        <v>68</v>
      </c>
      <c r="G94">
        <v>18</v>
      </c>
      <c r="H94">
        <v>2016</v>
      </c>
      <c r="I94" t="s">
        <v>490</v>
      </c>
      <c r="J94">
        <v>27</v>
      </c>
      <c r="K94">
        <v>6</v>
      </c>
      <c r="L94">
        <v>0</v>
      </c>
      <c r="M94">
        <v>6</v>
      </c>
      <c r="N94">
        <v>-2</v>
      </c>
      <c r="O94">
        <v>47</v>
      </c>
      <c r="P94"/>
      <c r="Q94"/>
      <c r="R94"/>
      <c r="S94"/>
      <c r="T94"/>
      <c r="U94"/>
      <c r="V94">
        <v>0.9</v>
      </c>
      <c r="W94"/>
      <c r="X94"/>
      <c r="Y94"/>
      <c r="Z94"/>
    </row>
    <row r="95" spans="1:26" x14ac:dyDescent="0.2">
      <c r="A95">
        <v>2009</v>
      </c>
      <c r="B95">
        <v>206</v>
      </c>
      <c r="C95" t="s">
        <v>152</v>
      </c>
      <c r="D95" t="s">
        <v>3635</v>
      </c>
      <c r="E95" t="s">
        <v>39</v>
      </c>
      <c r="F95" t="s">
        <v>35</v>
      </c>
      <c r="G95">
        <v>18</v>
      </c>
      <c r="H95">
        <v>2018</v>
      </c>
      <c r="I95" t="s">
        <v>3532</v>
      </c>
      <c r="J95">
        <v>2</v>
      </c>
      <c r="K95">
        <v>0</v>
      </c>
      <c r="L95">
        <v>0</v>
      </c>
      <c r="M95">
        <v>0</v>
      </c>
      <c r="N95">
        <v>-1</v>
      </c>
      <c r="O95">
        <v>0</v>
      </c>
      <c r="P95"/>
      <c r="Q95"/>
      <c r="R95"/>
      <c r="S95"/>
      <c r="T95"/>
      <c r="U95"/>
      <c r="V95">
        <v>-0.1</v>
      </c>
      <c r="W95"/>
      <c r="X95"/>
      <c r="Y95"/>
      <c r="Z95"/>
    </row>
    <row r="96" spans="1:26" x14ac:dyDescent="0.2">
      <c r="A96">
        <v>2008</v>
      </c>
      <c r="B96">
        <v>16</v>
      </c>
      <c r="C96" t="s">
        <v>152</v>
      </c>
      <c r="D96" t="s">
        <v>3656</v>
      </c>
      <c r="E96" t="s">
        <v>39</v>
      </c>
      <c r="F96" t="s">
        <v>35</v>
      </c>
      <c r="G96">
        <v>18</v>
      </c>
      <c r="H96">
        <v>2017</v>
      </c>
      <c r="I96" t="s">
        <v>3120</v>
      </c>
      <c r="J96">
        <v>295</v>
      </c>
      <c r="K96">
        <v>42</v>
      </c>
      <c r="L96">
        <v>72</v>
      </c>
      <c r="M96">
        <v>114</v>
      </c>
      <c r="N96">
        <v>-38</v>
      </c>
      <c r="O96">
        <v>144</v>
      </c>
      <c r="P96"/>
      <c r="Q96"/>
      <c r="R96"/>
      <c r="S96"/>
      <c r="T96"/>
      <c r="U96"/>
      <c r="V96">
        <v>8.9</v>
      </c>
      <c r="W96">
        <v>0</v>
      </c>
      <c r="X96"/>
      <c r="Y96"/>
      <c r="Z96"/>
    </row>
    <row r="97" spans="1:26" x14ac:dyDescent="0.2">
      <c r="A97">
        <v>2008</v>
      </c>
      <c r="B97">
        <v>47</v>
      </c>
      <c r="C97" t="s">
        <v>152</v>
      </c>
      <c r="D97" t="s">
        <v>3691</v>
      </c>
      <c r="E97" t="s">
        <v>1561</v>
      </c>
      <c r="F97" t="s">
        <v>35</v>
      </c>
      <c r="G97">
        <v>18</v>
      </c>
      <c r="H97">
        <v>2012</v>
      </c>
      <c r="I97" t="s">
        <v>635</v>
      </c>
      <c r="J97">
        <v>1</v>
      </c>
      <c r="K97">
        <v>0</v>
      </c>
      <c r="L97">
        <v>0</v>
      </c>
      <c r="M97">
        <v>0</v>
      </c>
      <c r="N97">
        <v>0</v>
      </c>
      <c r="O97">
        <v>0</v>
      </c>
      <c r="P97"/>
      <c r="Q97"/>
      <c r="R97"/>
      <c r="S97"/>
      <c r="T97"/>
      <c r="U97"/>
      <c r="V97">
        <v>0</v>
      </c>
      <c r="W97"/>
      <c r="X97"/>
      <c r="Y97"/>
      <c r="Z97"/>
    </row>
    <row r="98" spans="1:26" x14ac:dyDescent="0.2">
      <c r="A98">
        <v>2008</v>
      </c>
      <c r="B98">
        <v>77</v>
      </c>
      <c r="C98" t="s">
        <v>152</v>
      </c>
      <c r="D98" t="s">
        <v>3722</v>
      </c>
      <c r="E98" t="s">
        <v>39</v>
      </c>
      <c r="F98" t="s">
        <v>128</v>
      </c>
      <c r="G98">
        <v>18</v>
      </c>
      <c r="H98">
        <v>2022</v>
      </c>
      <c r="I98" t="s">
        <v>139</v>
      </c>
      <c r="J98">
        <v>137</v>
      </c>
      <c r="K98">
        <v>0</v>
      </c>
      <c r="L98">
        <v>1</v>
      </c>
      <c r="M98">
        <v>1</v>
      </c>
      <c r="N98">
        <v>0</v>
      </c>
      <c r="O98">
        <v>0</v>
      </c>
      <c r="P98">
        <v>137</v>
      </c>
      <c r="Q98">
        <v>55</v>
      </c>
      <c r="R98">
        <v>55</v>
      </c>
      <c r="S98">
        <v>15</v>
      </c>
      <c r="T98">
        <v>0.90500000000000003</v>
      </c>
      <c r="U98">
        <v>2.79</v>
      </c>
      <c r="V98">
        <v>18</v>
      </c>
      <c r="W98"/>
      <c r="X98"/>
      <c r="Y98"/>
      <c r="Z98"/>
    </row>
    <row r="99" spans="1:26" x14ac:dyDescent="0.2">
      <c r="A99">
        <v>2008</v>
      </c>
      <c r="B99">
        <v>97</v>
      </c>
      <c r="C99" t="s">
        <v>152</v>
      </c>
      <c r="D99" t="s">
        <v>3744</v>
      </c>
      <c r="E99" t="s">
        <v>39</v>
      </c>
      <c r="F99" t="s">
        <v>35</v>
      </c>
      <c r="G99">
        <v>18</v>
      </c>
      <c r="H99">
        <v>2011</v>
      </c>
      <c r="I99" t="s">
        <v>546</v>
      </c>
      <c r="J99">
        <v>1</v>
      </c>
      <c r="K99">
        <v>0</v>
      </c>
      <c r="L99">
        <v>0</v>
      </c>
      <c r="M99">
        <v>0</v>
      </c>
      <c r="N99">
        <v>-1</v>
      </c>
      <c r="O99">
        <v>0</v>
      </c>
      <c r="P99"/>
      <c r="Q99"/>
      <c r="R99"/>
      <c r="S99"/>
      <c r="T99"/>
      <c r="U99"/>
      <c r="V99">
        <v>-0.1</v>
      </c>
      <c r="W99"/>
      <c r="X99"/>
      <c r="Y99"/>
      <c r="Z99"/>
    </row>
    <row r="100" spans="1:26" x14ac:dyDescent="0.2">
      <c r="A100">
        <v>2008</v>
      </c>
      <c r="B100">
        <v>173</v>
      </c>
      <c r="C100" t="s">
        <v>152</v>
      </c>
      <c r="D100" t="s">
        <v>3826</v>
      </c>
      <c r="E100" t="s">
        <v>39</v>
      </c>
      <c r="F100" t="s">
        <v>35</v>
      </c>
      <c r="G100">
        <v>20</v>
      </c>
      <c r="H100"/>
      <c r="I100" t="s">
        <v>3792</v>
      </c>
      <c r="J100"/>
      <c r="K100"/>
      <c r="L100"/>
      <c r="M100"/>
      <c r="N100"/>
      <c r="O100"/>
      <c r="P100"/>
      <c r="Q100"/>
      <c r="R100"/>
      <c r="S100"/>
      <c r="T100"/>
      <c r="U100"/>
      <c r="V100"/>
      <c r="W100"/>
      <c r="X100"/>
      <c r="Y100"/>
      <c r="Z100"/>
    </row>
    <row r="101" spans="1:26" x14ac:dyDescent="0.2">
      <c r="A101">
        <v>2008</v>
      </c>
      <c r="B101">
        <v>197</v>
      </c>
      <c r="C101" t="s">
        <v>152</v>
      </c>
      <c r="D101" t="s">
        <v>3854</v>
      </c>
      <c r="E101" t="s">
        <v>34</v>
      </c>
      <c r="F101" t="s">
        <v>35</v>
      </c>
      <c r="G101">
        <v>18</v>
      </c>
      <c r="H101"/>
      <c r="I101" t="s">
        <v>3093</v>
      </c>
      <c r="J101"/>
      <c r="K101"/>
      <c r="L101"/>
      <c r="M101"/>
      <c r="N101"/>
      <c r="O101"/>
      <c r="P101"/>
      <c r="Q101"/>
      <c r="R101"/>
      <c r="S101"/>
      <c r="T101"/>
      <c r="U101"/>
      <c r="V101"/>
      <c r="W101"/>
      <c r="X101"/>
      <c r="Y101"/>
      <c r="Z101"/>
    </row>
    <row r="102" spans="1:26" x14ac:dyDescent="0.2">
      <c r="A102">
        <v>2007</v>
      </c>
      <c r="B102">
        <v>8</v>
      </c>
      <c r="C102" t="s">
        <v>152</v>
      </c>
      <c r="D102" t="s">
        <v>3878</v>
      </c>
      <c r="E102" t="s">
        <v>39</v>
      </c>
      <c r="F102" t="s">
        <v>35</v>
      </c>
      <c r="G102">
        <v>18</v>
      </c>
      <c r="H102">
        <v>2012</v>
      </c>
      <c r="I102" t="s">
        <v>364</v>
      </c>
      <c r="J102">
        <v>20</v>
      </c>
      <c r="K102">
        <v>0</v>
      </c>
      <c r="L102">
        <v>4</v>
      </c>
      <c r="M102">
        <v>4</v>
      </c>
      <c r="N102">
        <v>5</v>
      </c>
      <c r="O102">
        <v>4</v>
      </c>
      <c r="P102"/>
      <c r="Q102"/>
      <c r="R102"/>
      <c r="S102"/>
      <c r="T102"/>
      <c r="U102"/>
      <c r="V102">
        <v>0.2</v>
      </c>
      <c r="W102">
        <f>Main_Bruins_Sheet3[[#This Row],[point_shares]]</f>
        <v>0.2</v>
      </c>
      <c r="X102"/>
      <c r="Y102"/>
      <c r="Z102"/>
    </row>
    <row r="103" spans="1:26" x14ac:dyDescent="0.2">
      <c r="A103">
        <v>2007</v>
      </c>
      <c r="B103">
        <v>35</v>
      </c>
      <c r="C103" t="s">
        <v>152</v>
      </c>
      <c r="D103" t="s">
        <v>3906</v>
      </c>
      <c r="E103" t="s">
        <v>34</v>
      </c>
      <c r="F103" t="s">
        <v>30</v>
      </c>
      <c r="G103">
        <v>18</v>
      </c>
      <c r="H103">
        <v>2016</v>
      </c>
      <c r="I103" t="s">
        <v>3907</v>
      </c>
      <c r="J103">
        <v>3</v>
      </c>
      <c r="K103">
        <v>0</v>
      </c>
      <c r="L103">
        <v>1</v>
      </c>
      <c r="M103">
        <v>1</v>
      </c>
      <c r="N103">
        <v>-1</v>
      </c>
      <c r="O103">
        <v>0</v>
      </c>
      <c r="P103"/>
      <c r="Q103"/>
      <c r="R103"/>
      <c r="S103"/>
      <c r="T103"/>
      <c r="U103"/>
      <c r="V103">
        <v>0</v>
      </c>
      <c r="W103"/>
      <c r="X103"/>
      <c r="Y103"/>
      <c r="Z103"/>
    </row>
    <row r="104" spans="1:26" x14ac:dyDescent="0.2">
      <c r="A104">
        <v>2007</v>
      </c>
      <c r="B104">
        <v>130</v>
      </c>
      <c r="C104" t="s">
        <v>152</v>
      </c>
      <c r="D104" t="s">
        <v>4014</v>
      </c>
      <c r="E104" t="s">
        <v>133</v>
      </c>
      <c r="F104" t="s">
        <v>30</v>
      </c>
      <c r="G104">
        <v>18</v>
      </c>
      <c r="H104"/>
      <c r="I104" t="s">
        <v>4015</v>
      </c>
      <c r="J104"/>
      <c r="K104"/>
      <c r="L104"/>
      <c r="M104"/>
      <c r="N104"/>
      <c r="O104"/>
      <c r="P104"/>
      <c r="Q104"/>
      <c r="R104"/>
      <c r="S104"/>
      <c r="T104"/>
      <c r="U104"/>
      <c r="V104"/>
      <c r="W104"/>
      <c r="X104"/>
      <c r="Y104"/>
      <c r="Z104"/>
    </row>
    <row r="105" spans="1:26" x14ac:dyDescent="0.2">
      <c r="A105">
        <v>2007</v>
      </c>
      <c r="B105">
        <v>159</v>
      </c>
      <c r="C105" t="s">
        <v>152</v>
      </c>
      <c r="D105" t="s">
        <v>4047</v>
      </c>
      <c r="E105" t="s">
        <v>39</v>
      </c>
      <c r="F105" t="s">
        <v>30</v>
      </c>
      <c r="G105">
        <v>18</v>
      </c>
      <c r="H105"/>
      <c r="I105" t="s">
        <v>4048</v>
      </c>
      <c r="J105"/>
      <c r="K105"/>
      <c r="L105"/>
      <c r="M105"/>
      <c r="N105"/>
      <c r="O105"/>
      <c r="P105"/>
      <c r="Q105"/>
      <c r="R105"/>
      <c r="S105"/>
      <c r="T105"/>
      <c r="U105"/>
      <c r="V105"/>
      <c r="W105"/>
      <c r="X105"/>
      <c r="Y105"/>
      <c r="Z105"/>
    </row>
    <row r="106" spans="1:26" x14ac:dyDescent="0.2">
      <c r="A106">
        <v>2007</v>
      </c>
      <c r="B106">
        <v>169</v>
      </c>
      <c r="C106" t="s">
        <v>152</v>
      </c>
      <c r="D106" t="s">
        <v>4059</v>
      </c>
      <c r="E106" t="s">
        <v>46</v>
      </c>
      <c r="F106" t="s">
        <v>30</v>
      </c>
      <c r="G106">
        <v>18</v>
      </c>
      <c r="H106"/>
      <c r="I106" t="s">
        <v>4060</v>
      </c>
      <c r="J106"/>
      <c r="K106"/>
      <c r="L106"/>
      <c r="M106"/>
      <c r="N106"/>
      <c r="O106"/>
      <c r="P106"/>
      <c r="Q106"/>
      <c r="R106"/>
      <c r="S106"/>
      <c r="T106"/>
      <c r="U106"/>
      <c r="V106"/>
      <c r="W106"/>
      <c r="X106"/>
      <c r="Y106"/>
      <c r="Z106"/>
    </row>
    <row r="107" spans="1:26" x14ac:dyDescent="0.2">
      <c r="A107">
        <v>2007</v>
      </c>
      <c r="B107">
        <v>189</v>
      </c>
      <c r="C107" t="s">
        <v>152</v>
      </c>
      <c r="D107" t="s">
        <v>4082</v>
      </c>
      <c r="E107" t="s">
        <v>39</v>
      </c>
      <c r="F107" t="s">
        <v>68</v>
      </c>
      <c r="G107">
        <v>18</v>
      </c>
      <c r="H107"/>
      <c r="I107" t="s">
        <v>64</v>
      </c>
      <c r="J107"/>
      <c r="K107"/>
      <c r="L107"/>
      <c r="M107"/>
      <c r="N107"/>
      <c r="O107"/>
      <c r="P107"/>
      <c r="Q107"/>
      <c r="R107"/>
      <c r="S107"/>
      <c r="T107"/>
      <c r="U107"/>
      <c r="V107"/>
      <c r="W107"/>
      <c r="X107"/>
      <c r="Y107"/>
      <c r="Z107"/>
    </row>
    <row r="108" spans="1:26" x14ac:dyDescent="0.2">
      <c r="A108">
        <v>2006</v>
      </c>
      <c r="B108">
        <v>5</v>
      </c>
      <c r="C108" t="s">
        <v>152</v>
      </c>
      <c r="D108" t="s">
        <v>4113</v>
      </c>
      <c r="E108" t="s">
        <v>34</v>
      </c>
      <c r="F108" t="s">
        <v>68</v>
      </c>
      <c r="G108">
        <v>18</v>
      </c>
      <c r="H108">
        <v>2022</v>
      </c>
      <c r="I108" t="s">
        <v>3430</v>
      </c>
      <c r="J108">
        <v>1204</v>
      </c>
      <c r="K108">
        <v>399</v>
      </c>
      <c r="L108">
        <v>557</v>
      </c>
      <c r="M108">
        <v>956</v>
      </c>
      <c r="N108">
        <v>-148</v>
      </c>
      <c r="O108">
        <v>372</v>
      </c>
      <c r="P108"/>
      <c r="Q108"/>
      <c r="R108"/>
      <c r="S108"/>
      <c r="T108"/>
      <c r="U108"/>
      <c r="V108">
        <v>102.2</v>
      </c>
      <c r="W108" s="17">
        <v>14.4</v>
      </c>
      <c r="X108"/>
      <c r="Y108"/>
      <c r="Z108"/>
    </row>
    <row r="109" spans="1:26" x14ac:dyDescent="0.2">
      <c r="A109">
        <v>2006</v>
      </c>
      <c r="B109">
        <v>37</v>
      </c>
      <c r="C109" t="s">
        <v>152</v>
      </c>
      <c r="D109" t="s">
        <v>4149</v>
      </c>
      <c r="E109" t="s">
        <v>60</v>
      </c>
      <c r="F109" t="s">
        <v>30</v>
      </c>
      <c r="G109">
        <v>18</v>
      </c>
      <c r="H109"/>
      <c r="I109" t="s">
        <v>721</v>
      </c>
      <c r="J109"/>
      <c r="K109"/>
      <c r="L109"/>
      <c r="M109"/>
      <c r="N109"/>
      <c r="O109"/>
      <c r="P109"/>
      <c r="Q109"/>
      <c r="R109"/>
      <c r="S109"/>
      <c r="T109"/>
      <c r="U109"/>
      <c r="V109"/>
      <c r="W109"/>
      <c r="X109"/>
      <c r="Y109"/>
      <c r="Z109"/>
    </row>
    <row r="110" spans="1:26" x14ac:dyDescent="0.2">
      <c r="A110">
        <v>2006</v>
      </c>
      <c r="B110">
        <v>50</v>
      </c>
      <c r="C110" t="s">
        <v>152</v>
      </c>
      <c r="D110" t="s">
        <v>4162</v>
      </c>
      <c r="E110" t="s">
        <v>39</v>
      </c>
      <c r="F110" t="s">
        <v>26</v>
      </c>
      <c r="G110">
        <v>18</v>
      </c>
      <c r="H110">
        <v>2022</v>
      </c>
      <c r="I110" t="s">
        <v>484</v>
      </c>
      <c r="J110">
        <v>1096</v>
      </c>
      <c r="K110">
        <v>226</v>
      </c>
      <c r="L110">
        <v>339</v>
      </c>
      <c r="M110">
        <v>565</v>
      </c>
      <c r="N110">
        <v>73</v>
      </c>
      <c r="O110">
        <v>1256</v>
      </c>
      <c r="P110"/>
      <c r="Q110"/>
      <c r="R110"/>
      <c r="S110"/>
      <c r="T110"/>
      <c r="U110"/>
      <c r="V110">
        <v>60.1</v>
      </c>
      <c r="W110"/>
      <c r="X110"/>
      <c r="Y110"/>
      <c r="Z110"/>
    </row>
    <row r="111" spans="1:26" x14ac:dyDescent="0.2">
      <c r="A111">
        <v>2006</v>
      </c>
      <c r="B111">
        <v>71</v>
      </c>
      <c r="C111" t="s">
        <v>152</v>
      </c>
      <c r="D111" t="s">
        <v>4185</v>
      </c>
      <c r="E111" t="s">
        <v>39</v>
      </c>
      <c r="F111" t="s">
        <v>26</v>
      </c>
      <c r="G111">
        <v>18</v>
      </c>
      <c r="H111">
        <v>2022</v>
      </c>
      <c r="I111" t="s">
        <v>337</v>
      </c>
      <c r="J111">
        <v>874</v>
      </c>
      <c r="K111">
        <v>351</v>
      </c>
      <c r="L111">
        <v>444</v>
      </c>
      <c r="M111">
        <v>795</v>
      </c>
      <c r="N111">
        <v>263</v>
      </c>
      <c r="O111">
        <v>899</v>
      </c>
      <c r="P111"/>
      <c r="Q111"/>
      <c r="R111"/>
      <c r="S111"/>
      <c r="T111"/>
      <c r="U111"/>
      <c r="V111">
        <v>106.4</v>
      </c>
      <c r="W111"/>
      <c r="X111"/>
      <c r="Y111"/>
      <c r="Z111"/>
    </row>
    <row r="112" spans="1:26" x14ac:dyDescent="0.2">
      <c r="A112">
        <v>2006</v>
      </c>
      <c r="B112">
        <v>128</v>
      </c>
      <c r="C112" t="s">
        <v>152</v>
      </c>
      <c r="D112" t="s">
        <v>4249</v>
      </c>
      <c r="E112" t="s">
        <v>39</v>
      </c>
      <c r="F112" t="s">
        <v>30</v>
      </c>
      <c r="G112">
        <v>18</v>
      </c>
      <c r="H112">
        <v>2016</v>
      </c>
      <c r="I112" t="s">
        <v>230</v>
      </c>
      <c r="J112">
        <v>42</v>
      </c>
      <c r="K112">
        <v>0</v>
      </c>
      <c r="L112">
        <v>4</v>
      </c>
      <c r="M112">
        <v>4</v>
      </c>
      <c r="N112">
        <v>-9</v>
      </c>
      <c r="O112">
        <v>16</v>
      </c>
      <c r="P112"/>
      <c r="Q112"/>
      <c r="R112"/>
      <c r="S112"/>
      <c r="T112"/>
      <c r="U112"/>
      <c r="V112">
        <v>0.1</v>
      </c>
      <c r="W112"/>
      <c r="X112"/>
      <c r="Y112"/>
      <c r="Z112"/>
    </row>
    <row r="113" spans="1:26" x14ac:dyDescent="0.2">
      <c r="A113">
        <v>2006</v>
      </c>
      <c r="B113">
        <v>158</v>
      </c>
      <c r="C113" t="s">
        <v>152</v>
      </c>
      <c r="D113" t="s">
        <v>4284</v>
      </c>
      <c r="E113" t="s">
        <v>39</v>
      </c>
      <c r="F113" t="s">
        <v>35</v>
      </c>
      <c r="G113">
        <v>18</v>
      </c>
      <c r="H113"/>
      <c r="I113" t="s">
        <v>89</v>
      </c>
      <c r="J113"/>
      <c r="K113"/>
      <c r="L113"/>
      <c r="M113"/>
      <c r="N113"/>
      <c r="O113"/>
      <c r="P113"/>
      <c r="Q113"/>
      <c r="R113"/>
      <c r="S113"/>
      <c r="T113"/>
      <c r="U113"/>
      <c r="V113"/>
      <c r="W113"/>
      <c r="X113"/>
      <c r="Y113"/>
      <c r="Z113"/>
    </row>
    <row r="114" spans="1:26" x14ac:dyDescent="0.2">
      <c r="A114">
        <v>2005</v>
      </c>
      <c r="B114">
        <v>22</v>
      </c>
      <c r="C114" t="s">
        <v>152</v>
      </c>
      <c r="D114" t="s">
        <v>4374</v>
      </c>
      <c r="E114" t="s">
        <v>34</v>
      </c>
      <c r="F114" t="s">
        <v>30</v>
      </c>
      <c r="G114">
        <v>18</v>
      </c>
      <c r="H114">
        <v>2011</v>
      </c>
      <c r="I114" t="s">
        <v>490</v>
      </c>
      <c r="J114">
        <v>74</v>
      </c>
      <c r="K114">
        <v>1</v>
      </c>
      <c r="L114">
        <v>15</v>
      </c>
      <c r="M114">
        <v>16</v>
      </c>
      <c r="N114">
        <v>-15</v>
      </c>
      <c r="O114">
        <v>59</v>
      </c>
      <c r="P114"/>
      <c r="Q114"/>
      <c r="R114"/>
      <c r="S114"/>
      <c r="T114"/>
      <c r="U114"/>
      <c r="V114">
        <v>1.6</v>
      </c>
      <c r="W114">
        <v>1</v>
      </c>
      <c r="X114"/>
      <c r="Y114"/>
      <c r="Z114"/>
    </row>
    <row r="115" spans="1:26" x14ac:dyDescent="0.2">
      <c r="A115">
        <v>2005</v>
      </c>
      <c r="B115">
        <v>39</v>
      </c>
      <c r="C115" t="s">
        <v>152</v>
      </c>
      <c r="D115" t="s">
        <v>4392</v>
      </c>
      <c r="E115" t="s">
        <v>46</v>
      </c>
      <c r="F115" t="s">
        <v>26</v>
      </c>
      <c r="G115">
        <v>18</v>
      </c>
      <c r="H115">
        <v>2010</v>
      </c>
      <c r="I115" t="s">
        <v>4393</v>
      </c>
      <c r="J115">
        <v>11</v>
      </c>
      <c r="K115">
        <v>4</v>
      </c>
      <c r="L115">
        <v>1</v>
      </c>
      <c r="M115">
        <v>5</v>
      </c>
      <c r="N115">
        <v>0</v>
      </c>
      <c r="O115">
        <v>6</v>
      </c>
      <c r="P115"/>
      <c r="Q115"/>
      <c r="R115"/>
      <c r="S115"/>
      <c r="T115"/>
      <c r="U115"/>
      <c r="V115">
        <v>0.7</v>
      </c>
      <c r="W115"/>
      <c r="X115"/>
      <c r="Y115"/>
      <c r="Z115"/>
    </row>
    <row r="116" spans="1:26" x14ac:dyDescent="0.2">
      <c r="A116">
        <v>2005</v>
      </c>
      <c r="B116">
        <v>83</v>
      </c>
      <c r="C116" t="s">
        <v>152</v>
      </c>
      <c r="D116" t="s">
        <v>4440</v>
      </c>
      <c r="E116" t="s">
        <v>76</v>
      </c>
      <c r="F116" t="s">
        <v>68</v>
      </c>
      <c r="G116">
        <v>18</v>
      </c>
      <c r="H116">
        <v>2010</v>
      </c>
      <c r="I116" t="s">
        <v>1374</v>
      </c>
      <c r="J116">
        <v>2</v>
      </c>
      <c r="K116">
        <v>0</v>
      </c>
      <c r="L116">
        <v>0</v>
      </c>
      <c r="M116">
        <v>0</v>
      </c>
      <c r="N116">
        <v>-1</v>
      </c>
      <c r="O116">
        <v>0</v>
      </c>
      <c r="P116"/>
      <c r="Q116"/>
      <c r="R116"/>
      <c r="S116"/>
      <c r="T116"/>
      <c r="U116"/>
      <c r="V116">
        <v>-0.1</v>
      </c>
      <c r="W116"/>
      <c r="X116"/>
      <c r="Y116"/>
      <c r="Z116"/>
    </row>
    <row r="117" spans="1:26" x14ac:dyDescent="0.2">
      <c r="A117">
        <v>2005</v>
      </c>
      <c r="B117">
        <v>100</v>
      </c>
      <c r="C117" t="s">
        <v>152</v>
      </c>
      <c r="D117" t="s">
        <v>4458</v>
      </c>
      <c r="E117" t="s">
        <v>39</v>
      </c>
      <c r="F117" t="s">
        <v>30</v>
      </c>
      <c r="G117">
        <v>19</v>
      </c>
      <c r="H117">
        <v>2007</v>
      </c>
      <c r="I117" t="s">
        <v>4194</v>
      </c>
      <c r="J117">
        <v>1</v>
      </c>
      <c r="K117">
        <v>0</v>
      </c>
      <c r="L117">
        <v>0</v>
      </c>
      <c r="M117">
        <v>0</v>
      </c>
      <c r="N117">
        <v>-2</v>
      </c>
      <c r="O117">
        <v>4</v>
      </c>
      <c r="P117"/>
      <c r="Q117"/>
      <c r="R117"/>
      <c r="S117"/>
      <c r="T117"/>
      <c r="U117"/>
      <c r="V117">
        <v>-0.1</v>
      </c>
      <c r="W117"/>
      <c r="X117"/>
      <c r="Y117"/>
      <c r="Z117"/>
    </row>
    <row r="118" spans="1:26" x14ac:dyDescent="0.2">
      <c r="A118">
        <v>2005</v>
      </c>
      <c r="B118">
        <v>106</v>
      </c>
      <c r="C118" t="s">
        <v>152</v>
      </c>
      <c r="D118" t="s">
        <v>4464</v>
      </c>
      <c r="E118" t="s">
        <v>46</v>
      </c>
      <c r="F118" t="s">
        <v>35</v>
      </c>
      <c r="G118">
        <v>18</v>
      </c>
      <c r="H118">
        <v>2020</v>
      </c>
      <c r="I118" t="s">
        <v>2267</v>
      </c>
      <c r="J118">
        <v>548</v>
      </c>
      <c r="K118">
        <v>53</v>
      </c>
      <c r="L118">
        <v>118</v>
      </c>
      <c r="M118">
        <v>171</v>
      </c>
      <c r="N118">
        <v>-22</v>
      </c>
      <c r="O118">
        <v>362</v>
      </c>
      <c r="P118"/>
      <c r="Q118"/>
      <c r="R118"/>
      <c r="S118"/>
      <c r="T118"/>
      <c r="U118"/>
      <c r="V118">
        <v>10.8</v>
      </c>
      <c r="W118"/>
      <c r="X118"/>
      <c r="Y118"/>
      <c r="Z118"/>
    </row>
    <row r="119" spans="1:26" x14ac:dyDescent="0.2">
      <c r="A119">
        <v>2005</v>
      </c>
      <c r="B119">
        <v>154</v>
      </c>
      <c r="C119" t="s">
        <v>152</v>
      </c>
      <c r="D119" t="s">
        <v>4519</v>
      </c>
      <c r="E119" t="s">
        <v>39</v>
      </c>
      <c r="F119" t="s">
        <v>35</v>
      </c>
      <c r="G119">
        <v>18</v>
      </c>
      <c r="H119"/>
      <c r="I119" t="s">
        <v>421</v>
      </c>
      <c r="J119"/>
      <c r="K119"/>
      <c r="L119"/>
      <c r="M119"/>
      <c r="N119"/>
      <c r="O119"/>
      <c r="P119"/>
      <c r="Q119"/>
      <c r="R119"/>
      <c r="S119"/>
      <c r="T119"/>
      <c r="U119"/>
      <c r="V119"/>
      <c r="W119"/>
      <c r="X119"/>
      <c r="Y119"/>
      <c r="Z119"/>
    </row>
    <row r="120" spans="1:26" x14ac:dyDescent="0.2">
      <c r="A120">
        <v>2005</v>
      </c>
      <c r="B120">
        <v>172</v>
      </c>
      <c r="C120" t="s">
        <v>152</v>
      </c>
      <c r="D120" t="s">
        <v>4539</v>
      </c>
      <c r="E120" t="s">
        <v>46</v>
      </c>
      <c r="F120" t="s">
        <v>68</v>
      </c>
      <c r="G120">
        <v>18</v>
      </c>
      <c r="H120"/>
      <c r="I120" t="s">
        <v>1097</v>
      </c>
      <c r="J120"/>
      <c r="K120"/>
      <c r="L120"/>
      <c r="M120"/>
      <c r="N120"/>
      <c r="O120"/>
      <c r="P120"/>
      <c r="Q120"/>
      <c r="R120"/>
      <c r="S120"/>
      <c r="T120"/>
      <c r="U120"/>
      <c r="V120"/>
      <c r="W120"/>
      <c r="X120"/>
      <c r="Y120"/>
      <c r="Z120"/>
    </row>
    <row r="121" spans="1:26" x14ac:dyDescent="0.2">
      <c r="A121">
        <v>2005</v>
      </c>
      <c r="B121">
        <v>217</v>
      </c>
      <c r="C121" t="s">
        <v>152</v>
      </c>
      <c r="D121" t="s">
        <v>4591</v>
      </c>
      <c r="E121" t="s">
        <v>39</v>
      </c>
      <c r="F121" t="s">
        <v>35</v>
      </c>
      <c r="G121">
        <v>18</v>
      </c>
      <c r="H121"/>
      <c r="I121" t="s">
        <v>350</v>
      </c>
      <c r="J121"/>
      <c r="K121"/>
      <c r="L121"/>
      <c r="M121"/>
      <c r="N121"/>
      <c r="O121"/>
      <c r="P121"/>
      <c r="Q121"/>
      <c r="R121"/>
      <c r="S121"/>
      <c r="T121"/>
      <c r="U121"/>
      <c r="V121"/>
      <c r="W121"/>
      <c r="X121"/>
      <c r="Y121"/>
      <c r="Z121"/>
    </row>
    <row r="122" spans="1:26" x14ac:dyDescent="0.2">
      <c r="A122">
        <v>2004</v>
      </c>
      <c r="B122">
        <v>63</v>
      </c>
      <c r="C122" t="s">
        <v>152</v>
      </c>
      <c r="D122" t="s">
        <v>4675</v>
      </c>
      <c r="E122" t="s">
        <v>46</v>
      </c>
      <c r="F122" t="s">
        <v>35</v>
      </c>
      <c r="G122">
        <v>18</v>
      </c>
      <c r="H122">
        <v>2021</v>
      </c>
      <c r="I122" t="s">
        <v>4396</v>
      </c>
      <c r="J122">
        <v>962</v>
      </c>
      <c r="K122">
        <v>215</v>
      </c>
      <c r="L122">
        <v>515</v>
      </c>
      <c r="M122">
        <v>730</v>
      </c>
      <c r="N122">
        <v>143</v>
      </c>
      <c r="O122">
        <v>339</v>
      </c>
      <c r="P122"/>
      <c r="Q122"/>
      <c r="R122"/>
      <c r="S122"/>
      <c r="T122"/>
      <c r="U122"/>
      <c r="V122">
        <v>78.3</v>
      </c>
      <c r="W122"/>
      <c r="X122"/>
      <c r="Y122"/>
      <c r="Z122"/>
    </row>
    <row r="123" spans="1:26" x14ac:dyDescent="0.2">
      <c r="A123">
        <v>2004</v>
      </c>
      <c r="B123">
        <v>64</v>
      </c>
      <c r="C123" t="s">
        <v>152</v>
      </c>
      <c r="D123" t="s">
        <v>4676</v>
      </c>
      <c r="E123" t="s">
        <v>270</v>
      </c>
      <c r="F123" t="s">
        <v>68</v>
      </c>
      <c r="G123">
        <v>18</v>
      </c>
      <c r="H123">
        <v>2009</v>
      </c>
      <c r="I123" t="s">
        <v>337</v>
      </c>
      <c r="J123">
        <v>24</v>
      </c>
      <c r="K123">
        <v>1</v>
      </c>
      <c r="L123">
        <v>5</v>
      </c>
      <c r="M123">
        <v>6</v>
      </c>
      <c r="N123">
        <v>-8</v>
      </c>
      <c r="O123">
        <v>6</v>
      </c>
      <c r="P123"/>
      <c r="Q123"/>
      <c r="R123"/>
      <c r="S123"/>
      <c r="T123"/>
      <c r="U123"/>
      <c r="V123">
        <v>-0.1</v>
      </c>
      <c r="W123"/>
      <c r="X123"/>
      <c r="Y123"/>
      <c r="Z123"/>
    </row>
    <row r="124" spans="1:26" x14ac:dyDescent="0.2">
      <c r="A124">
        <v>2004</v>
      </c>
      <c r="B124">
        <v>108</v>
      </c>
      <c r="C124" t="s">
        <v>152</v>
      </c>
      <c r="D124" t="s">
        <v>4267</v>
      </c>
      <c r="E124" t="s">
        <v>39</v>
      </c>
      <c r="F124" t="s">
        <v>68</v>
      </c>
      <c r="G124">
        <v>18</v>
      </c>
      <c r="H124"/>
      <c r="I124" t="s">
        <v>64</v>
      </c>
      <c r="J124"/>
      <c r="K124"/>
      <c r="L124"/>
      <c r="M124"/>
      <c r="N124"/>
      <c r="O124"/>
      <c r="P124"/>
      <c r="Q124"/>
      <c r="R124"/>
      <c r="S124"/>
      <c r="T124"/>
      <c r="U124"/>
      <c r="V124"/>
      <c r="W124"/>
      <c r="X124"/>
      <c r="Y124"/>
      <c r="Z124"/>
    </row>
    <row r="125" spans="1:26" x14ac:dyDescent="0.2">
      <c r="A125">
        <v>2004</v>
      </c>
      <c r="B125">
        <v>134</v>
      </c>
      <c r="C125" t="s">
        <v>152</v>
      </c>
      <c r="D125" t="s">
        <v>4755</v>
      </c>
      <c r="E125" t="s">
        <v>39</v>
      </c>
      <c r="F125" t="s">
        <v>68</v>
      </c>
      <c r="G125">
        <v>18</v>
      </c>
      <c r="H125">
        <v>2018</v>
      </c>
      <c r="I125" t="s">
        <v>896</v>
      </c>
      <c r="J125">
        <v>643</v>
      </c>
      <c r="K125">
        <v>149</v>
      </c>
      <c r="L125">
        <v>209</v>
      </c>
      <c r="M125">
        <v>358</v>
      </c>
      <c r="N125">
        <v>9</v>
      </c>
      <c r="O125">
        <v>374</v>
      </c>
      <c r="P125"/>
      <c r="Q125"/>
      <c r="R125"/>
      <c r="S125"/>
      <c r="T125"/>
      <c r="U125"/>
      <c r="V125">
        <v>37.9</v>
      </c>
      <c r="W125"/>
      <c r="X125"/>
      <c r="Y125"/>
      <c r="Z125"/>
    </row>
    <row r="126" spans="1:26" x14ac:dyDescent="0.2">
      <c r="A126">
        <v>2004</v>
      </c>
      <c r="B126">
        <v>160</v>
      </c>
      <c r="C126" t="s">
        <v>152</v>
      </c>
      <c r="D126" t="s">
        <v>4787</v>
      </c>
      <c r="E126" t="s">
        <v>39</v>
      </c>
      <c r="F126" t="s">
        <v>35</v>
      </c>
      <c r="G126">
        <v>20</v>
      </c>
      <c r="H126">
        <v>2010</v>
      </c>
      <c r="I126" t="s">
        <v>2901</v>
      </c>
      <c r="J126">
        <v>24</v>
      </c>
      <c r="K126">
        <v>1</v>
      </c>
      <c r="L126">
        <v>0</v>
      </c>
      <c r="M126">
        <v>1</v>
      </c>
      <c r="N126">
        <v>-1</v>
      </c>
      <c r="O126">
        <v>6</v>
      </c>
      <c r="P126"/>
      <c r="Q126"/>
      <c r="R126"/>
      <c r="S126"/>
      <c r="T126"/>
      <c r="U126"/>
      <c r="V126">
        <v>-0.2</v>
      </c>
      <c r="W126"/>
      <c r="X126"/>
      <c r="Y126"/>
      <c r="Z126"/>
    </row>
    <row r="127" spans="1:26" x14ac:dyDescent="0.2">
      <c r="A127">
        <v>2004</v>
      </c>
      <c r="B127">
        <v>224</v>
      </c>
      <c r="C127" t="s">
        <v>152</v>
      </c>
      <c r="D127" t="s">
        <v>4860</v>
      </c>
      <c r="E127" t="s">
        <v>34</v>
      </c>
      <c r="F127" t="s">
        <v>30</v>
      </c>
      <c r="G127">
        <v>19</v>
      </c>
      <c r="H127">
        <v>2019</v>
      </c>
      <c r="I127" t="s">
        <v>2574</v>
      </c>
      <c r="J127">
        <v>535</v>
      </c>
      <c r="K127">
        <v>25</v>
      </c>
      <c r="L127">
        <v>94</v>
      </c>
      <c r="M127">
        <v>119</v>
      </c>
      <c r="N127">
        <v>-19</v>
      </c>
      <c r="O127">
        <v>207</v>
      </c>
      <c r="P127"/>
      <c r="Q127"/>
      <c r="R127"/>
      <c r="S127"/>
      <c r="T127"/>
      <c r="U127"/>
      <c r="V127">
        <v>22.6</v>
      </c>
      <c r="W127"/>
      <c r="X127"/>
      <c r="Y127"/>
      <c r="Z127"/>
    </row>
    <row r="128" spans="1:26" x14ac:dyDescent="0.2">
      <c r="A128">
        <v>2004</v>
      </c>
      <c r="B128">
        <v>255</v>
      </c>
      <c r="C128" t="s">
        <v>152</v>
      </c>
      <c r="D128" t="s">
        <v>4895</v>
      </c>
      <c r="E128" t="s">
        <v>43</v>
      </c>
      <c r="F128" t="s">
        <v>35</v>
      </c>
      <c r="G128">
        <v>18</v>
      </c>
      <c r="H128"/>
      <c r="I128" t="s">
        <v>4896</v>
      </c>
      <c r="J128"/>
      <c r="K128"/>
      <c r="L128"/>
      <c r="M128"/>
      <c r="N128"/>
      <c r="O128"/>
      <c r="P128"/>
      <c r="Q128"/>
      <c r="R128"/>
      <c r="S128"/>
      <c r="T128"/>
      <c r="U128"/>
      <c r="V128"/>
      <c r="W128"/>
      <c r="X128"/>
      <c r="Y128"/>
      <c r="Z128"/>
    </row>
    <row r="129" spans="1:26" x14ac:dyDescent="0.2">
      <c r="A129">
        <v>2003</v>
      </c>
      <c r="B129">
        <v>21</v>
      </c>
      <c r="C129" t="s">
        <v>152</v>
      </c>
      <c r="D129" t="s">
        <v>4957</v>
      </c>
      <c r="E129" t="s">
        <v>34</v>
      </c>
      <c r="F129" t="s">
        <v>30</v>
      </c>
      <c r="G129">
        <v>19</v>
      </c>
      <c r="H129">
        <v>2017</v>
      </c>
      <c r="I129" t="s">
        <v>3912</v>
      </c>
      <c r="J129">
        <v>673</v>
      </c>
      <c r="K129">
        <v>26</v>
      </c>
      <c r="L129">
        <v>67</v>
      </c>
      <c r="M129">
        <v>93</v>
      </c>
      <c r="N129">
        <v>43</v>
      </c>
      <c r="O129">
        <v>722</v>
      </c>
      <c r="P129"/>
      <c r="Q129"/>
      <c r="R129"/>
      <c r="S129"/>
      <c r="T129"/>
      <c r="U129"/>
      <c r="V129">
        <v>25</v>
      </c>
      <c r="W129">
        <v>12.8</v>
      </c>
      <c r="X129"/>
      <c r="Y129"/>
      <c r="Z129"/>
    </row>
    <row r="130" spans="1:26" x14ac:dyDescent="0.2">
      <c r="A130">
        <v>2003</v>
      </c>
      <c r="B130">
        <v>45</v>
      </c>
      <c r="C130" t="s">
        <v>152</v>
      </c>
      <c r="D130" t="s">
        <v>4983</v>
      </c>
      <c r="E130" t="s">
        <v>39</v>
      </c>
      <c r="F130" t="s">
        <v>35</v>
      </c>
      <c r="G130">
        <v>18</v>
      </c>
      <c r="H130">
        <v>2022</v>
      </c>
      <c r="I130" t="s">
        <v>321</v>
      </c>
      <c r="J130">
        <v>1216</v>
      </c>
      <c r="K130">
        <v>400</v>
      </c>
      <c r="L130">
        <v>582</v>
      </c>
      <c r="M130">
        <v>982</v>
      </c>
      <c r="N130">
        <v>254</v>
      </c>
      <c r="O130">
        <v>472</v>
      </c>
      <c r="P130"/>
      <c r="Q130"/>
      <c r="R130"/>
      <c r="S130"/>
      <c r="T130"/>
      <c r="U130"/>
      <c r="V130">
        <v>118.5</v>
      </c>
      <c r="W130"/>
      <c r="X130"/>
      <c r="Y130"/>
      <c r="Z130"/>
    </row>
    <row r="131" spans="1:26" x14ac:dyDescent="0.2">
      <c r="A131">
        <v>2003</v>
      </c>
      <c r="B131">
        <v>66</v>
      </c>
      <c r="C131" t="s">
        <v>152</v>
      </c>
      <c r="D131" t="s">
        <v>4506</v>
      </c>
      <c r="E131" t="s">
        <v>76</v>
      </c>
      <c r="F131" t="s">
        <v>68</v>
      </c>
      <c r="G131">
        <v>18</v>
      </c>
      <c r="H131">
        <v>2006</v>
      </c>
      <c r="I131" t="s">
        <v>249</v>
      </c>
      <c r="J131">
        <v>1</v>
      </c>
      <c r="K131">
        <v>0</v>
      </c>
      <c r="L131">
        <v>0</v>
      </c>
      <c r="M131">
        <v>0</v>
      </c>
      <c r="N131">
        <v>0</v>
      </c>
      <c r="O131">
        <v>0</v>
      </c>
      <c r="P131"/>
      <c r="Q131"/>
      <c r="R131"/>
      <c r="S131"/>
      <c r="T131"/>
      <c r="U131"/>
      <c r="V131">
        <v>0</v>
      </c>
      <c r="W131"/>
      <c r="X131"/>
      <c r="Y131"/>
      <c r="Z131"/>
    </row>
    <row r="132" spans="1:26" x14ac:dyDescent="0.2">
      <c r="A132">
        <v>2003</v>
      </c>
      <c r="B132">
        <v>107</v>
      </c>
      <c r="C132" t="s">
        <v>152</v>
      </c>
      <c r="D132" t="s">
        <v>5054</v>
      </c>
      <c r="E132" t="s">
        <v>39</v>
      </c>
      <c r="F132" t="s">
        <v>68</v>
      </c>
      <c r="G132">
        <v>19</v>
      </c>
      <c r="H132">
        <v>2012</v>
      </c>
      <c r="I132" t="s">
        <v>4328</v>
      </c>
      <c r="J132">
        <v>97</v>
      </c>
      <c r="K132">
        <v>10</v>
      </c>
      <c r="L132">
        <v>12</v>
      </c>
      <c r="M132">
        <v>22</v>
      </c>
      <c r="N132">
        <v>-6</v>
      </c>
      <c r="O132">
        <v>65</v>
      </c>
      <c r="P132"/>
      <c r="Q132"/>
      <c r="R132"/>
      <c r="S132"/>
      <c r="T132"/>
      <c r="U132"/>
      <c r="V132">
        <v>1.4</v>
      </c>
      <c r="W132"/>
      <c r="X132"/>
      <c r="Y132"/>
      <c r="Z132"/>
    </row>
    <row r="133" spans="1:26" x14ac:dyDescent="0.2">
      <c r="A133">
        <v>2003</v>
      </c>
      <c r="B133">
        <v>118</v>
      </c>
      <c r="C133" t="s">
        <v>152</v>
      </c>
      <c r="D133" t="s">
        <v>5066</v>
      </c>
      <c r="E133" t="s">
        <v>34</v>
      </c>
      <c r="F133" t="s">
        <v>30</v>
      </c>
      <c r="G133">
        <v>18</v>
      </c>
      <c r="H133"/>
      <c r="I133" t="s">
        <v>305</v>
      </c>
      <c r="J133"/>
      <c r="K133"/>
      <c r="L133"/>
      <c r="M133"/>
      <c r="N133"/>
      <c r="O133"/>
      <c r="P133"/>
      <c r="Q133"/>
      <c r="R133"/>
      <c r="S133"/>
      <c r="T133"/>
      <c r="U133"/>
      <c r="V133"/>
      <c r="W133"/>
      <c r="X133"/>
      <c r="Y133"/>
      <c r="Z133"/>
    </row>
    <row r="134" spans="1:26" x14ac:dyDescent="0.2">
      <c r="A134">
        <v>2003</v>
      </c>
      <c r="B134">
        <v>129</v>
      </c>
      <c r="C134" t="s">
        <v>152</v>
      </c>
      <c r="D134" t="s">
        <v>5076</v>
      </c>
      <c r="E134" t="s">
        <v>46</v>
      </c>
      <c r="F134" t="s">
        <v>35</v>
      </c>
      <c r="G134">
        <v>18</v>
      </c>
      <c r="H134"/>
      <c r="I134" t="s">
        <v>5077</v>
      </c>
      <c r="J134"/>
      <c r="K134"/>
      <c r="L134"/>
      <c r="M134"/>
      <c r="N134"/>
      <c r="O134"/>
      <c r="P134"/>
      <c r="Q134"/>
      <c r="R134"/>
      <c r="S134"/>
      <c r="T134"/>
      <c r="U134"/>
      <c r="V134"/>
      <c r="W134"/>
      <c r="X134"/>
      <c r="Y134"/>
      <c r="Z134"/>
    </row>
    <row r="135" spans="1:26" x14ac:dyDescent="0.2">
      <c r="A135">
        <v>2003</v>
      </c>
      <c r="B135">
        <v>153</v>
      </c>
      <c r="C135" t="s">
        <v>152</v>
      </c>
      <c r="D135" t="s">
        <v>4786</v>
      </c>
      <c r="E135" t="s">
        <v>34</v>
      </c>
      <c r="F135" t="s">
        <v>128</v>
      </c>
      <c r="G135">
        <v>18</v>
      </c>
      <c r="H135"/>
      <c r="I135" t="s">
        <v>61</v>
      </c>
      <c r="J135"/>
      <c r="K135"/>
      <c r="L135"/>
      <c r="M135"/>
      <c r="N135"/>
      <c r="O135"/>
      <c r="P135"/>
      <c r="Q135"/>
      <c r="R135"/>
      <c r="S135"/>
      <c r="T135"/>
      <c r="U135"/>
      <c r="V135"/>
      <c r="W135"/>
      <c r="X135"/>
      <c r="Y135"/>
      <c r="Z135"/>
    </row>
    <row r="136" spans="1:26" x14ac:dyDescent="0.2">
      <c r="A136">
        <v>2003</v>
      </c>
      <c r="B136">
        <v>183</v>
      </c>
      <c r="C136" t="s">
        <v>152</v>
      </c>
      <c r="D136" t="s">
        <v>5137</v>
      </c>
      <c r="E136" t="s">
        <v>34</v>
      </c>
      <c r="F136" t="s">
        <v>35</v>
      </c>
      <c r="G136">
        <v>18</v>
      </c>
      <c r="H136">
        <v>2022</v>
      </c>
      <c r="I136" t="s">
        <v>50</v>
      </c>
      <c r="J136">
        <v>844</v>
      </c>
      <c r="K136">
        <v>65</v>
      </c>
      <c r="L136">
        <v>99</v>
      </c>
      <c r="M136">
        <v>164</v>
      </c>
      <c r="N136">
        <v>-67</v>
      </c>
      <c r="O136">
        <v>401</v>
      </c>
      <c r="P136"/>
      <c r="Q136"/>
      <c r="R136"/>
      <c r="S136"/>
      <c r="T136"/>
      <c r="U136"/>
      <c r="V136">
        <v>3.1</v>
      </c>
      <c r="W136"/>
      <c r="X136"/>
      <c r="Y136"/>
      <c r="Z136"/>
    </row>
    <row r="137" spans="1:26" x14ac:dyDescent="0.2">
      <c r="A137">
        <v>2003</v>
      </c>
      <c r="B137">
        <v>247</v>
      </c>
      <c r="C137" t="s">
        <v>152</v>
      </c>
      <c r="D137" t="s">
        <v>5207</v>
      </c>
      <c r="E137" t="s">
        <v>39</v>
      </c>
      <c r="F137" t="s">
        <v>35</v>
      </c>
      <c r="G137">
        <v>18</v>
      </c>
      <c r="H137"/>
      <c r="I137" t="s">
        <v>265</v>
      </c>
      <c r="J137"/>
      <c r="K137"/>
      <c r="L137"/>
      <c r="M137"/>
      <c r="N137"/>
      <c r="O137"/>
      <c r="P137"/>
      <c r="Q137"/>
      <c r="R137"/>
      <c r="S137"/>
      <c r="T137"/>
      <c r="U137"/>
      <c r="V137"/>
      <c r="W137"/>
      <c r="X137"/>
      <c r="Y137"/>
      <c r="Z137"/>
    </row>
    <row r="138" spans="1:26" x14ac:dyDescent="0.2">
      <c r="A138">
        <v>2003</v>
      </c>
      <c r="B138">
        <v>277</v>
      </c>
      <c r="C138" t="s">
        <v>152</v>
      </c>
      <c r="D138" t="s">
        <v>5241</v>
      </c>
      <c r="E138" t="s">
        <v>34</v>
      </c>
      <c r="F138" t="s">
        <v>128</v>
      </c>
      <c r="G138">
        <v>19</v>
      </c>
      <c r="H138"/>
      <c r="I138" t="s">
        <v>325</v>
      </c>
      <c r="J138"/>
      <c r="K138"/>
      <c r="L138"/>
      <c r="M138"/>
      <c r="N138"/>
      <c r="O138"/>
      <c r="P138"/>
      <c r="Q138"/>
      <c r="R138"/>
      <c r="S138"/>
      <c r="T138"/>
      <c r="U138"/>
      <c r="V138"/>
      <c r="W138"/>
      <c r="X138"/>
      <c r="Y138"/>
      <c r="Z138"/>
    </row>
    <row r="139" spans="1:26" x14ac:dyDescent="0.2">
      <c r="A139">
        <v>2002</v>
      </c>
      <c r="B139">
        <v>29</v>
      </c>
      <c r="C139" t="s">
        <v>152</v>
      </c>
      <c r="D139" t="s">
        <v>5285</v>
      </c>
      <c r="E139" t="s">
        <v>76</v>
      </c>
      <c r="F139" t="s">
        <v>128</v>
      </c>
      <c r="G139">
        <v>18</v>
      </c>
      <c r="H139">
        <v>2008</v>
      </c>
      <c r="I139" t="s">
        <v>1573</v>
      </c>
      <c r="J139">
        <v>61</v>
      </c>
      <c r="K139">
        <v>0</v>
      </c>
      <c r="L139">
        <v>0</v>
      </c>
      <c r="M139">
        <v>0</v>
      </c>
      <c r="N139">
        <v>0</v>
      </c>
      <c r="O139">
        <v>10</v>
      </c>
      <c r="P139">
        <v>61</v>
      </c>
      <c r="Q139">
        <v>18</v>
      </c>
      <c r="R139">
        <v>24</v>
      </c>
      <c r="S139">
        <v>10</v>
      </c>
      <c r="T139">
        <v>0.89</v>
      </c>
      <c r="U139">
        <v>3.37</v>
      </c>
      <c r="V139">
        <v>7.1</v>
      </c>
      <c r="W139">
        <v>5.7</v>
      </c>
      <c r="X139"/>
      <c r="Y139"/>
      <c r="Z139"/>
    </row>
    <row r="140" spans="1:26" x14ac:dyDescent="0.2">
      <c r="A140">
        <v>2002</v>
      </c>
      <c r="B140">
        <v>56</v>
      </c>
      <c r="C140" t="s">
        <v>152</v>
      </c>
      <c r="D140" t="s">
        <v>5317</v>
      </c>
      <c r="E140" t="s">
        <v>60</v>
      </c>
      <c r="F140" t="s">
        <v>26</v>
      </c>
      <c r="G140">
        <v>18</v>
      </c>
      <c r="H140"/>
      <c r="I140" t="s">
        <v>5310</v>
      </c>
      <c r="J140"/>
      <c r="K140"/>
      <c r="L140"/>
      <c r="M140"/>
      <c r="N140"/>
      <c r="O140"/>
      <c r="P140"/>
      <c r="Q140"/>
      <c r="R140"/>
      <c r="S140"/>
      <c r="T140"/>
      <c r="U140"/>
      <c r="V140"/>
      <c r="W140"/>
      <c r="X140"/>
      <c r="Y140"/>
      <c r="Z140"/>
    </row>
    <row r="141" spans="1:26" x14ac:dyDescent="0.2">
      <c r="A141">
        <v>2002</v>
      </c>
      <c r="B141">
        <v>130</v>
      </c>
      <c r="C141" t="s">
        <v>152</v>
      </c>
      <c r="D141" t="s">
        <v>5401</v>
      </c>
      <c r="E141" t="s">
        <v>46</v>
      </c>
      <c r="F141" t="s">
        <v>68</v>
      </c>
      <c r="G141">
        <v>18</v>
      </c>
      <c r="H141"/>
      <c r="I141" t="s">
        <v>2152</v>
      </c>
      <c r="J141"/>
      <c r="K141"/>
      <c r="L141"/>
      <c r="M141"/>
      <c r="N141"/>
      <c r="O141"/>
      <c r="P141"/>
      <c r="Q141"/>
      <c r="R141"/>
      <c r="S141"/>
      <c r="T141"/>
      <c r="U141"/>
      <c r="V141"/>
      <c r="W141"/>
      <c r="X141"/>
      <c r="Y141"/>
      <c r="Z141"/>
    </row>
    <row r="142" spans="1:26" x14ac:dyDescent="0.2">
      <c r="A142">
        <v>2002</v>
      </c>
      <c r="B142">
        <v>153</v>
      </c>
      <c r="C142" t="s">
        <v>152</v>
      </c>
      <c r="D142" t="s">
        <v>5429</v>
      </c>
      <c r="E142" t="s">
        <v>25</v>
      </c>
      <c r="F142" t="s">
        <v>128</v>
      </c>
      <c r="G142">
        <v>20</v>
      </c>
      <c r="H142"/>
      <c r="I142" t="s">
        <v>40</v>
      </c>
      <c r="J142"/>
      <c r="K142"/>
      <c r="L142"/>
      <c r="M142"/>
      <c r="N142"/>
      <c r="O142"/>
      <c r="P142"/>
      <c r="Q142"/>
      <c r="R142"/>
      <c r="S142"/>
      <c r="T142"/>
      <c r="U142"/>
      <c r="V142"/>
      <c r="W142"/>
      <c r="X142"/>
      <c r="Y142"/>
      <c r="Z142"/>
    </row>
    <row r="143" spans="1:26" x14ac:dyDescent="0.2">
      <c r="A143">
        <v>2002</v>
      </c>
      <c r="B143">
        <v>228</v>
      </c>
      <c r="C143" t="s">
        <v>152</v>
      </c>
      <c r="D143" t="s">
        <v>5513</v>
      </c>
      <c r="E143" t="s">
        <v>60</v>
      </c>
      <c r="F143" t="s">
        <v>26</v>
      </c>
      <c r="G143">
        <v>18</v>
      </c>
      <c r="H143"/>
      <c r="I143" t="s">
        <v>3541</v>
      </c>
      <c r="J143"/>
      <c r="K143"/>
      <c r="L143"/>
      <c r="M143"/>
      <c r="N143"/>
      <c r="O143"/>
      <c r="P143"/>
      <c r="Q143"/>
      <c r="R143"/>
      <c r="S143"/>
      <c r="T143"/>
      <c r="U143"/>
      <c r="V143"/>
      <c r="W143"/>
      <c r="X143"/>
      <c r="Y143"/>
      <c r="Z143"/>
    </row>
    <row r="144" spans="1:26" x14ac:dyDescent="0.2">
      <c r="A144">
        <v>2002</v>
      </c>
      <c r="B144">
        <v>259</v>
      </c>
      <c r="C144" t="s">
        <v>152</v>
      </c>
      <c r="D144" t="s">
        <v>5544</v>
      </c>
      <c r="E144" t="s">
        <v>39</v>
      </c>
      <c r="F144" t="s">
        <v>35</v>
      </c>
      <c r="G144">
        <v>19</v>
      </c>
      <c r="H144">
        <v>2010</v>
      </c>
      <c r="I144" t="s">
        <v>2815</v>
      </c>
      <c r="J144">
        <v>91</v>
      </c>
      <c r="K144">
        <v>6</v>
      </c>
      <c r="L144">
        <v>10</v>
      </c>
      <c r="M144">
        <v>16</v>
      </c>
      <c r="N144">
        <v>-20</v>
      </c>
      <c r="O144">
        <v>58</v>
      </c>
      <c r="P144"/>
      <c r="Q144"/>
      <c r="R144"/>
      <c r="S144"/>
      <c r="T144"/>
      <c r="U144"/>
      <c r="V144">
        <v>0</v>
      </c>
      <c r="W144"/>
      <c r="X144"/>
      <c r="Y144"/>
      <c r="Z144"/>
    </row>
    <row r="145" spans="1:26" x14ac:dyDescent="0.2">
      <c r="A145">
        <v>2002</v>
      </c>
      <c r="B145">
        <v>290</v>
      </c>
      <c r="C145" t="s">
        <v>152</v>
      </c>
      <c r="D145" t="s">
        <v>5579</v>
      </c>
      <c r="E145" t="s">
        <v>60</v>
      </c>
      <c r="F145" t="s">
        <v>35</v>
      </c>
      <c r="G145">
        <v>18</v>
      </c>
      <c r="H145"/>
      <c r="I145" t="s">
        <v>5420</v>
      </c>
      <c r="J145"/>
      <c r="K145"/>
      <c r="L145"/>
      <c r="M145"/>
      <c r="N145"/>
      <c r="O145"/>
      <c r="P145"/>
      <c r="Q145"/>
      <c r="R145"/>
      <c r="S145"/>
      <c r="T145"/>
      <c r="U145"/>
      <c r="V145"/>
      <c r="W145"/>
      <c r="X145"/>
      <c r="Y145"/>
      <c r="Z145"/>
    </row>
    <row r="146" spans="1:26" x14ac:dyDescent="0.2">
      <c r="A146">
        <v>2001</v>
      </c>
      <c r="B146">
        <v>19</v>
      </c>
      <c r="C146" t="s">
        <v>152</v>
      </c>
      <c r="D146" t="s">
        <v>5601</v>
      </c>
      <c r="E146" t="s">
        <v>39</v>
      </c>
      <c r="F146" t="s">
        <v>30</v>
      </c>
      <c r="G146">
        <v>18</v>
      </c>
      <c r="H146">
        <v>2011</v>
      </c>
      <c r="I146" t="s">
        <v>123</v>
      </c>
      <c r="J146">
        <v>480</v>
      </c>
      <c r="K146">
        <v>11</v>
      </c>
      <c r="L146">
        <v>64</v>
      </c>
      <c r="M146">
        <v>75</v>
      </c>
      <c r="N146">
        <v>34</v>
      </c>
      <c r="O146">
        <v>455</v>
      </c>
      <c r="P146"/>
      <c r="Q146"/>
      <c r="R146"/>
      <c r="S146"/>
      <c r="T146"/>
      <c r="U146"/>
      <c r="V146">
        <v>16.3</v>
      </c>
      <c r="W146">
        <v>2.2999999999999998</v>
      </c>
      <c r="X146"/>
      <c r="Y146"/>
      <c r="Z146"/>
    </row>
    <row r="147" spans="1:26" x14ac:dyDescent="0.2">
      <c r="A147">
        <v>2001</v>
      </c>
      <c r="B147">
        <v>77</v>
      </c>
      <c r="C147" t="s">
        <v>152</v>
      </c>
      <c r="D147" t="s">
        <v>5659</v>
      </c>
      <c r="E147" t="s">
        <v>39</v>
      </c>
      <c r="F147" t="s">
        <v>26</v>
      </c>
      <c r="G147">
        <v>18</v>
      </c>
      <c r="H147"/>
      <c r="I147" t="s">
        <v>50</v>
      </c>
      <c r="J147"/>
      <c r="K147"/>
      <c r="L147"/>
      <c r="M147"/>
      <c r="N147"/>
      <c r="O147"/>
      <c r="P147"/>
      <c r="Q147"/>
      <c r="R147"/>
      <c r="S147"/>
      <c r="T147"/>
      <c r="U147"/>
      <c r="V147"/>
      <c r="W147"/>
      <c r="X147"/>
      <c r="Y147"/>
      <c r="Z147"/>
    </row>
    <row r="148" spans="1:26" x14ac:dyDescent="0.2">
      <c r="A148">
        <v>2001</v>
      </c>
      <c r="B148">
        <v>111</v>
      </c>
      <c r="C148" t="s">
        <v>152</v>
      </c>
      <c r="D148" t="s">
        <v>5694</v>
      </c>
      <c r="E148" t="s">
        <v>76</v>
      </c>
      <c r="F148" t="s">
        <v>128</v>
      </c>
      <c r="G148">
        <v>19</v>
      </c>
      <c r="H148"/>
      <c r="I148" t="s">
        <v>5695</v>
      </c>
      <c r="J148"/>
      <c r="K148"/>
      <c r="L148"/>
      <c r="M148"/>
      <c r="N148"/>
      <c r="O148"/>
      <c r="P148"/>
      <c r="Q148"/>
      <c r="R148"/>
      <c r="S148"/>
      <c r="T148"/>
      <c r="U148"/>
      <c r="V148"/>
      <c r="W148"/>
      <c r="X148"/>
      <c r="Y148"/>
      <c r="Z148"/>
    </row>
    <row r="149" spans="1:26" x14ac:dyDescent="0.2">
      <c r="A149">
        <v>2001</v>
      </c>
      <c r="B149">
        <v>147</v>
      </c>
      <c r="C149" t="s">
        <v>152</v>
      </c>
      <c r="D149" t="s">
        <v>5735</v>
      </c>
      <c r="E149" t="s">
        <v>46</v>
      </c>
      <c r="F149" t="s">
        <v>68</v>
      </c>
      <c r="G149">
        <v>18</v>
      </c>
      <c r="H149"/>
      <c r="I149" t="s">
        <v>510</v>
      </c>
      <c r="J149"/>
      <c r="K149"/>
      <c r="L149"/>
      <c r="M149"/>
      <c r="N149"/>
      <c r="O149"/>
      <c r="P149"/>
      <c r="Q149"/>
      <c r="R149"/>
      <c r="S149"/>
      <c r="T149"/>
      <c r="U149"/>
      <c r="V149"/>
      <c r="W149"/>
      <c r="X149"/>
      <c r="Y149"/>
      <c r="Z149"/>
    </row>
    <row r="150" spans="1:26" x14ac:dyDescent="0.2">
      <c r="A150">
        <v>2001</v>
      </c>
      <c r="B150">
        <v>179</v>
      </c>
      <c r="C150" t="s">
        <v>152</v>
      </c>
      <c r="D150" t="s">
        <v>5771</v>
      </c>
      <c r="E150" t="s">
        <v>34</v>
      </c>
      <c r="F150" t="s">
        <v>30</v>
      </c>
      <c r="G150">
        <v>20</v>
      </c>
      <c r="H150">
        <v>2014</v>
      </c>
      <c r="I150" t="s">
        <v>339</v>
      </c>
      <c r="J150">
        <v>459</v>
      </c>
      <c r="K150">
        <v>8</v>
      </c>
      <c r="L150">
        <v>47</v>
      </c>
      <c r="M150">
        <v>55</v>
      </c>
      <c r="N150">
        <v>2</v>
      </c>
      <c r="O150">
        <v>492</v>
      </c>
      <c r="P150"/>
      <c r="Q150"/>
      <c r="R150"/>
      <c r="S150"/>
      <c r="T150"/>
      <c r="U150"/>
      <c r="V150">
        <v>13.4</v>
      </c>
      <c r="W150"/>
      <c r="X150"/>
      <c r="Y150"/>
      <c r="Z150"/>
    </row>
    <row r="151" spans="1:26" x14ac:dyDescent="0.2">
      <c r="A151">
        <v>2001</v>
      </c>
      <c r="B151">
        <v>209</v>
      </c>
      <c r="C151" t="s">
        <v>152</v>
      </c>
      <c r="D151" t="s">
        <v>5802</v>
      </c>
      <c r="E151" t="s">
        <v>39</v>
      </c>
      <c r="F151" t="s">
        <v>128</v>
      </c>
      <c r="G151">
        <v>20</v>
      </c>
      <c r="H151">
        <v>2006</v>
      </c>
      <c r="I151" t="s">
        <v>390</v>
      </c>
      <c r="J151">
        <v>1</v>
      </c>
      <c r="K151">
        <v>0</v>
      </c>
      <c r="L151">
        <v>0</v>
      </c>
      <c r="M151">
        <v>0</v>
      </c>
      <c r="N151">
        <v>0</v>
      </c>
      <c r="O151">
        <v>0</v>
      </c>
      <c r="P151">
        <v>1</v>
      </c>
      <c r="Q151">
        <v>0</v>
      </c>
      <c r="R151">
        <v>0</v>
      </c>
      <c r="S151">
        <v>0</v>
      </c>
      <c r="T151"/>
      <c r="U151">
        <v>0</v>
      </c>
      <c r="V151">
        <v>0</v>
      </c>
      <c r="W151"/>
      <c r="X151"/>
      <c r="Y151"/>
      <c r="Z151"/>
    </row>
    <row r="152" spans="1:26" x14ac:dyDescent="0.2">
      <c r="A152">
        <v>2001</v>
      </c>
      <c r="B152">
        <v>241</v>
      </c>
      <c r="C152" t="s">
        <v>152</v>
      </c>
      <c r="D152" t="s">
        <v>5838</v>
      </c>
      <c r="E152" t="s">
        <v>25</v>
      </c>
      <c r="F152" t="s">
        <v>30</v>
      </c>
      <c r="G152">
        <v>18</v>
      </c>
      <c r="H152">
        <v>2012</v>
      </c>
      <c r="I152" t="s">
        <v>230</v>
      </c>
      <c r="J152">
        <v>430</v>
      </c>
      <c r="K152">
        <v>22</v>
      </c>
      <c r="L152">
        <v>59</v>
      </c>
      <c r="M152">
        <v>81</v>
      </c>
      <c r="N152">
        <v>-28</v>
      </c>
      <c r="O152">
        <v>280</v>
      </c>
      <c r="P152"/>
      <c r="Q152"/>
      <c r="R152"/>
      <c r="S152"/>
      <c r="T152"/>
      <c r="U152"/>
      <c r="V152">
        <v>14.3</v>
      </c>
      <c r="W152"/>
      <c r="X152"/>
      <c r="Y152"/>
      <c r="Z152"/>
    </row>
    <row r="153" spans="1:26" x14ac:dyDescent="0.2">
      <c r="A153">
        <v>2001</v>
      </c>
      <c r="B153">
        <v>282</v>
      </c>
      <c r="C153" t="s">
        <v>152</v>
      </c>
      <c r="D153" t="s">
        <v>5884</v>
      </c>
      <c r="E153" t="s">
        <v>1687</v>
      </c>
      <c r="F153" t="s">
        <v>68</v>
      </c>
      <c r="G153">
        <v>19</v>
      </c>
      <c r="H153"/>
      <c r="I153" t="s">
        <v>278</v>
      </c>
      <c r="J153"/>
      <c r="K153"/>
      <c r="L153"/>
      <c r="M153"/>
      <c r="N153"/>
      <c r="O153"/>
      <c r="P153"/>
      <c r="Q153"/>
      <c r="R153"/>
      <c r="S153"/>
      <c r="T153"/>
      <c r="U153"/>
      <c r="V153"/>
      <c r="W153"/>
      <c r="X153"/>
      <c r="Y153"/>
      <c r="Z153"/>
    </row>
    <row r="154" spans="1:26" x14ac:dyDescent="0.2">
      <c r="A154">
        <v>2000</v>
      </c>
      <c r="B154">
        <v>7</v>
      </c>
      <c r="C154" t="s">
        <v>152</v>
      </c>
      <c r="D154" t="s">
        <v>5898</v>
      </c>
      <c r="E154" t="s">
        <v>43</v>
      </c>
      <c r="F154" t="s">
        <v>30</v>
      </c>
      <c r="G154">
        <v>18</v>
      </c>
      <c r="H154">
        <v>2007</v>
      </c>
      <c r="I154" t="s">
        <v>246</v>
      </c>
      <c r="J154">
        <v>8</v>
      </c>
      <c r="K154">
        <v>0</v>
      </c>
      <c r="L154">
        <v>2</v>
      </c>
      <c r="M154">
        <v>2</v>
      </c>
      <c r="N154">
        <v>-4</v>
      </c>
      <c r="O154">
        <v>6</v>
      </c>
      <c r="P154"/>
      <c r="Q154"/>
      <c r="R154"/>
      <c r="S154"/>
      <c r="T154"/>
      <c r="U154"/>
      <c r="V154">
        <v>0</v>
      </c>
      <c r="W154">
        <v>0</v>
      </c>
      <c r="X154"/>
      <c r="Y154"/>
      <c r="Z154"/>
    </row>
    <row r="155" spans="1:26" x14ac:dyDescent="0.2">
      <c r="A155">
        <v>2000</v>
      </c>
      <c r="B155">
        <v>27</v>
      </c>
      <c r="C155" t="s">
        <v>152</v>
      </c>
      <c r="D155" t="s">
        <v>5918</v>
      </c>
      <c r="E155" t="s">
        <v>43</v>
      </c>
      <c r="F155" t="s">
        <v>68</v>
      </c>
      <c r="G155">
        <v>18</v>
      </c>
      <c r="H155">
        <v>2004</v>
      </c>
      <c r="I155" t="s">
        <v>5378</v>
      </c>
      <c r="J155">
        <v>14</v>
      </c>
      <c r="K155">
        <v>0</v>
      </c>
      <c r="L155">
        <v>1</v>
      </c>
      <c r="M155">
        <v>1</v>
      </c>
      <c r="N155">
        <v>-2</v>
      </c>
      <c r="O155">
        <v>2</v>
      </c>
      <c r="P155"/>
      <c r="Q155"/>
      <c r="R155"/>
      <c r="S155"/>
      <c r="T155"/>
      <c r="U155"/>
      <c r="V155">
        <v>-0.2</v>
      </c>
      <c r="W155">
        <f>Main_Bruins_Sheet3[[#This Row],[point_shares]]</f>
        <v>-0.2</v>
      </c>
      <c r="X155"/>
      <c r="Y155"/>
      <c r="Z155"/>
    </row>
    <row r="156" spans="1:26" x14ac:dyDescent="0.2">
      <c r="A156">
        <v>2000</v>
      </c>
      <c r="B156">
        <v>37</v>
      </c>
      <c r="C156" t="s">
        <v>152</v>
      </c>
      <c r="D156" t="s">
        <v>5929</v>
      </c>
      <c r="E156" t="s">
        <v>34</v>
      </c>
      <c r="F156" t="s">
        <v>1637</v>
      </c>
      <c r="G156">
        <v>19</v>
      </c>
      <c r="H156">
        <v>2010</v>
      </c>
      <c r="I156" t="s">
        <v>2574</v>
      </c>
      <c r="J156">
        <v>307</v>
      </c>
      <c r="K156">
        <v>42</v>
      </c>
      <c r="L156">
        <v>62</v>
      </c>
      <c r="M156">
        <v>104</v>
      </c>
      <c r="N156">
        <v>9</v>
      </c>
      <c r="O156">
        <v>132</v>
      </c>
      <c r="P156"/>
      <c r="Q156"/>
      <c r="R156"/>
      <c r="S156"/>
      <c r="T156"/>
      <c r="U156"/>
      <c r="V156">
        <v>8.4</v>
      </c>
      <c r="W156"/>
      <c r="X156"/>
      <c r="Y156"/>
      <c r="Z156"/>
    </row>
    <row r="157" spans="1:26" x14ac:dyDescent="0.2">
      <c r="A157">
        <v>2000</v>
      </c>
      <c r="B157">
        <v>59</v>
      </c>
      <c r="C157" t="s">
        <v>152</v>
      </c>
      <c r="D157" t="s">
        <v>5949</v>
      </c>
      <c r="E157" t="s">
        <v>46</v>
      </c>
      <c r="F157" t="s">
        <v>26</v>
      </c>
      <c r="G157">
        <v>19</v>
      </c>
      <c r="H157">
        <v>2004</v>
      </c>
      <c r="I157" t="s">
        <v>1401</v>
      </c>
      <c r="J157">
        <v>49</v>
      </c>
      <c r="K157">
        <v>6</v>
      </c>
      <c r="L157">
        <v>12</v>
      </c>
      <c r="M157">
        <v>18</v>
      </c>
      <c r="N157">
        <v>2</v>
      </c>
      <c r="O157">
        <v>36</v>
      </c>
      <c r="P157"/>
      <c r="Q157"/>
      <c r="R157"/>
      <c r="S157"/>
      <c r="T157"/>
      <c r="U157"/>
      <c r="V157">
        <v>1.5</v>
      </c>
      <c r="W157"/>
      <c r="X157"/>
      <c r="Y157"/>
      <c r="Z157"/>
    </row>
    <row r="158" spans="1:26" x14ac:dyDescent="0.2">
      <c r="A158">
        <v>2000</v>
      </c>
      <c r="B158">
        <v>66</v>
      </c>
      <c r="C158" t="s">
        <v>152</v>
      </c>
      <c r="D158" t="s">
        <v>5956</v>
      </c>
      <c r="E158" t="s">
        <v>76</v>
      </c>
      <c r="F158" t="s">
        <v>30</v>
      </c>
      <c r="H158"/>
      <c r="I158" t="s">
        <v>192</v>
      </c>
      <c r="J158"/>
      <c r="K158"/>
      <c r="L158"/>
      <c r="M158"/>
      <c r="N158"/>
      <c r="O158"/>
      <c r="P158"/>
      <c r="Q158"/>
      <c r="R158"/>
      <c r="S158"/>
      <c r="T158"/>
      <c r="U158"/>
      <c r="V158"/>
      <c r="W158"/>
      <c r="X158"/>
      <c r="Y158"/>
      <c r="Z158"/>
    </row>
    <row r="159" spans="1:26" x14ac:dyDescent="0.2">
      <c r="A159">
        <v>2000</v>
      </c>
      <c r="B159">
        <v>73</v>
      </c>
      <c r="C159" t="s">
        <v>152</v>
      </c>
      <c r="D159" t="s">
        <v>5963</v>
      </c>
      <c r="E159" t="s">
        <v>60</v>
      </c>
      <c r="F159" t="s">
        <v>1637</v>
      </c>
      <c r="G159">
        <v>20</v>
      </c>
      <c r="H159">
        <v>2004</v>
      </c>
      <c r="I159" t="s">
        <v>2140</v>
      </c>
      <c r="J159">
        <v>10</v>
      </c>
      <c r="K159">
        <v>0</v>
      </c>
      <c r="L159">
        <v>1</v>
      </c>
      <c r="M159">
        <v>1</v>
      </c>
      <c r="N159">
        <v>1</v>
      </c>
      <c r="O159">
        <v>2</v>
      </c>
      <c r="P159"/>
      <c r="Q159"/>
      <c r="R159"/>
      <c r="S159"/>
      <c r="T159"/>
      <c r="U159"/>
      <c r="V159">
        <v>0</v>
      </c>
      <c r="W159"/>
      <c r="X159"/>
      <c r="Y159"/>
      <c r="Z159"/>
    </row>
    <row r="160" spans="1:26" x14ac:dyDescent="0.2">
      <c r="A160">
        <v>2000</v>
      </c>
      <c r="B160">
        <v>103</v>
      </c>
      <c r="C160" t="s">
        <v>152</v>
      </c>
      <c r="D160" t="s">
        <v>5994</v>
      </c>
      <c r="E160" t="s">
        <v>34</v>
      </c>
      <c r="F160" t="s">
        <v>35</v>
      </c>
      <c r="H160"/>
      <c r="I160" t="s">
        <v>382</v>
      </c>
      <c r="J160"/>
      <c r="K160"/>
      <c r="L160"/>
      <c r="M160"/>
      <c r="N160"/>
      <c r="O160"/>
      <c r="P160"/>
      <c r="Q160"/>
      <c r="R160"/>
      <c r="S160"/>
      <c r="T160"/>
      <c r="U160"/>
      <c r="V160"/>
      <c r="W160"/>
      <c r="X160"/>
      <c r="Y160"/>
      <c r="Z160"/>
    </row>
    <row r="161" spans="1:26" x14ac:dyDescent="0.2">
      <c r="A161">
        <v>2000</v>
      </c>
      <c r="B161">
        <v>174</v>
      </c>
      <c r="C161" t="s">
        <v>152</v>
      </c>
      <c r="D161" t="s">
        <v>6073</v>
      </c>
      <c r="E161" t="s">
        <v>76</v>
      </c>
      <c r="F161" t="s">
        <v>30</v>
      </c>
      <c r="G161">
        <v>27</v>
      </c>
      <c r="H161">
        <v>2003</v>
      </c>
      <c r="I161" t="s">
        <v>755</v>
      </c>
      <c r="J161">
        <v>102</v>
      </c>
      <c r="K161">
        <v>2</v>
      </c>
      <c r="L161">
        <v>11</v>
      </c>
      <c r="M161">
        <v>13</v>
      </c>
      <c r="N161">
        <v>-3</v>
      </c>
      <c r="O161">
        <v>59</v>
      </c>
      <c r="P161"/>
      <c r="Q161"/>
      <c r="R161"/>
      <c r="S161"/>
      <c r="T161"/>
      <c r="U161"/>
      <c r="V161">
        <v>3</v>
      </c>
      <c r="W161"/>
      <c r="X161"/>
      <c r="Y161"/>
      <c r="Z161"/>
    </row>
    <row r="162" spans="1:26" x14ac:dyDescent="0.2">
      <c r="A162">
        <v>2000</v>
      </c>
      <c r="B162">
        <v>204</v>
      </c>
      <c r="C162" t="s">
        <v>152</v>
      </c>
      <c r="D162" t="s">
        <v>6107</v>
      </c>
      <c r="E162" t="s">
        <v>39</v>
      </c>
      <c r="F162" t="s">
        <v>35</v>
      </c>
      <c r="H162"/>
      <c r="I162" t="s">
        <v>546</v>
      </c>
      <c r="J162"/>
      <c r="K162"/>
      <c r="L162"/>
      <c r="M162"/>
      <c r="N162"/>
      <c r="O162"/>
      <c r="P162"/>
      <c r="Q162"/>
      <c r="R162"/>
      <c r="S162"/>
      <c r="T162"/>
      <c r="U162"/>
      <c r="V162"/>
      <c r="W162"/>
      <c r="X162"/>
      <c r="Y162"/>
      <c r="Z162"/>
    </row>
    <row r="163" spans="1:26" x14ac:dyDescent="0.2">
      <c r="A163">
        <v>2000</v>
      </c>
      <c r="B163">
        <v>237</v>
      </c>
      <c r="C163" t="s">
        <v>152</v>
      </c>
      <c r="D163" t="s">
        <v>6141</v>
      </c>
      <c r="E163" t="s">
        <v>46</v>
      </c>
      <c r="F163" t="s">
        <v>30</v>
      </c>
      <c r="G163">
        <v>20</v>
      </c>
      <c r="H163">
        <v>2004</v>
      </c>
      <c r="I163" t="s">
        <v>4888</v>
      </c>
      <c r="J163">
        <v>16</v>
      </c>
      <c r="K163">
        <v>1</v>
      </c>
      <c r="L163">
        <v>2</v>
      </c>
      <c r="M163">
        <v>3</v>
      </c>
      <c r="N163">
        <v>-4</v>
      </c>
      <c r="O163">
        <v>4</v>
      </c>
      <c r="P163"/>
      <c r="Q163"/>
      <c r="R163"/>
      <c r="S163"/>
      <c r="T163"/>
      <c r="U163"/>
      <c r="V163">
        <v>0.3</v>
      </c>
      <c r="W163"/>
      <c r="X163"/>
      <c r="Y163"/>
      <c r="Z163"/>
    </row>
    <row r="164" spans="1:26" x14ac:dyDescent="0.2">
      <c r="A164">
        <v>2000</v>
      </c>
      <c r="B164">
        <v>268</v>
      </c>
      <c r="C164" t="s">
        <v>152</v>
      </c>
      <c r="D164" t="s">
        <v>6173</v>
      </c>
      <c r="E164" t="s">
        <v>46</v>
      </c>
      <c r="F164" t="s">
        <v>30</v>
      </c>
      <c r="G164">
        <v>27</v>
      </c>
      <c r="H164">
        <v>2002</v>
      </c>
      <c r="I164" t="s">
        <v>2719</v>
      </c>
      <c r="J164">
        <v>23</v>
      </c>
      <c r="K164">
        <v>0</v>
      </c>
      <c r="L164">
        <v>0</v>
      </c>
      <c r="M164">
        <v>0</v>
      </c>
      <c r="N164">
        <v>-2</v>
      </c>
      <c r="O164">
        <v>10</v>
      </c>
      <c r="P164"/>
      <c r="Q164"/>
      <c r="R164"/>
      <c r="S164"/>
      <c r="T164"/>
      <c r="U164"/>
      <c r="V164">
        <v>0</v>
      </c>
      <c r="W164"/>
      <c r="X164"/>
      <c r="Y164"/>
      <c r="Z164"/>
    </row>
    <row r="165" spans="1:26" x14ac:dyDescent="0.2">
      <c r="A165">
        <v>2000</v>
      </c>
      <c r="B165">
        <v>279</v>
      </c>
      <c r="C165" t="s">
        <v>152</v>
      </c>
      <c r="D165" t="s">
        <v>6184</v>
      </c>
      <c r="E165" t="s">
        <v>43</v>
      </c>
      <c r="F165" t="s">
        <v>68</v>
      </c>
      <c r="H165"/>
      <c r="I165" t="s">
        <v>271</v>
      </c>
      <c r="J165"/>
      <c r="K165"/>
      <c r="L165"/>
      <c r="M165"/>
      <c r="N165"/>
      <c r="O165"/>
      <c r="P165"/>
      <c r="Q165"/>
      <c r="R165"/>
      <c r="S165"/>
      <c r="T165"/>
      <c r="U165"/>
      <c r="V165"/>
      <c r="W165"/>
      <c r="X165"/>
      <c r="Y165"/>
      <c r="Z165"/>
    </row>
    <row r="166" spans="1:26" x14ac:dyDescent="0.2">
      <c r="A166">
        <v>1999</v>
      </c>
      <c r="B166">
        <v>21</v>
      </c>
      <c r="C166" t="s">
        <v>152</v>
      </c>
      <c r="D166" t="s">
        <v>6222</v>
      </c>
      <c r="E166" t="s">
        <v>39</v>
      </c>
      <c r="F166" t="s">
        <v>30</v>
      </c>
      <c r="G166">
        <v>20</v>
      </c>
      <c r="H166">
        <v>2011</v>
      </c>
      <c r="I166" t="s">
        <v>196</v>
      </c>
      <c r="J166">
        <v>605</v>
      </c>
      <c r="K166">
        <v>34</v>
      </c>
      <c r="L166">
        <v>110</v>
      </c>
      <c r="M166">
        <v>144</v>
      </c>
      <c r="N166">
        <v>19</v>
      </c>
      <c r="O166">
        <v>862</v>
      </c>
      <c r="P166"/>
      <c r="Q166"/>
      <c r="R166"/>
      <c r="S166"/>
      <c r="T166"/>
      <c r="U166"/>
      <c r="V166">
        <v>30</v>
      </c>
      <c r="W166">
        <v>18.600000000000001</v>
      </c>
      <c r="X166"/>
      <c r="Y166"/>
      <c r="Z166"/>
    </row>
    <row r="167" spans="1:26" x14ac:dyDescent="0.2">
      <c r="A167">
        <v>1999</v>
      </c>
      <c r="B167">
        <v>56</v>
      </c>
      <c r="C167" t="s">
        <v>152</v>
      </c>
      <c r="D167" t="s">
        <v>6259</v>
      </c>
      <c r="E167" t="s">
        <v>39</v>
      </c>
      <c r="F167" t="s">
        <v>26</v>
      </c>
      <c r="H167"/>
      <c r="I167" t="s">
        <v>196</v>
      </c>
      <c r="J167"/>
      <c r="K167"/>
      <c r="L167"/>
      <c r="M167"/>
      <c r="N167"/>
      <c r="O167"/>
      <c r="P167"/>
      <c r="Q167"/>
      <c r="R167"/>
      <c r="S167"/>
      <c r="T167"/>
      <c r="U167"/>
      <c r="V167"/>
      <c r="W167"/>
      <c r="X167"/>
      <c r="Y167"/>
      <c r="Z167"/>
    </row>
    <row r="168" spans="1:26" x14ac:dyDescent="0.2">
      <c r="A168">
        <v>1999</v>
      </c>
      <c r="B168">
        <v>89</v>
      </c>
      <c r="C168" t="s">
        <v>152</v>
      </c>
      <c r="D168" t="s">
        <v>5620</v>
      </c>
      <c r="E168" t="s">
        <v>39</v>
      </c>
      <c r="F168" t="s">
        <v>68</v>
      </c>
      <c r="G168">
        <v>18</v>
      </c>
      <c r="H168">
        <v>2008</v>
      </c>
      <c r="I168" t="s">
        <v>1019</v>
      </c>
      <c r="J168">
        <v>75</v>
      </c>
      <c r="K168">
        <v>6</v>
      </c>
      <c r="L168">
        <v>9</v>
      </c>
      <c r="M168">
        <v>15</v>
      </c>
      <c r="N168">
        <v>-11</v>
      </c>
      <c r="O168">
        <v>94</v>
      </c>
      <c r="P168"/>
      <c r="Q168"/>
      <c r="R168"/>
      <c r="S168"/>
      <c r="T168"/>
      <c r="U168"/>
      <c r="V168">
        <v>0.6</v>
      </c>
      <c r="W168"/>
      <c r="X168"/>
      <c r="Y168"/>
      <c r="Z168"/>
    </row>
    <row r="169" spans="1:26" x14ac:dyDescent="0.2">
      <c r="A169">
        <v>1999</v>
      </c>
      <c r="B169">
        <v>118</v>
      </c>
      <c r="C169" t="s">
        <v>152</v>
      </c>
      <c r="D169" t="s">
        <v>6315</v>
      </c>
      <c r="E169" t="s">
        <v>76</v>
      </c>
      <c r="F169" t="s">
        <v>30</v>
      </c>
      <c r="H169"/>
      <c r="I169" t="s">
        <v>1023</v>
      </c>
      <c r="J169"/>
      <c r="K169"/>
      <c r="L169"/>
      <c r="M169"/>
      <c r="N169"/>
      <c r="O169"/>
      <c r="P169"/>
      <c r="Q169"/>
      <c r="R169"/>
      <c r="S169"/>
      <c r="T169"/>
      <c r="U169"/>
      <c r="V169"/>
      <c r="W169"/>
      <c r="X169"/>
      <c r="Y169"/>
      <c r="Z169"/>
    </row>
    <row r="170" spans="1:26" x14ac:dyDescent="0.2">
      <c r="A170">
        <v>1999</v>
      </c>
      <c r="B170">
        <v>147</v>
      </c>
      <c r="C170" t="s">
        <v>152</v>
      </c>
      <c r="D170" t="s">
        <v>6345</v>
      </c>
      <c r="E170" t="s">
        <v>39</v>
      </c>
      <c r="F170" t="s">
        <v>128</v>
      </c>
      <c r="H170"/>
      <c r="I170" t="s">
        <v>196</v>
      </c>
      <c r="J170"/>
      <c r="K170"/>
      <c r="L170"/>
      <c r="M170"/>
      <c r="N170"/>
      <c r="O170"/>
      <c r="P170"/>
      <c r="Q170"/>
      <c r="R170"/>
      <c r="S170"/>
      <c r="T170"/>
      <c r="U170"/>
      <c r="V170"/>
      <c r="W170"/>
      <c r="X170"/>
      <c r="Y170"/>
      <c r="Z170"/>
    </row>
    <row r="171" spans="1:26" x14ac:dyDescent="0.2">
      <c r="A171">
        <v>1999</v>
      </c>
      <c r="B171">
        <v>179</v>
      </c>
      <c r="C171" t="s">
        <v>152</v>
      </c>
      <c r="D171" t="s">
        <v>6380</v>
      </c>
      <c r="E171" t="s">
        <v>39</v>
      </c>
      <c r="F171" t="s">
        <v>128</v>
      </c>
      <c r="H171"/>
      <c r="I171" t="s">
        <v>478</v>
      </c>
      <c r="J171"/>
      <c r="K171"/>
      <c r="L171"/>
      <c r="M171"/>
      <c r="N171"/>
      <c r="O171"/>
      <c r="P171"/>
      <c r="Q171"/>
      <c r="R171"/>
      <c r="S171"/>
      <c r="T171"/>
      <c r="U171"/>
      <c r="V171"/>
      <c r="W171"/>
      <c r="X171"/>
      <c r="Y171"/>
      <c r="Z171"/>
    </row>
    <row r="172" spans="1:26" x14ac:dyDescent="0.2">
      <c r="A172">
        <v>1999</v>
      </c>
      <c r="B172">
        <v>207</v>
      </c>
      <c r="C172" t="s">
        <v>152</v>
      </c>
      <c r="D172" t="s">
        <v>6410</v>
      </c>
      <c r="E172" t="s">
        <v>39</v>
      </c>
      <c r="F172" t="s">
        <v>68</v>
      </c>
      <c r="H172"/>
      <c r="I172" t="s">
        <v>390</v>
      </c>
      <c r="J172"/>
      <c r="K172"/>
      <c r="L172"/>
      <c r="M172"/>
      <c r="N172"/>
      <c r="O172"/>
      <c r="P172"/>
      <c r="Q172"/>
      <c r="R172"/>
      <c r="S172"/>
      <c r="T172"/>
      <c r="U172"/>
      <c r="V172"/>
      <c r="W172"/>
      <c r="X172"/>
      <c r="Y172"/>
      <c r="Z172"/>
    </row>
    <row r="173" spans="1:26" x14ac:dyDescent="0.2">
      <c r="A173">
        <v>1999</v>
      </c>
      <c r="B173">
        <v>236</v>
      </c>
      <c r="C173" t="s">
        <v>152</v>
      </c>
      <c r="D173" t="s">
        <v>6440</v>
      </c>
      <c r="E173" t="s">
        <v>34</v>
      </c>
      <c r="F173" t="s">
        <v>30</v>
      </c>
      <c r="H173"/>
      <c r="I173" t="s">
        <v>220</v>
      </c>
      <c r="J173"/>
      <c r="K173"/>
      <c r="L173"/>
      <c r="M173"/>
      <c r="N173"/>
      <c r="O173"/>
      <c r="P173"/>
      <c r="Q173"/>
      <c r="R173"/>
      <c r="S173"/>
      <c r="T173"/>
      <c r="U173"/>
      <c r="V173"/>
      <c r="W173"/>
      <c r="X173"/>
      <c r="Y173"/>
      <c r="Z173"/>
    </row>
    <row r="174" spans="1:26" x14ac:dyDescent="0.2">
      <c r="A174">
        <v>1999</v>
      </c>
      <c r="B174">
        <v>247</v>
      </c>
      <c r="C174" t="s">
        <v>152</v>
      </c>
      <c r="D174" t="s">
        <v>6452</v>
      </c>
      <c r="E174" t="s">
        <v>76</v>
      </c>
      <c r="F174" t="s">
        <v>26</v>
      </c>
      <c r="G174">
        <v>27</v>
      </c>
      <c r="H174">
        <v>2003</v>
      </c>
      <c r="I174" t="s">
        <v>27</v>
      </c>
      <c r="J174">
        <v>264</v>
      </c>
      <c r="K174">
        <v>32</v>
      </c>
      <c r="L174">
        <v>44</v>
      </c>
      <c r="M174">
        <v>76</v>
      </c>
      <c r="N174">
        <v>-24</v>
      </c>
      <c r="O174">
        <v>186</v>
      </c>
      <c r="P174"/>
      <c r="Q174"/>
      <c r="R174"/>
      <c r="S174"/>
      <c r="T174"/>
      <c r="U174"/>
      <c r="V174">
        <v>5.4</v>
      </c>
      <c r="W174"/>
      <c r="X174"/>
      <c r="Y174"/>
      <c r="Z174"/>
    </row>
    <row r="175" spans="1:26" x14ac:dyDescent="0.2">
      <c r="A175">
        <v>1999</v>
      </c>
      <c r="B175">
        <v>264</v>
      </c>
      <c r="C175" t="s">
        <v>152</v>
      </c>
      <c r="D175" t="s">
        <v>6474</v>
      </c>
      <c r="E175" t="s">
        <v>60</v>
      </c>
      <c r="F175" t="s">
        <v>30</v>
      </c>
      <c r="H175"/>
      <c r="I175" t="s">
        <v>6475</v>
      </c>
      <c r="J175"/>
      <c r="K175"/>
      <c r="L175"/>
      <c r="M175"/>
      <c r="N175"/>
      <c r="O175"/>
      <c r="P175"/>
      <c r="Q175"/>
      <c r="R175"/>
      <c r="S175"/>
      <c r="T175"/>
      <c r="U175"/>
      <c r="V175"/>
      <c r="W175"/>
      <c r="X175"/>
      <c r="Y175"/>
      <c r="Z175"/>
    </row>
    <row r="176" spans="1:26" x14ac:dyDescent="0.2">
      <c r="A176">
        <v>1998</v>
      </c>
      <c r="B176">
        <v>48</v>
      </c>
      <c r="C176" t="s">
        <v>152</v>
      </c>
      <c r="D176" t="s">
        <v>6533</v>
      </c>
      <c r="E176" t="s">
        <v>39</v>
      </c>
      <c r="F176" t="s">
        <v>30</v>
      </c>
      <c r="G176">
        <v>18</v>
      </c>
      <c r="H176">
        <v>2003</v>
      </c>
      <c r="I176" t="s">
        <v>6534</v>
      </c>
      <c r="J176">
        <v>150</v>
      </c>
      <c r="K176">
        <v>10</v>
      </c>
      <c r="L176">
        <v>34</v>
      </c>
      <c r="M176">
        <v>44</v>
      </c>
      <c r="N176">
        <v>6</v>
      </c>
      <c r="O176">
        <v>46</v>
      </c>
      <c r="P176"/>
      <c r="Q176"/>
      <c r="R176"/>
      <c r="S176"/>
      <c r="T176"/>
      <c r="U176"/>
      <c r="V176">
        <v>7.9</v>
      </c>
      <c r="W176"/>
      <c r="X176"/>
      <c r="Y176"/>
      <c r="Z176"/>
    </row>
    <row r="177" spans="1:26" x14ac:dyDescent="0.2">
      <c r="A177">
        <v>1998</v>
      </c>
      <c r="B177">
        <v>52</v>
      </c>
      <c r="C177" t="s">
        <v>152</v>
      </c>
      <c r="D177" t="s">
        <v>6538</v>
      </c>
      <c r="E177" t="s">
        <v>34</v>
      </c>
      <c r="F177" t="s">
        <v>30</v>
      </c>
      <c r="G177">
        <v>19</v>
      </c>
      <c r="H177">
        <v>2008</v>
      </c>
      <c r="I177" t="s">
        <v>1357</v>
      </c>
      <c r="J177">
        <v>51</v>
      </c>
      <c r="K177">
        <v>0</v>
      </c>
      <c r="L177">
        <v>3</v>
      </c>
      <c r="M177">
        <v>3</v>
      </c>
      <c r="N177">
        <v>-3</v>
      </c>
      <c r="O177">
        <v>12</v>
      </c>
      <c r="P177"/>
      <c r="Q177"/>
      <c r="R177"/>
      <c r="S177"/>
      <c r="T177"/>
      <c r="U177"/>
      <c r="V177">
        <v>0.7</v>
      </c>
      <c r="W177"/>
      <c r="X177"/>
      <c r="Y177"/>
      <c r="Z177"/>
    </row>
    <row r="178" spans="1:26" x14ac:dyDescent="0.2">
      <c r="A178">
        <v>1998</v>
      </c>
      <c r="B178">
        <v>78</v>
      </c>
      <c r="C178" t="s">
        <v>152</v>
      </c>
      <c r="D178" t="s">
        <v>6565</v>
      </c>
      <c r="E178" t="s">
        <v>43</v>
      </c>
      <c r="F178" t="s">
        <v>35</v>
      </c>
      <c r="G178">
        <v>24</v>
      </c>
      <c r="H178">
        <v>1999</v>
      </c>
      <c r="I178" t="s">
        <v>733</v>
      </c>
      <c r="J178">
        <v>2</v>
      </c>
      <c r="K178">
        <v>0</v>
      </c>
      <c r="L178">
        <v>0</v>
      </c>
      <c r="M178">
        <v>0</v>
      </c>
      <c r="N178">
        <v>-1</v>
      </c>
      <c r="O178">
        <v>0</v>
      </c>
      <c r="P178"/>
      <c r="Q178"/>
      <c r="R178"/>
      <c r="S178"/>
      <c r="T178"/>
      <c r="U178"/>
      <c r="V178">
        <v>-0.1</v>
      </c>
      <c r="W178"/>
      <c r="X178"/>
      <c r="Y178"/>
      <c r="Z178"/>
    </row>
    <row r="179" spans="1:26" x14ac:dyDescent="0.2">
      <c r="A179">
        <v>1998</v>
      </c>
      <c r="B179">
        <v>135</v>
      </c>
      <c r="C179" t="s">
        <v>152</v>
      </c>
      <c r="D179" t="s">
        <v>6626</v>
      </c>
      <c r="E179" t="s">
        <v>39</v>
      </c>
      <c r="F179" t="s">
        <v>128</v>
      </c>
      <c r="G179">
        <v>18</v>
      </c>
      <c r="H179">
        <v>2012</v>
      </c>
      <c r="I179" t="s">
        <v>169</v>
      </c>
      <c r="J179">
        <v>280</v>
      </c>
      <c r="K179">
        <v>0</v>
      </c>
      <c r="L179">
        <v>3</v>
      </c>
      <c r="M179">
        <v>3</v>
      </c>
      <c r="N179">
        <v>0</v>
      </c>
      <c r="O179">
        <v>14</v>
      </c>
      <c r="P179">
        <v>280</v>
      </c>
      <c r="Q179">
        <v>113</v>
      </c>
      <c r="R179">
        <v>114</v>
      </c>
      <c r="S179">
        <v>27</v>
      </c>
      <c r="T179">
        <v>0.9</v>
      </c>
      <c r="U179">
        <v>2.89</v>
      </c>
      <c r="V179">
        <v>38.6</v>
      </c>
      <c r="W179"/>
      <c r="X179"/>
      <c r="Y179"/>
      <c r="Z179"/>
    </row>
    <row r="180" spans="1:26" x14ac:dyDescent="0.2">
      <c r="A180">
        <v>1998</v>
      </c>
      <c r="B180">
        <v>165</v>
      </c>
      <c r="C180" t="s">
        <v>152</v>
      </c>
      <c r="D180" t="s">
        <v>6657</v>
      </c>
      <c r="E180" t="s">
        <v>39</v>
      </c>
      <c r="F180" t="s">
        <v>26</v>
      </c>
      <c r="H180"/>
      <c r="I180" t="s">
        <v>490</v>
      </c>
      <c r="J180"/>
      <c r="K180"/>
      <c r="L180"/>
      <c r="M180"/>
      <c r="N180"/>
      <c r="O180"/>
      <c r="P180"/>
      <c r="Q180"/>
      <c r="R180"/>
      <c r="S180"/>
      <c r="T180"/>
      <c r="U180"/>
      <c r="V180"/>
      <c r="W180"/>
      <c r="X180"/>
      <c r="Y180"/>
      <c r="Z180"/>
    </row>
    <row r="181" spans="1:26" x14ac:dyDescent="0.2">
      <c r="A181">
        <v>1997</v>
      </c>
      <c r="B181">
        <v>1</v>
      </c>
      <c r="C181" t="s">
        <v>152</v>
      </c>
      <c r="D181" t="s">
        <v>6760</v>
      </c>
      <c r="E181" t="s">
        <v>39</v>
      </c>
      <c r="F181" t="s">
        <v>35</v>
      </c>
      <c r="G181">
        <v>18</v>
      </c>
      <c r="H181">
        <v>2022</v>
      </c>
      <c r="I181" t="s">
        <v>232</v>
      </c>
      <c r="J181">
        <v>1714</v>
      </c>
      <c r="K181">
        <v>430</v>
      </c>
      <c r="L181">
        <v>1109</v>
      </c>
      <c r="M181">
        <v>1539</v>
      </c>
      <c r="N181">
        <v>182</v>
      </c>
      <c r="O181">
        <v>1272</v>
      </c>
      <c r="P181"/>
      <c r="Q181"/>
      <c r="R181"/>
      <c r="S181"/>
      <c r="T181"/>
      <c r="U181"/>
      <c r="V181">
        <v>163.19999999999999</v>
      </c>
      <c r="W181" s="17">
        <v>49.7</v>
      </c>
      <c r="X181"/>
      <c r="Y181"/>
      <c r="Z181"/>
    </row>
    <row r="182" spans="1:26" x14ac:dyDescent="0.2">
      <c r="A182">
        <v>1997</v>
      </c>
      <c r="B182">
        <v>8</v>
      </c>
      <c r="C182" t="s">
        <v>152</v>
      </c>
      <c r="D182" t="s">
        <v>6767</v>
      </c>
      <c r="E182" t="s">
        <v>60</v>
      </c>
      <c r="F182" t="s">
        <v>26</v>
      </c>
      <c r="G182">
        <v>18</v>
      </c>
      <c r="H182">
        <v>2011</v>
      </c>
      <c r="I182" t="s">
        <v>6768</v>
      </c>
      <c r="J182">
        <v>888</v>
      </c>
      <c r="K182">
        <v>235</v>
      </c>
      <c r="L182">
        <v>336</v>
      </c>
      <c r="M182">
        <v>571</v>
      </c>
      <c r="N182">
        <v>11</v>
      </c>
      <c r="O182">
        <v>209</v>
      </c>
      <c r="P182"/>
      <c r="Q182"/>
      <c r="R182"/>
      <c r="S182"/>
      <c r="T182"/>
      <c r="U182"/>
      <c r="V182">
        <v>61</v>
      </c>
      <c r="W182" s="17">
        <v>43.9</v>
      </c>
      <c r="X182"/>
      <c r="Y182"/>
      <c r="Z182"/>
    </row>
    <row r="183" spans="1:26" x14ac:dyDescent="0.2">
      <c r="A183">
        <v>1997</v>
      </c>
      <c r="B183">
        <v>27</v>
      </c>
      <c r="C183" t="s">
        <v>152</v>
      </c>
      <c r="D183" t="s">
        <v>6786</v>
      </c>
      <c r="E183" t="s">
        <v>34</v>
      </c>
      <c r="F183" t="s">
        <v>68</v>
      </c>
      <c r="G183">
        <v>19</v>
      </c>
      <c r="H183">
        <v>2007</v>
      </c>
      <c r="I183" t="s">
        <v>3430</v>
      </c>
      <c r="J183">
        <v>438</v>
      </c>
      <c r="K183">
        <v>52</v>
      </c>
      <c r="L183">
        <v>77</v>
      </c>
      <c r="M183">
        <v>129</v>
      </c>
      <c r="N183">
        <v>-64</v>
      </c>
      <c r="O183">
        <v>367</v>
      </c>
      <c r="P183"/>
      <c r="Q183"/>
      <c r="R183"/>
      <c r="S183"/>
      <c r="T183"/>
      <c r="U183"/>
      <c r="V183">
        <v>9.8000000000000007</v>
      </c>
      <c r="W183">
        <v>0</v>
      </c>
      <c r="X183"/>
      <c r="Y183"/>
      <c r="Z183"/>
    </row>
    <row r="184" spans="1:26" x14ac:dyDescent="0.2">
      <c r="A184">
        <v>1997</v>
      </c>
      <c r="B184">
        <v>54</v>
      </c>
      <c r="C184" t="s">
        <v>152</v>
      </c>
      <c r="D184" t="s">
        <v>6814</v>
      </c>
      <c r="E184" t="s">
        <v>43</v>
      </c>
      <c r="F184" t="s">
        <v>35</v>
      </c>
      <c r="H184"/>
      <c r="I184" t="s">
        <v>6203</v>
      </c>
      <c r="J184"/>
      <c r="K184"/>
      <c r="L184"/>
      <c r="M184"/>
      <c r="N184"/>
      <c r="O184"/>
      <c r="P184"/>
      <c r="Q184"/>
      <c r="R184"/>
      <c r="S184"/>
      <c r="T184"/>
      <c r="U184"/>
      <c r="V184"/>
      <c r="W184"/>
      <c r="X184"/>
      <c r="Y184"/>
      <c r="Z184"/>
    </row>
    <row r="185" spans="1:26" x14ac:dyDescent="0.2">
      <c r="A185">
        <v>1997</v>
      </c>
      <c r="B185">
        <v>63</v>
      </c>
      <c r="C185" t="s">
        <v>152</v>
      </c>
      <c r="D185" t="s">
        <v>6823</v>
      </c>
      <c r="E185" t="s">
        <v>39</v>
      </c>
      <c r="F185" t="s">
        <v>68</v>
      </c>
      <c r="G185">
        <v>19</v>
      </c>
      <c r="H185">
        <v>2007</v>
      </c>
      <c r="I185" t="s">
        <v>3033</v>
      </c>
      <c r="J185">
        <v>67</v>
      </c>
      <c r="K185">
        <v>5</v>
      </c>
      <c r="L185">
        <v>4</v>
      </c>
      <c r="M185">
        <v>9</v>
      </c>
      <c r="N185">
        <v>-16</v>
      </c>
      <c r="O185">
        <v>44</v>
      </c>
      <c r="P185"/>
      <c r="Q185"/>
      <c r="R185"/>
      <c r="S185"/>
      <c r="T185"/>
      <c r="U185"/>
      <c r="V185">
        <v>0</v>
      </c>
      <c r="W185"/>
      <c r="X185"/>
      <c r="Y185"/>
      <c r="Z185"/>
    </row>
    <row r="186" spans="1:26" x14ac:dyDescent="0.2">
      <c r="A186">
        <v>1997</v>
      </c>
      <c r="B186">
        <v>81</v>
      </c>
      <c r="C186" t="s">
        <v>152</v>
      </c>
      <c r="D186" t="s">
        <v>6841</v>
      </c>
      <c r="E186" t="s">
        <v>25</v>
      </c>
      <c r="F186" t="s">
        <v>68</v>
      </c>
      <c r="H186"/>
      <c r="I186" t="s">
        <v>106</v>
      </c>
      <c r="J186"/>
      <c r="K186"/>
      <c r="L186"/>
      <c r="M186"/>
      <c r="N186"/>
      <c r="O186"/>
      <c r="P186"/>
      <c r="Q186"/>
      <c r="R186"/>
      <c r="S186"/>
      <c r="T186"/>
      <c r="U186"/>
      <c r="V186"/>
      <c r="W186"/>
      <c r="X186"/>
      <c r="Y186"/>
      <c r="Z186"/>
    </row>
    <row r="187" spans="1:26" x14ac:dyDescent="0.2">
      <c r="A187">
        <v>1997</v>
      </c>
      <c r="B187">
        <v>135</v>
      </c>
      <c r="C187" t="s">
        <v>152</v>
      </c>
      <c r="D187" t="s">
        <v>6896</v>
      </c>
      <c r="E187" t="s">
        <v>60</v>
      </c>
      <c r="F187" t="s">
        <v>30</v>
      </c>
      <c r="H187"/>
      <c r="I187" t="s">
        <v>3647</v>
      </c>
      <c r="J187"/>
      <c r="K187"/>
      <c r="L187"/>
      <c r="M187"/>
      <c r="N187"/>
      <c r="O187"/>
      <c r="P187"/>
      <c r="Q187"/>
      <c r="R187"/>
      <c r="S187"/>
      <c r="T187"/>
      <c r="U187"/>
      <c r="V187"/>
      <c r="W187"/>
      <c r="X187"/>
      <c r="Y187"/>
      <c r="Z187"/>
    </row>
    <row r="188" spans="1:26" x14ac:dyDescent="0.2">
      <c r="A188">
        <v>1997</v>
      </c>
      <c r="B188">
        <v>162</v>
      </c>
      <c r="C188" t="s">
        <v>152</v>
      </c>
      <c r="D188" t="s">
        <v>6926</v>
      </c>
      <c r="E188" t="s">
        <v>39</v>
      </c>
      <c r="F188" t="s">
        <v>68</v>
      </c>
      <c r="H188"/>
      <c r="I188" t="s">
        <v>196</v>
      </c>
      <c r="J188"/>
      <c r="K188"/>
      <c r="L188"/>
      <c r="M188"/>
      <c r="N188"/>
      <c r="O188"/>
      <c r="P188"/>
      <c r="Q188"/>
      <c r="R188"/>
      <c r="S188"/>
      <c r="T188"/>
      <c r="U188"/>
      <c r="V188"/>
      <c r="W188"/>
      <c r="X188"/>
      <c r="Y188"/>
      <c r="Z188"/>
    </row>
    <row r="189" spans="1:26" x14ac:dyDescent="0.2">
      <c r="A189">
        <v>1997</v>
      </c>
      <c r="B189">
        <v>180</v>
      </c>
      <c r="C189" t="s">
        <v>152</v>
      </c>
      <c r="D189" t="s">
        <v>6405</v>
      </c>
      <c r="E189" t="s">
        <v>39</v>
      </c>
      <c r="F189" t="s">
        <v>30</v>
      </c>
      <c r="H189"/>
      <c r="I189" t="s">
        <v>552</v>
      </c>
      <c r="J189"/>
      <c r="K189"/>
      <c r="L189"/>
      <c r="M189"/>
      <c r="N189"/>
      <c r="O189"/>
      <c r="P189"/>
      <c r="Q189"/>
      <c r="R189"/>
      <c r="S189"/>
      <c r="T189"/>
      <c r="U189"/>
      <c r="V189"/>
      <c r="W189"/>
      <c r="X189"/>
      <c r="Y189"/>
      <c r="Z189"/>
    </row>
    <row r="190" spans="1:26" x14ac:dyDescent="0.2">
      <c r="A190">
        <v>1997</v>
      </c>
      <c r="B190">
        <v>191</v>
      </c>
      <c r="C190" t="s">
        <v>152</v>
      </c>
      <c r="D190" t="s">
        <v>6954</v>
      </c>
      <c r="E190" t="s">
        <v>76</v>
      </c>
      <c r="F190" t="s">
        <v>26</v>
      </c>
      <c r="G190">
        <v>23</v>
      </c>
      <c r="H190">
        <v>2007</v>
      </c>
      <c r="I190" t="s">
        <v>2651</v>
      </c>
      <c r="J190">
        <v>483</v>
      </c>
      <c r="K190">
        <v>81</v>
      </c>
      <c r="L190">
        <v>87</v>
      </c>
      <c r="M190">
        <v>168</v>
      </c>
      <c r="N190">
        <v>-11</v>
      </c>
      <c r="O190">
        <v>152</v>
      </c>
      <c r="P190"/>
      <c r="Q190"/>
      <c r="R190"/>
      <c r="S190"/>
      <c r="T190"/>
      <c r="U190"/>
      <c r="V190">
        <v>14.5</v>
      </c>
      <c r="W190"/>
      <c r="X190"/>
      <c r="Y190"/>
      <c r="Z190"/>
    </row>
    <row r="191" spans="1:26" x14ac:dyDescent="0.2">
      <c r="A191">
        <v>1997</v>
      </c>
      <c r="B191">
        <v>218</v>
      </c>
      <c r="C191" t="s">
        <v>152</v>
      </c>
      <c r="D191" t="s">
        <v>6982</v>
      </c>
      <c r="E191" t="s">
        <v>39</v>
      </c>
      <c r="F191" t="s">
        <v>30</v>
      </c>
      <c r="H191"/>
      <c r="I191" t="s">
        <v>764</v>
      </c>
      <c r="J191"/>
      <c r="K191"/>
      <c r="L191"/>
      <c r="M191"/>
      <c r="N191"/>
      <c r="O191"/>
      <c r="P191"/>
      <c r="Q191"/>
      <c r="R191"/>
      <c r="S191"/>
      <c r="T191"/>
      <c r="U191"/>
      <c r="V191"/>
      <c r="W191"/>
      <c r="X191"/>
      <c r="Y191"/>
      <c r="Z191"/>
    </row>
    <row r="192" spans="1:26" x14ac:dyDescent="0.2">
      <c r="A192">
        <v>1997</v>
      </c>
      <c r="B192">
        <v>246</v>
      </c>
      <c r="C192" t="s">
        <v>152</v>
      </c>
      <c r="D192" t="s">
        <v>7011</v>
      </c>
      <c r="E192" t="s">
        <v>39</v>
      </c>
      <c r="F192" t="s">
        <v>26</v>
      </c>
      <c r="G192">
        <v>18</v>
      </c>
      <c r="H192">
        <v>2001</v>
      </c>
      <c r="I192" t="s">
        <v>6813</v>
      </c>
      <c r="J192">
        <v>33</v>
      </c>
      <c r="K192">
        <v>1</v>
      </c>
      <c r="L192">
        <v>3</v>
      </c>
      <c r="M192">
        <v>4</v>
      </c>
      <c r="N192">
        <v>-1</v>
      </c>
      <c r="O192">
        <v>37</v>
      </c>
      <c r="P192"/>
      <c r="Q192"/>
      <c r="R192"/>
      <c r="S192"/>
      <c r="T192"/>
      <c r="U192"/>
      <c r="V192">
        <v>0.2</v>
      </c>
      <c r="W192"/>
      <c r="X192"/>
      <c r="Y192"/>
      <c r="Z192"/>
    </row>
    <row r="193" spans="1:26" x14ac:dyDescent="0.2">
      <c r="A193">
        <v>1996</v>
      </c>
      <c r="B193">
        <v>8</v>
      </c>
      <c r="C193" t="s">
        <v>152</v>
      </c>
      <c r="D193" t="s">
        <v>7020</v>
      </c>
      <c r="E193" t="s">
        <v>39</v>
      </c>
      <c r="F193" t="s">
        <v>30</v>
      </c>
      <c r="G193">
        <v>18</v>
      </c>
      <c r="H193">
        <v>2004</v>
      </c>
      <c r="I193" t="s">
        <v>673</v>
      </c>
      <c r="J193">
        <v>44</v>
      </c>
      <c r="K193">
        <v>0</v>
      </c>
      <c r="L193">
        <v>1</v>
      </c>
      <c r="M193">
        <v>1</v>
      </c>
      <c r="N193">
        <v>-12</v>
      </c>
      <c r="O193">
        <v>70</v>
      </c>
      <c r="P193"/>
      <c r="Q193"/>
      <c r="R193"/>
      <c r="S193"/>
      <c r="T193"/>
      <c r="U193"/>
      <c r="V193">
        <v>0</v>
      </c>
      <c r="W193">
        <v>-0.2</v>
      </c>
      <c r="X193"/>
      <c r="Y193"/>
      <c r="Z193"/>
    </row>
    <row r="194" spans="1:26" x14ac:dyDescent="0.2">
      <c r="A194">
        <v>1996</v>
      </c>
      <c r="B194">
        <v>45</v>
      </c>
      <c r="C194" t="s">
        <v>152</v>
      </c>
      <c r="D194" t="s">
        <v>7062</v>
      </c>
      <c r="E194" t="s">
        <v>39</v>
      </c>
      <c r="F194" t="s">
        <v>68</v>
      </c>
      <c r="H194"/>
      <c r="I194" t="s">
        <v>673</v>
      </c>
      <c r="J194"/>
      <c r="K194"/>
      <c r="L194"/>
      <c r="M194"/>
      <c r="N194"/>
      <c r="O194"/>
      <c r="P194"/>
      <c r="Q194"/>
      <c r="R194"/>
      <c r="S194"/>
      <c r="T194"/>
      <c r="U194"/>
      <c r="V194"/>
      <c r="W194"/>
      <c r="X194"/>
      <c r="Y194"/>
      <c r="Z194"/>
    </row>
    <row r="195" spans="1:26" x14ac:dyDescent="0.2">
      <c r="A195">
        <v>1996</v>
      </c>
      <c r="B195">
        <v>53</v>
      </c>
      <c r="C195" t="s">
        <v>152</v>
      </c>
      <c r="D195" t="s">
        <v>7070</v>
      </c>
      <c r="E195" t="s">
        <v>39</v>
      </c>
      <c r="F195" t="s">
        <v>26</v>
      </c>
      <c r="H195"/>
      <c r="I195" t="s">
        <v>7046</v>
      </c>
      <c r="J195"/>
      <c r="K195"/>
      <c r="L195"/>
      <c r="M195"/>
      <c r="N195"/>
      <c r="O195"/>
      <c r="P195"/>
      <c r="Q195"/>
      <c r="R195"/>
      <c r="S195"/>
      <c r="T195"/>
      <c r="U195"/>
      <c r="V195"/>
      <c r="W195"/>
      <c r="X195"/>
      <c r="Y195"/>
      <c r="Z195"/>
    </row>
    <row r="196" spans="1:26" x14ac:dyDescent="0.2">
      <c r="A196">
        <v>1996</v>
      </c>
      <c r="B196">
        <v>80</v>
      </c>
      <c r="C196" t="s">
        <v>152</v>
      </c>
      <c r="D196" t="s">
        <v>6738</v>
      </c>
      <c r="E196" t="s">
        <v>39</v>
      </c>
      <c r="F196" t="s">
        <v>68</v>
      </c>
      <c r="H196"/>
      <c r="I196" t="s">
        <v>232</v>
      </c>
      <c r="J196"/>
      <c r="K196"/>
      <c r="L196"/>
      <c r="M196"/>
      <c r="N196"/>
      <c r="O196"/>
      <c r="P196"/>
      <c r="Q196"/>
      <c r="R196"/>
      <c r="S196"/>
      <c r="T196"/>
      <c r="U196"/>
      <c r="V196"/>
      <c r="W196"/>
      <c r="X196"/>
      <c r="Y196"/>
      <c r="Z196"/>
    </row>
    <row r="197" spans="1:26" x14ac:dyDescent="0.2">
      <c r="A197">
        <v>1996</v>
      </c>
      <c r="B197">
        <v>100</v>
      </c>
      <c r="C197" t="s">
        <v>152</v>
      </c>
      <c r="D197" t="s">
        <v>7116</v>
      </c>
      <c r="E197" t="s">
        <v>39</v>
      </c>
      <c r="F197" t="s">
        <v>35</v>
      </c>
      <c r="G197">
        <v>19</v>
      </c>
      <c r="H197">
        <v>2012</v>
      </c>
      <c r="I197" t="s">
        <v>251</v>
      </c>
      <c r="J197">
        <v>194</v>
      </c>
      <c r="K197">
        <v>11</v>
      </c>
      <c r="L197">
        <v>18</v>
      </c>
      <c r="M197">
        <v>29</v>
      </c>
      <c r="N197">
        <v>-3</v>
      </c>
      <c r="O197">
        <v>104</v>
      </c>
      <c r="P197"/>
      <c r="Q197"/>
      <c r="R197"/>
      <c r="S197"/>
      <c r="T197"/>
      <c r="U197"/>
      <c r="V197">
        <v>0.8</v>
      </c>
      <c r="W197"/>
      <c r="X197"/>
      <c r="Y197"/>
      <c r="Z197"/>
    </row>
    <row r="198" spans="1:26" x14ac:dyDescent="0.2">
      <c r="A198">
        <v>1996</v>
      </c>
      <c r="B198">
        <v>132</v>
      </c>
      <c r="C198" t="s">
        <v>152</v>
      </c>
      <c r="D198" t="s">
        <v>7150</v>
      </c>
      <c r="E198" t="s">
        <v>43</v>
      </c>
      <c r="F198" t="s">
        <v>30</v>
      </c>
      <c r="H198"/>
      <c r="I198" t="s">
        <v>230</v>
      </c>
      <c r="J198"/>
      <c r="K198"/>
      <c r="L198"/>
      <c r="M198"/>
      <c r="N198"/>
      <c r="O198"/>
      <c r="P198"/>
      <c r="Q198"/>
      <c r="R198"/>
      <c r="S198"/>
      <c r="T198"/>
      <c r="U198"/>
      <c r="V198"/>
      <c r="W198"/>
      <c r="X198"/>
      <c r="Y198"/>
      <c r="Z198"/>
    </row>
    <row r="199" spans="1:26" x14ac:dyDescent="0.2">
      <c r="A199">
        <v>1996</v>
      </c>
      <c r="B199">
        <v>155</v>
      </c>
      <c r="C199" t="s">
        <v>152</v>
      </c>
      <c r="D199" t="s">
        <v>7175</v>
      </c>
      <c r="E199" t="s">
        <v>39</v>
      </c>
      <c r="F199" t="s">
        <v>30</v>
      </c>
      <c r="H199"/>
      <c r="I199" t="s">
        <v>251</v>
      </c>
      <c r="J199"/>
      <c r="K199"/>
      <c r="L199"/>
      <c r="M199"/>
      <c r="N199"/>
      <c r="O199"/>
      <c r="P199"/>
      <c r="Q199"/>
      <c r="R199"/>
      <c r="S199"/>
      <c r="T199"/>
      <c r="U199"/>
      <c r="V199"/>
      <c r="W199"/>
      <c r="X199"/>
      <c r="Y199"/>
      <c r="Z199"/>
    </row>
    <row r="200" spans="1:26" x14ac:dyDescent="0.2">
      <c r="A200">
        <v>1996</v>
      </c>
      <c r="B200">
        <v>182</v>
      </c>
      <c r="C200" t="s">
        <v>152</v>
      </c>
      <c r="D200" t="s">
        <v>7203</v>
      </c>
      <c r="E200" t="s">
        <v>39</v>
      </c>
      <c r="F200" t="s">
        <v>30</v>
      </c>
      <c r="H200"/>
      <c r="I200" t="s">
        <v>546</v>
      </c>
      <c r="J200"/>
      <c r="K200"/>
      <c r="L200"/>
      <c r="M200"/>
      <c r="N200"/>
      <c r="O200"/>
      <c r="P200"/>
      <c r="Q200"/>
      <c r="R200"/>
      <c r="S200"/>
      <c r="T200"/>
      <c r="U200"/>
      <c r="V200"/>
      <c r="W200"/>
      <c r="X200"/>
      <c r="Y200"/>
      <c r="Z200"/>
    </row>
    <row r="201" spans="1:26" x14ac:dyDescent="0.2">
      <c r="A201">
        <v>1996</v>
      </c>
      <c r="B201">
        <v>208</v>
      </c>
      <c r="C201" t="s">
        <v>152</v>
      </c>
      <c r="D201" t="s">
        <v>7228</v>
      </c>
      <c r="E201" t="s">
        <v>39</v>
      </c>
      <c r="F201" t="s">
        <v>68</v>
      </c>
      <c r="H201"/>
      <c r="I201" t="s">
        <v>5452</v>
      </c>
      <c r="J201"/>
      <c r="K201"/>
      <c r="L201"/>
      <c r="M201"/>
      <c r="N201"/>
      <c r="O201"/>
      <c r="P201"/>
      <c r="Q201"/>
      <c r="R201"/>
      <c r="S201"/>
      <c r="T201"/>
      <c r="U201"/>
      <c r="V201"/>
      <c r="W201"/>
      <c r="X201"/>
      <c r="Y201"/>
      <c r="Z201"/>
    </row>
    <row r="202" spans="1:26" x14ac:dyDescent="0.2">
      <c r="A202">
        <v>1996</v>
      </c>
      <c r="B202">
        <v>234</v>
      </c>
      <c r="C202" t="s">
        <v>152</v>
      </c>
      <c r="D202" t="s">
        <v>7258</v>
      </c>
      <c r="E202" t="s">
        <v>43</v>
      </c>
      <c r="F202" t="s">
        <v>68</v>
      </c>
      <c r="H202"/>
      <c r="I202" t="s">
        <v>6203</v>
      </c>
      <c r="J202"/>
      <c r="K202"/>
      <c r="L202"/>
      <c r="M202"/>
      <c r="N202"/>
      <c r="O202"/>
      <c r="P202"/>
      <c r="Q202"/>
      <c r="R202"/>
      <c r="S202"/>
      <c r="T202"/>
      <c r="U202"/>
      <c r="V202"/>
      <c r="W202"/>
      <c r="X202"/>
      <c r="Y202"/>
      <c r="Z202"/>
    </row>
    <row r="203" spans="1:26" x14ac:dyDescent="0.2">
      <c r="A203">
        <v>1995</v>
      </c>
      <c r="B203">
        <v>9</v>
      </c>
      <c r="C203" t="s">
        <v>152</v>
      </c>
      <c r="D203" t="s">
        <v>7278</v>
      </c>
      <c r="E203" t="s">
        <v>39</v>
      </c>
      <c r="F203" t="s">
        <v>30</v>
      </c>
      <c r="G203">
        <v>18</v>
      </c>
      <c r="H203">
        <v>2008</v>
      </c>
      <c r="I203" t="s">
        <v>7279</v>
      </c>
      <c r="J203">
        <v>719</v>
      </c>
      <c r="K203">
        <v>46</v>
      </c>
      <c r="L203">
        <v>161</v>
      </c>
      <c r="M203">
        <v>207</v>
      </c>
      <c r="N203">
        <v>27</v>
      </c>
      <c r="O203">
        <v>671</v>
      </c>
      <c r="P203"/>
      <c r="Q203"/>
      <c r="R203"/>
      <c r="S203"/>
      <c r="T203"/>
      <c r="U203"/>
      <c r="V203">
        <v>47.4</v>
      </c>
      <c r="W203">
        <v>27.9</v>
      </c>
      <c r="X203"/>
      <c r="Y203"/>
      <c r="Z203"/>
    </row>
    <row r="204" spans="1:26" x14ac:dyDescent="0.2">
      <c r="A204">
        <v>1995</v>
      </c>
      <c r="B204">
        <v>21</v>
      </c>
      <c r="C204" t="s">
        <v>152</v>
      </c>
      <c r="D204" t="s">
        <v>7291</v>
      </c>
      <c r="E204" t="s">
        <v>39</v>
      </c>
      <c r="F204" t="s">
        <v>30</v>
      </c>
      <c r="G204">
        <v>18</v>
      </c>
      <c r="H204">
        <v>2006</v>
      </c>
      <c r="I204" t="s">
        <v>2404</v>
      </c>
      <c r="J204">
        <v>436</v>
      </c>
      <c r="K204">
        <v>14</v>
      </c>
      <c r="L204">
        <v>43</v>
      </c>
      <c r="M204">
        <v>57</v>
      </c>
      <c r="N204">
        <v>-9</v>
      </c>
      <c r="O204">
        <v>907</v>
      </c>
      <c r="P204"/>
      <c r="Q204"/>
      <c r="R204"/>
      <c r="S204"/>
      <c r="T204"/>
      <c r="U204"/>
      <c r="V204">
        <v>11.7</v>
      </c>
      <c r="W204">
        <v>-0.6</v>
      </c>
      <c r="X204"/>
      <c r="Y204"/>
      <c r="Z204"/>
    </row>
    <row r="205" spans="1:26" x14ac:dyDescent="0.2">
      <c r="A205">
        <v>1995</v>
      </c>
      <c r="B205">
        <v>47</v>
      </c>
      <c r="C205" t="s">
        <v>152</v>
      </c>
      <c r="D205" t="s">
        <v>7319</v>
      </c>
      <c r="E205" t="s">
        <v>39</v>
      </c>
      <c r="F205" t="s">
        <v>128</v>
      </c>
      <c r="G205">
        <v>19</v>
      </c>
      <c r="H205">
        <v>1997</v>
      </c>
      <c r="I205" t="s">
        <v>673</v>
      </c>
      <c r="J205">
        <v>3</v>
      </c>
      <c r="K205">
        <v>0</v>
      </c>
      <c r="L205">
        <v>0</v>
      </c>
      <c r="M205">
        <v>0</v>
      </c>
      <c r="N205">
        <v>0</v>
      </c>
      <c r="O205">
        <v>0</v>
      </c>
      <c r="P205">
        <v>3</v>
      </c>
      <c r="Q205">
        <v>0</v>
      </c>
      <c r="R205">
        <v>0</v>
      </c>
      <c r="S205">
        <v>0</v>
      </c>
      <c r="T205">
        <v>0.76</v>
      </c>
      <c r="U205">
        <v>4.6500000000000004</v>
      </c>
      <c r="V205">
        <v>-0.2</v>
      </c>
      <c r="W205"/>
      <c r="X205"/>
      <c r="Y205"/>
      <c r="Z205"/>
    </row>
    <row r="206" spans="1:26" x14ac:dyDescent="0.2">
      <c r="A206">
        <v>1995</v>
      </c>
      <c r="B206">
        <v>73</v>
      </c>
      <c r="C206" t="s">
        <v>152</v>
      </c>
      <c r="D206" t="s">
        <v>7345</v>
      </c>
      <c r="E206" t="s">
        <v>34</v>
      </c>
      <c r="F206" t="s">
        <v>35</v>
      </c>
      <c r="H206"/>
      <c r="I206" t="s">
        <v>7269</v>
      </c>
      <c r="J206"/>
      <c r="K206"/>
      <c r="L206"/>
      <c r="M206"/>
      <c r="N206"/>
      <c r="O206"/>
      <c r="P206"/>
      <c r="Q206"/>
      <c r="R206"/>
      <c r="S206"/>
      <c r="T206"/>
      <c r="U206"/>
      <c r="V206"/>
      <c r="W206"/>
      <c r="X206"/>
      <c r="Y206"/>
      <c r="Z206"/>
    </row>
    <row r="207" spans="1:26" x14ac:dyDescent="0.2">
      <c r="A207">
        <v>1995</v>
      </c>
      <c r="B207">
        <v>99</v>
      </c>
      <c r="C207" t="s">
        <v>152</v>
      </c>
      <c r="D207" t="s">
        <v>7370</v>
      </c>
      <c r="E207" t="s">
        <v>39</v>
      </c>
      <c r="F207" t="s">
        <v>68</v>
      </c>
      <c r="G207">
        <v>18</v>
      </c>
      <c r="H207">
        <v>2003</v>
      </c>
      <c r="I207" t="s">
        <v>278</v>
      </c>
      <c r="J207">
        <v>93</v>
      </c>
      <c r="K207">
        <v>14</v>
      </c>
      <c r="L207">
        <v>10</v>
      </c>
      <c r="M207">
        <v>24</v>
      </c>
      <c r="N207">
        <v>-7</v>
      </c>
      <c r="O207">
        <v>40</v>
      </c>
      <c r="P207"/>
      <c r="Q207"/>
      <c r="R207"/>
      <c r="S207"/>
      <c r="T207"/>
      <c r="U207"/>
      <c r="V207">
        <v>2.1</v>
      </c>
      <c r="W207"/>
      <c r="X207"/>
      <c r="Y207"/>
      <c r="Z207"/>
    </row>
    <row r="208" spans="1:26" x14ac:dyDescent="0.2">
      <c r="A208">
        <v>1995</v>
      </c>
      <c r="B208">
        <v>151</v>
      </c>
      <c r="C208" t="s">
        <v>152</v>
      </c>
      <c r="D208" t="s">
        <v>7425</v>
      </c>
      <c r="E208" t="s">
        <v>60</v>
      </c>
      <c r="F208" t="s">
        <v>30</v>
      </c>
      <c r="G208">
        <v>20</v>
      </c>
      <c r="H208">
        <v>1997</v>
      </c>
      <c r="I208" t="s">
        <v>6484</v>
      </c>
      <c r="J208">
        <v>3</v>
      </c>
      <c r="K208">
        <v>1</v>
      </c>
      <c r="L208">
        <v>0</v>
      </c>
      <c r="M208">
        <v>1</v>
      </c>
      <c r="N208">
        <v>-2</v>
      </c>
      <c r="O208">
        <v>0</v>
      </c>
      <c r="P208"/>
      <c r="Q208"/>
      <c r="R208"/>
      <c r="S208"/>
      <c r="T208"/>
      <c r="U208"/>
      <c r="V208">
        <v>0.1</v>
      </c>
      <c r="W208"/>
      <c r="X208"/>
      <c r="Y208"/>
      <c r="Z208"/>
    </row>
    <row r="209" spans="1:26" x14ac:dyDescent="0.2">
      <c r="A209">
        <v>1995</v>
      </c>
      <c r="B209">
        <v>177</v>
      </c>
      <c r="C209" t="s">
        <v>152</v>
      </c>
      <c r="D209" t="s">
        <v>7452</v>
      </c>
      <c r="E209" t="s">
        <v>43</v>
      </c>
      <c r="F209" t="s">
        <v>26</v>
      </c>
      <c r="G209">
        <v>20</v>
      </c>
      <c r="H209">
        <v>2009</v>
      </c>
      <c r="I209" t="s">
        <v>4780</v>
      </c>
      <c r="J209">
        <v>797</v>
      </c>
      <c r="K209">
        <v>103</v>
      </c>
      <c r="L209">
        <v>184</v>
      </c>
      <c r="M209">
        <v>287</v>
      </c>
      <c r="N209">
        <v>-26</v>
      </c>
      <c r="O209">
        <v>276</v>
      </c>
      <c r="P209"/>
      <c r="Q209"/>
      <c r="R209"/>
      <c r="S209"/>
      <c r="T209"/>
      <c r="U209"/>
      <c r="V209">
        <v>18.2</v>
      </c>
      <c r="W209"/>
      <c r="X209"/>
      <c r="Y209"/>
      <c r="Z209"/>
    </row>
    <row r="210" spans="1:26" x14ac:dyDescent="0.2">
      <c r="A210">
        <v>1995</v>
      </c>
      <c r="B210">
        <v>203</v>
      </c>
      <c r="C210" t="s">
        <v>152</v>
      </c>
      <c r="D210" t="s">
        <v>7483</v>
      </c>
      <c r="E210" t="s">
        <v>60</v>
      </c>
      <c r="F210" t="s">
        <v>30</v>
      </c>
      <c r="H210"/>
      <c r="I210" t="s">
        <v>6484</v>
      </c>
      <c r="J210"/>
      <c r="K210"/>
      <c r="L210"/>
      <c r="M210"/>
      <c r="N210"/>
      <c r="O210"/>
      <c r="P210"/>
      <c r="Q210"/>
      <c r="R210"/>
      <c r="S210"/>
      <c r="T210"/>
      <c r="U210"/>
      <c r="V210"/>
      <c r="W210"/>
      <c r="X210"/>
      <c r="Y210"/>
      <c r="Z210"/>
    </row>
    <row r="211" spans="1:26" x14ac:dyDescent="0.2">
      <c r="A211">
        <v>1995</v>
      </c>
      <c r="B211">
        <v>229</v>
      </c>
      <c r="C211" t="s">
        <v>152</v>
      </c>
      <c r="D211" t="s">
        <v>7511</v>
      </c>
      <c r="E211" t="s">
        <v>39</v>
      </c>
      <c r="F211" t="s">
        <v>30</v>
      </c>
      <c r="H211"/>
      <c r="I211" t="s">
        <v>278</v>
      </c>
      <c r="J211"/>
      <c r="K211"/>
      <c r="L211"/>
      <c r="M211"/>
      <c r="N211"/>
      <c r="O211"/>
      <c r="P211"/>
      <c r="Q211"/>
      <c r="R211"/>
      <c r="S211"/>
      <c r="T211"/>
      <c r="U211"/>
      <c r="V211"/>
      <c r="W211"/>
      <c r="X211"/>
      <c r="Y211"/>
      <c r="Z211"/>
    </row>
    <row r="212" spans="1:26" x14ac:dyDescent="0.2">
      <c r="A212">
        <v>1994</v>
      </c>
      <c r="B212">
        <v>21</v>
      </c>
      <c r="C212" t="s">
        <v>152</v>
      </c>
      <c r="D212" t="s">
        <v>7540</v>
      </c>
      <c r="E212" t="s">
        <v>60</v>
      </c>
      <c r="F212" t="s">
        <v>128</v>
      </c>
      <c r="H212"/>
      <c r="I212" t="s">
        <v>7318</v>
      </c>
      <c r="J212">
        <v>0</v>
      </c>
      <c r="K212"/>
      <c r="L212"/>
      <c r="M212"/>
      <c r="N212"/>
      <c r="O212"/>
      <c r="P212">
        <v>0</v>
      </c>
      <c r="Q212">
        <v>0</v>
      </c>
      <c r="R212">
        <v>0</v>
      </c>
      <c r="S212">
        <v>0</v>
      </c>
      <c r="T212">
        <v>0</v>
      </c>
      <c r="U212">
        <v>0</v>
      </c>
      <c r="V212">
        <v>0</v>
      </c>
      <c r="W212">
        <v>0</v>
      </c>
      <c r="X212"/>
      <c r="Y212"/>
      <c r="Z212"/>
    </row>
    <row r="213" spans="1:26" x14ac:dyDescent="0.2">
      <c r="A213">
        <v>1994</v>
      </c>
      <c r="B213">
        <v>47</v>
      </c>
      <c r="C213" t="s">
        <v>152</v>
      </c>
      <c r="D213" t="s">
        <v>7065</v>
      </c>
      <c r="E213" t="s">
        <v>39</v>
      </c>
      <c r="F213" t="s">
        <v>26</v>
      </c>
      <c r="G213">
        <v>18</v>
      </c>
      <c r="H213">
        <v>2000</v>
      </c>
      <c r="I213" t="s">
        <v>7566</v>
      </c>
      <c r="J213">
        <v>53</v>
      </c>
      <c r="K213">
        <v>12</v>
      </c>
      <c r="L213">
        <v>3</v>
      </c>
      <c r="M213">
        <v>15</v>
      </c>
      <c r="N213">
        <v>-10</v>
      </c>
      <c r="O213">
        <v>14</v>
      </c>
      <c r="P213"/>
      <c r="Q213"/>
      <c r="R213"/>
      <c r="S213"/>
      <c r="T213"/>
      <c r="U213"/>
      <c r="V213">
        <v>0.7</v>
      </c>
      <c r="W213"/>
      <c r="X213"/>
      <c r="Y213"/>
      <c r="Z213"/>
    </row>
    <row r="214" spans="1:26" x14ac:dyDescent="0.2">
      <c r="A214">
        <v>1994</v>
      </c>
      <c r="B214">
        <v>99</v>
      </c>
      <c r="C214" t="s">
        <v>152</v>
      </c>
      <c r="D214" t="s">
        <v>7623</v>
      </c>
      <c r="E214" t="s">
        <v>34</v>
      </c>
      <c r="F214" t="s">
        <v>68</v>
      </c>
      <c r="G214">
        <v>19</v>
      </c>
      <c r="H214">
        <v>2006</v>
      </c>
      <c r="I214" t="s">
        <v>2179</v>
      </c>
      <c r="J214">
        <v>118</v>
      </c>
      <c r="K214">
        <v>15</v>
      </c>
      <c r="L214">
        <v>23</v>
      </c>
      <c r="M214">
        <v>38</v>
      </c>
      <c r="N214">
        <v>-11</v>
      </c>
      <c r="O214">
        <v>82</v>
      </c>
      <c r="P214"/>
      <c r="Q214"/>
      <c r="R214"/>
      <c r="S214"/>
      <c r="T214"/>
      <c r="U214"/>
      <c r="V214">
        <v>3.2</v>
      </c>
      <c r="W214"/>
      <c r="X214"/>
      <c r="Y214"/>
      <c r="Z214"/>
    </row>
    <row r="215" spans="1:26" x14ac:dyDescent="0.2">
      <c r="A215">
        <v>1994</v>
      </c>
      <c r="B215">
        <v>125</v>
      </c>
      <c r="C215" t="s">
        <v>152</v>
      </c>
      <c r="D215" t="s">
        <v>7651</v>
      </c>
      <c r="E215" t="s">
        <v>39</v>
      </c>
      <c r="F215" t="s">
        <v>30</v>
      </c>
      <c r="H215"/>
      <c r="I215" t="s">
        <v>474</v>
      </c>
      <c r="J215"/>
      <c r="K215"/>
      <c r="L215"/>
      <c r="M215"/>
      <c r="N215"/>
      <c r="O215"/>
      <c r="P215"/>
      <c r="Q215"/>
      <c r="R215"/>
      <c r="S215"/>
      <c r="T215"/>
      <c r="U215"/>
      <c r="V215"/>
      <c r="W215"/>
      <c r="X215"/>
      <c r="Y215"/>
      <c r="Z215"/>
    </row>
    <row r="216" spans="1:26" x14ac:dyDescent="0.2">
      <c r="A216">
        <v>1994</v>
      </c>
      <c r="B216">
        <v>151</v>
      </c>
      <c r="C216" t="s">
        <v>152</v>
      </c>
      <c r="D216" t="s">
        <v>7683</v>
      </c>
      <c r="E216" t="s">
        <v>34</v>
      </c>
      <c r="F216" t="s">
        <v>68</v>
      </c>
      <c r="G216">
        <v>19</v>
      </c>
      <c r="H216">
        <v>2009</v>
      </c>
      <c r="I216" t="s">
        <v>764</v>
      </c>
      <c r="J216">
        <v>515</v>
      </c>
      <c r="K216">
        <v>35</v>
      </c>
      <c r="L216">
        <v>33</v>
      </c>
      <c r="M216">
        <v>68</v>
      </c>
      <c r="N216">
        <v>-17</v>
      </c>
      <c r="O216">
        <v>1169</v>
      </c>
      <c r="P216"/>
      <c r="Q216"/>
      <c r="R216"/>
      <c r="S216"/>
      <c r="T216"/>
      <c r="U216"/>
      <c r="V216">
        <v>4.3</v>
      </c>
      <c r="W216"/>
      <c r="X216"/>
      <c r="Y216"/>
      <c r="Z216"/>
    </row>
    <row r="217" spans="1:26" x14ac:dyDescent="0.2">
      <c r="A217">
        <v>1994</v>
      </c>
      <c r="B217">
        <v>177</v>
      </c>
      <c r="C217" t="s">
        <v>152</v>
      </c>
      <c r="D217" t="s">
        <v>7710</v>
      </c>
      <c r="E217" t="s">
        <v>39</v>
      </c>
      <c r="F217" t="s">
        <v>26</v>
      </c>
      <c r="H217"/>
      <c r="I217" t="s">
        <v>673</v>
      </c>
      <c r="J217"/>
      <c r="K217"/>
      <c r="L217"/>
      <c r="M217"/>
      <c r="N217"/>
      <c r="O217"/>
      <c r="P217"/>
      <c r="Q217"/>
      <c r="R217"/>
      <c r="S217"/>
      <c r="T217"/>
      <c r="U217"/>
      <c r="V217"/>
      <c r="W217"/>
      <c r="X217"/>
      <c r="Y217"/>
      <c r="Z217"/>
    </row>
    <row r="218" spans="1:26" x14ac:dyDescent="0.2">
      <c r="A218">
        <v>1994</v>
      </c>
      <c r="B218">
        <v>229</v>
      </c>
      <c r="C218" t="s">
        <v>152</v>
      </c>
      <c r="D218" t="s">
        <v>7764</v>
      </c>
      <c r="E218" t="s">
        <v>34</v>
      </c>
      <c r="F218" t="s">
        <v>128</v>
      </c>
      <c r="G218">
        <v>19</v>
      </c>
      <c r="H218">
        <v>2008</v>
      </c>
      <c r="I218" t="s">
        <v>126</v>
      </c>
      <c r="J218">
        <v>224</v>
      </c>
      <c r="K218">
        <v>0</v>
      </c>
      <c r="L218">
        <v>9</v>
      </c>
      <c r="M218">
        <v>9</v>
      </c>
      <c r="N218">
        <v>0</v>
      </c>
      <c r="O218">
        <v>51</v>
      </c>
      <c r="P218">
        <v>224</v>
      </c>
      <c r="Q218">
        <v>97</v>
      </c>
      <c r="R218">
        <v>86</v>
      </c>
      <c r="S218">
        <v>18</v>
      </c>
      <c r="T218">
        <v>0.89800000000000002</v>
      </c>
      <c r="U218">
        <v>2.78</v>
      </c>
      <c r="V218">
        <v>29.2</v>
      </c>
      <c r="W218"/>
      <c r="X218"/>
      <c r="Y218"/>
      <c r="Z218"/>
    </row>
    <row r="219" spans="1:26" x14ac:dyDescent="0.2">
      <c r="A219">
        <v>1994</v>
      </c>
      <c r="B219">
        <v>255</v>
      </c>
      <c r="C219" t="s">
        <v>152</v>
      </c>
      <c r="D219" t="s">
        <v>7792</v>
      </c>
      <c r="E219" t="s">
        <v>39</v>
      </c>
      <c r="F219" t="s">
        <v>128</v>
      </c>
      <c r="H219"/>
      <c r="I219" t="s">
        <v>5051</v>
      </c>
      <c r="J219"/>
      <c r="K219"/>
      <c r="L219"/>
      <c r="M219"/>
      <c r="N219"/>
      <c r="O219"/>
      <c r="P219"/>
      <c r="Q219"/>
      <c r="R219"/>
      <c r="S219"/>
      <c r="T219"/>
      <c r="U219"/>
      <c r="V219"/>
      <c r="W219"/>
      <c r="X219"/>
      <c r="Y219"/>
      <c r="Z219"/>
    </row>
    <row r="220" spans="1:26" x14ac:dyDescent="0.2">
      <c r="A220">
        <v>1994</v>
      </c>
      <c r="B220">
        <v>281</v>
      </c>
      <c r="C220" t="s">
        <v>152</v>
      </c>
      <c r="D220" t="s">
        <v>7823</v>
      </c>
      <c r="E220" t="s">
        <v>60</v>
      </c>
      <c r="F220" t="s">
        <v>30</v>
      </c>
      <c r="H220"/>
      <c r="I220" t="s">
        <v>760</v>
      </c>
      <c r="J220"/>
      <c r="K220"/>
      <c r="L220"/>
      <c r="M220"/>
      <c r="N220"/>
      <c r="O220"/>
      <c r="P220"/>
      <c r="Q220"/>
      <c r="R220"/>
      <c r="S220"/>
      <c r="T220"/>
      <c r="U220"/>
      <c r="V220"/>
      <c r="W220"/>
      <c r="X220"/>
      <c r="Y220"/>
      <c r="Z220"/>
    </row>
    <row r="221" spans="1:26" x14ac:dyDescent="0.2">
      <c r="A221">
        <v>1993</v>
      </c>
      <c r="B221">
        <v>25</v>
      </c>
      <c r="C221" t="s">
        <v>152</v>
      </c>
      <c r="D221" t="s">
        <v>7854</v>
      </c>
      <c r="E221" t="s">
        <v>34</v>
      </c>
      <c r="F221" t="s">
        <v>35</v>
      </c>
      <c r="G221">
        <v>18</v>
      </c>
      <c r="H221">
        <v>2008</v>
      </c>
      <c r="I221" t="s">
        <v>3517</v>
      </c>
      <c r="J221">
        <v>540</v>
      </c>
      <c r="K221">
        <v>59</v>
      </c>
      <c r="L221">
        <v>77</v>
      </c>
      <c r="M221">
        <v>136</v>
      </c>
      <c r="N221">
        <v>-38</v>
      </c>
      <c r="O221">
        <v>317</v>
      </c>
      <c r="P221"/>
      <c r="Q221"/>
      <c r="R221"/>
      <c r="S221"/>
      <c r="T221"/>
      <c r="U221"/>
      <c r="V221">
        <v>7.6</v>
      </c>
      <c r="W221">
        <v>0</v>
      </c>
      <c r="X221"/>
      <c r="Y221"/>
      <c r="Z221"/>
    </row>
    <row r="222" spans="1:26" x14ac:dyDescent="0.2">
      <c r="A222">
        <v>1993</v>
      </c>
      <c r="B222">
        <v>51</v>
      </c>
      <c r="C222" t="s">
        <v>152</v>
      </c>
      <c r="D222" t="s">
        <v>7884</v>
      </c>
      <c r="E222" t="s">
        <v>34</v>
      </c>
      <c r="F222" t="s">
        <v>68</v>
      </c>
      <c r="H222"/>
      <c r="I222" t="s">
        <v>7043</v>
      </c>
      <c r="J222"/>
      <c r="K222"/>
      <c r="L222"/>
      <c r="M222"/>
      <c r="N222"/>
      <c r="O222"/>
      <c r="P222"/>
      <c r="Q222"/>
      <c r="R222"/>
      <c r="S222"/>
      <c r="T222"/>
      <c r="U222"/>
      <c r="V222"/>
      <c r="W222"/>
      <c r="X222"/>
      <c r="Y222"/>
      <c r="Z222"/>
    </row>
    <row r="223" spans="1:26" x14ac:dyDescent="0.2">
      <c r="A223">
        <v>1993</v>
      </c>
      <c r="B223">
        <v>88</v>
      </c>
      <c r="C223" t="s">
        <v>152</v>
      </c>
      <c r="D223" t="s">
        <v>7925</v>
      </c>
      <c r="E223" t="s">
        <v>39</v>
      </c>
      <c r="F223" t="s">
        <v>30</v>
      </c>
      <c r="H223"/>
      <c r="I223" t="s">
        <v>6598</v>
      </c>
      <c r="J223"/>
      <c r="K223"/>
      <c r="L223"/>
      <c r="M223"/>
      <c r="N223"/>
      <c r="O223"/>
      <c r="P223"/>
      <c r="Q223"/>
      <c r="R223"/>
      <c r="S223"/>
      <c r="T223"/>
      <c r="U223"/>
      <c r="V223"/>
      <c r="W223"/>
      <c r="X223"/>
      <c r="Y223"/>
      <c r="Z223"/>
    </row>
    <row r="224" spans="1:26" x14ac:dyDescent="0.2">
      <c r="A224">
        <v>1993</v>
      </c>
      <c r="B224">
        <v>103</v>
      </c>
      <c r="C224" t="s">
        <v>152</v>
      </c>
      <c r="D224" t="s">
        <v>7940</v>
      </c>
      <c r="E224" t="s">
        <v>34</v>
      </c>
      <c r="F224" t="s">
        <v>35</v>
      </c>
      <c r="G224">
        <v>18</v>
      </c>
      <c r="H224">
        <v>2008</v>
      </c>
      <c r="I224" t="s">
        <v>7941</v>
      </c>
      <c r="J224">
        <v>465</v>
      </c>
      <c r="K224">
        <v>72</v>
      </c>
      <c r="L224">
        <v>126</v>
      </c>
      <c r="M224">
        <v>198</v>
      </c>
      <c r="N224">
        <v>-28</v>
      </c>
      <c r="O224">
        <v>266</v>
      </c>
      <c r="P224"/>
      <c r="Q224"/>
      <c r="R224"/>
      <c r="S224"/>
      <c r="T224"/>
      <c r="U224"/>
      <c r="V224">
        <v>15</v>
      </c>
      <c r="W224"/>
      <c r="X224"/>
      <c r="Y224"/>
      <c r="Z224"/>
    </row>
    <row r="225" spans="1:26" x14ac:dyDescent="0.2">
      <c r="A225">
        <v>1993</v>
      </c>
      <c r="B225">
        <v>129</v>
      </c>
      <c r="C225" t="s">
        <v>152</v>
      </c>
      <c r="D225" t="s">
        <v>7971</v>
      </c>
      <c r="E225" t="s">
        <v>60</v>
      </c>
      <c r="F225" t="s">
        <v>30</v>
      </c>
      <c r="H225"/>
      <c r="I225" t="s">
        <v>1264</v>
      </c>
      <c r="J225"/>
      <c r="K225"/>
      <c r="L225"/>
      <c r="M225"/>
      <c r="N225"/>
      <c r="O225"/>
      <c r="P225"/>
      <c r="Q225"/>
      <c r="R225"/>
      <c r="S225"/>
      <c r="T225"/>
      <c r="U225"/>
      <c r="V225"/>
      <c r="W225"/>
      <c r="X225"/>
      <c r="Y225"/>
      <c r="Z225"/>
    </row>
    <row r="226" spans="1:26" x14ac:dyDescent="0.2">
      <c r="A226">
        <v>1993</v>
      </c>
      <c r="B226">
        <v>155</v>
      </c>
      <c r="C226" t="s">
        <v>152</v>
      </c>
      <c r="D226" t="s">
        <v>7997</v>
      </c>
      <c r="E226" t="s">
        <v>39</v>
      </c>
      <c r="F226" t="s">
        <v>30</v>
      </c>
      <c r="H226"/>
      <c r="I226" t="s">
        <v>50</v>
      </c>
      <c r="J226"/>
      <c r="K226"/>
      <c r="L226"/>
      <c r="M226"/>
      <c r="N226"/>
      <c r="O226"/>
      <c r="P226"/>
      <c r="Q226"/>
      <c r="R226"/>
      <c r="S226"/>
      <c r="T226"/>
      <c r="U226"/>
      <c r="V226"/>
      <c r="W226"/>
      <c r="X226"/>
      <c r="Y226"/>
      <c r="Z226"/>
    </row>
    <row r="227" spans="1:26" x14ac:dyDescent="0.2">
      <c r="A227">
        <v>1993</v>
      </c>
      <c r="B227">
        <v>181</v>
      </c>
      <c r="C227" t="s">
        <v>152</v>
      </c>
      <c r="D227" t="s">
        <v>8029</v>
      </c>
      <c r="E227" t="s">
        <v>34</v>
      </c>
      <c r="F227" t="s">
        <v>35</v>
      </c>
      <c r="H227"/>
      <c r="I227" t="s">
        <v>8030</v>
      </c>
      <c r="J227"/>
      <c r="K227"/>
      <c r="L227"/>
      <c r="M227"/>
      <c r="N227"/>
      <c r="O227"/>
      <c r="P227"/>
      <c r="Q227"/>
      <c r="R227"/>
      <c r="S227"/>
      <c r="T227"/>
      <c r="U227"/>
      <c r="V227"/>
      <c r="W227"/>
      <c r="X227"/>
      <c r="Y227"/>
      <c r="Z227"/>
    </row>
    <row r="228" spans="1:26" x14ac:dyDescent="0.2">
      <c r="A228">
        <v>1993</v>
      </c>
      <c r="B228">
        <v>207</v>
      </c>
      <c r="C228" t="s">
        <v>152</v>
      </c>
      <c r="D228" t="s">
        <v>8059</v>
      </c>
      <c r="E228" t="s">
        <v>34</v>
      </c>
      <c r="F228" t="s">
        <v>30</v>
      </c>
      <c r="G228">
        <v>18</v>
      </c>
      <c r="H228">
        <v>2014</v>
      </c>
      <c r="I228" t="s">
        <v>8060</v>
      </c>
      <c r="J228">
        <v>1108</v>
      </c>
      <c r="K228">
        <v>36</v>
      </c>
      <c r="L228">
        <v>148</v>
      </c>
      <c r="M228">
        <v>184</v>
      </c>
      <c r="N228">
        <v>44</v>
      </c>
      <c r="O228">
        <v>962</v>
      </c>
      <c r="P228"/>
      <c r="Q228"/>
      <c r="R228"/>
      <c r="S228"/>
      <c r="T228"/>
      <c r="U228"/>
      <c r="V228">
        <v>48</v>
      </c>
      <c r="W228"/>
      <c r="X228"/>
      <c r="Y228"/>
      <c r="Z228"/>
    </row>
    <row r="229" spans="1:26" x14ac:dyDescent="0.2">
      <c r="A229">
        <v>1993</v>
      </c>
      <c r="B229">
        <v>233</v>
      </c>
      <c r="C229" t="s">
        <v>152</v>
      </c>
      <c r="D229" t="s">
        <v>8089</v>
      </c>
      <c r="E229" t="s">
        <v>39</v>
      </c>
      <c r="F229" t="s">
        <v>35</v>
      </c>
      <c r="G229">
        <v>18</v>
      </c>
      <c r="H229">
        <v>2001</v>
      </c>
      <c r="I229" t="s">
        <v>8090</v>
      </c>
      <c r="J229">
        <v>18</v>
      </c>
      <c r="K229">
        <v>0</v>
      </c>
      <c r="L229">
        <v>3</v>
      </c>
      <c r="M229">
        <v>3</v>
      </c>
      <c r="N229">
        <v>-6</v>
      </c>
      <c r="O229">
        <v>4</v>
      </c>
      <c r="P229"/>
      <c r="Q229"/>
      <c r="R229"/>
      <c r="S229"/>
      <c r="T229"/>
      <c r="U229"/>
      <c r="V229">
        <v>-0.1</v>
      </c>
      <c r="W229"/>
      <c r="X229"/>
      <c r="Y229"/>
      <c r="Z229"/>
    </row>
    <row r="230" spans="1:26" x14ac:dyDescent="0.2">
      <c r="A230">
        <v>1993</v>
      </c>
      <c r="B230">
        <v>259</v>
      </c>
      <c r="C230" t="s">
        <v>152</v>
      </c>
      <c r="D230" t="s">
        <v>8121</v>
      </c>
      <c r="E230" t="s">
        <v>43</v>
      </c>
      <c r="F230" t="s">
        <v>128</v>
      </c>
      <c r="H230"/>
      <c r="I230" t="s">
        <v>4209</v>
      </c>
      <c r="J230"/>
      <c r="K230"/>
      <c r="L230"/>
      <c r="M230"/>
      <c r="N230"/>
      <c r="O230"/>
      <c r="P230"/>
      <c r="Q230"/>
      <c r="R230"/>
      <c r="S230"/>
      <c r="T230"/>
      <c r="U230"/>
      <c r="V230"/>
      <c r="W230"/>
      <c r="X230"/>
      <c r="Y230"/>
      <c r="Z230"/>
    </row>
    <row r="231" spans="1:26" x14ac:dyDescent="0.2">
      <c r="A231">
        <v>1992</v>
      </c>
      <c r="B231">
        <v>16</v>
      </c>
      <c r="C231" t="s">
        <v>152</v>
      </c>
      <c r="D231" t="s">
        <v>8170</v>
      </c>
      <c r="E231" t="s">
        <v>60</v>
      </c>
      <c r="F231" t="s">
        <v>26</v>
      </c>
      <c r="G231">
        <v>26</v>
      </c>
      <c r="H231">
        <v>1994</v>
      </c>
      <c r="I231" t="s">
        <v>8171</v>
      </c>
      <c r="J231">
        <v>112</v>
      </c>
      <c r="K231">
        <v>42</v>
      </c>
      <c r="L231">
        <v>49</v>
      </c>
      <c r="M231">
        <v>91</v>
      </c>
      <c r="N231">
        <v>0</v>
      </c>
      <c r="O231">
        <v>26</v>
      </c>
      <c r="P231"/>
      <c r="Q231"/>
      <c r="R231"/>
      <c r="S231"/>
      <c r="T231"/>
      <c r="U231"/>
      <c r="V231">
        <v>7.4</v>
      </c>
      <c r="W231">
        <f>Main_Bruins_Sheet3[[#This Row],[point_shares]]</f>
        <v>7.4</v>
      </c>
      <c r="X231"/>
      <c r="Y231"/>
      <c r="Z231"/>
    </row>
    <row r="232" spans="1:26" x14ac:dyDescent="0.2">
      <c r="A232">
        <v>1992</v>
      </c>
      <c r="B232">
        <v>55</v>
      </c>
      <c r="C232" t="s">
        <v>152</v>
      </c>
      <c r="D232" t="s">
        <v>8216</v>
      </c>
      <c r="E232" t="s">
        <v>270</v>
      </c>
      <c r="F232" t="s">
        <v>35</v>
      </c>
      <c r="G232">
        <v>19</v>
      </c>
      <c r="H232">
        <v>2004</v>
      </c>
      <c r="I232" t="s">
        <v>8217</v>
      </c>
      <c r="J232">
        <v>588</v>
      </c>
      <c r="K232">
        <v>111</v>
      </c>
      <c r="L232">
        <v>147</v>
      </c>
      <c r="M232">
        <v>258</v>
      </c>
      <c r="N232">
        <v>-35</v>
      </c>
      <c r="O232">
        <v>166</v>
      </c>
      <c r="P232"/>
      <c r="Q232"/>
      <c r="R232"/>
      <c r="S232"/>
      <c r="T232"/>
      <c r="U232"/>
      <c r="V232">
        <v>24.3</v>
      </c>
      <c r="W232"/>
      <c r="X232"/>
      <c r="Y232"/>
      <c r="Z232"/>
    </row>
    <row r="233" spans="1:26" x14ac:dyDescent="0.2">
      <c r="A233">
        <v>1992</v>
      </c>
      <c r="B233">
        <v>112</v>
      </c>
      <c r="C233" t="s">
        <v>152</v>
      </c>
      <c r="D233" t="s">
        <v>8280</v>
      </c>
      <c r="E233" t="s">
        <v>39</v>
      </c>
      <c r="F233" t="s">
        <v>128</v>
      </c>
      <c r="G233">
        <v>20</v>
      </c>
      <c r="H233">
        <v>1997</v>
      </c>
      <c r="I233" t="s">
        <v>251</v>
      </c>
      <c r="J233">
        <v>19</v>
      </c>
      <c r="K233">
        <v>0</v>
      </c>
      <c r="L233">
        <v>0</v>
      </c>
      <c r="M233">
        <v>0</v>
      </c>
      <c r="N233">
        <v>0</v>
      </c>
      <c r="O233">
        <v>0</v>
      </c>
      <c r="P233">
        <v>19</v>
      </c>
      <c r="Q233">
        <v>6</v>
      </c>
      <c r="R233">
        <v>6</v>
      </c>
      <c r="S233">
        <v>2</v>
      </c>
      <c r="T233">
        <v>0.876</v>
      </c>
      <c r="U233">
        <v>3.42</v>
      </c>
      <c r="V233">
        <v>1.4</v>
      </c>
      <c r="W233"/>
      <c r="X233"/>
      <c r="Y233"/>
      <c r="Z233"/>
    </row>
    <row r="234" spans="1:26" x14ac:dyDescent="0.2">
      <c r="A234">
        <v>1992</v>
      </c>
      <c r="B234">
        <v>133</v>
      </c>
      <c r="C234" t="s">
        <v>152</v>
      </c>
      <c r="D234" t="s">
        <v>6613</v>
      </c>
      <c r="E234" t="s">
        <v>46</v>
      </c>
      <c r="F234" t="s">
        <v>35</v>
      </c>
      <c r="G234">
        <v>23</v>
      </c>
      <c r="H234">
        <v>2003</v>
      </c>
      <c r="I234" t="s">
        <v>8302</v>
      </c>
      <c r="J234">
        <v>73</v>
      </c>
      <c r="K234">
        <v>12</v>
      </c>
      <c r="L234">
        <v>21</v>
      </c>
      <c r="M234">
        <v>33</v>
      </c>
      <c r="N234">
        <v>5</v>
      </c>
      <c r="O234">
        <v>19</v>
      </c>
      <c r="P234"/>
      <c r="Q234"/>
      <c r="R234"/>
      <c r="S234"/>
      <c r="T234"/>
      <c r="U234"/>
      <c r="V234">
        <v>3.1</v>
      </c>
      <c r="W234"/>
      <c r="X234"/>
      <c r="Y234"/>
      <c r="Z234"/>
    </row>
    <row r="235" spans="1:26" x14ac:dyDescent="0.2">
      <c r="A235">
        <v>1992</v>
      </c>
      <c r="B235">
        <v>136</v>
      </c>
      <c r="C235" t="s">
        <v>152</v>
      </c>
      <c r="D235" t="s">
        <v>8305</v>
      </c>
      <c r="E235" t="s">
        <v>60</v>
      </c>
      <c r="F235" t="s">
        <v>26</v>
      </c>
      <c r="G235">
        <v>19</v>
      </c>
      <c r="H235">
        <v>1996</v>
      </c>
      <c r="I235" t="s">
        <v>8217</v>
      </c>
      <c r="J235">
        <v>54</v>
      </c>
      <c r="K235">
        <v>8</v>
      </c>
      <c r="L235">
        <v>6</v>
      </c>
      <c r="M235">
        <v>14</v>
      </c>
      <c r="N235">
        <v>-11</v>
      </c>
      <c r="O235">
        <v>12</v>
      </c>
      <c r="P235"/>
      <c r="Q235"/>
      <c r="R235"/>
      <c r="S235"/>
      <c r="T235"/>
      <c r="U235"/>
      <c r="V235">
        <v>0</v>
      </c>
      <c r="W235"/>
      <c r="X235"/>
      <c r="Y235"/>
      <c r="Z235"/>
    </row>
    <row r="236" spans="1:26" x14ac:dyDescent="0.2">
      <c r="A236">
        <v>1992</v>
      </c>
      <c r="B236">
        <v>184</v>
      </c>
      <c r="C236" t="s">
        <v>152</v>
      </c>
      <c r="D236" t="s">
        <v>8358</v>
      </c>
      <c r="E236" t="s">
        <v>39</v>
      </c>
      <c r="F236" t="s">
        <v>30</v>
      </c>
      <c r="H236"/>
      <c r="I236" t="s">
        <v>50</v>
      </c>
      <c r="J236"/>
      <c r="K236"/>
      <c r="L236"/>
      <c r="M236"/>
      <c r="N236"/>
      <c r="O236"/>
      <c r="P236"/>
      <c r="Q236"/>
      <c r="R236"/>
      <c r="S236"/>
      <c r="T236"/>
      <c r="U236"/>
      <c r="V236"/>
      <c r="W236"/>
      <c r="X236"/>
      <c r="Y236"/>
      <c r="Z236"/>
    </row>
    <row r="237" spans="1:26" x14ac:dyDescent="0.2">
      <c r="A237">
        <v>1992</v>
      </c>
      <c r="B237">
        <v>208</v>
      </c>
      <c r="C237" t="s">
        <v>152</v>
      </c>
      <c r="D237" t="s">
        <v>8382</v>
      </c>
      <c r="E237" t="s">
        <v>43</v>
      </c>
      <c r="F237" t="s">
        <v>30</v>
      </c>
      <c r="G237">
        <v>18</v>
      </c>
      <c r="H237">
        <v>2004</v>
      </c>
      <c r="I237" t="s">
        <v>5378</v>
      </c>
      <c r="J237">
        <v>419</v>
      </c>
      <c r="K237">
        <v>13</v>
      </c>
      <c r="L237">
        <v>57</v>
      </c>
      <c r="M237">
        <v>70</v>
      </c>
      <c r="N237">
        <v>-53</v>
      </c>
      <c r="O237">
        <v>165</v>
      </c>
      <c r="P237"/>
      <c r="Q237"/>
      <c r="R237"/>
      <c r="S237"/>
      <c r="T237"/>
      <c r="U237"/>
      <c r="V237">
        <v>14.4</v>
      </c>
      <c r="W237"/>
      <c r="X237"/>
      <c r="Y237"/>
      <c r="Z237"/>
    </row>
    <row r="238" spans="1:26" x14ac:dyDescent="0.2">
      <c r="A238">
        <v>1992</v>
      </c>
      <c r="B238">
        <v>232</v>
      </c>
      <c r="C238" t="s">
        <v>152</v>
      </c>
      <c r="D238" t="s">
        <v>8410</v>
      </c>
      <c r="E238" t="s">
        <v>39</v>
      </c>
      <c r="F238" t="s">
        <v>26</v>
      </c>
      <c r="H238"/>
      <c r="I238" t="s">
        <v>234</v>
      </c>
      <c r="J238"/>
      <c r="K238"/>
      <c r="L238"/>
      <c r="M238"/>
      <c r="N238"/>
      <c r="O238"/>
      <c r="P238"/>
      <c r="Q238"/>
      <c r="R238"/>
      <c r="S238"/>
      <c r="T238"/>
      <c r="U238"/>
      <c r="V238"/>
      <c r="W238"/>
      <c r="X238"/>
      <c r="Y238"/>
      <c r="Z238"/>
    </row>
    <row r="239" spans="1:26" x14ac:dyDescent="0.2">
      <c r="A239">
        <v>1992</v>
      </c>
      <c r="B239">
        <v>256</v>
      </c>
      <c r="C239" t="s">
        <v>152</v>
      </c>
      <c r="D239" t="s">
        <v>8437</v>
      </c>
      <c r="E239" t="s">
        <v>60</v>
      </c>
      <c r="F239" t="s">
        <v>30</v>
      </c>
      <c r="G239">
        <v>22</v>
      </c>
      <c r="H239">
        <v>1993</v>
      </c>
      <c r="I239" t="s">
        <v>8217</v>
      </c>
      <c r="J239">
        <v>2</v>
      </c>
      <c r="K239">
        <v>0</v>
      </c>
      <c r="L239">
        <v>0</v>
      </c>
      <c r="M239">
        <v>0</v>
      </c>
      <c r="N239">
        <v>-1</v>
      </c>
      <c r="O239">
        <v>2</v>
      </c>
      <c r="P239"/>
      <c r="Q239"/>
      <c r="R239"/>
      <c r="S239"/>
      <c r="T239"/>
      <c r="U239"/>
      <c r="V239">
        <v>0</v>
      </c>
      <c r="W239"/>
      <c r="X239"/>
      <c r="Y239"/>
      <c r="Z239"/>
    </row>
    <row r="240" spans="1:26" x14ac:dyDescent="0.2">
      <c r="A240">
        <v>1992</v>
      </c>
      <c r="B240">
        <v>257</v>
      </c>
      <c r="C240" t="s">
        <v>152</v>
      </c>
      <c r="D240" t="s">
        <v>8438</v>
      </c>
      <c r="E240" t="s">
        <v>60</v>
      </c>
      <c r="F240" t="s">
        <v>13714</v>
      </c>
      <c r="H240"/>
      <c r="I240" t="s">
        <v>8439</v>
      </c>
      <c r="J240"/>
      <c r="K240"/>
      <c r="L240"/>
      <c r="M240"/>
      <c r="N240"/>
      <c r="O240"/>
      <c r="P240"/>
      <c r="Q240"/>
      <c r="R240"/>
      <c r="S240"/>
      <c r="T240"/>
      <c r="U240"/>
      <c r="V240"/>
      <c r="W240"/>
      <c r="X240"/>
      <c r="Y240"/>
      <c r="Z240"/>
    </row>
    <row r="241" spans="1:26" x14ac:dyDescent="0.2">
      <c r="A241">
        <v>1991</v>
      </c>
      <c r="B241">
        <v>18</v>
      </c>
      <c r="C241" t="s">
        <v>152</v>
      </c>
      <c r="D241" t="s">
        <v>8467</v>
      </c>
      <c r="E241" t="s">
        <v>39</v>
      </c>
      <c r="F241" t="s">
        <v>68</v>
      </c>
      <c r="G241">
        <v>18</v>
      </c>
      <c r="H241">
        <v>2008</v>
      </c>
      <c r="I241" t="s">
        <v>169</v>
      </c>
      <c r="J241">
        <v>1009</v>
      </c>
      <c r="K241">
        <v>337</v>
      </c>
      <c r="L241">
        <v>314</v>
      </c>
      <c r="M241">
        <v>651</v>
      </c>
      <c r="N241">
        <v>14</v>
      </c>
      <c r="O241">
        <v>679</v>
      </c>
      <c r="P241"/>
      <c r="Q241"/>
      <c r="R241"/>
      <c r="S241"/>
      <c r="T241"/>
      <c r="U241"/>
      <c r="V241">
        <v>69.900000000000006</v>
      </c>
      <c r="W241">
        <v>2.5</v>
      </c>
      <c r="X241"/>
      <c r="Y241"/>
      <c r="Z241"/>
    </row>
    <row r="242" spans="1:26" x14ac:dyDescent="0.2">
      <c r="A242">
        <v>1991</v>
      </c>
      <c r="B242">
        <v>40</v>
      </c>
      <c r="C242" t="s">
        <v>152</v>
      </c>
      <c r="D242" t="s">
        <v>8491</v>
      </c>
      <c r="E242" t="s">
        <v>25</v>
      </c>
      <c r="F242" t="s">
        <v>35</v>
      </c>
      <c r="G242">
        <v>19</v>
      </c>
      <c r="H242">
        <v>2008</v>
      </c>
      <c r="I242" t="s">
        <v>8476</v>
      </c>
      <c r="J242">
        <v>957</v>
      </c>
      <c r="K242">
        <v>196</v>
      </c>
      <c r="L242">
        <v>481</v>
      </c>
      <c r="M242">
        <v>677</v>
      </c>
      <c r="N242">
        <v>47</v>
      </c>
      <c r="O242">
        <v>245</v>
      </c>
      <c r="P242"/>
      <c r="Q242"/>
      <c r="R242"/>
      <c r="S242"/>
      <c r="T242"/>
      <c r="U242"/>
      <c r="V242">
        <v>60.2</v>
      </c>
      <c r="W242"/>
      <c r="X242"/>
      <c r="Y242"/>
      <c r="Z242"/>
    </row>
    <row r="243" spans="1:26" x14ac:dyDescent="0.2">
      <c r="A243">
        <v>1991</v>
      </c>
      <c r="B243">
        <v>62</v>
      </c>
      <c r="C243" t="s">
        <v>152</v>
      </c>
      <c r="D243" t="s">
        <v>8514</v>
      </c>
      <c r="E243" t="s">
        <v>39</v>
      </c>
      <c r="F243" t="s">
        <v>128</v>
      </c>
      <c r="G243">
        <v>18</v>
      </c>
      <c r="H243">
        <v>2000</v>
      </c>
      <c r="I243" t="s">
        <v>6874</v>
      </c>
      <c r="J243">
        <v>26</v>
      </c>
      <c r="K243">
        <v>0</v>
      </c>
      <c r="L243">
        <v>1</v>
      </c>
      <c r="M243">
        <v>1</v>
      </c>
      <c r="N243">
        <v>0</v>
      </c>
      <c r="O243">
        <v>0</v>
      </c>
      <c r="P243">
        <v>26</v>
      </c>
      <c r="Q243">
        <v>4</v>
      </c>
      <c r="R243">
        <v>10</v>
      </c>
      <c r="S243">
        <v>1</v>
      </c>
      <c r="T243">
        <v>0.9</v>
      </c>
      <c r="U243">
        <v>2.93</v>
      </c>
      <c r="V243">
        <v>2.6</v>
      </c>
      <c r="W243"/>
      <c r="X243"/>
      <c r="Y243"/>
      <c r="Z243"/>
    </row>
    <row r="244" spans="1:26" x14ac:dyDescent="0.2">
      <c r="A244">
        <v>1991</v>
      </c>
      <c r="B244">
        <v>84</v>
      </c>
      <c r="C244" t="s">
        <v>152</v>
      </c>
      <c r="D244" t="s">
        <v>8539</v>
      </c>
      <c r="E244" t="s">
        <v>39</v>
      </c>
      <c r="F244" t="s">
        <v>30</v>
      </c>
      <c r="G244">
        <v>20</v>
      </c>
      <c r="H244">
        <v>2001</v>
      </c>
      <c r="I244" t="s">
        <v>232</v>
      </c>
      <c r="J244">
        <v>11</v>
      </c>
      <c r="K244">
        <v>0</v>
      </c>
      <c r="L244">
        <v>0</v>
      </c>
      <c r="M244">
        <v>0</v>
      </c>
      <c r="N244">
        <v>-1</v>
      </c>
      <c r="O244">
        <v>0</v>
      </c>
      <c r="P244"/>
      <c r="Q244"/>
      <c r="R244"/>
      <c r="S244"/>
      <c r="T244"/>
      <c r="U244"/>
      <c r="V244">
        <v>0.1</v>
      </c>
      <c r="W244"/>
      <c r="X244"/>
      <c r="Y244"/>
      <c r="Z244"/>
    </row>
    <row r="245" spans="1:26" x14ac:dyDescent="0.2">
      <c r="A245">
        <v>1991</v>
      </c>
      <c r="B245">
        <v>106</v>
      </c>
      <c r="C245" t="s">
        <v>152</v>
      </c>
      <c r="D245" t="s">
        <v>8561</v>
      </c>
      <c r="E245" t="s">
        <v>341</v>
      </c>
      <c r="F245" t="s">
        <v>68</v>
      </c>
      <c r="G245">
        <v>19</v>
      </c>
      <c r="H245">
        <v>2006</v>
      </c>
      <c r="I245" t="s">
        <v>8562</v>
      </c>
      <c r="J245">
        <v>745</v>
      </c>
      <c r="K245">
        <v>215</v>
      </c>
      <c r="L245">
        <v>220</v>
      </c>
      <c r="M245">
        <v>435</v>
      </c>
      <c r="N245">
        <v>-54</v>
      </c>
      <c r="O245">
        <v>274</v>
      </c>
      <c r="P245"/>
      <c r="Q245"/>
      <c r="R245"/>
      <c r="S245"/>
      <c r="T245"/>
      <c r="U245"/>
      <c r="V245">
        <v>45.7</v>
      </c>
      <c r="W245"/>
      <c r="X245"/>
      <c r="Y245"/>
      <c r="Z245"/>
    </row>
    <row r="246" spans="1:26" x14ac:dyDescent="0.2">
      <c r="A246">
        <v>1991</v>
      </c>
      <c r="B246">
        <v>150</v>
      </c>
      <c r="C246" t="s">
        <v>152</v>
      </c>
      <c r="D246" t="s">
        <v>8611</v>
      </c>
      <c r="E246" t="s">
        <v>34</v>
      </c>
      <c r="F246" t="s">
        <v>26</v>
      </c>
      <c r="H246"/>
      <c r="I246" t="s">
        <v>8612</v>
      </c>
      <c r="J246"/>
      <c r="K246"/>
      <c r="L246"/>
      <c r="M246"/>
      <c r="N246"/>
      <c r="O246"/>
      <c r="P246"/>
      <c r="Q246"/>
      <c r="R246"/>
      <c r="S246"/>
      <c r="T246"/>
      <c r="U246"/>
      <c r="V246"/>
      <c r="W246"/>
      <c r="X246"/>
      <c r="Y246"/>
      <c r="Z246"/>
    </row>
    <row r="247" spans="1:26" x14ac:dyDescent="0.2">
      <c r="A247">
        <v>1991</v>
      </c>
      <c r="B247">
        <v>172</v>
      </c>
      <c r="C247" t="s">
        <v>152</v>
      </c>
      <c r="D247" t="s">
        <v>8635</v>
      </c>
      <c r="E247" t="s">
        <v>34</v>
      </c>
      <c r="F247" t="s">
        <v>30</v>
      </c>
      <c r="H247"/>
      <c r="I247" t="s">
        <v>8636</v>
      </c>
      <c r="J247"/>
      <c r="K247"/>
      <c r="L247"/>
      <c r="M247"/>
      <c r="N247"/>
      <c r="O247"/>
      <c r="P247"/>
      <c r="Q247"/>
      <c r="R247"/>
      <c r="S247"/>
      <c r="T247"/>
      <c r="U247"/>
      <c r="V247"/>
      <c r="W247"/>
      <c r="X247"/>
      <c r="Y247"/>
      <c r="Z247"/>
    </row>
    <row r="248" spans="1:26" x14ac:dyDescent="0.2">
      <c r="A248">
        <v>1991</v>
      </c>
      <c r="B248">
        <v>194</v>
      </c>
      <c r="C248" t="s">
        <v>152</v>
      </c>
      <c r="D248" t="s">
        <v>8658</v>
      </c>
      <c r="E248" t="s">
        <v>34</v>
      </c>
      <c r="F248" t="s">
        <v>30</v>
      </c>
      <c r="H248"/>
      <c r="I248" t="s">
        <v>863</v>
      </c>
      <c r="J248"/>
      <c r="K248"/>
      <c r="L248"/>
      <c r="M248"/>
      <c r="N248"/>
      <c r="O248"/>
      <c r="P248"/>
      <c r="Q248"/>
      <c r="R248"/>
      <c r="S248"/>
      <c r="T248"/>
      <c r="U248"/>
      <c r="V248"/>
      <c r="W248"/>
      <c r="X248"/>
      <c r="Y248"/>
      <c r="Z248"/>
    </row>
    <row r="249" spans="1:26" x14ac:dyDescent="0.2">
      <c r="A249">
        <v>1991</v>
      </c>
      <c r="B249">
        <v>216</v>
      </c>
      <c r="C249" t="s">
        <v>152</v>
      </c>
      <c r="D249" t="s">
        <v>8683</v>
      </c>
      <c r="E249" t="s">
        <v>39</v>
      </c>
      <c r="F249" t="s">
        <v>30</v>
      </c>
      <c r="H249"/>
      <c r="I249" t="s">
        <v>3386</v>
      </c>
      <c r="J249"/>
      <c r="K249"/>
      <c r="L249"/>
      <c r="M249"/>
      <c r="N249"/>
      <c r="O249"/>
      <c r="P249"/>
      <c r="Q249"/>
      <c r="R249"/>
      <c r="S249"/>
      <c r="T249"/>
      <c r="U249"/>
      <c r="V249"/>
      <c r="W249"/>
      <c r="X249"/>
      <c r="Y249"/>
      <c r="Z249"/>
    </row>
    <row r="250" spans="1:26" x14ac:dyDescent="0.2">
      <c r="A250">
        <v>1991</v>
      </c>
      <c r="B250">
        <v>238</v>
      </c>
      <c r="C250" t="s">
        <v>152</v>
      </c>
      <c r="D250" t="s">
        <v>8709</v>
      </c>
      <c r="E250" t="s">
        <v>34</v>
      </c>
      <c r="F250" t="s">
        <v>35</v>
      </c>
      <c r="H250"/>
      <c r="I250" t="s">
        <v>2352</v>
      </c>
      <c r="J250"/>
      <c r="K250"/>
      <c r="L250"/>
      <c r="M250"/>
      <c r="N250"/>
      <c r="O250"/>
      <c r="P250"/>
      <c r="Q250"/>
      <c r="R250"/>
      <c r="S250"/>
      <c r="T250"/>
      <c r="U250"/>
      <c r="V250"/>
      <c r="W250"/>
      <c r="X250"/>
      <c r="Y250"/>
      <c r="Z250"/>
    </row>
    <row r="251" spans="1:26" x14ac:dyDescent="0.2">
      <c r="A251">
        <v>1991</v>
      </c>
      <c r="B251">
        <v>260</v>
      </c>
      <c r="C251" t="s">
        <v>152</v>
      </c>
      <c r="D251" t="s">
        <v>8734</v>
      </c>
      <c r="E251" t="s">
        <v>133</v>
      </c>
      <c r="F251" t="s">
        <v>30</v>
      </c>
      <c r="H251"/>
      <c r="I251" t="s">
        <v>8735</v>
      </c>
      <c r="J251"/>
      <c r="K251"/>
      <c r="L251"/>
      <c r="M251"/>
      <c r="N251"/>
      <c r="O251"/>
      <c r="P251"/>
      <c r="Q251"/>
      <c r="R251"/>
      <c r="S251"/>
      <c r="T251"/>
      <c r="U251"/>
      <c r="V251"/>
      <c r="W251"/>
      <c r="X251"/>
      <c r="Y251"/>
      <c r="Z251"/>
    </row>
    <row r="252" spans="1:26" x14ac:dyDescent="0.2">
      <c r="A252">
        <v>1990</v>
      </c>
      <c r="B252">
        <v>21</v>
      </c>
      <c r="C252" t="s">
        <v>152</v>
      </c>
      <c r="D252" t="s">
        <v>8761</v>
      </c>
      <c r="E252" t="s">
        <v>34</v>
      </c>
      <c r="F252" t="s">
        <v>35</v>
      </c>
      <c r="G252">
        <v>18</v>
      </c>
      <c r="H252">
        <v>2008</v>
      </c>
      <c r="I252" t="s">
        <v>3386</v>
      </c>
      <c r="J252">
        <v>1056</v>
      </c>
      <c r="K252">
        <v>274</v>
      </c>
      <c r="L252">
        <v>377</v>
      </c>
      <c r="M252">
        <v>651</v>
      </c>
      <c r="N252">
        <v>46</v>
      </c>
      <c r="O252">
        <v>606</v>
      </c>
      <c r="P252"/>
      <c r="Q252"/>
      <c r="R252"/>
      <c r="S252"/>
      <c r="T252"/>
      <c r="U252"/>
      <c r="V252">
        <v>63.6</v>
      </c>
      <c r="W252">
        <v>8.6999999999999993</v>
      </c>
      <c r="X252"/>
      <c r="Y252"/>
      <c r="Z252"/>
    </row>
    <row r="253" spans="1:26" x14ac:dyDescent="0.2">
      <c r="A253">
        <v>1990</v>
      </c>
      <c r="B253">
        <v>63</v>
      </c>
      <c r="C253" t="s">
        <v>152</v>
      </c>
      <c r="D253" t="s">
        <v>8808</v>
      </c>
      <c r="E253" t="s">
        <v>39</v>
      </c>
      <c r="F253" t="s">
        <v>26</v>
      </c>
      <c r="G253">
        <v>18</v>
      </c>
      <c r="H253">
        <v>2001</v>
      </c>
      <c r="I253" t="s">
        <v>8809</v>
      </c>
      <c r="J253">
        <v>202</v>
      </c>
      <c r="K253">
        <v>16</v>
      </c>
      <c r="L253">
        <v>23</v>
      </c>
      <c r="M253">
        <v>39</v>
      </c>
      <c r="N253">
        <v>-15</v>
      </c>
      <c r="O253">
        <v>120</v>
      </c>
      <c r="P253"/>
      <c r="Q253"/>
      <c r="R253"/>
      <c r="S253"/>
      <c r="T253"/>
      <c r="U253"/>
      <c r="V253">
        <v>0.9</v>
      </c>
      <c r="W253"/>
      <c r="X253"/>
      <c r="Y253"/>
      <c r="Z253"/>
    </row>
    <row r="254" spans="1:26" x14ac:dyDescent="0.2">
      <c r="A254">
        <v>1990</v>
      </c>
      <c r="B254">
        <v>84</v>
      </c>
      <c r="C254" t="s">
        <v>152</v>
      </c>
      <c r="D254" t="s">
        <v>8832</v>
      </c>
      <c r="E254" t="s">
        <v>34</v>
      </c>
      <c r="F254" t="s">
        <v>68</v>
      </c>
      <c r="H254"/>
      <c r="I254" t="s">
        <v>1674</v>
      </c>
      <c r="J254"/>
      <c r="K254"/>
      <c r="L254"/>
      <c r="M254"/>
      <c r="N254"/>
      <c r="O254"/>
      <c r="P254"/>
      <c r="Q254"/>
      <c r="R254"/>
      <c r="S254"/>
      <c r="T254"/>
      <c r="U254"/>
      <c r="V254"/>
      <c r="W254"/>
      <c r="X254"/>
      <c r="Y254"/>
      <c r="Z254"/>
    </row>
    <row r="255" spans="1:26" x14ac:dyDescent="0.2">
      <c r="A255">
        <v>1990</v>
      </c>
      <c r="B255">
        <v>105</v>
      </c>
      <c r="C255" t="s">
        <v>152</v>
      </c>
      <c r="D255" t="s">
        <v>8855</v>
      </c>
      <c r="E255" t="s">
        <v>39</v>
      </c>
      <c r="F255" t="s">
        <v>128</v>
      </c>
      <c r="G255">
        <v>19</v>
      </c>
      <c r="H255">
        <v>1997</v>
      </c>
      <c r="I255" t="s">
        <v>4403</v>
      </c>
      <c r="J255">
        <v>23</v>
      </c>
      <c r="K255">
        <v>0</v>
      </c>
      <c r="L255">
        <v>0</v>
      </c>
      <c r="M255">
        <v>0</v>
      </c>
      <c r="N255">
        <v>0</v>
      </c>
      <c r="O255">
        <v>2</v>
      </c>
      <c r="P255">
        <v>23</v>
      </c>
      <c r="Q255">
        <v>2</v>
      </c>
      <c r="R255">
        <v>15</v>
      </c>
      <c r="S255">
        <v>1</v>
      </c>
      <c r="T255">
        <v>0.86899999999999999</v>
      </c>
      <c r="U255">
        <v>4.13</v>
      </c>
      <c r="V255">
        <v>1.6</v>
      </c>
      <c r="W255"/>
      <c r="X255"/>
      <c r="Y255"/>
      <c r="Z255"/>
    </row>
    <row r="256" spans="1:26" x14ac:dyDescent="0.2">
      <c r="A256">
        <v>1990</v>
      </c>
      <c r="B256">
        <v>126</v>
      </c>
      <c r="C256" t="s">
        <v>152</v>
      </c>
      <c r="D256" t="s">
        <v>8878</v>
      </c>
      <c r="E256" t="s">
        <v>39</v>
      </c>
      <c r="F256" t="s">
        <v>68</v>
      </c>
      <c r="H256"/>
      <c r="I256" t="s">
        <v>251</v>
      </c>
      <c r="J256"/>
      <c r="K256"/>
      <c r="L256"/>
      <c r="M256"/>
      <c r="N256"/>
      <c r="O256"/>
      <c r="P256"/>
      <c r="Q256"/>
      <c r="R256"/>
      <c r="S256"/>
      <c r="T256"/>
      <c r="U256"/>
      <c r="V256"/>
      <c r="W256"/>
      <c r="X256"/>
      <c r="Y256"/>
      <c r="Z256"/>
    </row>
    <row r="257" spans="1:26" x14ac:dyDescent="0.2">
      <c r="A257">
        <v>1990</v>
      </c>
      <c r="B257">
        <v>147</v>
      </c>
      <c r="C257" t="s">
        <v>152</v>
      </c>
      <c r="D257" t="s">
        <v>8900</v>
      </c>
      <c r="E257" t="s">
        <v>34</v>
      </c>
      <c r="F257" t="s">
        <v>30</v>
      </c>
      <c r="H257"/>
      <c r="I257" t="s">
        <v>2629</v>
      </c>
      <c r="J257"/>
      <c r="K257"/>
      <c r="L257"/>
      <c r="M257"/>
      <c r="N257"/>
      <c r="O257"/>
      <c r="P257"/>
      <c r="Q257"/>
      <c r="R257"/>
      <c r="S257"/>
      <c r="T257"/>
      <c r="U257"/>
      <c r="V257"/>
      <c r="W257"/>
      <c r="X257"/>
      <c r="Y257"/>
      <c r="Z257"/>
    </row>
    <row r="258" spans="1:26" x14ac:dyDescent="0.2">
      <c r="A258">
        <v>1990</v>
      </c>
      <c r="B258">
        <v>168</v>
      </c>
      <c r="C258" t="s">
        <v>152</v>
      </c>
      <c r="D258" t="s">
        <v>8921</v>
      </c>
      <c r="E258" t="s">
        <v>34</v>
      </c>
      <c r="F258" t="s">
        <v>30</v>
      </c>
      <c r="G258">
        <v>20</v>
      </c>
      <c r="H258">
        <v>2004</v>
      </c>
      <c r="I258" t="s">
        <v>339</v>
      </c>
      <c r="J258">
        <v>92</v>
      </c>
      <c r="K258">
        <v>1</v>
      </c>
      <c r="L258">
        <v>8</v>
      </c>
      <c r="M258">
        <v>9</v>
      </c>
      <c r="N258">
        <v>-4</v>
      </c>
      <c r="O258">
        <v>46</v>
      </c>
      <c r="P258"/>
      <c r="Q258"/>
      <c r="R258"/>
      <c r="S258"/>
      <c r="T258"/>
      <c r="U258"/>
      <c r="V258">
        <v>3.4</v>
      </c>
      <c r="W258"/>
      <c r="X258"/>
      <c r="Y258"/>
      <c r="Z258"/>
    </row>
    <row r="259" spans="1:26" x14ac:dyDescent="0.2">
      <c r="A259">
        <v>1990</v>
      </c>
      <c r="B259">
        <v>189</v>
      </c>
      <c r="C259" t="s">
        <v>152</v>
      </c>
      <c r="D259" t="s">
        <v>8947</v>
      </c>
      <c r="E259" t="s">
        <v>39</v>
      </c>
      <c r="F259" t="s">
        <v>30</v>
      </c>
      <c r="H259"/>
      <c r="I259" t="s">
        <v>8948</v>
      </c>
      <c r="J259"/>
      <c r="K259"/>
      <c r="L259"/>
      <c r="M259"/>
      <c r="N259"/>
      <c r="O259"/>
      <c r="P259"/>
      <c r="Q259"/>
      <c r="R259"/>
      <c r="S259"/>
      <c r="T259"/>
      <c r="U259"/>
      <c r="V259"/>
      <c r="W259"/>
      <c r="X259"/>
      <c r="Y259"/>
      <c r="Z259"/>
    </row>
    <row r="260" spans="1:26" x14ac:dyDescent="0.2">
      <c r="A260">
        <v>1990</v>
      </c>
      <c r="B260">
        <v>210</v>
      </c>
      <c r="C260" t="s">
        <v>152</v>
      </c>
      <c r="D260" t="s">
        <v>8973</v>
      </c>
      <c r="E260" t="s">
        <v>34</v>
      </c>
      <c r="F260" t="s">
        <v>30</v>
      </c>
      <c r="H260"/>
      <c r="I260" t="s">
        <v>307</v>
      </c>
      <c r="J260"/>
      <c r="K260"/>
      <c r="L260"/>
      <c r="M260"/>
      <c r="N260"/>
      <c r="O260"/>
      <c r="P260"/>
      <c r="Q260"/>
      <c r="R260"/>
      <c r="S260"/>
      <c r="T260"/>
      <c r="U260"/>
      <c r="V260"/>
      <c r="W260"/>
      <c r="X260"/>
      <c r="Y260"/>
      <c r="Z260"/>
    </row>
    <row r="261" spans="1:26" x14ac:dyDescent="0.2">
      <c r="A261">
        <v>1990</v>
      </c>
      <c r="B261">
        <v>231</v>
      </c>
      <c r="C261" t="s">
        <v>152</v>
      </c>
      <c r="D261" t="s">
        <v>8993</v>
      </c>
      <c r="E261" t="s">
        <v>39</v>
      </c>
      <c r="F261" t="s">
        <v>26</v>
      </c>
      <c r="H261"/>
      <c r="I261" t="s">
        <v>7059</v>
      </c>
      <c r="J261"/>
      <c r="K261"/>
      <c r="L261"/>
      <c r="M261"/>
      <c r="N261"/>
      <c r="O261"/>
      <c r="P261"/>
      <c r="Q261"/>
      <c r="R261"/>
      <c r="S261"/>
      <c r="T261"/>
      <c r="U261"/>
      <c r="V261"/>
      <c r="W261"/>
      <c r="X261"/>
      <c r="Y261"/>
      <c r="Z261"/>
    </row>
    <row r="262" spans="1:26" x14ac:dyDescent="0.2">
      <c r="A262">
        <v>1990</v>
      </c>
      <c r="B262">
        <v>252</v>
      </c>
      <c r="C262" t="s">
        <v>152</v>
      </c>
      <c r="D262" t="s">
        <v>9016</v>
      </c>
      <c r="E262" t="s">
        <v>39</v>
      </c>
      <c r="F262" t="s">
        <v>30</v>
      </c>
      <c r="H262"/>
      <c r="I262" t="s">
        <v>2404</v>
      </c>
      <c r="J262"/>
      <c r="K262"/>
      <c r="L262"/>
      <c r="M262"/>
      <c r="N262"/>
      <c r="O262"/>
      <c r="P262"/>
      <c r="Q262"/>
      <c r="R262"/>
      <c r="S262"/>
      <c r="T262"/>
      <c r="U262"/>
      <c r="V262"/>
      <c r="W262"/>
      <c r="X262"/>
      <c r="Y262"/>
      <c r="Z262"/>
    </row>
    <row r="263" spans="1:26" x14ac:dyDescent="0.2">
      <c r="A263">
        <v>1989</v>
      </c>
      <c r="B263">
        <v>17</v>
      </c>
      <c r="C263" t="s">
        <v>152</v>
      </c>
      <c r="D263" t="s">
        <v>9034</v>
      </c>
      <c r="E263" t="s">
        <v>39</v>
      </c>
      <c r="F263" t="s">
        <v>68</v>
      </c>
      <c r="G263">
        <v>18</v>
      </c>
      <c r="H263">
        <v>1993</v>
      </c>
      <c r="I263" t="s">
        <v>490</v>
      </c>
      <c r="J263">
        <v>27</v>
      </c>
      <c r="K263">
        <v>0</v>
      </c>
      <c r="L263">
        <v>2</v>
      </c>
      <c r="M263">
        <v>2</v>
      </c>
      <c r="N263">
        <v>-8</v>
      </c>
      <c r="O263">
        <v>35</v>
      </c>
      <c r="P263"/>
      <c r="Q263"/>
      <c r="R263"/>
      <c r="S263"/>
      <c r="T263"/>
      <c r="U263"/>
      <c r="V263">
        <v>-0.7</v>
      </c>
      <c r="W263">
        <v>-0.5</v>
      </c>
      <c r="X263"/>
      <c r="Y263"/>
      <c r="Z263"/>
    </row>
    <row r="264" spans="1:26" x14ac:dyDescent="0.2">
      <c r="A264">
        <v>1989</v>
      </c>
      <c r="B264">
        <v>38</v>
      </c>
      <c r="C264" t="s">
        <v>152</v>
      </c>
      <c r="D264" t="s">
        <v>9056</v>
      </c>
      <c r="E264" t="s">
        <v>39</v>
      </c>
      <c r="F264" t="s">
        <v>128</v>
      </c>
      <c r="H264"/>
      <c r="I264" t="s">
        <v>9046</v>
      </c>
      <c r="J264"/>
      <c r="K264"/>
      <c r="L264"/>
      <c r="M264"/>
      <c r="N264"/>
      <c r="O264"/>
      <c r="P264"/>
      <c r="Q264"/>
      <c r="R264"/>
      <c r="S264"/>
      <c r="T264"/>
      <c r="U264"/>
      <c r="V264"/>
      <c r="W264"/>
      <c r="X264"/>
      <c r="Y264"/>
      <c r="Z264"/>
    </row>
    <row r="265" spans="1:26" x14ac:dyDescent="0.2">
      <c r="A265">
        <v>1989</v>
      </c>
      <c r="B265">
        <v>57</v>
      </c>
      <c r="C265" t="s">
        <v>152</v>
      </c>
      <c r="D265" t="s">
        <v>9076</v>
      </c>
      <c r="E265" t="s">
        <v>39</v>
      </c>
      <c r="F265" t="s">
        <v>35</v>
      </c>
      <c r="G265">
        <v>19</v>
      </c>
      <c r="H265">
        <v>2008</v>
      </c>
      <c r="I265" t="s">
        <v>896</v>
      </c>
      <c r="J265">
        <v>607</v>
      </c>
      <c r="K265">
        <v>109</v>
      </c>
      <c r="L265">
        <v>151</v>
      </c>
      <c r="M265">
        <v>260</v>
      </c>
      <c r="N265">
        <v>23</v>
      </c>
      <c r="O265">
        <v>343</v>
      </c>
      <c r="P265"/>
      <c r="Q265"/>
      <c r="R265"/>
      <c r="S265"/>
      <c r="T265"/>
      <c r="U265"/>
      <c r="V265">
        <v>22.8</v>
      </c>
      <c r="W265"/>
      <c r="X265"/>
      <c r="Y265"/>
      <c r="Z265"/>
    </row>
    <row r="266" spans="1:26" x14ac:dyDescent="0.2">
      <c r="A266">
        <v>1989</v>
      </c>
      <c r="B266">
        <v>80</v>
      </c>
      <c r="C266" t="s">
        <v>152</v>
      </c>
      <c r="D266" t="s">
        <v>9098</v>
      </c>
      <c r="E266" t="s">
        <v>39</v>
      </c>
      <c r="F266" t="s">
        <v>35</v>
      </c>
      <c r="H266"/>
      <c r="I266" t="s">
        <v>7577</v>
      </c>
      <c r="J266"/>
      <c r="K266"/>
      <c r="L266"/>
      <c r="M266"/>
      <c r="N266"/>
      <c r="O266"/>
      <c r="P266"/>
      <c r="Q266"/>
      <c r="R266"/>
      <c r="S266"/>
      <c r="T266"/>
      <c r="U266"/>
      <c r="V266"/>
      <c r="W266"/>
      <c r="X266"/>
      <c r="Y266"/>
      <c r="Z266"/>
    </row>
    <row r="267" spans="1:26" x14ac:dyDescent="0.2">
      <c r="A267">
        <v>1989</v>
      </c>
      <c r="B267">
        <v>101</v>
      </c>
      <c r="C267" t="s">
        <v>152</v>
      </c>
      <c r="D267" t="s">
        <v>9120</v>
      </c>
      <c r="E267" t="s">
        <v>39</v>
      </c>
      <c r="F267" t="s">
        <v>35</v>
      </c>
      <c r="H267"/>
      <c r="I267" t="s">
        <v>490</v>
      </c>
      <c r="J267"/>
      <c r="K267"/>
      <c r="L267"/>
      <c r="M267"/>
      <c r="N267"/>
      <c r="O267"/>
      <c r="P267"/>
      <c r="Q267"/>
      <c r="R267"/>
      <c r="S267"/>
      <c r="T267"/>
      <c r="U267"/>
      <c r="V267"/>
      <c r="W267"/>
      <c r="X267"/>
      <c r="Y267"/>
      <c r="Z267"/>
    </row>
    <row r="268" spans="1:26" x14ac:dyDescent="0.2">
      <c r="A268">
        <v>1989</v>
      </c>
      <c r="B268">
        <v>122</v>
      </c>
      <c r="C268" t="s">
        <v>152</v>
      </c>
      <c r="D268" t="s">
        <v>9143</v>
      </c>
      <c r="E268" t="s">
        <v>34</v>
      </c>
      <c r="F268" t="s">
        <v>30</v>
      </c>
      <c r="H268"/>
      <c r="I268" t="s">
        <v>4924</v>
      </c>
      <c r="J268"/>
      <c r="K268"/>
      <c r="L268"/>
      <c r="M268"/>
      <c r="N268"/>
      <c r="O268"/>
      <c r="P268"/>
      <c r="Q268"/>
      <c r="R268"/>
      <c r="S268"/>
      <c r="T268"/>
      <c r="U268"/>
      <c r="V268"/>
      <c r="W268"/>
      <c r="X268"/>
      <c r="Y268"/>
      <c r="Z268"/>
    </row>
    <row r="269" spans="1:26" x14ac:dyDescent="0.2">
      <c r="A269">
        <v>1989</v>
      </c>
      <c r="B269">
        <v>143</v>
      </c>
      <c r="C269" t="s">
        <v>152</v>
      </c>
      <c r="D269" t="s">
        <v>9165</v>
      </c>
      <c r="E269" t="s">
        <v>25</v>
      </c>
      <c r="F269" t="s">
        <v>68</v>
      </c>
      <c r="H269"/>
      <c r="I269" t="s">
        <v>7952</v>
      </c>
      <c r="J269"/>
      <c r="K269"/>
      <c r="L269"/>
      <c r="M269"/>
      <c r="N269"/>
      <c r="O269"/>
      <c r="P269"/>
      <c r="Q269"/>
      <c r="R269"/>
      <c r="S269"/>
      <c r="T269"/>
      <c r="U269"/>
      <c r="V269"/>
      <c r="W269"/>
      <c r="X269"/>
      <c r="Y269"/>
      <c r="Z269"/>
    </row>
    <row r="270" spans="1:26" x14ac:dyDescent="0.2">
      <c r="A270">
        <v>1989</v>
      </c>
      <c r="B270">
        <v>164</v>
      </c>
      <c r="C270" t="s">
        <v>152</v>
      </c>
      <c r="D270" t="s">
        <v>9188</v>
      </c>
      <c r="E270" t="s">
        <v>39</v>
      </c>
      <c r="F270" t="s">
        <v>30</v>
      </c>
      <c r="H270"/>
      <c r="I270" t="s">
        <v>490</v>
      </c>
      <c r="J270"/>
      <c r="K270"/>
      <c r="L270"/>
      <c r="M270"/>
      <c r="N270"/>
      <c r="O270"/>
      <c r="P270"/>
      <c r="Q270"/>
      <c r="R270"/>
      <c r="S270"/>
      <c r="T270"/>
      <c r="U270"/>
      <c r="V270"/>
      <c r="W270"/>
      <c r="X270"/>
      <c r="Y270"/>
      <c r="Z270"/>
    </row>
    <row r="271" spans="1:26" x14ac:dyDescent="0.2">
      <c r="A271">
        <v>1989</v>
      </c>
      <c r="B271">
        <v>185</v>
      </c>
      <c r="C271" t="s">
        <v>152</v>
      </c>
      <c r="D271" t="s">
        <v>9214</v>
      </c>
      <c r="E271" t="s">
        <v>34</v>
      </c>
      <c r="F271" t="s">
        <v>68</v>
      </c>
      <c r="H271"/>
      <c r="I271" t="s">
        <v>2352</v>
      </c>
      <c r="J271"/>
      <c r="K271"/>
      <c r="L271"/>
      <c r="M271"/>
      <c r="N271"/>
      <c r="O271"/>
      <c r="P271"/>
      <c r="Q271"/>
      <c r="R271"/>
      <c r="S271"/>
      <c r="T271"/>
      <c r="U271"/>
      <c r="V271"/>
      <c r="W271"/>
      <c r="X271"/>
      <c r="Y271"/>
      <c r="Z271"/>
    </row>
    <row r="272" spans="1:26" x14ac:dyDescent="0.2">
      <c r="A272">
        <v>1989</v>
      </c>
      <c r="B272">
        <v>206</v>
      </c>
      <c r="C272" t="s">
        <v>152</v>
      </c>
      <c r="D272" t="s">
        <v>9236</v>
      </c>
      <c r="E272" t="s">
        <v>39</v>
      </c>
      <c r="F272" t="s">
        <v>30</v>
      </c>
      <c r="H272"/>
      <c r="I272" t="s">
        <v>4866</v>
      </c>
      <c r="J272"/>
      <c r="K272"/>
      <c r="L272"/>
      <c r="M272"/>
      <c r="N272"/>
      <c r="O272"/>
      <c r="P272"/>
      <c r="Q272"/>
      <c r="R272"/>
      <c r="S272"/>
      <c r="T272"/>
      <c r="U272"/>
      <c r="V272"/>
      <c r="W272"/>
      <c r="X272"/>
      <c r="Y272"/>
      <c r="Z272"/>
    </row>
    <row r="273" spans="1:26" x14ac:dyDescent="0.2">
      <c r="A273">
        <v>1989</v>
      </c>
      <c r="B273">
        <v>227</v>
      </c>
      <c r="C273" t="s">
        <v>152</v>
      </c>
      <c r="D273" t="s">
        <v>9261</v>
      </c>
      <c r="E273" t="s">
        <v>34</v>
      </c>
      <c r="F273" t="s">
        <v>26</v>
      </c>
      <c r="H273"/>
      <c r="I273" t="s">
        <v>1357</v>
      </c>
      <c r="J273"/>
      <c r="K273"/>
      <c r="L273"/>
      <c r="M273"/>
      <c r="N273"/>
      <c r="O273"/>
      <c r="P273"/>
      <c r="Q273"/>
      <c r="R273"/>
      <c r="S273"/>
      <c r="T273"/>
      <c r="U273"/>
      <c r="V273"/>
      <c r="W273"/>
      <c r="X273"/>
      <c r="Y273"/>
      <c r="Z273"/>
    </row>
    <row r="274" spans="1:26" x14ac:dyDescent="0.2">
      <c r="A274">
        <v>1988</v>
      </c>
      <c r="B274">
        <v>18</v>
      </c>
      <c r="C274" t="s">
        <v>152</v>
      </c>
      <c r="D274" t="s">
        <v>9308</v>
      </c>
      <c r="E274" t="s">
        <v>39</v>
      </c>
      <c r="F274" t="s">
        <v>1536</v>
      </c>
      <c r="G274">
        <v>18</v>
      </c>
      <c r="H274">
        <v>1992</v>
      </c>
      <c r="I274" t="s">
        <v>9233</v>
      </c>
      <c r="J274">
        <v>103</v>
      </c>
      <c r="K274">
        <v>16</v>
      </c>
      <c r="L274">
        <v>16</v>
      </c>
      <c r="M274">
        <v>32</v>
      </c>
      <c r="N274">
        <v>0</v>
      </c>
      <c r="O274">
        <v>66</v>
      </c>
      <c r="P274"/>
      <c r="Q274"/>
      <c r="R274"/>
      <c r="S274"/>
      <c r="T274"/>
      <c r="U274"/>
      <c r="V274">
        <v>1.3</v>
      </c>
      <c r="W274">
        <v>0.8</v>
      </c>
      <c r="X274"/>
      <c r="Y274"/>
      <c r="Z274"/>
    </row>
    <row r="275" spans="1:26" x14ac:dyDescent="0.2">
      <c r="A275">
        <v>1988</v>
      </c>
      <c r="B275">
        <v>60</v>
      </c>
      <c r="C275" t="s">
        <v>152</v>
      </c>
      <c r="D275" t="s">
        <v>9357</v>
      </c>
      <c r="E275" t="s">
        <v>34</v>
      </c>
      <c r="F275" t="s">
        <v>68</v>
      </c>
      <c r="G275">
        <v>18</v>
      </c>
      <c r="H275">
        <v>2003</v>
      </c>
      <c r="I275" t="s">
        <v>957</v>
      </c>
      <c r="J275">
        <v>694</v>
      </c>
      <c r="K275">
        <v>178</v>
      </c>
      <c r="L275">
        <v>158</v>
      </c>
      <c r="M275">
        <v>336</v>
      </c>
      <c r="N275">
        <v>-20</v>
      </c>
      <c r="O275">
        <v>379</v>
      </c>
      <c r="P275"/>
      <c r="Q275"/>
      <c r="R275"/>
      <c r="S275"/>
      <c r="T275"/>
      <c r="U275"/>
      <c r="V275">
        <v>31.9</v>
      </c>
      <c r="W275"/>
      <c r="X275"/>
      <c r="Y275"/>
      <c r="Z275"/>
    </row>
    <row r="276" spans="1:26" x14ac:dyDescent="0.2">
      <c r="A276">
        <v>1988</v>
      </c>
      <c r="B276">
        <v>81</v>
      </c>
      <c r="C276" t="s">
        <v>152</v>
      </c>
      <c r="D276" t="s">
        <v>9377</v>
      </c>
      <c r="E276" t="s">
        <v>39</v>
      </c>
      <c r="F276" t="s">
        <v>35</v>
      </c>
      <c r="G276">
        <v>20</v>
      </c>
      <c r="H276">
        <v>2004</v>
      </c>
      <c r="I276" t="s">
        <v>1765</v>
      </c>
      <c r="J276">
        <v>828</v>
      </c>
      <c r="K276">
        <v>156</v>
      </c>
      <c r="L276">
        <v>416</v>
      </c>
      <c r="M276">
        <v>572</v>
      </c>
      <c r="N276">
        <v>-3</v>
      </c>
      <c r="O276">
        <v>272</v>
      </c>
      <c r="P276"/>
      <c r="Q276"/>
      <c r="R276"/>
      <c r="S276"/>
      <c r="T276"/>
      <c r="U276"/>
      <c r="V276">
        <v>44.5</v>
      </c>
      <c r="W276"/>
      <c r="X276"/>
      <c r="Y276"/>
      <c r="Z276"/>
    </row>
    <row r="277" spans="1:26" x14ac:dyDescent="0.2">
      <c r="A277">
        <v>1988</v>
      </c>
      <c r="B277">
        <v>102</v>
      </c>
      <c r="C277" t="s">
        <v>152</v>
      </c>
      <c r="D277" t="s">
        <v>9398</v>
      </c>
      <c r="E277" t="s">
        <v>34</v>
      </c>
      <c r="F277" t="s">
        <v>30</v>
      </c>
      <c r="H277"/>
      <c r="I277" t="s">
        <v>883</v>
      </c>
      <c r="J277"/>
      <c r="K277"/>
      <c r="L277"/>
      <c r="M277"/>
      <c r="N277"/>
      <c r="O277"/>
      <c r="P277"/>
      <c r="Q277"/>
      <c r="R277"/>
      <c r="S277"/>
      <c r="T277"/>
      <c r="U277"/>
      <c r="V277"/>
      <c r="W277"/>
      <c r="X277"/>
      <c r="Y277"/>
      <c r="Z277"/>
    </row>
    <row r="278" spans="1:26" x14ac:dyDescent="0.2">
      <c r="A278">
        <v>1988</v>
      </c>
      <c r="B278">
        <v>123</v>
      </c>
      <c r="C278" t="s">
        <v>152</v>
      </c>
      <c r="D278" t="s">
        <v>9423</v>
      </c>
      <c r="E278" t="s">
        <v>34</v>
      </c>
      <c r="F278" t="s">
        <v>68</v>
      </c>
      <c r="H278"/>
      <c r="I278" t="s">
        <v>9424</v>
      </c>
      <c r="J278"/>
      <c r="K278"/>
      <c r="L278"/>
      <c r="M278"/>
      <c r="N278"/>
      <c r="O278"/>
      <c r="P278"/>
      <c r="Q278"/>
      <c r="R278"/>
      <c r="S278"/>
      <c r="T278"/>
      <c r="U278"/>
      <c r="V278"/>
      <c r="W278"/>
      <c r="X278"/>
      <c r="Y278"/>
      <c r="Z278"/>
    </row>
    <row r="279" spans="1:26" x14ac:dyDescent="0.2">
      <c r="A279">
        <v>1988</v>
      </c>
      <c r="B279">
        <v>165</v>
      </c>
      <c r="C279" t="s">
        <v>152</v>
      </c>
      <c r="D279" t="s">
        <v>9474</v>
      </c>
      <c r="E279" t="s">
        <v>39</v>
      </c>
      <c r="F279" t="s">
        <v>30</v>
      </c>
      <c r="H279"/>
      <c r="I279" t="s">
        <v>1258</v>
      </c>
      <c r="J279"/>
      <c r="K279"/>
      <c r="L279"/>
      <c r="M279"/>
      <c r="N279"/>
      <c r="O279"/>
      <c r="P279"/>
      <c r="Q279"/>
      <c r="R279"/>
      <c r="S279"/>
      <c r="T279"/>
      <c r="U279"/>
      <c r="V279"/>
      <c r="W279"/>
      <c r="X279"/>
      <c r="Y279"/>
      <c r="Z279"/>
    </row>
    <row r="280" spans="1:26" x14ac:dyDescent="0.2">
      <c r="A280">
        <v>1988</v>
      </c>
      <c r="B280">
        <v>186</v>
      </c>
      <c r="C280" t="s">
        <v>152</v>
      </c>
      <c r="D280" t="s">
        <v>9502</v>
      </c>
      <c r="E280" t="s">
        <v>34</v>
      </c>
      <c r="F280" t="s">
        <v>30</v>
      </c>
      <c r="G280">
        <v>18</v>
      </c>
      <c r="H280">
        <v>1997</v>
      </c>
      <c r="I280" t="s">
        <v>508</v>
      </c>
      <c r="J280">
        <v>150</v>
      </c>
      <c r="K280">
        <v>7</v>
      </c>
      <c r="L280">
        <v>25</v>
      </c>
      <c r="M280">
        <v>32</v>
      </c>
      <c r="N280">
        <v>-21</v>
      </c>
      <c r="O280">
        <v>129</v>
      </c>
      <c r="P280"/>
      <c r="Q280"/>
      <c r="R280"/>
      <c r="S280"/>
      <c r="T280"/>
      <c r="U280"/>
      <c r="V280">
        <v>6.4</v>
      </c>
      <c r="W280"/>
      <c r="X280"/>
      <c r="Y280"/>
      <c r="Z280"/>
    </row>
    <row r="281" spans="1:26" x14ac:dyDescent="0.2">
      <c r="A281">
        <v>1988</v>
      </c>
      <c r="B281">
        <v>228</v>
      </c>
      <c r="C281" t="s">
        <v>152</v>
      </c>
      <c r="D281" t="s">
        <v>9550</v>
      </c>
      <c r="E281" t="s">
        <v>34</v>
      </c>
      <c r="F281" t="s">
        <v>30</v>
      </c>
      <c r="H281"/>
      <c r="I281" t="s">
        <v>4403</v>
      </c>
      <c r="J281"/>
      <c r="K281"/>
      <c r="L281"/>
      <c r="M281"/>
      <c r="N281"/>
      <c r="O281"/>
      <c r="P281"/>
      <c r="Q281"/>
      <c r="R281"/>
      <c r="S281"/>
      <c r="T281"/>
      <c r="U281"/>
      <c r="V281"/>
      <c r="W281"/>
      <c r="X281"/>
      <c r="Y281"/>
      <c r="Z281"/>
    </row>
    <row r="282" spans="1:26" x14ac:dyDescent="0.2">
      <c r="A282">
        <v>1988</v>
      </c>
      <c r="B282">
        <v>249</v>
      </c>
      <c r="C282" t="s">
        <v>152</v>
      </c>
      <c r="D282" t="s">
        <v>9573</v>
      </c>
      <c r="E282" t="s">
        <v>39</v>
      </c>
      <c r="F282" t="s">
        <v>30</v>
      </c>
      <c r="H282"/>
      <c r="I282" t="s">
        <v>490</v>
      </c>
      <c r="J282"/>
      <c r="K282"/>
      <c r="L282"/>
      <c r="M282"/>
      <c r="N282"/>
      <c r="O282"/>
      <c r="P282"/>
      <c r="Q282"/>
      <c r="R282"/>
      <c r="S282"/>
      <c r="T282"/>
      <c r="U282"/>
      <c r="V282"/>
      <c r="W282"/>
      <c r="X282"/>
      <c r="Y282"/>
      <c r="Z282"/>
    </row>
    <row r="283" spans="1:26" x14ac:dyDescent="0.2">
      <c r="A283">
        <v>1987</v>
      </c>
      <c r="B283">
        <v>3</v>
      </c>
      <c r="C283" t="s">
        <v>152</v>
      </c>
      <c r="D283" t="s">
        <v>9580</v>
      </c>
      <c r="E283" t="s">
        <v>39</v>
      </c>
      <c r="F283" t="s">
        <v>30</v>
      </c>
      <c r="G283">
        <v>18</v>
      </c>
      <c r="H283">
        <v>2008</v>
      </c>
      <c r="I283" t="s">
        <v>3458</v>
      </c>
      <c r="J283">
        <v>1457</v>
      </c>
      <c r="K283">
        <v>128</v>
      </c>
      <c r="L283">
        <v>409</v>
      </c>
      <c r="M283">
        <v>537</v>
      </c>
      <c r="N283">
        <v>66</v>
      </c>
      <c r="O283">
        <v>1045</v>
      </c>
      <c r="P283"/>
      <c r="Q283"/>
      <c r="R283"/>
      <c r="S283"/>
      <c r="T283"/>
      <c r="U283"/>
      <c r="V283">
        <v>104.1</v>
      </c>
      <c r="W283">
        <v>50.8</v>
      </c>
      <c r="X283"/>
      <c r="Y283"/>
      <c r="Z283"/>
    </row>
    <row r="284" spans="1:26" x14ac:dyDescent="0.2">
      <c r="A284">
        <v>1987</v>
      </c>
      <c r="B284">
        <v>14</v>
      </c>
      <c r="C284" t="s">
        <v>152</v>
      </c>
      <c r="D284" t="s">
        <v>9592</v>
      </c>
      <c r="E284" t="s">
        <v>39</v>
      </c>
      <c r="F284" t="s">
        <v>30</v>
      </c>
      <c r="G284">
        <v>18</v>
      </c>
      <c r="H284">
        <v>2004</v>
      </c>
      <c r="I284" t="s">
        <v>7325</v>
      </c>
      <c r="J284">
        <v>1037</v>
      </c>
      <c r="K284">
        <v>63</v>
      </c>
      <c r="L284">
        <v>180</v>
      </c>
      <c r="M284">
        <v>243</v>
      </c>
      <c r="N284">
        <v>-89</v>
      </c>
      <c r="O284">
        <v>1320</v>
      </c>
      <c r="P284"/>
      <c r="Q284"/>
      <c r="R284"/>
      <c r="S284"/>
      <c r="T284"/>
      <c r="U284"/>
      <c r="V284">
        <v>50.5</v>
      </c>
      <c r="W284">
        <v>7</v>
      </c>
      <c r="X284"/>
      <c r="Y284"/>
      <c r="Z284"/>
    </row>
    <row r="285" spans="1:26" x14ac:dyDescent="0.2">
      <c r="A285">
        <v>1987</v>
      </c>
      <c r="B285">
        <v>56</v>
      </c>
      <c r="C285" t="s">
        <v>152</v>
      </c>
      <c r="D285" t="s">
        <v>9635</v>
      </c>
      <c r="E285" t="s">
        <v>39</v>
      </c>
      <c r="F285" t="s">
        <v>26</v>
      </c>
      <c r="H285"/>
      <c r="I285" t="s">
        <v>169</v>
      </c>
      <c r="J285"/>
      <c r="K285"/>
      <c r="L285"/>
      <c r="M285"/>
      <c r="N285"/>
      <c r="O285"/>
      <c r="P285"/>
      <c r="Q285"/>
      <c r="R285"/>
      <c r="S285"/>
      <c r="T285"/>
      <c r="U285"/>
      <c r="V285"/>
      <c r="W285"/>
      <c r="X285"/>
      <c r="Y285"/>
      <c r="Z285"/>
    </row>
    <row r="286" spans="1:26" x14ac:dyDescent="0.2">
      <c r="A286">
        <v>1987</v>
      </c>
      <c r="B286">
        <v>67</v>
      </c>
      <c r="C286" t="s">
        <v>152</v>
      </c>
      <c r="D286" t="s">
        <v>9646</v>
      </c>
      <c r="E286" t="s">
        <v>39</v>
      </c>
      <c r="F286" t="s">
        <v>30</v>
      </c>
      <c r="H286"/>
      <c r="I286" t="s">
        <v>9331</v>
      </c>
      <c r="J286"/>
      <c r="K286"/>
      <c r="L286"/>
      <c r="M286"/>
      <c r="N286"/>
      <c r="O286"/>
      <c r="P286"/>
      <c r="Q286"/>
      <c r="R286"/>
      <c r="S286"/>
      <c r="T286"/>
      <c r="U286"/>
      <c r="V286"/>
      <c r="W286"/>
      <c r="X286"/>
      <c r="Y286"/>
      <c r="Z286"/>
    </row>
    <row r="287" spans="1:26" x14ac:dyDescent="0.2">
      <c r="A287">
        <v>1987</v>
      </c>
      <c r="B287">
        <v>77</v>
      </c>
      <c r="C287" t="s">
        <v>152</v>
      </c>
      <c r="D287" t="s">
        <v>9657</v>
      </c>
      <c r="E287" t="s">
        <v>34</v>
      </c>
      <c r="F287" t="s">
        <v>128</v>
      </c>
      <c r="G287">
        <v>20</v>
      </c>
      <c r="H287">
        <v>1992</v>
      </c>
      <c r="I287" t="s">
        <v>9658</v>
      </c>
      <c r="J287">
        <v>11</v>
      </c>
      <c r="K287">
        <v>0</v>
      </c>
      <c r="L287">
        <v>0</v>
      </c>
      <c r="M287">
        <v>0</v>
      </c>
      <c r="N287">
        <v>0</v>
      </c>
      <c r="O287">
        <v>2</v>
      </c>
      <c r="P287">
        <v>11</v>
      </c>
      <c r="Q287">
        <v>2</v>
      </c>
      <c r="R287">
        <v>5</v>
      </c>
      <c r="S287">
        <v>1</v>
      </c>
      <c r="T287">
        <v>0.88600000000000001</v>
      </c>
      <c r="U287">
        <v>3.87</v>
      </c>
      <c r="V287">
        <v>1.3</v>
      </c>
      <c r="W287"/>
      <c r="X287"/>
      <c r="Y287"/>
      <c r="Z287"/>
    </row>
    <row r="288" spans="1:26" x14ac:dyDescent="0.2">
      <c r="A288">
        <v>1987</v>
      </c>
      <c r="B288">
        <v>98</v>
      </c>
      <c r="C288" t="s">
        <v>152</v>
      </c>
      <c r="D288" t="s">
        <v>9682</v>
      </c>
      <c r="E288" t="s">
        <v>34</v>
      </c>
      <c r="F288" t="s">
        <v>26</v>
      </c>
      <c r="G288">
        <v>18</v>
      </c>
      <c r="H288">
        <v>2004</v>
      </c>
      <c r="I288" t="s">
        <v>4924</v>
      </c>
      <c r="J288">
        <v>796</v>
      </c>
      <c r="K288">
        <v>150</v>
      </c>
      <c r="L288">
        <v>197</v>
      </c>
      <c r="M288">
        <v>347</v>
      </c>
      <c r="N288">
        <v>-2</v>
      </c>
      <c r="O288">
        <v>396</v>
      </c>
      <c r="P288"/>
      <c r="Q288"/>
      <c r="R288"/>
      <c r="S288"/>
      <c r="T288"/>
      <c r="U288"/>
      <c r="V288">
        <v>28.6</v>
      </c>
      <c r="W288"/>
      <c r="X288"/>
      <c r="Y288"/>
      <c r="Z288"/>
    </row>
    <row r="289" spans="1:26" x14ac:dyDescent="0.2">
      <c r="A289">
        <v>1987</v>
      </c>
      <c r="B289">
        <v>119</v>
      </c>
      <c r="C289" t="s">
        <v>152</v>
      </c>
      <c r="D289" t="s">
        <v>9705</v>
      </c>
      <c r="E289" t="s">
        <v>34</v>
      </c>
      <c r="F289" t="s">
        <v>26</v>
      </c>
      <c r="G289">
        <v>18</v>
      </c>
      <c r="H289">
        <v>1992</v>
      </c>
      <c r="I289" t="s">
        <v>8098</v>
      </c>
      <c r="J289">
        <v>3</v>
      </c>
      <c r="K289">
        <v>0</v>
      </c>
      <c r="L289">
        <v>0</v>
      </c>
      <c r="M289">
        <v>0</v>
      </c>
      <c r="N289">
        <v>0</v>
      </c>
      <c r="O289">
        <v>2</v>
      </c>
      <c r="P289"/>
      <c r="Q289"/>
      <c r="R289"/>
      <c r="S289"/>
      <c r="T289"/>
      <c r="U289"/>
      <c r="V289">
        <v>-0.1</v>
      </c>
      <c r="W289"/>
      <c r="X289"/>
      <c r="Y289"/>
      <c r="Z289"/>
    </row>
    <row r="290" spans="1:26" x14ac:dyDescent="0.2">
      <c r="A290">
        <v>1987</v>
      </c>
      <c r="B290">
        <v>140</v>
      </c>
      <c r="C290" t="s">
        <v>152</v>
      </c>
      <c r="D290" t="s">
        <v>9729</v>
      </c>
      <c r="E290" t="s">
        <v>34</v>
      </c>
      <c r="F290" t="s">
        <v>35</v>
      </c>
      <c r="H290"/>
      <c r="I290" t="s">
        <v>1357</v>
      </c>
      <c r="J290"/>
      <c r="K290"/>
      <c r="L290"/>
      <c r="M290"/>
      <c r="N290"/>
      <c r="O290"/>
      <c r="P290"/>
      <c r="Q290"/>
      <c r="R290"/>
      <c r="S290"/>
      <c r="T290"/>
      <c r="U290"/>
      <c r="V290"/>
      <c r="W290"/>
      <c r="X290"/>
      <c r="Y290"/>
      <c r="Z290"/>
    </row>
    <row r="291" spans="1:26" x14ac:dyDescent="0.2">
      <c r="A291">
        <v>1987</v>
      </c>
      <c r="B291">
        <v>161</v>
      </c>
      <c r="C291" t="s">
        <v>152</v>
      </c>
      <c r="D291" t="s">
        <v>9756</v>
      </c>
      <c r="E291" t="s">
        <v>34</v>
      </c>
      <c r="F291" t="s">
        <v>68</v>
      </c>
      <c r="G291">
        <v>19</v>
      </c>
      <c r="H291">
        <v>1994</v>
      </c>
      <c r="I291" t="s">
        <v>1674</v>
      </c>
      <c r="J291">
        <v>33</v>
      </c>
      <c r="K291">
        <v>1</v>
      </c>
      <c r="L291">
        <v>6</v>
      </c>
      <c r="M291">
        <v>7</v>
      </c>
      <c r="N291">
        <v>-4</v>
      </c>
      <c r="O291">
        <v>6</v>
      </c>
      <c r="P291"/>
      <c r="Q291"/>
      <c r="R291"/>
      <c r="S291"/>
      <c r="T291"/>
      <c r="U291"/>
      <c r="V291">
        <v>-0.3</v>
      </c>
      <c r="W291"/>
      <c r="X291"/>
      <c r="Y291"/>
      <c r="Z291"/>
    </row>
    <row r="292" spans="1:26" x14ac:dyDescent="0.2">
      <c r="A292">
        <v>1987</v>
      </c>
      <c r="B292">
        <v>182</v>
      </c>
      <c r="C292" t="s">
        <v>152</v>
      </c>
      <c r="D292" t="s">
        <v>9779</v>
      </c>
      <c r="E292" t="s">
        <v>34</v>
      </c>
      <c r="F292" t="s">
        <v>30</v>
      </c>
      <c r="H292"/>
      <c r="I292" t="s">
        <v>2658</v>
      </c>
      <c r="J292"/>
      <c r="K292"/>
      <c r="L292"/>
      <c r="M292"/>
      <c r="N292"/>
      <c r="O292"/>
      <c r="P292"/>
      <c r="Q292"/>
      <c r="R292"/>
      <c r="S292"/>
      <c r="T292"/>
      <c r="U292"/>
      <c r="V292"/>
      <c r="W292"/>
      <c r="X292"/>
      <c r="Y292"/>
      <c r="Z292"/>
    </row>
    <row r="293" spans="1:26" x14ac:dyDescent="0.2">
      <c r="A293">
        <v>1987</v>
      </c>
      <c r="B293">
        <v>203</v>
      </c>
      <c r="C293" t="s">
        <v>152</v>
      </c>
      <c r="D293" t="s">
        <v>9800</v>
      </c>
      <c r="E293" t="s">
        <v>39</v>
      </c>
      <c r="F293" t="s">
        <v>35</v>
      </c>
      <c r="H293"/>
      <c r="I293" t="s">
        <v>1393</v>
      </c>
      <c r="J293"/>
      <c r="K293"/>
      <c r="L293"/>
      <c r="M293"/>
      <c r="N293"/>
      <c r="O293"/>
      <c r="P293"/>
      <c r="Q293"/>
      <c r="R293"/>
      <c r="S293"/>
      <c r="T293"/>
      <c r="U293"/>
      <c r="V293"/>
      <c r="W293"/>
      <c r="X293"/>
      <c r="Y293"/>
      <c r="Z293"/>
    </row>
    <row r="294" spans="1:26" x14ac:dyDescent="0.2">
      <c r="A294">
        <v>1987</v>
      </c>
      <c r="B294">
        <v>224</v>
      </c>
      <c r="C294" t="s">
        <v>152</v>
      </c>
      <c r="D294" t="s">
        <v>9825</v>
      </c>
      <c r="E294" t="s">
        <v>34</v>
      </c>
      <c r="F294" t="s">
        <v>68</v>
      </c>
      <c r="H294"/>
      <c r="I294" t="s">
        <v>7173</v>
      </c>
      <c r="J294"/>
      <c r="K294"/>
      <c r="L294"/>
      <c r="M294"/>
      <c r="N294"/>
      <c r="O294"/>
      <c r="P294"/>
      <c r="Q294"/>
      <c r="R294"/>
      <c r="S294"/>
      <c r="T294"/>
      <c r="U294"/>
      <c r="V294"/>
      <c r="W294"/>
      <c r="X294"/>
      <c r="Y294"/>
      <c r="Z294"/>
    </row>
    <row r="295" spans="1:26" x14ac:dyDescent="0.2">
      <c r="A295">
        <v>1987</v>
      </c>
      <c r="B295">
        <v>245</v>
      </c>
      <c r="C295" t="s">
        <v>152</v>
      </c>
      <c r="D295" t="s">
        <v>9851</v>
      </c>
      <c r="E295" t="s">
        <v>34</v>
      </c>
      <c r="F295" t="s">
        <v>30</v>
      </c>
      <c r="H295"/>
      <c r="I295" t="s">
        <v>8698</v>
      </c>
      <c r="J295"/>
      <c r="K295"/>
      <c r="L295"/>
      <c r="M295"/>
      <c r="N295"/>
      <c r="O295"/>
      <c r="P295"/>
      <c r="Q295"/>
      <c r="R295"/>
      <c r="S295"/>
      <c r="T295"/>
      <c r="U295"/>
      <c r="V295"/>
      <c r="W295"/>
      <c r="X295"/>
      <c r="Y295"/>
      <c r="Z295"/>
    </row>
    <row r="296" spans="1:26" x14ac:dyDescent="0.2">
      <c r="A296">
        <v>1986</v>
      </c>
      <c r="B296">
        <v>13</v>
      </c>
      <c r="C296" t="s">
        <v>152</v>
      </c>
      <c r="D296" t="s">
        <v>9872</v>
      </c>
      <c r="E296" t="s">
        <v>34</v>
      </c>
      <c r="F296" t="s">
        <v>35</v>
      </c>
      <c r="G296">
        <v>18</v>
      </c>
      <c r="H296">
        <v>1999</v>
      </c>
      <c r="I296" t="s">
        <v>1357</v>
      </c>
      <c r="J296">
        <v>760</v>
      </c>
      <c r="K296">
        <v>188</v>
      </c>
      <c r="L296">
        <v>563</v>
      </c>
      <c r="M296">
        <v>751</v>
      </c>
      <c r="N296">
        <v>-13</v>
      </c>
      <c r="O296">
        <v>170</v>
      </c>
      <c r="P296"/>
      <c r="Q296"/>
      <c r="R296"/>
      <c r="S296"/>
      <c r="T296"/>
      <c r="U296"/>
      <c r="V296">
        <v>58.4</v>
      </c>
      <c r="W296">
        <v>23.1</v>
      </c>
      <c r="X296"/>
      <c r="Y296"/>
      <c r="Z296"/>
    </row>
    <row r="297" spans="1:26" x14ac:dyDescent="0.2">
      <c r="A297">
        <v>1986</v>
      </c>
      <c r="B297">
        <v>34</v>
      </c>
      <c r="C297" t="s">
        <v>152</v>
      </c>
      <c r="D297" t="s">
        <v>9896</v>
      </c>
      <c r="E297" t="s">
        <v>76</v>
      </c>
      <c r="F297" t="s">
        <v>35</v>
      </c>
      <c r="H297"/>
      <c r="I297" t="s">
        <v>9897</v>
      </c>
      <c r="J297"/>
      <c r="K297"/>
      <c r="L297"/>
      <c r="M297"/>
      <c r="N297"/>
      <c r="O297"/>
      <c r="P297"/>
      <c r="Q297"/>
      <c r="R297"/>
      <c r="S297"/>
      <c r="T297"/>
      <c r="U297"/>
      <c r="V297"/>
      <c r="W297"/>
      <c r="X297"/>
      <c r="Y297"/>
      <c r="Z297"/>
    </row>
    <row r="298" spans="1:26" x14ac:dyDescent="0.2">
      <c r="A298">
        <v>1986</v>
      </c>
      <c r="B298">
        <v>76</v>
      </c>
      <c r="C298" t="s">
        <v>152</v>
      </c>
      <c r="D298" t="s">
        <v>9939</v>
      </c>
      <c r="E298" t="s">
        <v>39</v>
      </c>
      <c r="F298" t="s">
        <v>35</v>
      </c>
      <c r="H298"/>
      <c r="I298" t="s">
        <v>9940</v>
      </c>
      <c r="J298"/>
      <c r="K298"/>
      <c r="L298"/>
      <c r="M298"/>
      <c r="N298"/>
      <c r="O298"/>
      <c r="P298"/>
      <c r="Q298"/>
      <c r="R298"/>
      <c r="S298"/>
      <c r="T298"/>
      <c r="U298"/>
      <c r="V298"/>
      <c r="W298"/>
      <c r="X298"/>
      <c r="Y298"/>
      <c r="Z298"/>
    </row>
    <row r="299" spans="1:26" x14ac:dyDescent="0.2">
      <c r="A299">
        <v>1986</v>
      </c>
      <c r="B299">
        <v>97</v>
      </c>
      <c r="C299" t="s">
        <v>152</v>
      </c>
      <c r="D299" t="s">
        <v>9964</v>
      </c>
      <c r="E299" t="s">
        <v>39</v>
      </c>
      <c r="F299" t="s">
        <v>26</v>
      </c>
      <c r="H299"/>
      <c r="I299" t="s">
        <v>4680</v>
      </c>
      <c r="J299"/>
      <c r="K299"/>
      <c r="L299"/>
      <c r="M299"/>
      <c r="N299"/>
      <c r="O299"/>
      <c r="P299"/>
      <c r="Q299"/>
      <c r="R299"/>
      <c r="S299"/>
      <c r="T299"/>
      <c r="U299"/>
      <c r="V299"/>
      <c r="W299"/>
      <c r="X299"/>
      <c r="Y299"/>
      <c r="Z299"/>
    </row>
    <row r="300" spans="1:26" x14ac:dyDescent="0.2">
      <c r="A300">
        <v>1986</v>
      </c>
      <c r="B300">
        <v>118</v>
      </c>
      <c r="C300" t="s">
        <v>152</v>
      </c>
      <c r="D300" t="s">
        <v>9987</v>
      </c>
      <c r="E300" t="s">
        <v>39</v>
      </c>
      <c r="F300" t="s">
        <v>30</v>
      </c>
      <c r="H300"/>
      <c r="I300" t="s">
        <v>9331</v>
      </c>
      <c r="J300"/>
      <c r="K300"/>
      <c r="L300"/>
      <c r="M300"/>
      <c r="N300"/>
      <c r="O300"/>
      <c r="P300"/>
      <c r="Q300"/>
      <c r="R300"/>
      <c r="S300"/>
      <c r="T300"/>
      <c r="U300"/>
      <c r="V300"/>
      <c r="W300"/>
      <c r="X300"/>
      <c r="Y300"/>
      <c r="Z300"/>
    </row>
    <row r="301" spans="1:26" x14ac:dyDescent="0.2">
      <c r="A301">
        <v>1986</v>
      </c>
      <c r="B301">
        <v>139</v>
      </c>
      <c r="C301" t="s">
        <v>152</v>
      </c>
      <c r="D301" t="s">
        <v>10008</v>
      </c>
      <c r="E301" t="s">
        <v>39</v>
      </c>
      <c r="F301" t="s">
        <v>68</v>
      </c>
      <c r="G301">
        <v>18</v>
      </c>
      <c r="H301">
        <v>1989</v>
      </c>
      <c r="I301" t="s">
        <v>232</v>
      </c>
      <c r="J301">
        <v>10</v>
      </c>
      <c r="K301">
        <v>0</v>
      </c>
      <c r="L301">
        <v>0</v>
      </c>
      <c r="M301">
        <v>0</v>
      </c>
      <c r="N301">
        <v>-5</v>
      </c>
      <c r="O301">
        <v>4</v>
      </c>
      <c r="P301"/>
      <c r="Q301"/>
      <c r="R301"/>
      <c r="S301"/>
      <c r="T301"/>
      <c r="U301"/>
      <c r="V301">
        <v>-0.4</v>
      </c>
      <c r="W301"/>
      <c r="X301"/>
      <c r="Y301"/>
      <c r="Z301"/>
    </row>
    <row r="302" spans="1:26" x14ac:dyDescent="0.2">
      <c r="A302">
        <v>1986</v>
      </c>
      <c r="B302">
        <v>160</v>
      </c>
      <c r="C302" t="s">
        <v>152</v>
      </c>
      <c r="D302" t="s">
        <v>10030</v>
      </c>
      <c r="E302" t="s">
        <v>34</v>
      </c>
      <c r="F302" t="s">
        <v>68</v>
      </c>
      <c r="H302"/>
      <c r="I302" t="s">
        <v>10031</v>
      </c>
      <c r="J302"/>
      <c r="K302"/>
      <c r="L302"/>
      <c r="M302"/>
      <c r="N302"/>
      <c r="O302"/>
      <c r="P302"/>
      <c r="Q302"/>
      <c r="R302"/>
      <c r="S302"/>
      <c r="T302"/>
      <c r="U302"/>
      <c r="V302"/>
      <c r="W302"/>
      <c r="X302"/>
      <c r="Y302"/>
      <c r="Z302"/>
    </row>
    <row r="303" spans="1:26" x14ac:dyDescent="0.2">
      <c r="A303">
        <v>1986</v>
      </c>
      <c r="B303">
        <v>181</v>
      </c>
      <c r="C303" t="s">
        <v>152</v>
      </c>
      <c r="D303" t="s">
        <v>10054</v>
      </c>
      <c r="E303" t="s">
        <v>34</v>
      </c>
      <c r="F303" t="s">
        <v>68</v>
      </c>
      <c r="H303"/>
      <c r="I303" t="s">
        <v>10055</v>
      </c>
      <c r="J303"/>
      <c r="K303"/>
      <c r="L303"/>
      <c r="M303"/>
      <c r="N303"/>
      <c r="O303"/>
      <c r="P303"/>
      <c r="Q303"/>
      <c r="R303"/>
      <c r="S303"/>
      <c r="T303"/>
      <c r="U303"/>
      <c r="V303"/>
      <c r="W303"/>
      <c r="X303"/>
      <c r="Y303"/>
      <c r="Z303"/>
    </row>
    <row r="304" spans="1:26" x14ac:dyDescent="0.2">
      <c r="A304">
        <v>1986</v>
      </c>
      <c r="B304">
        <v>202</v>
      </c>
      <c r="C304" t="s">
        <v>152</v>
      </c>
      <c r="D304" t="s">
        <v>10080</v>
      </c>
      <c r="E304" t="s">
        <v>39</v>
      </c>
      <c r="F304" t="s">
        <v>30</v>
      </c>
      <c r="G304">
        <v>18</v>
      </c>
      <c r="H304">
        <v>2002</v>
      </c>
      <c r="I304" t="s">
        <v>123</v>
      </c>
      <c r="J304">
        <v>474</v>
      </c>
      <c r="K304">
        <v>60</v>
      </c>
      <c r="L304">
        <v>164</v>
      </c>
      <c r="M304">
        <v>224</v>
      </c>
      <c r="N304">
        <v>26</v>
      </c>
      <c r="O304">
        <v>426</v>
      </c>
      <c r="P304"/>
      <c r="Q304"/>
      <c r="R304"/>
      <c r="S304"/>
      <c r="T304"/>
      <c r="U304"/>
      <c r="V304">
        <v>37.6</v>
      </c>
      <c r="W304"/>
      <c r="X304"/>
      <c r="Y304"/>
      <c r="Z304"/>
    </row>
    <row r="305" spans="1:26" x14ac:dyDescent="0.2">
      <c r="A305">
        <v>1986</v>
      </c>
      <c r="B305">
        <v>223</v>
      </c>
      <c r="C305" t="s">
        <v>152</v>
      </c>
      <c r="D305" t="s">
        <v>10102</v>
      </c>
      <c r="E305" t="s">
        <v>43</v>
      </c>
      <c r="F305" t="s">
        <v>3293</v>
      </c>
      <c r="H305"/>
      <c r="I305" t="s">
        <v>81</v>
      </c>
      <c r="J305"/>
      <c r="K305"/>
      <c r="L305"/>
      <c r="M305"/>
      <c r="N305"/>
      <c r="O305"/>
      <c r="P305"/>
      <c r="Q305"/>
      <c r="R305"/>
      <c r="S305"/>
      <c r="T305"/>
      <c r="U305"/>
      <c r="V305"/>
      <c r="W305"/>
      <c r="X305"/>
      <c r="Y305"/>
      <c r="Z305"/>
    </row>
    <row r="306" spans="1:26" x14ac:dyDescent="0.2">
      <c r="A306">
        <v>1986</v>
      </c>
      <c r="B306">
        <v>244</v>
      </c>
      <c r="C306" t="s">
        <v>152</v>
      </c>
      <c r="D306" t="s">
        <v>10127</v>
      </c>
      <c r="E306" t="s">
        <v>39</v>
      </c>
      <c r="F306" t="s">
        <v>35</v>
      </c>
      <c r="H306"/>
      <c r="I306" t="s">
        <v>10128</v>
      </c>
      <c r="J306"/>
      <c r="K306"/>
      <c r="L306"/>
      <c r="M306"/>
      <c r="N306"/>
      <c r="O306"/>
      <c r="P306"/>
      <c r="Q306"/>
      <c r="R306"/>
      <c r="S306"/>
      <c r="T306"/>
      <c r="U306"/>
      <c r="V306"/>
      <c r="W306"/>
      <c r="X306"/>
      <c r="Y306"/>
      <c r="Z306"/>
    </row>
    <row r="307" spans="1:26" x14ac:dyDescent="0.2">
      <c r="A307">
        <v>1985</v>
      </c>
      <c r="B307">
        <v>31</v>
      </c>
      <c r="C307" t="s">
        <v>152</v>
      </c>
      <c r="D307" t="s">
        <v>10173</v>
      </c>
      <c r="E307" t="s">
        <v>39</v>
      </c>
      <c r="F307" t="s">
        <v>30</v>
      </c>
      <c r="G307">
        <v>18</v>
      </c>
      <c r="H307">
        <v>1994</v>
      </c>
      <c r="I307" t="s">
        <v>91</v>
      </c>
      <c r="J307">
        <v>119</v>
      </c>
      <c r="K307">
        <v>2</v>
      </c>
      <c r="L307">
        <v>18</v>
      </c>
      <c r="M307">
        <v>20</v>
      </c>
      <c r="N307">
        <v>5</v>
      </c>
      <c r="O307">
        <v>124</v>
      </c>
      <c r="P307"/>
      <c r="Q307"/>
      <c r="R307"/>
      <c r="S307"/>
      <c r="T307"/>
      <c r="U307"/>
      <c r="V307">
        <v>6.3</v>
      </c>
      <c r="W307">
        <v>3.2</v>
      </c>
      <c r="X307"/>
      <c r="Y307"/>
      <c r="Z307"/>
    </row>
    <row r="308" spans="1:26" x14ac:dyDescent="0.2">
      <c r="A308">
        <v>1985</v>
      </c>
      <c r="B308">
        <v>52</v>
      </c>
      <c r="C308" t="s">
        <v>152</v>
      </c>
      <c r="D308" t="s">
        <v>10195</v>
      </c>
      <c r="E308" t="s">
        <v>39</v>
      </c>
      <c r="F308" t="s">
        <v>128</v>
      </c>
      <c r="G308">
        <v>18</v>
      </c>
      <c r="H308">
        <v>2000</v>
      </c>
      <c r="I308" t="s">
        <v>9331</v>
      </c>
      <c r="J308">
        <v>647</v>
      </c>
      <c r="K308">
        <v>0</v>
      </c>
      <c r="L308">
        <v>24</v>
      </c>
      <c r="M308">
        <v>24</v>
      </c>
      <c r="N308">
        <v>0</v>
      </c>
      <c r="O308">
        <v>65</v>
      </c>
      <c r="P308">
        <v>647</v>
      </c>
      <c r="Q308">
        <v>240</v>
      </c>
      <c r="R308">
        <v>279</v>
      </c>
      <c r="S308">
        <v>76</v>
      </c>
      <c r="T308">
        <v>0.88800000000000001</v>
      </c>
      <c r="U308">
        <v>3.41</v>
      </c>
      <c r="V308">
        <v>92.1</v>
      </c>
      <c r="W308"/>
      <c r="X308"/>
      <c r="Y308"/>
      <c r="Z308"/>
    </row>
    <row r="309" spans="1:26" x14ac:dyDescent="0.2">
      <c r="A309">
        <v>1985</v>
      </c>
      <c r="B309">
        <v>73</v>
      </c>
      <c r="C309" t="s">
        <v>152</v>
      </c>
      <c r="D309" t="s">
        <v>10217</v>
      </c>
      <c r="E309" t="s">
        <v>34</v>
      </c>
      <c r="F309" t="s">
        <v>68</v>
      </c>
      <c r="H309"/>
      <c r="I309" t="s">
        <v>10218</v>
      </c>
      <c r="J309"/>
      <c r="K309"/>
      <c r="L309"/>
      <c r="M309"/>
      <c r="N309"/>
      <c r="O309"/>
      <c r="P309"/>
      <c r="Q309"/>
      <c r="R309"/>
      <c r="S309"/>
      <c r="T309"/>
      <c r="U309"/>
      <c r="V309"/>
      <c r="W309"/>
      <c r="X309"/>
      <c r="Y309"/>
      <c r="Z309"/>
    </row>
    <row r="310" spans="1:26" x14ac:dyDescent="0.2">
      <c r="A310">
        <v>1985</v>
      </c>
      <c r="B310">
        <v>94</v>
      </c>
      <c r="C310" t="s">
        <v>152</v>
      </c>
      <c r="D310" t="s">
        <v>6539</v>
      </c>
      <c r="E310" t="s">
        <v>39</v>
      </c>
      <c r="F310" t="s">
        <v>30</v>
      </c>
      <c r="H310"/>
      <c r="I310" t="s">
        <v>6371</v>
      </c>
      <c r="J310"/>
      <c r="K310"/>
      <c r="L310"/>
      <c r="M310"/>
      <c r="N310"/>
      <c r="O310"/>
      <c r="P310"/>
      <c r="Q310"/>
      <c r="R310"/>
      <c r="S310"/>
      <c r="T310"/>
      <c r="U310"/>
      <c r="V310"/>
      <c r="W310"/>
      <c r="X310"/>
      <c r="Y310"/>
      <c r="Z310"/>
    </row>
    <row r="311" spans="1:26" x14ac:dyDescent="0.2">
      <c r="A311">
        <v>1985</v>
      </c>
      <c r="B311">
        <v>115</v>
      </c>
      <c r="C311" t="s">
        <v>152</v>
      </c>
      <c r="D311" t="s">
        <v>10265</v>
      </c>
      <c r="E311" t="s">
        <v>39</v>
      </c>
      <c r="F311" t="s">
        <v>30</v>
      </c>
      <c r="G311">
        <v>19</v>
      </c>
      <c r="H311">
        <v>1993</v>
      </c>
      <c r="I311" t="s">
        <v>673</v>
      </c>
      <c r="J311">
        <v>52</v>
      </c>
      <c r="K311">
        <v>3</v>
      </c>
      <c r="L311">
        <v>9</v>
      </c>
      <c r="M311">
        <v>12</v>
      </c>
      <c r="N311">
        <v>5</v>
      </c>
      <c r="O311">
        <v>22</v>
      </c>
      <c r="P311"/>
      <c r="Q311"/>
      <c r="R311"/>
      <c r="S311"/>
      <c r="T311"/>
      <c r="U311"/>
      <c r="V311">
        <v>2.6</v>
      </c>
      <c r="W311"/>
      <c r="X311"/>
      <c r="Y311"/>
      <c r="Z311"/>
    </row>
    <row r="312" spans="1:26" x14ac:dyDescent="0.2">
      <c r="A312">
        <v>1985</v>
      </c>
      <c r="B312">
        <v>136</v>
      </c>
      <c r="C312" t="s">
        <v>152</v>
      </c>
      <c r="D312" t="s">
        <v>10288</v>
      </c>
      <c r="E312" t="s">
        <v>43</v>
      </c>
      <c r="F312" t="s">
        <v>68</v>
      </c>
      <c r="H312"/>
      <c r="I312" t="s">
        <v>2546</v>
      </c>
      <c r="J312"/>
      <c r="K312"/>
      <c r="L312"/>
      <c r="M312"/>
      <c r="N312"/>
      <c r="O312"/>
      <c r="P312"/>
      <c r="Q312"/>
      <c r="R312"/>
      <c r="S312"/>
      <c r="T312"/>
      <c r="U312"/>
      <c r="V312"/>
      <c r="W312"/>
      <c r="X312"/>
      <c r="Y312"/>
      <c r="Z312"/>
    </row>
    <row r="313" spans="1:26" x14ac:dyDescent="0.2">
      <c r="A313">
        <v>1985</v>
      </c>
      <c r="B313">
        <v>157</v>
      </c>
      <c r="C313" t="s">
        <v>152</v>
      </c>
      <c r="D313" t="s">
        <v>10311</v>
      </c>
      <c r="E313" t="s">
        <v>39</v>
      </c>
      <c r="F313" t="s">
        <v>26</v>
      </c>
      <c r="G313">
        <v>19</v>
      </c>
      <c r="H313">
        <v>1998</v>
      </c>
      <c r="I313" t="s">
        <v>278</v>
      </c>
      <c r="J313">
        <v>706</v>
      </c>
      <c r="K313">
        <v>199</v>
      </c>
      <c r="L313">
        <v>251</v>
      </c>
      <c r="M313">
        <v>450</v>
      </c>
      <c r="N313">
        <v>62</v>
      </c>
      <c r="O313">
        <v>458</v>
      </c>
      <c r="P313"/>
      <c r="Q313"/>
      <c r="R313"/>
      <c r="S313"/>
      <c r="T313"/>
      <c r="U313"/>
      <c r="V313">
        <v>35.1</v>
      </c>
      <c r="W313"/>
      <c r="X313"/>
      <c r="Y313"/>
      <c r="Z313"/>
    </row>
    <row r="314" spans="1:26" x14ac:dyDescent="0.2">
      <c r="A314">
        <v>1985</v>
      </c>
      <c r="B314">
        <v>178</v>
      </c>
      <c r="C314" t="s">
        <v>152</v>
      </c>
      <c r="D314" t="s">
        <v>10333</v>
      </c>
      <c r="E314" t="s">
        <v>39</v>
      </c>
      <c r="F314" t="s">
        <v>35</v>
      </c>
      <c r="H314"/>
      <c r="I314" t="s">
        <v>1108</v>
      </c>
      <c r="J314"/>
      <c r="K314"/>
      <c r="L314"/>
      <c r="M314"/>
      <c r="N314"/>
      <c r="O314"/>
      <c r="P314"/>
      <c r="Q314"/>
      <c r="R314"/>
      <c r="S314"/>
      <c r="T314"/>
      <c r="U314"/>
      <c r="V314"/>
      <c r="W314"/>
      <c r="X314"/>
      <c r="Y314"/>
      <c r="Z314"/>
    </row>
    <row r="315" spans="1:26" x14ac:dyDescent="0.2">
      <c r="A315">
        <v>1985</v>
      </c>
      <c r="B315">
        <v>199</v>
      </c>
      <c r="C315" t="s">
        <v>152</v>
      </c>
      <c r="D315" t="s">
        <v>10356</v>
      </c>
      <c r="E315" t="s">
        <v>39</v>
      </c>
      <c r="F315" t="s">
        <v>26</v>
      </c>
      <c r="H315"/>
      <c r="I315" t="s">
        <v>10357</v>
      </c>
      <c r="J315"/>
      <c r="K315"/>
      <c r="L315"/>
      <c r="M315"/>
      <c r="N315"/>
      <c r="O315"/>
      <c r="P315"/>
      <c r="Q315"/>
      <c r="R315"/>
      <c r="S315"/>
      <c r="T315"/>
      <c r="U315"/>
      <c r="V315"/>
      <c r="W315"/>
      <c r="X315"/>
      <c r="Y315"/>
      <c r="Z315"/>
    </row>
    <row r="316" spans="1:26" x14ac:dyDescent="0.2">
      <c r="A316">
        <v>1985</v>
      </c>
      <c r="B316">
        <v>210</v>
      </c>
      <c r="C316" t="s">
        <v>152</v>
      </c>
      <c r="D316" t="s">
        <v>10371</v>
      </c>
      <c r="E316" t="s">
        <v>34</v>
      </c>
      <c r="F316" t="s">
        <v>30</v>
      </c>
      <c r="G316">
        <v>18</v>
      </c>
      <c r="H316">
        <v>1997</v>
      </c>
      <c r="I316" t="s">
        <v>10372</v>
      </c>
      <c r="J316">
        <v>258</v>
      </c>
      <c r="K316">
        <v>28</v>
      </c>
      <c r="L316">
        <v>79</v>
      </c>
      <c r="M316">
        <v>107</v>
      </c>
      <c r="N316">
        <v>-76</v>
      </c>
      <c r="O316">
        <v>225</v>
      </c>
      <c r="P316"/>
      <c r="Q316"/>
      <c r="R316"/>
      <c r="S316"/>
      <c r="T316"/>
      <c r="U316"/>
      <c r="V316">
        <v>14.2</v>
      </c>
      <c r="W316"/>
      <c r="X316"/>
      <c r="Y316"/>
      <c r="Z316"/>
    </row>
    <row r="317" spans="1:26" x14ac:dyDescent="0.2">
      <c r="A317">
        <v>1985</v>
      </c>
      <c r="B317">
        <v>220</v>
      </c>
      <c r="C317" t="s">
        <v>152</v>
      </c>
      <c r="D317" t="s">
        <v>10382</v>
      </c>
      <c r="E317" t="s">
        <v>34</v>
      </c>
      <c r="F317" t="s">
        <v>35</v>
      </c>
      <c r="G317">
        <v>18</v>
      </c>
      <c r="H317">
        <v>1992</v>
      </c>
      <c r="I317" t="s">
        <v>9468</v>
      </c>
      <c r="J317">
        <v>21</v>
      </c>
      <c r="K317">
        <v>2</v>
      </c>
      <c r="L317">
        <v>3</v>
      </c>
      <c r="M317">
        <v>5</v>
      </c>
      <c r="N317">
        <v>0</v>
      </c>
      <c r="O317">
        <v>6</v>
      </c>
      <c r="P317"/>
      <c r="Q317"/>
      <c r="R317"/>
      <c r="S317"/>
      <c r="T317"/>
      <c r="U317"/>
      <c r="V317">
        <v>0</v>
      </c>
      <c r="W317"/>
      <c r="X317"/>
      <c r="Y317"/>
      <c r="Z317"/>
    </row>
    <row r="318" spans="1:26" x14ac:dyDescent="0.2">
      <c r="A318">
        <v>1985</v>
      </c>
      <c r="B318">
        <v>241</v>
      </c>
      <c r="C318" t="s">
        <v>152</v>
      </c>
      <c r="D318" t="s">
        <v>10406</v>
      </c>
      <c r="E318" t="s">
        <v>39</v>
      </c>
      <c r="F318" t="s">
        <v>35</v>
      </c>
      <c r="H318"/>
      <c r="I318" t="s">
        <v>9508</v>
      </c>
      <c r="J318"/>
      <c r="K318"/>
      <c r="L318"/>
      <c r="M318"/>
      <c r="N318"/>
      <c r="O318"/>
      <c r="P318"/>
      <c r="Q318"/>
      <c r="R318"/>
      <c r="S318"/>
      <c r="T318"/>
      <c r="U318"/>
      <c r="V318"/>
      <c r="W318"/>
      <c r="X318"/>
      <c r="Y318"/>
      <c r="Z318"/>
    </row>
    <row r="319" spans="1:26" x14ac:dyDescent="0.2">
      <c r="A319">
        <v>1984</v>
      </c>
      <c r="B319">
        <v>19</v>
      </c>
      <c r="C319" t="s">
        <v>152</v>
      </c>
      <c r="D319" t="s">
        <v>10441</v>
      </c>
      <c r="E319" t="s">
        <v>39</v>
      </c>
      <c r="F319" t="s">
        <v>68</v>
      </c>
      <c r="G319">
        <v>18</v>
      </c>
      <c r="H319">
        <v>1989</v>
      </c>
      <c r="I319" t="s">
        <v>474</v>
      </c>
      <c r="J319">
        <v>76</v>
      </c>
      <c r="K319">
        <v>18</v>
      </c>
      <c r="L319">
        <v>19</v>
      </c>
      <c r="M319">
        <v>37</v>
      </c>
      <c r="N319">
        <v>-2</v>
      </c>
      <c r="O319">
        <v>50</v>
      </c>
      <c r="P319"/>
      <c r="Q319"/>
      <c r="R319"/>
      <c r="S319"/>
      <c r="T319"/>
      <c r="U319"/>
      <c r="V319">
        <v>1.7</v>
      </c>
      <c r="W319">
        <v>1.9</v>
      </c>
      <c r="X319"/>
      <c r="Y319"/>
      <c r="Z319"/>
    </row>
    <row r="320" spans="1:26" x14ac:dyDescent="0.2">
      <c r="A320">
        <v>1984</v>
      </c>
      <c r="B320">
        <v>40</v>
      </c>
      <c r="C320" t="s">
        <v>152</v>
      </c>
      <c r="D320" t="s">
        <v>10463</v>
      </c>
      <c r="E320" t="s">
        <v>39</v>
      </c>
      <c r="F320" t="s">
        <v>35</v>
      </c>
      <c r="G320">
        <v>18</v>
      </c>
      <c r="H320">
        <v>1989</v>
      </c>
      <c r="I320" t="s">
        <v>3458</v>
      </c>
      <c r="J320">
        <v>8</v>
      </c>
      <c r="K320">
        <v>0</v>
      </c>
      <c r="L320">
        <v>1</v>
      </c>
      <c r="M320">
        <v>1</v>
      </c>
      <c r="N320">
        <v>-1</v>
      </c>
      <c r="O320">
        <v>17</v>
      </c>
      <c r="P320"/>
      <c r="Q320"/>
      <c r="R320"/>
      <c r="S320"/>
      <c r="T320"/>
      <c r="U320"/>
      <c r="V320">
        <v>-0.1</v>
      </c>
      <c r="W320"/>
      <c r="X320"/>
      <c r="Y320"/>
      <c r="Z320"/>
    </row>
    <row r="321" spans="1:26" x14ac:dyDescent="0.2">
      <c r="A321">
        <v>1984</v>
      </c>
      <c r="B321">
        <v>61</v>
      </c>
      <c r="C321" t="s">
        <v>152</v>
      </c>
      <c r="D321" t="s">
        <v>10484</v>
      </c>
      <c r="E321" t="s">
        <v>39</v>
      </c>
      <c r="F321" t="s">
        <v>30</v>
      </c>
      <c r="H321"/>
      <c r="I321" t="s">
        <v>9233</v>
      </c>
      <c r="J321"/>
      <c r="K321"/>
      <c r="L321"/>
      <c r="M321"/>
      <c r="N321"/>
      <c r="O321"/>
      <c r="P321"/>
      <c r="Q321"/>
      <c r="R321"/>
      <c r="S321"/>
      <c r="T321"/>
      <c r="U321"/>
      <c r="V321"/>
      <c r="W321"/>
      <c r="X321"/>
      <c r="Y321"/>
      <c r="Z321"/>
    </row>
    <row r="322" spans="1:26" x14ac:dyDescent="0.2">
      <c r="A322">
        <v>1984</v>
      </c>
      <c r="B322">
        <v>82</v>
      </c>
      <c r="C322" t="s">
        <v>152</v>
      </c>
      <c r="D322" t="s">
        <v>10509</v>
      </c>
      <c r="E322" t="s">
        <v>39</v>
      </c>
      <c r="F322" t="s">
        <v>26</v>
      </c>
      <c r="G322">
        <v>18</v>
      </c>
      <c r="H322">
        <v>1993</v>
      </c>
      <c r="I322" t="s">
        <v>9943</v>
      </c>
      <c r="J322">
        <v>158</v>
      </c>
      <c r="K322">
        <v>34</v>
      </c>
      <c r="L322">
        <v>49</v>
      </c>
      <c r="M322">
        <v>83</v>
      </c>
      <c r="N322">
        <v>9</v>
      </c>
      <c r="O322">
        <v>90</v>
      </c>
      <c r="P322"/>
      <c r="Q322"/>
      <c r="R322"/>
      <c r="S322"/>
      <c r="T322"/>
      <c r="U322"/>
      <c r="V322">
        <v>5.2</v>
      </c>
      <c r="W322"/>
      <c r="X322"/>
      <c r="Y322"/>
      <c r="Z322"/>
    </row>
    <row r="323" spans="1:26" x14ac:dyDescent="0.2">
      <c r="A323">
        <v>1984</v>
      </c>
      <c r="B323">
        <v>103</v>
      </c>
      <c r="C323" t="s">
        <v>152</v>
      </c>
      <c r="D323" t="s">
        <v>10390</v>
      </c>
      <c r="E323" t="s">
        <v>39</v>
      </c>
      <c r="F323" t="s">
        <v>128</v>
      </c>
      <c r="H323"/>
      <c r="I323" t="s">
        <v>234</v>
      </c>
      <c r="J323"/>
      <c r="K323"/>
      <c r="L323"/>
      <c r="M323"/>
      <c r="N323"/>
      <c r="O323"/>
      <c r="P323"/>
      <c r="Q323"/>
      <c r="R323"/>
      <c r="S323"/>
      <c r="T323"/>
      <c r="U323"/>
      <c r="V323"/>
      <c r="W323"/>
      <c r="X323"/>
      <c r="Y323"/>
      <c r="Z323"/>
    </row>
    <row r="324" spans="1:26" x14ac:dyDescent="0.2">
      <c r="A324">
        <v>1984</v>
      </c>
      <c r="B324">
        <v>124</v>
      </c>
      <c r="C324" t="s">
        <v>152</v>
      </c>
      <c r="D324" t="s">
        <v>10555</v>
      </c>
      <c r="E324" t="s">
        <v>39</v>
      </c>
      <c r="F324" t="s">
        <v>30</v>
      </c>
      <c r="H324"/>
      <c r="I324" t="s">
        <v>10556</v>
      </c>
      <c r="J324"/>
      <c r="K324"/>
      <c r="L324"/>
      <c r="M324"/>
      <c r="N324"/>
      <c r="O324"/>
      <c r="P324"/>
      <c r="Q324"/>
      <c r="R324"/>
      <c r="S324"/>
      <c r="T324"/>
      <c r="U324"/>
      <c r="V324"/>
      <c r="W324"/>
      <c r="X324"/>
      <c r="Y324"/>
      <c r="Z324"/>
    </row>
    <row r="325" spans="1:26" x14ac:dyDescent="0.2">
      <c r="A325">
        <v>1984</v>
      </c>
      <c r="B325">
        <v>145</v>
      </c>
      <c r="C325" t="s">
        <v>152</v>
      </c>
      <c r="D325" t="s">
        <v>10580</v>
      </c>
      <c r="E325" t="s">
        <v>39</v>
      </c>
      <c r="F325" t="s">
        <v>35</v>
      </c>
      <c r="H325"/>
      <c r="I325" t="s">
        <v>421</v>
      </c>
      <c r="J325"/>
      <c r="K325"/>
      <c r="L325"/>
      <c r="M325"/>
      <c r="N325"/>
      <c r="O325"/>
      <c r="P325"/>
      <c r="Q325"/>
      <c r="R325"/>
      <c r="S325"/>
      <c r="T325"/>
      <c r="U325"/>
      <c r="V325"/>
      <c r="W325"/>
      <c r="X325"/>
      <c r="Y325"/>
      <c r="Z325"/>
    </row>
    <row r="326" spans="1:26" x14ac:dyDescent="0.2">
      <c r="A326">
        <v>1984</v>
      </c>
      <c r="B326">
        <v>166</v>
      </c>
      <c r="C326" t="s">
        <v>152</v>
      </c>
      <c r="D326" t="s">
        <v>10605</v>
      </c>
      <c r="E326" t="s">
        <v>39</v>
      </c>
      <c r="F326" t="s">
        <v>30</v>
      </c>
      <c r="G326">
        <v>18</v>
      </c>
      <c r="H326">
        <v>2004</v>
      </c>
      <c r="I326" t="s">
        <v>724</v>
      </c>
      <c r="J326">
        <v>1115</v>
      </c>
      <c r="K326">
        <v>52</v>
      </c>
      <c r="L326">
        <v>221</v>
      </c>
      <c r="M326">
        <v>273</v>
      </c>
      <c r="N326">
        <v>112</v>
      </c>
      <c r="O326">
        <v>681</v>
      </c>
      <c r="P326"/>
      <c r="Q326"/>
      <c r="R326"/>
      <c r="S326"/>
      <c r="T326"/>
      <c r="U326"/>
      <c r="V326">
        <v>68.2</v>
      </c>
      <c r="W326"/>
      <c r="X326"/>
      <c r="Y326"/>
      <c r="Z326"/>
    </row>
    <row r="327" spans="1:26" x14ac:dyDescent="0.2">
      <c r="A327">
        <v>1984</v>
      </c>
      <c r="B327">
        <v>186</v>
      </c>
      <c r="C327" t="s">
        <v>152</v>
      </c>
      <c r="D327" t="s">
        <v>10626</v>
      </c>
      <c r="E327" t="s">
        <v>34</v>
      </c>
      <c r="F327" t="s">
        <v>35</v>
      </c>
      <c r="H327"/>
      <c r="I327" t="s">
        <v>10055</v>
      </c>
      <c r="J327"/>
      <c r="K327"/>
      <c r="L327"/>
      <c r="M327"/>
      <c r="N327"/>
      <c r="O327"/>
      <c r="P327"/>
      <c r="Q327"/>
      <c r="R327"/>
      <c r="S327"/>
      <c r="T327"/>
      <c r="U327"/>
      <c r="V327"/>
      <c r="W327"/>
      <c r="X327"/>
      <c r="Y327"/>
      <c r="Z327"/>
    </row>
    <row r="328" spans="1:26" x14ac:dyDescent="0.2">
      <c r="A328">
        <v>1984</v>
      </c>
      <c r="B328">
        <v>207</v>
      </c>
      <c r="C328" t="s">
        <v>152</v>
      </c>
      <c r="D328" t="s">
        <v>10650</v>
      </c>
      <c r="E328" t="s">
        <v>39</v>
      </c>
      <c r="F328" t="s">
        <v>26</v>
      </c>
      <c r="H328"/>
      <c r="I328" t="s">
        <v>305</v>
      </c>
      <c r="J328"/>
      <c r="K328"/>
      <c r="L328"/>
      <c r="M328"/>
      <c r="N328"/>
      <c r="O328"/>
      <c r="P328"/>
      <c r="Q328"/>
      <c r="R328"/>
      <c r="S328"/>
      <c r="T328"/>
      <c r="U328"/>
      <c r="V328"/>
      <c r="W328"/>
      <c r="X328"/>
      <c r="Y328"/>
      <c r="Z328"/>
    </row>
    <row r="329" spans="1:26" x14ac:dyDescent="0.2">
      <c r="A329">
        <v>1984</v>
      </c>
      <c r="B329">
        <v>227</v>
      </c>
      <c r="C329" t="s">
        <v>152</v>
      </c>
      <c r="D329" t="s">
        <v>10673</v>
      </c>
      <c r="E329" t="s">
        <v>34</v>
      </c>
      <c r="F329" t="s">
        <v>35</v>
      </c>
      <c r="H329"/>
      <c r="I329" t="s">
        <v>9877</v>
      </c>
      <c r="J329"/>
      <c r="K329"/>
      <c r="L329"/>
      <c r="M329"/>
      <c r="N329"/>
      <c r="O329"/>
      <c r="P329"/>
      <c r="Q329"/>
      <c r="R329"/>
      <c r="S329"/>
      <c r="T329"/>
      <c r="U329"/>
      <c r="V329"/>
      <c r="W329"/>
      <c r="X329"/>
      <c r="Y329"/>
      <c r="Z329"/>
    </row>
    <row r="330" spans="1:26" x14ac:dyDescent="0.2">
      <c r="A330">
        <v>1984</v>
      </c>
      <c r="B330">
        <v>248</v>
      </c>
      <c r="C330" t="s">
        <v>152</v>
      </c>
      <c r="D330" t="s">
        <v>10696</v>
      </c>
      <c r="E330" t="s">
        <v>34</v>
      </c>
      <c r="F330" t="s">
        <v>26</v>
      </c>
      <c r="H330"/>
      <c r="I330" t="s">
        <v>8698</v>
      </c>
      <c r="J330"/>
      <c r="K330"/>
      <c r="L330"/>
      <c r="M330"/>
      <c r="N330"/>
      <c r="O330"/>
      <c r="P330"/>
      <c r="Q330"/>
      <c r="R330"/>
      <c r="S330"/>
      <c r="T330"/>
      <c r="U330"/>
      <c r="V330"/>
      <c r="W330"/>
      <c r="X330"/>
      <c r="Y330"/>
      <c r="Z330"/>
    </row>
    <row r="331" spans="1:26" x14ac:dyDescent="0.2">
      <c r="A331">
        <v>1983</v>
      </c>
      <c r="B331">
        <v>21</v>
      </c>
      <c r="C331" t="s">
        <v>152</v>
      </c>
      <c r="D331" t="s">
        <v>10720</v>
      </c>
      <c r="E331" t="s">
        <v>39</v>
      </c>
      <c r="F331" t="s">
        <v>26</v>
      </c>
      <c r="G331">
        <v>18</v>
      </c>
      <c r="H331">
        <v>1992</v>
      </c>
      <c r="I331" t="s">
        <v>478</v>
      </c>
      <c r="J331">
        <v>309</v>
      </c>
      <c r="K331">
        <v>41</v>
      </c>
      <c r="L331">
        <v>68</v>
      </c>
      <c r="M331">
        <v>109</v>
      </c>
      <c r="N331">
        <v>-6</v>
      </c>
      <c r="O331">
        <v>794</v>
      </c>
      <c r="P331"/>
      <c r="Q331"/>
      <c r="R331"/>
      <c r="S331"/>
      <c r="T331"/>
      <c r="U331"/>
      <c r="V331">
        <v>2.8</v>
      </c>
      <c r="W331">
        <f>Main_Bruins_Sheet3[[#This Row],[point_shares]]</f>
        <v>2.8</v>
      </c>
      <c r="X331"/>
      <c r="Y331"/>
      <c r="Z331"/>
    </row>
    <row r="332" spans="1:26" x14ac:dyDescent="0.2">
      <c r="A332">
        <v>1983</v>
      </c>
      <c r="B332">
        <v>42</v>
      </c>
      <c r="C332" t="s">
        <v>152</v>
      </c>
      <c r="D332" t="s">
        <v>10741</v>
      </c>
      <c r="E332" t="s">
        <v>39</v>
      </c>
      <c r="F332" t="s">
        <v>68</v>
      </c>
      <c r="G332">
        <v>18</v>
      </c>
      <c r="H332">
        <v>1992</v>
      </c>
      <c r="I332" t="s">
        <v>9233</v>
      </c>
      <c r="J332">
        <v>187</v>
      </c>
      <c r="K332">
        <v>26</v>
      </c>
      <c r="L332">
        <v>29</v>
      </c>
      <c r="M332">
        <v>55</v>
      </c>
      <c r="N332">
        <v>-6</v>
      </c>
      <c r="O332">
        <v>124</v>
      </c>
      <c r="P332"/>
      <c r="Q332"/>
      <c r="R332"/>
      <c r="S332"/>
      <c r="T332"/>
      <c r="U332"/>
      <c r="V332">
        <v>1.1000000000000001</v>
      </c>
      <c r="W332"/>
      <c r="X332"/>
      <c r="Y332"/>
      <c r="Z332"/>
    </row>
    <row r="333" spans="1:26" x14ac:dyDescent="0.2">
      <c r="A333">
        <v>1983</v>
      </c>
      <c r="B333">
        <v>62</v>
      </c>
      <c r="C333" t="s">
        <v>152</v>
      </c>
      <c r="D333" t="s">
        <v>10762</v>
      </c>
      <c r="E333" t="s">
        <v>39</v>
      </c>
      <c r="F333" t="s">
        <v>26</v>
      </c>
      <c r="H333"/>
      <c r="I333" t="s">
        <v>490</v>
      </c>
      <c r="J333"/>
      <c r="K333"/>
      <c r="L333"/>
      <c r="M333"/>
      <c r="N333"/>
      <c r="O333"/>
      <c r="P333"/>
      <c r="Q333"/>
      <c r="R333"/>
      <c r="S333"/>
      <c r="T333"/>
      <c r="U333"/>
      <c r="V333"/>
      <c r="W333"/>
      <c r="X333"/>
      <c r="Y333"/>
      <c r="Z333"/>
    </row>
    <row r="334" spans="1:26" x14ac:dyDescent="0.2">
      <c r="A334">
        <v>1983</v>
      </c>
      <c r="B334">
        <v>82</v>
      </c>
      <c r="C334" t="s">
        <v>152</v>
      </c>
      <c r="D334" t="s">
        <v>10783</v>
      </c>
      <c r="E334" t="s">
        <v>34</v>
      </c>
      <c r="F334" t="s">
        <v>128</v>
      </c>
      <c r="H334"/>
      <c r="I334" t="s">
        <v>421</v>
      </c>
      <c r="J334"/>
      <c r="K334"/>
      <c r="L334"/>
      <c r="M334"/>
      <c r="N334"/>
      <c r="O334"/>
      <c r="P334"/>
      <c r="Q334"/>
      <c r="R334"/>
      <c r="S334"/>
      <c r="T334"/>
      <c r="U334"/>
      <c r="V334"/>
      <c r="W334"/>
      <c r="X334"/>
      <c r="Y334"/>
      <c r="Z334"/>
    </row>
    <row r="335" spans="1:26" x14ac:dyDescent="0.2">
      <c r="A335">
        <v>1983</v>
      </c>
      <c r="B335">
        <v>102</v>
      </c>
      <c r="C335" t="s">
        <v>152</v>
      </c>
      <c r="D335" t="s">
        <v>10804</v>
      </c>
      <c r="E335" t="s">
        <v>39</v>
      </c>
      <c r="F335" t="s">
        <v>30</v>
      </c>
      <c r="G335">
        <v>18</v>
      </c>
      <c r="H335">
        <v>1994</v>
      </c>
      <c r="I335" t="s">
        <v>673</v>
      </c>
      <c r="J335">
        <v>428</v>
      </c>
      <c r="K335">
        <v>5</v>
      </c>
      <c r="L335">
        <v>36</v>
      </c>
      <c r="M335">
        <v>41</v>
      </c>
      <c r="N335">
        <v>-4</v>
      </c>
      <c r="O335">
        <v>487</v>
      </c>
      <c r="P335"/>
      <c r="Q335"/>
      <c r="R335"/>
      <c r="S335"/>
      <c r="T335"/>
      <c r="U335"/>
      <c r="V335">
        <v>17.3</v>
      </c>
      <c r="W335"/>
      <c r="X335"/>
      <c r="Y335"/>
      <c r="Z335"/>
    </row>
    <row r="336" spans="1:26" x14ac:dyDescent="0.2">
      <c r="A336">
        <v>1983</v>
      </c>
      <c r="B336">
        <v>122</v>
      </c>
      <c r="C336" t="s">
        <v>152</v>
      </c>
      <c r="D336" t="s">
        <v>10827</v>
      </c>
      <c r="E336" t="s">
        <v>39</v>
      </c>
      <c r="F336" t="s">
        <v>128</v>
      </c>
      <c r="H336"/>
      <c r="I336" t="s">
        <v>4680</v>
      </c>
      <c r="J336"/>
      <c r="K336"/>
      <c r="L336"/>
      <c r="M336"/>
      <c r="N336"/>
      <c r="O336"/>
      <c r="P336"/>
      <c r="Q336"/>
      <c r="R336"/>
      <c r="S336"/>
      <c r="T336"/>
      <c r="U336"/>
      <c r="V336"/>
      <c r="W336"/>
      <c r="X336"/>
      <c r="Y336"/>
      <c r="Z336"/>
    </row>
    <row r="337" spans="1:26" x14ac:dyDescent="0.2">
      <c r="A337">
        <v>1983</v>
      </c>
      <c r="B337">
        <v>142</v>
      </c>
      <c r="C337" t="s">
        <v>152</v>
      </c>
      <c r="D337" t="s">
        <v>10849</v>
      </c>
      <c r="E337" t="s">
        <v>39</v>
      </c>
      <c r="F337" t="s">
        <v>30</v>
      </c>
      <c r="H337"/>
      <c r="I337" t="s">
        <v>278</v>
      </c>
      <c r="J337"/>
      <c r="K337"/>
      <c r="L337"/>
      <c r="M337"/>
      <c r="N337"/>
      <c r="O337"/>
      <c r="P337"/>
      <c r="Q337"/>
      <c r="R337"/>
      <c r="S337"/>
      <c r="T337"/>
      <c r="U337"/>
      <c r="V337"/>
      <c r="W337"/>
      <c r="X337"/>
      <c r="Y337"/>
      <c r="Z337"/>
    </row>
    <row r="338" spans="1:26" x14ac:dyDescent="0.2">
      <c r="A338">
        <v>1983</v>
      </c>
      <c r="B338">
        <v>162</v>
      </c>
      <c r="C338" t="s">
        <v>152</v>
      </c>
      <c r="D338" t="s">
        <v>10871</v>
      </c>
      <c r="E338" t="s">
        <v>39</v>
      </c>
      <c r="F338" t="s">
        <v>26</v>
      </c>
      <c r="H338"/>
      <c r="I338" t="s">
        <v>10872</v>
      </c>
      <c r="J338"/>
      <c r="K338"/>
      <c r="L338"/>
      <c r="M338"/>
      <c r="N338"/>
      <c r="O338"/>
      <c r="P338"/>
      <c r="Q338"/>
      <c r="R338"/>
      <c r="S338"/>
      <c r="T338"/>
      <c r="U338"/>
      <c r="V338"/>
      <c r="W338"/>
      <c r="X338"/>
      <c r="Y338"/>
      <c r="Z338"/>
    </row>
    <row r="339" spans="1:26" x14ac:dyDescent="0.2">
      <c r="A339">
        <v>1983</v>
      </c>
      <c r="B339">
        <v>182</v>
      </c>
      <c r="C339" t="s">
        <v>152</v>
      </c>
      <c r="D339" t="s">
        <v>10897</v>
      </c>
      <c r="E339" t="s">
        <v>34</v>
      </c>
      <c r="F339" t="s">
        <v>30</v>
      </c>
      <c r="H339"/>
      <c r="I339" t="s">
        <v>10656</v>
      </c>
      <c r="J339"/>
      <c r="K339"/>
      <c r="L339"/>
      <c r="M339"/>
      <c r="N339"/>
      <c r="O339"/>
      <c r="P339"/>
      <c r="Q339"/>
      <c r="R339"/>
      <c r="S339"/>
      <c r="T339"/>
      <c r="U339"/>
      <c r="V339"/>
      <c r="W339"/>
      <c r="X339"/>
      <c r="Y339"/>
      <c r="Z339"/>
    </row>
    <row r="340" spans="1:26" x14ac:dyDescent="0.2">
      <c r="A340">
        <v>1983</v>
      </c>
      <c r="B340">
        <v>202</v>
      </c>
      <c r="C340" t="s">
        <v>152</v>
      </c>
      <c r="D340" t="s">
        <v>10918</v>
      </c>
      <c r="E340" t="s">
        <v>39</v>
      </c>
      <c r="F340" t="s">
        <v>30</v>
      </c>
      <c r="H340"/>
      <c r="I340" t="s">
        <v>10919</v>
      </c>
      <c r="J340"/>
      <c r="K340"/>
      <c r="L340"/>
      <c r="M340"/>
      <c r="N340"/>
      <c r="O340"/>
      <c r="P340"/>
      <c r="Q340"/>
      <c r="R340"/>
      <c r="S340"/>
      <c r="T340"/>
      <c r="U340"/>
      <c r="V340"/>
      <c r="W340"/>
      <c r="X340"/>
      <c r="Y340"/>
      <c r="Z340"/>
    </row>
    <row r="341" spans="1:26" x14ac:dyDescent="0.2">
      <c r="A341">
        <v>1983</v>
      </c>
      <c r="B341">
        <v>222</v>
      </c>
      <c r="C341" t="s">
        <v>152</v>
      </c>
      <c r="D341" t="s">
        <v>10941</v>
      </c>
      <c r="E341" t="s">
        <v>60</v>
      </c>
      <c r="F341" t="s">
        <v>128</v>
      </c>
      <c r="G341">
        <v>18</v>
      </c>
      <c r="H341">
        <v>1992</v>
      </c>
      <c r="I341" t="s">
        <v>7415</v>
      </c>
      <c r="J341">
        <v>13</v>
      </c>
      <c r="K341">
        <v>0</v>
      </c>
      <c r="L341">
        <v>0</v>
      </c>
      <c r="M341">
        <v>0</v>
      </c>
      <c r="N341">
        <v>0</v>
      </c>
      <c r="O341">
        <v>2</v>
      </c>
      <c r="P341">
        <v>13</v>
      </c>
      <c r="Q341">
        <v>7</v>
      </c>
      <c r="R341">
        <v>4</v>
      </c>
      <c r="S341">
        <v>0</v>
      </c>
      <c r="T341">
        <v>0.872</v>
      </c>
      <c r="U341">
        <v>3.27</v>
      </c>
      <c r="V341">
        <v>1.1000000000000001</v>
      </c>
      <c r="W341"/>
      <c r="X341"/>
      <c r="Y341"/>
      <c r="Z341"/>
    </row>
    <row r="342" spans="1:26" x14ac:dyDescent="0.2">
      <c r="A342">
        <v>1983</v>
      </c>
      <c r="B342">
        <v>242</v>
      </c>
      <c r="C342" t="s">
        <v>152</v>
      </c>
      <c r="D342" t="s">
        <v>10960</v>
      </c>
      <c r="E342" t="s">
        <v>34</v>
      </c>
      <c r="F342" t="s">
        <v>30</v>
      </c>
      <c r="H342"/>
      <c r="I342" t="s">
        <v>8612</v>
      </c>
      <c r="J342"/>
      <c r="K342"/>
      <c r="L342"/>
      <c r="M342"/>
      <c r="N342"/>
      <c r="O342"/>
      <c r="P342"/>
      <c r="Q342"/>
      <c r="R342"/>
      <c r="S342"/>
      <c r="T342"/>
      <c r="U342"/>
      <c r="V342"/>
      <c r="W342"/>
      <c r="X342"/>
      <c r="Y342"/>
      <c r="Z342"/>
    </row>
    <row r="343" spans="1:26" x14ac:dyDescent="0.2">
      <c r="A343">
        <v>1982</v>
      </c>
      <c r="B343">
        <v>1</v>
      </c>
      <c r="C343" t="s">
        <v>152</v>
      </c>
      <c r="D343" t="s">
        <v>10961</v>
      </c>
      <c r="E343" t="s">
        <v>39</v>
      </c>
      <c r="F343" t="s">
        <v>30</v>
      </c>
      <c r="G343">
        <v>18</v>
      </c>
      <c r="H343">
        <v>1991</v>
      </c>
      <c r="I343" t="s">
        <v>10962</v>
      </c>
      <c r="J343">
        <v>299</v>
      </c>
      <c r="K343">
        <v>25</v>
      </c>
      <c r="L343">
        <v>98</v>
      </c>
      <c r="M343">
        <v>123</v>
      </c>
      <c r="N343">
        <v>39</v>
      </c>
      <c r="O343">
        <v>541</v>
      </c>
      <c r="P343"/>
      <c r="Q343"/>
      <c r="R343"/>
      <c r="S343"/>
      <c r="T343"/>
      <c r="U343"/>
      <c r="V343">
        <v>23.3</v>
      </c>
      <c r="W343">
        <f>Main_Bruins_Sheet3[[#This Row],[point_shares]]</f>
        <v>23.3</v>
      </c>
      <c r="X343"/>
      <c r="Y343"/>
      <c r="Z343"/>
    </row>
    <row r="344" spans="1:26" x14ac:dyDescent="0.2">
      <c r="A344">
        <v>1982</v>
      </c>
      <c r="B344">
        <v>22</v>
      </c>
      <c r="C344" t="s">
        <v>152</v>
      </c>
      <c r="D344" t="s">
        <v>10983</v>
      </c>
      <c r="E344" t="s">
        <v>39</v>
      </c>
      <c r="F344" t="s">
        <v>30</v>
      </c>
      <c r="G344">
        <v>18</v>
      </c>
      <c r="H344">
        <v>1994</v>
      </c>
      <c r="I344" t="s">
        <v>3458</v>
      </c>
      <c r="J344">
        <v>381</v>
      </c>
      <c r="K344">
        <v>7</v>
      </c>
      <c r="L344">
        <v>33</v>
      </c>
      <c r="M344">
        <v>40</v>
      </c>
      <c r="N344">
        <v>-14</v>
      </c>
      <c r="O344">
        <v>1461</v>
      </c>
      <c r="P344"/>
      <c r="Q344"/>
      <c r="R344"/>
      <c r="S344"/>
      <c r="T344"/>
      <c r="U344"/>
      <c r="V344">
        <v>13.2</v>
      </c>
      <c r="W344">
        <v>4.9000000000000004</v>
      </c>
      <c r="X344"/>
      <c r="Y344"/>
      <c r="Z344"/>
    </row>
    <row r="345" spans="1:26" x14ac:dyDescent="0.2">
      <c r="A345">
        <v>1982</v>
      </c>
      <c r="B345">
        <v>39</v>
      </c>
      <c r="C345" t="s">
        <v>152</v>
      </c>
      <c r="D345" t="s">
        <v>11003</v>
      </c>
      <c r="E345" t="s">
        <v>39</v>
      </c>
      <c r="F345" t="s">
        <v>68</v>
      </c>
      <c r="G345">
        <v>18</v>
      </c>
      <c r="H345">
        <v>1993</v>
      </c>
      <c r="I345" t="s">
        <v>478</v>
      </c>
      <c r="J345">
        <v>279</v>
      </c>
      <c r="K345">
        <v>28</v>
      </c>
      <c r="L345">
        <v>43</v>
      </c>
      <c r="M345">
        <v>71</v>
      </c>
      <c r="N345">
        <v>-4</v>
      </c>
      <c r="O345">
        <v>1081</v>
      </c>
      <c r="P345"/>
      <c r="Q345"/>
      <c r="R345"/>
      <c r="S345"/>
      <c r="T345"/>
      <c r="U345"/>
      <c r="V345">
        <v>0.3</v>
      </c>
      <c r="W345"/>
      <c r="X345"/>
      <c r="Y345"/>
      <c r="Z345"/>
    </row>
    <row r="346" spans="1:26" x14ac:dyDescent="0.2">
      <c r="A346">
        <v>1982</v>
      </c>
      <c r="B346">
        <v>60</v>
      </c>
      <c r="C346" t="s">
        <v>152</v>
      </c>
      <c r="D346" t="s">
        <v>11024</v>
      </c>
      <c r="E346" t="s">
        <v>39</v>
      </c>
      <c r="F346" t="s">
        <v>26</v>
      </c>
      <c r="G346">
        <v>18</v>
      </c>
      <c r="H346">
        <v>2001</v>
      </c>
      <c r="I346" t="s">
        <v>278</v>
      </c>
      <c r="J346">
        <v>961</v>
      </c>
      <c r="K346">
        <v>165</v>
      </c>
      <c r="L346">
        <v>204</v>
      </c>
      <c r="M346">
        <v>369</v>
      </c>
      <c r="N346">
        <v>54</v>
      </c>
      <c r="O346">
        <v>253</v>
      </c>
      <c r="P346"/>
      <c r="Q346"/>
      <c r="R346"/>
      <c r="S346"/>
      <c r="T346"/>
      <c r="U346"/>
      <c r="V346">
        <v>23</v>
      </c>
      <c r="W346"/>
      <c r="X346"/>
      <c r="Y346"/>
      <c r="Z346"/>
    </row>
    <row r="347" spans="1:26" x14ac:dyDescent="0.2">
      <c r="A347">
        <v>1982</v>
      </c>
      <c r="B347">
        <v>102</v>
      </c>
      <c r="C347" t="s">
        <v>152</v>
      </c>
      <c r="D347" t="s">
        <v>11067</v>
      </c>
      <c r="E347" t="s">
        <v>39</v>
      </c>
      <c r="F347" t="s">
        <v>30</v>
      </c>
      <c r="H347"/>
      <c r="I347" t="s">
        <v>9233</v>
      </c>
      <c r="J347"/>
      <c r="K347"/>
      <c r="L347"/>
      <c r="M347"/>
      <c r="N347"/>
      <c r="O347"/>
      <c r="P347"/>
      <c r="Q347"/>
      <c r="R347"/>
      <c r="S347"/>
      <c r="T347"/>
      <c r="U347"/>
      <c r="V347"/>
      <c r="W347"/>
      <c r="X347"/>
      <c r="Y347"/>
      <c r="Z347"/>
    </row>
    <row r="348" spans="1:26" x14ac:dyDescent="0.2">
      <c r="A348">
        <v>1982</v>
      </c>
      <c r="B348">
        <v>123</v>
      </c>
      <c r="C348" t="s">
        <v>152</v>
      </c>
      <c r="D348" t="s">
        <v>11089</v>
      </c>
      <c r="E348" t="s">
        <v>34</v>
      </c>
      <c r="F348" t="s">
        <v>1954</v>
      </c>
      <c r="G348">
        <v>18</v>
      </c>
      <c r="H348">
        <v>1996</v>
      </c>
      <c r="I348" t="s">
        <v>10704</v>
      </c>
      <c r="J348">
        <v>639</v>
      </c>
      <c r="K348">
        <v>125</v>
      </c>
      <c r="L348">
        <v>163</v>
      </c>
      <c r="M348">
        <v>288</v>
      </c>
      <c r="N348">
        <v>-29</v>
      </c>
      <c r="O348">
        <v>804</v>
      </c>
      <c r="P348"/>
      <c r="Q348"/>
      <c r="R348"/>
      <c r="S348"/>
      <c r="T348"/>
      <c r="U348"/>
      <c r="V348">
        <v>15.5</v>
      </c>
      <c r="W348"/>
      <c r="X348"/>
      <c r="Y348"/>
      <c r="Z348"/>
    </row>
    <row r="349" spans="1:26" x14ac:dyDescent="0.2">
      <c r="A349">
        <v>1982</v>
      </c>
      <c r="B349">
        <v>144</v>
      </c>
      <c r="C349" t="s">
        <v>152</v>
      </c>
      <c r="D349" t="s">
        <v>11112</v>
      </c>
      <c r="E349" t="s">
        <v>39</v>
      </c>
      <c r="F349" t="s">
        <v>30</v>
      </c>
      <c r="H349"/>
      <c r="I349" t="s">
        <v>10428</v>
      </c>
      <c r="J349"/>
      <c r="K349"/>
      <c r="L349"/>
      <c r="M349"/>
      <c r="N349"/>
      <c r="O349"/>
      <c r="P349"/>
      <c r="Q349"/>
      <c r="R349"/>
      <c r="S349"/>
      <c r="T349"/>
      <c r="U349"/>
      <c r="V349"/>
      <c r="W349"/>
      <c r="X349"/>
      <c r="Y349"/>
      <c r="Z349"/>
    </row>
    <row r="350" spans="1:26" x14ac:dyDescent="0.2">
      <c r="A350">
        <v>1982</v>
      </c>
      <c r="B350">
        <v>165</v>
      </c>
      <c r="C350" t="s">
        <v>152</v>
      </c>
      <c r="D350" t="s">
        <v>11134</v>
      </c>
      <c r="E350" t="s">
        <v>39</v>
      </c>
      <c r="F350" t="s">
        <v>35</v>
      </c>
      <c r="H350"/>
      <c r="I350" t="s">
        <v>2983</v>
      </c>
      <c r="J350"/>
      <c r="K350"/>
      <c r="L350"/>
      <c r="M350"/>
      <c r="N350"/>
      <c r="O350"/>
      <c r="P350"/>
      <c r="Q350"/>
      <c r="R350"/>
      <c r="S350"/>
      <c r="T350"/>
      <c r="U350"/>
      <c r="V350"/>
      <c r="W350"/>
      <c r="X350"/>
      <c r="Y350"/>
      <c r="Z350"/>
    </row>
    <row r="351" spans="1:26" x14ac:dyDescent="0.2">
      <c r="A351">
        <v>1982</v>
      </c>
      <c r="B351">
        <v>186</v>
      </c>
      <c r="C351" t="s">
        <v>152</v>
      </c>
      <c r="D351" t="s">
        <v>11157</v>
      </c>
      <c r="E351" t="s">
        <v>39</v>
      </c>
      <c r="F351" t="s">
        <v>35</v>
      </c>
      <c r="G351">
        <v>19</v>
      </c>
      <c r="H351">
        <v>1985</v>
      </c>
      <c r="I351" t="s">
        <v>10430</v>
      </c>
      <c r="J351">
        <v>15</v>
      </c>
      <c r="K351">
        <v>3</v>
      </c>
      <c r="L351">
        <v>1</v>
      </c>
      <c r="M351">
        <v>4</v>
      </c>
      <c r="N351">
        <v>3</v>
      </c>
      <c r="O351">
        <v>4</v>
      </c>
      <c r="P351"/>
      <c r="Q351"/>
      <c r="R351"/>
      <c r="S351"/>
      <c r="T351"/>
      <c r="U351"/>
      <c r="V351">
        <v>0.2</v>
      </c>
      <c r="W351"/>
      <c r="X351"/>
      <c r="Y351"/>
      <c r="Z351"/>
    </row>
    <row r="352" spans="1:26" x14ac:dyDescent="0.2">
      <c r="A352">
        <v>1982</v>
      </c>
      <c r="B352">
        <v>207</v>
      </c>
      <c r="C352" t="s">
        <v>152</v>
      </c>
      <c r="D352" t="s">
        <v>11175</v>
      </c>
      <c r="E352" t="s">
        <v>39</v>
      </c>
      <c r="F352" t="s">
        <v>26</v>
      </c>
      <c r="H352"/>
      <c r="I352" t="s">
        <v>8052</v>
      </c>
      <c r="J352"/>
      <c r="K352"/>
      <c r="L352"/>
      <c r="M352"/>
      <c r="N352"/>
      <c r="O352"/>
      <c r="P352"/>
      <c r="Q352"/>
      <c r="R352"/>
      <c r="S352"/>
      <c r="T352"/>
      <c r="U352"/>
      <c r="V352"/>
      <c r="W352"/>
      <c r="X352"/>
      <c r="Y352"/>
      <c r="Z352"/>
    </row>
    <row r="353" spans="1:26" x14ac:dyDescent="0.2">
      <c r="A353">
        <v>1982</v>
      </c>
      <c r="B353">
        <v>228</v>
      </c>
      <c r="C353" t="s">
        <v>152</v>
      </c>
      <c r="D353" t="s">
        <v>11199</v>
      </c>
      <c r="E353" t="s">
        <v>43</v>
      </c>
      <c r="F353" t="s">
        <v>35</v>
      </c>
      <c r="G353">
        <v>18</v>
      </c>
      <c r="H353">
        <v>1990</v>
      </c>
      <c r="I353" t="s">
        <v>11200</v>
      </c>
      <c r="J353">
        <v>36</v>
      </c>
      <c r="K353">
        <v>5</v>
      </c>
      <c r="L353">
        <v>5</v>
      </c>
      <c r="M353">
        <v>10</v>
      </c>
      <c r="N353">
        <v>-6</v>
      </c>
      <c r="O353">
        <v>16</v>
      </c>
      <c r="P353"/>
      <c r="Q353"/>
      <c r="R353"/>
      <c r="S353"/>
      <c r="T353"/>
      <c r="U353"/>
      <c r="V353">
        <v>0.1</v>
      </c>
      <c r="W353"/>
      <c r="X353"/>
      <c r="Y353"/>
      <c r="Z353"/>
    </row>
    <row r="354" spans="1:26" x14ac:dyDescent="0.2">
      <c r="A354">
        <v>1982</v>
      </c>
      <c r="B354">
        <v>249</v>
      </c>
      <c r="C354" t="s">
        <v>152</v>
      </c>
      <c r="D354" t="s">
        <v>11224</v>
      </c>
      <c r="E354" t="s">
        <v>39</v>
      </c>
      <c r="F354" t="s">
        <v>128</v>
      </c>
      <c r="H354"/>
      <c r="I354" t="s">
        <v>3321</v>
      </c>
      <c r="J354"/>
      <c r="K354"/>
      <c r="L354"/>
      <c r="M354"/>
      <c r="N354"/>
      <c r="O354"/>
      <c r="P354"/>
      <c r="Q354"/>
      <c r="R354"/>
      <c r="S354"/>
      <c r="T354"/>
      <c r="U354"/>
      <c r="V354"/>
      <c r="W354"/>
      <c r="X354"/>
      <c r="Y354"/>
      <c r="Z354"/>
    </row>
    <row r="355" spans="1:26" x14ac:dyDescent="0.2">
      <c r="A355">
        <v>1981</v>
      </c>
      <c r="B355">
        <v>14</v>
      </c>
      <c r="C355" t="s">
        <v>152</v>
      </c>
      <c r="D355" t="s">
        <v>11243</v>
      </c>
      <c r="E355" t="s">
        <v>39</v>
      </c>
      <c r="F355" t="s">
        <v>26</v>
      </c>
      <c r="G355">
        <v>18</v>
      </c>
      <c r="H355">
        <v>1983</v>
      </c>
      <c r="I355" t="s">
        <v>764</v>
      </c>
      <c r="J355">
        <v>75</v>
      </c>
      <c r="K355">
        <v>17</v>
      </c>
      <c r="L355">
        <v>25</v>
      </c>
      <c r="M355">
        <v>42</v>
      </c>
      <c r="N355">
        <v>15</v>
      </c>
      <c r="O355">
        <v>49</v>
      </c>
      <c r="P355"/>
      <c r="Q355"/>
      <c r="R355"/>
      <c r="S355"/>
      <c r="T355"/>
      <c r="U355"/>
      <c r="V355">
        <v>2.4</v>
      </c>
      <c r="W355">
        <f>Main_Bruins_Sheet3[[#This Row],[point_shares]]</f>
        <v>2.4</v>
      </c>
      <c r="X355"/>
      <c r="Y355"/>
      <c r="Z355"/>
    </row>
    <row r="356" spans="1:26" x14ac:dyDescent="0.2">
      <c r="A356">
        <v>1981</v>
      </c>
      <c r="B356">
        <v>35</v>
      </c>
      <c r="C356" t="s">
        <v>152</v>
      </c>
      <c r="D356" t="s">
        <v>11264</v>
      </c>
      <c r="E356" t="s">
        <v>39</v>
      </c>
      <c r="F356" t="s">
        <v>26</v>
      </c>
      <c r="G356">
        <v>18</v>
      </c>
      <c r="H356">
        <v>1985</v>
      </c>
      <c r="I356" t="s">
        <v>764</v>
      </c>
      <c r="J356">
        <v>167</v>
      </c>
      <c r="K356">
        <v>23</v>
      </c>
      <c r="L356">
        <v>21</v>
      </c>
      <c r="M356">
        <v>44</v>
      </c>
      <c r="N356">
        <v>10</v>
      </c>
      <c r="O356">
        <v>199</v>
      </c>
      <c r="P356"/>
      <c r="Q356"/>
      <c r="R356"/>
      <c r="S356"/>
      <c r="T356"/>
      <c r="U356"/>
      <c r="V356">
        <v>0.5</v>
      </c>
      <c r="W356"/>
      <c r="X356"/>
      <c r="Y356"/>
      <c r="Z356"/>
    </row>
    <row r="357" spans="1:26" x14ac:dyDescent="0.2">
      <c r="A357">
        <v>1981</v>
      </c>
      <c r="B357">
        <v>77</v>
      </c>
      <c r="C357" t="s">
        <v>152</v>
      </c>
      <c r="D357" t="s">
        <v>11308</v>
      </c>
      <c r="E357" t="s">
        <v>39</v>
      </c>
      <c r="F357" t="s">
        <v>68</v>
      </c>
      <c r="G357">
        <v>18</v>
      </c>
      <c r="H357">
        <v>1983</v>
      </c>
      <c r="I357" t="s">
        <v>8052</v>
      </c>
      <c r="J357">
        <v>2</v>
      </c>
      <c r="K357">
        <v>0</v>
      </c>
      <c r="L357">
        <v>0</v>
      </c>
      <c r="M357">
        <v>0</v>
      </c>
      <c r="N357">
        <v>0</v>
      </c>
      <c r="O357">
        <v>0</v>
      </c>
      <c r="P357"/>
      <c r="Q357"/>
      <c r="R357"/>
      <c r="S357"/>
      <c r="T357"/>
      <c r="U357"/>
      <c r="V357">
        <v>-0.1</v>
      </c>
      <c r="W357"/>
      <c r="X357"/>
      <c r="Y357"/>
      <c r="Z357"/>
    </row>
    <row r="358" spans="1:26" x14ac:dyDescent="0.2">
      <c r="A358">
        <v>1981</v>
      </c>
      <c r="B358">
        <v>98</v>
      </c>
      <c r="C358" t="s">
        <v>152</v>
      </c>
      <c r="D358" t="s">
        <v>11331</v>
      </c>
      <c r="E358" t="s">
        <v>39</v>
      </c>
      <c r="F358" t="s">
        <v>128</v>
      </c>
      <c r="H358"/>
      <c r="I358" t="s">
        <v>11229</v>
      </c>
      <c r="J358"/>
      <c r="K358"/>
      <c r="L358"/>
      <c r="M358"/>
      <c r="N358"/>
      <c r="O358"/>
      <c r="P358"/>
      <c r="Q358"/>
      <c r="R358"/>
      <c r="S358"/>
      <c r="T358"/>
      <c r="U358"/>
      <c r="V358"/>
      <c r="W358"/>
      <c r="X358"/>
      <c r="Y358"/>
      <c r="Z358"/>
    </row>
    <row r="359" spans="1:26" x14ac:dyDescent="0.2">
      <c r="A359">
        <v>1981</v>
      </c>
      <c r="B359">
        <v>119</v>
      </c>
      <c r="C359" t="s">
        <v>152</v>
      </c>
      <c r="D359" t="s">
        <v>11351</v>
      </c>
      <c r="E359" t="s">
        <v>34</v>
      </c>
      <c r="F359" t="s">
        <v>30</v>
      </c>
      <c r="H359"/>
      <c r="I359" t="s">
        <v>10639</v>
      </c>
      <c r="J359"/>
      <c r="K359"/>
      <c r="L359"/>
      <c r="M359"/>
      <c r="N359"/>
      <c r="O359"/>
      <c r="P359"/>
      <c r="Q359"/>
      <c r="R359"/>
      <c r="S359"/>
      <c r="T359"/>
      <c r="U359"/>
      <c r="V359"/>
      <c r="W359"/>
      <c r="X359"/>
      <c r="Y359"/>
      <c r="Z359"/>
    </row>
    <row r="360" spans="1:26" x14ac:dyDescent="0.2">
      <c r="A360">
        <v>1981</v>
      </c>
      <c r="B360">
        <v>140</v>
      </c>
      <c r="C360" t="s">
        <v>152</v>
      </c>
      <c r="D360" t="s">
        <v>11373</v>
      </c>
      <c r="E360" t="s">
        <v>43</v>
      </c>
      <c r="F360" t="s">
        <v>30</v>
      </c>
      <c r="G360">
        <v>20</v>
      </c>
      <c r="H360">
        <v>1987</v>
      </c>
      <c r="I360" t="s">
        <v>2546</v>
      </c>
      <c r="J360">
        <v>163</v>
      </c>
      <c r="K360">
        <v>8</v>
      </c>
      <c r="L360">
        <v>19</v>
      </c>
      <c r="M360">
        <v>27</v>
      </c>
      <c r="N360">
        <v>3</v>
      </c>
      <c r="O360">
        <v>176</v>
      </c>
      <c r="P360"/>
      <c r="Q360"/>
      <c r="R360"/>
      <c r="S360"/>
      <c r="T360"/>
      <c r="U360"/>
      <c r="V360">
        <v>8.1</v>
      </c>
      <c r="W360"/>
      <c r="X360"/>
      <c r="Y360"/>
      <c r="Z360"/>
    </row>
    <row r="361" spans="1:26" x14ac:dyDescent="0.2">
      <c r="A361">
        <v>1981</v>
      </c>
      <c r="B361">
        <v>161</v>
      </c>
      <c r="C361" t="s">
        <v>152</v>
      </c>
      <c r="D361" t="s">
        <v>11396</v>
      </c>
      <c r="E361" t="s">
        <v>39</v>
      </c>
      <c r="F361" t="s">
        <v>30</v>
      </c>
      <c r="H361"/>
      <c r="I361" t="s">
        <v>764</v>
      </c>
      <c r="J361"/>
      <c r="K361"/>
      <c r="L361"/>
      <c r="M361"/>
      <c r="N361"/>
      <c r="O361"/>
      <c r="P361"/>
      <c r="Q361"/>
      <c r="R361"/>
      <c r="S361"/>
      <c r="T361"/>
      <c r="U361"/>
      <c r="V361"/>
      <c r="W361"/>
      <c r="X361"/>
      <c r="Y361"/>
      <c r="Z361"/>
    </row>
    <row r="362" spans="1:26" x14ac:dyDescent="0.2">
      <c r="A362">
        <v>1981</v>
      </c>
      <c r="B362">
        <v>182</v>
      </c>
      <c r="C362" t="s">
        <v>152</v>
      </c>
      <c r="D362" t="s">
        <v>11418</v>
      </c>
      <c r="E362" t="s">
        <v>39</v>
      </c>
      <c r="F362" t="s">
        <v>128</v>
      </c>
      <c r="G362">
        <v>20</v>
      </c>
      <c r="H362">
        <v>1985</v>
      </c>
      <c r="I362" t="s">
        <v>3378</v>
      </c>
      <c r="J362">
        <v>3</v>
      </c>
      <c r="K362">
        <v>0</v>
      </c>
      <c r="L362">
        <v>0</v>
      </c>
      <c r="M362">
        <v>0</v>
      </c>
      <c r="N362">
        <v>0</v>
      </c>
      <c r="O362">
        <v>2</v>
      </c>
      <c r="P362">
        <v>3</v>
      </c>
      <c r="Q362">
        <v>0</v>
      </c>
      <c r="R362">
        <v>0</v>
      </c>
      <c r="S362">
        <v>2</v>
      </c>
      <c r="T362">
        <v>0.88500000000000001</v>
      </c>
      <c r="U362">
        <v>3.53</v>
      </c>
      <c r="V362">
        <v>0.3</v>
      </c>
      <c r="W362"/>
      <c r="X362"/>
      <c r="Y362"/>
      <c r="Z362"/>
    </row>
    <row r="363" spans="1:26" x14ac:dyDescent="0.2">
      <c r="A363">
        <v>1981</v>
      </c>
      <c r="B363">
        <v>203</v>
      </c>
      <c r="C363" t="s">
        <v>152</v>
      </c>
      <c r="D363" t="s">
        <v>11438</v>
      </c>
      <c r="E363" t="s">
        <v>39</v>
      </c>
      <c r="F363" t="s">
        <v>26</v>
      </c>
      <c r="H363"/>
      <c r="I363" t="s">
        <v>5020</v>
      </c>
      <c r="J363"/>
      <c r="K363"/>
      <c r="L363"/>
      <c r="M363"/>
      <c r="N363"/>
      <c r="O363"/>
      <c r="P363"/>
      <c r="Q363"/>
      <c r="R363"/>
      <c r="S363"/>
      <c r="T363"/>
      <c r="U363"/>
      <c r="V363"/>
      <c r="W363"/>
      <c r="X363"/>
      <c r="Y363"/>
      <c r="Z363"/>
    </row>
    <row r="364" spans="1:26" x14ac:dyDescent="0.2">
      <c r="A364">
        <v>1980</v>
      </c>
      <c r="B364">
        <v>18</v>
      </c>
      <c r="C364" t="s">
        <v>152</v>
      </c>
      <c r="D364" t="s">
        <v>11474</v>
      </c>
      <c r="E364" t="s">
        <v>39</v>
      </c>
      <c r="F364" t="s">
        <v>35</v>
      </c>
      <c r="G364">
        <v>19</v>
      </c>
      <c r="H364">
        <v>1992</v>
      </c>
      <c r="I364" t="s">
        <v>7577</v>
      </c>
      <c r="J364">
        <v>701</v>
      </c>
      <c r="K364">
        <v>238</v>
      </c>
      <c r="L364">
        <v>416</v>
      </c>
      <c r="M364">
        <v>654</v>
      </c>
      <c r="N364">
        <v>64</v>
      </c>
      <c r="O364">
        <v>472</v>
      </c>
      <c r="P364"/>
      <c r="Q364"/>
      <c r="R364"/>
      <c r="S364"/>
      <c r="T364"/>
      <c r="U364"/>
      <c r="V364">
        <v>47.7</v>
      </c>
      <c r="W364">
        <v>33.1</v>
      </c>
      <c r="X364"/>
      <c r="Y364"/>
      <c r="Z364"/>
    </row>
    <row r="365" spans="1:26" x14ac:dyDescent="0.2">
      <c r="A365">
        <v>1980</v>
      </c>
      <c r="B365">
        <v>60</v>
      </c>
      <c r="C365" t="s">
        <v>152</v>
      </c>
      <c r="D365" t="s">
        <v>11522</v>
      </c>
      <c r="E365" t="s">
        <v>34</v>
      </c>
      <c r="F365" t="s">
        <v>35</v>
      </c>
      <c r="G365">
        <v>18</v>
      </c>
      <c r="H365">
        <v>1993</v>
      </c>
      <c r="I365" t="s">
        <v>11454</v>
      </c>
      <c r="J365">
        <v>726</v>
      </c>
      <c r="K365">
        <v>235</v>
      </c>
      <c r="L365">
        <v>346</v>
      </c>
      <c r="M365">
        <v>581</v>
      </c>
      <c r="N365">
        <v>-20</v>
      </c>
      <c r="O365">
        <v>499</v>
      </c>
      <c r="P365"/>
      <c r="Q365"/>
      <c r="R365"/>
      <c r="S365"/>
      <c r="T365"/>
      <c r="U365"/>
      <c r="V365">
        <v>39.299999999999997</v>
      </c>
      <c r="W365"/>
      <c r="X365"/>
      <c r="Y365"/>
      <c r="Z365"/>
    </row>
    <row r="366" spans="1:26" x14ac:dyDescent="0.2">
      <c r="A366">
        <v>1980</v>
      </c>
      <c r="B366">
        <v>81</v>
      </c>
      <c r="C366" t="s">
        <v>152</v>
      </c>
      <c r="D366" t="s">
        <v>11543</v>
      </c>
      <c r="E366" t="s">
        <v>39</v>
      </c>
      <c r="F366" t="s">
        <v>35</v>
      </c>
      <c r="G366">
        <v>18</v>
      </c>
      <c r="H366">
        <v>1993</v>
      </c>
      <c r="I366" t="s">
        <v>11544</v>
      </c>
      <c r="J366">
        <v>821</v>
      </c>
      <c r="K366">
        <v>177</v>
      </c>
      <c r="L366">
        <v>291</v>
      </c>
      <c r="M366">
        <v>468</v>
      </c>
      <c r="N366">
        <v>-57</v>
      </c>
      <c r="O366">
        <v>554</v>
      </c>
      <c r="P366"/>
      <c r="Q366"/>
      <c r="R366"/>
      <c r="S366"/>
      <c r="T366"/>
      <c r="U366"/>
      <c r="V366">
        <v>23.1</v>
      </c>
      <c r="W366"/>
      <c r="X366"/>
      <c r="Y366"/>
      <c r="Z366"/>
    </row>
    <row r="367" spans="1:26" x14ac:dyDescent="0.2">
      <c r="A367">
        <v>1980</v>
      </c>
      <c r="B367">
        <v>102</v>
      </c>
      <c r="C367" t="s">
        <v>152</v>
      </c>
      <c r="D367" t="s">
        <v>11566</v>
      </c>
      <c r="E367" t="s">
        <v>39</v>
      </c>
      <c r="F367" t="s">
        <v>30</v>
      </c>
      <c r="G367">
        <v>20</v>
      </c>
      <c r="H367">
        <v>1992</v>
      </c>
      <c r="I367" t="s">
        <v>11494</v>
      </c>
      <c r="J367">
        <v>543</v>
      </c>
      <c r="K367">
        <v>16</v>
      </c>
      <c r="L367">
        <v>110</v>
      </c>
      <c r="M367">
        <v>126</v>
      </c>
      <c r="N367">
        <v>-12</v>
      </c>
      <c r="O367">
        <v>906</v>
      </c>
      <c r="P367"/>
      <c r="Q367"/>
      <c r="R367"/>
      <c r="S367"/>
      <c r="T367"/>
      <c r="U367"/>
      <c r="V367">
        <v>23.5</v>
      </c>
      <c r="W367"/>
      <c r="X367"/>
      <c r="Y367"/>
      <c r="Z367"/>
    </row>
    <row r="368" spans="1:26" x14ac:dyDescent="0.2">
      <c r="A368">
        <v>1980</v>
      </c>
      <c r="B368">
        <v>123</v>
      </c>
      <c r="C368" t="s">
        <v>152</v>
      </c>
      <c r="D368" t="s">
        <v>11587</v>
      </c>
      <c r="E368" t="s">
        <v>39</v>
      </c>
      <c r="F368" t="s">
        <v>26</v>
      </c>
      <c r="H368"/>
      <c r="I368" t="s">
        <v>11588</v>
      </c>
      <c r="J368"/>
      <c r="K368"/>
      <c r="L368"/>
      <c r="M368"/>
      <c r="N368"/>
      <c r="O368"/>
      <c r="P368"/>
      <c r="Q368"/>
      <c r="R368"/>
      <c r="S368"/>
      <c r="T368"/>
      <c r="U368"/>
      <c r="V368"/>
      <c r="W368"/>
      <c r="X368"/>
      <c r="Y368"/>
      <c r="Z368"/>
    </row>
    <row r="369" spans="1:26" x14ac:dyDescent="0.2">
      <c r="A369">
        <v>1980</v>
      </c>
      <c r="B369">
        <v>144</v>
      </c>
      <c r="C369" t="s">
        <v>152</v>
      </c>
      <c r="D369" t="s">
        <v>11609</v>
      </c>
      <c r="E369" t="s">
        <v>39</v>
      </c>
      <c r="F369" t="s">
        <v>35</v>
      </c>
      <c r="H369"/>
      <c r="I369" t="s">
        <v>9331</v>
      </c>
      <c r="J369"/>
      <c r="K369"/>
      <c r="L369"/>
      <c r="M369"/>
      <c r="N369"/>
      <c r="O369"/>
      <c r="P369"/>
      <c r="Q369"/>
      <c r="R369"/>
      <c r="S369"/>
      <c r="T369"/>
      <c r="U369"/>
      <c r="V369"/>
      <c r="W369"/>
      <c r="X369"/>
      <c r="Y369"/>
      <c r="Z369"/>
    </row>
    <row r="370" spans="1:26" x14ac:dyDescent="0.2">
      <c r="A370">
        <v>1980</v>
      </c>
      <c r="B370">
        <v>165</v>
      </c>
      <c r="C370" t="s">
        <v>152</v>
      </c>
      <c r="D370" t="s">
        <v>11630</v>
      </c>
      <c r="E370" t="s">
        <v>39</v>
      </c>
      <c r="F370" t="s">
        <v>128</v>
      </c>
      <c r="G370">
        <v>18</v>
      </c>
      <c r="H370">
        <v>1984</v>
      </c>
      <c r="I370" t="s">
        <v>11467</v>
      </c>
      <c r="J370">
        <v>18</v>
      </c>
      <c r="K370">
        <v>0</v>
      </c>
      <c r="L370">
        <v>0</v>
      </c>
      <c r="M370">
        <v>0</v>
      </c>
      <c r="N370">
        <v>0</v>
      </c>
      <c r="O370">
        <v>2</v>
      </c>
      <c r="P370">
        <v>18</v>
      </c>
      <c r="Q370">
        <v>7</v>
      </c>
      <c r="R370">
        <v>6</v>
      </c>
      <c r="S370">
        <v>2</v>
      </c>
      <c r="T370">
        <v>0.82599999999999996</v>
      </c>
      <c r="U370">
        <v>4.38</v>
      </c>
      <c r="V370">
        <v>1.7</v>
      </c>
      <c r="W370"/>
      <c r="X370"/>
      <c r="Y370"/>
      <c r="Z370"/>
    </row>
    <row r="371" spans="1:26" x14ac:dyDescent="0.2">
      <c r="A371">
        <v>1980</v>
      </c>
      <c r="B371">
        <v>186</v>
      </c>
      <c r="C371" t="s">
        <v>152</v>
      </c>
      <c r="D371" t="s">
        <v>11652</v>
      </c>
      <c r="E371" t="s">
        <v>43</v>
      </c>
      <c r="F371" t="s">
        <v>30</v>
      </c>
      <c r="G371">
        <v>19</v>
      </c>
      <c r="H371">
        <v>1990</v>
      </c>
      <c r="I371" t="s">
        <v>71</v>
      </c>
      <c r="J371">
        <v>207</v>
      </c>
      <c r="K371">
        <v>20</v>
      </c>
      <c r="L371">
        <v>80</v>
      </c>
      <c r="M371">
        <v>100</v>
      </c>
      <c r="N371">
        <v>29</v>
      </c>
      <c r="O371">
        <v>217</v>
      </c>
      <c r="P371"/>
      <c r="Q371"/>
      <c r="R371"/>
      <c r="S371"/>
      <c r="T371"/>
      <c r="U371"/>
      <c r="V371">
        <v>17.600000000000001</v>
      </c>
      <c r="W371"/>
      <c r="X371"/>
      <c r="Y371"/>
      <c r="Z371"/>
    </row>
    <row r="372" spans="1:26" x14ac:dyDescent="0.2">
      <c r="A372">
        <v>1980</v>
      </c>
      <c r="B372">
        <v>207</v>
      </c>
      <c r="C372" t="s">
        <v>152</v>
      </c>
      <c r="D372" t="s">
        <v>11675</v>
      </c>
      <c r="E372" t="s">
        <v>43</v>
      </c>
      <c r="F372" t="s">
        <v>26</v>
      </c>
      <c r="H372"/>
      <c r="I372" t="s">
        <v>71</v>
      </c>
      <c r="J372"/>
      <c r="K372"/>
      <c r="L372"/>
      <c r="M372"/>
      <c r="N372"/>
      <c r="O372"/>
      <c r="P372"/>
      <c r="Q372"/>
      <c r="R372"/>
      <c r="S372"/>
      <c r="T372"/>
      <c r="U372"/>
      <c r="V372"/>
      <c r="W372"/>
      <c r="X372"/>
      <c r="Y372"/>
      <c r="Z37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5D353-CC77-6245-9DC2-F09FA3B39763}">
  <dimension ref="A1:Y10"/>
  <sheetViews>
    <sheetView workbookViewId="0"/>
  </sheetViews>
  <sheetFormatPr baseColWidth="10" defaultRowHeight="16" x14ac:dyDescent="0.2"/>
  <cols>
    <col min="1" max="1" width="7.1640625" bestFit="1" customWidth="1"/>
    <col min="2" max="2" width="13.5" bestFit="1" customWidth="1"/>
    <col min="3" max="3" width="12.33203125" bestFit="1" customWidth="1"/>
    <col min="4" max="4" width="18.1640625" bestFit="1" customWidth="1"/>
    <col min="5" max="5" width="12.33203125" bestFit="1" customWidth="1"/>
    <col min="6" max="6" width="10.33203125" bestFit="1" customWidth="1"/>
    <col min="7" max="7" width="6.6640625" bestFit="1" customWidth="1"/>
    <col min="8" max="8" width="9.6640625" bestFit="1" customWidth="1"/>
    <col min="9" max="9" width="15.832031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21.5" bestFit="1" customWidth="1"/>
    <col min="17" max="17" width="13.33203125" bestFit="1" customWidth="1"/>
    <col min="18" max="18" width="15" bestFit="1" customWidth="1"/>
    <col min="19" max="19" width="21" bestFit="1" customWidth="1"/>
    <col min="20" max="20" width="17.6640625" bestFit="1" customWidth="1"/>
    <col min="21" max="21" width="22.6640625" bestFit="1" customWidth="1"/>
    <col min="22" max="22" width="14.33203125" bestFit="1" customWidth="1"/>
    <col min="23" max="25" width="12.1640625" bestFit="1" customWidth="1"/>
  </cols>
  <sheetData>
    <row r="1" spans="1:25"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13715</v>
      </c>
      <c r="X1" t="s">
        <v>13716</v>
      </c>
      <c r="Y1" t="s">
        <v>13717</v>
      </c>
    </row>
    <row r="2" spans="1:25" x14ac:dyDescent="0.2">
      <c r="A2">
        <v>2023</v>
      </c>
      <c r="B2">
        <v>92</v>
      </c>
      <c r="C2" t="s">
        <v>152</v>
      </c>
      <c r="D2" t="s">
        <v>13718</v>
      </c>
      <c r="F2" t="s">
        <v>35</v>
      </c>
    </row>
    <row r="3" spans="1:25" x14ac:dyDescent="0.2">
      <c r="A3">
        <v>2023</v>
      </c>
      <c r="B3">
        <v>124</v>
      </c>
      <c r="C3" t="s">
        <v>152</v>
      </c>
      <c r="D3" t="s">
        <v>13719</v>
      </c>
      <c r="F3" t="s">
        <v>35</v>
      </c>
    </row>
    <row r="4" spans="1:25" x14ac:dyDescent="0.2">
      <c r="A4">
        <v>2023</v>
      </c>
      <c r="B4">
        <v>188</v>
      </c>
      <c r="C4" t="s">
        <v>152</v>
      </c>
      <c r="D4" t="s">
        <v>13720</v>
      </c>
      <c r="F4" t="s">
        <v>35</v>
      </c>
    </row>
    <row r="5" spans="1:25" x14ac:dyDescent="0.2">
      <c r="A5">
        <v>2023</v>
      </c>
      <c r="B5">
        <v>214</v>
      </c>
      <c r="C5" t="s">
        <v>152</v>
      </c>
      <c r="D5" t="s">
        <v>13721</v>
      </c>
      <c r="F5" t="s">
        <v>68</v>
      </c>
    </row>
    <row r="6" spans="1:25" x14ac:dyDescent="0.2">
      <c r="A6">
        <v>2023</v>
      </c>
      <c r="B6">
        <v>220</v>
      </c>
      <c r="C6" t="s">
        <v>152</v>
      </c>
      <c r="D6" t="s">
        <v>13722</v>
      </c>
      <c r="F6" t="s">
        <v>30</v>
      </c>
    </row>
    <row r="7" spans="1:25" x14ac:dyDescent="0.2">
      <c r="A7">
        <v>2024</v>
      </c>
      <c r="B7">
        <v>25</v>
      </c>
      <c r="C7" t="s">
        <v>152</v>
      </c>
      <c r="D7" t="s">
        <v>13723</v>
      </c>
      <c r="F7" t="s">
        <v>35</v>
      </c>
    </row>
    <row r="8" spans="1:25" x14ac:dyDescent="0.2">
      <c r="A8">
        <v>2024</v>
      </c>
      <c r="B8">
        <v>110</v>
      </c>
      <c r="C8" t="s">
        <v>152</v>
      </c>
      <c r="D8" t="s">
        <v>13724</v>
      </c>
      <c r="F8" t="s">
        <v>30</v>
      </c>
    </row>
    <row r="9" spans="1:25" x14ac:dyDescent="0.2">
      <c r="A9">
        <v>2024</v>
      </c>
      <c r="B9">
        <v>154</v>
      </c>
      <c r="C9" t="s">
        <v>152</v>
      </c>
      <c r="D9" t="s">
        <v>13725</v>
      </c>
      <c r="F9" t="s">
        <v>35</v>
      </c>
    </row>
    <row r="10" spans="1:25" x14ac:dyDescent="0.2">
      <c r="A10">
        <v>2024</v>
      </c>
      <c r="B10">
        <v>186</v>
      </c>
      <c r="C10" t="s">
        <v>152</v>
      </c>
      <c r="D10" t="s">
        <v>13726</v>
      </c>
      <c r="F10" t="s">
        <v>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8F866-B9D1-8348-9CBC-6EB454A3993B}">
  <dimension ref="D1:BO228"/>
  <sheetViews>
    <sheetView workbookViewId="0"/>
  </sheetViews>
  <sheetFormatPr baseColWidth="10" defaultRowHeight="16" x14ac:dyDescent="0.2"/>
  <cols>
    <col min="4" max="4" width="13.5" bestFit="1" customWidth="1"/>
    <col min="5" max="5" width="16" bestFit="1" customWidth="1"/>
    <col min="6" max="66" width="5.1640625" bestFit="1" customWidth="1"/>
    <col min="67" max="67" width="10.5" bestFit="1" customWidth="1"/>
    <col min="68" max="68" width="5.1640625" bestFit="1" customWidth="1"/>
    <col min="69" max="69" width="3.1640625" bestFit="1" customWidth="1"/>
    <col min="70" max="79" width="5.1640625" bestFit="1" customWidth="1"/>
    <col min="80" max="80" width="3.1640625" bestFit="1" customWidth="1"/>
    <col min="81" max="87" width="5.1640625" bestFit="1" customWidth="1"/>
    <col min="88" max="88" width="3.1640625" bestFit="1" customWidth="1"/>
    <col min="89" max="94" width="5.1640625" bestFit="1" customWidth="1"/>
    <col min="95" max="95" width="3.1640625" bestFit="1" customWidth="1"/>
    <col min="96" max="99" width="5.1640625" bestFit="1" customWidth="1"/>
    <col min="100" max="100" width="3.1640625" bestFit="1" customWidth="1"/>
    <col min="101" max="102" width="5.1640625" bestFit="1" customWidth="1"/>
    <col min="103" max="103" width="3.1640625" bestFit="1" customWidth="1"/>
    <col min="104" max="104" width="5.1640625" bestFit="1" customWidth="1"/>
    <col min="105" max="105" width="3.1640625" bestFit="1" customWidth="1"/>
    <col min="106" max="109" width="5.1640625" bestFit="1" customWidth="1"/>
    <col min="110" max="110" width="3.1640625" bestFit="1" customWidth="1"/>
    <col min="111" max="116" width="5.1640625" bestFit="1" customWidth="1"/>
    <col min="117" max="117" width="3.1640625" bestFit="1" customWidth="1"/>
    <col min="118" max="121" width="5.1640625" bestFit="1" customWidth="1"/>
    <col min="122" max="122" width="3.1640625" bestFit="1" customWidth="1"/>
    <col min="123" max="129" width="5.1640625" bestFit="1" customWidth="1"/>
    <col min="130" max="130" width="3.1640625" bestFit="1" customWidth="1"/>
    <col min="131" max="141" width="5.1640625" bestFit="1" customWidth="1"/>
    <col min="142" max="149" width="6.1640625" bestFit="1" customWidth="1"/>
    <col min="150" max="150" width="7" bestFit="1" customWidth="1"/>
    <col min="151" max="151" width="10.5" bestFit="1" customWidth="1"/>
  </cols>
  <sheetData>
    <row r="1" spans="4:67" x14ac:dyDescent="0.2">
      <c r="D1" s="2" t="s">
        <v>13729</v>
      </c>
      <c r="E1" s="2" t="s">
        <v>13730</v>
      </c>
    </row>
    <row r="2" spans="4:67" x14ac:dyDescent="0.2">
      <c r="D2" s="2" t="s">
        <v>13727</v>
      </c>
      <c r="E2">
        <v>1963</v>
      </c>
      <c r="F2">
        <v>1964</v>
      </c>
      <c r="G2">
        <v>1965</v>
      </c>
      <c r="H2">
        <v>1966</v>
      </c>
      <c r="I2">
        <v>1967</v>
      </c>
      <c r="J2">
        <v>1968</v>
      </c>
      <c r="K2">
        <v>1969</v>
      </c>
      <c r="L2">
        <v>1970</v>
      </c>
      <c r="M2">
        <v>1971</v>
      </c>
      <c r="N2">
        <v>1972</v>
      </c>
      <c r="O2">
        <v>1973</v>
      </c>
      <c r="P2">
        <v>1974</v>
      </c>
      <c r="Q2">
        <v>1975</v>
      </c>
      <c r="R2">
        <v>1976</v>
      </c>
      <c r="S2">
        <v>1977</v>
      </c>
      <c r="T2">
        <v>1978</v>
      </c>
      <c r="U2">
        <v>1979</v>
      </c>
      <c r="V2">
        <v>1980</v>
      </c>
      <c r="W2">
        <v>1981</v>
      </c>
      <c r="X2">
        <v>1982</v>
      </c>
      <c r="Y2">
        <v>1983</v>
      </c>
      <c r="Z2">
        <v>1984</v>
      </c>
      <c r="AA2">
        <v>1985</v>
      </c>
      <c r="AB2">
        <v>1986</v>
      </c>
      <c r="AC2">
        <v>1987</v>
      </c>
      <c r="AD2">
        <v>1988</v>
      </c>
      <c r="AE2">
        <v>1989</v>
      </c>
      <c r="AF2">
        <v>1990</v>
      </c>
      <c r="AG2">
        <v>1991</v>
      </c>
      <c r="AH2">
        <v>1992</v>
      </c>
      <c r="AI2">
        <v>1993</v>
      </c>
      <c r="AJ2">
        <v>1994</v>
      </c>
      <c r="AK2">
        <v>1995</v>
      </c>
      <c r="AL2">
        <v>1996</v>
      </c>
      <c r="AM2">
        <v>1997</v>
      </c>
      <c r="AN2">
        <v>1998</v>
      </c>
      <c r="AO2">
        <v>1999</v>
      </c>
      <c r="AP2">
        <v>2000</v>
      </c>
      <c r="AQ2">
        <v>2001</v>
      </c>
      <c r="AR2">
        <v>2002</v>
      </c>
      <c r="AS2">
        <v>2003</v>
      </c>
      <c r="AT2">
        <v>2004</v>
      </c>
      <c r="AU2">
        <v>2005</v>
      </c>
      <c r="AV2">
        <v>2006</v>
      </c>
      <c r="AW2">
        <v>2007</v>
      </c>
      <c r="AX2">
        <v>2008</v>
      </c>
      <c r="AY2">
        <v>2009</v>
      </c>
      <c r="AZ2">
        <v>2010</v>
      </c>
      <c r="BA2">
        <v>2011</v>
      </c>
      <c r="BB2">
        <v>2012</v>
      </c>
      <c r="BC2">
        <v>2013</v>
      </c>
      <c r="BD2">
        <v>2014</v>
      </c>
      <c r="BE2">
        <v>2015</v>
      </c>
      <c r="BF2">
        <v>2016</v>
      </c>
      <c r="BG2">
        <v>2017</v>
      </c>
      <c r="BH2">
        <v>2018</v>
      </c>
      <c r="BI2">
        <v>2019</v>
      </c>
      <c r="BJ2">
        <v>2020</v>
      </c>
      <c r="BK2">
        <v>2021</v>
      </c>
      <c r="BL2">
        <v>2022</v>
      </c>
      <c r="BM2">
        <v>2023</v>
      </c>
      <c r="BN2">
        <v>2024</v>
      </c>
      <c r="BO2" t="s">
        <v>13728</v>
      </c>
    </row>
    <row r="3" spans="4:67" x14ac:dyDescent="0.2">
      <c r="D3" s="3">
        <v>1</v>
      </c>
      <c r="H3">
        <v>1</v>
      </c>
      <c r="X3">
        <v>1</v>
      </c>
      <c r="AM3">
        <v>1</v>
      </c>
      <c r="BO3">
        <v>3</v>
      </c>
    </row>
    <row r="4" spans="4:67" x14ac:dyDescent="0.2">
      <c r="D4" s="3">
        <v>2</v>
      </c>
      <c r="F4">
        <v>1</v>
      </c>
      <c r="AZ4">
        <v>1</v>
      </c>
      <c r="BO4">
        <v>2</v>
      </c>
    </row>
    <row r="5" spans="4:67" x14ac:dyDescent="0.2">
      <c r="D5" s="3">
        <v>3</v>
      </c>
      <c r="E5">
        <v>1</v>
      </c>
      <c r="K5">
        <v>1</v>
      </c>
      <c r="L5">
        <v>1</v>
      </c>
      <c r="AC5">
        <v>1</v>
      </c>
      <c r="BO5">
        <v>4</v>
      </c>
    </row>
    <row r="6" spans="4:67" x14ac:dyDescent="0.2">
      <c r="D6" s="3">
        <v>4</v>
      </c>
      <c r="G6">
        <v>1</v>
      </c>
      <c r="K6">
        <v>1</v>
      </c>
      <c r="L6">
        <v>1</v>
      </c>
      <c r="BO6">
        <v>3</v>
      </c>
    </row>
    <row r="7" spans="4:67" x14ac:dyDescent="0.2">
      <c r="D7" s="3">
        <v>5</v>
      </c>
      <c r="AV7">
        <v>1</v>
      </c>
      <c r="BO7">
        <v>1</v>
      </c>
    </row>
    <row r="8" spans="4:67" x14ac:dyDescent="0.2">
      <c r="D8" s="3">
        <v>6</v>
      </c>
      <c r="M8">
        <v>1</v>
      </c>
      <c r="O8">
        <v>1</v>
      </c>
      <c r="BO8">
        <v>2</v>
      </c>
    </row>
    <row r="9" spans="4:67" x14ac:dyDescent="0.2">
      <c r="D9" s="3">
        <v>7</v>
      </c>
      <c r="H9">
        <v>1</v>
      </c>
      <c r="AP9">
        <v>1</v>
      </c>
      <c r="BO9">
        <v>2</v>
      </c>
    </row>
    <row r="10" spans="4:67" x14ac:dyDescent="0.2">
      <c r="D10" s="3">
        <v>8</v>
      </c>
      <c r="F10">
        <v>1</v>
      </c>
      <c r="U10">
        <v>1</v>
      </c>
      <c r="AL10">
        <v>1</v>
      </c>
      <c r="AM10">
        <v>1</v>
      </c>
      <c r="AW10">
        <v>1</v>
      </c>
      <c r="BO10">
        <v>5</v>
      </c>
    </row>
    <row r="11" spans="4:67" x14ac:dyDescent="0.2">
      <c r="D11" s="3">
        <v>9</v>
      </c>
      <c r="E11">
        <v>1</v>
      </c>
      <c r="G11">
        <v>1</v>
      </c>
      <c r="L11">
        <v>1</v>
      </c>
      <c r="AK11">
        <v>1</v>
      </c>
      <c r="BA11">
        <v>1</v>
      </c>
      <c r="BO11">
        <v>5</v>
      </c>
    </row>
    <row r="12" spans="4:67" x14ac:dyDescent="0.2">
      <c r="D12" s="3">
        <v>10</v>
      </c>
      <c r="I12">
        <v>1</v>
      </c>
      <c r="BO12">
        <v>1</v>
      </c>
    </row>
    <row r="13" spans="4:67" x14ac:dyDescent="0.2">
      <c r="D13" s="3">
        <v>11</v>
      </c>
      <c r="K13">
        <v>1</v>
      </c>
      <c r="BO13">
        <v>1</v>
      </c>
    </row>
    <row r="14" spans="4:67" x14ac:dyDescent="0.2">
      <c r="D14" s="3">
        <v>12</v>
      </c>
      <c r="J14">
        <v>1</v>
      </c>
      <c r="BO14">
        <v>1</v>
      </c>
    </row>
    <row r="15" spans="4:67" x14ac:dyDescent="0.2">
      <c r="D15" s="3">
        <v>13</v>
      </c>
      <c r="H15">
        <v>1</v>
      </c>
      <c r="L15">
        <v>1</v>
      </c>
      <c r="AB15">
        <v>1</v>
      </c>
      <c r="BE15">
        <v>1</v>
      </c>
      <c r="BO15">
        <v>4</v>
      </c>
    </row>
    <row r="16" spans="4:67" x14ac:dyDescent="0.2">
      <c r="D16" s="3">
        <v>14</v>
      </c>
      <c r="E16">
        <v>1</v>
      </c>
      <c r="F16">
        <v>1</v>
      </c>
      <c r="M16">
        <v>1</v>
      </c>
      <c r="Q16">
        <v>1</v>
      </c>
      <c r="W16">
        <v>1</v>
      </c>
      <c r="AC16">
        <v>1</v>
      </c>
      <c r="BE16">
        <v>1</v>
      </c>
      <c r="BF16">
        <v>1</v>
      </c>
      <c r="BO16">
        <v>8</v>
      </c>
    </row>
    <row r="17" spans="4:67" x14ac:dyDescent="0.2">
      <c r="D17" s="3">
        <v>15</v>
      </c>
      <c r="U17">
        <v>1</v>
      </c>
      <c r="BE17">
        <v>1</v>
      </c>
      <c r="BO17">
        <v>2</v>
      </c>
    </row>
    <row r="18" spans="4:67" x14ac:dyDescent="0.2">
      <c r="D18" s="3">
        <v>16</v>
      </c>
      <c r="N18">
        <v>1</v>
      </c>
      <c r="R18">
        <v>1</v>
      </c>
      <c r="S18">
        <v>1</v>
      </c>
      <c r="T18">
        <v>1</v>
      </c>
      <c r="AH18">
        <v>1</v>
      </c>
      <c r="AX18">
        <v>1</v>
      </c>
      <c r="BO18">
        <v>6</v>
      </c>
    </row>
    <row r="19" spans="4:67" x14ac:dyDescent="0.2">
      <c r="D19" s="3">
        <v>17</v>
      </c>
      <c r="AE19">
        <v>1</v>
      </c>
      <c r="BO19">
        <v>1</v>
      </c>
    </row>
    <row r="20" spans="4:67" x14ac:dyDescent="0.2">
      <c r="D20" s="3">
        <v>18</v>
      </c>
      <c r="J20">
        <v>1</v>
      </c>
      <c r="P20">
        <v>1</v>
      </c>
      <c r="V20">
        <v>1</v>
      </c>
      <c r="AD20">
        <v>1</v>
      </c>
      <c r="AG20">
        <v>1</v>
      </c>
      <c r="BG20">
        <v>1</v>
      </c>
      <c r="BO20">
        <v>6</v>
      </c>
    </row>
    <row r="21" spans="4:67" x14ac:dyDescent="0.2">
      <c r="D21" s="3">
        <v>19</v>
      </c>
      <c r="E21">
        <v>1</v>
      </c>
      <c r="H21">
        <v>1</v>
      </c>
      <c r="Z21">
        <v>1</v>
      </c>
      <c r="AQ21">
        <v>1</v>
      </c>
      <c r="BO21">
        <v>4</v>
      </c>
    </row>
    <row r="22" spans="4:67" x14ac:dyDescent="0.2">
      <c r="D22" s="3">
        <v>20</v>
      </c>
      <c r="F22">
        <v>1</v>
      </c>
      <c r="BO22">
        <v>1</v>
      </c>
    </row>
    <row r="23" spans="4:67" x14ac:dyDescent="0.2">
      <c r="D23" s="3">
        <v>21</v>
      </c>
      <c r="Y23">
        <v>1</v>
      </c>
      <c r="AF23">
        <v>1</v>
      </c>
      <c r="AJ23">
        <v>1</v>
      </c>
      <c r="AK23">
        <v>1</v>
      </c>
      <c r="AO23">
        <v>1</v>
      </c>
      <c r="AS23">
        <v>1</v>
      </c>
      <c r="BK23">
        <v>1</v>
      </c>
      <c r="BO23">
        <v>7</v>
      </c>
    </row>
    <row r="24" spans="4:67" x14ac:dyDescent="0.2">
      <c r="D24" s="3">
        <v>22</v>
      </c>
      <c r="K24">
        <v>1</v>
      </c>
      <c r="X24">
        <v>1</v>
      </c>
      <c r="AU24">
        <v>1</v>
      </c>
      <c r="BO24">
        <v>3</v>
      </c>
    </row>
    <row r="25" spans="4:67" x14ac:dyDescent="0.2">
      <c r="D25" s="3">
        <v>24</v>
      </c>
      <c r="J25">
        <v>1</v>
      </c>
      <c r="BB25">
        <v>1</v>
      </c>
      <c r="BO25">
        <v>2</v>
      </c>
    </row>
    <row r="26" spans="4:67" x14ac:dyDescent="0.2">
      <c r="D26" s="3">
        <v>25</v>
      </c>
      <c r="P26">
        <v>1</v>
      </c>
      <c r="AI26">
        <v>1</v>
      </c>
      <c r="AY26">
        <v>1</v>
      </c>
      <c r="BD26">
        <v>1</v>
      </c>
      <c r="BN26">
        <v>1</v>
      </c>
      <c r="BO26">
        <v>5</v>
      </c>
    </row>
    <row r="27" spans="4:67" x14ac:dyDescent="0.2">
      <c r="D27" s="3">
        <v>27</v>
      </c>
      <c r="L27">
        <v>1</v>
      </c>
      <c r="AM27">
        <v>1</v>
      </c>
      <c r="AP27">
        <v>1</v>
      </c>
      <c r="BO27">
        <v>3</v>
      </c>
    </row>
    <row r="28" spans="4:67" x14ac:dyDescent="0.2">
      <c r="D28" s="3">
        <v>28</v>
      </c>
      <c r="M28">
        <v>1</v>
      </c>
      <c r="BO28">
        <v>1</v>
      </c>
    </row>
    <row r="29" spans="4:67" x14ac:dyDescent="0.2">
      <c r="D29" s="3">
        <v>29</v>
      </c>
      <c r="AR29">
        <v>1</v>
      </c>
      <c r="BF29">
        <v>1</v>
      </c>
      <c r="BO29">
        <v>2</v>
      </c>
    </row>
    <row r="30" spans="4:67" x14ac:dyDescent="0.2">
      <c r="D30" s="3">
        <v>30</v>
      </c>
      <c r="BI30">
        <v>1</v>
      </c>
      <c r="BO30">
        <v>1</v>
      </c>
    </row>
    <row r="31" spans="4:67" x14ac:dyDescent="0.2">
      <c r="D31" s="3">
        <v>31</v>
      </c>
      <c r="O31">
        <v>1</v>
      </c>
      <c r="AA31">
        <v>1</v>
      </c>
      <c r="BO31">
        <v>2</v>
      </c>
    </row>
    <row r="32" spans="4:67" x14ac:dyDescent="0.2">
      <c r="D32" s="3">
        <v>32</v>
      </c>
      <c r="N32">
        <v>1</v>
      </c>
      <c r="Q32">
        <v>1</v>
      </c>
      <c r="AZ32">
        <v>1</v>
      </c>
      <c r="BO32">
        <v>3</v>
      </c>
    </row>
    <row r="33" spans="4:67" x14ac:dyDescent="0.2">
      <c r="D33" s="3">
        <v>34</v>
      </c>
      <c r="K33">
        <v>1</v>
      </c>
      <c r="R33">
        <v>1</v>
      </c>
      <c r="S33">
        <v>1</v>
      </c>
      <c r="AB33">
        <v>1</v>
      </c>
      <c r="BO33">
        <v>4</v>
      </c>
    </row>
    <row r="34" spans="4:67" x14ac:dyDescent="0.2">
      <c r="D34" s="3">
        <v>35</v>
      </c>
      <c r="T34">
        <v>1</v>
      </c>
      <c r="W34">
        <v>1</v>
      </c>
      <c r="AW34">
        <v>1</v>
      </c>
      <c r="BO34">
        <v>3</v>
      </c>
    </row>
    <row r="35" spans="4:67" x14ac:dyDescent="0.2">
      <c r="D35" s="3">
        <v>36</v>
      </c>
      <c r="O35">
        <v>1</v>
      </c>
      <c r="P35">
        <v>1</v>
      </c>
      <c r="U35">
        <v>1</v>
      </c>
      <c r="BO35">
        <v>3</v>
      </c>
    </row>
    <row r="36" spans="4:67" x14ac:dyDescent="0.2">
      <c r="D36" s="3">
        <v>37</v>
      </c>
      <c r="AP36">
        <v>1</v>
      </c>
      <c r="AV36">
        <v>1</v>
      </c>
      <c r="BE36">
        <v>1</v>
      </c>
      <c r="BO36">
        <v>3</v>
      </c>
    </row>
    <row r="37" spans="4:67" x14ac:dyDescent="0.2">
      <c r="D37" s="3">
        <v>38</v>
      </c>
      <c r="AE37">
        <v>1</v>
      </c>
      <c r="BO37">
        <v>1</v>
      </c>
    </row>
    <row r="38" spans="4:67" x14ac:dyDescent="0.2">
      <c r="D38" s="3">
        <v>39</v>
      </c>
      <c r="X38">
        <v>1</v>
      </c>
      <c r="AU38">
        <v>1</v>
      </c>
      <c r="BO38">
        <v>2</v>
      </c>
    </row>
    <row r="39" spans="4:67" x14ac:dyDescent="0.2">
      <c r="D39" s="3">
        <v>40</v>
      </c>
      <c r="Z39">
        <v>1</v>
      </c>
      <c r="AG39">
        <v>1</v>
      </c>
      <c r="BA39">
        <v>1</v>
      </c>
      <c r="BO39">
        <v>3</v>
      </c>
    </row>
    <row r="40" spans="4:67" x14ac:dyDescent="0.2">
      <c r="D40" s="3">
        <v>41</v>
      </c>
      <c r="L40">
        <v>1</v>
      </c>
      <c r="BO40">
        <v>1</v>
      </c>
    </row>
    <row r="41" spans="4:67" x14ac:dyDescent="0.2">
      <c r="D41" s="3">
        <v>42</v>
      </c>
      <c r="M41">
        <v>1</v>
      </c>
      <c r="Y41">
        <v>1</v>
      </c>
      <c r="BO41">
        <v>2</v>
      </c>
    </row>
    <row r="42" spans="4:67" x14ac:dyDescent="0.2">
      <c r="D42" s="3">
        <v>45</v>
      </c>
      <c r="AL42">
        <v>1</v>
      </c>
      <c r="AS42">
        <v>1</v>
      </c>
      <c r="AZ42">
        <v>1</v>
      </c>
      <c r="BE42">
        <v>1</v>
      </c>
      <c r="BO42">
        <v>4</v>
      </c>
    </row>
    <row r="43" spans="4:67" x14ac:dyDescent="0.2">
      <c r="D43" s="3">
        <v>46</v>
      </c>
      <c r="K43">
        <v>1</v>
      </c>
      <c r="BO43">
        <v>1</v>
      </c>
    </row>
    <row r="44" spans="4:67" x14ac:dyDescent="0.2">
      <c r="D44" s="3">
        <v>47</v>
      </c>
      <c r="O44">
        <v>1</v>
      </c>
      <c r="AJ44">
        <v>1</v>
      </c>
      <c r="AK44">
        <v>1</v>
      </c>
      <c r="AX44">
        <v>1</v>
      </c>
      <c r="BO44">
        <v>4</v>
      </c>
    </row>
    <row r="45" spans="4:67" x14ac:dyDescent="0.2">
      <c r="D45" s="3">
        <v>48</v>
      </c>
      <c r="N45">
        <v>1</v>
      </c>
      <c r="AN45">
        <v>1</v>
      </c>
      <c r="BO45">
        <v>2</v>
      </c>
    </row>
    <row r="46" spans="4:67" x14ac:dyDescent="0.2">
      <c r="D46" s="3">
        <v>49</v>
      </c>
      <c r="BF46">
        <v>1</v>
      </c>
      <c r="BO46">
        <v>1</v>
      </c>
    </row>
    <row r="47" spans="4:67" x14ac:dyDescent="0.2">
      <c r="D47" s="3">
        <v>50</v>
      </c>
      <c r="AV47">
        <v>1</v>
      </c>
      <c r="BO47">
        <v>1</v>
      </c>
    </row>
    <row r="48" spans="4:67" x14ac:dyDescent="0.2">
      <c r="D48" s="3">
        <v>51</v>
      </c>
      <c r="AI48">
        <v>1</v>
      </c>
      <c r="BO48">
        <v>1</v>
      </c>
    </row>
    <row r="49" spans="4:67" x14ac:dyDescent="0.2">
      <c r="D49" s="3">
        <v>52</v>
      </c>
      <c r="S49">
        <v>1</v>
      </c>
      <c r="T49">
        <v>1</v>
      </c>
      <c r="AA49">
        <v>1</v>
      </c>
      <c r="AN49">
        <v>1</v>
      </c>
      <c r="BE49">
        <v>1</v>
      </c>
      <c r="BO49">
        <v>5</v>
      </c>
    </row>
    <row r="50" spans="4:67" x14ac:dyDescent="0.2">
      <c r="D50" s="3">
        <v>53</v>
      </c>
      <c r="AL50">
        <v>1</v>
      </c>
      <c r="BG50">
        <v>1</v>
      </c>
      <c r="BO50">
        <v>2</v>
      </c>
    </row>
    <row r="51" spans="4:67" x14ac:dyDescent="0.2">
      <c r="D51" s="3">
        <v>54</v>
      </c>
      <c r="P51">
        <v>1</v>
      </c>
      <c r="AM51">
        <v>1</v>
      </c>
      <c r="BL51">
        <v>1</v>
      </c>
      <c r="BO51">
        <v>3</v>
      </c>
    </row>
    <row r="52" spans="4:67" x14ac:dyDescent="0.2">
      <c r="D52" s="3">
        <v>55</v>
      </c>
      <c r="L52">
        <v>1</v>
      </c>
      <c r="AH52">
        <v>1</v>
      </c>
      <c r="BO52">
        <v>2</v>
      </c>
    </row>
    <row r="53" spans="4:67" x14ac:dyDescent="0.2">
      <c r="D53" s="3">
        <v>56</v>
      </c>
      <c r="M53">
        <v>1</v>
      </c>
      <c r="AC53">
        <v>1</v>
      </c>
      <c r="AO53">
        <v>1</v>
      </c>
      <c r="AR53">
        <v>1</v>
      </c>
      <c r="BD53">
        <v>1</v>
      </c>
      <c r="BO53">
        <v>5</v>
      </c>
    </row>
    <row r="54" spans="4:67" x14ac:dyDescent="0.2">
      <c r="D54" s="3">
        <v>57</v>
      </c>
      <c r="U54">
        <v>1</v>
      </c>
      <c r="AE54">
        <v>1</v>
      </c>
      <c r="BH54">
        <v>1</v>
      </c>
      <c r="BO54">
        <v>3</v>
      </c>
    </row>
    <row r="55" spans="4:67" x14ac:dyDescent="0.2">
      <c r="D55" s="3">
        <v>58</v>
      </c>
      <c r="K55">
        <v>1</v>
      </c>
      <c r="BJ55">
        <v>1</v>
      </c>
      <c r="BO55">
        <v>2</v>
      </c>
    </row>
    <row r="56" spans="4:67" x14ac:dyDescent="0.2">
      <c r="D56" s="3">
        <v>59</v>
      </c>
      <c r="AP56">
        <v>1</v>
      </c>
      <c r="BO56">
        <v>1</v>
      </c>
    </row>
    <row r="57" spans="4:67" x14ac:dyDescent="0.2">
      <c r="D57" s="3">
        <v>60</v>
      </c>
      <c r="Q57">
        <v>1</v>
      </c>
      <c r="V57">
        <v>1</v>
      </c>
      <c r="X57">
        <v>1</v>
      </c>
      <c r="AD57">
        <v>1</v>
      </c>
      <c r="BC57">
        <v>1</v>
      </c>
      <c r="BO57">
        <v>5</v>
      </c>
    </row>
    <row r="58" spans="4:67" x14ac:dyDescent="0.2">
      <c r="D58" s="3">
        <v>61</v>
      </c>
      <c r="Z58">
        <v>1</v>
      </c>
      <c r="BO58">
        <v>1</v>
      </c>
    </row>
    <row r="59" spans="4:67" x14ac:dyDescent="0.2">
      <c r="D59" s="3">
        <v>62</v>
      </c>
      <c r="Y59">
        <v>1</v>
      </c>
      <c r="AG59">
        <v>1</v>
      </c>
      <c r="BO59">
        <v>2</v>
      </c>
    </row>
    <row r="60" spans="4:67" x14ac:dyDescent="0.2">
      <c r="D60" s="3">
        <v>63</v>
      </c>
      <c r="O60">
        <v>1</v>
      </c>
      <c r="AF60">
        <v>1</v>
      </c>
      <c r="AM60">
        <v>1</v>
      </c>
      <c r="AT60">
        <v>1</v>
      </c>
      <c r="BO60">
        <v>4</v>
      </c>
    </row>
    <row r="61" spans="4:67" x14ac:dyDescent="0.2">
      <c r="D61" s="3">
        <v>64</v>
      </c>
      <c r="N61">
        <v>1</v>
      </c>
      <c r="AT61">
        <v>1</v>
      </c>
      <c r="BO61">
        <v>2</v>
      </c>
    </row>
    <row r="62" spans="4:67" x14ac:dyDescent="0.2">
      <c r="D62" s="3">
        <v>66</v>
      </c>
      <c r="AP62">
        <v>1</v>
      </c>
      <c r="AS62">
        <v>1</v>
      </c>
      <c r="BO62">
        <v>2</v>
      </c>
    </row>
    <row r="63" spans="4:67" x14ac:dyDescent="0.2">
      <c r="D63" s="3">
        <v>67</v>
      </c>
      <c r="AC63">
        <v>1</v>
      </c>
      <c r="BO63">
        <v>1</v>
      </c>
    </row>
    <row r="64" spans="4:67" x14ac:dyDescent="0.2">
      <c r="D64" s="3">
        <v>68</v>
      </c>
      <c r="Q64">
        <v>1</v>
      </c>
      <c r="T64">
        <v>1</v>
      </c>
      <c r="BO64">
        <v>2</v>
      </c>
    </row>
    <row r="65" spans="4:67" x14ac:dyDescent="0.2">
      <c r="D65" s="3">
        <v>69</v>
      </c>
      <c r="K65">
        <v>1</v>
      </c>
      <c r="L65">
        <v>1</v>
      </c>
      <c r="BO65">
        <v>2</v>
      </c>
    </row>
    <row r="66" spans="4:67" x14ac:dyDescent="0.2">
      <c r="D66" s="3">
        <v>70</v>
      </c>
      <c r="M66">
        <v>1</v>
      </c>
      <c r="R66">
        <v>1</v>
      </c>
      <c r="S66">
        <v>1</v>
      </c>
      <c r="BO66">
        <v>3</v>
      </c>
    </row>
    <row r="67" spans="4:67" x14ac:dyDescent="0.2">
      <c r="D67" s="3">
        <v>71</v>
      </c>
      <c r="AV67">
        <v>1</v>
      </c>
      <c r="BO67">
        <v>1</v>
      </c>
    </row>
    <row r="68" spans="4:67" x14ac:dyDescent="0.2">
      <c r="D68" s="3">
        <v>72</v>
      </c>
      <c r="P68">
        <v>1</v>
      </c>
      <c r="BO68">
        <v>1</v>
      </c>
    </row>
    <row r="69" spans="4:67" x14ac:dyDescent="0.2">
      <c r="D69" s="3">
        <v>73</v>
      </c>
      <c r="AA69">
        <v>1</v>
      </c>
      <c r="AK69">
        <v>1</v>
      </c>
      <c r="AP69">
        <v>1</v>
      </c>
      <c r="BO69">
        <v>3</v>
      </c>
    </row>
    <row r="70" spans="4:67" x14ac:dyDescent="0.2">
      <c r="D70" s="3">
        <v>75</v>
      </c>
      <c r="BE70">
        <v>1</v>
      </c>
      <c r="BO70">
        <v>1</v>
      </c>
    </row>
    <row r="71" spans="4:67" x14ac:dyDescent="0.2">
      <c r="D71" s="3">
        <v>76</v>
      </c>
      <c r="AB71">
        <v>1</v>
      </c>
      <c r="BO71">
        <v>1</v>
      </c>
    </row>
    <row r="72" spans="4:67" x14ac:dyDescent="0.2">
      <c r="D72" s="3">
        <v>77</v>
      </c>
      <c r="W72">
        <v>1</v>
      </c>
      <c r="AC72">
        <v>1</v>
      </c>
      <c r="AQ72">
        <v>1</v>
      </c>
      <c r="AX72">
        <v>1</v>
      </c>
      <c r="BH72">
        <v>1</v>
      </c>
      <c r="BO72">
        <v>5</v>
      </c>
    </row>
    <row r="73" spans="4:67" x14ac:dyDescent="0.2">
      <c r="D73" s="3">
        <v>78</v>
      </c>
      <c r="U73">
        <v>1</v>
      </c>
      <c r="AN73">
        <v>1</v>
      </c>
      <c r="BO73">
        <v>2</v>
      </c>
    </row>
    <row r="74" spans="4:67" x14ac:dyDescent="0.2">
      <c r="D74" s="3">
        <v>79</v>
      </c>
      <c r="O74">
        <v>1</v>
      </c>
      <c r="BO74">
        <v>1</v>
      </c>
    </row>
    <row r="75" spans="4:67" x14ac:dyDescent="0.2">
      <c r="D75" s="3">
        <v>80</v>
      </c>
      <c r="N75">
        <v>1</v>
      </c>
      <c r="AE75">
        <v>1</v>
      </c>
      <c r="AL75">
        <v>1</v>
      </c>
      <c r="BO75">
        <v>3</v>
      </c>
    </row>
    <row r="76" spans="4:67" x14ac:dyDescent="0.2">
      <c r="D76" s="3">
        <v>81</v>
      </c>
      <c r="V76">
        <v>1</v>
      </c>
      <c r="AD76">
        <v>1</v>
      </c>
      <c r="AM76">
        <v>1</v>
      </c>
      <c r="BA76">
        <v>1</v>
      </c>
      <c r="BO76">
        <v>4</v>
      </c>
    </row>
    <row r="77" spans="4:67" x14ac:dyDescent="0.2">
      <c r="D77" s="3">
        <v>82</v>
      </c>
      <c r="Y77">
        <v>1</v>
      </c>
      <c r="Z77">
        <v>1</v>
      </c>
      <c r="BO77">
        <v>2</v>
      </c>
    </row>
    <row r="78" spans="4:67" x14ac:dyDescent="0.2">
      <c r="D78" s="3">
        <v>83</v>
      </c>
      <c r="L78">
        <v>1</v>
      </c>
      <c r="AU78">
        <v>1</v>
      </c>
      <c r="BO78">
        <v>2</v>
      </c>
    </row>
    <row r="79" spans="4:67" x14ac:dyDescent="0.2">
      <c r="D79" s="3">
        <v>84</v>
      </c>
      <c r="M79">
        <v>1</v>
      </c>
      <c r="AF79">
        <v>1</v>
      </c>
      <c r="AG79">
        <v>1</v>
      </c>
      <c r="BO79">
        <v>3</v>
      </c>
    </row>
    <row r="80" spans="4:67" x14ac:dyDescent="0.2">
      <c r="D80" s="3">
        <v>85</v>
      </c>
      <c r="T80">
        <v>1</v>
      </c>
      <c r="BB80">
        <v>1</v>
      </c>
      <c r="BK80">
        <v>1</v>
      </c>
      <c r="BO80">
        <v>3</v>
      </c>
    </row>
    <row r="81" spans="4:67" x14ac:dyDescent="0.2">
      <c r="D81" s="3">
        <v>86</v>
      </c>
      <c r="Q81">
        <v>1</v>
      </c>
      <c r="AY81">
        <v>1</v>
      </c>
      <c r="BO81">
        <v>2</v>
      </c>
    </row>
    <row r="82" spans="4:67" x14ac:dyDescent="0.2">
      <c r="D82" s="3">
        <v>88</v>
      </c>
      <c r="R82">
        <v>1</v>
      </c>
      <c r="S82">
        <v>1</v>
      </c>
      <c r="AI82">
        <v>1</v>
      </c>
      <c r="BO82">
        <v>3</v>
      </c>
    </row>
    <row r="83" spans="4:67" x14ac:dyDescent="0.2">
      <c r="D83" s="3">
        <v>89</v>
      </c>
      <c r="AO83">
        <v>1</v>
      </c>
      <c r="BJ83">
        <v>1</v>
      </c>
      <c r="BO83">
        <v>2</v>
      </c>
    </row>
    <row r="84" spans="4:67" x14ac:dyDescent="0.2">
      <c r="D84" s="3">
        <v>90</v>
      </c>
      <c r="P84">
        <v>1</v>
      </c>
      <c r="BC84">
        <v>1</v>
      </c>
      <c r="BO84">
        <v>2</v>
      </c>
    </row>
    <row r="85" spans="4:67" x14ac:dyDescent="0.2">
      <c r="D85" s="3">
        <v>92</v>
      </c>
      <c r="BI85">
        <v>1</v>
      </c>
      <c r="BM85">
        <v>1</v>
      </c>
      <c r="BO85">
        <v>2</v>
      </c>
    </row>
    <row r="86" spans="4:67" x14ac:dyDescent="0.2">
      <c r="D86" s="3">
        <v>94</v>
      </c>
      <c r="AA86">
        <v>1</v>
      </c>
      <c r="BO86">
        <v>1</v>
      </c>
    </row>
    <row r="87" spans="4:67" x14ac:dyDescent="0.2">
      <c r="D87" s="3">
        <v>95</v>
      </c>
      <c r="O87">
        <v>1</v>
      </c>
      <c r="BO87">
        <v>1</v>
      </c>
    </row>
    <row r="88" spans="4:67" x14ac:dyDescent="0.2">
      <c r="D88" s="3">
        <v>96</v>
      </c>
      <c r="L88">
        <v>1</v>
      </c>
      <c r="N88">
        <v>1</v>
      </c>
      <c r="BO88">
        <v>2</v>
      </c>
    </row>
    <row r="89" spans="4:67" x14ac:dyDescent="0.2">
      <c r="D89" s="3">
        <v>97</v>
      </c>
      <c r="AB89">
        <v>1</v>
      </c>
      <c r="AX89">
        <v>1</v>
      </c>
      <c r="AZ89">
        <v>1</v>
      </c>
      <c r="BO89">
        <v>3</v>
      </c>
    </row>
    <row r="90" spans="4:67" x14ac:dyDescent="0.2">
      <c r="D90" s="3">
        <v>98</v>
      </c>
      <c r="W90">
        <v>1</v>
      </c>
      <c r="AC90">
        <v>1</v>
      </c>
      <c r="BO90">
        <v>2</v>
      </c>
    </row>
    <row r="91" spans="4:67" x14ac:dyDescent="0.2">
      <c r="D91" s="3">
        <v>99</v>
      </c>
      <c r="U91">
        <v>1</v>
      </c>
      <c r="AJ91">
        <v>1</v>
      </c>
      <c r="AK91">
        <v>1</v>
      </c>
      <c r="BO91">
        <v>3</v>
      </c>
    </row>
    <row r="92" spans="4:67" x14ac:dyDescent="0.2">
      <c r="D92" s="3">
        <v>100</v>
      </c>
      <c r="AL92">
        <v>1</v>
      </c>
      <c r="AU92">
        <v>1</v>
      </c>
      <c r="BO92">
        <v>2</v>
      </c>
    </row>
    <row r="93" spans="4:67" x14ac:dyDescent="0.2">
      <c r="D93" s="3">
        <v>101</v>
      </c>
      <c r="AE93">
        <v>1</v>
      </c>
      <c r="BO93">
        <v>1</v>
      </c>
    </row>
    <row r="94" spans="4:67" x14ac:dyDescent="0.2">
      <c r="D94" s="3">
        <v>102</v>
      </c>
      <c r="T94">
        <v>1</v>
      </c>
      <c r="V94">
        <v>1</v>
      </c>
      <c r="X94">
        <v>1</v>
      </c>
      <c r="Y94">
        <v>1</v>
      </c>
      <c r="AD94">
        <v>1</v>
      </c>
      <c r="BO94">
        <v>5</v>
      </c>
    </row>
    <row r="95" spans="4:67" x14ac:dyDescent="0.2">
      <c r="D95" s="3">
        <v>103</v>
      </c>
      <c r="Z95">
        <v>1</v>
      </c>
      <c r="AI95">
        <v>1</v>
      </c>
      <c r="AP95">
        <v>1</v>
      </c>
      <c r="BO95">
        <v>3</v>
      </c>
    </row>
    <row r="96" spans="4:67" x14ac:dyDescent="0.2">
      <c r="D96" s="3">
        <v>104</v>
      </c>
      <c r="Q96">
        <v>1</v>
      </c>
      <c r="BO96">
        <v>1</v>
      </c>
    </row>
    <row r="97" spans="4:67" x14ac:dyDescent="0.2">
      <c r="D97" s="3">
        <v>105</v>
      </c>
      <c r="AF97">
        <v>1</v>
      </c>
      <c r="BE97">
        <v>1</v>
      </c>
      <c r="BO97">
        <v>2</v>
      </c>
    </row>
    <row r="98" spans="4:67" x14ac:dyDescent="0.2">
      <c r="D98" s="3">
        <v>106</v>
      </c>
      <c r="R98">
        <v>1</v>
      </c>
      <c r="S98">
        <v>1</v>
      </c>
      <c r="AG98">
        <v>1</v>
      </c>
      <c r="AU98">
        <v>1</v>
      </c>
      <c r="BO98">
        <v>4</v>
      </c>
    </row>
    <row r="99" spans="4:67" x14ac:dyDescent="0.2">
      <c r="D99" s="3">
        <v>107</v>
      </c>
      <c r="AS99">
        <v>1</v>
      </c>
      <c r="BO99">
        <v>1</v>
      </c>
    </row>
    <row r="100" spans="4:67" x14ac:dyDescent="0.2">
      <c r="D100" s="3">
        <v>108</v>
      </c>
      <c r="P100">
        <v>1</v>
      </c>
      <c r="AT100">
        <v>1</v>
      </c>
      <c r="BO100">
        <v>2</v>
      </c>
    </row>
    <row r="101" spans="4:67" x14ac:dyDescent="0.2">
      <c r="D101" s="3">
        <v>110</v>
      </c>
      <c r="BN101">
        <v>1</v>
      </c>
      <c r="BO101">
        <v>1</v>
      </c>
    </row>
    <row r="102" spans="4:67" x14ac:dyDescent="0.2">
      <c r="D102" s="3">
        <v>111</v>
      </c>
      <c r="O102">
        <v>1</v>
      </c>
      <c r="AQ102">
        <v>1</v>
      </c>
      <c r="BG102">
        <v>1</v>
      </c>
      <c r="BO102">
        <v>3</v>
      </c>
    </row>
    <row r="103" spans="4:67" x14ac:dyDescent="0.2">
      <c r="D103" s="3">
        <v>112</v>
      </c>
      <c r="N103">
        <v>1</v>
      </c>
      <c r="AH103">
        <v>1</v>
      </c>
      <c r="AY103">
        <v>1</v>
      </c>
      <c r="BO103">
        <v>3</v>
      </c>
    </row>
    <row r="104" spans="4:67" x14ac:dyDescent="0.2">
      <c r="D104" s="3">
        <v>115</v>
      </c>
      <c r="AA104">
        <v>1</v>
      </c>
      <c r="BO104">
        <v>1</v>
      </c>
    </row>
    <row r="105" spans="4:67" x14ac:dyDescent="0.2">
      <c r="D105" s="3">
        <v>116</v>
      </c>
      <c r="BD105">
        <v>1</v>
      </c>
      <c r="BO105">
        <v>1</v>
      </c>
    </row>
    <row r="106" spans="4:67" x14ac:dyDescent="0.2">
      <c r="D106" s="3">
        <v>117</v>
      </c>
      <c r="BK106">
        <v>1</v>
      </c>
      <c r="BL106">
        <v>1</v>
      </c>
      <c r="BO106">
        <v>2</v>
      </c>
    </row>
    <row r="107" spans="4:67" x14ac:dyDescent="0.2">
      <c r="D107" s="3">
        <v>118</v>
      </c>
      <c r="AB107">
        <v>1</v>
      </c>
      <c r="AO107">
        <v>1</v>
      </c>
      <c r="AS107">
        <v>1</v>
      </c>
      <c r="BO107">
        <v>3</v>
      </c>
    </row>
    <row r="108" spans="4:67" x14ac:dyDescent="0.2">
      <c r="D108" s="3">
        <v>119</v>
      </c>
      <c r="T108">
        <v>1</v>
      </c>
      <c r="W108">
        <v>1</v>
      </c>
      <c r="AC108">
        <v>1</v>
      </c>
      <c r="BH108">
        <v>1</v>
      </c>
      <c r="BL108">
        <v>1</v>
      </c>
      <c r="BO108">
        <v>5</v>
      </c>
    </row>
    <row r="109" spans="4:67" x14ac:dyDescent="0.2">
      <c r="D109" s="3">
        <v>120</v>
      </c>
      <c r="U109">
        <v>1</v>
      </c>
      <c r="BC109">
        <v>1</v>
      </c>
      <c r="BO109">
        <v>2</v>
      </c>
    </row>
    <row r="110" spans="4:67" x14ac:dyDescent="0.2">
      <c r="D110" s="3">
        <v>121</v>
      </c>
      <c r="BA110">
        <v>1</v>
      </c>
      <c r="BO110">
        <v>1</v>
      </c>
    </row>
    <row r="111" spans="4:67" x14ac:dyDescent="0.2">
      <c r="D111" s="3">
        <v>122</v>
      </c>
      <c r="Q111">
        <v>1</v>
      </c>
      <c r="S111">
        <v>1</v>
      </c>
      <c r="Y111">
        <v>1</v>
      </c>
      <c r="AE111">
        <v>1</v>
      </c>
      <c r="BO111">
        <v>4</v>
      </c>
    </row>
    <row r="112" spans="4:67" x14ac:dyDescent="0.2">
      <c r="D112" s="3">
        <v>123</v>
      </c>
      <c r="V112">
        <v>1</v>
      </c>
      <c r="X112">
        <v>1</v>
      </c>
      <c r="AD112">
        <v>1</v>
      </c>
      <c r="BO112">
        <v>3</v>
      </c>
    </row>
    <row r="113" spans="4:67" x14ac:dyDescent="0.2">
      <c r="D113" s="3">
        <v>124</v>
      </c>
      <c r="Z113">
        <v>1</v>
      </c>
      <c r="BM113">
        <v>1</v>
      </c>
      <c r="BO113">
        <v>2</v>
      </c>
    </row>
    <row r="114" spans="4:67" x14ac:dyDescent="0.2">
      <c r="D114" s="3">
        <v>125</v>
      </c>
      <c r="AJ114">
        <v>1</v>
      </c>
      <c r="BO114">
        <v>1</v>
      </c>
    </row>
    <row r="115" spans="4:67" x14ac:dyDescent="0.2">
      <c r="D115" s="3">
        <v>126</v>
      </c>
      <c r="P115">
        <v>1</v>
      </c>
      <c r="AF115">
        <v>1</v>
      </c>
      <c r="BO115">
        <v>2</v>
      </c>
    </row>
    <row r="116" spans="4:67" x14ac:dyDescent="0.2">
      <c r="D116" s="3">
        <v>127</v>
      </c>
      <c r="O116">
        <v>1</v>
      </c>
      <c r="BO116">
        <v>1</v>
      </c>
    </row>
    <row r="117" spans="4:67" x14ac:dyDescent="0.2">
      <c r="D117" s="3">
        <v>128</v>
      </c>
      <c r="N117">
        <v>1</v>
      </c>
      <c r="AV117">
        <v>1</v>
      </c>
      <c r="BO117">
        <v>2</v>
      </c>
    </row>
    <row r="118" spans="4:67" x14ac:dyDescent="0.2">
      <c r="D118" s="3">
        <v>129</v>
      </c>
      <c r="AI118">
        <v>1</v>
      </c>
      <c r="AS118">
        <v>1</v>
      </c>
      <c r="BO118">
        <v>2</v>
      </c>
    </row>
    <row r="119" spans="4:67" x14ac:dyDescent="0.2">
      <c r="D119" s="3">
        <v>130</v>
      </c>
      <c r="AR119">
        <v>1</v>
      </c>
      <c r="AW119">
        <v>1</v>
      </c>
      <c r="BO119">
        <v>2</v>
      </c>
    </row>
    <row r="120" spans="4:67" x14ac:dyDescent="0.2">
      <c r="D120" s="3">
        <v>131</v>
      </c>
      <c r="BB120">
        <v>1</v>
      </c>
      <c r="BO120">
        <v>1</v>
      </c>
    </row>
    <row r="121" spans="4:67" x14ac:dyDescent="0.2">
      <c r="D121" s="3">
        <v>132</v>
      </c>
      <c r="AL121">
        <v>1</v>
      </c>
      <c r="BL121">
        <v>1</v>
      </c>
      <c r="BO121">
        <v>2</v>
      </c>
    </row>
    <row r="122" spans="4:67" x14ac:dyDescent="0.2">
      <c r="D122" s="3">
        <v>133</v>
      </c>
      <c r="AH122">
        <v>1</v>
      </c>
      <c r="BO122">
        <v>1</v>
      </c>
    </row>
    <row r="123" spans="4:67" x14ac:dyDescent="0.2">
      <c r="D123" s="3">
        <v>134</v>
      </c>
      <c r="AT123">
        <v>1</v>
      </c>
      <c r="BO123">
        <v>1</v>
      </c>
    </row>
    <row r="124" spans="4:67" x14ac:dyDescent="0.2">
      <c r="D124" s="3">
        <v>135</v>
      </c>
      <c r="AM124">
        <v>1</v>
      </c>
      <c r="AN124">
        <v>1</v>
      </c>
      <c r="AZ124">
        <v>1</v>
      </c>
      <c r="BF124">
        <v>1</v>
      </c>
      <c r="BO124">
        <v>4</v>
      </c>
    </row>
    <row r="125" spans="4:67" x14ac:dyDescent="0.2">
      <c r="D125" s="3">
        <v>136</v>
      </c>
      <c r="T125">
        <v>1</v>
      </c>
      <c r="AA125">
        <v>1</v>
      </c>
      <c r="AH125">
        <v>1</v>
      </c>
      <c r="BF125">
        <v>1</v>
      </c>
      <c r="BO125">
        <v>4</v>
      </c>
    </row>
    <row r="126" spans="4:67" x14ac:dyDescent="0.2">
      <c r="D126" s="3">
        <v>138</v>
      </c>
      <c r="S126">
        <v>1</v>
      </c>
      <c r="BO126">
        <v>1</v>
      </c>
    </row>
    <row r="127" spans="4:67" x14ac:dyDescent="0.2">
      <c r="D127" s="3">
        <v>139</v>
      </c>
      <c r="AB127">
        <v>1</v>
      </c>
      <c r="BO127">
        <v>1</v>
      </c>
    </row>
    <row r="128" spans="4:67" x14ac:dyDescent="0.2">
      <c r="D128" s="3">
        <v>140</v>
      </c>
      <c r="Q128">
        <v>1</v>
      </c>
      <c r="W128">
        <v>1</v>
      </c>
      <c r="AC128">
        <v>1</v>
      </c>
      <c r="BO128">
        <v>3</v>
      </c>
    </row>
    <row r="129" spans="4:67" x14ac:dyDescent="0.2">
      <c r="D129" s="3">
        <v>142</v>
      </c>
      <c r="O129">
        <v>1</v>
      </c>
      <c r="Y129">
        <v>1</v>
      </c>
      <c r="BO129">
        <v>2</v>
      </c>
    </row>
    <row r="130" spans="4:67" x14ac:dyDescent="0.2">
      <c r="D130" s="3">
        <v>143</v>
      </c>
      <c r="P130">
        <v>1</v>
      </c>
      <c r="AE130">
        <v>1</v>
      </c>
      <c r="BO130">
        <v>2</v>
      </c>
    </row>
    <row r="131" spans="4:67" x14ac:dyDescent="0.2">
      <c r="D131" s="3">
        <v>144</v>
      </c>
      <c r="V131">
        <v>1</v>
      </c>
      <c r="X131">
        <v>1</v>
      </c>
      <c r="BO131">
        <v>2</v>
      </c>
    </row>
    <row r="132" spans="4:67" x14ac:dyDescent="0.2">
      <c r="D132" s="3">
        <v>145</v>
      </c>
      <c r="Z132">
        <v>1</v>
      </c>
      <c r="BB132">
        <v>1</v>
      </c>
      <c r="BO132">
        <v>2</v>
      </c>
    </row>
    <row r="133" spans="4:67" x14ac:dyDescent="0.2">
      <c r="D133" s="3">
        <v>146</v>
      </c>
      <c r="BD133">
        <v>1</v>
      </c>
      <c r="BO133">
        <v>1</v>
      </c>
    </row>
    <row r="134" spans="4:67" x14ac:dyDescent="0.2">
      <c r="D134" s="3">
        <v>147</v>
      </c>
      <c r="AF134">
        <v>1</v>
      </c>
      <c r="AO134">
        <v>1</v>
      </c>
      <c r="AQ134">
        <v>1</v>
      </c>
      <c r="BO134">
        <v>3</v>
      </c>
    </row>
    <row r="135" spans="4:67" x14ac:dyDescent="0.2">
      <c r="D135" s="3">
        <v>149</v>
      </c>
      <c r="BK135">
        <v>1</v>
      </c>
      <c r="BO135">
        <v>1</v>
      </c>
    </row>
    <row r="136" spans="4:67" x14ac:dyDescent="0.2">
      <c r="D136" s="3">
        <v>150</v>
      </c>
      <c r="AG136">
        <v>1</v>
      </c>
      <c r="BC136">
        <v>1</v>
      </c>
      <c r="BO136">
        <v>2</v>
      </c>
    </row>
    <row r="137" spans="4:67" x14ac:dyDescent="0.2">
      <c r="D137" s="3">
        <v>151</v>
      </c>
      <c r="AJ137">
        <v>1</v>
      </c>
      <c r="AK137">
        <v>1</v>
      </c>
      <c r="BA137">
        <v>1</v>
      </c>
      <c r="BJ137">
        <v>1</v>
      </c>
      <c r="BO137">
        <v>4</v>
      </c>
    </row>
    <row r="138" spans="4:67" x14ac:dyDescent="0.2">
      <c r="D138" s="3">
        <v>153</v>
      </c>
      <c r="T138">
        <v>1</v>
      </c>
      <c r="AR138">
        <v>1</v>
      </c>
      <c r="AS138">
        <v>1</v>
      </c>
      <c r="BO138">
        <v>3</v>
      </c>
    </row>
    <row r="139" spans="4:67" x14ac:dyDescent="0.2">
      <c r="D139" s="3">
        <v>154</v>
      </c>
      <c r="AU139">
        <v>1</v>
      </c>
      <c r="BI139">
        <v>1</v>
      </c>
      <c r="BN139">
        <v>1</v>
      </c>
      <c r="BO139">
        <v>3</v>
      </c>
    </row>
    <row r="140" spans="4:67" x14ac:dyDescent="0.2">
      <c r="D140" s="3">
        <v>155</v>
      </c>
      <c r="AI140">
        <v>1</v>
      </c>
      <c r="AL140">
        <v>1</v>
      </c>
      <c r="BO140">
        <v>2</v>
      </c>
    </row>
    <row r="141" spans="4:67" x14ac:dyDescent="0.2">
      <c r="D141" s="3">
        <v>156</v>
      </c>
      <c r="Q141">
        <v>1</v>
      </c>
      <c r="BO141">
        <v>1</v>
      </c>
    </row>
    <row r="142" spans="4:67" x14ac:dyDescent="0.2">
      <c r="D142" s="3">
        <v>157</v>
      </c>
      <c r="O142">
        <v>1</v>
      </c>
      <c r="AA142">
        <v>1</v>
      </c>
      <c r="BO142">
        <v>2</v>
      </c>
    </row>
    <row r="143" spans="4:67" x14ac:dyDescent="0.2">
      <c r="D143" s="3">
        <v>158</v>
      </c>
      <c r="AV143">
        <v>1</v>
      </c>
      <c r="BO143">
        <v>1</v>
      </c>
    </row>
    <row r="144" spans="4:67" x14ac:dyDescent="0.2">
      <c r="D144" s="3">
        <v>159</v>
      </c>
      <c r="AW144">
        <v>1</v>
      </c>
      <c r="BO144">
        <v>1</v>
      </c>
    </row>
    <row r="145" spans="4:67" x14ac:dyDescent="0.2">
      <c r="D145" s="3">
        <v>160</v>
      </c>
      <c r="P145">
        <v>1</v>
      </c>
      <c r="AB145">
        <v>1</v>
      </c>
      <c r="AT145">
        <v>1</v>
      </c>
      <c r="BO145">
        <v>3</v>
      </c>
    </row>
    <row r="146" spans="4:67" x14ac:dyDescent="0.2">
      <c r="D146" s="3">
        <v>161</v>
      </c>
      <c r="W146">
        <v>1</v>
      </c>
      <c r="AC146">
        <v>1</v>
      </c>
      <c r="BO146">
        <v>2</v>
      </c>
    </row>
    <row r="147" spans="4:67" x14ac:dyDescent="0.2">
      <c r="D147" s="3">
        <v>162</v>
      </c>
      <c r="Y147">
        <v>1</v>
      </c>
      <c r="AM147">
        <v>1</v>
      </c>
      <c r="BO147">
        <v>2</v>
      </c>
    </row>
    <row r="148" spans="4:67" x14ac:dyDescent="0.2">
      <c r="D148" s="3">
        <v>164</v>
      </c>
      <c r="AE148">
        <v>1</v>
      </c>
      <c r="BO148">
        <v>1</v>
      </c>
    </row>
    <row r="149" spans="4:67" x14ac:dyDescent="0.2">
      <c r="D149" s="3">
        <v>165</v>
      </c>
      <c r="V149">
        <v>1</v>
      </c>
      <c r="X149">
        <v>1</v>
      </c>
      <c r="AD149">
        <v>1</v>
      </c>
      <c r="AN149">
        <v>1</v>
      </c>
      <c r="AZ149">
        <v>1</v>
      </c>
      <c r="BE149">
        <v>1</v>
      </c>
      <c r="BF149">
        <v>1</v>
      </c>
      <c r="BO149">
        <v>7</v>
      </c>
    </row>
    <row r="150" spans="4:67" x14ac:dyDescent="0.2">
      <c r="D150" s="3">
        <v>166</v>
      </c>
      <c r="Z150">
        <v>1</v>
      </c>
      <c r="BO150">
        <v>1</v>
      </c>
    </row>
    <row r="151" spans="4:67" x14ac:dyDescent="0.2">
      <c r="D151" s="3">
        <v>168</v>
      </c>
      <c r="AF151">
        <v>1</v>
      </c>
      <c r="BO151">
        <v>1</v>
      </c>
    </row>
    <row r="152" spans="4:67" x14ac:dyDescent="0.2">
      <c r="D152" s="3">
        <v>169</v>
      </c>
      <c r="AW152">
        <v>1</v>
      </c>
      <c r="BO152">
        <v>1</v>
      </c>
    </row>
    <row r="153" spans="4:67" x14ac:dyDescent="0.2">
      <c r="D153" s="3">
        <v>171</v>
      </c>
      <c r="Q153">
        <v>1</v>
      </c>
      <c r="BO153">
        <v>1</v>
      </c>
    </row>
    <row r="154" spans="4:67" x14ac:dyDescent="0.2">
      <c r="D154" s="3">
        <v>172</v>
      </c>
      <c r="AG154">
        <v>1</v>
      </c>
      <c r="AU154">
        <v>1</v>
      </c>
      <c r="BO154">
        <v>2</v>
      </c>
    </row>
    <row r="155" spans="4:67" x14ac:dyDescent="0.2">
      <c r="D155" s="3">
        <v>173</v>
      </c>
      <c r="AX155">
        <v>1</v>
      </c>
      <c r="BG155">
        <v>1</v>
      </c>
      <c r="BO155">
        <v>2</v>
      </c>
    </row>
    <row r="156" spans="4:67" x14ac:dyDescent="0.2">
      <c r="D156" s="3">
        <v>174</v>
      </c>
      <c r="AP156">
        <v>1</v>
      </c>
      <c r="BO156">
        <v>1</v>
      </c>
    </row>
    <row r="157" spans="4:67" x14ac:dyDescent="0.2">
      <c r="D157" s="3">
        <v>175</v>
      </c>
      <c r="P157">
        <v>1</v>
      </c>
      <c r="BB157">
        <v>1</v>
      </c>
      <c r="BO157">
        <v>2</v>
      </c>
    </row>
    <row r="158" spans="4:67" x14ac:dyDescent="0.2">
      <c r="D158" s="3">
        <v>176</v>
      </c>
      <c r="AY158">
        <v>1</v>
      </c>
      <c r="BO158">
        <v>1</v>
      </c>
    </row>
    <row r="159" spans="4:67" x14ac:dyDescent="0.2">
      <c r="D159" s="3">
        <v>177</v>
      </c>
      <c r="AJ159">
        <v>1</v>
      </c>
      <c r="AK159">
        <v>1</v>
      </c>
      <c r="BO159">
        <v>2</v>
      </c>
    </row>
    <row r="160" spans="4:67" x14ac:dyDescent="0.2">
      <c r="D160" s="3">
        <v>178</v>
      </c>
      <c r="AA160">
        <v>1</v>
      </c>
      <c r="BO160">
        <v>1</v>
      </c>
    </row>
    <row r="161" spans="4:67" x14ac:dyDescent="0.2">
      <c r="D161" s="3">
        <v>179</v>
      </c>
      <c r="AO161">
        <v>1</v>
      </c>
      <c r="AQ161">
        <v>1</v>
      </c>
      <c r="BO161">
        <v>2</v>
      </c>
    </row>
    <row r="162" spans="4:67" x14ac:dyDescent="0.2">
      <c r="D162" s="3">
        <v>180</v>
      </c>
      <c r="AM162">
        <v>1</v>
      </c>
      <c r="BC162">
        <v>1</v>
      </c>
      <c r="BO162">
        <v>2</v>
      </c>
    </row>
    <row r="163" spans="4:67" x14ac:dyDescent="0.2">
      <c r="D163" s="3">
        <v>181</v>
      </c>
      <c r="AB163">
        <v>1</v>
      </c>
      <c r="AI163">
        <v>1</v>
      </c>
      <c r="BA163">
        <v>1</v>
      </c>
      <c r="BH163">
        <v>1</v>
      </c>
      <c r="BK163">
        <v>1</v>
      </c>
      <c r="BO163">
        <v>5</v>
      </c>
    </row>
    <row r="164" spans="4:67" x14ac:dyDescent="0.2">
      <c r="D164" s="3">
        <v>182</v>
      </c>
      <c r="W164">
        <v>1</v>
      </c>
      <c r="Y164">
        <v>1</v>
      </c>
      <c r="AC164">
        <v>1</v>
      </c>
      <c r="AL164">
        <v>1</v>
      </c>
      <c r="BJ164">
        <v>1</v>
      </c>
      <c r="BO164">
        <v>5</v>
      </c>
    </row>
    <row r="165" spans="4:67" x14ac:dyDescent="0.2">
      <c r="D165" s="3">
        <v>183</v>
      </c>
      <c r="AS165">
        <v>1</v>
      </c>
      <c r="BL165">
        <v>1</v>
      </c>
      <c r="BO165">
        <v>2</v>
      </c>
    </row>
    <row r="166" spans="4:67" x14ac:dyDescent="0.2">
      <c r="D166" s="3">
        <v>184</v>
      </c>
      <c r="AH166">
        <v>1</v>
      </c>
      <c r="BO166">
        <v>1</v>
      </c>
    </row>
    <row r="167" spans="4:67" x14ac:dyDescent="0.2">
      <c r="D167" s="3">
        <v>185</v>
      </c>
      <c r="AE167">
        <v>1</v>
      </c>
      <c r="BI167">
        <v>1</v>
      </c>
      <c r="BO167">
        <v>2</v>
      </c>
    </row>
    <row r="168" spans="4:67" x14ac:dyDescent="0.2">
      <c r="D168" s="3">
        <v>186</v>
      </c>
      <c r="V168">
        <v>1</v>
      </c>
      <c r="X168">
        <v>1</v>
      </c>
      <c r="Z168">
        <v>1</v>
      </c>
      <c r="AD168">
        <v>1</v>
      </c>
      <c r="BN168">
        <v>1</v>
      </c>
      <c r="BO168">
        <v>5</v>
      </c>
    </row>
    <row r="169" spans="4:67" x14ac:dyDescent="0.2">
      <c r="D169" s="3">
        <v>188</v>
      </c>
      <c r="BM169">
        <v>1</v>
      </c>
      <c r="BO169">
        <v>1</v>
      </c>
    </row>
    <row r="170" spans="4:67" x14ac:dyDescent="0.2">
      <c r="D170" s="3">
        <v>189</v>
      </c>
      <c r="AF170">
        <v>1</v>
      </c>
      <c r="AW170">
        <v>1</v>
      </c>
      <c r="BO170">
        <v>2</v>
      </c>
    </row>
    <row r="171" spans="4:67" x14ac:dyDescent="0.2">
      <c r="D171" s="3">
        <v>191</v>
      </c>
      <c r="AM171">
        <v>1</v>
      </c>
      <c r="BO171">
        <v>1</v>
      </c>
    </row>
    <row r="172" spans="4:67" x14ac:dyDescent="0.2">
      <c r="D172" s="3">
        <v>192</v>
      </c>
      <c r="BI172">
        <v>1</v>
      </c>
      <c r="BO172">
        <v>1</v>
      </c>
    </row>
    <row r="173" spans="4:67" x14ac:dyDescent="0.2">
      <c r="D173" s="3">
        <v>194</v>
      </c>
      <c r="AG173">
        <v>1</v>
      </c>
      <c r="BO173">
        <v>1</v>
      </c>
    </row>
    <row r="174" spans="4:67" x14ac:dyDescent="0.2">
      <c r="D174" s="3">
        <v>195</v>
      </c>
      <c r="AZ174">
        <v>1</v>
      </c>
      <c r="BE174">
        <v>1</v>
      </c>
      <c r="BG174">
        <v>1</v>
      </c>
      <c r="BO174">
        <v>3</v>
      </c>
    </row>
    <row r="175" spans="4:67" x14ac:dyDescent="0.2">
      <c r="D175" s="3">
        <v>197</v>
      </c>
      <c r="AX175">
        <v>1</v>
      </c>
      <c r="BO175">
        <v>1</v>
      </c>
    </row>
    <row r="176" spans="4:67" x14ac:dyDescent="0.2">
      <c r="D176" s="3">
        <v>199</v>
      </c>
      <c r="AA176">
        <v>1</v>
      </c>
      <c r="BO176">
        <v>1</v>
      </c>
    </row>
    <row r="177" spans="4:67" x14ac:dyDescent="0.2">
      <c r="D177" s="3">
        <v>200</v>
      </c>
      <c r="BL177">
        <v>1</v>
      </c>
      <c r="BO177">
        <v>1</v>
      </c>
    </row>
    <row r="178" spans="4:67" x14ac:dyDescent="0.2">
      <c r="D178" s="3">
        <v>202</v>
      </c>
      <c r="Y178">
        <v>1</v>
      </c>
      <c r="AB178">
        <v>1</v>
      </c>
      <c r="BO178">
        <v>2</v>
      </c>
    </row>
    <row r="179" spans="4:67" x14ac:dyDescent="0.2">
      <c r="D179" s="3">
        <v>203</v>
      </c>
      <c r="W179">
        <v>1</v>
      </c>
      <c r="AC179">
        <v>1</v>
      </c>
      <c r="AK179">
        <v>1</v>
      </c>
      <c r="BO179">
        <v>3</v>
      </c>
    </row>
    <row r="180" spans="4:67" x14ac:dyDescent="0.2">
      <c r="D180" s="3">
        <v>204</v>
      </c>
      <c r="AP180">
        <v>1</v>
      </c>
      <c r="BG180">
        <v>1</v>
      </c>
      <c r="BO180">
        <v>2</v>
      </c>
    </row>
    <row r="181" spans="4:67" x14ac:dyDescent="0.2">
      <c r="D181" s="3">
        <v>205</v>
      </c>
      <c r="BB181">
        <v>1</v>
      </c>
      <c r="BO181">
        <v>1</v>
      </c>
    </row>
    <row r="182" spans="4:67" x14ac:dyDescent="0.2">
      <c r="D182" s="3">
        <v>206</v>
      </c>
      <c r="AE182">
        <v>1</v>
      </c>
      <c r="AY182">
        <v>1</v>
      </c>
      <c r="BD182">
        <v>1</v>
      </c>
      <c r="BO182">
        <v>3</v>
      </c>
    </row>
    <row r="183" spans="4:67" x14ac:dyDescent="0.2">
      <c r="D183" s="3">
        <v>207</v>
      </c>
      <c r="V183">
        <v>1</v>
      </c>
      <c r="X183">
        <v>1</v>
      </c>
      <c r="Z183">
        <v>1</v>
      </c>
      <c r="AI183">
        <v>1</v>
      </c>
      <c r="AO183">
        <v>1</v>
      </c>
      <c r="BO183">
        <v>5</v>
      </c>
    </row>
    <row r="184" spans="4:67" x14ac:dyDescent="0.2">
      <c r="D184" s="3">
        <v>208</v>
      </c>
      <c r="AH184">
        <v>1</v>
      </c>
      <c r="AL184">
        <v>1</v>
      </c>
      <c r="BO184">
        <v>2</v>
      </c>
    </row>
    <row r="185" spans="4:67" x14ac:dyDescent="0.2">
      <c r="D185" s="3">
        <v>209</v>
      </c>
      <c r="AQ185">
        <v>1</v>
      </c>
      <c r="BO185">
        <v>1</v>
      </c>
    </row>
    <row r="186" spans="4:67" x14ac:dyDescent="0.2">
      <c r="D186" s="3">
        <v>210</v>
      </c>
      <c r="AA186">
        <v>1</v>
      </c>
      <c r="AF186">
        <v>1</v>
      </c>
      <c r="AZ186">
        <v>1</v>
      </c>
      <c r="BC186">
        <v>1</v>
      </c>
      <c r="BO186">
        <v>4</v>
      </c>
    </row>
    <row r="187" spans="4:67" x14ac:dyDescent="0.2">
      <c r="D187" s="3">
        <v>212</v>
      </c>
      <c r="BH187">
        <v>1</v>
      </c>
      <c r="BO187">
        <v>1</v>
      </c>
    </row>
    <row r="188" spans="4:67" x14ac:dyDescent="0.2">
      <c r="D188" s="3">
        <v>213</v>
      </c>
      <c r="BK188">
        <v>1</v>
      </c>
      <c r="BO188">
        <v>1</v>
      </c>
    </row>
    <row r="189" spans="4:67" x14ac:dyDescent="0.2">
      <c r="D189" s="3">
        <v>214</v>
      </c>
      <c r="BM189">
        <v>1</v>
      </c>
      <c r="BO189">
        <v>1</v>
      </c>
    </row>
    <row r="190" spans="4:67" x14ac:dyDescent="0.2">
      <c r="D190" s="3">
        <v>216</v>
      </c>
      <c r="AG190">
        <v>1</v>
      </c>
      <c r="BO190">
        <v>1</v>
      </c>
    </row>
    <row r="191" spans="4:67" x14ac:dyDescent="0.2">
      <c r="D191" s="3">
        <v>217</v>
      </c>
      <c r="AU191">
        <v>1</v>
      </c>
      <c r="BK191">
        <v>1</v>
      </c>
      <c r="BO191">
        <v>2</v>
      </c>
    </row>
    <row r="192" spans="4:67" x14ac:dyDescent="0.2">
      <c r="D192" s="3">
        <v>218</v>
      </c>
      <c r="AM192">
        <v>1</v>
      </c>
      <c r="BO192">
        <v>1</v>
      </c>
    </row>
    <row r="193" spans="4:67" x14ac:dyDescent="0.2">
      <c r="D193" s="3">
        <v>220</v>
      </c>
      <c r="AA193">
        <v>1</v>
      </c>
      <c r="BM193">
        <v>1</v>
      </c>
      <c r="BO193">
        <v>2</v>
      </c>
    </row>
    <row r="194" spans="4:67" x14ac:dyDescent="0.2">
      <c r="D194" s="3">
        <v>222</v>
      </c>
      <c r="Y194">
        <v>1</v>
      </c>
      <c r="BO194">
        <v>1</v>
      </c>
    </row>
    <row r="195" spans="4:67" x14ac:dyDescent="0.2">
      <c r="D195" s="3">
        <v>223</v>
      </c>
      <c r="AB195">
        <v>1</v>
      </c>
      <c r="BO195">
        <v>1</v>
      </c>
    </row>
    <row r="196" spans="4:67" x14ac:dyDescent="0.2">
      <c r="D196" s="3">
        <v>224</v>
      </c>
      <c r="AC196">
        <v>1</v>
      </c>
      <c r="AT196">
        <v>1</v>
      </c>
      <c r="BO196">
        <v>2</v>
      </c>
    </row>
    <row r="197" spans="4:67" x14ac:dyDescent="0.2">
      <c r="D197" s="3">
        <v>227</v>
      </c>
      <c r="Z197">
        <v>1</v>
      </c>
      <c r="AE197">
        <v>1</v>
      </c>
      <c r="BO197">
        <v>2</v>
      </c>
    </row>
    <row r="198" spans="4:67" x14ac:dyDescent="0.2">
      <c r="D198" s="3">
        <v>228</v>
      </c>
      <c r="X198">
        <v>1</v>
      </c>
      <c r="AD198">
        <v>1</v>
      </c>
      <c r="AR198">
        <v>1</v>
      </c>
      <c r="BO198">
        <v>3</v>
      </c>
    </row>
    <row r="199" spans="4:67" x14ac:dyDescent="0.2">
      <c r="D199" s="3">
        <v>229</v>
      </c>
      <c r="AJ199">
        <v>1</v>
      </c>
      <c r="AK199">
        <v>1</v>
      </c>
      <c r="BO199">
        <v>2</v>
      </c>
    </row>
    <row r="200" spans="4:67" x14ac:dyDescent="0.2">
      <c r="D200" s="3">
        <v>231</v>
      </c>
      <c r="AF200">
        <v>1</v>
      </c>
      <c r="BO200">
        <v>1</v>
      </c>
    </row>
    <row r="201" spans="4:67" x14ac:dyDescent="0.2">
      <c r="D201" s="3">
        <v>232</v>
      </c>
      <c r="AH201">
        <v>1</v>
      </c>
      <c r="BO201">
        <v>1</v>
      </c>
    </row>
    <row r="202" spans="4:67" x14ac:dyDescent="0.2">
      <c r="D202" s="3">
        <v>233</v>
      </c>
      <c r="AI202">
        <v>1</v>
      </c>
      <c r="BO202">
        <v>1</v>
      </c>
    </row>
    <row r="203" spans="4:67" x14ac:dyDescent="0.2">
      <c r="D203" s="3">
        <v>234</v>
      </c>
      <c r="AL203">
        <v>1</v>
      </c>
      <c r="BO203">
        <v>1</v>
      </c>
    </row>
    <row r="204" spans="4:67" x14ac:dyDescent="0.2">
      <c r="D204" s="3">
        <v>236</v>
      </c>
      <c r="AO204">
        <v>1</v>
      </c>
      <c r="BO204">
        <v>1</v>
      </c>
    </row>
    <row r="205" spans="4:67" x14ac:dyDescent="0.2">
      <c r="D205" s="3">
        <v>237</v>
      </c>
      <c r="AP205">
        <v>1</v>
      </c>
      <c r="BO205">
        <v>1</v>
      </c>
    </row>
    <row r="206" spans="4:67" x14ac:dyDescent="0.2">
      <c r="D206" s="3">
        <v>238</v>
      </c>
      <c r="AG206">
        <v>1</v>
      </c>
      <c r="BO206">
        <v>1</v>
      </c>
    </row>
    <row r="207" spans="4:67" x14ac:dyDescent="0.2">
      <c r="D207" s="3">
        <v>241</v>
      </c>
      <c r="AA207">
        <v>1</v>
      </c>
      <c r="AQ207">
        <v>1</v>
      </c>
      <c r="BO207">
        <v>2</v>
      </c>
    </row>
    <row r="208" spans="4:67" x14ac:dyDescent="0.2">
      <c r="D208" s="3">
        <v>242</v>
      </c>
      <c r="Y208">
        <v>1</v>
      </c>
      <c r="BO208">
        <v>1</v>
      </c>
    </row>
    <row r="209" spans="4:67" x14ac:dyDescent="0.2">
      <c r="D209" s="3">
        <v>244</v>
      </c>
      <c r="AB209">
        <v>1</v>
      </c>
      <c r="BO209">
        <v>1</v>
      </c>
    </row>
    <row r="210" spans="4:67" x14ac:dyDescent="0.2">
      <c r="D210" s="3">
        <v>245</v>
      </c>
      <c r="AC210">
        <v>1</v>
      </c>
      <c r="BO210">
        <v>1</v>
      </c>
    </row>
    <row r="211" spans="4:67" x14ac:dyDescent="0.2">
      <c r="D211" s="3">
        <v>246</v>
      </c>
      <c r="AM211">
        <v>1</v>
      </c>
      <c r="BO211">
        <v>1</v>
      </c>
    </row>
    <row r="212" spans="4:67" x14ac:dyDescent="0.2">
      <c r="D212" s="3">
        <v>247</v>
      </c>
      <c r="AO212">
        <v>1</v>
      </c>
      <c r="AS212">
        <v>1</v>
      </c>
      <c r="BO212">
        <v>2</v>
      </c>
    </row>
    <row r="213" spans="4:67" x14ac:dyDescent="0.2">
      <c r="D213" s="3">
        <v>248</v>
      </c>
      <c r="Z213">
        <v>1</v>
      </c>
      <c r="BO213">
        <v>1</v>
      </c>
    </row>
    <row r="214" spans="4:67" x14ac:dyDescent="0.2">
      <c r="D214" s="3">
        <v>249</v>
      </c>
      <c r="X214">
        <v>1</v>
      </c>
      <c r="AD214">
        <v>1</v>
      </c>
      <c r="BO214">
        <v>2</v>
      </c>
    </row>
    <row r="215" spans="4:67" x14ac:dyDescent="0.2">
      <c r="D215" s="3">
        <v>252</v>
      </c>
      <c r="AF215">
        <v>1</v>
      </c>
      <c r="BO215">
        <v>1</v>
      </c>
    </row>
    <row r="216" spans="4:67" x14ac:dyDescent="0.2">
      <c r="D216" s="3">
        <v>255</v>
      </c>
      <c r="AJ216">
        <v>1</v>
      </c>
      <c r="AT216">
        <v>1</v>
      </c>
      <c r="BO216">
        <v>2</v>
      </c>
    </row>
    <row r="217" spans="4:67" x14ac:dyDescent="0.2">
      <c r="D217" s="3">
        <v>256</v>
      </c>
      <c r="AH217">
        <v>1</v>
      </c>
      <c r="BO217">
        <v>1</v>
      </c>
    </row>
    <row r="218" spans="4:67" x14ac:dyDescent="0.2">
      <c r="D218" s="3">
        <v>257</v>
      </c>
      <c r="AH218">
        <v>1</v>
      </c>
      <c r="BO218">
        <v>1</v>
      </c>
    </row>
    <row r="219" spans="4:67" x14ac:dyDescent="0.2">
      <c r="D219" s="3">
        <v>259</v>
      </c>
      <c r="AI219">
        <v>1</v>
      </c>
      <c r="AR219">
        <v>1</v>
      </c>
      <c r="BO219">
        <v>2</v>
      </c>
    </row>
    <row r="220" spans="4:67" x14ac:dyDescent="0.2">
      <c r="D220" s="3">
        <v>260</v>
      </c>
      <c r="AG220">
        <v>1</v>
      </c>
      <c r="BO220">
        <v>1</v>
      </c>
    </row>
    <row r="221" spans="4:67" x14ac:dyDescent="0.2">
      <c r="D221" s="3">
        <v>264</v>
      </c>
      <c r="AO221">
        <v>1</v>
      </c>
      <c r="BO221">
        <v>1</v>
      </c>
    </row>
    <row r="222" spans="4:67" x14ac:dyDescent="0.2">
      <c r="D222" s="3">
        <v>268</v>
      </c>
      <c r="AP222">
        <v>1</v>
      </c>
      <c r="BO222">
        <v>1</v>
      </c>
    </row>
    <row r="223" spans="4:67" x14ac:dyDescent="0.2">
      <c r="D223" s="3">
        <v>277</v>
      </c>
      <c r="AS223">
        <v>1</v>
      </c>
      <c r="BO223">
        <v>1</v>
      </c>
    </row>
    <row r="224" spans="4:67" x14ac:dyDescent="0.2">
      <c r="D224" s="3">
        <v>279</v>
      </c>
      <c r="AP224">
        <v>1</v>
      </c>
      <c r="BO224">
        <v>1</v>
      </c>
    </row>
    <row r="225" spans="4:67" x14ac:dyDescent="0.2">
      <c r="D225" s="3">
        <v>281</v>
      </c>
      <c r="AJ225">
        <v>1</v>
      </c>
      <c r="BO225">
        <v>1</v>
      </c>
    </row>
    <row r="226" spans="4:67" x14ac:dyDescent="0.2">
      <c r="D226" s="3">
        <v>282</v>
      </c>
      <c r="AQ226">
        <v>1</v>
      </c>
      <c r="BO226">
        <v>1</v>
      </c>
    </row>
    <row r="227" spans="4:67" x14ac:dyDescent="0.2">
      <c r="D227" s="3">
        <v>290</v>
      </c>
      <c r="AR227">
        <v>1</v>
      </c>
      <c r="BO227">
        <v>1</v>
      </c>
    </row>
    <row r="228" spans="4:67" x14ac:dyDescent="0.2">
      <c r="D228" s="3" t="s">
        <v>13728</v>
      </c>
      <c r="E228">
        <v>4</v>
      </c>
      <c r="F228">
        <v>4</v>
      </c>
      <c r="G228">
        <v>2</v>
      </c>
      <c r="H228">
        <v>4</v>
      </c>
      <c r="I228">
        <v>1</v>
      </c>
      <c r="J228">
        <v>3</v>
      </c>
      <c r="K228">
        <v>8</v>
      </c>
      <c r="L228">
        <v>10</v>
      </c>
      <c r="M228">
        <v>7</v>
      </c>
      <c r="N228">
        <v>8</v>
      </c>
      <c r="O228">
        <v>11</v>
      </c>
      <c r="P228">
        <v>11</v>
      </c>
      <c r="Q228">
        <v>10</v>
      </c>
      <c r="R228">
        <v>5</v>
      </c>
      <c r="S228">
        <v>8</v>
      </c>
      <c r="T228">
        <v>9</v>
      </c>
      <c r="U228">
        <v>7</v>
      </c>
      <c r="V228">
        <v>9</v>
      </c>
      <c r="W228">
        <v>9</v>
      </c>
      <c r="X228">
        <v>12</v>
      </c>
      <c r="Y228">
        <v>12</v>
      </c>
      <c r="Z228">
        <v>12</v>
      </c>
      <c r="AA228">
        <v>12</v>
      </c>
      <c r="AB228">
        <v>11</v>
      </c>
      <c r="AC228">
        <v>13</v>
      </c>
      <c r="AD228">
        <v>9</v>
      </c>
      <c r="AE228">
        <v>11</v>
      </c>
      <c r="AF228">
        <v>11</v>
      </c>
      <c r="AG228">
        <v>11</v>
      </c>
      <c r="AH228">
        <v>10</v>
      </c>
      <c r="AI228">
        <v>10</v>
      </c>
      <c r="AJ228">
        <v>9</v>
      </c>
      <c r="AK228">
        <v>9</v>
      </c>
      <c r="AL228">
        <v>10</v>
      </c>
      <c r="AM228">
        <v>12</v>
      </c>
      <c r="AN228">
        <v>5</v>
      </c>
      <c r="AO228">
        <v>10</v>
      </c>
      <c r="AP228">
        <v>12</v>
      </c>
      <c r="AQ228">
        <v>8</v>
      </c>
      <c r="AR228">
        <v>7</v>
      </c>
      <c r="AS228">
        <v>10</v>
      </c>
      <c r="AT228">
        <v>7</v>
      </c>
      <c r="AU228">
        <v>8</v>
      </c>
      <c r="AV228">
        <v>6</v>
      </c>
      <c r="AW228">
        <v>6</v>
      </c>
      <c r="AX228">
        <v>6</v>
      </c>
      <c r="AY228">
        <v>5</v>
      </c>
      <c r="AZ228">
        <v>8</v>
      </c>
      <c r="BA228">
        <v>6</v>
      </c>
      <c r="BB228">
        <v>6</v>
      </c>
      <c r="BC228">
        <v>6</v>
      </c>
      <c r="BD228">
        <v>5</v>
      </c>
      <c r="BE228">
        <v>10</v>
      </c>
      <c r="BF228">
        <v>6</v>
      </c>
      <c r="BG228">
        <v>6</v>
      </c>
      <c r="BH228">
        <v>5</v>
      </c>
      <c r="BI228">
        <v>5</v>
      </c>
      <c r="BJ228">
        <v>4</v>
      </c>
      <c r="BK228">
        <v>7</v>
      </c>
      <c r="BL228">
        <v>6</v>
      </c>
      <c r="BM228">
        <v>5</v>
      </c>
      <c r="BN228">
        <v>4</v>
      </c>
      <c r="BO228">
        <v>483</v>
      </c>
    </row>
  </sheetData>
  <phoneticPr fontId="19"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4065-AF30-2545-AFC5-7EBBD786B9F5}">
  <dimension ref="A3:T34"/>
  <sheetViews>
    <sheetView zoomScaleNormal="100" workbookViewId="0">
      <selection activeCell="G49" sqref="G49"/>
    </sheetView>
  </sheetViews>
  <sheetFormatPr baseColWidth="10" defaultRowHeight="16" x14ac:dyDescent="0.2"/>
  <cols>
    <col min="1" max="1" width="13" bestFit="1" customWidth="1"/>
    <col min="2" max="2" width="21" bestFit="1" customWidth="1"/>
  </cols>
  <sheetData>
    <row r="3" spans="1:20" ht="24" x14ac:dyDescent="0.3">
      <c r="A3" s="2" t="s">
        <v>13727</v>
      </c>
      <c r="B3" t="s">
        <v>13731</v>
      </c>
      <c r="T3" s="5" t="s">
        <v>13732</v>
      </c>
    </row>
    <row r="4" spans="1:20" x14ac:dyDescent="0.2">
      <c r="A4" s="3">
        <v>1</v>
      </c>
      <c r="B4">
        <v>78.766666666666666</v>
      </c>
      <c r="T4" t="s">
        <v>13767</v>
      </c>
    </row>
    <row r="5" spans="1:20" x14ac:dyDescent="0.2">
      <c r="A5" s="3">
        <v>2</v>
      </c>
      <c r="B5">
        <v>84.4</v>
      </c>
      <c r="T5" t="s">
        <v>13768</v>
      </c>
    </row>
    <row r="6" spans="1:20" x14ac:dyDescent="0.2">
      <c r="A6" s="3">
        <v>3</v>
      </c>
      <c r="B6">
        <v>55.29999999999999</v>
      </c>
    </row>
    <row r="7" spans="1:20" x14ac:dyDescent="0.2">
      <c r="A7" s="3">
        <v>4</v>
      </c>
      <c r="B7">
        <v>34.35</v>
      </c>
    </row>
    <row r="8" spans="1:20" x14ac:dyDescent="0.2">
      <c r="A8" s="3">
        <v>5</v>
      </c>
      <c r="B8">
        <v>102.2</v>
      </c>
    </row>
    <row r="9" spans="1:20" x14ac:dyDescent="0.2">
      <c r="A9" s="3">
        <v>6</v>
      </c>
      <c r="B9">
        <v>16.850000000000001</v>
      </c>
    </row>
    <row r="10" spans="1:20" x14ac:dyDescent="0.2">
      <c r="A10" s="3">
        <v>7</v>
      </c>
      <c r="B10">
        <v>24.05</v>
      </c>
    </row>
    <row r="11" spans="1:20" x14ac:dyDescent="0.2">
      <c r="A11" s="3">
        <v>8</v>
      </c>
      <c r="B11">
        <v>75.974999999999994</v>
      </c>
    </row>
    <row r="12" spans="1:20" x14ac:dyDescent="0.2">
      <c r="A12" s="3">
        <v>9</v>
      </c>
      <c r="B12">
        <v>39.133333333333333</v>
      </c>
    </row>
    <row r="13" spans="1:20" x14ac:dyDescent="0.2">
      <c r="A13" s="3">
        <v>10</v>
      </c>
    </row>
    <row r="14" spans="1:20" x14ac:dyDescent="0.2">
      <c r="A14" s="3">
        <v>11</v>
      </c>
      <c r="B14">
        <v>62.7</v>
      </c>
    </row>
    <row r="15" spans="1:20" x14ac:dyDescent="0.2">
      <c r="A15" s="3">
        <v>12</v>
      </c>
      <c r="B15">
        <v>-0.3</v>
      </c>
    </row>
    <row r="16" spans="1:20" x14ac:dyDescent="0.2">
      <c r="A16" s="3">
        <v>13</v>
      </c>
      <c r="B16">
        <v>23.299999999999997</v>
      </c>
    </row>
    <row r="17" spans="1:2" x14ac:dyDescent="0.2">
      <c r="A17" s="3">
        <v>14</v>
      </c>
      <c r="B17">
        <v>41.642857142857146</v>
      </c>
    </row>
    <row r="18" spans="1:2" x14ac:dyDescent="0.2">
      <c r="A18" s="3">
        <v>15</v>
      </c>
      <c r="B18">
        <v>46.8</v>
      </c>
    </row>
    <row r="19" spans="1:2" x14ac:dyDescent="0.2">
      <c r="A19" s="3">
        <v>16</v>
      </c>
      <c r="B19">
        <v>10.516666666666666</v>
      </c>
    </row>
    <row r="20" spans="1:2" x14ac:dyDescent="0.2">
      <c r="A20" s="3">
        <v>17</v>
      </c>
      <c r="B20">
        <v>-0.7</v>
      </c>
    </row>
    <row r="21" spans="1:2" x14ac:dyDescent="0.2">
      <c r="A21" s="3">
        <v>18</v>
      </c>
      <c r="B21">
        <v>30.05</v>
      </c>
    </row>
    <row r="22" spans="1:2" x14ac:dyDescent="0.2">
      <c r="A22" s="3">
        <v>19</v>
      </c>
      <c r="B22">
        <v>7.666666666666667</v>
      </c>
    </row>
    <row r="23" spans="1:2" x14ac:dyDescent="0.2">
      <c r="A23" s="3">
        <v>20</v>
      </c>
    </row>
    <row r="24" spans="1:2" x14ac:dyDescent="0.2">
      <c r="A24" s="3">
        <v>21</v>
      </c>
      <c r="B24">
        <v>26.620000000000005</v>
      </c>
    </row>
    <row r="25" spans="1:2" x14ac:dyDescent="0.2">
      <c r="A25" s="3">
        <v>22</v>
      </c>
      <c r="B25">
        <v>7.3999999999999995</v>
      </c>
    </row>
    <row r="26" spans="1:2" x14ac:dyDescent="0.2">
      <c r="A26" s="3">
        <v>24</v>
      </c>
      <c r="B26">
        <v>10.4</v>
      </c>
    </row>
    <row r="27" spans="1:2" x14ac:dyDescent="0.2">
      <c r="A27" s="3">
        <v>25</v>
      </c>
      <c r="B27">
        <v>46.650000000000006</v>
      </c>
    </row>
    <row r="28" spans="1:2" x14ac:dyDescent="0.2">
      <c r="A28" s="3">
        <v>27</v>
      </c>
      <c r="B28">
        <v>41.1</v>
      </c>
    </row>
    <row r="29" spans="1:2" x14ac:dyDescent="0.2">
      <c r="A29" s="3">
        <v>28</v>
      </c>
      <c r="B29">
        <v>10.6</v>
      </c>
    </row>
    <row r="30" spans="1:2" x14ac:dyDescent="0.2">
      <c r="A30" s="3">
        <v>29</v>
      </c>
      <c r="B30">
        <v>4.2</v>
      </c>
    </row>
    <row r="31" spans="1:2" x14ac:dyDescent="0.2">
      <c r="A31" s="3">
        <v>30</v>
      </c>
    </row>
    <row r="32" spans="1:2" x14ac:dyDescent="0.2">
      <c r="A32" s="3">
        <v>31</v>
      </c>
      <c r="B32">
        <v>2.9</v>
      </c>
    </row>
    <row r="33" spans="1:2" x14ac:dyDescent="0.2">
      <c r="A33" s="3">
        <v>32</v>
      </c>
      <c r="B33">
        <v>-1.7</v>
      </c>
    </row>
    <row r="34" spans="1:2" x14ac:dyDescent="0.2">
      <c r="A34" s="3" t="s">
        <v>13728</v>
      </c>
      <c r="B34">
        <v>33.777464788732402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A644A-CEA4-BD4B-A655-D79A75D0C304}">
  <dimension ref="A3:E34"/>
  <sheetViews>
    <sheetView workbookViewId="0">
      <selection activeCell="E36" sqref="E36"/>
    </sheetView>
  </sheetViews>
  <sheetFormatPr baseColWidth="10" defaultRowHeight="16" x14ac:dyDescent="0.2"/>
  <cols>
    <col min="1" max="1" width="13" bestFit="1" customWidth="1"/>
    <col min="2" max="2" width="25" bestFit="1" customWidth="1"/>
    <col min="4" max="4" width="13" bestFit="1" customWidth="1"/>
    <col min="5" max="5" width="25" bestFit="1" customWidth="1"/>
  </cols>
  <sheetData>
    <row r="3" spans="1:5" x14ac:dyDescent="0.2">
      <c r="A3" s="2" t="s">
        <v>13727</v>
      </c>
      <c r="B3" t="s">
        <v>13822</v>
      </c>
      <c r="D3" s="2" t="s">
        <v>13727</v>
      </c>
      <c r="E3" t="s">
        <v>13822</v>
      </c>
    </row>
    <row r="4" spans="1:5" x14ac:dyDescent="0.2">
      <c r="A4" s="3">
        <v>1</v>
      </c>
      <c r="B4">
        <v>24.333333333333332</v>
      </c>
      <c r="D4" s="3">
        <v>1</v>
      </c>
      <c r="E4">
        <v>36.5</v>
      </c>
    </row>
    <row r="5" spans="1:5" x14ac:dyDescent="0.2">
      <c r="A5" s="3">
        <v>2</v>
      </c>
      <c r="B5">
        <v>8.15</v>
      </c>
      <c r="D5" s="3">
        <v>2</v>
      </c>
      <c r="E5">
        <v>16.3</v>
      </c>
    </row>
    <row r="6" spans="1:5" x14ac:dyDescent="0.2">
      <c r="A6" s="3">
        <v>3</v>
      </c>
      <c r="B6">
        <v>12.85</v>
      </c>
      <c r="D6" s="3">
        <v>3</v>
      </c>
      <c r="E6">
        <v>50.8</v>
      </c>
    </row>
    <row r="7" spans="1:5" x14ac:dyDescent="0.2">
      <c r="A7" s="3">
        <v>4</v>
      </c>
      <c r="B7">
        <v>0</v>
      </c>
      <c r="D7" s="3">
        <v>5</v>
      </c>
      <c r="E7">
        <v>14.4</v>
      </c>
    </row>
    <row r="8" spans="1:5" x14ac:dyDescent="0.2">
      <c r="A8" s="3">
        <v>5</v>
      </c>
      <c r="B8">
        <v>14.4</v>
      </c>
      <c r="D8" s="3">
        <v>7</v>
      </c>
      <c r="E8">
        <v>0</v>
      </c>
    </row>
    <row r="9" spans="1:5" x14ac:dyDescent="0.2">
      <c r="A9" s="3">
        <v>6</v>
      </c>
      <c r="B9">
        <v>3.65</v>
      </c>
      <c r="D9" s="3">
        <v>8</v>
      </c>
      <c r="E9">
        <v>14.633333333333333</v>
      </c>
    </row>
    <row r="10" spans="1:5" x14ac:dyDescent="0.2">
      <c r="A10" s="3">
        <v>7</v>
      </c>
      <c r="B10">
        <v>7.45</v>
      </c>
      <c r="D10" s="3">
        <v>9</v>
      </c>
      <c r="E10">
        <v>22.15</v>
      </c>
    </row>
    <row r="11" spans="1:5" x14ac:dyDescent="0.2">
      <c r="A11" s="3">
        <v>8</v>
      </c>
      <c r="B11">
        <v>54.6</v>
      </c>
      <c r="D11" s="3">
        <v>13</v>
      </c>
      <c r="E11">
        <v>12.700000000000001</v>
      </c>
    </row>
    <row r="12" spans="1:5" x14ac:dyDescent="0.2">
      <c r="A12" s="3">
        <v>9</v>
      </c>
      <c r="B12">
        <v>8.86</v>
      </c>
      <c r="D12" s="3">
        <v>14</v>
      </c>
      <c r="E12">
        <v>25.324999999999999</v>
      </c>
    </row>
    <row r="13" spans="1:5" x14ac:dyDescent="0.2">
      <c r="A13" s="3">
        <v>10</v>
      </c>
      <c r="B13">
        <v>0</v>
      </c>
      <c r="D13" s="3">
        <v>15</v>
      </c>
      <c r="E13">
        <v>0.2</v>
      </c>
    </row>
    <row r="14" spans="1:5" x14ac:dyDescent="0.2">
      <c r="A14" s="3">
        <v>11</v>
      </c>
      <c r="B14">
        <v>-0.3</v>
      </c>
      <c r="D14" s="3">
        <v>16</v>
      </c>
      <c r="E14">
        <v>3.7</v>
      </c>
    </row>
    <row r="15" spans="1:5" x14ac:dyDescent="0.2">
      <c r="A15" s="3">
        <v>12</v>
      </c>
      <c r="B15">
        <v>-0.3</v>
      </c>
      <c r="D15" s="3">
        <v>17</v>
      </c>
      <c r="E15">
        <v>-0.5</v>
      </c>
    </row>
    <row r="16" spans="1:5" x14ac:dyDescent="0.2">
      <c r="A16" s="3">
        <v>13</v>
      </c>
      <c r="B16">
        <v>7.0250000000000004</v>
      </c>
      <c r="D16" s="3">
        <v>18</v>
      </c>
      <c r="E16">
        <v>9.35</v>
      </c>
    </row>
    <row r="17" spans="1:5" x14ac:dyDescent="0.2">
      <c r="A17" s="3">
        <v>14</v>
      </c>
      <c r="B17">
        <v>18.287500000000001</v>
      </c>
      <c r="D17" s="3">
        <v>19</v>
      </c>
      <c r="E17">
        <v>2.0999999999999996</v>
      </c>
    </row>
    <row r="18" spans="1:5" x14ac:dyDescent="0.2">
      <c r="A18" s="3">
        <v>15</v>
      </c>
      <c r="B18">
        <v>7.1999999999999993</v>
      </c>
      <c r="D18" s="3">
        <v>21</v>
      </c>
      <c r="E18">
        <v>6.0428571428571427</v>
      </c>
    </row>
    <row r="19" spans="1:5" x14ac:dyDescent="0.2">
      <c r="A19" s="3">
        <v>16</v>
      </c>
      <c r="B19">
        <v>3.0333333333333337</v>
      </c>
      <c r="D19" s="3">
        <v>22</v>
      </c>
      <c r="E19">
        <v>2.95</v>
      </c>
    </row>
    <row r="20" spans="1:5" x14ac:dyDescent="0.2">
      <c r="A20" s="3">
        <v>17</v>
      </c>
      <c r="B20">
        <v>-0.5</v>
      </c>
      <c r="D20" s="3">
        <v>24</v>
      </c>
      <c r="E20">
        <v>-0.4</v>
      </c>
    </row>
    <row r="21" spans="1:5" x14ac:dyDescent="0.2">
      <c r="A21" s="3">
        <v>18</v>
      </c>
      <c r="B21">
        <v>6.2333333333333334</v>
      </c>
      <c r="D21" s="3">
        <v>25</v>
      </c>
      <c r="E21">
        <v>26.475000000000001</v>
      </c>
    </row>
    <row r="22" spans="1:5" x14ac:dyDescent="0.2">
      <c r="A22" s="3">
        <v>19</v>
      </c>
      <c r="B22">
        <v>0.99999999999999978</v>
      </c>
      <c r="D22" s="3">
        <v>27</v>
      </c>
      <c r="E22">
        <v>-0.1</v>
      </c>
    </row>
    <row r="23" spans="1:5" x14ac:dyDescent="0.2">
      <c r="A23" s="3">
        <v>20</v>
      </c>
      <c r="B23">
        <v>0</v>
      </c>
      <c r="D23" s="3">
        <v>29</v>
      </c>
      <c r="E23">
        <v>8.6</v>
      </c>
    </row>
    <row r="24" spans="1:5" x14ac:dyDescent="0.2">
      <c r="A24" s="3">
        <v>21</v>
      </c>
      <c r="B24">
        <v>6.0428571428571427</v>
      </c>
      <c r="D24" s="3">
        <v>30</v>
      </c>
      <c r="E24">
        <v>1.9</v>
      </c>
    </row>
    <row r="25" spans="1:5" x14ac:dyDescent="0.2">
      <c r="A25" s="3">
        <v>22</v>
      </c>
      <c r="B25">
        <v>1.9666666666666668</v>
      </c>
      <c r="D25" s="3">
        <v>31</v>
      </c>
      <c r="E25">
        <v>3.2</v>
      </c>
    </row>
    <row r="26" spans="1:5" x14ac:dyDescent="0.2">
      <c r="A26" s="3">
        <v>24</v>
      </c>
      <c r="B26">
        <v>-0.2</v>
      </c>
      <c r="D26" s="3">
        <v>32</v>
      </c>
      <c r="E26">
        <v>0</v>
      </c>
    </row>
    <row r="27" spans="1:5" x14ac:dyDescent="0.2">
      <c r="A27" s="3">
        <v>25</v>
      </c>
      <c r="B27">
        <v>21.18</v>
      </c>
      <c r="D27" s="3" t="s">
        <v>13728</v>
      </c>
      <c r="E27">
        <v>12.372916666666667</v>
      </c>
    </row>
    <row r="28" spans="1:5" x14ac:dyDescent="0.2">
      <c r="A28" s="3">
        <v>27</v>
      </c>
      <c r="B28">
        <v>-6.6666666666666666E-2</v>
      </c>
    </row>
    <row r="29" spans="1:5" x14ac:dyDescent="0.2">
      <c r="A29" s="3">
        <v>28</v>
      </c>
      <c r="B29">
        <v>0</v>
      </c>
    </row>
    <row r="30" spans="1:5" x14ac:dyDescent="0.2">
      <c r="A30" s="3">
        <v>29</v>
      </c>
      <c r="B30">
        <v>8.6</v>
      </c>
    </row>
    <row r="31" spans="1:5" x14ac:dyDescent="0.2">
      <c r="A31" s="3">
        <v>30</v>
      </c>
      <c r="B31">
        <v>1.9</v>
      </c>
    </row>
    <row r="32" spans="1:5" x14ac:dyDescent="0.2">
      <c r="A32" s="3">
        <v>31</v>
      </c>
      <c r="B32">
        <v>1.6</v>
      </c>
    </row>
    <row r="33" spans="1:2" x14ac:dyDescent="0.2">
      <c r="A33" s="3">
        <v>32</v>
      </c>
      <c r="B33">
        <v>-0.19999999999999998</v>
      </c>
    </row>
    <row r="34" spans="1:2" x14ac:dyDescent="0.2">
      <c r="A34" s="3" t="s">
        <v>13728</v>
      </c>
      <c r="B34">
        <v>10.078021978021974</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2772-9AFB-014F-A30B-C8E6A53CC908}">
  <dimension ref="A1:Y399"/>
  <sheetViews>
    <sheetView workbookViewId="0"/>
  </sheetViews>
  <sheetFormatPr baseColWidth="10" defaultRowHeight="16" x14ac:dyDescent="0.2"/>
  <cols>
    <col min="1" max="1" width="7.1640625" bestFit="1" customWidth="1"/>
    <col min="2" max="2" width="13.5" bestFit="1" customWidth="1"/>
    <col min="3" max="3" width="15.5" bestFit="1" customWidth="1"/>
    <col min="4" max="4" width="26.33203125" bestFit="1" customWidth="1"/>
    <col min="5" max="5" width="12.33203125" bestFit="1" customWidth="1"/>
    <col min="6" max="6" width="10.33203125" bestFit="1" customWidth="1"/>
    <col min="7" max="7" width="6.6640625" bestFit="1" customWidth="1"/>
    <col min="8" max="8" width="9.6640625" bestFit="1" customWidth="1"/>
    <col min="9" max="9" width="37.66406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13.33203125" bestFit="1" customWidth="1"/>
    <col min="17" max="17" width="15" bestFit="1" customWidth="1"/>
    <col min="18" max="18" width="21" bestFit="1" customWidth="1"/>
    <col min="19" max="19" width="17.6640625" bestFit="1" customWidth="1"/>
    <col min="20" max="20" width="22.6640625" bestFit="1" customWidth="1"/>
    <col min="21" max="21" width="14.33203125" bestFit="1" customWidth="1"/>
    <col min="22" max="22" width="18" bestFit="1" customWidth="1"/>
    <col min="23" max="23" width="19.1640625" bestFit="1" customWidth="1"/>
  </cols>
  <sheetData>
    <row r="1" spans="1:25" x14ac:dyDescent="0.2">
      <c r="A1" t="s">
        <v>1</v>
      </c>
      <c r="B1" t="s">
        <v>2</v>
      </c>
      <c r="C1" t="s">
        <v>3</v>
      </c>
      <c r="D1" t="s">
        <v>4</v>
      </c>
      <c r="E1" t="s">
        <v>5</v>
      </c>
      <c r="F1" t="s">
        <v>6</v>
      </c>
      <c r="G1" t="s">
        <v>7</v>
      </c>
      <c r="H1" t="s">
        <v>8</v>
      </c>
      <c r="I1" t="s">
        <v>9</v>
      </c>
      <c r="J1" t="s">
        <v>10</v>
      </c>
      <c r="K1" t="s">
        <v>11</v>
      </c>
      <c r="L1" t="s">
        <v>12</v>
      </c>
      <c r="M1" t="s">
        <v>13</v>
      </c>
      <c r="N1" t="s">
        <v>14</v>
      </c>
      <c r="O1" t="s">
        <v>15</v>
      </c>
      <c r="P1" t="s">
        <v>17</v>
      </c>
      <c r="Q1" t="s">
        <v>18</v>
      </c>
      <c r="R1" t="s">
        <v>19</v>
      </c>
      <c r="S1" t="s">
        <v>20</v>
      </c>
      <c r="T1" t="s">
        <v>21</v>
      </c>
      <c r="U1" t="s">
        <v>22</v>
      </c>
      <c r="V1" t="s">
        <v>13772</v>
      </c>
      <c r="W1" t="s">
        <v>13774</v>
      </c>
      <c r="Y1" t="s">
        <v>13732</v>
      </c>
    </row>
    <row r="2" spans="1:25" x14ac:dyDescent="0.2">
      <c r="A2">
        <v>2019</v>
      </c>
      <c r="B2">
        <v>1</v>
      </c>
      <c r="C2" t="s">
        <v>28</v>
      </c>
      <c r="D2" t="s">
        <v>147</v>
      </c>
      <c r="E2" t="s">
        <v>34</v>
      </c>
      <c r="F2" t="s">
        <v>35</v>
      </c>
      <c r="G2">
        <v>18</v>
      </c>
      <c r="H2">
        <v>2025</v>
      </c>
      <c r="I2" t="s">
        <v>36</v>
      </c>
      <c r="J2">
        <v>363</v>
      </c>
      <c r="K2">
        <v>138</v>
      </c>
      <c r="L2">
        <v>208</v>
      </c>
      <c r="M2">
        <v>346</v>
      </c>
      <c r="N2">
        <v>-36</v>
      </c>
      <c r="O2">
        <v>56</v>
      </c>
      <c r="U2">
        <v>37.1</v>
      </c>
      <c r="V2">
        <f>Main_Devils_Sheet_1[[#This Row],[point_shares]]</f>
        <v>37.1</v>
      </c>
      <c r="W2" t="str">
        <f>IF(Main_Devils_Sheet_1[[#This Row],[point_shares]]=Main_Devils_Sheet_1[[#This Row],[NJD point_shares]],"Career-long Devil","")</f>
        <v>Career-long Devil</v>
      </c>
      <c r="Y2" t="s">
        <v>13773</v>
      </c>
    </row>
    <row r="3" spans="1:25" x14ac:dyDescent="0.2">
      <c r="A3">
        <v>2017</v>
      </c>
      <c r="B3">
        <v>1</v>
      </c>
      <c r="C3" t="s">
        <v>28</v>
      </c>
      <c r="D3" t="s">
        <v>1512</v>
      </c>
      <c r="E3" t="s">
        <v>80</v>
      </c>
      <c r="F3" t="s">
        <v>35</v>
      </c>
      <c r="G3">
        <v>18</v>
      </c>
      <c r="H3">
        <v>2025</v>
      </c>
      <c r="I3" t="s">
        <v>230</v>
      </c>
      <c r="J3">
        <v>503</v>
      </c>
      <c r="K3">
        <v>160</v>
      </c>
      <c r="L3">
        <v>236</v>
      </c>
      <c r="M3">
        <v>396</v>
      </c>
      <c r="N3">
        <v>23</v>
      </c>
      <c r="O3">
        <v>117</v>
      </c>
      <c r="U3">
        <v>43.5</v>
      </c>
      <c r="V3">
        <f>Main_Devils_Sheet_1[[#This Row],[point_shares]]</f>
        <v>43.5</v>
      </c>
      <c r="W3" t="str">
        <f>IF(Main_Devils_Sheet_1[[#This Row],[point_shares]]=Main_Devils_Sheet_1[[#This Row],[NJD point_shares]],"Career-long Devil","")</f>
        <v>Career-long Devil</v>
      </c>
      <c r="Y3" t="s">
        <v>13835</v>
      </c>
    </row>
    <row r="4" spans="1:25" x14ac:dyDescent="0.2">
      <c r="A4">
        <v>2022</v>
      </c>
      <c r="B4">
        <v>2</v>
      </c>
      <c r="C4" t="s">
        <v>28</v>
      </c>
      <c r="D4" t="s">
        <v>29</v>
      </c>
      <c r="E4" t="s">
        <v>25</v>
      </c>
      <c r="F4" t="s">
        <v>30</v>
      </c>
      <c r="G4">
        <v>18</v>
      </c>
      <c r="H4">
        <v>2025</v>
      </c>
      <c r="I4" t="s">
        <v>31</v>
      </c>
      <c r="J4">
        <v>71</v>
      </c>
      <c r="K4">
        <v>3</v>
      </c>
      <c r="L4">
        <v>17</v>
      </c>
      <c r="M4">
        <v>20</v>
      </c>
      <c r="N4">
        <v>-8</v>
      </c>
      <c r="O4">
        <v>39</v>
      </c>
      <c r="U4">
        <v>3.4</v>
      </c>
      <c r="V4">
        <f>Main_Devils_Sheet_1[[#This Row],[point_shares]]</f>
        <v>3.4</v>
      </c>
      <c r="W4" t="str">
        <f>IF(Main_Devils_Sheet_1[[#This Row],[point_shares]]=Main_Devils_Sheet_1[[#This Row],[NJD point_shares]],"Career-long Devil","")</f>
        <v>Career-long Devil</v>
      </c>
      <c r="Y4" t="s">
        <v>13834</v>
      </c>
    </row>
    <row r="5" spans="1:25" x14ac:dyDescent="0.2">
      <c r="A5">
        <v>2011</v>
      </c>
      <c r="B5">
        <v>4</v>
      </c>
      <c r="C5" t="s">
        <v>28</v>
      </c>
      <c r="D5" t="s">
        <v>2938</v>
      </c>
      <c r="E5" t="s">
        <v>43</v>
      </c>
      <c r="F5" t="s">
        <v>30</v>
      </c>
      <c r="G5">
        <v>18</v>
      </c>
      <c r="H5">
        <v>2025</v>
      </c>
      <c r="I5" t="s">
        <v>531</v>
      </c>
      <c r="J5">
        <v>905</v>
      </c>
      <c r="K5">
        <v>48</v>
      </c>
      <c r="L5">
        <v>178</v>
      </c>
      <c r="M5">
        <v>226</v>
      </c>
      <c r="N5">
        <v>35</v>
      </c>
      <c r="O5">
        <v>523</v>
      </c>
      <c r="U5">
        <v>56.8</v>
      </c>
      <c r="V5">
        <v>18.2</v>
      </c>
      <c r="W5" t="str">
        <f>IF(Main_Devils_Sheet_1[[#This Row],[point_shares]]=Main_Devils_Sheet_1[[#This Row],[NJD point_shares]],"Career-long Devil","")</f>
        <v/>
      </c>
    </row>
    <row r="6" spans="1:25" x14ac:dyDescent="0.2">
      <c r="A6">
        <v>2021</v>
      </c>
      <c r="B6">
        <v>4</v>
      </c>
      <c r="C6" t="s">
        <v>28</v>
      </c>
      <c r="D6" t="s">
        <v>440</v>
      </c>
      <c r="E6" t="s">
        <v>34</v>
      </c>
      <c r="F6" t="s">
        <v>30</v>
      </c>
      <c r="G6">
        <v>18</v>
      </c>
      <c r="H6">
        <v>2025</v>
      </c>
      <c r="I6" t="s">
        <v>36</v>
      </c>
      <c r="J6">
        <v>132</v>
      </c>
      <c r="K6">
        <v>15</v>
      </c>
      <c r="L6">
        <v>56</v>
      </c>
      <c r="M6">
        <v>71</v>
      </c>
      <c r="N6">
        <v>-27</v>
      </c>
      <c r="O6">
        <v>38</v>
      </c>
      <c r="U6">
        <v>12.4</v>
      </c>
      <c r="V6">
        <f>Main_Devils_Sheet_1[[#This Row],[point_shares]]</f>
        <v>12.4</v>
      </c>
      <c r="W6" t="str">
        <f>IF(Main_Devils_Sheet_1[[#This Row],[point_shares]]=Main_Devils_Sheet_1[[#This Row],[NJD point_shares]],"Career-long Devil","")</f>
        <v>Career-long Devil</v>
      </c>
      <c r="Y6" t="s">
        <v>13831</v>
      </c>
    </row>
    <row r="7" spans="1:25" x14ac:dyDescent="0.2">
      <c r="A7">
        <v>2015</v>
      </c>
      <c r="B7">
        <v>6</v>
      </c>
      <c r="C7" t="s">
        <v>28</v>
      </c>
      <c r="D7" t="s">
        <v>2002</v>
      </c>
      <c r="E7" t="s">
        <v>46</v>
      </c>
      <c r="F7" t="s">
        <v>35</v>
      </c>
      <c r="G7">
        <v>18</v>
      </c>
      <c r="H7">
        <v>2025</v>
      </c>
      <c r="I7" t="s">
        <v>546</v>
      </c>
      <c r="J7">
        <v>603</v>
      </c>
      <c r="K7">
        <v>123</v>
      </c>
      <c r="L7">
        <v>205</v>
      </c>
      <c r="M7">
        <v>328</v>
      </c>
      <c r="N7">
        <v>-24</v>
      </c>
      <c r="O7">
        <v>163</v>
      </c>
      <c r="U7">
        <v>30.8</v>
      </c>
      <c r="V7">
        <v>13.7</v>
      </c>
      <c r="W7" t="str">
        <f>IF(Main_Devils_Sheet_1[[#This Row],[point_shares]]=Main_Devils_Sheet_1[[#This Row],[NJD point_shares]],"Career-long Devil","")</f>
        <v/>
      </c>
    </row>
    <row r="8" spans="1:25" x14ac:dyDescent="0.2">
      <c r="A8">
        <v>2020</v>
      </c>
      <c r="B8">
        <v>7</v>
      </c>
      <c r="C8" t="s">
        <v>28</v>
      </c>
      <c r="D8" t="s">
        <v>748</v>
      </c>
      <c r="E8" t="s">
        <v>43</v>
      </c>
      <c r="F8" t="s">
        <v>68</v>
      </c>
      <c r="G8">
        <v>18</v>
      </c>
      <c r="H8">
        <v>2025</v>
      </c>
      <c r="I8" t="s">
        <v>71</v>
      </c>
      <c r="J8">
        <v>159</v>
      </c>
      <c r="K8">
        <v>22</v>
      </c>
      <c r="L8">
        <v>23</v>
      </c>
      <c r="M8">
        <v>45</v>
      </c>
      <c r="N8">
        <v>-29</v>
      </c>
      <c r="O8">
        <v>32</v>
      </c>
      <c r="U8">
        <v>3.6</v>
      </c>
      <c r="V8">
        <v>2.2000000000000002</v>
      </c>
      <c r="W8" t="str">
        <f>IF(Main_Devils_Sheet_1[[#This Row],[point_shares]]=Main_Devils_Sheet_1[[#This Row],[NJD point_shares]],"Career-long Devil","")</f>
        <v/>
      </c>
      <c r="Y8" t="s">
        <v>13830</v>
      </c>
    </row>
    <row r="9" spans="1:25" x14ac:dyDescent="0.2">
      <c r="A9">
        <v>2018</v>
      </c>
      <c r="B9">
        <v>17</v>
      </c>
      <c r="C9" t="s">
        <v>28</v>
      </c>
      <c r="D9" t="s">
        <v>1273</v>
      </c>
      <c r="E9" t="s">
        <v>39</v>
      </c>
      <c r="F9" t="s">
        <v>30</v>
      </c>
      <c r="G9">
        <v>18</v>
      </c>
      <c r="H9">
        <v>2025</v>
      </c>
      <c r="I9" t="s">
        <v>251</v>
      </c>
      <c r="J9">
        <v>131</v>
      </c>
      <c r="K9">
        <v>9</v>
      </c>
      <c r="L9">
        <v>40</v>
      </c>
      <c r="M9">
        <v>49</v>
      </c>
      <c r="N9">
        <v>-31</v>
      </c>
      <c r="O9">
        <v>52</v>
      </c>
      <c r="U9">
        <v>5.9</v>
      </c>
      <c r="V9">
        <v>4.3</v>
      </c>
      <c r="W9" t="str">
        <f>IF(Main_Devils_Sheet_1[[#This Row],[point_shares]]=Main_Devils_Sheet_1[[#This Row],[NJD point_shares]],"Career-long Devil","")</f>
        <v/>
      </c>
    </row>
    <row r="10" spans="1:25" x14ac:dyDescent="0.2">
      <c r="A10">
        <v>2020</v>
      </c>
      <c r="B10">
        <v>18</v>
      </c>
      <c r="C10" t="s">
        <v>28</v>
      </c>
      <c r="D10" t="s">
        <v>763</v>
      </c>
      <c r="E10" t="s">
        <v>39</v>
      </c>
      <c r="F10" t="s">
        <v>35</v>
      </c>
      <c r="G10">
        <v>18</v>
      </c>
      <c r="H10">
        <v>2025</v>
      </c>
      <c r="I10" t="s">
        <v>764</v>
      </c>
      <c r="J10">
        <v>303</v>
      </c>
      <c r="K10">
        <v>77</v>
      </c>
      <c r="L10">
        <v>79</v>
      </c>
      <c r="M10">
        <v>156</v>
      </c>
      <c r="N10">
        <v>-21</v>
      </c>
      <c r="O10">
        <v>83</v>
      </c>
      <c r="U10">
        <v>15.5</v>
      </c>
      <c r="V10">
        <f>Main_Devils_Sheet_1[[#This Row],[point_shares]]</f>
        <v>15.5</v>
      </c>
      <c r="W10" t="str">
        <f>IF(Main_Devils_Sheet_1[[#This Row],[point_shares]]=Main_Devils_Sheet_1[[#This Row],[NJD point_shares]],"Career-long Devil","")</f>
        <v>Career-long Devil</v>
      </c>
      <c r="Y10" t="s">
        <v>13832</v>
      </c>
    </row>
    <row r="11" spans="1:25" x14ac:dyDescent="0.2">
      <c r="A11">
        <v>2017</v>
      </c>
      <c r="B11">
        <v>36</v>
      </c>
      <c r="C11" t="s">
        <v>28</v>
      </c>
      <c r="D11" t="s">
        <v>1550</v>
      </c>
      <c r="E11" t="s">
        <v>43</v>
      </c>
      <c r="F11" t="s">
        <v>35</v>
      </c>
      <c r="G11">
        <v>18</v>
      </c>
      <c r="H11">
        <v>2025</v>
      </c>
      <c r="I11" t="s">
        <v>1012</v>
      </c>
      <c r="J11">
        <v>290</v>
      </c>
      <c r="K11">
        <v>46</v>
      </c>
      <c r="L11">
        <v>44</v>
      </c>
      <c r="M11">
        <v>90</v>
      </c>
      <c r="N11">
        <v>-7</v>
      </c>
      <c r="O11">
        <v>44</v>
      </c>
      <c r="U11">
        <v>8.6999999999999993</v>
      </c>
      <c r="V11">
        <v>3.7</v>
      </c>
      <c r="W11" t="str">
        <f>IF(Main_Devils_Sheet_1[[#This Row],[point_shares]]=Main_Devils_Sheet_1[[#This Row],[NJD point_shares]],"Career-long Devil","")</f>
        <v/>
      </c>
    </row>
    <row r="12" spans="1:25" x14ac:dyDescent="0.2">
      <c r="A12">
        <v>2010</v>
      </c>
      <c r="B12">
        <v>38</v>
      </c>
      <c r="C12" t="s">
        <v>28</v>
      </c>
      <c r="D12" t="s">
        <v>3208</v>
      </c>
      <c r="E12" t="s">
        <v>34</v>
      </c>
      <c r="F12" t="s">
        <v>30</v>
      </c>
      <c r="G12">
        <v>18</v>
      </c>
      <c r="H12">
        <v>2025</v>
      </c>
      <c r="I12" t="s">
        <v>36</v>
      </c>
      <c r="J12">
        <v>659</v>
      </c>
      <c r="K12">
        <v>23</v>
      </c>
      <c r="L12">
        <v>90</v>
      </c>
      <c r="M12">
        <v>113</v>
      </c>
      <c r="N12">
        <v>-7</v>
      </c>
      <c r="O12">
        <v>317</v>
      </c>
      <c r="U12">
        <v>27</v>
      </c>
      <c r="V12">
        <v>7.1</v>
      </c>
      <c r="W12" t="str">
        <f>IF(Main_Devils_Sheet_1[[#This Row],[point_shares]]=Main_Devils_Sheet_1[[#This Row],[NJD point_shares]],"Career-long Devil","")</f>
        <v/>
      </c>
      <c r="Y12" t="s">
        <v>13833</v>
      </c>
    </row>
    <row r="13" spans="1:25" x14ac:dyDescent="0.2">
      <c r="A13">
        <v>2016</v>
      </c>
      <c r="B13">
        <v>41</v>
      </c>
      <c r="C13" t="s">
        <v>28</v>
      </c>
      <c r="D13" t="s">
        <v>1807</v>
      </c>
      <c r="E13" t="s">
        <v>39</v>
      </c>
      <c r="F13" t="s">
        <v>68</v>
      </c>
      <c r="G13">
        <v>18</v>
      </c>
      <c r="H13">
        <v>2025</v>
      </c>
      <c r="I13" t="s">
        <v>114</v>
      </c>
      <c r="J13">
        <v>256</v>
      </c>
      <c r="K13">
        <v>32</v>
      </c>
      <c r="L13">
        <v>34</v>
      </c>
      <c r="M13">
        <v>66</v>
      </c>
      <c r="N13">
        <v>-13</v>
      </c>
      <c r="O13">
        <v>188</v>
      </c>
      <c r="U13">
        <v>5.0999999999999996</v>
      </c>
      <c r="V13">
        <v>5</v>
      </c>
      <c r="W13" t="str">
        <f>IF(Main_Devils_Sheet_1[[#This Row],[point_shares]]=Main_Devils_Sheet_1[[#This Row],[NJD point_shares]],"Career-long Devil","")</f>
        <v/>
      </c>
    </row>
    <row r="14" spans="1:25" x14ac:dyDescent="0.2">
      <c r="A14">
        <v>2015</v>
      </c>
      <c r="B14">
        <v>42</v>
      </c>
      <c r="C14" t="s">
        <v>28</v>
      </c>
      <c r="D14" t="s">
        <v>2037</v>
      </c>
      <c r="E14" t="s">
        <v>39</v>
      </c>
      <c r="F14" t="s">
        <v>128</v>
      </c>
      <c r="G14">
        <v>18</v>
      </c>
      <c r="H14">
        <v>2025</v>
      </c>
      <c r="I14" t="s">
        <v>139</v>
      </c>
      <c r="J14">
        <v>237</v>
      </c>
      <c r="K14">
        <v>0</v>
      </c>
      <c r="L14">
        <v>1</v>
      </c>
      <c r="M14">
        <v>1</v>
      </c>
      <c r="N14">
        <v>0</v>
      </c>
      <c r="O14">
        <v>0</v>
      </c>
      <c r="P14">
        <v>95</v>
      </c>
      <c r="Q14">
        <v>97</v>
      </c>
      <c r="R14">
        <v>27</v>
      </c>
      <c r="S14">
        <v>0.90600000000000003</v>
      </c>
      <c r="T14">
        <v>2.98</v>
      </c>
      <c r="U14">
        <v>40.5</v>
      </c>
      <c r="V14">
        <v>24.4</v>
      </c>
      <c r="W14" t="str">
        <f>IF(Main_Devils_Sheet_1[[#This Row],[point_shares]]=Main_Devils_Sheet_1[[#This Row],[NJD point_shares]],"Career-long Devil","")</f>
        <v/>
      </c>
    </row>
    <row r="15" spans="1:25" x14ac:dyDescent="0.2">
      <c r="A15">
        <v>2022</v>
      </c>
      <c r="B15">
        <v>46</v>
      </c>
      <c r="C15" t="s">
        <v>28</v>
      </c>
      <c r="D15" t="s">
        <v>137</v>
      </c>
      <c r="E15" t="s">
        <v>34</v>
      </c>
      <c r="F15" t="s">
        <v>30</v>
      </c>
      <c r="G15">
        <v>18</v>
      </c>
      <c r="H15">
        <v>2025</v>
      </c>
      <c r="I15" t="s">
        <v>36</v>
      </c>
      <c r="J15">
        <v>8</v>
      </c>
      <c r="K15">
        <v>3</v>
      </c>
      <c r="L15">
        <v>1</v>
      </c>
      <c r="M15">
        <v>4</v>
      </c>
      <c r="N15">
        <v>2</v>
      </c>
      <c r="O15">
        <v>0</v>
      </c>
      <c r="U15">
        <v>1.3</v>
      </c>
      <c r="V15">
        <f>Main_Devils_Sheet_1[[#This Row],[point_shares]]</f>
        <v>1.3</v>
      </c>
      <c r="W15" t="str">
        <f>IF(Main_Devils_Sheet_1[[#This Row],[point_shares]]=Main_Devils_Sheet_1[[#This Row],[NJD point_shares]],"Career-long Devil","")</f>
        <v>Career-long Devil</v>
      </c>
    </row>
    <row r="16" spans="1:25" x14ac:dyDescent="0.2">
      <c r="A16">
        <v>2012</v>
      </c>
      <c r="B16">
        <v>60</v>
      </c>
      <c r="C16" t="s">
        <v>28</v>
      </c>
      <c r="D16" t="s">
        <v>2766</v>
      </c>
      <c r="E16" t="s">
        <v>39</v>
      </c>
      <c r="F16" t="s">
        <v>30</v>
      </c>
      <c r="G16">
        <v>18</v>
      </c>
      <c r="H16">
        <v>2025</v>
      </c>
      <c r="I16" t="s">
        <v>913</v>
      </c>
      <c r="J16">
        <v>767</v>
      </c>
      <c r="K16">
        <v>73</v>
      </c>
      <c r="L16">
        <v>240</v>
      </c>
      <c r="M16">
        <v>313</v>
      </c>
      <c r="N16">
        <v>-127</v>
      </c>
      <c r="O16">
        <v>474</v>
      </c>
      <c r="U16">
        <v>50.7</v>
      </c>
      <c r="V16">
        <v>39</v>
      </c>
      <c r="W16" t="str">
        <f>IF(Main_Devils_Sheet_1[[#This Row],[point_shares]]=Main_Devils_Sheet_1[[#This Row],[NJD point_shares]],"Career-long Devil","")</f>
        <v/>
      </c>
    </row>
    <row r="17" spans="1:23" x14ac:dyDescent="0.2">
      <c r="A17">
        <v>2017</v>
      </c>
      <c r="B17">
        <v>63</v>
      </c>
      <c r="C17" t="s">
        <v>28</v>
      </c>
      <c r="D17" t="s">
        <v>1582</v>
      </c>
      <c r="E17" t="s">
        <v>43</v>
      </c>
      <c r="F17" t="s">
        <v>1536</v>
      </c>
      <c r="G17">
        <v>18</v>
      </c>
      <c r="H17">
        <v>2025</v>
      </c>
      <c r="I17" t="s">
        <v>276</v>
      </c>
      <c r="J17">
        <v>220</v>
      </c>
      <c r="K17">
        <v>48</v>
      </c>
      <c r="L17">
        <v>60</v>
      </c>
      <c r="M17">
        <v>108</v>
      </c>
      <c r="N17">
        <v>-26</v>
      </c>
      <c r="O17">
        <v>57</v>
      </c>
      <c r="U17">
        <v>11.3</v>
      </c>
      <c r="V17">
        <v>1.7</v>
      </c>
      <c r="W17" t="str">
        <f>IF(Main_Devils_Sheet_1[[#This Row],[point_shares]]=Main_Devils_Sheet_1[[#This Row],[NJD point_shares]],"Career-long Devil","")</f>
        <v/>
      </c>
    </row>
    <row r="18" spans="1:23" x14ac:dyDescent="0.2">
      <c r="A18">
        <v>2016</v>
      </c>
      <c r="B18">
        <v>73</v>
      </c>
      <c r="C18" t="s">
        <v>28</v>
      </c>
      <c r="D18" t="s">
        <v>1841</v>
      </c>
      <c r="E18" t="s">
        <v>34</v>
      </c>
      <c r="F18" t="s">
        <v>68</v>
      </c>
      <c r="G18">
        <v>18</v>
      </c>
      <c r="H18">
        <v>2025</v>
      </c>
      <c r="I18" t="s">
        <v>36</v>
      </c>
      <c r="J18">
        <v>169</v>
      </c>
      <c r="K18">
        <v>19</v>
      </c>
      <c r="L18">
        <v>21</v>
      </c>
      <c r="M18">
        <v>40</v>
      </c>
      <c r="N18">
        <v>-10</v>
      </c>
      <c r="O18">
        <v>18</v>
      </c>
      <c r="U18">
        <v>3</v>
      </c>
      <c r="V18">
        <v>0.9</v>
      </c>
      <c r="W18" t="str">
        <f>IF(Main_Devils_Sheet_1[[#This Row],[point_shares]]=Main_Devils_Sheet_1[[#This Row],[NJD point_shares]],"Career-long Devil","")</f>
        <v/>
      </c>
    </row>
    <row r="19" spans="1:23" x14ac:dyDescent="0.2">
      <c r="A19">
        <v>2011</v>
      </c>
      <c r="B19">
        <v>75</v>
      </c>
      <c r="C19" t="s">
        <v>28</v>
      </c>
      <c r="D19" t="s">
        <v>3015</v>
      </c>
      <c r="E19" t="s">
        <v>34</v>
      </c>
      <c r="F19" t="s">
        <v>35</v>
      </c>
      <c r="G19">
        <v>19</v>
      </c>
      <c r="H19">
        <v>2025</v>
      </c>
      <c r="I19" t="s">
        <v>2276</v>
      </c>
      <c r="J19">
        <v>597</v>
      </c>
      <c r="K19">
        <v>147</v>
      </c>
      <c r="L19">
        <v>133</v>
      </c>
      <c r="M19">
        <v>280</v>
      </c>
      <c r="N19">
        <v>34</v>
      </c>
      <c r="O19">
        <v>451</v>
      </c>
      <c r="U19">
        <v>30.8</v>
      </c>
      <c r="V19">
        <v>9.1999999999999993</v>
      </c>
      <c r="W19" t="str">
        <f>IF(Main_Devils_Sheet_1[[#This Row],[point_shares]]=Main_Devils_Sheet_1[[#This Row],[NJD point_shares]],"Career-long Devil","")</f>
        <v/>
      </c>
    </row>
    <row r="20" spans="1:23" x14ac:dyDescent="0.2">
      <c r="A20">
        <v>2008</v>
      </c>
      <c r="B20">
        <v>82</v>
      </c>
      <c r="C20" t="s">
        <v>28</v>
      </c>
      <c r="D20" t="s">
        <v>3728</v>
      </c>
      <c r="E20" t="s">
        <v>39</v>
      </c>
      <c r="F20" t="s">
        <v>35</v>
      </c>
      <c r="G20">
        <v>18</v>
      </c>
      <c r="H20">
        <v>2025</v>
      </c>
      <c r="I20" t="s">
        <v>305</v>
      </c>
      <c r="J20">
        <v>965</v>
      </c>
      <c r="K20">
        <v>270</v>
      </c>
      <c r="L20">
        <v>276</v>
      </c>
      <c r="M20">
        <v>546</v>
      </c>
      <c r="N20">
        <v>-8</v>
      </c>
      <c r="O20">
        <v>300</v>
      </c>
      <c r="U20">
        <v>62.1</v>
      </c>
      <c r="V20">
        <v>30.6</v>
      </c>
      <c r="W20" t="str">
        <f>IF(Main_Devils_Sheet_1[[#This Row],[point_shares]]=Main_Devils_Sheet_1[[#This Row],[NJD point_shares]],"Career-long Devil","")</f>
        <v/>
      </c>
    </row>
    <row r="21" spans="1:23" x14ac:dyDescent="0.2">
      <c r="A21">
        <v>2020</v>
      </c>
      <c r="B21">
        <v>84</v>
      </c>
      <c r="C21" t="s">
        <v>28</v>
      </c>
      <c r="D21" t="s">
        <v>836</v>
      </c>
      <c r="E21" t="s">
        <v>133</v>
      </c>
      <c r="F21" t="s">
        <v>128</v>
      </c>
      <c r="G21">
        <v>19</v>
      </c>
      <c r="H21">
        <v>2025</v>
      </c>
      <c r="I21" t="s">
        <v>154</v>
      </c>
      <c r="J21">
        <v>48</v>
      </c>
      <c r="K21">
        <v>0</v>
      </c>
      <c r="L21">
        <v>1</v>
      </c>
      <c r="M21">
        <v>1</v>
      </c>
      <c r="N21">
        <v>0</v>
      </c>
      <c r="O21">
        <v>0</v>
      </c>
      <c r="P21">
        <v>20</v>
      </c>
      <c r="Q21">
        <v>22</v>
      </c>
      <c r="R21">
        <v>1</v>
      </c>
      <c r="S21">
        <v>0.89500000000000002</v>
      </c>
      <c r="T21">
        <v>3.07</v>
      </c>
      <c r="U21">
        <v>5.6</v>
      </c>
      <c r="V21">
        <f>Main_Devils_Sheet_1[[#This Row],[point_shares]]</f>
        <v>5.6</v>
      </c>
      <c r="W21" t="str">
        <f>IF(Main_Devils_Sheet_1[[#This Row],[point_shares]]=Main_Devils_Sheet_1[[#This Row],[NJD point_shares]],"Career-long Devil","")</f>
        <v>Career-long Devil</v>
      </c>
    </row>
    <row r="22" spans="1:23" x14ac:dyDescent="0.2">
      <c r="A22">
        <v>2010</v>
      </c>
      <c r="B22">
        <v>84</v>
      </c>
      <c r="C22" t="s">
        <v>28</v>
      </c>
      <c r="D22" t="s">
        <v>3258</v>
      </c>
      <c r="E22" t="s">
        <v>39</v>
      </c>
      <c r="F22" t="s">
        <v>128</v>
      </c>
      <c r="G22">
        <v>18</v>
      </c>
      <c r="H22">
        <v>2025</v>
      </c>
      <c r="I22" t="s">
        <v>2270</v>
      </c>
      <c r="J22">
        <v>144</v>
      </c>
      <c r="K22">
        <v>0</v>
      </c>
      <c r="L22">
        <v>0</v>
      </c>
      <c r="M22">
        <v>0</v>
      </c>
      <c r="N22">
        <v>0</v>
      </c>
      <c r="O22">
        <v>2</v>
      </c>
      <c r="P22">
        <v>54</v>
      </c>
      <c r="Q22">
        <v>53</v>
      </c>
      <c r="R22">
        <v>23</v>
      </c>
      <c r="S22">
        <v>0.90500000000000003</v>
      </c>
      <c r="T22">
        <v>2.97</v>
      </c>
      <c r="U22">
        <v>23.3</v>
      </c>
      <c r="V22">
        <v>3.8</v>
      </c>
      <c r="W22" t="str">
        <f>IF(Main_Devils_Sheet_1[[#This Row],[point_shares]]=Main_Devils_Sheet_1[[#This Row],[NJD point_shares]],"Career-long Devil","")</f>
        <v/>
      </c>
    </row>
    <row r="23" spans="1:23" x14ac:dyDescent="0.2">
      <c r="A23">
        <v>2013</v>
      </c>
      <c r="B23">
        <v>100</v>
      </c>
      <c r="C23" t="s">
        <v>28</v>
      </c>
      <c r="D23" t="s">
        <v>2568</v>
      </c>
      <c r="E23" t="s">
        <v>34</v>
      </c>
      <c r="F23" t="s">
        <v>26</v>
      </c>
      <c r="G23">
        <v>18</v>
      </c>
      <c r="H23">
        <v>2025</v>
      </c>
      <c r="I23" t="s">
        <v>220</v>
      </c>
      <c r="J23">
        <v>499</v>
      </c>
      <c r="K23">
        <v>89</v>
      </c>
      <c r="L23">
        <v>88</v>
      </c>
      <c r="M23">
        <v>177</v>
      </c>
      <c r="N23">
        <v>-72</v>
      </c>
      <c r="O23">
        <v>546</v>
      </c>
      <c r="U23">
        <v>14.3</v>
      </c>
      <c r="V23">
        <v>12.6</v>
      </c>
      <c r="W23" t="str">
        <f>IF(Main_Devils_Sheet_1[[#This Row],[point_shares]]=Main_Devils_Sheet_1[[#This Row],[NJD point_shares]],"Career-long Devil","")</f>
        <v/>
      </c>
    </row>
    <row r="24" spans="1:23" x14ac:dyDescent="0.2">
      <c r="A24">
        <v>2018</v>
      </c>
      <c r="B24">
        <v>136</v>
      </c>
      <c r="C24" t="s">
        <v>28</v>
      </c>
      <c r="D24" t="s">
        <v>1413</v>
      </c>
      <c r="E24" t="s">
        <v>80</v>
      </c>
      <c r="F24" t="s">
        <v>128</v>
      </c>
      <c r="G24">
        <v>18</v>
      </c>
      <c r="H24">
        <v>2025</v>
      </c>
      <c r="I24" t="s">
        <v>1414</v>
      </c>
      <c r="J24">
        <v>44</v>
      </c>
      <c r="K24">
        <v>0</v>
      </c>
      <c r="L24">
        <v>2</v>
      </c>
      <c r="M24">
        <v>2</v>
      </c>
      <c r="N24">
        <v>0</v>
      </c>
      <c r="O24">
        <v>2</v>
      </c>
      <c r="P24">
        <v>14</v>
      </c>
      <c r="Q24">
        <v>18</v>
      </c>
      <c r="R24">
        <v>3</v>
      </c>
      <c r="S24">
        <v>0.9</v>
      </c>
      <c r="T24">
        <v>2.85</v>
      </c>
      <c r="U24">
        <v>5.2</v>
      </c>
      <c r="V24">
        <v>5</v>
      </c>
      <c r="W24" t="str">
        <f>IF(Main_Devils_Sheet_1[[#This Row],[point_shares]]=Main_Devils_Sheet_1[[#This Row],[NJD point_shares]],"Career-long Devil","")</f>
        <v/>
      </c>
    </row>
    <row r="25" spans="1:23" x14ac:dyDescent="0.2">
      <c r="A25">
        <v>2018</v>
      </c>
      <c r="B25">
        <v>141</v>
      </c>
      <c r="C25" t="s">
        <v>28</v>
      </c>
      <c r="D25" t="s">
        <v>1420</v>
      </c>
      <c r="E25" t="s">
        <v>435</v>
      </c>
      <c r="F25" t="s">
        <v>35</v>
      </c>
      <c r="G25">
        <v>20</v>
      </c>
      <c r="H25">
        <v>2025</v>
      </c>
      <c r="I25" t="s">
        <v>541</v>
      </c>
      <c r="J25">
        <v>335</v>
      </c>
      <c r="K25">
        <v>95</v>
      </c>
      <c r="L25">
        <v>92</v>
      </c>
      <c r="M25">
        <v>187</v>
      </c>
      <c r="N25">
        <v>-56</v>
      </c>
      <c r="O25">
        <v>55</v>
      </c>
      <c r="U25">
        <v>18</v>
      </c>
      <c r="V25">
        <v>9.3000000000000007</v>
      </c>
      <c r="W25" t="str">
        <f>IF(Main_Devils_Sheet_1[[#This Row],[point_shares]]=Main_Devils_Sheet_1[[#This Row],[NJD point_shares]],"Career-long Devil","")</f>
        <v/>
      </c>
    </row>
    <row r="26" spans="1:23" x14ac:dyDescent="0.2">
      <c r="A26">
        <v>2012</v>
      </c>
      <c r="B26">
        <v>150</v>
      </c>
      <c r="C26" t="s">
        <v>28</v>
      </c>
      <c r="D26" t="s">
        <v>2864</v>
      </c>
      <c r="E26" t="s">
        <v>39</v>
      </c>
      <c r="F26" t="s">
        <v>35</v>
      </c>
      <c r="G26">
        <v>18</v>
      </c>
      <c r="H26">
        <v>2025</v>
      </c>
      <c r="I26" t="s">
        <v>2865</v>
      </c>
      <c r="J26">
        <v>580</v>
      </c>
      <c r="K26">
        <v>94</v>
      </c>
      <c r="L26">
        <v>186</v>
      </c>
      <c r="M26">
        <v>280</v>
      </c>
      <c r="N26">
        <v>-14</v>
      </c>
      <c r="O26">
        <v>194</v>
      </c>
      <c r="U26">
        <v>23.3</v>
      </c>
      <c r="V26">
        <v>0</v>
      </c>
      <c r="W26" t="str">
        <f>IF(Main_Devils_Sheet_1[[#This Row],[point_shares]]=Main_Devils_Sheet_1[[#This Row],[NJD point_shares]],"Career-long Devil","")</f>
        <v/>
      </c>
    </row>
    <row r="27" spans="1:23" x14ac:dyDescent="0.2">
      <c r="A27">
        <v>2016</v>
      </c>
      <c r="B27">
        <v>162</v>
      </c>
      <c r="C27" t="s">
        <v>28</v>
      </c>
      <c r="D27" t="s">
        <v>1939</v>
      </c>
      <c r="E27" t="s">
        <v>43</v>
      </c>
      <c r="F27" t="s">
        <v>1536</v>
      </c>
      <c r="G27">
        <v>18</v>
      </c>
      <c r="H27">
        <v>2025</v>
      </c>
      <c r="I27" t="s">
        <v>1007</v>
      </c>
      <c r="J27">
        <v>528</v>
      </c>
      <c r="K27">
        <v>146</v>
      </c>
      <c r="L27">
        <v>277</v>
      </c>
      <c r="M27">
        <v>423</v>
      </c>
      <c r="N27">
        <v>-9</v>
      </c>
      <c r="O27">
        <v>86</v>
      </c>
      <c r="U27">
        <v>44.1</v>
      </c>
      <c r="V27">
        <f>Main_Devils_Sheet_1[[#This Row],[point_shares]]</f>
        <v>44.1</v>
      </c>
      <c r="W27" t="str">
        <f>IF(Main_Devils_Sheet_1[[#This Row],[point_shares]]=Main_Devils_Sheet_1[[#This Row],[NJD point_shares]],"Career-long Devil","")</f>
        <v>Career-long Devil</v>
      </c>
    </row>
    <row r="28" spans="1:23" x14ac:dyDescent="0.2">
      <c r="A28">
        <v>2016</v>
      </c>
      <c r="B28">
        <v>12</v>
      </c>
      <c r="C28" t="s">
        <v>28</v>
      </c>
      <c r="D28" t="s">
        <v>1778</v>
      </c>
      <c r="E28" t="s">
        <v>39</v>
      </c>
      <c r="F28" t="s">
        <v>35</v>
      </c>
      <c r="G28">
        <v>18</v>
      </c>
      <c r="H28">
        <v>2024</v>
      </c>
      <c r="I28" t="s">
        <v>114</v>
      </c>
      <c r="J28">
        <v>287</v>
      </c>
      <c r="K28">
        <v>29</v>
      </c>
      <c r="L28">
        <v>56</v>
      </c>
      <c r="M28">
        <v>85</v>
      </c>
      <c r="N28">
        <v>-17</v>
      </c>
      <c r="O28">
        <v>164</v>
      </c>
      <c r="U28">
        <v>4.3</v>
      </c>
      <c r="V28">
        <f>Main_Devils_Sheet_1[[#This Row],[point_shares]]</f>
        <v>4.3</v>
      </c>
      <c r="W28" t="str">
        <f>IF(Main_Devils_Sheet_1[[#This Row],[point_shares]]=Main_Devils_Sheet_1[[#This Row],[NJD point_shares]],"Career-long Devil","")</f>
        <v>Career-long Devil</v>
      </c>
    </row>
    <row r="29" spans="1:23" x14ac:dyDescent="0.2">
      <c r="A29">
        <v>2003</v>
      </c>
      <c r="B29">
        <v>17</v>
      </c>
      <c r="C29" t="s">
        <v>28</v>
      </c>
      <c r="D29" t="s">
        <v>4953</v>
      </c>
      <c r="E29" t="s">
        <v>34</v>
      </c>
      <c r="F29" t="s">
        <v>26</v>
      </c>
      <c r="G29">
        <v>19</v>
      </c>
      <c r="H29">
        <v>2024</v>
      </c>
      <c r="I29" t="s">
        <v>3033</v>
      </c>
      <c r="J29">
        <v>1254</v>
      </c>
      <c r="K29">
        <v>434</v>
      </c>
      <c r="L29">
        <v>455</v>
      </c>
      <c r="M29">
        <v>889</v>
      </c>
      <c r="N29">
        <v>76</v>
      </c>
      <c r="O29">
        <v>444</v>
      </c>
      <c r="U29">
        <v>108.2</v>
      </c>
      <c r="V29">
        <v>52.3</v>
      </c>
      <c r="W29" t="str">
        <f>IF(Main_Devils_Sheet_1[[#This Row],[point_shares]]=Main_Devils_Sheet_1[[#This Row],[NJD point_shares]],"Career-long Devil","")</f>
        <v/>
      </c>
    </row>
    <row r="30" spans="1:23" x14ac:dyDescent="0.2">
      <c r="A30">
        <v>2019</v>
      </c>
      <c r="B30">
        <v>61</v>
      </c>
      <c r="C30" t="s">
        <v>28</v>
      </c>
      <c r="D30" t="s">
        <v>1068</v>
      </c>
      <c r="E30" t="s">
        <v>60</v>
      </c>
      <c r="F30" t="s">
        <v>30</v>
      </c>
      <c r="G30">
        <v>18</v>
      </c>
      <c r="H30">
        <v>2024</v>
      </c>
      <c r="I30" t="s">
        <v>196</v>
      </c>
      <c r="J30">
        <v>67</v>
      </c>
      <c r="K30">
        <v>3</v>
      </c>
      <c r="L30">
        <v>9</v>
      </c>
      <c r="M30">
        <v>12</v>
      </c>
      <c r="N30">
        <v>-25</v>
      </c>
      <c r="O30">
        <v>52</v>
      </c>
      <c r="U30">
        <v>1</v>
      </c>
      <c r="V30">
        <v>0.5</v>
      </c>
      <c r="W30" t="str">
        <f>IF(Main_Devils_Sheet_1[[#This Row],[point_shares]]=Main_Devils_Sheet_1[[#This Row],[NJD point_shares]],"Career-long Devil","")</f>
        <v/>
      </c>
    </row>
    <row r="31" spans="1:23" x14ac:dyDescent="0.2">
      <c r="A31">
        <v>2017</v>
      </c>
      <c r="B31">
        <v>143</v>
      </c>
      <c r="C31" t="s">
        <v>28</v>
      </c>
      <c r="D31" t="s">
        <v>1675</v>
      </c>
      <c r="E31" t="s">
        <v>25</v>
      </c>
      <c r="F31" t="s">
        <v>68</v>
      </c>
      <c r="G31">
        <v>18</v>
      </c>
      <c r="H31">
        <v>2024</v>
      </c>
      <c r="I31" t="s">
        <v>263</v>
      </c>
      <c r="J31">
        <v>46</v>
      </c>
      <c r="K31">
        <v>3</v>
      </c>
      <c r="L31">
        <v>3</v>
      </c>
      <c r="M31">
        <v>6</v>
      </c>
      <c r="N31">
        <v>-11</v>
      </c>
      <c r="O31">
        <v>12</v>
      </c>
      <c r="U31">
        <v>-0.4</v>
      </c>
      <c r="V31">
        <v>-0.3</v>
      </c>
      <c r="W31" t="str">
        <f>IF(Main_Devils_Sheet_1[[#This Row],[point_shares]]=Main_Devils_Sheet_1[[#This Row],[NJD point_shares]],"Career-long Devil","")</f>
        <v/>
      </c>
    </row>
    <row r="32" spans="1:23" x14ac:dyDescent="0.2">
      <c r="A32">
        <v>2015</v>
      </c>
      <c r="B32">
        <v>157</v>
      </c>
      <c r="C32" t="s">
        <v>28</v>
      </c>
      <c r="D32" t="s">
        <v>2165</v>
      </c>
      <c r="E32" t="s">
        <v>39</v>
      </c>
      <c r="F32" t="s">
        <v>26</v>
      </c>
      <c r="G32">
        <v>19</v>
      </c>
      <c r="H32">
        <v>2024</v>
      </c>
      <c r="I32" t="s">
        <v>863</v>
      </c>
      <c r="J32">
        <v>66</v>
      </c>
      <c r="K32">
        <v>6</v>
      </c>
      <c r="L32">
        <v>8</v>
      </c>
      <c r="M32">
        <v>14</v>
      </c>
      <c r="N32">
        <v>-17</v>
      </c>
      <c r="O32">
        <v>39</v>
      </c>
      <c r="U32">
        <v>0.5</v>
      </c>
      <c r="V32">
        <f>Main_Devils_Sheet_1[[#This Row],[point_shares]]</f>
        <v>0.5</v>
      </c>
      <c r="W32" t="str">
        <f>IF(Main_Devils_Sheet_1[[#This Row],[point_shares]]=Main_Devils_Sheet_1[[#This Row],[NJD point_shares]],"Career-long Devil","")</f>
        <v>Career-long Devil</v>
      </c>
    </row>
    <row r="33" spans="1:23" x14ac:dyDescent="0.2">
      <c r="A33">
        <v>2019</v>
      </c>
      <c r="B33">
        <v>96</v>
      </c>
      <c r="C33" t="s">
        <v>28</v>
      </c>
      <c r="D33" t="s">
        <v>1107</v>
      </c>
      <c r="E33" t="s">
        <v>34</v>
      </c>
      <c r="F33" t="s">
        <v>68</v>
      </c>
      <c r="G33">
        <v>20</v>
      </c>
      <c r="H33">
        <v>2023</v>
      </c>
      <c r="I33" t="s">
        <v>1108</v>
      </c>
      <c r="J33">
        <v>11</v>
      </c>
      <c r="K33">
        <v>0</v>
      </c>
      <c r="L33">
        <v>1</v>
      </c>
      <c r="M33">
        <v>1</v>
      </c>
      <c r="N33">
        <v>-4</v>
      </c>
      <c r="O33">
        <v>0</v>
      </c>
      <c r="U33">
        <v>-0.2</v>
      </c>
      <c r="V33">
        <f>Main_Devils_Sheet_1[[#This Row],[point_shares]]</f>
        <v>-0.2</v>
      </c>
      <c r="W33" t="str">
        <f>IF(Main_Devils_Sheet_1[[#This Row],[point_shares]]=Main_Devils_Sheet_1[[#This Row],[NJD point_shares]],"Career-long Devil","")</f>
        <v>Career-long Devil</v>
      </c>
    </row>
    <row r="34" spans="1:23" x14ac:dyDescent="0.2">
      <c r="A34">
        <v>2015</v>
      </c>
      <c r="B34">
        <v>97</v>
      </c>
      <c r="C34" t="s">
        <v>28</v>
      </c>
      <c r="D34" t="s">
        <v>2098</v>
      </c>
      <c r="E34" t="s">
        <v>39</v>
      </c>
      <c r="F34" t="s">
        <v>30</v>
      </c>
      <c r="G34">
        <v>18</v>
      </c>
      <c r="H34">
        <v>2023</v>
      </c>
      <c r="I34" t="s">
        <v>232</v>
      </c>
      <c r="J34">
        <v>84</v>
      </c>
      <c r="K34">
        <v>0</v>
      </c>
      <c r="L34">
        <v>10</v>
      </c>
      <c r="M34">
        <v>10</v>
      </c>
      <c r="N34">
        <v>-20</v>
      </c>
      <c r="O34">
        <v>22</v>
      </c>
      <c r="U34">
        <v>0.7</v>
      </c>
      <c r="V34">
        <v>0.6</v>
      </c>
      <c r="W34" t="str">
        <f>IF(Main_Devils_Sheet_1[[#This Row],[point_shares]]=Main_Devils_Sheet_1[[#This Row],[NJD point_shares]],"Career-long Devil","")</f>
        <v/>
      </c>
    </row>
    <row r="35" spans="1:23" x14ac:dyDescent="0.2">
      <c r="A35">
        <v>2016</v>
      </c>
      <c r="B35">
        <v>102</v>
      </c>
      <c r="C35" t="s">
        <v>28</v>
      </c>
      <c r="D35" t="s">
        <v>1874</v>
      </c>
      <c r="E35" t="s">
        <v>60</v>
      </c>
      <c r="F35" t="s">
        <v>26</v>
      </c>
      <c r="G35">
        <v>18</v>
      </c>
      <c r="H35">
        <v>2023</v>
      </c>
      <c r="I35" t="s">
        <v>1789</v>
      </c>
      <c r="J35">
        <v>56</v>
      </c>
      <c r="K35">
        <v>6</v>
      </c>
      <c r="L35">
        <v>3</v>
      </c>
      <c r="M35">
        <v>9</v>
      </c>
      <c r="N35">
        <v>-9</v>
      </c>
      <c r="O35">
        <v>6</v>
      </c>
      <c r="U35">
        <v>0.1</v>
      </c>
      <c r="V35">
        <v>0.7</v>
      </c>
      <c r="W35" t="str">
        <f>IF(Main_Devils_Sheet_1[[#This Row],[point_shares]]=Main_Devils_Sheet_1[[#This Row],[NJD point_shares]],"Career-long Devil","")</f>
        <v/>
      </c>
    </row>
    <row r="36" spans="1:23" x14ac:dyDescent="0.2">
      <c r="A36">
        <v>2016</v>
      </c>
      <c r="B36">
        <v>192</v>
      </c>
      <c r="C36" t="s">
        <v>28</v>
      </c>
      <c r="D36" t="s">
        <v>1974</v>
      </c>
      <c r="E36" t="s">
        <v>39</v>
      </c>
      <c r="F36" t="s">
        <v>30</v>
      </c>
      <c r="G36">
        <v>19</v>
      </c>
      <c r="H36">
        <v>2023</v>
      </c>
      <c r="I36" t="s">
        <v>1740</v>
      </c>
      <c r="J36">
        <v>22</v>
      </c>
      <c r="K36">
        <v>0</v>
      </c>
      <c r="L36">
        <v>3</v>
      </c>
      <c r="M36">
        <v>3</v>
      </c>
      <c r="N36">
        <v>-2</v>
      </c>
      <c r="O36">
        <v>12</v>
      </c>
      <c r="U36">
        <v>0.5</v>
      </c>
      <c r="V36">
        <v>0</v>
      </c>
      <c r="W36" t="str">
        <f>IF(Main_Devils_Sheet_1[[#This Row],[point_shares]]=Main_Devils_Sheet_1[[#This Row],[NJD point_shares]],"Career-long Devil","")</f>
        <v/>
      </c>
    </row>
    <row r="37" spans="1:23" x14ac:dyDescent="0.2">
      <c r="A37">
        <v>2012</v>
      </c>
      <c r="B37">
        <v>29</v>
      </c>
      <c r="C37" t="s">
        <v>28</v>
      </c>
      <c r="D37" t="s">
        <v>2733</v>
      </c>
      <c r="E37" t="s">
        <v>34</v>
      </c>
      <c r="F37" t="s">
        <v>26</v>
      </c>
      <c r="G37">
        <v>18</v>
      </c>
      <c r="H37">
        <v>2022</v>
      </c>
      <c r="I37" t="s">
        <v>36</v>
      </c>
      <c r="J37">
        <v>92</v>
      </c>
      <c r="K37">
        <v>6</v>
      </c>
      <c r="L37">
        <v>5</v>
      </c>
      <c r="M37">
        <v>11</v>
      </c>
      <c r="N37">
        <v>-18</v>
      </c>
      <c r="O37">
        <v>41</v>
      </c>
      <c r="U37">
        <v>-0.3</v>
      </c>
      <c r="V37">
        <v>-0.1</v>
      </c>
      <c r="W37" t="str">
        <f>IF(Main_Devils_Sheet_1[[#This Row],[point_shares]]=Main_Devils_Sheet_1[[#This Row],[NJD point_shares]],"Career-long Devil","")</f>
        <v/>
      </c>
    </row>
    <row r="38" spans="1:23" x14ac:dyDescent="0.2">
      <c r="A38">
        <v>2015</v>
      </c>
      <c r="B38">
        <v>67</v>
      </c>
      <c r="C38" t="s">
        <v>28</v>
      </c>
      <c r="D38" t="s">
        <v>2065</v>
      </c>
      <c r="E38" t="s">
        <v>39</v>
      </c>
      <c r="F38" t="s">
        <v>35</v>
      </c>
      <c r="G38">
        <v>18</v>
      </c>
      <c r="H38">
        <v>2022</v>
      </c>
      <c r="I38" t="s">
        <v>232</v>
      </c>
      <c r="J38">
        <v>5</v>
      </c>
      <c r="K38">
        <v>0</v>
      </c>
      <c r="L38">
        <v>0</v>
      </c>
      <c r="M38">
        <v>0</v>
      </c>
      <c r="N38">
        <v>-3</v>
      </c>
      <c r="O38">
        <v>2</v>
      </c>
      <c r="U38">
        <v>-0.2</v>
      </c>
      <c r="V38">
        <v>-0.2</v>
      </c>
      <c r="W38" t="str">
        <f>IF(Main_Devils_Sheet_1[[#This Row],[point_shares]]=Main_Devils_Sheet_1[[#This Row],[NJD point_shares]],"Career-long Devil","")</f>
        <v>Career-long Devil</v>
      </c>
    </row>
    <row r="39" spans="1:23" x14ac:dyDescent="0.2">
      <c r="A39">
        <v>2017</v>
      </c>
      <c r="B39">
        <v>81</v>
      </c>
      <c r="C39" t="s">
        <v>28</v>
      </c>
      <c r="D39" t="s">
        <v>1603</v>
      </c>
      <c r="E39" t="s">
        <v>34</v>
      </c>
      <c r="F39" t="s">
        <v>30</v>
      </c>
      <c r="G39">
        <v>18</v>
      </c>
      <c r="H39">
        <v>2022</v>
      </c>
      <c r="I39" t="s">
        <v>1604</v>
      </c>
      <c r="J39">
        <v>1</v>
      </c>
      <c r="K39">
        <v>0</v>
      </c>
      <c r="L39">
        <v>1</v>
      </c>
      <c r="M39">
        <v>1</v>
      </c>
      <c r="N39">
        <v>0</v>
      </c>
      <c r="O39">
        <v>0</v>
      </c>
      <c r="U39">
        <v>0.1</v>
      </c>
      <c r="V39">
        <v>0.1</v>
      </c>
      <c r="W39" t="str">
        <f>IF(Main_Devils_Sheet_1[[#This Row],[point_shares]]=Main_Devils_Sheet_1[[#This Row],[NJD point_shares]],"Career-long Devil","")</f>
        <v>Career-long Devil</v>
      </c>
    </row>
    <row r="40" spans="1:23" x14ac:dyDescent="0.2">
      <c r="A40">
        <v>2014</v>
      </c>
      <c r="B40">
        <v>161</v>
      </c>
      <c r="C40" t="s">
        <v>28</v>
      </c>
      <c r="D40" t="s">
        <v>2408</v>
      </c>
      <c r="E40" t="s">
        <v>39</v>
      </c>
      <c r="F40" t="s">
        <v>26</v>
      </c>
      <c r="G40">
        <v>19</v>
      </c>
      <c r="H40">
        <v>2022</v>
      </c>
      <c r="I40" t="s">
        <v>446</v>
      </c>
      <c r="J40">
        <v>1</v>
      </c>
      <c r="K40">
        <v>0</v>
      </c>
      <c r="L40">
        <v>0</v>
      </c>
      <c r="M40">
        <v>0</v>
      </c>
      <c r="N40">
        <v>0</v>
      </c>
      <c r="O40">
        <v>0</v>
      </c>
      <c r="U40">
        <v>0</v>
      </c>
      <c r="V40">
        <v>0</v>
      </c>
      <c r="W40" t="str">
        <f>IF(Main_Devils_Sheet_1[[#This Row],[point_shares]]=Main_Devils_Sheet_1[[#This Row],[NJD point_shares]],"Career-long Devil","")</f>
        <v>Career-long Devil</v>
      </c>
    </row>
    <row r="41" spans="1:23" x14ac:dyDescent="0.2">
      <c r="A41">
        <v>2004</v>
      </c>
      <c r="B41">
        <v>20</v>
      </c>
      <c r="C41" t="s">
        <v>28</v>
      </c>
      <c r="D41" t="s">
        <v>4627</v>
      </c>
      <c r="E41" t="s">
        <v>39</v>
      </c>
      <c r="F41" t="s">
        <v>35</v>
      </c>
      <c r="G41">
        <v>19</v>
      </c>
      <c r="H41">
        <v>2021</v>
      </c>
      <c r="I41" t="s">
        <v>602</v>
      </c>
      <c r="J41">
        <v>1037</v>
      </c>
      <c r="K41">
        <v>203</v>
      </c>
      <c r="L41">
        <v>349</v>
      </c>
      <c r="M41">
        <v>552</v>
      </c>
      <c r="N41">
        <v>-20</v>
      </c>
      <c r="O41">
        <v>344</v>
      </c>
      <c r="U41">
        <v>52.4</v>
      </c>
      <c r="V41">
        <v>52.4</v>
      </c>
      <c r="W41" t="str">
        <f>IF(Main_Devils_Sheet_1[[#This Row],[point_shares]]=Main_Devils_Sheet_1[[#This Row],[NJD point_shares]],"Career-long Devil","")</f>
        <v>Career-long Devil</v>
      </c>
    </row>
    <row r="42" spans="1:23" x14ac:dyDescent="0.2">
      <c r="A42">
        <v>2013</v>
      </c>
      <c r="B42">
        <v>42</v>
      </c>
      <c r="C42" t="s">
        <v>28</v>
      </c>
      <c r="D42" t="s">
        <v>2505</v>
      </c>
      <c r="E42" t="s">
        <v>34</v>
      </c>
      <c r="F42" t="s">
        <v>30</v>
      </c>
      <c r="G42">
        <v>18</v>
      </c>
      <c r="H42">
        <v>2021</v>
      </c>
      <c r="I42" t="s">
        <v>36</v>
      </c>
      <c r="J42">
        <v>119</v>
      </c>
      <c r="K42">
        <v>5</v>
      </c>
      <c r="L42">
        <v>17</v>
      </c>
      <c r="M42">
        <v>22</v>
      </c>
      <c r="N42">
        <v>-8</v>
      </c>
      <c r="O42">
        <v>55</v>
      </c>
      <c r="U42">
        <v>4.7</v>
      </c>
      <c r="W42" t="str">
        <f>IF(Main_Devils_Sheet_1[[#This Row],[point_shares]]=Main_Devils_Sheet_1[[#This Row],[NJD point_shares]],"Career-long Devil","")</f>
        <v/>
      </c>
    </row>
    <row r="43" spans="1:23" x14ac:dyDescent="0.2">
      <c r="A43">
        <v>2014</v>
      </c>
      <c r="B43">
        <v>30</v>
      </c>
      <c r="C43" t="s">
        <v>28</v>
      </c>
      <c r="D43" t="s">
        <v>2261</v>
      </c>
      <c r="E43" t="s">
        <v>39</v>
      </c>
      <c r="F43" t="s">
        <v>35</v>
      </c>
      <c r="G43">
        <v>18</v>
      </c>
      <c r="H43">
        <v>2020</v>
      </c>
      <c r="I43" t="s">
        <v>510</v>
      </c>
      <c r="J43">
        <v>42</v>
      </c>
      <c r="K43">
        <v>2</v>
      </c>
      <c r="L43">
        <v>3</v>
      </c>
      <c r="M43">
        <v>5</v>
      </c>
      <c r="N43">
        <v>-4</v>
      </c>
      <c r="O43">
        <v>6</v>
      </c>
      <c r="U43">
        <v>-0.1</v>
      </c>
      <c r="V43">
        <v>0.1</v>
      </c>
      <c r="W43" t="str">
        <f>IF(Main_Devils_Sheet_1[[#This Row],[point_shares]]=Main_Devils_Sheet_1[[#This Row],[NJD point_shares]],"Career-long Devil","")</f>
        <v/>
      </c>
    </row>
    <row r="44" spans="1:23" x14ac:dyDescent="0.2">
      <c r="A44">
        <v>2014</v>
      </c>
      <c r="B44">
        <v>41</v>
      </c>
      <c r="C44" t="s">
        <v>28</v>
      </c>
      <c r="D44" t="s">
        <v>2275</v>
      </c>
      <c r="E44" t="s">
        <v>34</v>
      </c>
      <c r="F44" t="s">
        <v>30</v>
      </c>
      <c r="G44">
        <v>18</v>
      </c>
      <c r="H44">
        <v>2020</v>
      </c>
      <c r="I44" t="s">
        <v>2276</v>
      </c>
      <c r="J44">
        <v>3</v>
      </c>
      <c r="K44">
        <v>0</v>
      </c>
      <c r="L44">
        <v>0</v>
      </c>
      <c r="M44">
        <v>0</v>
      </c>
      <c r="N44">
        <v>0</v>
      </c>
      <c r="O44">
        <v>2</v>
      </c>
      <c r="U44">
        <v>0.1</v>
      </c>
      <c r="W44" t="str">
        <f>IF(Main_Devils_Sheet_1[[#This Row],[point_shares]]=Main_Devils_Sheet_1[[#This Row],[NJD point_shares]],"Career-long Devil","")</f>
        <v/>
      </c>
    </row>
    <row r="45" spans="1:23" x14ac:dyDescent="0.2">
      <c r="A45">
        <v>2017</v>
      </c>
      <c r="B45">
        <v>129</v>
      </c>
      <c r="C45" t="s">
        <v>28</v>
      </c>
      <c r="D45" t="s">
        <v>1659</v>
      </c>
      <c r="E45" t="s">
        <v>80</v>
      </c>
      <c r="F45" t="s">
        <v>128</v>
      </c>
      <c r="G45">
        <v>21</v>
      </c>
      <c r="H45">
        <v>2020</v>
      </c>
      <c r="I45" t="s">
        <v>931</v>
      </c>
      <c r="J45">
        <v>2</v>
      </c>
      <c r="K45">
        <v>0</v>
      </c>
      <c r="L45">
        <v>0</v>
      </c>
      <c r="M45">
        <v>0</v>
      </c>
      <c r="N45">
        <v>0</v>
      </c>
      <c r="O45">
        <v>0</v>
      </c>
      <c r="P45">
        <v>0</v>
      </c>
      <c r="Q45">
        <v>1</v>
      </c>
      <c r="R45">
        <v>0</v>
      </c>
      <c r="S45">
        <v>0.90200000000000002</v>
      </c>
      <c r="T45">
        <v>3.42</v>
      </c>
      <c r="U45">
        <v>0.2</v>
      </c>
      <c r="W45" t="str">
        <f>IF(Main_Devils_Sheet_1[[#This Row],[point_shares]]=Main_Devils_Sheet_1[[#This Row],[NJD point_shares]],"Career-long Devil","")</f>
        <v/>
      </c>
    </row>
    <row r="46" spans="1:23" x14ac:dyDescent="0.2">
      <c r="A46">
        <v>2000</v>
      </c>
      <c r="B46">
        <v>194</v>
      </c>
      <c r="C46" t="s">
        <v>28</v>
      </c>
      <c r="D46" t="s">
        <v>6096</v>
      </c>
      <c r="E46" t="s">
        <v>39</v>
      </c>
      <c r="F46" t="s">
        <v>30</v>
      </c>
      <c r="G46">
        <v>18</v>
      </c>
      <c r="H46">
        <v>2020</v>
      </c>
      <c r="I46" t="s">
        <v>64</v>
      </c>
      <c r="J46">
        <v>671</v>
      </c>
      <c r="K46">
        <v>30</v>
      </c>
      <c r="L46">
        <v>97</v>
      </c>
      <c r="M46">
        <v>127</v>
      </c>
      <c r="N46">
        <v>4</v>
      </c>
      <c r="O46">
        <v>579</v>
      </c>
      <c r="U46">
        <v>25.8</v>
      </c>
      <c r="W46" t="str">
        <f>IF(Main_Devils_Sheet_1[[#This Row],[point_shares]]=Main_Devils_Sheet_1[[#This Row],[NJD point_shares]],"Career-long Devil","")</f>
        <v/>
      </c>
    </row>
    <row r="47" spans="1:23" x14ac:dyDescent="0.2">
      <c r="A47">
        <v>2016</v>
      </c>
      <c r="B47">
        <v>80</v>
      </c>
      <c r="C47" t="s">
        <v>28</v>
      </c>
      <c r="D47" t="s">
        <v>1848</v>
      </c>
      <c r="E47" t="s">
        <v>39</v>
      </c>
      <c r="F47" t="s">
        <v>35</v>
      </c>
      <c r="G47">
        <v>18</v>
      </c>
      <c r="H47">
        <v>2019</v>
      </c>
      <c r="I47" t="s">
        <v>265</v>
      </c>
      <c r="J47">
        <v>1</v>
      </c>
      <c r="K47">
        <v>0</v>
      </c>
      <c r="L47">
        <v>0</v>
      </c>
      <c r="M47">
        <v>0</v>
      </c>
      <c r="N47">
        <v>-2</v>
      </c>
      <c r="O47">
        <v>0</v>
      </c>
      <c r="U47">
        <v>-0.1</v>
      </c>
      <c r="W47" t="str">
        <f>IF(Main_Devils_Sheet_1[[#This Row],[point_shares]]=Main_Devils_Sheet_1[[#This Row],[NJD point_shares]],"Career-long Devil","")</f>
        <v/>
      </c>
    </row>
    <row r="48" spans="1:23" x14ac:dyDescent="0.2">
      <c r="A48">
        <v>2011</v>
      </c>
      <c r="B48">
        <v>99</v>
      </c>
      <c r="C48" t="s">
        <v>28</v>
      </c>
      <c r="D48" t="s">
        <v>3041</v>
      </c>
      <c r="E48" t="s">
        <v>34</v>
      </c>
      <c r="F48" t="s">
        <v>68</v>
      </c>
      <c r="G48">
        <v>18</v>
      </c>
      <c r="H48">
        <v>2019</v>
      </c>
      <c r="I48" t="s">
        <v>36</v>
      </c>
      <c r="J48">
        <v>133</v>
      </c>
      <c r="K48">
        <v>20</v>
      </c>
      <c r="L48">
        <v>22</v>
      </c>
      <c r="M48">
        <v>42</v>
      </c>
      <c r="N48">
        <v>-33</v>
      </c>
      <c r="O48">
        <v>18</v>
      </c>
      <c r="U48">
        <v>3.3</v>
      </c>
      <c r="W48" t="str">
        <f>IF(Main_Devils_Sheet_1[[#This Row],[point_shares]]=Main_Devils_Sheet_1[[#This Row],[NJD point_shares]],"Career-long Devil","")</f>
        <v/>
      </c>
    </row>
    <row r="49" spans="1:23" x14ac:dyDescent="0.2">
      <c r="A49">
        <v>2011</v>
      </c>
      <c r="B49">
        <v>129</v>
      </c>
      <c r="C49" t="s">
        <v>28</v>
      </c>
      <c r="D49" t="s">
        <v>3075</v>
      </c>
      <c r="E49" t="s">
        <v>34</v>
      </c>
      <c r="F49" t="s">
        <v>26</v>
      </c>
      <c r="G49">
        <v>18</v>
      </c>
      <c r="H49">
        <v>2019</v>
      </c>
      <c r="I49" t="s">
        <v>36</v>
      </c>
      <c r="J49">
        <v>38</v>
      </c>
      <c r="K49">
        <v>1</v>
      </c>
      <c r="L49">
        <v>3</v>
      </c>
      <c r="M49">
        <v>4</v>
      </c>
      <c r="N49">
        <v>-12</v>
      </c>
      <c r="O49">
        <v>12</v>
      </c>
      <c r="U49">
        <v>-0.6</v>
      </c>
      <c r="W49" t="str">
        <f>IF(Main_Devils_Sheet_1[[#This Row],[point_shares]]=Main_Devils_Sheet_1[[#This Row],[NJD point_shares]],"Career-long Devil","")</f>
        <v/>
      </c>
    </row>
    <row r="50" spans="1:23" x14ac:dyDescent="0.2">
      <c r="A50">
        <v>2009</v>
      </c>
      <c r="B50">
        <v>20</v>
      </c>
      <c r="C50" t="s">
        <v>28</v>
      </c>
      <c r="D50" t="s">
        <v>3427</v>
      </c>
      <c r="E50" t="s">
        <v>43</v>
      </c>
      <c r="F50" t="s">
        <v>35</v>
      </c>
      <c r="G50">
        <v>18</v>
      </c>
      <c r="H50">
        <v>2018</v>
      </c>
      <c r="I50" t="s">
        <v>71</v>
      </c>
      <c r="J50">
        <v>315</v>
      </c>
      <c r="K50">
        <v>20</v>
      </c>
      <c r="L50">
        <v>44</v>
      </c>
      <c r="M50">
        <v>64</v>
      </c>
      <c r="N50">
        <v>-21</v>
      </c>
      <c r="O50">
        <v>84</v>
      </c>
      <c r="U50">
        <v>3.1</v>
      </c>
      <c r="V50">
        <v>3.2</v>
      </c>
      <c r="W50" t="str">
        <f>IF(Main_Devils_Sheet_1[[#This Row],[point_shares]]=Main_Devils_Sheet_1[[#This Row],[NJD point_shares]],"Career-long Devil","")</f>
        <v/>
      </c>
    </row>
    <row r="51" spans="1:23" x14ac:dyDescent="0.2">
      <c r="A51">
        <v>2000</v>
      </c>
      <c r="B51">
        <v>62</v>
      </c>
      <c r="C51" t="s">
        <v>28</v>
      </c>
      <c r="D51" t="s">
        <v>5952</v>
      </c>
      <c r="E51" t="s">
        <v>34</v>
      </c>
      <c r="F51" t="s">
        <v>30</v>
      </c>
      <c r="G51">
        <v>19</v>
      </c>
      <c r="H51">
        <v>2018</v>
      </c>
      <c r="I51" t="s">
        <v>1387</v>
      </c>
      <c r="J51">
        <v>870</v>
      </c>
      <c r="K51">
        <v>50</v>
      </c>
      <c r="L51">
        <v>270</v>
      </c>
      <c r="M51">
        <v>320</v>
      </c>
      <c r="N51">
        <v>126</v>
      </c>
      <c r="O51">
        <v>238</v>
      </c>
      <c r="U51">
        <v>72.2</v>
      </c>
      <c r="W51" t="str">
        <f>IF(Main_Devils_Sheet_1[[#This Row],[point_shares]]=Main_Devils_Sheet_1[[#This Row],[NJD point_shares]],"Career-long Devil","")</f>
        <v/>
      </c>
    </row>
    <row r="52" spans="1:23" x14ac:dyDescent="0.2">
      <c r="A52">
        <v>1998</v>
      </c>
      <c r="B52">
        <v>82</v>
      </c>
      <c r="C52" t="s">
        <v>28</v>
      </c>
      <c r="D52" t="s">
        <v>6570</v>
      </c>
      <c r="E52" t="s">
        <v>34</v>
      </c>
      <c r="F52" t="s">
        <v>68</v>
      </c>
      <c r="G52">
        <v>19</v>
      </c>
      <c r="H52">
        <v>2018</v>
      </c>
      <c r="I52" t="s">
        <v>1357</v>
      </c>
      <c r="J52">
        <v>1026</v>
      </c>
      <c r="K52">
        <v>291</v>
      </c>
      <c r="L52">
        <v>304</v>
      </c>
      <c r="M52">
        <v>595</v>
      </c>
      <c r="N52">
        <v>35</v>
      </c>
      <c r="O52">
        <v>377</v>
      </c>
      <c r="U52">
        <v>67.7</v>
      </c>
      <c r="W52" t="str">
        <f>IF(Main_Devils_Sheet_1[[#This Row],[point_shares]]=Main_Devils_Sheet_1[[#This Row],[NJD point_shares]],"Career-long Devil","")</f>
        <v/>
      </c>
    </row>
    <row r="53" spans="1:23" x14ac:dyDescent="0.2">
      <c r="A53">
        <v>2009</v>
      </c>
      <c r="B53">
        <v>54</v>
      </c>
      <c r="C53" t="s">
        <v>28</v>
      </c>
      <c r="D53" t="s">
        <v>3465</v>
      </c>
      <c r="E53" t="s">
        <v>39</v>
      </c>
      <c r="F53" t="s">
        <v>30</v>
      </c>
      <c r="G53">
        <v>18</v>
      </c>
      <c r="H53">
        <v>2017</v>
      </c>
      <c r="I53" t="s">
        <v>3266</v>
      </c>
      <c r="J53">
        <v>189</v>
      </c>
      <c r="K53">
        <v>14</v>
      </c>
      <c r="L53">
        <v>41</v>
      </c>
      <c r="M53">
        <v>55</v>
      </c>
      <c r="N53">
        <v>-16</v>
      </c>
      <c r="O53">
        <v>92</v>
      </c>
      <c r="U53">
        <v>10.5</v>
      </c>
      <c r="W53" t="str">
        <f>IF(Main_Devils_Sheet_1[[#This Row],[point_shares]]=Main_Devils_Sheet_1[[#This Row],[NJD point_shares]],"Career-long Devil","")</f>
        <v/>
      </c>
    </row>
    <row r="54" spans="1:23" x14ac:dyDescent="0.2">
      <c r="A54">
        <v>2012</v>
      </c>
      <c r="B54">
        <v>96</v>
      </c>
      <c r="C54" t="s">
        <v>28</v>
      </c>
      <c r="D54" t="s">
        <v>2803</v>
      </c>
      <c r="E54" t="s">
        <v>39</v>
      </c>
      <c r="F54" t="s">
        <v>26</v>
      </c>
      <c r="G54">
        <v>19</v>
      </c>
      <c r="H54">
        <v>2017</v>
      </c>
      <c r="I54" t="s">
        <v>490</v>
      </c>
      <c r="J54">
        <v>3</v>
      </c>
      <c r="K54">
        <v>0</v>
      </c>
      <c r="L54">
        <v>0</v>
      </c>
      <c r="M54">
        <v>0</v>
      </c>
      <c r="N54">
        <v>-4</v>
      </c>
      <c r="O54">
        <v>4</v>
      </c>
      <c r="U54">
        <v>-0.2</v>
      </c>
      <c r="W54" t="str">
        <f>IF(Main_Devils_Sheet_1[[#This Row],[point_shares]]=Main_Devils_Sheet_1[[#This Row],[NJD point_shares]],"Career-long Devil","")</f>
        <v/>
      </c>
    </row>
    <row r="55" spans="1:23" x14ac:dyDescent="0.2">
      <c r="A55">
        <v>2009</v>
      </c>
      <c r="B55">
        <v>114</v>
      </c>
      <c r="C55" t="s">
        <v>28</v>
      </c>
      <c r="D55" t="s">
        <v>3533</v>
      </c>
      <c r="E55" t="s">
        <v>34</v>
      </c>
      <c r="F55" t="s">
        <v>30</v>
      </c>
      <c r="G55">
        <v>18</v>
      </c>
      <c r="H55">
        <v>2017</v>
      </c>
      <c r="I55" t="s">
        <v>126</v>
      </c>
      <c r="J55">
        <v>50</v>
      </c>
      <c r="K55">
        <v>1</v>
      </c>
      <c r="L55">
        <v>3</v>
      </c>
      <c r="M55">
        <v>4</v>
      </c>
      <c r="N55">
        <v>1</v>
      </c>
      <c r="O55">
        <v>50</v>
      </c>
      <c r="U55">
        <v>1.7</v>
      </c>
      <c r="W55" t="str">
        <f>IF(Main_Devils_Sheet_1[[#This Row],[point_shares]]=Main_Devils_Sheet_1[[#This Row],[NJD point_shares]],"Career-long Devil","")</f>
        <v/>
      </c>
    </row>
    <row r="56" spans="1:23" x14ac:dyDescent="0.2">
      <c r="A56">
        <v>2005</v>
      </c>
      <c r="B56">
        <v>155</v>
      </c>
      <c r="C56" t="s">
        <v>28</v>
      </c>
      <c r="D56" t="s">
        <v>4520</v>
      </c>
      <c r="E56" t="s">
        <v>34</v>
      </c>
      <c r="F56" t="s">
        <v>30</v>
      </c>
      <c r="G56">
        <v>18</v>
      </c>
      <c r="H56">
        <v>2017</v>
      </c>
      <c r="I56" t="s">
        <v>220</v>
      </c>
      <c r="J56">
        <v>389</v>
      </c>
      <c r="K56">
        <v>17</v>
      </c>
      <c r="L56">
        <v>48</v>
      </c>
      <c r="M56">
        <v>65</v>
      </c>
      <c r="N56">
        <v>-19</v>
      </c>
      <c r="O56">
        <v>131</v>
      </c>
      <c r="U56">
        <v>17</v>
      </c>
      <c r="W56" t="str">
        <f>IF(Main_Devils_Sheet_1[[#This Row],[point_shares]]=Main_Devils_Sheet_1[[#This Row],[NJD point_shares]],"Career-long Devil","")</f>
        <v/>
      </c>
    </row>
    <row r="57" spans="1:23" x14ac:dyDescent="0.2">
      <c r="A57">
        <v>1998</v>
      </c>
      <c r="B57">
        <v>27</v>
      </c>
      <c r="C57" t="s">
        <v>28</v>
      </c>
      <c r="D57" t="s">
        <v>6511</v>
      </c>
      <c r="E57" t="s">
        <v>34</v>
      </c>
      <c r="F57" t="s">
        <v>35</v>
      </c>
      <c r="G57">
        <v>18</v>
      </c>
      <c r="H57">
        <v>2016</v>
      </c>
      <c r="I57" t="s">
        <v>327</v>
      </c>
      <c r="J57">
        <v>1079</v>
      </c>
      <c r="K57">
        <v>181</v>
      </c>
      <c r="L57">
        <v>575</v>
      </c>
      <c r="M57">
        <v>756</v>
      </c>
      <c r="N57">
        <v>-1</v>
      </c>
      <c r="O57">
        <v>655</v>
      </c>
      <c r="U57">
        <v>69.2</v>
      </c>
      <c r="V57">
        <v>45.9</v>
      </c>
      <c r="W57" t="str">
        <f>IF(Main_Devils_Sheet_1[[#This Row],[point_shares]]=Main_Devils_Sheet_1[[#This Row],[NJD point_shares]],"Career-long Devil","")</f>
        <v/>
      </c>
    </row>
    <row r="58" spans="1:23" x14ac:dyDescent="0.2">
      <c r="A58">
        <v>1994</v>
      </c>
      <c r="B58">
        <v>51</v>
      </c>
      <c r="C58" t="s">
        <v>28</v>
      </c>
      <c r="D58" t="s">
        <v>7571</v>
      </c>
      <c r="E58" t="s">
        <v>46</v>
      </c>
      <c r="F58" t="s">
        <v>26</v>
      </c>
      <c r="G58">
        <v>18</v>
      </c>
      <c r="H58">
        <v>2016</v>
      </c>
      <c r="I58" t="s">
        <v>4119</v>
      </c>
      <c r="J58">
        <v>1240</v>
      </c>
      <c r="K58">
        <v>408</v>
      </c>
      <c r="L58">
        <v>617</v>
      </c>
      <c r="M58">
        <v>1025</v>
      </c>
      <c r="N58">
        <v>172</v>
      </c>
      <c r="O58">
        <v>549</v>
      </c>
      <c r="U58">
        <v>124.7</v>
      </c>
      <c r="W58" t="str">
        <f>IF(Main_Devils_Sheet_1[[#This Row],[point_shares]]=Main_Devils_Sheet_1[[#This Row],[NJD point_shares]],"Career-long Devil","")</f>
        <v/>
      </c>
    </row>
    <row r="59" spans="1:23" x14ac:dyDescent="0.2">
      <c r="A59">
        <v>2008</v>
      </c>
      <c r="B59">
        <v>54</v>
      </c>
      <c r="C59" t="s">
        <v>28</v>
      </c>
      <c r="D59" t="s">
        <v>3699</v>
      </c>
      <c r="E59" t="s">
        <v>39</v>
      </c>
      <c r="F59" t="s">
        <v>35</v>
      </c>
      <c r="G59">
        <v>18</v>
      </c>
      <c r="H59">
        <v>2016</v>
      </c>
      <c r="I59" t="s">
        <v>291</v>
      </c>
      <c r="J59">
        <v>52</v>
      </c>
      <c r="K59">
        <v>1</v>
      </c>
      <c r="L59">
        <v>4</v>
      </c>
      <c r="M59">
        <v>5</v>
      </c>
      <c r="N59">
        <v>-5</v>
      </c>
      <c r="O59">
        <v>18</v>
      </c>
      <c r="U59">
        <v>-0.2</v>
      </c>
      <c r="W59" t="str">
        <f>IF(Main_Devils_Sheet_1[[#This Row],[point_shares]]=Main_Devils_Sheet_1[[#This Row],[NJD point_shares]],"Career-long Devil","")</f>
        <v/>
      </c>
    </row>
    <row r="60" spans="1:23" x14ac:dyDescent="0.2">
      <c r="A60">
        <v>2007</v>
      </c>
      <c r="B60">
        <v>117</v>
      </c>
      <c r="C60" t="s">
        <v>28</v>
      </c>
      <c r="D60" t="s">
        <v>4000</v>
      </c>
      <c r="E60" t="s">
        <v>39</v>
      </c>
      <c r="F60" t="s">
        <v>68</v>
      </c>
      <c r="G60">
        <v>19</v>
      </c>
      <c r="H60">
        <v>2016</v>
      </c>
      <c r="I60" t="s">
        <v>490</v>
      </c>
      <c r="J60">
        <v>280</v>
      </c>
      <c r="K60">
        <v>33</v>
      </c>
      <c r="L60">
        <v>42</v>
      </c>
      <c r="M60">
        <v>75</v>
      </c>
      <c r="N60">
        <v>13</v>
      </c>
      <c r="O60">
        <v>57</v>
      </c>
      <c r="U60">
        <v>7.4</v>
      </c>
      <c r="W60" t="str">
        <f>IF(Main_Devils_Sheet_1[[#This Row],[point_shares]]=Main_Devils_Sheet_1[[#This Row],[NJD point_shares]],"Career-long Devil","")</f>
        <v/>
      </c>
    </row>
    <row r="61" spans="1:23" x14ac:dyDescent="0.2">
      <c r="A61">
        <v>1996</v>
      </c>
      <c r="B61">
        <v>199</v>
      </c>
      <c r="C61" t="s">
        <v>28</v>
      </c>
      <c r="D61" t="s">
        <v>7219</v>
      </c>
      <c r="E61" t="s">
        <v>39</v>
      </c>
      <c r="F61" t="s">
        <v>30</v>
      </c>
      <c r="G61">
        <v>19</v>
      </c>
      <c r="H61">
        <v>2016</v>
      </c>
      <c r="I61" t="s">
        <v>7195</v>
      </c>
      <c r="J61">
        <v>907</v>
      </c>
      <c r="K61">
        <v>34</v>
      </c>
      <c r="L61">
        <v>146</v>
      </c>
      <c r="M61">
        <v>180</v>
      </c>
      <c r="N61">
        <v>119</v>
      </c>
      <c r="O61">
        <v>787</v>
      </c>
      <c r="U61">
        <v>58</v>
      </c>
      <c r="W61" t="str">
        <f>IF(Main_Devils_Sheet_1[[#This Row],[point_shares]]=Main_Devils_Sheet_1[[#This Row],[NJD point_shares]],"Career-long Devil","")</f>
        <v/>
      </c>
    </row>
    <row r="62" spans="1:23" x14ac:dyDescent="0.2">
      <c r="A62">
        <v>1990</v>
      </c>
      <c r="B62">
        <v>20</v>
      </c>
      <c r="C62" t="s">
        <v>28</v>
      </c>
      <c r="D62" t="s">
        <v>8760</v>
      </c>
      <c r="E62" t="s">
        <v>39</v>
      </c>
      <c r="F62" t="s">
        <v>128</v>
      </c>
      <c r="G62">
        <v>18</v>
      </c>
      <c r="H62">
        <v>2015</v>
      </c>
      <c r="I62" t="s">
        <v>7046</v>
      </c>
      <c r="J62">
        <v>1266</v>
      </c>
      <c r="K62">
        <v>2</v>
      </c>
      <c r="L62">
        <v>45</v>
      </c>
      <c r="M62">
        <v>47</v>
      </c>
      <c r="N62">
        <v>0</v>
      </c>
      <c r="O62">
        <v>122</v>
      </c>
      <c r="P62">
        <v>691</v>
      </c>
      <c r="Q62">
        <v>397</v>
      </c>
      <c r="R62">
        <v>154</v>
      </c>
      <c r="S62">
        <v>0.91200000000000003</v>
      </c>
      <c r="T62">
        <v>2.2400000000000002</v>
      </c>
      <c r="U62">
        <v>207</v>
      </c>
      <c r="V62">
        <v>206.3</v>
      </c>
      <c r="W62" t="str">
        <f>IF(Main_Devils_Sheet_1[[#This Row],[point_shares]]=Main_Devils_Sheet_1[[#This Row],[NJD point_shares]],"Career-long Devil","")</f>
        <v/>
      </c>
    </row>
    <row r="63" spans="1:23" x14ac:dyDescent="0.2">
      <c r="A63">
        <v>2005</v>
      </c>
      <c r="B63">
        <v>84</v>
      </c>
      <c r="C63" t="s">
        <v>28</v>
      </c>
      <c r="D63" t="s">
        <v>4441</v>
      </c>
      <c r="E63" t="s">
        <v>39</v>
      </c>
      <c r="F63" t="s">
        <v>30</v>
      </c>
      <c r="G63">
        <v>18</v>
      </c>
      <c r="H63">
        <v>2015</v>
      </c>
      <c r="I63" t="s">
        <v>490</v>
      </c>
      <c r="J63">
        <v>219</v>
      </c>
      <c r="K63">
        <v>4</v>
      </c>
      <c r="L63">
        <v>18</v>
      </c>
      <c r="M63">
        <v>22</v>
      </c>
      <c r="N63">
        <v>7</v>
      </c>
      <c r="O63">
        <v>302</v>
      </c>
      <c r="U63">
        <v>7.1</v>
      </c>
      <c r="W63" t="str">
        <f>IF(Main_Devils_Sheet_1[[#This Row],[point_shares]]=Main_Devils_Sheet_1[[#This Row],[NJD point_shares]],"Career-long Devil","")</f>
        <v/>
      </c>
    </row>
    <row r="64" spans="1:23" x14ac:dyDescent="0.2">
      <c r="A64">
        <v>1997</v>
      </c>
      <c r="B64">
        <v>215</v>
      </c>
      <c r="C64" t="s">
        <v>28</v>
      </c>
      <c r="D64" t="s">
        <v>6979</v>
      </c>
      <c r="E64" t="s">
        <v>34</v>
      </c>
      <c r="F64" t="s">
        <v>128</v>
      </c>
      <c r="G64">
        <v>20</v>
      </c>
      <c r="H64">
        <v>2015</v>
      </c>
      <c r="I64" t="s">
        <v>362</v>
      </c>
      <c r="J64">
        <v>191</v>
      </c>
      <c r="K64">
        <v>0</v>
      </c>
      <c r="L64">
        <v>3</v>
      </c>
      <c r="M64">
        <v>3</v>
      </c>
      <c r="N64">
        <v>0</v>
      </c>
      <c r="O64">
        <v>4</v>
      </c>
      <c r="P64">
        <v>73</v>
      </c>
      <c r="Q64">
        <v>59</v>
      </c>
      <c r="R64">
        <v>24</v>
      </c>
      <c r="S64">
        <v>0.90500000000000003</v>
      </c>
      <c r="T64">
        <v>2.79</v>
      </c>
      <c r="U64">
        <v>26.4</v>
      </c>
      <c r="W64" t="str">
        <f>IF(Main_Devils_Sheet_1[[#This Row],[point_shares]]=Main_Devils_Sheet_1[[#This Row],[NJD point_shares]],"Career-long Devil","")</f>
        <v/>
      </c>
    </row>
    <row r="65" spans="1:23" x14ac:dyDescent="0.2">
      <c r="A65">
        <v>2008</v>
      </c>
      <c r="B65">
        <v>24</v>
      </c>
      <c r="C65" t="s">
        <v>28</v>
      </c>
      <c r="D65" t="s">
        <v>3665</v>
      </c>
      <c r="E65" t="s">
        <v>43</v>
      </c>
      <c r="F65" t="s">
        <v>26</v>
      </c>
      <c r="G65">
        <v>18</v>
      </c>
      <c r="H65">
        <v>2014</v>
      </c>
      <c r="I65" t="s">
        <v>468</v>
      </c>
      <c r="J65">
        <v>120</v>
      </c>
      <c r="K65">
        <v>10</v>
      </c>
      <c r="L65">
        <v>20</v>
      </c>
      <c r="M65">
        <v>30</v>
      </c>
      <c r="N65">
        <v>-20</v>
      </c>
      <c r="O65">
        <v>42</v>
      </c>
      <c r="U65">
        <v>1.8</v>
      </c>
      <c r="V65">
        <f>Main_Devils_Sheet_1[[#This Row],[point_shares]]</f>
        <v>1.8</v>
      </c>
      <c r="W65" t="str">
        <f>IF(Main_Devils_Sheet_1[[#This Row],[point_shares]]=Main_Devils_Sheet_1[[#This Row],[NJD point_shares]],"Career-long Devil","")</f>
        <v>Career-long Devil</v>
      </c>
    </row>
    <row r="66" spans="1:23" x14ac:dyDescent="0.2">
      <c r="A66">
        <v>2009</v>
      </c>
      <c r="B66">
        <v>73</v>
      </c>
      <c r="C66" t="s">
        <v>28</v>
      </c>
      <c r="D66" t="s">
        <v>3486</v>
      </c>
      <c r="E66" t="s">
        <v>43</v>
      </c>
      <c r="F66" t="s">
        <v>30</v>
      </c>
      <c r="G66">
        <v>18</v>
      </c>
      <c r="H66">
        <v>2014</v>
      </c>
      <c r="I66" t="s">
        <v>71</v>
      </c>
      <c r="J66">
        <v>34</v>
      </c>
      <c r="K66">
        <v>3</v>
      </c>
      <c r="L66">
        <v>1</v>
      </c>
      <c r="M66">
        <v>4</v>
      </c>
      <c r="N66">
        <v>-1</v>
      </c>
      <c r="O66">
        <v>28</v>
      </c>
      <c r="U66">
        <v>1.2</v>
      </c>
      <c r="W66" t="str">
        <f>IF(Main_Devils_Sheet_1[[#This Row],[point_shares]]=Main_Devils_Sheet_1[[#This Row],[NJD point_shares]],"Career-long Devil","")</f>
        <v/>
      </c>
    </row>
    <row r="67" spans="1:23" x14ac:dyDescent="0.2">
      <c r="A67">
        <v>2000</v>
      </c>
      <c r="B67">
        <v>76</v>
      </c>
      <c r="C67" t="s">
        <v>28</v>
      </c>
      <c r="D67" t="s">
        <v>5966</v>
      </c>
      <c r="E67" t="s">
        <v>34</v>
      </c>
      <c r="F67" t="s">
        <v>35</v>
      </c>
      <c r="G67">
        <v>20</v>
      </c>
      <c r="H67">
        <v>2014</v>
      </c>
      <c r="I67" t="s">
        <v>145</v>
      </c>
      <c r="J67">
        <v>610</v>
      </c>
      <c r="K67">
        <v>54</v>
      </c>
      <c r="L67">
        <v>45</v>
      </c>
      <c r="M67">
        <v>99</v>
      </c>
      <c r="N67">
        <v>-28</v>
      </c>
      <c r="O67">
        <v>855</v>
      </c>
      <c r="U67">
        <v>6.5</v>
      </c>
      <c r="W67" t="str">
        <f>IF(Main_Devils_Sheet_1[[#This Row],[point_shares]]=Main_Devils_Sheet_1[[#This Row],[NJD point_shares]],"Career-long Devil","")</f>
        <v/>
      </c>
    </row>
    <row r="68" spans="1:23" x14ac:dyDescent="0.2">
      <c r="A68">
        <v>2002</v>
      </c>
      <c r="B68">
        <v>117</v>
      </c>
      <c r="C68" t="s">
        <v>28</v>
      </c>
      <c r="D68" t="s">
        <v>5384</v>
      </c>
      <c r="E68" t="s">
        <v>34</v>
      </c>
      <c r="F68" t="s">
        <v>68</v>
      </c>
      <c r="G68">
        <v>18</v>
      </c>
      <c r="H68">
        <v>2014</v>
      </c>
      <c r="I68" t="s">
        <v>305</v>
      </c>
      <c r="J68">
        <v>336</v>
      </c>
      <c r="K68">
        <v>6</v>
      </c>
      <c r="L68">
        <v>8</v>
      </c>
      <c r="M68">
        <v>14</v>
      </c>
      <c r="N68">
        <v>-26</v>
      </c>
      <c r="O68">
        <v>774</v>
      </c>
      <c r="U68">
        <v>-1.4</v>
      </c>
      <c r="W68" t="str">
        <f>IF(Main_Devils_Sheet_1[[#This Row],[point_shares]]=Main_Devils_Sheet_1[[#This Row],[NJD point_shares]],"Career-long Devil","")</f>
        <v/>
      </c>
    </row>
    <row r="69" spans="1:23" x14ac:dyDescent="0.2">
      <c r="A69">
        <v>2004</v>
      </c>
      <c r="B69">
        <v>216</v>
      </c>
      <c r="C69" t="s">
        <v>28</v>
      </c>
      <c r="D69" t="s">
        <v>4851</v>
      </c>
      <c r="E69" t="s">
        <v>39</v>
      </c>
      <c r="F69" t="s">
        <v>26</v>
      </c>
      <c r="G69">
        <v>19</v>
      </c>
      <c r="H69">
        <v>2014</v>
      </c>
      <c r="I69" t="s">
        <v>917</v>
      </c>
      <c r="J69">
        <v>41</v>
      </c>
      <c r="K69">
        <v>0</v>
      </c>
      <c r="L69">
        <v>3</v>
      </c>
      <c r="M69">
        <v>3</v>
      </c>
      <c r="N69">
        <v>-2</v>
      </c>
      <c r="O69">
        <v>101</v>
      </c>
      <c r="U69">
        <v>-0.1</v>
      </c>
      <c r="W69" t="str">
        <f>IF(Main_Devils_Sheet_1[[#This Row],[point_shares]]=Main_Devils_Sheet_1[[#This Row],[NJD point_shares]],"Career-long Devil","")</f>
        <v/>
      </c>
    </row>
    <row r="70" spans="1:23" x14ac:dyDescent="0.2">
      <c r="A70">
        <v>1993</v>
      </c>
      <c r="B70">
        <v>32</v>
      </c>
      <c r="C70" t="s">
        <v>28</v>
      </c>
      <c r="D70" t="s">
        <v>7862</v>
      </c>
      <c r="E70" t="s">
        <v>34</v>
      </c>
      <c r="F70" t="s">
        <v>26</v>
      </c>
      <c r="G70">
        <v>18</v>
      </c>
      <c r="H70">
        <v>2013</v>
      </c>
      <c r="I70" t="s">
        <v>1258</v>
      </c>
      <c r="J70">
        <v>899</v>
      </c>
      <c r="K70">
        <v>100</v>
      </c>
      <c r="L70">
        <v>126</v>
      </c>
      <c r="M70">
        <v>226</v>
      </c>
      <c r="N70">
        <v>-1</v>
      </c>
      <c r="O70">
        <v>164</v>
      </c>
      <c r="U70">
        <v>11.8</v>
      </c>
      <c r="V70">
        <v>13.4</v>
      </c>
      <c r="W70" t="str">
        <f>IF(Main_Devils_Sheet_1[[#This Row],[point_shares]]=Main_Devils_Sheet_1[[#This Row],[NJD point_shares]],"Career-long Devil","")</f>
        <v/>
      </c>
    </row>
    <row r="71" spans="1:23" x14ac:dyDescent="0.2">
      <c r="A71">
        <v>2005</v>
      </c>
      <c r="B71">
        <v>38</v>
      </c>
      <c r="C71" t="s">
        <v>28</v>
      </c>
      <c r="D71" t="s">
        <v>4391</v>
      </c>
      <c r="E71" t="s">
        <v>34</v>
      </c>
      <c r="F71" t="s">
        <v>128</v>
      </c>
      <c r="G71">
        <v>18</v>
      </c>
      <c r="H71">
        <v>2013</v>
      </c>
      <c r="I71" t="s">
        <v>3436</v>
      </c>
      <c r="J71">
        <v>1</v>
      </c>
      <c r="K71">
        <v>0</v>
      </c>
      <c r="L71">
        <v>0</v>
      </c>
      <c r="M71">
        <v>0</v>
      </c>
      <c r="N71">
        <v>0</v>
      </c>
      <c r="O71">
        <v>0</v>
      </c>
      <c r="P71">
        <v>0</v>
      </c>
      <c r="Q71">
        <v>0</v>
      </c>
      <c r="R71">
        <v>0</v>
      </c>
      <c r="S71">
        <v>1</v>
      </c>
      <c r="T71">
        <v>0</v>
      </c>
      <c r="U71">
        <v>0.1</v>
      </c>
      <c r="W71" t="str">
        <f>IF(Main_Devils_Sheet_1[[#This Row],[point_shares]]=Main_Devils_Sheet_1[[#This Row],[NJD point_shares]],"Career-long Devil","")</f>
        <v/>
      </c>
    </row>
    <row r="72" spans="1:23" x14ac:dyDescent="0.2">
      <c r="A72">
        <v>1994</v>
      </c>
      <c r="B72">
        <v>71</v>
      </c>
      <c r="C72" t="s">
        <v>28</v>
      </c>
      <c r="D72" t="s">
        <v>7593</v>
      </c>
      <c r="E72" t="s">
        <v>39</v>
      </c>
      <c r="F72" t="s">
        <v>30</v>
      </c>
      <c r="G72">
        <v>18</v>
      </c>
      <c r="H72">
        <v>2013</v>
      </c>
      <c r="I72" t="s">
        <v>327</v>
      </c>
      <c r="J72">
        <v>758</v>
      </c>
      <c r="K72">
        <v>109</v>
      </c>
      <c r="L72">
        <v>191</v>
      </c>
      <c r="M72">
        <v>300</v>
      </c>
      <c r="N72">
        <v>-22</v>
      </c>
      <c r="O72">
        <v>1145</v>
      </c>
      <c r="U72">
        <v>58.9</v>
      </c>
      <c r="W72" t="str">
        <f>IF(Main_Devils_Sheet_1[[#This Row],[point_shares]]=Main_Devils_Sheet_1[[#This Row],[NJD point_shares]],"Career-long Devil","")</f>
        <v/>
      </c>
    </row>
    <row r="73" spans="1:23" x14ac:dyDescent="0.2">
      <c r="A73">
        <v>1995</v>
      </c>
      <c r="B73">
        <v>122</v>
      </c>
      <c r="C73" t="s">
        <v>28</v>
      </c>
      <c r="D73" t="s">
        <v>7394</v>
      </c>
      <c r="E73" t="s">
        <v>39</v>
      </c>
      <c r="F73" t="s">
        <v>128</v>
      </c>
      <c r="G73">
        <v>19</v>
      </c>
      <c r="H73">
        <v>2013</v>
      </c>
      <c r="I73" t="s">
        <v>241</v>
      </c>
      <c r="J73">
        <v>317</v>
      </c>
      <c r="K73">
        <v>1</v>
      </c>
      <c r="L73">
        <v>3</v>
      </c>
      <c r="M73">
        <v>4</v>
      </c>
      <c r="N73">
        <v>0</v>
      </c>
      <c r="O73">
        <v>12</v>
      </c>
      <c r="P73">
        <v>137</v>
      </c>
      <c r="Q73">
        <v>113</v>
      </c>
      <c r="R73">
        <v>32</v>
      </c>
      <c r="S73">
        <v>0.90900000000000003</v>
      </c>
      <c r="T73">
        <v>2.66</v>
      </c>
      <c r="U73">
        <v>50.4</v>
      </c>
      <c r="W73" t="str">
        <f>IF(Main_Devils_Sheet_1[[#This Row],[point_shares]]=Main_Devils_Sheet_1[[#This Row],[NJD point_shares]],"Career-long Devil","")</f>
        <v/>
      </c>
    </row>
    <row r="74" spans="1:23" x14ac:dyDescent="0.2">
      <c r="A74">
        <v>1994</v>
      </c>
      <c r="B74">
        <v>233</v>
      </c>
      <c r="C74" t="s">
        <v>28</v>
      </c>
      <c r="D74" t="s">
        <v>7768</v>
      </c>
      <c r="E74" t="s">
        <v>39</v>
      </c>
      <c r="F74" t="s">
        <v>68</v>
      </c>
      <c r="G74">
        <v>20</v>
      </c>
      <c r="H74">
        <v>2013</v>
      </c>
      <c r="I74" t="s">
        <v>232</v>
      </c>
      <c r="J74">
        <v>1011</v>
      </c>
      <c r="K74">
        <v>290</v>
      </c>
      <c r="L74">
        <v>457</v>
      </c>
      <c r="M74">
        <v>747</v>
      </c>
      <c r="N74">
        <v>93</v>
      </c>
      <c r="O74">
        <v>587</v>
      </c>
      <c r="U74">
        <v>81.2</v>
      </c>
      <c r="W74" t="str">
        <f>IF(Main_Devils_Sheet_1[[#This Row],[point_shares]]=Main_Devils_Sheet_1[[#This Row],[NJD point_shares]],"Career-long Devil","")</f>
        <v/>
      </c>
    </row>
    <row r="75" spans="1:23" x14ac:dyDescent="0.2">
      <c r="A75">
        <v>1991</v>
      </c>
      <c r="B75">
        <v>11</v>
      </c>
      <c r="C75" t="s">
        <v>28</v>
      </c>
      <c r="D75" t="s">
        <v>8460</v>
      </c>
      <c r="E75" t="s">
        <v>34</v>
      </c>
      <c r="F75" t="s">
        <v>35</v>
      </c>
      <c r="G75">
        <v>18</v>
      </c>
      <c r="H75">
        <v>2012</v>
      </c>
      <c r="I75" t="s">
        <v>5104</v>
      </c>
      <c r="J75">
        <v>1256</v>
      </c>
      <c r="K75">
        <v>342</v>
      </c>
      <c r="L75">
        <v>419</v>
      </c>
      <c r="M75">
        <v>761</v>
      </c>
      <c r="N75">
        <v>65</v>
      </c>
      <c r="O75">
        <v>472</v>
      </c>
      <c r="U75">
        <v>80.400000000000006</v>
      </c>
      <c r="V75">
        <v>17.399999999999999</v>
      </c>
      <c r="W75" t="str">
        <f>IF(Main_Devils_Sheet_1[[#This Row],[point_shares]]=Main_Devils_Sheet_1[[#This Row],[NJD point_shares]],"Career-long Devil","")</f>
        <v/>
      </c>
    </row>
    <row r="76" spans="1:23" x14ac:dyDescent="0.2">
      <c r="A76">
        <v>1995</v>
      </c>
      <c r="B76">
        <v>18</v>
      </c>
      <c r="C76" t="s">
        <v>28</v>
      </c>
      <c r="D76" t="s">
        <v>6837</v>
      </c>
      <c r="E76" t="s">
        <v>46</v>
      </c>
      <c r="F76" t="s">
        <v>68</v>
      </c>
      <c r="G76">
        <v>18</v>
      </c>
      <c r="H76">
        <v>2012</v>
      </c>
      <c r="I76" t="s">
        <v>6768</v>
      </c>
      <c r="J76">
        <v>1017</v>
      </c>
      <c r="K76">
        <v>323</v>
      </c>
      <c r="L76">
        <v>398</v>
      </c>
      <c r="M76">
        <v>721</v>
      </c>
      <c r="N76">
        <v>58</v>
      </c>
      <c r="O76">
        <v>455</v>
      </c>
      <c r="U76">
        <v>82.9</v>
      </c>
      <c r="V76">
        <v>46.7</v>
      </c>
      <c r="W76" t="str">
        <f>IF(Main_Devils_Sheet_1[[#This Row],[point_shares]]=Main_Devils_Sheet_1[[#This Row],[NJD point_shares]],"Career-long Devil","")</f>
        <v/>
      </c>
    </row>
    <row r="77" spans="1:23" x14ac:dyDescent="0.2">
      <c r="A77">
        <v>2005</v>
      </c>
      <c r="B77">
        <v>23</v>
      </c>
      <c r="C77" t="s">
        <v>28</v>
      </c>
      <c r="D77" t="s">
        <v>4375</v>
      </c>
      <c r="E77" t="s">
        <v>43</v>
      </c>
      <c r="F77" t="s">
        <v>68</v>
      </c>
      <c r="G77">
        <v>18</v>
      </c>
      <c r="H77">
        <v>2012</v>
      </c>
      <c r="I77" t="s">
        <v>175</v>
      </c>
      <c r="J77">
        <v>173</v>
      </c>
      <c r="K77">
        <v>35</v>
      </c>
      <c r="L77">
        <v>48</v>
      </c>
      <c r="M77">
        <v>83</v>
      </c>
      <c r="N77">
        <v>-23</v>
      </c>
      <c r="O77">
        <v>20</v>
      </c>
      <c r="U77">
        <v>7.7</v>
      </c>
      <c r="V77">
        <v>2.8</v>
      </c>
      <c r="W77" t="str">
        <f>IF(Main_Devils_Sheet_1[[#This Row],[point_shares]]=Main_Devils_Sheet_1[[#This Row],[NJD point_shares]],"Career-long Devil","")</f>
        <v/>
      </c>
    </row>
    <row r="78" spans="1:23" x14ac:dyDescent="0.2">
      <c r="A78">
        <v>1993</v>
      </c>
      <c r="B78">
        <v>39</v>
      </c>
      <c r="C78" t="s">
        <v>28</v>
      </c>
      <c r="D78" t="s">
        <v>7870</v>
      </c>
      <c r="E78" t="s">
        <v>39</v>
      </c>
      <c r="F78" t="s">
        <v>35</v>
      </c>
      <c r="G78">
        <v>18</v>
      </c>
      <c r="H78">
        <v>2012</v>
      </c>
      <c r="I78" t="s">
        <v>7415</v>
      </c>
      <c r="J78">
        <v>934</v>
      </c>
      <c r="K78">
        <v>200</v>
      </c>
      <c r="L78">
        <v>401</v>
      </c>
      <c r="M78">
        <v>601</v>
      </c>
      <c r="N78">
        <v>86</v>
      </c>
      <c r="O78">
        <v>452</v>
      </c>
      <c r="U78">
        <v>58.7</v>
      </c>
      <c r="W78" t="str">
        <f>IF(Main_Devils_Sheet_1[[#This Row],[point_shares]]=Main_Devils_Sheet_1[[#This Row],[NJD point_shares]],"Career-long Devil","")</f>
        <v/>
      </c>
    </row>
    <row r="79" spans="1:23" x14ac:dyDescent="0.2">
      <c r="A79">
        <v>1999</v>
      </c>
      <c r="B79">
        <v>42</v>
      </c>
      <c r="C79" t="s">
        <v>28</v>
      </c>
      <c r="D79" t="s">
        <v>6244</v>
      </c>
      <c r="E79" t="s">
        <v>39</v>
      </c>
      <c r="F79" t="s">
        <v>30</v>
      </c>
      <c r="G79">
        <v>19</v>
      </c>
      <c r="H79">
        <v>2012</v>
      </c>
      <c r="I79" t="s">
        <v>3033</v>
      </c>
      <c r="J79">
        <v>484</v>
      </c>
      <c r="K79">
        <v>23</v>
      </c>
      <c r="L79">
        <v>83</v>
      </c>
      <c r="M79">
        <v>106</v>
      </c>
      <c r="N79">
        <v>-3</v>
      </c>
      <c r="O79">
        <v>683</v>
      </c>
      <c r="U79">
        <v>20.3</v>
      </c>
      <c r="W79" t="str">
        <f>IF(Main_Devils_Sheet_1[[#This Row],[point_shares]]=Main_Devils_Sheet_1[[#This Row],[NJD point_shares]],"Career-long Devil","")</f>
        <v/>
      </c>
    </row>
    <row r="80" spans="1:23" x14ac:dyDescent="0.2">
      <c r="A80">
        <v>1996</v>
      </c>
      <c r="B80">
        <v>49</v>
      </c>
      <c r="C80" t="s">
        <v>28</v>
      </c>
      <c r="D80" t="s">
        <v>2017</v>
      </c>
      <c r="E80" t="s">
        <v>39</v>
      </c>
      <c r="F80" t="s">
        <v>30</v>
      </c>
      <c r="G80">
        <v>18</v>
      </c>
      <c r="H80">
        <v>2012</v>
      </c>
      <c r="I80" t="s">
        <v>5051</v>
      </c>
      <c r="J80">
        <v>797</v>
      </c>
      <c r="K80">
        <v>21</v>
      </c>
      <c r="L80">
        <v>108</v>
      </c>
      <c r="M80">
        <v>129</v>
      </c>
      <c r="N80">
        <v>74</v>
      </c>
      <c r="O80">
        <v>869</v>
      </c>
      <c r="U80">
        <v>42.1</v>
      </c>
      <c r="W80" t="str">
        <f>IF(Main_Devils_Sheet_1[[#This Row],[point_shares]]=Main_Devils_Sheet_1[[#This Row],[NJD point_shares]],"Career-long Devil","")</f>
        <v/>
      </c>
    </row>
    <row r="81" spans="1:23" x14ac:dyDescent="0.2">
      <c r="A81">
        <v>2006</v>
      </c>
      <c r="B81">
        <v>77</v>
      </c>
      <c r="C81" t="s">
        <v>28</v>
      </c>
      <c r="D81" t="s">
        <v>4191</v>
      </c>
      <c r="E81" t="s">
        <v>60</v>
      </c>
      <c r="F81" t="s">
        <v>68</v>
      </c>
      <c r="G81">
        <v>18</v>
      </c>
      <c r="H81">
        <v>2012</v>
      </c>
      <c r="I81" t="s">
        <v>3647</v>
      </c>
      <c r="J81">
        <v>82</v>
      </c>
      <c r="K81">
        <v>2</v>
      </c>
      <c r="L81">
        <v>12</v>
      </c>
      <c r="M81">
        <v>14</v>
      </c>
      <c r="N81">
        <v>3</v>
      </c>
      <c r="O81">
        <v>10</v>
      </c>
      <c r="U81">
        <v>0.6</v>
      </c>
      <c r="W81" t="str">
        <f>IF(Main_Devils_Sheet_1[[#This Row],[point_shares]]=Main_Devils_Sheet_1[[#This Row],[NJD point_shares]],"Career-long Devil","")</f>
        <v/>
      </c>
    </row>
    <row r="82" spans="1:23" x14ac:dyDescent="0.2">
      <c r="A82">
        <v>2007</v>
      </c>
      <c r="B82">
        <v>79</v>
      </c>
      <c r="C82" t="s">
        <v>28</v>
      </c>
      <c r="D82" t="s">
        <v>3958</v>
      </c>
      <c r="E82" t="s">
        <v>34</v>
      </c>
      <c r="F82" t="s">
        <v>68</v>
      </c>
      <c r="G82">
        <v>18</v>
      </c>
      <c r="H82">
        <v>2012</v>
      </c>
      <c r="I82" t="s">
        <v>145</v>
      </c>
      <c r="J82">
        <v>87</v>
      </c>
      <c r="K82">
        <v>13</v>
      </c>
      <c r="L82">
        <v>12</v>
      </c>
      <c r="M82">
        <v>25</v>
      </c>
      <c r="N82">
        <v>-1</v>
      </c>
      <c r="O82">
        <v>20</v>
      </c>
      <c r="U82">
        <v>2.7</v>
      </c>
      <c r="W82" t="str">
        <f>IF(Main_Devils_Sheet_1[[#This Row],[point_shares]]=Main_Devils_Sheet_1[[#This Row],[NJD point_shares]],"Career-long Devil","")</f>
        <v/>
      </c>
    </row>
    <row r="83" spans="1:23" x14ac:dyDescent="0.2">
      <c r="A83">
        <v>2000</v>
      </c>
      <c r="B83">
        <v>22</v>
      </c>
      <c r="C83" t="s">
        <v>28</v>
      </c>
      <c r="D83" t="s">
        <v>5914</v>
      </c>
      <c r="E83" t="s">
        <v>34</v>
      </c>
      <c r="F83" t="s">
        <v>30</v>
      </c>
      <c r="G83">
        <v>19</v>
      </c>
      <c r="H83">
        <v>2011</v>
      </c>
      <c r="I83" t="s">
        <v>126</v>
      </c>
      <c r="J83">
        <v>327</v>
      </c>
      <c r="K83">
        <v>4</v>
      </c>
      <c r="L83">
        <v>25</v>
      </c>
      <c r="M83">
        <v>29</v>
      </c>
      <c r="N83">
        <v>11</v>
      </c>
      <c r="O83">
        <v>242</v>
      </c>
      <c r="U83">
        <v>9.9</v>
      </c>
      <c r="V83">
        <v>5.2</v>
      </c>
      <c r="W83" t="str">
        <f>IF(Main_Devils_Sheet_1[[#This Row],[point_shares]]=Main_Devils_Sheet_1[[#This Row],[NJD point_shares]],"Career-long Devil","")</f>
        <v/>
      </c>
    </row>
    <row r="84" spans="1:23" x14ac:dyDescent="0.2">
      <c r="A84">
        <v>2006</v>
      </c>
      <c r="B84">
        <v>30</v>
      </c>
      <c r="C84" t="s">
        <v>28</v>
      </c>
      <c r="D84" t="s">
        <v>4140</v>
      </c>
      <c r="E84" t="s">
        <v>39</v>
      </c>
      <c r="F84" t="s">
        <v>30</v>
      </c>
      <c r="G84">
        <v>18</v>
      </c>
      <c r="H84">
        <v>2011</v>
      </c>
      <c r="I84" t="s">
        <v>61</v>
      </c>
      <c r="J84">
        <v>34</v>
      </c>
      <c r="K84">
        <v>0</v>
      </c>
      <c r="L84">
        <v>6</v>
      </c>
      <c r="M84">
        <v>6</v>
      </c>
      <c r="N84">
        <v>-5</v>
      </c>
      <c r="O84">
        <v>68</v>
      </c>
      <c r="U84">
        <v>0.9</v>
      </c>
      <c r="V84">
        <v>0.9</v>
      </c>
      <c r="W84" t="str">
        <f>IF(Main_Devils_Sheet_1[[#This Row],[point_shares]]=Main_Devils_Sheet_1[[#This Row],[NJD point_shares]],"Career-long Devil","")</f>
        <v>Career-long Devil</v>
      </c>
    </row>
    <row r="85" spans="1:23" x14ac:dyDescent="0.2">
      <c r="A85">
        <v>2006</v>
      </c>
      <c r="B85">
        <v>58</v>
      </c>
      <c r="C85" t="s">
        <v>28</v>
      </c>
      <c r="D85" t="s">
        <v>4170</v>
      </c>
      <c r="E85" t="s">
        <v>60</v>
      </c>
      <c r="F85" t="s">
        <v>26</v>
      </c>
      <c r="G85">
        <v>18</v>
      </c>
      <c r="H85">
        <v>2011</v>
      </c>
      <c r="I85" t="s">
        <v>3541</v>
      </c>
      <c r="J85">
        <v>18</v>
      </c>
      <c r="K85">
        <v>1</v>
      </c>
      <c r="L85">
        <v>4</v>
      </c>
      <c r="M85">
        <v>5</v>
      </c>
      <c r="N85">
        <v>0</v>
      </c>
      <c r="O85">
        <v>0</v>
      </c>
      <c r="U85">
        <v>0.4</v>
      </c>
      <c r="W85" t="str">
        <f>IF(Main_Devils_Sheet_1[[#This Row],[point_shares]]=Main_Devils_Sheet_1[[#This Row],[NJD point_shares]],"Career-long Devil","")</f>
        <v/>
      </c>
    </row>
    <row r="86" spans="1:23" x14ac:dyDescent="0.2">
      <c r="A86">
        <v>2006</v>
      </c>
      <c r="B86">
        <v>148</v>
      </c>
      <c r="C86" t="s">
        <v>28</v>
      </c>
      <c r="D86" t="s">
        <v>4274</v>
      </c>
      <c r="E86" t="s">
        <v>39</v>
      </c>
      <c r="F86" t="s">
        <v>30</v>
      </c>
      <c r="G86">
        <v>20</v>
      </c>
      <c r="H86">
        <v>2011</v>
      </c>
      <c r="I86" t="s">
        <v>431</v>
      </c>
      <c r="J86">
        <v>18</v>
      </c>
      <c r="K86">
        <v>0</v>
      </c>
      <c r="L86">
        <v>0</v>
      </c>
      <c r="M86">
        <v>0</v>
      </c>
      <c r="N86">
        <v>-4</v>
      </c>
      <c r="O86">
        <v>4</v>
      </c>
      <c r="U86">
        <v>0.2</v>
      </c>
      <c r="W86" t="str">
        <f>IF(Main_Devils_Sheet_1[[#This Row],[point_shares]]=Main_Devils_Sheet_1[[#This Row],[NJD point_shares]],"Career-long Devil","")</f>
        <v/>
      </c>
    </row>
    <row r="87" spans="1:23" x14ac:dyDescent="0.2">
      <c r="A87">
        <v>2004</v>
      </c>
      <c r="B87">
        <v>217</v>
      </c>
      <c r="C87" t="s">
        <v>28</v>
      </c>
      <c r="D87" t="s">
        <v>4852</v>
      </c>
      <c r="E87" t="s">
        <v>39</v>
      </c>
      <c r="F87" t="s">
        <v>30</v>
      </c>
      <c r="G87">
        <v>19</v>
      </c>
      <c r="H87">
        <v>2011</v>
      </c>
      <c r="I87" t="s">
        <v>2356</v>
      </c>
      <c r="J87">
        <v>7</v>
      </c>
      <c r="K87">
        <v>0</v>
      </c>
      <c r="L87">
        <v>1</v>
      </c>
      <c r="M87">
        <v>1</v>
      </c>
      <c r="N87">
        <v>-1</v>
      </c>
      <c r="O87">
        <v>4</v>
      </c>
      <c r="U87">
        <v>0.1</v>
      </c>
      <c r="W87" t="str">
        <f>IF(Main_Devils_Sheet_1[[#This Row],[point_shares]]=Main_Devils_Sheet_1[[#This Row],[NJD point_shares]],"Career-long Devil","")</f>
        <v/>
      </c>
    </row>
    <row r="88" spans="1:23" x14ac:dyDescent="0.2">
      <c r="A88">
        <v>2001</v>
      </c>
      <c r="B88">
        <v>229</v>
      </c>
      <c r="C88" t="s">
        <v>28</v>
      </c>
      <c r="D88" t="s">
        <v>5824</v>
      </c>
      <c r="E88" t="s">
        <v>39</v>
      </c>
      <c r="F88" t="s">
        <v>35</v>
      </c>
      <c r="G88">
        <v>20</v>
      </c>
      <c r="H88">
        <v>2011</v>
      </c>
      <c r="I88" t="s">
        <v>390</v>
      </c>
      <c r="J88">
        <v>162</v>
      </c>
      <c r="K88">
        <v>18</v>
      </c>
      <c r="L88">
        <v>19</v>
      </c>
      <c r="M88">
        <v>37</v>
      </c>
      <c r="N88">
        <v>-22</v>
      </c>
      <c r="O88">
        <v>395</v>
      </c>
      <c r="U88">
        <v>2.7</v>
      </c>
      <c r="W88" t="str">
        <f>IF(Main_Devils_Sheet_1[[#This Row],[point_shares]]=Main_Devils_Sheet_1[[#This Row],[NJD point_shares]],"Career-long Devil","")</f>
        <v/>
      </c>
    </row>
    <row r="89" spans="1:23" x14ac:dyDescent="0.2">
      <c r="A89">
        <v>1991</v>
      </c>
      <c r="B89">
        <v>3</v>
      </c>
      <c r="C89" t="s">
        <v>28</v>
      </c>
      <c r="D89" t="s">
        <v>8451</v>
      </c>
      <c r="E89" t="s">
        <v>39</v>
      </c>
      <c r="F89" t="s">
        <v>30</v>
      </c>
      <c r="G89">
        <v>18</v>
      </c>
      <c r="H89">
        <v>2010</v>
      </c>
      <c r="I89" t="s">
        <v>123</v>
      </c>
      <c r="J89">
        <v>1263</v>
      </c>
      <c r="K89">
        <v>172</v>
      </c>
      <c r="L89">
        <v>568</v>
      </c>
      <c r="M89">
        <v>740</v>
      </c>
      <c r="N89">
        <v>167</v>
      </c>
      <c r="O89">
        <v>784</v>
      </c>
      <c r="U89">
        <v>141</v>
      </c>
      <c r="V89">
        <v>98.4</v>
      </c>
      <c r="W89" t="str">
        <f>IF(Main_Devils_Sheet_1[[#This Row],[point_shares]]=Main_Devils_Sheet_1[[#This Row],[NJD point_shares]],"Career-long Devil","")</f>
        <v/>
      </c>
    </row>
    <row r="90" spans="1:23" x14ac:dyDescent="0.2">
      <c r="A90">
        <v>1989</v>
      </c>
      <c r="B90">
        <v>5</v>
      </c>
      <c r="C90" t="s">
        <v>28</v>
      </c>
      <c r="D90" t="s">
        <v>9021</v>
      </c>
      <c r="E90" t="s">
        <v>34</v>
      </c>
      <c r="F90" t="s">
        <v>68</v>
      </c>
      <c r="G90">
        <v>18</v>
      </c>
      <c r="H90">
        <v>2010</v>
      </c>
      <c r="I90" t="s">
        <v>7043</v>
      </c>
      <c r="J90">
        <v>1263</v>
      </c>
      <c r="K90">
        <v>429</v>
      </c>
      <c r="L90">
        <v>427</v>
      </c>
      <c r="M90">
        <v>856</v>
      </c>
      <c r="N90">
        <v>51</v>
      </c>
      <c r="O90">
        <v>1660</v>
      </c>
      <c r="U90">
        <v>94.3</v>
      </c>
      <c r="V90">
        <v>19.8</v>
      </c>
      <c r="W90" t="str">
        <f>IF(Main_Devils_Sheet_1[[#This Row],[point_shares]]=Main_Devils_Sheet_1[[#This Row],[NJD point_shares]],"Career-long Devil","")</f>
        <v/>
      </c>
    </row>
    <row r="91" spans="1:23" x14ac:dyDescent="0.2">
      <c r="A91">
        <v>2005</v>
      </c>
      <c r="B91">
        <v>99</v>
      </c>
      <c r="C91" t="s">
        <v>28</v>
      </c>
      <c r="D91" t="s">
        <v>4457</v>
      </c>
      <c r="E91" t="s">
        <v>34</v>
      </c>
      <c r="F91" t="s">
        <v>68</v>
      </c>
      <c r="G91">
        <v>18</v>
      </c>
      <c r="H91">
        <v>2010</v>
      </c>
      <c r="I91" t="s">
        <v>490</v>
      </c>
      <c r="J91">
        <v>9</v>
      </c>
      <c r="K91">
        <v>1</v>
      </c>
      <c r="L91">
        <v>0</v>
      </c>
      <c r="M91">
        <v>1</v>
      </c>
      <c r="N91">
        <v>-2</v>
      </c>
      <c r="O91">
        <v>0</v>
      </c>
      <c r="U91">
        <v>0</v>
      </c>
      <c r="W91" t="str">
        <f>IF(Main_Devils_Sheet_1[[#This Row],[point_shares]]=Main_Devils_Sheet_1[[#This Row],[NJD point_shares]],"Career-long Devil","")</f>
        <v>Career-long Devil</v>
      </c>
    </row>
    <row r="92" spans="1:23" x14ac:dyDescent="0.2">
      <c r="A92">
        <v>1992</v>
      </c>
      <c r="B92">
        <v>186</v>
      </c>
      <c r="C92" t="s">
        <v>28</v>
      </c>
      <c r="D92" t="s">
        <v>8360</v>
      </c>
      <c r="E92" t="s">
        <v>39</v>
      </c>
      <c r="F92" t="s">
        <v>35</v>
      </c>
      <c r="G92">
        <v>18</v>
      </c>
      <c r="H92">
        <v>2010</v>
      </c>
      <c r="I92" t="s">
        <v>552</v>
      </c>
      <c r="J92">
        <v>991</v>
      </c>
      <c r="K92">
        <v>96</v>
      </c>
      <c r="L92">
        <v>169</v>
      </c>
      <c r="M92">
        <v>265</v>
      </c>
      <c r="N92">
        <v>7</v>
      </c>
      <c r="O92">
        <v>490</v>
      </c>
      <c r="U92">
        <v>12.2</v>
      </c>
      <c r="W92" t="str">
        <f>IF(Main_Devils_Sheet_1[[#This Row],[point_shares]]=Main_Devils_Sheet_1[[#This Row],[NJD point_shares]],"Career-long Devil","")</f>
        <v/>
      </c>
    </row>
    <row r="93" spans="1:23" x14ac:dyDescent="0.2">
      <c r="A93">
        <v>2002</v>
      </c>
      <c r="B93">
        <v>218</v>
      </c>
      <c r="C93" t="s">
        <v>28</v>
      </c>
      <c r="D93" t="s">
        <v>5503</v>
      </c>
      <c r="E93" t="s">
        <v>76</v>
      </c>
      <c r="F93" t="s">
        <v>68</v>
      </c>
      <c r="G93">
        <v>21</v>
      </c>
      <c r="H93">
        <v>2010</v>
      </c>
      <c r="I93" t="s">
        <v>755</v>
      </c>
      <c r="J93">
        <v>31</v>
      </c>
      <c r="K93">
        <v>1</v>
      </c>
      <c r="L93">
        <v>3</v>
      </c>
      <c r="M93">
        <v>4</v>
      </c>
      <c r="N93">
        <v>-3</v>
      </c>
      <c r="O93">
        <v>10</v>
      </c>
      <c r="U93">
        <v>0</v>
      </c>
      <c r="W93" t="str">
        <f>IF(Main_Devils_Sheet_1[[#This Row],[point_shares]]=Main_Devils_Sheet_1[[#This Row],[NJD point_shares]],"Career-long Devil","")</f>
        <v>Career-long Devil</v>
      </c>
    </row>
    <row r="94" spans="1:23" x14ac:dyDescent="0.2">
      <c r="A94">
        <v>1987</v>
      </c>
      <c r="B94">
        <v>2</v>
      </c>
      <c r="C94" t="s">
        <v>28</v>
      </c>
      <c r="D94" t="s">
        <v>9579</v>
      </c>
      <c r="E94" t="s">
        <v>39</v>
      </c>
      <c r="F94" t="s">
        <v>26</v>
      </c>
      <c r="G94">
        <v>18</v>
      </c>
      <c r="H94">
        <v>2009</v>
      </c>
      <c r="I94" t="s">
        <v>234</v>
      </c>
      <c r="J94">
        <v>1524</v>
      </c>
      <c r="K94">
        <v>656</v>
      </c>
      <c r="L94">
        <v>698</v>
      </c>
      <c r="M94">
        <v>1354</v>
      </c>
      <c r="N94">
        <v>151</v>
      </c>
      <c r="O94">
        <v>2489</v>
      </c>
      <c r="U94">
        <v>148</v>
      </c>
      <c r="V94">
        <v>16.3</v>
      </c>
      <c r="W94" t="str">
        <f>IF(Main_Devils_Sheet_1[[#This Row],[point_shares]]=Main_Devils_Sheet_1[[#This Row],[NJD point_shares]],"Career-long Devil","")</f>
        <v/>
      </c>
    </row>
    <row r="95" spans="1:23" x14ac:dyDescent="0.2">
      <c r="A95">
        <v>1992</v>
      </c>
      <c r="B95">
        <v>18</v>
      </c>
      <c r="C95" t="s">
        <v>28</v>
      </c>
      <c r="D95" t="s">
        <v>5153</v>
      </c>
      <c r="E95" t="s">
        <v>39</v>
      </c>
      <c r="F95" t="s">
        <v>30</v>
      </c>
      <c r="G95">
        <v>18</v>
      </c>
      <c r="H95">
        <v>2009</v>
      </c>
      <c r="I95" t="s">
        <v>478</v>
      </c>
      <c r="J95">
        <v>1008</v>
      </c>
      <c r="K95">
        <v>41</v>
      </c>
      <c r="L95">
        <v>128</v>
      </c>
      <c r="M95">
        <v>169</v>
      </c>
      <c r="N95">
        <v>26</v>
      </c>
      <c r="O95">
        <v>1099</v>
      </c>
      <c r="U95">
        <v>48.3</v>
      </c>
      <c r="V95">
        <v>7.9</v>
      </c>
      <c r="W95" t="str">
        <f>IF(Main_Devils_Sheet_1[[#This Row],[point_shares]]=Main_Devils_Sheet_1[[#This Row],[NJD point_shares]],"Career-long Devil","")</f>
        <v/>
      </c>
    </row>
    <row r="96" spans="1:23" x14ac:dyDescent="0.2">
      <c r="A96">
        <v>1998</v>
      </c>
      <c r="B96">
        <v>26</v>
      </c>
      <c r="C96" t="s">
        <v>28</v>
      </c>
      <c r="D96" t="s">
        <v>6510</v>
      </c>
      <c r="E96" t="s">
        <v>39</v>
      </c>
      <c r="F96" t="s">
        <v>30</v>
      </c>
      <c r="G96">
        <v>19</v>
      </c>
      <c r="H96">
        <v>2009</v>
      </c>
      <c r="I96" t="s">
        <v>2574</v>
      </c>
      <c r="J96">
        <v>353</v>
      </c>
      <c r="K96">
        <v>30</v>
      </c>
      <c r="L96">
        <v>99</v>
      </c>
      <c r="M96">
        <v>129</v>
      </c>
      <c r="N96">
        <v>5</v>
      </c>
      <c r="O96">
        <v>260</v>
      </c>
      <c r="U96">
        <v>23.3</v>
      </c>
      <c r="V96">
        <v>0</v>
      </c>
      <c r="W96" t="str">
        <f>IF(Main_Devils_Sheet_1[[#This Row],[point_shares]]=Main_Devils_Sheet_1[[#This Row],[NJD point_shares]],"Career-long Devil","")</f>
        <v/>
      </c>
    </row>
    <row r="97" spans="1:23" x14ac:dyDescent="0.2">
      <c r="A97">
        <v>2003</v>
      </c>
      <c r="B97">
        <v>42</v>
      </c>
      <c r="C97" t="s">
        <v>28</v>
      </c>
      <c r="D97" t="s">
        <v>4979</v>
      </c>
      <c r="E97" t="s">
        <v>46</v>
      </c>
      <c r="F97" t="s">
        <v>35</v>
      </c>
      <c r="G97">
        <v>18</v>
      </c>
      <c r="H97">
        <v>2009</v>
      </c>
      <c r="I97" t="s">
        <v>230</v>
      </c>
      <c r="J97">
        <v>16</v>
      </c>
      <c r="K97">
        <v>1</v>
      </c>
      <c r="L97">
        <v>0</v>
      </c>
      <c r="M97">
        <v>1</v>
      </c>
      <c r="N97">
        <v>-4</v>
      </c>
      <c r="O97">
        <v>2</v>
      </c>
      <c r="U97">
        <v>-0.2</v>
      </c>
      <c r="W97" t="str">
        <f>IF(Main_Devils_Sheet_1[[#This Row],[point_shares]]=Main_Devils_Sheet_1[[#This Row],[NJD point_shares]],"Career-long Devil","")</f>
        <v/>
      </c>
    </row>
    <row r="98" spans="1:23" x14ac:dyDescent="0.2">
      <c r="A98">
        <v>2002</v>
      </c>
      <c r="B98">
        <v>53</v>
      </c>
      <c r="C98" t="s">
        <v>28</v>
      </c>
      <c r="D98" t="s">
        <v>5314</v>
      </c>
      <c r="E98" t="s">
        <v>34</v>
      </c>
      <c r="F98" t="s">
        <v>68</v>
      </c>
      <c r="G98">
        <v>19</v>
      </c>
      <c r="H98">
        <v>2009</v>
      </c>
      <c r="I98" t="s">
        <v>3430</v>
      </c>
      <c r="J98">
        <v>20</v>
      </c>
      <c r="K98">
        <v>1</v>
      </c>
      <c r="L98">
        <v>1</v>
      </c>
      <c r="M98">
        <v>2</v>
      </c>
      <c r="N98">
        <v>-4</v>
      </c>
      <c r="O98">
        <v>2</v>
      </c>
      <c r="U98">
        <v>-0.1</v>
      </c>
      <c r="W98" t="str">
        <f>IF(Main_Devils_Sheet_1[[#This Row],[point_shares]]=Main_Devils_Sheet_1[[#This Row],[NJD point_shares]],"Career-long Devil","")</f>
        <v/>
      </c>
    </row>
    <row r="99" spans="1:23" x14ac:dyDescent="0.2">
      <c r="A99">
        <v>1992</v>
      </c>
      <c r="B99">
        <v>42</v>
      </c>
      <c r="C99" t="s">
        <v>28</v>
      </c>
      <c r="D99" t="s">
        <v>8201</v>
      </c>
      <c r="E99" t="s">
        <v>60</v>
      </c>
      <c r="F99" t="s">
        <v>26</v>
      </c>
      <c r="G99">
        <v>18</v>
      </c>
      <c r="H99">
        <v>2008</v>
      </c>
      <c r="I99" t="s">
        <v>8165</v>
      </c>
      <c r="J99">
        <v>765</v>
      </c>
      <c r="K99">
        <v>129</v>
      </c>
      <c r="L99">
        <v>179</v>
      </c>
      <c r="M99">
        <v>308</v>
      </c>
      <c r="N99">
        <v>49</v>
      </c>
      <c r="O99">
        <v>273</v>
      </c>
      <c r="U99">
        <v>28</v>
      </c>
      <c r="W99" t="str">
        <f>IF(Main_Devils_Sheet_1[[#This Row],[point_shares]]=Main_Devils_Sheet_1[[#This Row],[NJD point_shares]],"Career-long Devil","")</f>
        <v/>
      </c>
    </row>
    <row r="100" spans="1:23" x14ac:dyDescent="0.2">
      <c r="A100">
        <v>1996</v>
      </c>
      <c r="B100">
        <v>63</v>
      </c>
      <c r="C100" t="s">
        <v>28</v>
      </c>
      <c r="D100" t="s">
        <v>6504</v>
      </c>
      <c r="E100" t="s">
        <v>34</v>
      </c>
      <c r="F100" t="s">
        <v>68</v>
      </c>
      <c r="G100">
        <v>18</v>
      </c>
      <c r="H100">
        <v>2008</v>
      </c>
      <c r="I100" t="s">
        <v>913</v>
      </c>
      <c r="J100">
        <v>308</v>
      </c>
      <c r="K100">
        <v>7</v>
      </c>
      <c r="L100">
        <v>14</v>
      </c>
      <c r="M100">
        <v>21</v>
      </c>
      <c r="N100">
        <v>4</v>
      </c>
      <c r="O100">
        <v>699</v>
      </c>
      <c r="U100">
        <v>0.3</v>
      </c>
      <c r="W100" t="str">
        <f>IF(Main_Devils_Sheet_1[[#This Row],[point_shares]]=Main_Devils_Sheet_1[[#This Row],[NJD point_shares]],"Career-long Devil","")</f>
        <v/>
      </c>
    </row>
    <row r="101" spans="1:23" x14ac:dyDescent="0.2">
      <c r="A101">
        <v>2001</v>
      </c>
      <c r="B101">
        <v>72</v>
      </c>
      <c r="C101" t="s">
        <v>28</v>
      </c>
      <c r="D101" t="s">
        <v>5059</v>
      </c>
      <c r="E101" t="s">
        <v>39</v>
      </c>
      <c r="F101" t="s">
        <v>1637</v>
      </c>
      <c r="G101">
        <v>18</v>
      </c>
      <c r="H101">
        <v>2008</v>
      </c>
      <c r="I101" t="s">
        <v>552</v>
      </c>
      <c r="J101">
        <v>6</v>
      </c>
      <c r="K101">
        <v>0</v>
      </c>
      <c r="L101">
        <v>1</v>
      </c>
      <c r="M101">
        <v>1</v>
      </c>
      <c r="N101">
        <v>-2</v>
      </c>
      <c r="O101">
        <v>0</v>
      </c>
      <c r="U101">
        <v>-0.1</v>
      </c>
      <c r="W101" t="str">
        <f>IF(Main_Devils_Sheet_1[[#This Row],[point_shares]]=Main_Devils_Sheet_1[[#This Row],[NJD point_shares]],"Career-long Devil","")</f>
        <v/>
      </c>
    </row>
    <row r="102" spans="1:23" x14ac:dyDescent="0.2">
      <c r="A102">
        <v>1987</v>
      </c>
      <c r="B102">
        <v>149</v>
      </c>
      <c r="C102" t="s">
        <v>28</v>
      </c>
      <c r="D102" t="s">
        <v>9741</v>
      </c>
      <c r="E102" t="s">
        <v>34</v>
      </c>
      <c r="F102" t="s">
        <v>35</v>
      </c>
      <c r="G102">
        <v>18</v>
      </c>
      <c r="H102">
        <v>2008</v>
      </c>
      <c r="I102" t="s">
        <v>9742</v>
      </c>
      <c r="J102">
        <v>728</v>
      </c>
      <c r="K102">
        <v>71</v>
      </c>
      <c r="L102">
        <v>168</v>
      </c>
      <c r="M102">
        <v>239</v>
      </c>
      <c r="N102">
        <v>-13</v>
      </c>
      <c r="O102">
        <v>390</v>
      </c>
      <c r="U102">
        <v>15.9</v>
      </c>
      <c r="W102" t="str">
        <f>IF(Main_Devils_Sheet_1[[#This Row],[point_shares]]=Main_Devils_Sheet_1[[#This Row],[NJD point_shares]],"Career-long Devil","")</f>
        <v/>
      </c>
    </row>
    <row r="103" spans="1:23" x14ac:dyDescent="0.2">
      <c r="A103">
        <v>1990</v>
      </c>
      <c r="B103">
        <v>179</v>
      </c>
      <c r="C103" t="s">
        <v>28</v>
      </c>
      <c r="D103" t="s">
        <v>8934</v>
      </c>
      <c r="E103" t="s">
        <v>46</v>
      </c>
      <c r="F103" t="s">
        <v>30</v>
      </c>
      <c r="G103">
        <v>19</v>
      </c>
      <c r="H103">
        <v>2008</v>
      </c>
      <c r="I103" t="s">
        <v>8849</v>
      </c>
      <c r="J103">
        <v>725</v>
      </c>
      <c r="K103">
        <v>49</v>
      </c>
      <c r="L103">
        <v>201</v>
      </c>
      <c r="M103">
        <v>250</v>
      </c>
      <c r="N103">
        <v>-23</v>
      </c>
      <c r="O103">
        <v>510</v>
      </c>
      <c r="U103">
        <v>45.9</v>
      </c>
      <c r="W103" t="str">
        <f>IF(Main_Devils_Sheet_1[[#This Row],[point_shares]]=Main_Devils_Sheet_1[[#This Row],[NJD point_shares]],"Career-long Devil","")</f>
        <v/>
      </c>
    </row>
    <row r="104" spans="1:23" x14ac:dyDescent="0.2">
      <c r="A104">
        <v>1985</v>
      </c>
      <c r="B104">
        <v>24</v>
      </c>
      <c r="C104" t="s">
        <v>28</v>
      </c>
      <c r="D104" t="s">
        <v>10165</v>
      </c>
      <c r="E104" t="s">
        <v>39</v>
      </c>
      <c r="F104" t="s">
        <v>128</v>
      </c>
      <c r="G104">
        <v>18</v>
      </c>
      <c r="H104">
        <v>2007</v>
      </c>
      <c r="I104" t="s">
        <v>9233</v>
      </c>
      <c r="J104">
        <v>820</v>
      </c>
      <c r="K104">
        <v>0</v>
      </c>
      <c r="L104">
        <v>28</v>
      </c>
      <c r="M104">
        <v>28</v>
      </c>
      <c r="N104">
        <v>0</v>
      </c>
      <c r="O104">
        <v>310</v>
      </c>
      <c r="P104">
        <v>324</v>
      </c>
      <c r="Q104">
        <v>341</v>
      </c>
      <c r="R104">
        <v>110</v>
      </c>
      <c r="S104">
        <v>0.90200000000000002</v>
      </c>
      <c r="T104">
        <v>2.96</v>
      </c>
      <c r="U104">
        <v>141.9</v>
      </c>
      <c r="V104">
        <v>22.1</v>
      </c>
      <c r="W104" t="str">
        <f>IF(Main_Devils_Sheet_1[[#This Row],[point_shares]]=Main_Devils_Sheet_1[[#This Row],[NJD point_shares]],"Career-long Devil","")</f>
        <v/>
      </c>
    </row>
    <row r="105" spans="1:23" x14ac:dyDescent="0.2">
      <c r="A105">
        <v>2001</v>
      </c>
      <c r="B105">
        <v>48</v>
      </c>
      <c r="C105" t="s">
        <v>28</v>
      </c>
      <c r="D105" t="s">
        <v>5632</v>
      </c>
      <c r="E105" t="s">
        <v>76</v>
      </c>
      <c r="F105" t="s">
        <v>26</v>
      </c>
      <c r="G105">
        <v>18</v>
      </c>
      <c r="H105">
        <v>2007</v>
      </c>
      <c r="I105" t="s">
        <v>77</v>
      </c>
      <c r="J105">
        <v>15</v>
      </c>
      <c r="K105">
        <v>1</v>
      </c>
      <c r="L105">
        <v>1</v>
      </c>
      <c r="M105">
        <v>2</v>
      </c>
      <c r="N105">
        <v>-1</v>
      </c>
      <c r="O105">
        <v>12</v>
      </c>
      <c r="U105">
        <v>0</v>
      </c>
      <c r="W105" t="str">
        <f>IF(Main_Devils_Sheet_1[[#This Row],[point_shares]]=Main_Devils_Sheet_1[[#This Row],[NJD point_shares]],"Career-long Devil","")</f>
        <v>Career-long Devil</v>
      </c>
    </row>
    <row r="106" spans="1:23" x14ac:dyDescent="0.2">
      <c r="A106">
        <v>1990</v>
      </c>
      <c r="B106">
        <v>53</v>
      </c>
      <c r="C106" t="s">
        <v>28</v>
      </c>
      <c r="D106" t="s">
        <v>8796</v>
      </c>
      <c r="E106" t="s">
        <v>34</v>
      </c>
      <c r="F106" t="s">
        <v>128</v>
      </c>
      <c r="G106">
        <v>18</v>
      </c>
      <c r="H106">
        <v>2007</v>
      </c>
      <c r="I106" t="s">
        <v>8343</v>
      </c>
      <c r="J106">
        <v>394</v>
      </c>
      <c r="K106">
        <v>0</v>
      </c>
      <c r="L106">
        <v>5</v>
      </c>
      <c r="M106">
        <v>5</v>
      </c>
      <c r="N106">
        <v>0</v>
      </c>
      <c r="O106">
        <v>16</v>
      </c>
      <c r="P106">
        <v>141</v>
      </c>
      <c r="Q106">
        <v>178</v>
      </c>
      <c r="R106">
        <v>44</v>
      </c>
      <c r="S106">
        <v>0.90800000000000003</v>
      </c>
      <c r="T106">
        <v>2.75</v>
      </c>
      <c r="U106">
        <v>65.400000000000006</v>
      </c>
      <c r="W106" t="str">
        <f>IF(Main_Devils_Sheet_1[[#This Row],[point_shares]]=Main_Devils_Sheet_1[[#This Row],[NJD point_shares]],"Career-long Devil","")</f>
        <v/>
      </c>
    </row>
    <row r="107" spans="1:23" x14ac:dyDescent="0.2">
      <c r="A107">
        <v>2000</v>
      </c>
      <c r="B107">
        <v>56</v>
      </c>
      <c r="C107" t="s">
        <v>28</v>
      </c>
      <c r="D107" t="s">
        <v>5946</v>
      </c>
      <c r="E107" t="s">
        <v>60</v>
      </c>
      <c r="F107" t="s">
        <v>68</v>
      </c>
      <c r="G107">
        <v>18</v>
      </c>
      <c r="H107">
        <v>2007</v>
      </c>
      <c r="I107" t="s">
        <v>5903</v>
      </c>
      <c r="J107">
        <v>18</v>
      </c>
      <c r="K107">
        <v>1</v>
      </c>
      <c r="L107">
        <v>0</v>
      </c>
      <c r="M107">
        <v>1</v>
      </c>
      <c r="N107">
        <v>-9</v>
      </c>
      <c r="O107">
        <v>4</v>
      </c>
      <c r="U107">
        <v>-0.4</v>
      </c>
      <c r="W107" t="str">
        <f>IF(Main_Devils_Sheet_1[[#This Row],[point_shares]]=Main_Devils_Sheet_1[[#This Row],[NJD point_shares]],"Career-long Devil","")</f>
        <v/>
      </c>
    </row>
    <row r="108" spans="1:23" x14ac:dyDescent="0.2">
      <c r="A108">
        <v>1995</v>
      </c>
      <c r="B108">
        <v>79</v>
      </c>
      <c r="C108" t="s">
        <v>28</v>
      </c>
      <c r="D108" t="s">
        <v>7350</v>
      </c>
      <c r="E108" t="s">
        <v>39</v>
      </c>
      <c r="F108" t="s">
        <v>35</v>
      </c>
      <c r="G108">
        <v>18</v>
      </c>
      <c r="H108">
        <v>2007</v>
      </c>
      <c r="I108" t="s">
        <v>196</v>
      </c>
      <c r="J108">
        <v>488</v>
      </c>
      <c r="K108">
        <v>69</v>
      </c>
      <c r="L108">
        <v>97</v>
      </c>
      <c r="M108">
        <v>166</v>
      </c>
      <c r="N108">
        <v>25</v>
      </c>
      <c r="O108">
        <v>116</v>
      </c>
      <c r="U108">
        <v>13.9</v>
      </c>
      <c r="W108" t="str">
        <f>IF(Main_Devils_Sheet_1[[#This Row],[point_shares]]=Main_Devils_Sheet_1[[#This Row],[NJD point_shares]],"Career-long Devil","")</f>
        <v/>
      </c>
    </row>
    <row r="109" spans="1:23" x14ac:dyDescent="0.2">
      <c r="A109">
        <v>1985</v>
      </c>
      <c r="B109">
        <v>32</v>
      </c>
      <c r="C109" t="s">
        <v>28</v>
      </c>
      <c r="D109" t="s">
        <v>10174</v>
      </c>
      <c r="E109" t="s">
        <v>34</v>
      </c>
      <c r="F109" t="s">
        <v>30</v>
      </c>
      <c r="G109">
        <v>18</v>
      </c>
      <c r="H109">
        <v>2006</v>
      </c>
      <c r="I109" t="s">
        <v>10175</v>
      </c>
      <c r="J109">
        <v>1157</v>
      </c>
      <c r="K109">
        <v>70</v>
      </c>
      <c r="L109">
        <v>318</v>
      </c>
      <c r="M109">
        <v>388</v>
      </c>
      <c r="N109">
        <v>56</v>
      </c>
      <c r="O109">
        <v>825</v>
      </c>
      <c r="U109">
        <v>82</v>
      </c>
      <c r="V109">
        <v>13.1</v>
      </c>
      <c r="W109" t="str">
        <f>IF(Main_Devils_Sheet_1[[#This Row],[point_shares]]=Main_Devils_Sheet_1[[#This Row],[NJD point_shares]],"Career-long Devil","")</f>
        <v/>
      </c>
    </row>
    <row r="110" spans="1:23" x14ac:dyDescent="0.2">
      <c r="A110">
        <v>1995</v>
      </c>
      <c r="B110">
        <v>44</v>
      </c>
      <c r="C110" t="s">
        <v>28</v>
      </c>
      <c r="D110" t="s">
        <v>7315</v>
      </c>
      <c r="E110" t="s">
        <v>39</v>
      </c>
      <c r="F110" t="s">
        <v>68</v>
      </c>
      <c r="G110">
        <v>18</v>
      </c>
      <c r="H110">
        <v>2006</v>
      </c>
      <c r="I110" t="s">
        <v>552</v>
      </c>
      <c r="J110">
        <v>89</v>
      </c>
      <c r="K110">
        <v>4</v>
      </c>
      <c r="L110">
        <v>5</v>
      </c>
      <c r="M110">
        <v>9</v>
      </c>
      <c r="N110">
        <v>-5</v>
      </c>
      <c r="O110">
        <v>251</v>
      </c>
      <c r="U110">
        <v>0.2</v>
      </c>
      <c r="W110" t="str">
        <f>IF(Main_Devils_Sheet_1[[#This Row],[point_shares]]=Main_Devils_Sheet_1[[#This Row],[NJD point_shares]],"Career-long Devil","")</f>
        <v/>
      </c>
    </row>
    <row r="111" spans="1:23" x14ac:dyDescent="0.2">
      <c r="A111">
        <v>1996</v>
      </c>
      <c r="B111">
        <v>47</v>
      </c>
      <c r="C111" t="s">
        <v>28</v>
      </c>
      <c r="D111" t="s">
        <v>6594</v>
      </c>
      <c r="E111" t="s">
        <v>39</v>
      </c>
      <c r="F111" t="s">
        <v>68</v>
      </c>
      <c r="G111">
        <v>18</v>
      </c>
      <c r="H111">
        <v>2006</v>
      </c>
      <c r="I111" t="s">
        <v>7064</v>
      </c>
      <c r="J111">
        <v>142</v>
      </c>
      <c r="K111">
        <v>35</v>
      </c>
      <c r="L111">
        <v>23</v>
      </c>
      <c r="M111">
        <v>58</v>
      </c>
      <c r="N111">
        <v>0</v>
      </c>
      <c r="O111">
        <v>58</v>
      </c>
      <c r="U111">
        <v>7.3</v>
      </c>
      <c r="W111" t="str">
        <f>IF(Main_Devils_Sheet_1[[#This Row],[point_shares]]=Main_Devils_Sheet_1[[#This Row],[NJD point_shares]],"Career-long Devil","")</f>
        <v/>
      </c>
    </row>
    <row r="112" spans="1:23" x14ac:dyDescent="0.2">
      <c r="A112">
        <v>2002</v>
      </c>
      <c r="B112">
        <v>64</v>
      </c>
      <c r="C112" t="s">
        <v>28</v>
      </c>
      <c r="D112" t="s">
        <v>5325</v>
      </c>
      <c r="E112" t="s">
        <v>34</v>
      </c>
      <c r="F112" t="s">
        <v>26</v>
      </c>
      <c r="G112">
        <v>19</v>
      </c>
      <c r="H112">
        <v>2006</v>
      </c>
      <c r="I112" t="s">
        <v>2574</v>
      </c>
      <c r="J112">
        <v>8</v>
      </c>
      <c r="K112">
        <v>0</v>
      </c>
      <c r="L112">
        <v>0</v>
      </c>
      <c r="M112">
        <v>0</v>
      </c>
      <c r="N112">
        <v>-1</v>
      </c>
      <c r="O112">
        <v>2</v>
      </c>
      <c r="U112">
        <v>-0.1</v>
      </c>
      <c r="W112" t="str">
        <f>IF(Main_Devils_Sheet_1[[#This Row],[point_shares]]=Main_Devils_Sheet_1[[#This Row],[NJD point_shares]],"Career-long Devil","")</f>
        <v/>
      </c>
    </row>
    <row r="113" spans="1:23" x14ac:dyDescent="0.2">
      <c r="A113">
        <v>1993</v>
      </c>
      <c r="B113">
        <v>65</v>
      </c>
      <c r="C113" t="s">
        <v>28</v>
      </c>
      <c r="D113" t="s">
        <v>7899</v>
      </c>
      <c r="E113" t="s">
        <v>341</v>
      </c>
      <c r="F113" t="s">
        <v>26</v>
      </c>
      <c r="G113">
        <v>20</v>
      </c>
      <c r="H113">
        <v>2006</v>
      </c>
      <c r="I113" t="s">
        <v>6911</v>
      </c>
      <c r="J113">
        <v>410</v>
      </c>
      <c r="K113">
        <v>17</v>
      </c>
      <c r="L113">
        <v>28</v>
      </c>
      <c r="M113">
        <v>45</v>
      </c>
      <c r="N113">
        <v>-17</v>
      </c>
      <c r="O113">
        <v>1447</v>
      </c>
      <c r="U113">
        <v>0.7</v>
      </c>
      <c r="W113" t="str">
        <f>IF(Main_Devils_Sheet_1[[#This Row],[point_shares]]=Main_Devils_Sheet_1[[#This Row],[NJD point_shares]],"Career-long Devil","")</f>
        <v/>
      </c>
    </row>
    <row r="114" spans="1:23" x14ac:dyDescent="0.2">
      <c r="A114">
        <v>1992</v>
      </c>
      <c r="B114">
        <v>66</v>
      </c>
      <c r="C114" t="s">
        <v>28</v>
      </c>
      <c r="D114" t="s">
        <v>8229</v>
      </c>
      <c r="E114" t="s">
        <v>39</v>
      </c>
      <c r="F114" t="s">
        <v>30</v>
      </c>
      <c r="G114">
        <v>18</v>
      </c>
      <c r="H114">
        <v>2006</v>
      </c>
      <c r="I114" t="s">
        <v>3458</v>
      </c>
      <c r="J114">
        <v>619</v>
      </c>
      <c r="K114">
        <v>16</v>
      </c>
      <c r="L114">
        <v>79</v>
      </c>
      <c r="M114">
        <v>95</v>
      </c>
      <c r="N114">
        <v>-65</v>
      </c>
      <c r="O114">
        <v>1000</v>
      </c>
      <c r="U114">
        <v>21.3</v>
      </c>
      <c r="W114" t="str">
        <f>IF(Main_Devils_Sheet_1[[#This Row],[point_shares]]=Main_Devils_Sheet_1[[#This Row],[NJD point_shares]],"Career-long Devil","")</f>
        <v/>
      </c>
    </row>
    <row r="115" spans="1:23" x14ac:dyDescent="0.2">
      <c r="A115">
        <v>1998</v>
      </c>
      <c r="B115">
        <v>105</v>
      </c>
      <c r="C115" t="s">
        <v>28</v>
      </c>
      <c r="D115" t="s">
        <v>6594</v>
      </c>
      <c r="E115" t="s">
        <v>39</v>
      </c>
      <c r="F115" t="s">
        <v>68</v>
      </c>
      <c r="G115">
        <v>20</v>
      </c>
      <c r="H115">
        <v>2006</v>
      </c>
      <c r="I115" t="s">
        <v>431</v>
      </c>
      <c r="J115">
        <v>142</v>
      </c>
      <c r="K115">
        <v>35</v>
      </c>
      <c r="L115">
        <v>23</v>
      </c>
      <c r="M115">
        <v>58</v>
      </c>
      <c r="N115">
        <v>0</v>
      </c>
      <c r="O115">
        <v>58</v>
      </c>
      <c r="U115">
        <v>7.3</v>
      </c>
      <c r="W115" t="str">
        <f>IF(Main_Devils_Sheet_1[[#This Row],[point_shares]]=Main_Devils_Sheet_1[[#This Row],[NJD point_shares]],"Career-long Devil","")</f>
        <v/>
      </c>
    </row>
    <row r="116" spans="1:23" x14ac:dyDescent="0.2">
      <c r="A116">
        <v>1998</v>
      </c>
      <c r="B116">
        <v>143</v>
      </c>
      <c r="C116" t="s">
        <v>28</v>
      </c>
      <c r="D116" t="s">
        <v>6635</v>
      </c>
      <c r="E116" t="s">
        <v>39</v>
      </c>
      <c r="F116" t="s">
        <v>26</v>
      </c>
      <c r="G116">
        <v>18</v>
      </c>
      <c r="H116">
        <v>2006</v>
      </c>
      <c r="I116" t="s">
        <v>6534</v>
      </c>
      <c r="J116">
        <v>31</v>
      </c>
      <c r="K116">
        <v>1</v>
      </c>
      <c r="L116">
        <v>0</v>
      </c>
      <c r="M116">
        <v>1</v>
      </c>
      <c r="N116">
        <v>0</v>
      </c>
      <c r="O116">
        <v>84</v>
      </c>
      <c r="U116">
        <v>0</v>
      </c>
      <c r="W116" t="str">
        <f>IF(Main_Devils_Sheet_1[[#This Row],[point_shares]]=Main_Devils_Sheet_1[[#This Row],[NJD point_shares]],"Career-long Devil","")</f>
        <v>Career-long Devil</v>
      </c>
    </row>
    <row r="117" spans="1:23" x14ac:dyDescent="0.2">
      <c r="A117">
        <v>2003</v>
      </c>
      <c r="B117">
        <v>261</v>
      </c>
      <c r="C117" t="s">
        <v>28</v>
      </c>
      <c r="D117" t="s">
        <v>5223</v>
      </c>
      <c r="E117" t="s">
        <v>39</v>
      </c>
      <c r="F117" t="s">
        <v>35</v>
      </c>
      <c r="G117">
        <v>20</v>
      </c>
      <c r="H117">
        <v>2006</v>
      </c>
      <c r="I117" t="s">
        <v>546</v>
      </c>
      <c r="J117">
        <v>1</v>
      </c>
      <c r="K117">
        <v>0</v>
      </c>
      <c r="L117">
        <v>0</v>
      </c>
      <c r="M117">
        <v>0</v>
      </c>
      <c r="N117">
        <v>0</v>
      </c>
      <c r="O117">
        <v>0</v>
      </c>
      <c r="U117">
        <v>0</v>
      </c>
      <c r="W117" t="str">
        <f>IF(Main_Devils_Sheet_1[[#This Row],[point_shares]]=Main_Devils_Sheet_1[[#This Row],[NJD point_shares]],"Career-long Devil","")</f>
        <v>Career-long Devil</v>
      </c>
    </row>
    <row r="118" spans="1:23" x14ac:dyDescent="0.2">
      <c r="A118">
        <v>1996</v>
      </c>
      <c r="B118">
        <v>10</v>
      </c>
      <c r="C118" t="s">
        <v>28</v>
      </c>
      <c r="D118" t="s">
        <v>6549</v>
      </c>
      <c r="E118" t="s">
        <v>39</v>
      </c>
      <c r="F118" t="s">
        <v>30</v>
      </c>
      <c r="G118">
        <v>18</v>
      </c>
      <c r="H118">
        <v>2004</v>
      </c>
      <c r="I118" t="s">
        <v>249</v>
      </c>
      <c r="J118">
        <v>209</v>
      </c>
      <c r="K118">
        <v>4</v>
      </c>
      <c r="L118">
        <v>12</v>
      </c>
      <c r="M118">
        <v>16</v>
      </c>
      <c r="N118">
        <v>-30</v>
      </c>
      <c r="O118">
        <v>391</v>
      </c>
      <c r="U118">
        <v>2.7</v>
      </c>
      <c r="V118">
        <v>0</v>
      </c>
      <c r="W118" t="str">
        <f>IF(Main_Devils_Sheet_1[[#This Row],[point_shares]]=Main_Devils_Sheet_1[[#This Row],[NJD point_shares]],"Career-long Devil","")</f>
        <v/>
      </c>
    </row>
    <row r="119" spans="1:23" x14ac:dyDescent="0.2">
      <c r="A119">
        <v>1998</v>
      </c>
      <c r="B119">
        <v>37</v>
      </c>
      <c r="C119" t="s">
        <v>28</v>
      </c>
      <c r="D119" t="s">
        <v>6522</v>
      </c>
      <c r="E119" t="s">
        <v>43</v>
      </c>
      <c r="F119" t="s">
        <v>26</v>
      </c>
      <c r="G119">
        <v>18</v>
      </c>
      <c r="H119">
        <v>2004</v>
      </c>
      <c r="I119" t="s">
        <v>276</v>
      </c>
      <c r="J119">
        <v>86</v>
      </c>
      <c r="K119">
        <v>11</v>
      </c>
      <c r="L119">
        <v>16</v>
      </c>
      <c r="M119">
        <v>27</v>
      </c>
      <c r="N119">
        <v>-6</v>
      </c>
      <c r="O119">
        <v>42</v>
      </c>
      <c r="U119">
        <v>2.4</v>
      </c>
      <c r="W119" t="str">
        <f>IF(Main_Devils_Sheet_1[[#This Row],[point_shares]]=Main_Devils_Sheet_1[[#This Row],[NJD point_shares]],"Career-long Devil","")</f>
        <v/>
      </c>
    </row>
    <row r="120" spans="1:23" x14ac:dyDescent="0.2">
      <c r="A120">
        <v>1989</v>
      </c>
      <c r="B120">
        <v>47</v>
      </c>
      <c r="C120" t="s">
        <v>28</v>
      </c>
      <c r="D120" t="s">
        <v>9065</v>
      </c>
      <c r="E120" t="s">
        <v>39</v>
      </c>
      <c r="F120" t="s">
        <v>26</v>
      </c>
      <c r="G120">
        <v>19</v>
      </c>
      <c r="H120">
        <v>2004</v>
      </c>
      <c r="I120" t="s">
        <v>4174</v>
      </c>
      <c r="J120">
        <v>536</v>
      </c>
      <c r="K120">
        <v>72</v>
      </c>
      <c r="L120">
        <v>126</v>
      </c>
      <c r="M120">
        <v>198</v>
      </c>
      <c r="N120">
        <v>16</v>
      </c>
      <c r="O120">
        <v>320</v>
      </c>
      <c r="U120">
        <v>14.3</v>
      </c>
      <c r="W120" t="str">
        <f>IF(Main_Devils_Sheet_1[[#This Row],[point_shares]]=Main_Devils_Sheet_1[[#This Row],[NJD point_shares]],"Career-long Devil","")</f>
        <v/>
      </c>
    </row>
    <row r="121" spans="1:23" x14ac:dyDescent="0.2">
      <c r="A121">
        <v>1990</v>
      </c>
      <c r="B121">
        <v>56</v>
      </c>
      <c r="C121" t="s">
        <v>28</v>
      </c>
      <c r="D121" t="s">
        <v>8800</v>
      </c>
      <c r="E121" t="s">
        <v>39</v>
      </c>
      <c r="F121" t="s">
        <v>30</v>
      </c>
      <c r="G121">
        <v>18</v>
      </c>
      <c r="H121">
        <v>2004</v>
      </c>
      <c r="I121" t="s">
        <v>7486</v>
      </c>
      <c r="J121">
        <v>356</v>
      </c>
      <c r="K121">
        <v>8</v>
      </c>
      <c r="L121">
        <v>46</v>
      </c>
      <c r="M121">
        <v>54</v>
      </c>
      <c r="N121">
        <v>-5</v>
      </c>
      <c r="O121">
        <v>127</v>
      </c>
      <c r="U121">
        <v>16.100000000000001</v>
      </c>
      <c r="W121" t="str">
        <f>IF(Main_Devils_Sheet_1[[#This Row],[point_shares]]=Main_Devils_Sheet_1[[#This Row],[NJD point_shares]],"Career-long Devil","")</f>
        <v/>
      </c>
    </row>
    <row r="122" spans="1:23" x14ac:dyDescent="0.2">
      <c r="A122">
        <v>1996</v>
      </c>
      <c r="B122">
        <v>91</v>
      </c>
      <c r="C122" t="s">
        <v>28</v>
      </c>
      <c r="D122" t="s">
        <v>7106</v>
      </c>
      <c r="E122" t="s">
        <v>43</v>
      </c>
      <c r="F122" t="s">
        <v>30</v>
      </c>
      <c r="G122">
        <v>18</v>
      </c>
      <c r="H122">
        <v>2004</v>
      </c>
      <c r="I122" t="s">
        <v>5575</v>
      </c>
      <c r="J122">
        <v>47</v>
      </c>
      <c r="K122">
        <v>4</v>
      </c>
      <c r="L122">
        <v>12</v>
      </c>
      <c r="M122">
        <v>16</v>
      </c>
      <c r="N122">
        <v>-13</v>
      </c>
      <c r="O122">
        <v>36</v>
      </c>
      <c r="U122">
        <v>0.4</v>
      </c>
      <c r="W122" t="str">
        <f>IF(Main_Devils_Sheet_1[[#This Row],[point_shares]]=Main_Devils_Sheet_1[[#This Row],[NJD point_shares]],"Career-long Devil","")</f>
        <v/>
      </c>
    </row>
    <row r="123" spans="1:23" x14ac:dyDescent="0.2">
      <c r="A123">
        <v>1997</v>
      </c>
      <c r="B123">
        <v>131</v>
      </c>
      <c r="C123" t="s">
        <v>28</v>
      </c>
      <c r="D123" t="s">
        <v>6892</v>
      </c>
      <c r="E123" t="s">
        <v>25</v>
      </c>
      <c r="F123" t="s">
        <v>68</v>
      </c>
      <c r="G123">
        <v>18</v>
      </c>
      <c r="H123">
        <v>2004</v>
      </c>
      <c r="I123" t="s">
        <v>2039</v>
      </c>
      <c r="J123">
        <v>62</v>
      </c>
      <c r="K123">
        <v>6</v>
      </c>
      <c r="L123">
        <v>7</v>
      </c>
      <c r="M123">
        <v>13</v>
      </c>
      <c r="N123">
        <v>6</v>
      </c>
      <c r="O123">
        <v>29</v>
      </c>
      <c r="U123">
        <v>1.1000000000000001</v>
      </c>
      <c r="W123" t="str">
        <f>IF(Main_Devils_Sheet_1[[#This Row],[point_shares]]=Main_Devils_Sheet_1[[#This Row],[NJD point_shares]],"Career-long Devil","")</f>
        <v/>
      </c>
    </row>
    <row r="124" spans="1:23" x14ac:dyDescent="0.2">
      <c r="A124">
        <v>2000</v>
      </c>
      <c r="B124">
        <v>135</v>
      </c>
      <c r="C124" t="s">
        <v>28</v>
      </c>
      <c r="D124" t="s">
        <v>6028</v>
      </c>
      <c r="E124" t="s">
        <v>39</v>
      </c>
      <c r="F124" t="s">
        <v>35</v>
      </c>
      <c r="G124">
        <v>19</v>
      </c>
      <c r="H124">
        <v>2004</v>
      </c>
      <c r="I124" t="s">
        <v>139</v>
      </c>
      <c r="J124">
        <v>87</v>
      </c>
      <c r="K124">
        <v>9</v>
      </c>
      <c r="L124">
        <v>5</v>
      </c>
      <c r="M124">
        <v>14</v>
      </c>
      <c r="N124">
        <v>-8</v>
      </c>
      <c r="O124">
        <v>182</v>
      </c>
      <c r="U124">
        <v>0.8</v>
      </c>
      <c r="W124" t="str">
        <f>IF(Main_Devils_Sheet_1[[#This Row],[point_shares]]=Main_Devils_Sheet_1[[#This Row],[NJD point_shares]],"Career-long Devil","")</f>
        <v/>
      </c>
    </row>
    <row r="125" spans="1:23" x14ac:dyDescent="0.2">
      <c r="A125">
        <v>1990</v>
      </c>
      <c r="B125">
        <v>200</v>
      </c>
      <c r="C125" t="s">
        <v>28</v>
      </c>
      <c r="D125" t="s">
        <v>8960</v>
      </c>
      <c r="E125" t="s">
        <v>39</v>
      </c>
      <c r="F125" t="s">
        <v>128</v>
      </c>
      <c r="G125">
        <v>19</v>
      </c>
      <c r="H125">
        <v>2004</v>
      </c>
      <c r="I125" t="s">
        <v>50</v>
      </c>
      <c r="J125">
        <v>147</v>
      </c>
      <c r="K125">
        <v>0</v>
      </c>
      <c r="L125">
        <v>6</v>
      </c>
      <c r="M125">
        <v>6</v>
      </c>
      <c r="N125">
        <v>0</v>
      </c>
      <c r="O125">
        <v>53</v>
      </c>
      <c r="P125">
        <v>42</v>
      </c>
      <c r="Q125">
        <v>63</v>
      </c>
      <c r="R125">
        <v>13</v>
      </c>
      <c r="S125">
        <v>0.89600000000000002</v>
      </c>
      <c r="T125">
        <v>2.89</v>
      </c>
      <c r="U125">
        <v>16.5</v>
      </c>
      <c r="W125" t="str">
        <f>IF(Main_Devils_Sheet_1[[#This Row],[point_shares]]=Main_Devils_Sheet_1[[#This Row],[NJD point_shares]],"Career-long Devil","")</f>
        <v/>
      </c>
    </row>
    <row r="126" spans="1:23" x14ac:dyDescent="0.2">
      <c r="A126">
        <v>1990</v>
      </c>
      <c r="B126">
        <v>242</v>
      </c>
      <c r="C126" t="s">
        <v>28</v>
      </c>
      <c r="D126" t="s">
        <v>9005</v>
      </c>
      <c r="E126" t="s">
        <v>34</v>
      </c>
      <c r="F126" t="s">
        <v>30</v>
      </c>
      <c r="G126">
        <v>19</v>
      </c>
      <c r="H126">
        <v>2004</v>
      </c>
      <c r="I126" t="s">
        <v>4348</v>
      </c>
      <c r="J126">
        <v>183</v>
      </c>
      <c r="K126">
        <v>11</v>
      </c>
      <c r="L126">
        <v>35</v>
      </c>
      <c r="M126">
        <v>46</v>
      </c>
      <c r="N126">
        <v>-14</v>
      </c>
      <c r="O126">
        <v>181</v>
      </c>
      <c r="U126">
        <v>8.1</v>
      </c>
      <c r="W126" t="str">
        <f>IF(Main_Devils_Sheet_1[[#This Row],[point_shares]]=Main_Devils_Sheet_1[[#This Row],[NJD point_shares]],"Career-long Devil","")</f>
        <v/>
      </c>
    </row>
    <row r="127" spans="1:23" x14ac:dyDescent="0.2">
      <c r="A127">
        <v>1984</v>
      </c>
      <c r="B127">
        <v>2</v>
      </c>
      <c r="C127" t="s">
        <v>28</v>
      </c>
      <c r="D127" t="s">
        <v>10421</v>
      </c>
      <c r="E127" t="s">
        <v>39</v>
      </c>
      <c r="F127" t="s">
        <v>26</v>
      </c>
      <c r="G127">
        <v>18</v>
      </c>
      <c r="H127">
        <v>2003</v>
      </c>
      <c r="I127" t="s">
        <v>9046</v>
      </c>
      <c r="J127">
        <v>1349</v>
      </c>
      <c r="K127">
        <v>357</v>
      </c>
      <c r="L127">
        <v>602</v>
      </c>
      <c r="M127">
        <v>959</v>
      </c>
      <c r="N127">
        <v>-147</v>
      </c>
      <c r="O127">
        <v>1228</v>
      </c>
      <c r="U127">
        <v>67.099999999999994</v>
      </c>
      <c r="V127">
        <v>35.6</v>
      </c>
      <c r="W127" t="str">
        <f>IF(Main_Devils_Sheet_1[[#This Row],[point_shares]]=Main_Devils_Sheet_1[[#This Row],[NJD point_shares]],"Career-long Devil","")</f>
        <v/>
      </c>
    </row>
    <row r="128" spans="1:23" x14ac:dyDescent="0.2">
      <c r="A128">
        <v>1993</v>
      </c>
      <c r="B128">
        <v>13</v>
      </c>
      <c r="C128" t="s">
        <v>28</v>
      </c>
      <c r="D128" t="s">
        <v>7842</v>
      </c>
      <c r="E128" t="s">
        <v>39</v>
      </c>
      <c r="F128" t="s">
        <v>1954</v>
      </c>
      <c r="G128">
        <v>18</v>
      </c>
      <c r="H128">
        <v>2003</v>
      </c>
      <c r="I128" t="s">
        <v>474</v>
      </c>
      <c r="J128">
        <v>435</v>
      </c>
      <c r="K128">
        <v>57</v>
      </c>
      <c r="L128">
        <v>71</v>
      </c>
      <c r="M128">
        <v>128</v>
      </c>
      <c r="N128">
        <v>-18</v>
      </c>
      <c r="O128">
        <v>398</v>
      </c>
      <c r="U128">
        <v>8.3000000000000007</v>
      </c>
      <c r="V128">
        <v>6.4</v>
      </c>
      <c r="W128" t="str">
        <f>IF(Main_Devils_Sheet_1[[#This Row],[point_shares]]=Main_Devils_Sheet_1[[#This Row],[NJD point_shares]],"Career-long Devil","")</f>
        <v/>
      </c>
    </row>
    <row r="129" spans="1:23" x14ac:dyDescent="0.2">
      <c r="A129">
        <v>1982</v>
      </c>
      <c r="B129">
        <v>18</v>
      </c>
      <c r="C129" t="s">
        <v>28</v>
      </c>
      <c r="D129" t="s">
        <v>10979</v>
      </c>
      <c r="E129" t="s">
        <v>39</v>
      </c>
      <c r="F129" t="s">
        <v>30</v>
      </c>
      <c r="G129">
        <v>18</v>
      </c>
      <c r="H129">
        <v>2003</v>
      </c>
      <c r="I129" t="s">
        <v>10282</v>
      </c>
      <c r="J129">
        <v>1283</v>
      </c>
      <c r="K129">
        <v>36</v>
      </c>
      <c r="L129">
        <v>142</v>
      </c>
      <c r="M129">
        <v>178</v>
      </c>
      <c r="N129">
        <v>78</v>
      </c>
      <c r="O129">
        <v>2516</v>
      </c>
      <c r="U129">
        <v>57.6</v>
      </c>
      <c r="V129">
        <v>57.6</v>
      </c>
      <c r="W129" t="str">
        <f>IF(Main_Devils_Sheet_1[[#This Row],[point_shares]]=Main_Devils_Sheet_1[[#This Row],[NJD point_shares]],"Career-long Devil","")</f>
        <v>Career-long Devil</v>
      </c>
    </row>
    <row r="130" spans="1:23" x14ac:dyDescent="0.2">
      <c r="A130">
        <v>1984</v>
      </c>
      <c r="B130">
        <v>23</v>
      </c>
      <c r="C130" t="s">
        <v>28</v>
      </c>
      <c r="D130" t="s">
        <v>10445</v>
      </c>
      <c r="E130" t="s">
        <v>39</v>
      </c>
      <c r="F130" t="s">
        <v>128</v>
      </c>
      <c r="G130">
        <v>18</v>
      </c>
      <c r="H130">
        <v>2003</v>
      </c>
      <c r="I130" t="s">
        <v>2404</v>
      </c>
      <c r="J130">
        <v>332</v>
      </c>
      <c r="K130">
        <v>0</v>
      </c>
      <c r="L130">
        <v>6</v>
      </c>
      <c r="M130">
        <v>6</v>
      </c>
      <c r="N130">
        <v>0</v>
      </c>
      <c r="O130">
        <v>42</v>
      </c>
      <c r="P130">
        <v>110</v>
      </c>
      <c r="Q130">
        <v>149</v>
      </c>
      <c r="R130">
        <v>31</v>
      </c>
      <c r="S130">
        <v>0.877</v>
      </c>
      <c r="T130">
        <v>3.63</v>
      </c>
      <c r="U130">
        <v>33.4</v>
      </c>
      <c r="V130">
        <v>12</v>
      </c>
      <c r="W130" t="str">
        <f>IF(Main_Devils_Sheet_1[[#This Row],[point_shares]]=Main_Devils_Sheet_1[[#This Row],[NJD point_shares]],"Career-long Devil","")</f>
        <v/>
      </c>
    </row>
    <row r="131" spans="1:23" x14ac:dyDescent="0.2">
      <c r="A131">
        <v>1998</v>
      </c>
      <c r="B131">
        <v>96</v>
      </c>
      <c r="C131" t="s">
        <v>28</v>
      </c>
      <c r="D131" t="s">
        <v>6585</v>
      </c>
      <c r="E131" t="s">
        <v>76</v>
      </c>
      <c r="F131" t="s">
        <v>30</v>
      </c>
      <c r="G131">
        <v>18</v>
      </c>
      <c r="H131">
        <v>2003</v>
      </c>
      <c r="I131" t="s">
        <v>755</v>
      </c>
      <c r="J131">
        <v>1</v>
      </c>
      <c r="K131">
        <v>0</v>
      </c>
      <c r="L131">
        <v>0</v>
      </c>
      <c r="M131">
        <v>0</v>
      </c>
      <c r="N131">
        <v>0</v>
      </c>
      <c r="O131">
        <v>0</v>
      </c>
      <c r="U131">
        <v>0</v>
      </c>
      <c r="W131" t="str">
        <f>IF(Main_Devils_Sheet_1[[#This Row],[point_shares]]=Main_Devils_Sheet_1[[#This Row],[NJD point_shares]],"Career-long Devil","")</f>
        <v>Career-long Devil</v>
      </c>
    </row>
    <row r="132" spans="1:23" x14ac:dyDescent="0.2">
      <c r="A132">
        <v>1990</v>
      </c>
      <c r="B132">
        <v>137</v>
      </c>
      <c r="C132" t="s">
        <v>28</v>
      </c>
      <c r="D132" t="s">
        <v>8889</v>
      </c>
      <c r="E132" t="s">
        <v>34</v>
      </c>
      <c r="F132" t="s">
        <v>30</v>
      </c>
      <c r="G132">
        <v>18</v>
      </c>
      <c r="H132">
        <v>2003</v>
      </c>
      <c r="I132" t="s">
        <v>8431</v>
      </c>
      <c r="J132">
        <v>289</v>
      </c>
      <c r="K132">
        <v>6</v>
      </c>
      <c r="L132">
        <v>24</v>
      </c>
      <c r="M132">
        <v>30</v>
      </c>
      <c r="N132">
        <v>7</v>
      </c>
      <c r="O132">
        <v>245</v>
      </c>
      <c r="U132">
        <v>10</v>
      </c>
      <c r="W132" t="str">
        <f>IF(Main_Devils_Sheet_1[[#This Row],[point_shares]]=Main_Devils_Sheet_1[[#This Row],[NJD point_shares]],"Career-long Devil","")</f>
        <v/>
      </c>
    </row>
    <row r="133" spans="1:23" x14ac:dyDescent="0.2">
      <c r="A133">
        <v>1993</v>
      </c>
      <c r="B133">
        <v>143</v>
      </c>
      <c r="C133" t="s">
        <v>28</v>
      </c>
      <c r="D133" t="s">
        <v>7985</v>
      </c>
      <c r="E133" t="s">
        <v>39</v>
      </c>
      <c r="F133" t="s">
        <v>68</v>
      </c>
      <c r="G133">
        <v>18</v>
      </c>
      <c r="H133">
        <v>2003</v>
      </c>
      <c r="I133" t="s">
        <v>7302</v>
      </c>
      <c r="J133">
        <v>2</v>
      </c>
      <c r="K133">
        <v>0</v>
      </c>
      <c r="L133">
        <v>0</v>
      </c>
      <c r="M133">
        <v>0</v>
      </c>
      <c r="N133">
        <v>0</v>
      </c>
      <c r="O133">
        <v>0</v>
      </c>
      <c r="U133">
        <v>0</v>
      </c>
      <c r="W133" t="str">
        <f>IF(Main_Devils_Sheet_1[[#This Row],[point_shares]]=Main_Devils_Sheet_1[[#This Row],[NJD point_shares]],"Career-long Devil","")</f>
        <v>Career-long Devil</v>
      </c>
    </row>
    <row r="134" spans="1:23" x14ac:dyDescent="0.2">
      <c r="A134">
        <v>2001</v>
      </c>
      <c r="B134">
        <v>163</v>
      </c>
      <c r="C134" t="s">
        <v>28</v>
      </c>
      <c r="D134" t="s">
        <v>5754</v>
      </c>
      <c r="E134" t="s">
        <v>43</v>
      </c>
      <c r="F134" t="s">
        <v>68</v>
      </c>
      <c r="G134">
        <v>27</v>
      </c>
      <c r="H134">
        <v>2003</v>
      </c>
      <c r="I134" t="s">
        <v>71</v>
      </c>
      <c r="J134">
        <v>71</v>
      </c>
      <c r="K134">
        <v>5</v>
      </c>
      <c r="L134">
        <v>9</v>
      </c>
      <c r="M134">
        <v>14</v>
      </c>
      <c r="N134">
        <v>-13</v>
      </c>
      <c r="O134">
        <v>36</v>
      </c>
      <c r="U134">
        <v>0.2</v>
      </c>
      <c r="W134" t="str">
        <f>IF(Main_Devils_Sheet_1[[#This Row],[point_shares]]=Main_Devils_Sheet_1[[#This Row],[NJD point_shares]],"Career-long Devil","")</f>
        <v/>
      </c>
    </row>
    <row r="135" spans="1:23" x14ac:dyDescent="0.2">
      <c r="A135">
        <v>1992</v>
      </c>
      <c r="B135">
        <v>210</v>
      </c>
      <c r="C135" t="s">
        <v>28</v>
      </c>
      <c r="D135" t="s">
        <v>8384</v>
      </c>
      <c r="E135" t="s">
        <v>39</v>
      </c>
      <c r="F135" t="s">
        <v>35</v>
      </c>
      <c r="G135">
        <v>18</v>
      </c>
      <c r="H135">
        <v>2003</v>
      </c>
      <c r="I135" t="s">
        <v>232</v>
      </c>
      <c r="J135">
        <v>236</v>
      </c>
      <c r="K135">
        <v>22</v>
      </c>
      <c r="L135">
        <v>33</v>
      </c>
      <c r="M135">
        <v>55</v>
      </c>
      <c r="N135">
        <v>-33</v>
      </c>
      <c r="O135">
        <v>59</v>
      </c>
      <c r="U135">
        <v>2.1</v>
      </c>
      <c r="W135" t="str">
        <f>IF(Main_Devils_Sheet_1[[#This Row],[point_shares]]=Main_Devils_Sheet_1[[#This Row],[NJD point_shares]],"Career-long Devil","")</f>
        <v/>
      </c>
    </row>
    <row r="136" spans="1:23" x14ac:dyDescent="0.2">
      <c r="A136">
        <v>1983</v>
      </c>
      <c r="B136">
        <v>6</v>
      </c>
      <c r="C136" t="s">
        <v>28</v>
      </c>
      <c r="D136" t="s">
        <v>10705</v>
      </c>
      <c r="E136" t="s">
        <v>39</v>
      </c>
      <c r="F136" t="s">
        <v>68</v>
      </c>
      <c r="G136">
        <v>18</v>
      </c>
      <c r="H136">
        <v>2002</v>
      </c>
      <c r="I136" t="s">
        <v>552</v>
      </c>
      <c r="J136">
        <v>1194</v>
      </c>
      <c r="K136">
        <v>413</v>
      </c>
      <c r="L136">
        <v>429</v>
      </c>
      <c r="M136">
        <v>842</v>
      </c>
      <c r="N136">
        <v>43</v>
      </c>
      <c r="O136">
        <v>1328</v>
      </c>
      <c r="U136">
        <v>74.3</v>
      </c>
      <c r="V136">
        <v>59.7</v>
      </c>
      <c r="W136" t="str">
        <f>IF(Main_Devils_Sheet_1[[#This Row],[point_shares]]=Main_Devils_Sheet_1[[#This Row],[NJD point_shares]],"Career-long Devil","")</f>
        <v/>
      </c>
    </row>
    <row r="137" spans="1:23" x14ac:dyDescent="0.2">
      <c r="A137">
        <v>1987</v>
      </c>
      <c r="B137">
        <v>23</v>
      </c>
      <c r="C137" t="s">
        <v>28</v>
      </c>
      <c r="D137" t="s">
        <v>9601</v>
      </c>
      <c r="E137" t="s">
        <v>43</v>
      </c>
      <c r="F137" t="s">
        <v>30</v>
      </c>
      <c r="G137">
        <v>18</v>
      </c>
      <c r="H137">
        <v>2002</v>
      </c>
      <c r="I137" t="s">
        <v>9602</v>
      </c>
      <c r="J137">
        <v>229</v>
      </c>
      <c r="K137">
        <v>10</v>
      </c>
      <c r="L137">
        <v>44</v>
      </c>
      <c r="M137">
        <v>54</v>
      </c>
      <c r="N137">
        <v>16</v>
      </c>
      <c r="O137">
        <v>262</v>
      </c>
      <c r="U137">
        <v>12.6</v>
      </c>
      <c r="V137">
        <v>1.5</v>
      </c>
      <c r="W137" t="str">
        <f>IF(Main_Devils_Sheet_1[[#This Row],[point_shares]]=Main_Devils_Sheet_1[[#This Row],[NJD point_shares]],"Career-long Devil","")</f>
        <v/>
      </c>
    </row>
    <row r="138" spans="1:23" x14ac:dyDescent="0.2">
      <c r="A138">
        <v>1997</v>
      </c>
      <c r="B138">
        <v>24</v>
      </c>
      <c r="C138" t="s">
        <v>28</v>
      </c>
      <c r="D138" t="s">
        <v>6783</v>
      </c>
      <c r="E138" t="s">
        <v>39</v>
      </c>
      <c r="F138" t="s">
        <v>128</v>
      </c>
      <c r="G138">
        <v>18</v>
      </c>
      <c r="H138">
        <v>2002</v>
      </c>
      <c r="I138" t="s">
        <v>337</v>
      </c>
      <c r="J138">
        <v>6</v>
      </c>
      <c r="K138">
        <v>0</v>
      </c>
      <c r="L138">
        <v>0</v>
      </c>
      <c r="M138">
        <v>0</v>
      </c>
      <c r="N138">
        <v>0</v>
      </c>
      <c r="O138">
        <v>0</v>
      </c>
      <c r="P138">
        <v>1</v>
      </c>
      <c r="Q138">
        <v>3</v>
      </c>
      <c r="R138">
        <v>0</v>
      </c>
      <c r="S138">
        <v>0.89600000000000002</v>
      </c>
      <c r="T138">
        <v>2.4500000000000002</v>
      </c>
      <c r="U138">
        <v>0.5</v>
      </c>
      <c r="V138">
        <v>0.5</v>
      </c>
      <c r="W138" t="str">
        <f>IF(Main_Devils_Sheet_1[[#This Row],[point_shares]]=Main_Devils_Sheet_1[[#This Row],[NJD point_shares]],"Career-long Devil","")</f>
        <v>Career-long Devil</v>
      </c>
    </row>
    <row r="139" spans="1:23" x14ac:dyDescent="0.2">
      <c r="A139">
        <v>1990</v>
      </c>
      <c r="B139">
        <v>24</v>
      </c>
      <c r="C139" t="s">
        <v>28</v>
      </c>
      <c r="D139" t="s">
        <v>8765</v>
      </c>
      <c r="E139" t="s">
        <v>39</v>
      </c>
      <c r="F139" t="s">
        <v>30</v>
      </c>
      <c r="G139">
        <v>19</v>
      </c>
      <c r="H139">
        <v>2002</v>
      </c>
      <c r="I139" t="s">
        <v>2574</v>
      </c>
      <c r="J139">
        <v>212</v>
      </c>
      <c r="K139">
        <v>2</v>
      </c>
      <c r="L139">
        <v>14</v>
      </c>
      <c r="M139">
        <v>16</v>
      </c>
      <c r="N139">
        <v>-55</v>
      </c>
      <c r="O139">
        <v>188</v>
      </c>
      <c r="U139">
        <v>1.8</v>
      </c>
      <c r="V139">
        <v>0</v>
      </c>
      <c r="W139" t="str">
        <f>IF(Main_Devils_Sheet_1[[#This Row],[point_shares]]=Main_Devils_Sheet_1[[#This Row],[NJD point_shares]],"Career-long Devil","")</f>
        <v/>
      </c>
    </row>
    <row r="140" spans="1:23" x14ac:dyDescent="0.2">
      <c r="A140">
        <v>1989</v>
      </c>
      <c r="B140">
        <v>26</v>
      </c>
      <c r="C140" t="s">
        <v>28</v>
      </c>
      <c r="D140" t="s">
        <v>9044</v>
      </c>
      <c r="E140" t="s">
        <v>39</v>
      </c>
      <c r="F140" t="s">
        <v>35</v>
      </c>
      <c r="G140">
        <v>18</v>
      </c>
      <c r="H140">
        <v>2002</v>
      </c>
      <c r="I140" t="s">
        <v>552</v>
      </c>
      <c r="J140">
        <v>115</v>
      </c>
      <c r="K140">
        <v>13</v>
      </c>
      <c r="L140">
        <v>21</v>
      </c>
      <c r="M140">
        <v>34</v>
      </c>
      <c r="N140">
        <v>-23</v>
      </c>
      <c r="O140">
        <v>62</v>
      </c>
      <c r="U140">
        <v>0.8</v>
      </c>
      <c r="V140">
        <v>0</v>
      </c>
      <c r="W140" t="str">
        <f>IF(Main_Devils_Sheet_1[[#This Row],[point_shares]]=Main_Devils_Sheet_1[[#This Row],[NJD point_shares]],"Career-long Devil","")</f>
        <v/>
      </c>
    </row>
    <row r="141" spans="1:23" x14ac:dyDescent="0.2">
      <c r="A141">
        <v>1982</v>
      </c>
      <c r="B141">
        <v>43</v>
      </c>
      <c r="C141" t="s">
        <v>28</v>
      </c>
      <c r="D141" t="s">
        <v>11007</v>
      </c>
      <c r="E141" t="s">
        <v>39</v>
      </c>
      <c r="F141" t="s">
        <v>68</v>
      </c>
      <c r="G141">
        <v>18</v>
      </c>
      <c r="H141">
        <v>2002</v>
      </c>
      <c r="I141" t="s">
        <v>169</v>
      </c>
      <c r="J141">
        <v>1424</v>
      </c>
      <c r="K141">
        <v>522</v>
      </c>
      <c r="L141">
        <v>540</v>
      </c>
      <c r="M141">
        <v>1062</v>
      </c>
      <c r="N141">
        <v>-46</v>
      </c>
      <c r="O141">
        <v>2905</v>
      </c>
      <c r="U141">
        <v>94.7</v>
      </c>
      <c r="W141" t="str">
        <f>IF(Main_Devils_Sheet_1[[#This Row],[point_shares]]=Main_Devils_Sheet_1[[#This Row],[NJD point_shares]],"Career-long Devil","")</f>
        <v/>
      </c>
    </row>
    <row r="142" spans="1:23" x14ac:dyDescent="0.2">
      <c r="A142">
        <v>1988</v>
      </c>
      <c r="B142">
        <v>54</v>
      </c>
      <c r="C142" t="s">
        <v>28</v>
      </c>
      <c r="D142" t="s">
        <v>9349</v>
      </c>
      <c r="E142" t="s">
        <v>25</v>
      </c>
      <c r="F142" t="s">
        <v>26</v>
      </c>
      <c r="G142">
        <v>18</v>
      </c>
      <c r="H142">
        <v>2002</v>
      </c>
      <c r="I142" t="s">
        <v>7952</v>
      </c>
      <c r="J142">
        <v>352</v>
      </c>
      <c r="K142">
        <v>94</v>
      </c>
      <c r="L142">
        <v>134</v>
      </c>
      <c r="M142">
        <v>228</v>
      </c>
      <c r="N142">
        <v>-54</v>
      </c>
      <c r="O142">
        <v>101</v>
      </c>
      <c r="U142">
        <v>16.8</v>
      </c>
      <c r="W142" t="str">
        <f>IF(Main_Devils_Sheet_1[[#This Row],[point_shares]]=Main_Devils_Sheet_1[[#This Row],[NJD point_shares]],"Career-long Devil","")</f>
        <v/>
      </c>
    </row>
    <row r="143" spans="1:23" x14ac:dyDescent="0.2">
      <c r="A143">
        <v>1995</v>
      </c>
      <c r="B143">
        <v>78</v>
      </c>
      <c r="C143" t="s">
        <v>28</v>
      </c>
      <c r="D143" t="s">
        <v>7349</v>
      </c>
      <c r="E143" t="s">
        <v>39</v>
      </c>
      <c r="F143" t="s">
        <v>68</v>
      </c>
      <c r="G143">
        <v>18</v>
      </c>
      <c r="H143">
        <v>2002</v>
      </c>
      <c r="I143" t="s">
        <v>6598</v>
      </c>
      <c r="J143">
        <v>13</v>
      </c>
      <c r="K143">
        <v>2</v>
      </c>
      <c r="L143">
        <v>1</v>
      </c>
      <c r="M143">
        <v>3</v>
      </c>
      <c r="N143">
        <v>-5</v>
      </c>
      <c r="O143">
        <v>11</v>
      </c>
      <c r="U143">
        <v>0.1</v>
      </c>
      <c r="W143" t="str">
        <f>IF(Main_Devils_Sheet_1[[#This Row],[point_shares]]=Main_Devils_Sheet_1[[#This Row],[NJD point_shares]],"Career-long Devil","")</f>
        <v/>
      </c>
    </row>
    <row r="144" spans="1:23" x14ac:dyDescent="0.2">
      <c r="A144">
        <v>1997</v>
      </c>
      <c r="B144">
        <v>159</v>
      </c>
      <c r="C144" t="s">
        <v>28</v>
      </c>
      <c r="D144" t="s">
        <v>6922</v>
      </c>
      <c r="E144" t="s">
        <v>133</v>
      </c>
      <c r="F144" t="s">
        <v>30</v>
      </c>
      <c r="G144">
        <v>18</v>
      </c>
      <c r="H144">
        <v>2002</v>
      </c>
      <c r="I144" t="s">
        <v>6923</v>
      </c>
      <c r="J144">
        <v>22</v>
      </c>
      <c r="K144">
        <v>0</v>
      </c>
      <c r="L144">
        <v>0</v>
      </c>
      <c r="M144">
        <v>0</v>
      </c>
      <c r="N144">
        <v>5</v>
      </c>
      <c r="O144">
        <v>4</v>
      </c>
      <c r="U144">
        <v>0.6</v>
      </c>
      <c r="W144" t="str">
        <f>IF(Main_Devils_Sheet_1[[#This Row],[point_shares]]=Main_Devils_Sheet_1[[#This Row],[NJD point_shares]],"Career-long Devil","")</f>
        <v/>
      </c>
    </row>
    <row r="145" spans="1:23" x14ac:dyDescent="0.2">
      <c r="A145">
        <v>1997</v>
      </c>
      <c r="B145">
        <v>38</v>
      </c>
      <c r="C145" t="s">
        <v>28</v>
      </c>
      <c r="D145" t="s">
        <v>6796</v>
      </c>
      <c r="E145" t="s">
        <v>25</v>
      </c>
      <c r="F145" t="s">
        <v>68</v>
      </c>
      <c r="G145">
        <v>18</v>
      </c>
      <c r="H145">
        <v>2001</v>
      </c>
      <c r="I145" t="s">
        <v>5493</v>
      </c>
      <c r="J145">
        <v>1</v>
      </c>
      <c r="K145">
        <v>0</v>
      </c>
      <c r="L145">
        <v>0</v>
      </c>
      <c r="M145">
        <v>0</v>
      </c>
      <c r="N145">
        <v>1</v>
      </c>
      <c r="O145">
        <v>0</v>
      </c>
      <c r="U145">
        <v>0</v>
      </c>
      <c r="W145" t="str">
        <f>IF(Main_Devils_Sheet_1[[#This Row],[point_shares]]=Main_Devils_Sheet_1[[#This Row],[NJD point_shares]],"Career-long Devil","")</f>
        <v>Career-long Devil</v>
      </c>
    </row>
    <row r="146" spans="1:23" x14ac:dyDescent="0.2">
      <c r="A146">
        <v>1995</v>
      </c>
      <c r="B146">
        <v>70</v>
      </c>
      <c r="C146" t="s">
        <v>28</v>
      </c>
      <c r="D146" t="s">
        <v>7342</v>
      </c>
      <c r="E146" t="s">
        <v>60</v>
      </c>
      <c r="F146" t="s">
        <v>30</v>
      </c>
      <c r="G146">
        <v>20</v>
      </c>
      <c r="H146">
        <v>2001</v>
      </c>
      <c r="I146" t="s">
        <v>1545</v>
      </c>
      <c r="J146">
        <v>30</v>
      </c>
      <c r="K146">
        <v>2</v>
      </c>
      <c r="L146">
        <v>5</v>
      </c>
      <c r="M146">
        <v>7</v>
      </c>
      <c r="N146">
        <v>-10</v>
      </c>
      <c r="O146">
        <v>16</v>
      </c>
      <c r="U146">
        <v>0.7</v>
      </c>
      <c r="W146" t="str">
        <f>IF(Main_Devils_Sheet_1[[#This Row],[point_shares]]=Main_Devils_Sheet_1[[#This Row],[NJD point_shares]],"Career-long Devil","")</f>
        <v/>
      </c>
    </row>
    <row r="147" spans="1:23" x14ac:dyDescent="0.2">
      <c r="A147">
        <v>1983</v>
      </c>
      <c r="B147">
        <v>85</v>
      </c>
      <c r="C147" t="s">
        <v>28</v>
      </c>
      <c r="D147" t="s">
        <v>10786</v>
      </c>
      <c r="E147" t="s">
        <v>34</v>
      </c>
      <c r="F147" t="s">
        <v>128</v>
      </c>
      <c r="G147">
        <v>18</v>
      </c>
      <c r="H147">
        <v>2001</v>
      </c>
      <c r="I147" t="s">
        <v>10743</v>
      </c>
      <c r="J147">
        <v>406</v>
      </c>
      <c r="K147">
        <v>0</v>
      </c>
      <c r="L147">
        <v>13</v>
      </c>
      <c r="M147">
        <v>13</v>
      </c>
      <c r="N147">
        <v>0</v>
      </c>
      <c r="O147">
        <v>37</v>
      </c>
      <c r="P147">
        <v>151</v>
      </c>
      <c r="Q147">
        <v>172</v>
      </c>
      <c r="R147">
        <v>43</v>
      </c>
      <c r="S147">
        <v>0.89200000000000002</v>
      </c>
      <c r="T147">
        <v>3.07</v>
      </c>
      <c r="U147">
        <v>57.4</v>
      </c>
      <c r="W147" t="str">
        <f>IF(Main_Devils_Sheet_1[[#This Row],[point_shares]]=Main_Devils_Sheet_1[[#This Row],[NJD point_shares]],"Career-long Devil","")</f>
        <v/>
      </c>
    </row>
    <row r="148" spans="1:23" x14ac:dyDescent="0.2">
      <c r="A148">
        <v>1987</v>
      </c>
      <c r="B148">
        <v>86</v>
      </c>
      <c r="C148" t="s">
        <v>28</v>
      </c>
      <c r="D148" t="s">
        <v>9667</v>
      </c>
      <c r="E148" t="s">
        <v>34</v>
      </c>
      <c r="F148" t="s">
        <v>30</v>
      </c>
      <c r="G148">
        <v>18</v>
      </c>
      <c r="H148">
        <v>2001</v>
      </c>
      <c r="I148" t="s">
        <v>990</v>
      </c>
      <c r="J148">
        <v>331</v>
      </c>
      <c r="K148">
        <v>7</v>
      </c>
      <c r="L148">
        <v>48</v>
      </c>
      <c r="M148">
        <v>55</v>
      </c>
      <c r="N148">
        <v>15</v>
      </c>
      <c r="O148">
        <v>138</v>
      </c>
      <c r="U148">
        <v>16.3</v>
      </c>
      <c r="W148" t="str">
        <f>IF(Main_Devils_Sheet_1[[#This Row],[point_shares]]=Main_Devils_Sheet_1[[#This Row],[NJD point_shares]],"Career-long Devil","")</f>
        <v/>
      </c>
    </row>
    <row r="149" spans="1:23" x14ac:dyDescent="0.2">
      <c r="A149">
        <v>1984</v>
      </c>
      <c r="B149">
        <v>107</v>
      </c>
      <c r="C149" t="s">
        <v>28</v>
      </c>
      <c r="D149" t="s">
        <v>10537</v>
      </c>
      <c r="E149" t="s">
        <v>39</v>
      </c>
      <c r="F149" t="s">
        <v>128</v>
      </c>
      <c r="G149">
        <v>18</v>
      </c>
      <c r="H149">
        <v>2001</v>
      </c>
      <c r="I149" t="s">
        <v>552</v>
      </c>
      <c r="J149">
        <v>612</v>
      </c>
      <c r="K149">
        <v>0</v>
      </c>
      <c r="L149">
        <v>23</v>
      </c>
      <c r="M149">
        <v>23</v>
      </c>
      <c r="N149">
        <v>0</v>
      </c>
      <c r="O149">
        <v>58</v>
      </c>
      <c r="P149">
        <v>245</v>
      </c>
      <c r="Q149">
        <v>262</v>
      </c>
      <c r="R149">
        <v>72</v>
      </c>
      <c r="S149">
        <v>0.88700000000000001</v>
      </c>
      <c r="T149">
        <v>3.26</v>
      </c>
      <c r="U149">
        <v>84</v>
      </c>
      <c r="W149" t="str">
        <f>IF(Main_Devils_Sheet_1[[#This Row],[point_shares]]=Main_Devils_Sheet_1[[#This Row],[NJD point_shares]],"Career-long Devil","")</f>
        <v/>
      </c>
    </row>
    <row r="150" spans="1:23" x14ac:dyDescent="0.2">
      <c r="A150">
        <v>1989</v>
      </c>
      <c r="B150">
        <v>110</v>
      </c>
      <c r="C150" t="s">
        <v>28</v>
      </c>
      <c r="D150" t="s">
        <v>9129</v>
      </c>
      <c r="E150" t="s">
        <v>34</v>
      </c>
      <c r="F150" t="s">
        <v>35</v>
      </c>
      <c r="G150">
        <v>20</v>
      </c>
      <c r="H150">
        <v>2001</v>
      </c>
      <c r="I150" t="s">
        <v>1357</v>
      </c>
      <c r="J150">
        <v>34</v>
      </c>
      <c r="K150">
        <v>5</v>
      </c>
      <c r="L150">
        <v>6</v>
      </c>
      <c r="M150">
        <v>11</v>
      </c>
      <c r="N150">
        <v>-4</v>
      </c>
      <c r="O150">
        <v>2</v>
      </c>
      <c r="U150">
        <v>0.4</v>
      </c>
      <c r="W150" t="str">
        <f>IF(Main_Devils_Sheet_1[[#This Row],[point_shares]]=Main_Devils_Sheet_1[[#This Row],[NJD point_shares]],"Career-long Devil","")</f>
        <v/>
      </c>
    </row>
    <row r="151" spans="1:23" x14ac:dyDescent="0.2">
      <c r="A151">
        <v>1992</v>
      </c>
      <c r="B151">
        <v>138</v>
      </c>
      <c r="C151" t="s">
        <v>28</v>
      </c>
      <c r="D151" t="s">
        <v>8307</v>
      </c>
      <c r="E151" t="s">
        <v>34</v>
      </c>
      <c r="F151" t="s">
        <v>30</v>
      </c>
      <c r="G151">
        <v>18</v>
      </c>
      <c r="H151">
        <v>2001</v>
      </c>
      <c r="I151" t="s">
        <v>3296</v>
      </c>
      <c r="J151">
        <v>85</v>
      </c>
      <c r="K151">
        <v>4</v>
      </c>
      <c r="L151">
        <v>4</v>
      </c>
      <c r="M151">
        <v>8</v>
      </c>
      <c r="N151">
        <v>-3</v>
      </c>
      <c r="O151">
        <v>32</v>
      </c>
      <c r="U151">
        <v>2.2999999999999998</v>
      </c>
      <c r="W151" t="str">
        <f>IF(Main_Devils_Sheet_1[[#This Row],[point_shares]]=Main_Devils_Sheet_1[[#This Row],[NJD point_shares]],"Career-long Devil","")</f>
        <v/>
      </c>
    </row>
    <row r="152" spans="1:23" x14ac:dyDescent="0.2">
      <c r="A152">
        <v>1994</v>
      </c>
      <c r="B152">
        <v>207</v>
      </c>
      <c r="C152" t="s">
        <v>28</v>
      </c>
      <c r="D152" t="s">
        <v>7742</v>
      </c>
      <c r="E152" t="s">
        <v>39</v>
      </c>
      <c r="F152" t="s">
        <v>26</v>
      </c>
      <c r="G152">
        <v>19</v>
      </c>
      <c r="H152">
        <v>2001</v>
      </c>
      <c r="I152" t="s">
        <v>7325</v>
      </c>
      <c r="J152">
        <v>15</v>
      </c>
      <c r="K152">
        <v>0</v>
      </c>
      <c r="L152">
        <v>0</v>
      </c>
      <c r="M152">
        <v>0</v>
      </c>
      <c r="N152">
        <v>-6</v>
      </c>
      <c r="O152">
        <v>4</v>
      </c>
      <c r="U152">
        <v>-0.4</v>
      </c>
      <c r="W152" t="str">
        <f>IF(Main_Devils_Sheet_1[[#This Row],[point_shares]]=Main_Devils_Sheet_1[[#This Row],[NJD point_shares]],"Career-long Devil","")</f>
        <v/>
      </c>
    </row>
    <row r="153" spans="1:23" x14ac:dyDescent="0.2">
      <c r="A153">
        <v>1990</v>
      </c>
      <c r="B153">
        <v>221</v>
      </c>
      <c r="C153" t="s">
        <v>28</v>
      </c>
      <c r="D153" t="s">
        <v>8985</v>
      </c>
      <c r="E153" t="s">
        <v>60</v>
      </c>
      <c r="F153" t="s">
        <v>26</v>
      </c>
      <c r="G153">
        <v>21</v>
      </c>
      <c r="H153">
        <v>2001</v>
      </c>
      <c r="I153" t="s">
        <v>8211</v>
      </c>
      <c r="J153">
        <v>595</v>
      </c>
      <c r="K153">
        <v>117</v>
      </c>
      <c r="L153">
        <v>177</v>
      </c>
      <c r="M153">
        <v>294</v>
      </c>
      <c r="N153">
        <v>30</v>
      </c>
      <c r="O153">
        <v>527</v>
      </c>
      <c r="U153">
        <v>22.7</v>
      </c>
      <c r="W153" t="str">
        <f>IF(Main_Devils_Sheet_1[[#This Row],[point_shares]]=Main_Devils_Sheet_1[[#This Row],[NJD point_shares]],"Career-long Devil","")</f>
        <v/>
      </c>
    </row>
    <row r="154" spans="1:23" x14ac:dyDescent="0.2">
      <c r="A154">
        <v>1994</v>
      </c>
      <c r="B154">
        <v>25</v>
      </c>
      <c r="C154" t="s">
        <v>28</v>
      </c>
      <c r="D154" t="s">
        <v>7544</v>
      </c>
      <c r="E154" t="s">
        <v>60</v>
      </c>
      <c r="F154" t="s">
        <v>26</v>
      </c>
      <c r="G154">
        <v>18</v>
      </c>
      <c r="H154">
        <v>2000</v>
      </c>
      <c r="I154" t="s">
        <v>760</v>
      </c>
      <c r="J154">
        <v>92</v>
      </c>
      <c r="K154">
        <v>16</v>
      </c>
      <c r="L154">
        <v>21</v>
      </c>
      <c r="M154">
        <v>37</v>
      </c>
      <c r="N154">
        <v>-2</v>
      </c>
      <c r="O154">
        <v>50</v>
      </c>
      <c r="U154">
        <v>3.3</v>
      </c>
      <c r="V154">
        <v>3.4</v>
      </c>
      <c r="W154" t="str">
        <f>IF(Main_Devils_Sheet_1[[#This Row],[point_shares]]=Main_Devils_Sheet_1[[#This Row],[NJD point_shares]],"Career-long Devil","")</f>
        <v/>
      </c>
    </row>
    <row r="155" spans="1:23" x14ac:dyDescent="0.2">
      <c r="A155">
        <v>1992</v>
      </c>
      <c r="B155">
        <v>162</v>
      </c>
      <c r="C155" t="s">
        <v>28</v>
      </c>
      <c r="D155" t="s">
        <v>8335</v>
      </c>
      <c r="E155" t="s">
        <v>39</v>
      </c>
      <c r="F155" t="s">
        <v>30</v>
      </c>
      <c r="G155">
        <v>19</v>
      </c>
      <c r="H155">
        <v>2000</v>
      </c>
      <c r="I155" t="s">
        <v>278</v>
      </c>
      <c r="J155">
        <v>4</v>
      </c>
      <c r="K155">
        <v>0</v>
      </c>
      <c r="L155">
        <v>0</v>
      </c>
      <c r="M155">
        <v>0</v>
      </c>
      <c r="N155">
        <v>-1</v>
      </c>
      <c r="O155">
        <v>13</v>
      </c>
      <c r="U155">
        <v>0</v>
      </c>
      <c r="W155" t="str">
        <f>IF(Main_Devils_Sheet_1[[#This Row],[point_shares]]=Main_Devils_Sheet_1[[#This Row],[NJD point_shares]],"Career-long Devil","")</f>
        <v>Career-long Devil</v>
      </c>
    </row>
    <row r="156" spans="1:23" x14ac:dyDescent="0.2">
      <c r="A156">
        <v>1985</v>
      </c>
      <c r="B156">
        <v>171</v>
      </c>
      <c r="C156" t="s">
        <v>28</v>
      </c>
      <c r="D156" t="s">
        <v>10325</v>
      </c>
      <c r="E156" t="s">
        <v>39</v>
      </c>
      <c r="F156" t="s">
        <v>30</v>
      </c>
      <c r="G156">
        <v>18</v>
      </c>
      <c r="H156">
        <v>2000</v>
      </c>
      <c r="I156" t="s">
        <v>10282</v>
      </c>
      <c r="J156">
        <v>352</v>
      </c>
      <c r="K156">
        <v>5</v>
      </c>
      <c r="L156">
        <v>33</v>
      </c>
      <c r="M156">
        <v>38</v>
      </c>
      <c r="N156">
        <v>-8</v>
      </c>
      <c r="O156">
        <v>1065</v>
      </c>
      <c r="U156">
        <v>13.9</v>
      </c>
      <c r="W156" t="str">
        <f>IF(Main_Devils_Sheet_1[[#This Row],[point_shares]]=Main_Devils_Sheet_1[[#This Row],[NJD point_shares]],"Career-long Devil","")</f>
        <v/>
      </c>
    </row>
    <row r="157" spans="1:23" x14ac:dyDescent="0.2">
      <c r="A157">
        <v>1991</v>
      </c>
      <c r="B157">
        <v>55</v>
      </c>
      <c r="C157" t="s">
        <v>28</v>
      </c>
      <c r="D157" t="s">
        <v>8507</v>
      </c>
      <c r="E157" t="s">
        <v>43</v>
      </c>
      <c r="F157" t="s">
        <v>35</v>
      </c>
      <c r="G157">
        <v>18</v>
      </c>
      <c r="H157">
        <v>1999</v>
      </c>
      <c r="I157" t="s">
        <v>71</v>
      </c>
      <c r="J157">
        <v>8</v>
      </c>
      <c r="K157">
        <v>0</v>
      </c>
      <c r="L157">
        <v>0</v>
      </c>
      <c r="M157">
        <v>0</v>
      </c>
      <c r="N157">
        <v>-2</v>
      </c>
      <c r="O157">
        <v>2</v>
      </c>
      <c r="U157">
        <v>-0.2</v>
      </c>
      <c r="W157" t="str">
        <f>IF(Main_Devils_Sheet_1[[#This Row],[point_shares]]=Main_Devils_Sheet_1[[#This Row],[NJD point_shares]],"Career-long Devil","")</f>
        <v/>
      </c>
    </row>
    <row r="158" spans="1:23" x14ac:dyDescent="0.2">
      <c r="A158">
        <v>1984</v>
      </c>
      <c r="B158">
        <v>74</v>
      </c>
      <c r="C158" t="s">
        <v>28</v>
      </c>
      <c r="D158" t="s">
        <v>10499</v>
      </c>
      <c r="E158" t="s">
        <v>39</v>
      </c>
      <c r="F158" t="s">
        <v>35</v>
      </c>
      <c r="G158">
        <v>18</v>
      </c>
      <c r="H158">
        <v>1999</v>
      </c>
      <c r="I158" t="s">
        <v>6959</v>
      </c>
      <c r="J158">
        <v>532</v>
      </c>
      <c r="K158">
        <v>149</v>
      </c>
      <c r="L158">
        <v>187</v>
      </c>
      <c r="M158">
        <v>336</v>
      </c>
      <c r="N158">
        <v>-12</v>
      </c>
      <c r="O158">
        <v>217</v>
      </c>
      <c r="U158">
        <v>26.5</v>
      </c>
      <c r="W158" t="str">
        <f>IF(Main_Devils_Sheet_1[[#This Row],[point_shares]]=Main_Devils_Sheet_1[[#This Row],[NJD point_shares]],"Career-long Devil","")</f>
        <v/>
      </c>
    </row>
    <row r="159" spans="1:23" x14ac:dyDescent="0.2">
      <c r="A159">
        <v>1990</v>
      </c>
      <c r="B159">
        <v>95</v>
      </c>
      <c r="C159" t="s">
        <v>28</v>
      </c>
      <c r="D159" t="s">
        <v>8844</v>
      </c>
      <c r="E159" t="s">
        <v>39</v>
      </c>
      <c r="F159" t="s">
        <v>30</v>
      </c>
      <c r="G159">
        <v>20</v>
      </c>
      <c r="H159">
        <v>1999</v>
      </c>
      <c r="I159" t="s">
        <v>123</v>
      </c>
      <c r="J159">
        <v>116</v>
      </c>
      <c r="K159">
        <v>1</v>
      </c>
      <c r="L159">
        <v>3</v>
      </c>
      <c r="M159">
        <v>4</v>
      </c>
      <c r="N159">
        <v>-33</v>
      </c>
      <c r="O159">
        <v>299</v>
      </c>
      <c r="U159">
        <v>1.3</v>
      </c>
      <c r="W159" t="str">
        <f>IF(Main_Devils_Sheet_1[[#This Row],[point_shares]]=Main_Devils_Sheet_1[[#This Row],[NJD point_shares]],"Career-long Devil","")</f>
        <v/>
      </c>
    </row>
    <row r="160" spans="1:23" x14ac:dyDescent="0.2">
      <c r="A160">
        <v>1986</v>
      </c>
      <c r="B160">
        <v>192</v>
      </c>
      <c r="C160" t="s">
        <v>28</v>
      </c>
      <c r="D160" t="s">
        <v>10068</v>
      </c>
      <c r="E160" t="s">
        <v>39</v>
      </c>
      <c r="F160" t="s">
        <v>128</v>
      </c>
      <c r="G160">
        <v>18</v>
      </c>
      <c r="H160">
        <v>1999</v>
      </c>
      <c r="I160" t="s">
        <v>10069</v>
      </c>
      <c r="J160">
        <v>32</v>
      </c>
      <c r="K160">
        <v>0</v>
      </c>
      <c r="L160">
        <v>0</v>
      </c>
      <c r="M160">
        <v>0</v>
      </c>
      <c r="N160">
        <v>0</v>
      </c>
      <c r="O160">
        <v>2</v>
      </c>
      <c r="P160">
        <v>4</v>
      </c>
      <c r="Q160">
        <v>8</v>
      </c>
      <c r="R160">
        <v>4</v>
      </c>
      <c r="S160">
        <v>0.89400000000000002</v>
      </c>
      <c r="T160">
        <v>2.96</v>
      </c>
      <c r="U160">
        <v>2.8</v>
      </c>
      <c r="W160" t="str">
        <f>IF(Main_Devils_Sheet_1[[#This Row],[point_shares]]=Main_Devils_Sheet_1[[#This Row],[NJD point_shares]],"Career-long Devil","")</f>
        <v/>
      </c>
    </row>
    <row r="161" spans="1:23" x14ac:dyDescent="0.2">
      <c r="A161">
        <v>1985</v>
      </c>
      <c r="B161">
        <v>3</v>
      </c>
      <c r="C161" t="s">
        <v>28</v>
      </c>
      <c r="D161" t="s">
        <v>10142</v>
      </c>
      <c r="E161" t="s">
        <v>34</v>
      </c>
      <c r="F161" t="s">
        <v>30</v>
      </c>
      <c r="G161">
        <v>18</v>
      </c>
      <c r="H161">
        <v>1998</v>
      </c>
      <c r="I161" t="s">
        <v>490</v>
      </c>
      <c r="J161">
        <v>695</v>
      </c>
      <c r="K161">
        <v>40</v>
      </c>
      <c r="L161">
        <v>133</v>
      </c>
      <c r="M161">
        <v>173</v>
      </c>
      <c r="N161">
        <v>-39</v>
      </c>
      <c r="O161">
        <v>894</v>
      </c>
      <c r="U161">
        <v>30.6</v>
      </c>
      <c r="V161">
        <v>10.6</v>
      </c>
      <c r="W161" t="str">
        <f>IF(Main_Devils_Sheet_1[[#This Row],[point_shares]]=Main_Devils_Sheet_1[[#This Row],[NJD point_shares]],"Career-long Devil","")</f>
        <v/>
      </c>
    </row>
    <row r="162" spans="1:23" x14ac:dyDescent="0.2">
      <c r="A162">
        <v>1988</v>
      </c>
      <c r="B162">
        <v>23</v>
      </c>
      <c r="C162" t="s">
        <v>28</v>
      </c>
      <c r="D162" t="s">
        <v>9313</v>
      </c>
      <c r="E162" t="s">
        <v>39</v>
      </c>
      <c r="F162" t="s">
        <v>26</v>
      </c>
      <c r="G162">
        <v>18</v>
      </c>
      <c r="H162">
        <v>1998</v>
      </c>
      <c r="I162" t="s">
        <v>234</v>
      </c>
      <c r="J162">
        <v>18</v>
      </c>
      <c r="K162">
        <v>2</v>
      </c>
      <c r="L162">
        <v>2</v>
      </c>
      <c r="M162">
        <v>4</v>
      </c>
      <c r="N162">
        <v>-4</v>
      </c>
      <c r="O162">
        <v>17</v>
      </c>
      <c r="U162">
        <v>-0.1</v>
      </c>
      <c r="V162">
        <v>-0.1</v>
      </c>
      <c r="W162" t="str">
        <f>IF(Main_Devils_Sheet_1[[#This Row],[point_shares]]=Main_Devils_Sheet_1[[#This Row],[NJD point_shares]],"Career-long Devil","")</f>
        <v>Career-long Devil</v>
      </c>
    </row>
    <row r="163" spans="1:23" x14ac:dyDescent="0.2">
      <c r="A163">
        <v>1986</v>
      </c>
      <c r="B163">
        <v>129</v>
      </c>
      <c r="C163" t="s">
        <v>28</v>
      </c>
      <c r="D163" t="s">
        <v>9998</v>
      </c>
      <c r="E163" t="s">
        <v>39</v>
      </c>
      <c r="F163" t="s">
        <v>35</v>
      </c>
      <c r="G163">
        <v>18</v>
      </c>
      <c r="H163">
        <v>1998</v>
      </c>
      <c r="I163" t="s">
        <v>474</v>
      </c>
      <c r="J163">
        <v>383</v>
      </c>
      <c r="K163">
        <v>70</v>
      </c>
      <c r="L163">
        <v>133</v>
      </c>
      <c r="M163">
        <v>203</v>
      </c>
      <c r="N163">
        <v>-17</v>
      </c>
      <c r="O163">
        <v>225</v>
      </c>
      <c r="U163">
        <v>12.4</v>
      </c>
      <c r="W163" t="str">
        <f>IF(Main_Devils_Sheet_1[[#This Row],[point_shares]]=Main_Devils_Sheet_1[[#This Row],[NJD point_shares]],"Career-long Devil","")</f>
        <v/>
      </c>
    </row>
    <row r="164" spans="1:23" x14ac:dyDescent="0.2">
      <c r="A164">
        <v>1983</v>
      </c>
      <c r="B164">
        <v>145</v>
      </c>
      <c r="C164" t="s">
        <v>28</v>
      </c>
      <c r="D164" t="s">
        <v>10852</v>
      </c>
      <c r="E164" t="s">
        <v>9175</v>
      </c>
      <c r="F164" t="s">
        <v>30</v>
      </c>
      <c r="G164">
        <v>25</v>
      </c>
      <c r="H164">
        <v>1998</v>
      </c>
      <c r="I164" t="s">
        <v>8165</v>
      </c>
      <c r="J164">
        <v>546</v>
      </c>
      <c r="K164">
        <v>36</v>
      </c>
      <c r="L164">
        <v>192</v>
      </c>
      <c r="M164">
        <v>228</v>
      </c>
      <c r="N164">
        <v>114</v>
      </c>
      <c r="O164">
        <v>656</v>
      </c>
      <c r="U164">
        <v>45.3</v>
      </c>
      <c r="W164" t="str">
        <f>IF(Main_Devils_Sheet_1[[#This Row],[point_shares]]=Main_Devils_Sheet_1[[#This Row],[NJD point_shares]],"Career-long Devil","")</f>
        <v/>
      </c>
    </row>
    <row r="165" spans="1:23" x14ac:dyDescent="0.2">
      <c r="A165">
        <v>1984</v>
      </c>
      <c r="B165">
        <v>190</v>
      </c>
      <c r="C165" t="s">
        <v>28</v>
      </c>
      <c r="D165" t="s">
        <v>7790</v>
      </c>
      <c r="E165" t="s">
        <v>34</v>
      </c>
      <c r="F165" t="s">
        <v>26</v>
      </c>
      <c r="G165">
        <v>18</v>
      </c>
      <c r="H165">
        <v>1998</v>
      </c>
      <c r="I165" t="s">
        <v>5409</v>
      </c>
      <c r="J165">
        <v>458</v>
      </c>
      <c r="K165">
        <v>38</v>
      </c>
      <c r="L165">
        <v>52</v>
      </c>
      <c r="M165">
        <v>90</v>
      </c>
      <c r="N165">
        <v>-15</v>
      </c>
      <c r="O165">
        <v>1951</v>
      </c>
      <c r="U165">
        <v>-0.8</v>
      </c>
      <c r="W165" t="str">
        <f>IF(Main_Devils_Sheet_1[[#This Row],[point_shares]]=Main_Devils_Sheet_1[[#This Row],[NJD point_shares]],"Career-long Devil","")</f>
        <v/>
      </c>
    </row>
    <row r="166" spans="1:23" x14ac:dyDescent="0.2">
      <c r="A166">
        <v>1988</v>
      </c>
      <c r="B166">
        <v>12</v>
      </c>
      <c r="C166" t="s">
        <v>28</v>
      </c>
      <c r="D166" t="s">
        <v>9302</v>
      </c>
      <c r="E166" t="s">
        <v>39</v>
      </c>
      <c r="F166" t="s">
        <v>30</v>
      </c>
      <c r="G166">
        <v>18</v>
      </c>
      <c r="H166">
        <v>1997</v>
      </c>
      <c r="I166" t="s">
        <v>278</v>
      </c>
      <c r="J166">
        <v>45</v>
      </c>
      <c r="K166">
        <v>5</v>
      </c>
      <c r="L166">
        <v>6</v>
      </c>
      <c r="M166">
        <v>11</v>
      </c>
      <c r="N166">
        <v>-20</v>
      </c>
      <c r="O166">
        <v>24</v>
      </c>
      <c r="U166">
        <v>1.2</v>
      </c>
      <c r="V166">
        <v>-0.1</v>
      </c>
      <c r="W166" t="str">
        <f>IF(Main_Devils_Sheet_1[[#This Row],[point_shares]]=Main_Devils_Sheet_1[[#This Row],[NJD point_shares]],"Career-long Devil","")</f>
        <v/>
      </c>
    </row>
    <row r="167" spans="1:23" x14ac:dyDescent="0.2">
      <c r="A167">
        <v>1986</v>
      </c>
      <c r="B167">
        <v>108</v>
      </c>
      <c r="C167" t="s">
        <v>28</v>
      </c>
      <c r="D167" t="s">
        <v>9975</v>
      </c>
      <c r="E167" t="s">
        <v>39</v>
      </c>
      <c r="F167" t="s">
        <v>68</v>
      </c>
      <c r="G167">
        <v>18</v>
      </c>
      <c r="H167">
        <v>1997</v>
      </c>
      <c r="I167" t="s">
        <v>9320</v>
      </c>
      <c r="J167">
        <v>150</v>
      </c>
      <c r="K167">
        <v>9</v>
      </c>
      <c r="L167">
        <v>7</v>
      </c>
      <c r="M167">
        <v>16</v>
      </c>
      <c r="N167">
        <v>-19</v>
      </c>
      <c r="O167">
        <v>433</v>
      </c>
      <c r="U167">
        <v>-2.5</v>
      </c>
      <c r="W167" t="str">
        <f>IF(Main_Devils_Sheet_1[[#This Row],[point_shares]]=Main_Devils_Sheet_1[[#This Row],[NJD point_shares]],"Career-long Devil","")</f>
        <v/>
      </c>
    </row>
    <row r="168" spans="1:23" x14ac:dyDescent="0.2">
      <c r="A168">
        <v>1988</v>
      </c>
      <c r="B168">
        <v>207</v>
      </c>
      <c r="C168" t="s">
        <v>28</v>
      </c>
      <c r="D168" t="s">
        <v>9526</v>
      </c>
      <c r="E168" t="s">
        <v>60</v>
      </c>
      <c r="F168" t="s">
        <v>35</v>
      </c>
      <c r="G168">
        <v>22</v>
      </c>
      <c r="H168">
        <v>1997</v>
      </c>
      <c r="I168" t="s">
        <v>8154</v>
      </c>
      <c r="J168">
        <v>289</v>
      </c>
      <c r="K168">
        <v>83</v>
      </c>
      <c r="L168">
        <v>91</v>
      </c>
      <c r="M168">
        <v>174</v>
      </c>
      <c r="N168">
        <v>22</v>
      </c>
      <c r="O168">
        <v>187</v>
      </c>
      <c r="U168">
        <v>13.9</v>
      </c>
      <c r="W168" t="str">
        <f>IF(Main_Devils_Sheet_1[[#This Row],[point_shares]]=Main_Devils_Sheet_1[[#This Row],[NJD point_shares]],"Career-long Devil","")</f>
        <v/>
      </c>
    </row>
    <row r="169" spans="1:23" x14ac:dyDescent="0.2">
      <c r="A169">
        <v>1989</v>
      </c>
      <c r="B169">
        <v>215</v>
      </c>
      <c r="C169" t="s">
        <v>28</v>
      </c>
      <c r="D169" t="s">
        <v>9247</v>
      </c>
      <c r="E169" t="s">
        <v>39</v>
      </c>
      <c r="F169" t="s">
        <v>26</v>
      </c>
      <c r="G169">
        <v>20</v>
      </c>
      <c r="H169">
        <v>1997</v>
      </c>
      <c r="I169" t="s">
        <v>305</v>
      </c>
      <c r="J169">
        <v>5</v>
      </c>
      <c r="K169">
        <v>0</v>
      </c>
      <c r="L169">
        <v>0</v>
      </c>
      <c r="M169">
        <v>0</v>
      </c>
      <c r="N169">
        <v>-1</v>
      </c>
      <c r="O169">
        <v>34</v>
      </c>
      <c r="U169">
        <v>-0.2</v>
      </c>
      <c r="W169" t="str">
        <f>IF(Main_Devils_Sheet_1[[#This Row],[point_shares]]=Main_Devils_Sheet_1[[#This Row],[NJD point_shares]],"Career-long Devil","")</f>
        <v/>
      </c>
    </row>
    <row r="170" spans="1:23" x14ac:dyDescent="0.2">
      <c r="A170">
        <v>1983</v>
      </c>
      <c r="B170">
        <v>225</v>
      </c>
      <c r="C170" t="s">
        <v>28</v>
      </c>
      <c r="D170" t="s">
        <v>10944</v>
      </c>
      <c r="E170" t="s">
        <v>39</v>
      </c>
      <c r="F170" t="s">
        <v>30</v>
      </c>
      <c r="G170">
        <v>23</v>
      </c>
      <c r="H170">
        <v>1996</v>
      </c>
      <c r="I170" t="s">
        <v>8165</v>
      </c>
      <c r="J170">
        <v>383</v>
      </c>
      <c r="K170">
        <v>38</v>
      </c>
      <c r="L170">
        <v>122</v>
      </c>
      <c r="M170">
        <v>160</v>
      </c>
      <c r="N170">
        <v>52</v>
      </c>
      <c r="O170">
        <v>326</v>
      </c>
      <c r="U170">
        <v>30.5</v>
      </c>
      <c r="W170" t="str">
        <f>IF(Main_Devils_Sheet_1[[#This Row],[point_shares]]=Main_Devils_Sheet_1[[#This Row],[NJD point_shares]],"Career-long Devil","")</f>
        <v/>
      </c>
    </row>
    <row r="171" spans="1:23" x14ac:dyDescent="0.2">
      <c r="A171">
        <v>1983</v>
      </c>
      <c r="B171">
        <v>105</v>
      </c>
      <c r="C171" t="s">
        <v>28</v>
      </c>
      <c r="D171" t="s">
        <v>10809</v>
      </c>
      <c r="E171" t="s">
        <v>34</v>
      </c>
      <c r="F171" t="s">
        <v>30</v>
      </c>
      <c r="G171">
        <v>19</v>
      </c>
      <c r="H171">
        <v>1995</v>
      </c>
      <c r="I171" t="s">
        <v>10430</v>
      </c>
      <c r="J171">
        <v>85</v>
      </c>
      <c r="K171">
        <v>3</v>
      </c>
      <c r="L171">
        <v>10</v>
      </c>
      <c r="M171">
        <v>13</v>
      </c>
      <c r="N171">
        <v>-29</v>
      </c>
      <c r="O171">
        <v>187</v>
      </c>
      <c r="U171">
        <v>1.5</v>
      </c>
      <c r="W171" t="str">
        <f>IF(Main_Devils_Sheet_1[[#This Row],[point_shares]]=Main_Devils_Sheet_1[[#This Row],[NJD point_shares]],"Career-long Devil","")</f>
        <v/>
      </c>
    </row>
    <row r="172" spans="1:23" x14ac:dyDescent="0.2">
      <c r="A172">
        <v>1987</v>
      </c>
      <c r="B172">
        <v>107</v>
      </c>
      <c r="C172" t="s">
        <v>28</v>
      </c>
      <c r="D172" t="s">
        <v>9692</v>
      </c>
      <c r="E172" t="s">
        <v>34</v>
      </c>
      <c r="F172" t="s">
        <v>68</v>
      </c>
      <c r="G172">
        <v>18</v>
      </c>
      <c r="H172">
        <v>1995</v>
      </c>
      <c r="I172" t="s">
        <v>831</v>
      </c>
      <c r="J172">
        <v>43</v>
      </c>
      <c r="K172">
        <v>3</v>
      </c>
      <c r="L172">
        <v>3</v>
      </c>
      <c r="M172">
        <v>6</v>
      </c>
      <c r="N172">
        <v>-3</v>
      </c>
      <c r="O172">
        <v>45</v>
      </c>
      <c r="U172">
        <v>-0.5</v>
      </c>
      <c r="W172" t="str">
        <f>IF(Main_Devils_Sheet_1[[#This Row],[point_shares]]=Main_Devils_Sheet_1[[#This Row],[NJD point_shares]],"Career-long Devil","")</f>
        <v/>
      </c>
    </row>
    <row r="173" spans="1:23" x14ac:dyDescent="0.2">
      <c r="A173">
        <v>1985</v>
      </c>
      <c r="B173">
        <v>234</v>
      </c>
      <c r="C173" t="s">
        <v>28</v>
      </c>
      <c r="D173" t="s">
        <v>10398</v>
      </c>
      <c r="E173" t="s">
        <v>34</v>
      </c>
      <c r="F173" t="s">
        <v>30</v>
      </c>
      <c r="G173">
        <v>18</v>
      </c>
      <c r="H173">
        <v>1995</v>
      </c>
      <c r="I173" t="s">
        <v>3093</v>
      </c>
      <c r="J173">
        <v>173</v>
      </c>
      <c r="K173">
        <v>11</v>
      </c>
      <c r="L173">
        <v>53</v>
      </c>
      <c r="M173">
        <v>64</v>
      </c>
      <c r="N173">
        <v>-37</v>
      </c>
      <c r="O173">
        <v>157</v>
      </c>
      <c r="U173">
        <v>9.4</v>
      </c>
      <c r="W173" t="str">
        <f>IF(Main_Devils_Sheet_1[[#This Row],[point_shares]]=Main_Devils_Sheet_1[[#This Row],[NJD point_shares]],"Career-long Devil","")</f>
        <v/>
      </c>
    </row>
    <row r="174" spans="1:23" x14ac:dyDescent="0.2">
      <c r="A174">
        <v>1986</v>
      </c>
      <c r="B174">
        <v>3</v>
      </c>
      <c r="C174" t="s">
        <v>28</v>
      </c>
      <c r="D174" t="s">
        <v>9861</v>
      </c>
      <c r="E174" t="s">
        <v>39</v>
      </c>
      <c r="F174" t="s">
        <v>35</v>
      </c>
      <c r="G174">
        <v>18</v>
      </c>
      <c r="H174">
        <v>1994</v>
      </c>
      <c r="I174" t="s">
        <v>673</v>
      </c>
      <c r="J174">
        <v>89</v>
      </c>
      <c r="K174">
        <v>9</v>
      </c>
      <c r="L174">
        <v>22</v>
      </c>
      <c r="M174">
        <v>31</v>
      </c>
      <c r="N174">
        <v>-26</v>
      </c>
      <c r="O174">
        <v>95</v>
      </c>
      <c r="U174">
        <v>0.3</v>
      </c>
      <c r="V174">
        <v>-0.2</v>
      </c>
      <c r="W174" t="str">
        <f>IF(Main_Devils_Sheet_1[[#This Row],[point_shares]]=Main_Devils_Sheet_1[[#This Row],[NJD point_shares]],"Career-long Devil","")</f>
        <v/>
      </c>
    </row>
    <row r="175" spans="1:23" x14ac:dyDescent="0.2">
      <c r="A175">
        <v>1985</v>
      </c>
      <c r="B175">
        <v>45</v>
      </c>
      <c r="C175" t="s">
        <v>28</v>
      </c>
      <c r="D175" t="s">
        <v>10189</v>
      </c>
      <c r="E175" t="s">
        <v>39</v>
      </c>
      <c r="F175" t="s">
        <v>30</v>
      </c>
      <c r="G175">
        <v>18</v>
      </c>
      <c r="H175">
        <v>1994</v>
      </c>
      <c r="I175" t="s">
        <v>9943</v>
      </c>
      <c r="J175">
        <v>43</v>
      </c>
      <c r="K175">
        <v>3</v>
      </c>
      <c r="L175">
        <v>4</v>
      </c>
      <c r="M175">
        <v>7</v>
      </c>
      <c r="N175">
        <v>-3</v>
      </c>
      <c r="O175">
        <v>69</v>
      </c>
      <c r="U175">
        <v>1.9</v>
      </c>
      <c r="W175" t="str">
        <f>IF(Main_Devils_Sheet_1[[#This Row],[point_shares]]=Main_Devils_Sheet_1[[#This Row],[NJD point_shares]],"Career-long Devil","")</f>
        <v/>
      </c>
    </row>
    <row r="176" spans="1:23" x14ac:dyDescent="0.2">
      <c r="A176">
        <v>1984</v>
      </c>
      <c r="B176">
        <v>86</v>
      </c>
      <c r="C176" t="s">
        <v>28</v>
      </c>
      <c r="D176" t="s">
        <v>10513</v>
      </c>
      <c r="E176" t="s">
        <v>34</v>
      </c>
      <c r="F176" t="s">
        <v>35</v>
      </c>
      <c r="G176">
        <v>18</v>
      </c>
      <c r="H176">
        <v>1994</v>
      </c>
      <c r="I176" t="s">
        <v>10514</v>
      </c>
      <c r="J176">
        <v>103</v>
      </c>
      <c r="K176">
        <v>16</v>
      </c>
      <c r="L176">
        <v>33</v>
      </c>
      <c r="M176">
        <v>49</v>
      </c>
      <c r="N176">
        <v>2</v>
      </c>
      <c r="O176">
        <v>47</v>
      </c>
      <c r="U176">
        <v>2.4</v>
      </c>
      <c r="W176" t="str">
        <f>IF(Main_Devils_Sheet_1[[#This Row],[point_shares]]=Main_Devils_Sheet_1[[#This Row],[NJD point_shares]],"Career-long Devil","")</f>
        <v/>
      </c>
    </row>
    <row r="177" spans="1:23" x14ac:dyDescent="0.2">
      <c r="A177">
        <v>1989</v>
      </c>
      <c r="B177">
        <v>173</v>
      </c>
      <c r="C177" t="s">
        <v>28</v>
      </c>
      <c r="D177" t="s">
        <v>9200</v>
      </c>
      <c r="E177" t="s">
        <v>39</v>
      </c>
      <c r="F177" t="s">
        <v>35</v>
      </c>
      <c r="G177">
        <v>19</v>
      </c>
      <c r="H177">
        <v>1994</v>
      </c>
      <c r="I177" t="s">
        <v>5848</v>
      </c>
      <c r="J177">
        <v>47</v>
      </c>
      <c r="K177">
        <v>10</v>
      </c>
      <c r="L177">
        <v>7</v>
      </c>
      <c r="M177">
        <v>17</v>
      </c>
      <c r="N177">
        <v>4</v>
      </c>
      <c r="O177">
        <v>14</v>
      </c>
      <c r="U177">
        <v>1</v>
      </c>
      <c r="W177" t="str">
        <f>IF(Main_Devils_Sheet_1[[#This Row],[point_shares]]=Main_Devils_Sheet_1[[#This Row],[NJD point_shares]],"Career-long Devil","")</f>
        <v/>
      </c>
    </row>
    <row r="178" spans="1:23" x14ac:dyDescent="0.2">
      <c r="A178">
        <v>1989</v>
      </c>
      <c r="B178">
        <v>18</v>
      </c>
      <c r="C178" t="s">
        <v>28</v>
      </c>
      <c r="D178" t="s">
        <v>9035</v>
      </c>
      <c r="E178" t="s">
        <v>39</v>
      </c>
      <c r="F178" t="s">
        <v>26</v>
      </c>
      <c r="G178">
        <v>18</v>
      </c>
      <c r="H178">
        <v>1993</v>
      </c>
      <c r="I178" t="s">
        <v>673</v>
      </c>
      <c r="J178">
        <v>6</v>
      </c>
      <c r="K178">
        <v>0</v>
      </c>
      <c r="L178">
        <v>0</v>
      </c>
      <c r="M178">
        <v>0</v>
      </c>
      <c r="N178">
        <v>0</v>
      </c>
      <c r="O178">
        <v>0</v>
      </c>
      <c r="U178">
        <v>-0.2</v>
      </c>
      <c r="V178">
        <v>-0.2</v>
      </c>
      <c r="W178" t="str">
        <f>IF(Main_Devils_Sheet_1[[#This Row],[point_shares]]=Main_Devils_Sheet_1[[#This Row],[NJD point_shares]],"Career-long Devil","")</f>
        <v>Career-long Devil</v>
      </c>
    </row>
    <row r="179" spans="1:23" x14ac:dyDescent="0.2">
      <c r="A179">
        <v>1986</v>
      </c>
      <c r="B179">
        <v>45</v>
      </c>
      <c r="C179" t="s">
        <v>28</v>
      </c>
      <c r="D179" t="s">
        <v>9908</v>
      </c>
      <c r="E179" t="s">
        <v>76</v>
      </c>
      <c r="F179" t="s">
        <v>35</v>
      </c>
      <c r="G179">
        <v>18</v>
      </c>
      <c r="H179">
        <v>1993</v>
      </c>
      <c r="I179" t="s">
        <v>164</v>
      </c>
      <c r="J179">
        <v>98</v>
      </c>
      <c r="K179">
        <v>21</v>
      </c>
      <c r="L179">
        <v>23</v>
      </c>
      <c r="M179">
        <v>44</v>
      </c>
      <c r="N179">
        <v>-8</v>
      </c>
      <c r="O179">
        <v>28</v>
      </c>
      <c r="U179">
        <v>2</v>
      </c>
      <c r="W179" t="str">
        <f>IF(Main_Devils_Sheet_1[[#This Row],[point_shares]]=Main_Devils_Sheet_1[[#This Row],[NJD point_shares]],"Career-long Devil","")</f>
        <v/>
      </c>
    </row>
    <row r="180" spans="1:23" x14ac:dyDescent="0.2">
      <c r="A180">
        <v>1987</v>
      </c>
      <c r="B180">
        <v>65</v>
      </c>
      <c r="C180" t="s">
        <v>28</v>
      </c>
      <c r="D180" t="s">
        <v>6447</v>
      </c>
      <c r="E180" t="s">
        <v>34</v>
      </c>
      <c r="F180" t="s">
        <v>68</v>
      </c>
      <c r="G180">
        <v>18</v>
      </c>
      <c r="H180">
        <v>1993</v>
      </c>
      <c r="I180" t="s">
        <v>7043</v>
      </c>
      <c r="J180">
        <v>2</v>
      </c>
      <c r="K180">
        <v>0</v>
      </c>
      <c r="L180">
        <v>1</v>
      </c>
      <c r="M180">
        <v>1</v>
      </c>
      <c r="N180">
        <v>-1</v>
      </c>
      <c r="O180">
        <v>0</v>
      </c>
      <c r="U180">
        <v>0</v>
      </c>
      <c r="W180" t="str">
        <f>IF(Main_Devils_Sheet_1[[#This Row],[point_shares]]=Main_Devils_Sheet_1[[#This Row],[NJD point_shares]],"Career-long Devil","")</f>
        <v>Career-long Devil</v>
      </c>
    </row>
    <row r="181" spans="1:23" x14ac:dyDescent="0.2">
      <c r="A181">
        <v>1988</v>
      </c>
      <c r="B181">
        <v>138</v>
      </c>
      <c r="C181" t="s">
        <v>28</v>
      </c>
      <c r="D181" t="s">
        <v>9442</v>
      </c>
      <c r="E181" t="s">
        <v>34</v>
      </c>
      <c r="F181" t="s">
        <v>128</v>
      </c>
      <c r="G181">
        <v>18</v>
      </c>
      <c r="H181">
        <v>1992</v>
      </c>
      <c r="I181" t="s">
        <v>258</v>
      </c>
      <c r="J181">
        <v>2</v>
      </c>
      <c r="K181">
        <v>0</v>
      </c>
      <c r="L181">
        <v>0</v>
      </c>
      <c r="M181">
        <v>0</v>
      </c>
      <c r="N181">
        <v>0</v>
      </c>
      <c r="O181">
        <v>0</v>
      </c>
      <c r="P181">
        <v>1</v>
      </c>
      <c r="Q181">
        <v>1</v>
      </c>
      <c r="R181">
        <v>0</v>
      </c>
      <c r="S181">
        <v>0.83599999999999997</v>
      </c>
      <c r="T181">
        <v>4.5</v>
      </c>
      <c r="U181">
        <v>0.1</v>
      </c>
      <c r="W181" t="str">
        <f>IF(Main_Devils_Sheet_1[[#This Row],[point_shares]]=Main_Devils_Sheet_1[[#This Row],[NJD point_shares]],"Career-long Devil","")</f>
        <v/>
      </c>
    </row>
    <row r="182" spans="1:23" x14ac:dyDescent="0.2">
      <c r="A182">
        <v>1983</v>
      </c>
      <c r="B182">
        <v>205</v>
      </c>
      <c r="C182" t="s">
        <v>28</v>
      </c>
      <c r="D182" t="s">
        <v>10922</v>
      </c>
      <c r="E182" t="s">
        <v>39</v>
      </c>
      <c r="F182" t="s">
        <v>26</v>
      </c>
      <c r="G182">
        <v>19</v>
      </c>
      <c r="H182">
        <v>1992</v>
      </c>
      <c r="I182" t="s">
        <v>474</v>
      </c>
      <c r="J182">
        <v>64</v>
      </c>
      <c r="K182">
        <v>6</v>
      </c>
      <c r="L182">
        <v>4</v>
      </c>
      <c r="M182">
        <v>10</v>
      </c>
      <c r="N182">
        <v>-11</v>
      </c>
      <c r="O182">
        <v>243</v>
      </c>
      <c r="U182">
        <v>-0.7</v>
      </c>
      <c r="W182" t="str">
        <f>IF(Main_Devils_Sheet_1[[#This Row],[point_shares]]=Main_Devils_Sheet_1[[#This Row],[NJD point_shares]],"Career-long Devil","")</f>
        <v/>
      </c>
    </row>
    <row r="183" spans="1:23" x14ac:dyDescent="0.2">
      <c r="A183">
        <v>1983</v>
      </c>
      <c r="B183">
        <v>24</v>
      </c>
      <c r="C183" t="s">
        <v>28</v>
      </c>
      <c r="D183" t="s">
        <v>10723</v>
      </c>
      <c r="E183" t="s">
        <v>39</v>
      </c>
      <c r="F183" t="s">
        <v>30</v>
      </c>
      <c r="G183">
        <v>18</v>
      </c>
      <c r="H183">
        <v>1990</v>
      </c>
      <c r="I183" t="s">
        <v>278</v>
      </c>
      <c r="J183">
        <v>9</v>
      </c>
      <c r="K183">
        <v>1</v>
      </c>
      <c r="L183">
        <v>0</v>
      </c>
      <c r="M183">
        <v>1</v>
      </c>
      <c r="N183">
        <v>-2</v>
      </c>
      <c r="O183">
        <v>2</v>
      </c>
      <c r="U183">
        <v>0.3</v>
      </c>
      <c r="V183">
        <v>0</v>
      </c>
      <c r="W183" t="str">
        <f>IF(Main_Devils_Sheet_1[[#This Row],[point_shares]]=Main_Devils_Sheet_1[[#This Row],[NJD point_shares]],"Career-long Devil","")</f>
        <v/>
      </c>
    </row>
    <row r="184" spans="1:23" x14ac:dyDescent="0.2">
      <c r="A184">
        <v>1989</v>
      </c>
      <c r="B184">
        <v>152</v>
      </c>
      <c r="C184" t="s">
        <v>28</v>
      </c>
      <c r="D184" t="s">
        <v>9174</v>
      </c>
      <c r="E184" t="s">
        <v>9175</v>
      </c>
      <c r="F184" t="s">
        <v>30</v>
      </c>
      <c r="G184">
        <v>30</v>
      </c>
      <c r="H184">
        <v>1990</v>
      </c>
      <c r="I184" t="s">
        <v>8165</v>
      </c>
      <c r="J184">
        <v>16</v>
      </c>
      <c r="K184">
        <v>0</v>
      </c>
      <c r="L184">
        <v>1</v>
      </c>
      <c r="M184">
        <v>1</v>
      </c>
      <c r="N184">
        <v>-8</v>
      </c>
      <c r="O184">
        <v>8</v>
      </c>
      <c r="U184">
        <v>0.1</v>
      </c>
      <c r="W184" t="str">
        <f>IF(Main_Devils_Sheet_1[[#This Row],[point_shares]]=Main_Devils_Sheet_1[[#This Row],[NJD point_shares]],"Career-long Devil","")</f>
        <v/>
      </c>
    </row>
    <row r="185" spans="1:23" x14ac:dyDescent="0.2">
      <c r="A185">
        <v>1986</v>
      </c>
      <c r="B185">
        <v>66</v>
      </c>
      <c r="C185" t="s">
        <v>28</v>
      </c>
      <c r="D185" t="s">
        <v>9929</v>
      </c>
      <c r="E185" t="s">
        <v>43</v>
      </c>
      <c r="F185" t="s">
        <v>35</v>
      </c>
      <c r="G185">
        <v>25</v>
      </c>
      <c r="H185">
        <v>1989</v>
      </c>
      <c r="I185" t="s">
        <v>3317</v>
      </c>
      <c r="J185">
        <v>104</v>
      </c>
      <c r="K185">
        <v>7</v>
      </c>
      <c r="L185">
        <v>26</v>
      </c>
      <c r="M185">
        <v>33</v>
      </c>
      <c r="N185">
        <v>-12</v>
      </c>
      <c r="O185">
        <v>34</v>
      </c>
      <c r="U185">
        <v>-0.1</v>
      </c>
      <c r="W185" t="str">
        <f>IF(Main_Devils_Sheet_1[[#This Row],[point_shares]]=Main_Devils_Sheet_1[[#This Row],[NJD point_shares]],"Career-long Devil","")</f>
        <v/>
      </c>
    </row>
    <row r="186" spans="1:23" x14ac:dyDescent="0.2">
      <c r="A186">
        <v>1982</v>
      </c>
      <c r="B186">
        <v>232</v>
      </c>
      <c r="C186" t="s">
        <v>28</v>
      </c>
      <c r="D186" t="s">
        <v>11205</v>
      </c>
      <c r="E186" t="s">
        <v>34</v>
      </c>
      <c r="F186" t="s">
        <v>35</v>
      </c>
      <c r="G186">
        <v>19</v>
      </c>
      <c r="H186">
        <v>1988</v>
      </c>
      <c r="I186" t="s">
        <v>11206</v>
      </c>
      <c r="J186">
        <v>4</v>
      </c>
      <c r="K186">
        <v>1</v>
      </c>
      <c r="L186">
        <v>1</v>
      </c>
      <c r="M186">
        <v>2</v>
      </c>
      <c r="N186">
        <v>-1</v>
      </c>
      <c r="O186">
        <v>2</v>
      </c>
      <c r="U186">
        <v>0.1</v>
      </c>
      <c r="W186" t="str">
        <f>IF(Main_Devils_Sheet_1[[#This Row],[point_shares]]=Main_Devils_Sheet_1[[#This Row],[NJD point_shares]],"Career-long Devil","")</f>
        <v/>
      </c>
    </row>
    <row r="187" spans="1:23" x14ac:dyDescent="0.2">
      <c r="A187">
        <v>1982</v>
      </c>
      <c r="B187">
        <v>169</v>
      </c>
      <c r="C187" t="s">
        <v>28</v>
      </c>
      <c r="D187" t="s">
        <v>11139</v>
      </c>
      <c r="E187" t="s">
        <v>560</v>
      </c>
      <c r="F187" t="s">
        <v>30</v>
      </c>
      <c r="G187">
        <v>19</v>
      </c>
      <c r="H187">
        <v>1986</v>
      </c>
      <c r="I187" t="s">
        <v>196</v>
      </c>
      <c r="J187">
        <v>3</v>
      </c>
      <c r="K187">
        <v>0</v>
      </c>
      <c r="L187">
        <v>0</v>
      </c>
      <c r="M187">
        <v>0</v>
      </c>
      <c r="N187">
        <v>-3</v>
      </c>
      <c r="O187">
        <v>7</v>
      </c>
      <c r="U187">
        <v>-0.1</v>
      </c>
      <c r="W187" t="str">
        <f>IF(Main_Devils_Sheet_1[[#This Row],[point_shares]]=Main_Devils_Sheet_1[[#This Row],[NJD point_shares]],"Career-long Devil","")</f>
        <v/>
      </c>
    </row>
    <row r="188" spans="1:23" x14ac:dyDescent="0.2">
      <c r="A188">
        <v>1982</v>
      </c>
      <c r="B188">
        <v>8</v>
      </c>
      <c r="C188" t="s">
        <v>28</v>
      </c>
      <c r="D188" t="s">
        <v>10969</v>
      </c>
      <c r="E188" t="s">
        <v>39</v>
      </c>
      <c r="F188" t="s">
        <v>68</v>
      </c>
      <c r="G188">
        <v>18</v>
      </c>
      <c r="H188">
        <v>1985</v>
      </c>
      <c r="I188" t="s">
        <v>10962</v>
      </c>
      <c r="J188">
        <v>38</v>
      </c>
      <c r="K188">
        <v>6</v>
      </c>
      <c r="L188">
        <v>4</v>
      </c>
      <c r="M188">
        <v>10</v>
      </c>
      <c r="N188">
        <v>-3</v>
      </c>
      <c r="O188">
        <v>2</v>
      </c>
      <c r="U188">
        <v>0.2</v>
      </c>
      <c r="V188">
        <v>0.2</v>
      </c>
      <c r="W188" t="str">
        <f>IF(Main_Devils_Sheet_1[[#This Row],[point_shares]]=Main_Devils_Sheet_1[[#This Row],[NJD point_shares]],"Career-long Devil","")</f>
        <v>Career-long Devil</v>
      </c>
    </row>
    <row r="189" spans="1:23" x14ac:dyDescent="0.2">
      <c r="A189">
        <v>1982</v>
      </c>
      <c r="B189">
        <v>106</v>
      </c>
      <c r="C189" t="s">
        <v>28</v>
      </c>
      <c r="D189" t="s">
        <v>11071</v>
      </c>
      <c r="E189" t="s">
        <v>39</v>
      </c>
      <c r="F189" t="s">
        <v>68</v>
      </c>
      <c r="G189">
        <v>20</v>
      </c>
      <c r="H189">
        <v>1983</v>
      </c>
      <c r="I189" t="s">
        <v>490</v>
      </c>
      <c r="J189">
        <v>9</v>
      </c>
      <c r="K189">
        <v>0</v>
      </c>
      <c r="L189">
        <v>1</v>
      </c>
      <c r="M189">
        <v>1</v>
      </c>
      <c r="N189">
        <v>-2</v>
      </c>
      <c r="O189">
        <v>28</v>
      </c>
      <c r="U189">
        <v>-0.2</v>
      </c>
      <c r="W189" t="str">
        <f>IF(Main_Devils_Sheet_1[[#This Row],[point_shares]]=Main_Devils_Sheet_1[[#This Row],[NJD point_shares]],"Career-long Devil","")</f>
        <v/>
      </c>
    </row>
    <row r="190" spans="1:23" x14ac:dyDescent="0.2">
      <c r="A190">
        <v>2024</v>
      </c>
      <c r="B190">
        <v>10</v>
      </c>
      <c r="C190" t="s">
        <v>28</v>
      </c>
      <c r="D190" t="s">
        <v>13737</v>
      </c>
      <c r="E190" t="s">
        <v>60</v>
      </c>
      <c r="F190" t="s">
        <v>30</v>
      </c>
      <c r="I190" t="s">
        <v>13803</v>
      </c>
      <c r="U190">
        <v>0</v>
      </c>
      <c r="V190">
        <v>0</v>
      </c>
      <c r="W190" t="str">
        <f>IF(Main_Devils_Sheet_1[[#This Row],[point_shares]]=Main_Devils_Sheet_1[[#This Row],[NJD point_shares]],"Career-long Devil","")</f>
        <v>Career-long Devil</v>
      </c>
    </row>
    <row r="191" spans="1:23" x14ac:dyDescent="0.2">
      <c r="A191">
        <v>2020</v>
      </c>
      <c r="B191">
        <v>20</v>
      </c>
      <c r="C191" t="s">
        <v>28</v>
      </c>
      <c r="D191" t="s">
        <v>766</v>
      </c>
      <c r="E191" t="s">
        <v>60</v>
      </c>
      <c r="F191" t="s">
        <v>30</v>
      </c>
      <c r="G191">
        <v>18</v>
      </c>
      <c r="I191" t="s">
        <v>760</v>
      </c>
      <c r="U191">
        <v>1.2</v>
      </c>
      <c r="V191">
        <v>0</v>
      </c>
      <c r="W191" t="str">
        <f>IF(Main_Devils_Sheet_1[[#This Row],[point_shares]]=Main_Devils_Sheet_1[[#This Row],[NJD point_shares]],"Career-long Devil","")</f>
        <v/>
      </c>
    </row>
    <row r="192" spans="1:23" x14ac:dyDescent="0.2">
      <c r="A192">
        <v>1986</v>
      </c>
      <c r="B192">
        <v>24</v>
      </c>
      <c r="C192" t="s">
        <v>28</v>
      </c>
      <c r="D192" t="s">
        <v>9885</v>
      </c>
      <c r="E192" t="s">
        <v>34</v>
      </c>
      <c r="F192" t="s">
        <v>30</v>
      </c>
      <c r="I192" t="s">
        <v>399</v>
      </c>
      <c r="U192">
        <v>0</v>
      </c>
      <c r="V192">
        <v>0</v>
      </c>
      <c r="W192" t="str">
        <f>IF(Main_Devils_Sheet_1[[#This Row],[point_shares]]=Main_Devils_Sheet_1[[#This Row],[NJD point_shares]],"Career-long Devil","")</f>
        <v>Career-long Devil</v>
      </c>
    </row>
    <row r="193" spans="1:23" x14ac:dyDescent="0.2">
      <c r="A193">
        <v>1999</v>
      </c>
      <c r="B193">
        <v>27</v>
      </c>
      <c r="C193" t="s">
        <v>28</v>
      </c>
      <c r="D193" t="s">
        <v>6229</v>
      </c>
      <c r="E193" t="s">
        <v>76</v>
      </c>
      <c r="F193" t="s">
        <v>128</v>
      </c>
      <c r="I193" t="s">
        <v>129</v>
      </c>
      <c r="U193">
        <v>0</v>
      </c>
      <c r="V193">
        <v>0</v>
      </c>
      <c r="W193" t="str">
        <f>IF(Main_Devils_Sheet_1[[#This Row],[point_shares]]=Main_Devils_Sheet_1[[#This Row],[NJD point_shares]],"Career-long Devil","")</f>
        <v>Career-long Devil</v>
      </c>
    </row>
    <row r="194" spans="1:23" x14ac:dyDescent="0.2">
      <c r="A194">
        <v>2001</v>
      </c>
      <c r="B194">
        <v>28</v>
      </c>
      <c r="C194" t="s">
        <v>28</v>
      </c>
      <c r="D194" t="s">
        <v>5612</v>
      </c>
      <c r="E194" t="s">
        <v>39</v>
      </c>
      <c r="F194" t="s">
        <v>35</v>
      </c>
      <c r="G194">
        <v>19</v>
      </c>
      <c r="I194" t="s">
        <v>421</v>
      </c>
      <c r="U194">
        <v>0</v>
      </c>
      <c r="V194">
        <v>0</v>
      </c>
      <c r="W194" t="str">
        <f>IF(Main_Devils_Sheet_1[[#This Row],[point_shares]]=Main_Devils_Sheet_1[[#This Row],[NJD point_shares]],"Career-long Devil","")</f>
        <v>Career-long Devil</v>
      </c>
    </row>
    <row r="195" spans="1:23" x14ac:dyDescent="0.2">
      <c r="A195">
        <v>2021</v>
      </c>
      <c r="B195">
        <v>29</v>
      </c>
      <c r="C195" t="s">
        <v>28</v>
      </c>
      <c r="D195" t="s">
        <v>469</v>
      </c>
      <c r="E195" t="s">
        <v>34</v>
      </c>
      <c r="F195" t="s">
        <v>68</v>
      </c>
      <c r="G195">
        <v>18</v>
      </c>
      <c r="I195" t="s">
        <v>169</v>
      </c>
      <c r="U195">
        <v>0</v>
      </c>
      <c r="V195">
        <v>0</v>
      </c>
      <c r="W195" t="str">
        <f>IF(Main_Devils_Sheet_1[[#This Row],[point_shares]]=Main_Devils_Sheet_1[[#This Row],[NJD point_shares]],"Career-long Devil","")</f>
        <v>Career-long Devil</v>
      </c>
    </row>
    <row r="196" spans="1:23" x14ac:dyDescent="0.2">
      <c r="A196">
        <v>1990</v>
      </c>
      <c r="B196">
        <v>29</v>
      </c>
      <c r="C196" t="s">
        <v>28</v>
      </c>
      <c r="D196" t="s">
        <v>8771</v>
      </c>
      <c r="E196" t="s">
        <v>34</v>
      </c>
      <c r="F196" t="s">
        <v>68</v>
      </c>
      <c r="I196" t="s">
        <v>1116</v>
      </c>
      <c r="U196">
        <v>0</v>
      </c>
      <c r="V196">
        <v>0</v>
      </c>
      <c r="W196" t="str">
        <f>IF(Main_Devils_Sheet_1[[#This Row],[point_shares]]=Main_Devils_Sheet_1[[#This Row],[NJD point_shares]],"Career-long Devil","")</f>
        <v>Career-long Devil</v>
      </c>
    </row>
    <row r="197" spans="1:23" x14ac:dyDescent="0.2">
      <c r="A197">
        <v>1991</v>
      </c>
      <c r="B197">
        <v>33</v>
      </c>
      <c r="C197" t="s">
        <v>28</v>
      </c>
      <c r="D197" t="s">
        <v>8484</v>
      </c>
      <c r="E197" t="s">
        <v>39</v>
      </c>
      <c r="F197" t="s">
        <v>26</v>
      </c>
      <c r="I197" t="s">
        <v>474</v>
      </c>
      <c r="W197" t="str">
        <f>IF(Main_Devils_Sheet_1[[#This Row],[point_shares]]=Main_Devils_Sheet_1[[#This Row],[NJD point_shares]],"Career-long Devil","")</f>
        <v>Career-long Devil</v>
      </c>
    </row>
    <row r="198" spans="1:23" x14ac:dyDescent="0.2">
      <c r="A198">
        <v>1996</v>
      </c>
      <c r="B198">
        <v>38</v>
      </c>
      <c r="C198" t="s">
        <v>28</v>
      </c>
      <c r="D198" t="s">
        <v>7054</v>
      </c>
      <c r="E198" t="s">
        <v>39</v>
      </c>
      <c r="F198" t="s">
        <v>26</v>
      </c>
      <c r="I198" t="s">
        <v>546</v>
      </c>
      <c r="W198" t="str">
        <f>IF(Main_Devils_Sheet_1[[#This Row],[point_shares]]=Main_Devils_Sheet_1[[#This Row],[NJD point_shares]],"Career-long Devil","")</f>
        <v>Career-long Devil</v>
      </c>
    </row>
    <row r="199" spans="1:23" x14ac:dyDescent="0.2">
      <c r="A199">
        <v>2000</v>
      </c>
      <c r="B199">
        <v>39</v>
      </c>
      <c r="C199" t="s">
        <v>28</v>
      </c>
      <c r="D199" t="s">
        <v>5931</v>
      </c>
      <c r="E199" t="s">
        <v>76</v>
      </c>
      <c r="F199" t="s">
        <v>68</v>
      </c>
      <c r="I199" t="s">
        <v>2721</v>
      </c>
      <c r="W199" t="str">
        <f>IF(Main_Devils_Sheet_1[[#This Row],[point_shares]]=Main_Devils_Sheet_1[[#This Row],[NJD point_shares]],"Career-long Devil","")</f>
        <v>Career-long Devil</v>
      </c>
    </row>
    <row r="200" spans="1:23" x14ac:dyDescent="0.2">
      <c r="A200">
        <v>1996</v>
      </c>
      <c r="B200">
        <v>41</v>
      </c>
      <c r="C200" t="s">
        <v>28</v>
      </c>
      <c r="D200" t="s">
        <v>7057</v>
      </c>
      <c r="E200" t="s">
        <v>34</v>
      </c>
      <c r="F200" t="s">
        <v>30</v>
      </c>
      <c r="I200" t="s">
        <v>6050</v>
      </c>
      <c r="W200" t="str">
        <f>IF(Main_Devils_Sheet_1[[#This Row],[point_shares]]=Main_Devils_Sheet_1[[#This Row],[NJD point_shares]],"Career-long Devil","")</f>
        <v>Career-long Devil</v>
      </c>
    </row>
    <row r="201" spans="1:23" x14ac:dyDescent="0.2">
      <c r="A201">
        <v>2001</v>
      </c>
      <c r="B201">
        <v>44</v>
      </c>
      <c r="C201" t="s">
        <v>28</v>
      </c>
      <c r="D201" t="s">
        <v>5628</v>
      </c>
      <c r="E201" t="s">
        <v>25</v>
      </c>
      <c r="F201" t="s">
        <v>35</v>
      </c>
      <c r="G201">
        <v>18</v>
      </c>
      <c r="I201" t="s">
        <v>474</v>
      </c>
      <c r="W201" t="str">
        <f>IF(Main_Devils_Sheet_1[[#This Row],[point_shares]]=Main_Devils_Sheet_1[[#This Row],[NJD point_shares]],"Career-long Devil","")</f>
        <v>Career-long Devil</v>
      </c>
    </row>
    <row r="202" spans="1:23" x14ac:dyDescent="0.2">
      <c r="A202">
        <v>1984</v>
      </c>
      <c r="B202">
        <v>44</v>
      </c>
      <c r="C202" t="s">
        <v>28</v>
      </c>
      <c r="D202" t="s">
        <v>10467</v>
      </c>
      <c r="E202" t="s">
        <v>39</v>
      </c>
      <c r="F202" t="s">
        <v>30</v>
      </c>
      <c r="I202" t="s">
        <v>3386</v>
      </c>
      <c r="W202" t="str">
        <f>IF(Main_Devils_Sheet_1[[#This Row],[point_shares]]=Main_Devils_Sheet_1[[#This Row],[NJD point_shares]],"Career-long Devil","")</f>
        <v>Career-long Devil</v>
      </c>
    </row>
    <row r="203" spans="1:23" x14ac:dyDescent="0.2">
      <c r="A203">
        <v>2024</v>
      </c>
      <c r="B203">
        <v>49</v>
      </c>
      <c r="C203" t="s">
        <v>28</v>
      </c>
      <c r="D203" t="s">
        <v>13738</v>
      </c>
      <c r="E203" t="s">
        <v>60</v>
      </c>
      <c r="F203" t="s">
        <v>128</v>
      </c>
      <c r="I203" t="s">
        <v>1258</v>
      </c>
      <c r="V203">
        <v>0</v>
      </c>
      <c r="W203" t="str">
        <f>IF(Main_Devils_Sheet_1[[#This Row],[point_shares]]=Main_Devils_Sheet_1[[#This Row],[NJD point_shares]],"Career-long Devil","")</f>
        <v>Career-long Devil</v>
      </c>
    </row>
    <row r="204" spans="1:23" x14ac:dyDescent="0.2">
      <c r="A204">
        <v>1999</v>
      </c>
      <c r="B204">
        <v>50</v>
      </c>
      <c r="C204" t="s">
        <v>28</v>
      </c>
      <c r="D204" t="s">
        <v>6253</v>
      </c>
      <c r="E204" t="s">
        <v>39</v>
      </c>
      <c r="F204" t="s">
        <v>26</v>
      </c>
      <c r="I204" t="s">
        <v>40</v>
      </c>
      <c r="W204" t="str">
        <f>IF(Main_Devils_Sheet_1[[#This Row],[point_shares]]=Main_Devils_Sheet_1[[#This Row],[NJD point_shares]],"Career-long Devil","")</f>
        <v>Career-long Devil</v>
      </c>
    </row>
    <row r="205" spans="1:23" x14ac:dyDescent="0.2">
      <c r="A205">
        <v>2002</v>
      </c>
      <c r="B205">
        <v>51</v>
      </c>
      <c r="C205" t="s">
        <v>28</v>
      </c>
      <c r="D205" t="s">
        <v>5311</v>
      </c>
      <c r="E205" t="s">
        <v>60</v>
      </c>
      <c r="F205" t="s">
        <v>30</v>
      </c>
      <c r="G205">
        <v>18</v>
      </c>
      <c r="I205" t="s">
        <v>4995</v>
      </c>
      <c r="W205" t="str">
        <f>IF(Main_Devils_Sheet_1[[#This Row],[point_shares]]=Main_Devils_Sheet_1[[#This Row],[NJD point_shares]],"Career-long Devil","")</f>
        <v>Career-long Devil</v>
      </c>
    </row>
    <row r="206" spans="1:23" x14ac:dyDescent="0.2">
      <c r="A206">
        <v>2008</v>
      </c>
      <c r="B206">
        <v>52</v>
      </c>
      <c r="C206" t="s">
        <v>28</v>
      </c>
      <c r="D206" t="s">
        <v>3696</v>
      </c>
      <c r="E206" t="s">
        <v>39</v>
      </c>
      <c r="F206" t="s">
        <v>30</v>
      </c>
      <c r="G206">
        <v>18</v>
      </c>
      <c r="I206" t="s">
        <v>3697</v>
      </c>
      <c r="W206" t="str">
        <f>IF(Main_Devils_Sheet_1[[#This Row],[point_shares]]=Main_Devils_Sheet_1[[#This Row],[NJD point_shares]],"Career-long Devil","")</f>
        <v>Career-long Devil</v>
      </c>
    </row>
    <row r="207" spans="1:23" x14ac:dyDescent="0.2">
      <c r="A207">
        <v>1982</v>
      </c>
      <c r="B207">
        <v>54</v>
      </c>
      <c r="C207" t="s">
        <v>28</v>
      </c>
      <c r="D207" t="s">
        <v>11018</v>
      </c>
      <c r="E207" t="s">
        <v>39</v>
      </c>
      <c r="F207" t="s">
        <v>35</v>
      </c>
      <c r="I207" t="s">
        <v>5020</v>
      </c>
      <c r="W207" t="str">
        <f>IF(Main_Devils_Sheet_1[[#This Row],[point_shares]]=Main_Devils_Sheet_1[[#This Row],[NJD point_shares]],"Career-long Devil","")</f>
        <v>Career-long Devil</v>
      </c>
    </row>
    <row r="208" spans="1:23" x14ac:dyDescent="0.2">
      <c r="A208">
        <v>2007</v>
      </c>
      <c r="B208">
        <v>57</v>
      </c>
      <c r="C208" t="s">
        <v>28</v>
      </c>
      <c r="D208" t="s">
        <v>3935</v>
      </c>
      <c r="E208" t="s">
        <v>34</v>
      </c>
      <c r="F208" t="s">
        <v>26</v>
      </c>
      <c r="G208">
        <v>18</v>
      </c>
      <c r="I208" t="s">
        <v>3436</v>
      </c>
      <c r="W208" t="str">
        <f>IF(Main_Devils_Sheet_1[[#This Row],[point_shares]]=Main_Devils_Sheet_1[[#This Row],[NJD point_shares]],"Career-long Devil","")</f>
        <v>Career-long Devil</v>
      </c>
    </row>
    <row r="209" spans="1:23" x14ac:dyDescent="0.2">
      <c r="A209">
        <v>2000</v>
      </c>
      <c r="B209">
        <v>57</v>
      </c>
      <c r="C209" t="s">
        <v>28</v>
      </c>
      <c r="D209" t="s">
        <v>5947</v>
      </c>
      <c r="E209" t="s">
        <v>34</v>
      </c>
      <c r="F209" t="s">
        <v>30</v>
      </c>
      <c r="I209" t="s">
        <v>3430</v>
      </c>
      <c r="W209" t="str">
        <f>IF(Main_Devils_Sheet_1[[#This Row],[point_shares]]=Main_Devils_Sheet_1[[#This Row],[NJD point_shares]],"Career-long Devil","")</f>
        <v>Career-long Devil</v>
      </c>
    </row>
    <row r="210" spans="1:23" x14ac:dyDescent="0.2">
      <c r="A210">
        <v>2023</v>
      </c>
      <c r="B210">
        <v>58</v>
      </c>
      <c r="C210" t="s">
        <v>28</v>
      </c>
      <c r="D210" t="s">
        <v>13733</v>
      </c>
      <c r="E210" t="s">
        <v>76</v>
      </c>
      <c r="F210" t="s">
        <v>68</v>
      </c>
      <c r="I210" t="s">
        <v>808</v>
      </c>
      <c r="V210">
        <v>10.6</v>
      </c>
      <c r="W210" t="str">
        <f>IF(Main_Devils_Sheet_1[[#This Row],[point_shares]]=Main_Devils_Sheet_1[[#This Row],[NJD point_shares]],"Career-long Devil","")</f>
        <v/>
      </c>
    </row>
    <row r="211" spans="1:23" x14ac:dyDescent="0.2">
      <c r="A211">
        <v>2001</v>
      </c>
      <c r="B211">
        <v>60</v>
      </c>
      <c r="C211" t="s">
        <v>28</v>
      </c>
      <c r="D211" t="s">
        <v>5643</v>
      </c>
      <c r="E211" t="s">
        <v>60</v>
      </c>
      <c r="F211" t="s">
        <v>30</v>
      </c>
      <c r="G211">
        <v>18</v>
      </c>
      <c r="I211" t="s">
        <v>3541</v>
      </c>
      <c r="W211" t="str">
        <f>IF(Main_Devils_Sheet_1[[#This Row],[point_shares]]=Main_Devils_Sheet_1[[#This Row],[NJD point_shares]],"Career-long Devil","")</f>
        <v>Career-long Devil</v>
      </c>
    </row>
    <row r="212" spans="1:23" x14ac:dyDescent="0.2">
      <c r="A212">
        <v>1986</v>
      </c>
      <c r="B212">
        <v>62</v>
      </c>
      <c r="C212" t="s">
        <v>28</v>
      </c>
      <c r="D212" t="s">
        <v>9925</v>
      </c>
      <c r="E212" t="s">
        <v>39</v>
      </c>
      <c r="F212" t="s">
        <v>30</v>
      </c>
      <c r="I212" t="s">
        <v>552</v>
      </c>
      <c r="W212" t="str">
        <f>IF(Main_Devils_Sheet_1[[#This Row],[point_shares]]=Main_Devils_Sheet_1[[#This Row],[NJD point_shares]],"Career-long Devil","")</f>
        <v>Career-long Devil</v>
      </c>
    </row>
    <row r="213" spans="1:23" x14ac:dyDescent="0.2">
      <c r="A213">
        <v>1990</v>
      </c>
      <c r="B213">
        <v>64</v>
      </c>
      <c r="C213" t="s">
        <v>28</v>
      </c>
      <c r="D213" t="s">
        <v>8810</v>
      </c>
      <c r="E213" t="s">
        <v>39</v>
      </c>
      <c r="F213" t="s">
        <v>68</v>
      </c>
      <c r="I213" t="s">
        <v>40</v>
      </c>
      <c r="W213" t="str">
        <f>IF(Main_Devils_Sheet_1[[#This Row],[point_shares]]=Main_Devils_Sheet_1[[#This Row],[NJD point_shares]],"Career-long Devil","")</f>
        <v>Career-long Devil</v>
      </c>
    </row>
    <row r="214" spans="1:23" x14ac:dyDescent="0.2">
      <c r="A214">
        <v>1988</v>
      </c>
      <c r="B214">
        <v>65</v>
      </c>
      <c r="C214" t="s">
        <v>28</v>
      </c>
      <c r="D214" t="s">
        <v>9362</v>
      </c>
      <c r="E214" t="s">
        <v>39</v>
      </c>
      <c r="F214" t="s">
        <v>26</v>
      </c>
      <c r="I214" t="s">
        <v>4194</v>
      </c>
      <c r="W214" t="str">
        <f>IF(Main_Devils_Sheet_1[[#This Row],[point_shares]]=Main_Devils_Sheet_1[[#This Row],[NJD point_shares]],"Career-long Devil","")</f>
        <v>Career-long Devil</v>
      </c>
    </row>
    <row r="215" spans="1:23" x14ac:dyDescent="0.2">
      <c r="A215">
        <v>1985</v>
      </c>
      <c r="B215">
        <v>66</v>
      </c>
      <c r="C215" t="s">
        <v>28</v>
      </c>
      <c r="D215" t="s">
        <v>10209</v>
      </c>
      <c r="E215" t="s">
        <v>34</v>
      </c>
      <c r="F215" t="s">
        <v>26</v>
      </c>
      <c r="I215" t="s">
        <v>10210</v>
      </c>
      <c r="W215" t="str">
        <f>IF(Main_Devils_Sheet_1[[#This Row],[point_shares]]=Main_Devils_Sheet_1[[#This Row],[NJD point_shares]],"Career-long Devil","")</f>
        <v>Career-long Devil</v>
      </c>
    </row>
    <row r="216" spans="1:23" x14ac:dyDescent="0.2">
      <c r="A216">
        <v>2006</v>
      </c>
      <c r="B216">
        <v>67</v>
      </c>
      <c r="C216" t="s">
        <v>28</v>
      </c>
      <c r="D216" t="s">
        <v>4181</v>
      </c>
      <c r="E216" t="s">
        <v>60</v>
      </c>
      <c r="F216" t="s">
        <v>30</v>
      </c>
      <c r="G216">
        <v>18</v>
      </c>
      <c r="I216" t="s">
        <v>3976</v>
      </c>
      <c r="W216" t="str">
        <f>IF(Main_Devils_Sheet_1[[#This Row],[point_shares]]=Main_Devils_Sheet_1[[#This Row],[NJD point_shares]],"Career-long Devil","")</f>
        <v>Career-long Devil</v>
      </c>
    </row>
    <row r="217" spans="1:23" x14ac:dyDescent="0.2">
      <c r="A217">
        <v>2001</v>
      </c>
      <c r="B217">
        <v>67</v>
      </c>
      <c r="C217" t="s">
        <v>28</v>
      </c>
      <c r="D217" t="s">
        <v>5650</v>
      </c>
      <c r="E217" t="s">
        <v>80</v>
      </c>
      <c r="F217" t="s">
        <v>68</v>
      </c>
      <c r="G217">
        <v>18</v>
      </c>
      <c r="I217" t="s">
        <v>917</v>
      </c>
      <c r="W217" t="str">
        <f>IF(Main_Devils_Sheet_1[[#This Row],[point_shares]]=Main_Devils_Sheet_1[[#This Row],[NJD point_shares]],"Career-long Devil","")</f>
        <v>Career-long Devil</v>
      </c>
    </row>
    <row r="218" spans="1:23" x14ac:dyDescent="0.2">
      <c r="A218">
        <v>2000</v>
      </c>
      <c r="B218">
        <v>67</v>
      </c>
      <c r="C218" t="s">
        <v>28</v>
      </c>
      <c r="D218" t="s">
        <v>5957</v>
      </c>
      <c r="E218" t="s">
        <v>563</v>
      </c>
      <c r="F218" t="s">
        <v>68</v>
      </c>
      <c r="I218" t="s">
        <v>4261</v>
      </c>
      <c r="W218" t="str">
        <f>IF(Main_Devils_Sheet_1[[#This Row],[point_shares]]=Main_Devils_Sheet_1[[#This Row],[NJD point_shares]],"Career-long Devil","")</f>
        <v>Career-long Devil</v>
      </c>
    </row>
    <row r="219" spans="1:23" x14ac:dyDescent="0.2">
      <c r="A219">
        <v>2021</v>
      </c>
      <c r="B219">
        <v>68</v>
      </c>
      <c r="C219" t="s">
        <v>28</v>
      </c>
      <c r="D219" t="s">
        <v>526</v>
      </c>
      <c r="E219" t="s">
        <v>76</v>
      </c>
      <c r="F219" t="s">
        <v>35</v>
      </c>
      <c r="G219">
        <v>18</v>
      </c>
      <c r="I219" t="s">
        <v>181</v>
      </c>
      <c r="V219">
        <v>52.3</v>
      </c>
      <c r="W219" t="str">
        <f>IF(Main_Devils_Sheet_1[[#This Row],[point_shares]]=Main_Devils_Sheet_1[[#This Row],[NJD point_shares]],"Career-long Devil","")</f>
        <v/>
      </c>
    </row>
    <row r="220" spans="1:23" x14ac:dyDescent="0.2">
      <c r="A220">
        <v>2011</v>
      </c>
      <c r="B220">
        <v>69</v>
      </c>
      <c r="C220" t="s">
        <v>28</v>
      </c>
      <c r="D220" t="s">
        <v>3008</v>
      </c>
      <c r="E220" t="s">
        <v>13714</v>
      </c>
      <c r="F220" t="s">
        <v>13714</v>
      </c>
      <c r="I220" t="s">
        <v>3009</v>
      </c>
      <c r="W220" t="str">
        <f>IF(Main_Devils_Sheet_1[[#This Row],[point_shares]]=Main_Devils_Sheet_1[[#This Row],[NJD point_shares]],"Career-long Devil","")</f>
        <v>Career-long Devil</v>
      </c>
    </row>
    <row r="221" spans="1:23" x14ac:dyDescent="0.2">
      <c r="A221">
        <v>2019</v>
      </c>
      <c r="B221">
        <v>70</v>
      </c>
      <c r="C221" t="s">
        <v>28</v>
      </c>
      <c r="D221" t="s">
        <v>1077</v>
      </c>
      <c r="E221" t="s">
        <v>435</v>
      </c>
      <c r="F221" t="s">
        <v>30</v>
      </c>
      <c r="G221">
        <v>18</v>
      </c>
      <c r="I221" t="s">
        <v>188</v>
      </c>
      <c r="V221">
        <v>0</v>
      </c>
      <c r="W221" t="str">
        <f>IF(Main_Devils_Sheet_1[[#This Row],[point_shares]]=Main_Devils_Sheet_1[[#This Row],[NJD point_shares]],"Career-long Devil","")</f>
        <v>Career-long Devil</v>
      </c>
    </row>
    <row r="222" spans="1:23" x14ac:dyDescent="0.2">
      <c r="A222">
        <v>2014</v>
      </c>
      <c r="B222">
        <v>71</v>
      </c>
      <c r="C222" t="s">
        <v>28</v>
      </c>
      <c r="D222" t="s">
        <v>2307</v>
      </c>
      <c r="E222" t="s">
        <v>34</v>
      </c>
      <c r="F222" t="s">
        <v>68</v>
      </c>
      <c r="G222">
        <v>18</v>
      </c>
      <c r="I222" t="s">
        <v>2270</v>
      </c>
      <c r="W222" t="str">
        <f>IF(Main_Devils_Sheet_1[[#This Row],[point_shares]]=Main_Devils_Sheet_1[[#This Row],[NJD point_shares]],"Career-long Devil","")</f>
        <v>Career-long Devil</v>
      </c>
    </row>
    <row r="223" spans="1:23" x14ac:dyDescent="0.2">
      <c r="A223">
        <v>2013</v>
      </c>
      <c r="B223">
        <v>73</v>
      </c>
      <c r="C223" t="s">
        <v>28</v>
      </c>
      <c r="D223" t="s">
        <v>2538</v>
      </c>
      <c r="E223" t="s">
        <v>39</v>
      </c>
      <c r="F223" t="s">
        <v>35</v>
      </c>
      <c r="G223">
        <v>18</v>
      </c>
      <c r="I223" t="s">
        <v>40</v>
      </c>
      <c r="W223" t="str">
        <f>IF(Main_Devils_Sheet_1[[#This Row],[point_shares]]=Main_Devils_Sheet_1[[#This Row],[NJD point_shares]],"Career-long Devil","")</f>
        <v>Career-long Devil</v>
      </c>
    </row>
    <row r="224" spans="1:23" x14ac:dyDescent="0.2">
      <c r="A224">
        <v>1988</v>
      </c>
      <c r="B224">
        <v>75</v>
      </c>
      <c r="C224" t="s">
        <v>28</v>
      </c>
      <c r="D224" t="s">
        <v>9372</v>
      </c>
      <c r="E224" t="s">
        <v>39</v>
      </c>
      <c r="F224" t="s">
        <v>68</v>
      </c>
      <c r="I224" t="s">
        <v>3517</v>
      </c>
      <c r="W224" t="str">
        <f>IF(Main_Devils_Sheet_1[[#This Row],[point_shares]]=Main_Devils_Sheet_1[[#This Row],[NJD point_shares]],"Career-long Devil","")</f>
        <v>Career-long Devil</v>
      </c>
    </row>
    <row r="225" spans="1:23" x14ac:dyDescent="0.2">
      <c r="A225">
        <v>1991</v>
      </c>
      <c r="B225">
        <v>77</v>
      </c>
      <c r="C225" t="s">
        <v>28</v>
      </c>
      <c r="D225" t="s">
        <v>8531</v>
      </c>
      <c r="E225" t="s">
        <v>34</v>
      </c>
      <c r="F225" t="s">
        <v>30</v>
      </c>
      <c r="I225" t="s">
        <v>8532</v>
      </c>
      <c r="W225" t="str">
        <f>IF(Main_Devils_Sheet_1[[#This Row],[point_shares]]=Main_Devils_Sheet_1[[#This Row],[NJD point_shares]],"Career-long Devil","")</f>
        <v>Career-long Devil</v>
      </c>
    </row>
    <row r="226" spans="1:23" x14ac:dyDescent="0.2">
      <c r="A226">
        <v>2019</v>
      </c>
      <c r="B226">
        <v>80</v>
      </c>
      <c r="C226" t="s">
        <v>28</v>
      </c>
      <c r="D226" t="s">
        <v>1087</v>
      </c>
      <c r="E226" t="s">
        <v>34</v>
      </c>
      <c r="F226" t="s">
        <v>68</v>
      </c>
      <c r="G226">
        <v>18</v>
      </c>
      <c r="I226" t="s">
        <v>196</v>
      </c>
      <c r="V226">
        <v>0</v>
      </c>
      <c r="W226" t="str">
        <f>IF(Main_Devils_Sheet_1[[#This Row],[point_shares]]=Main_Devils_Sheet_1[[#This Row],[NJD point_shares]],"Career-long Devil","")</f>
        <v>Career-long Devil</v>
      </c>
    </row>
    <row r="227" spans="1:23" x14ac:dyDescent="0.2">
      <c r="A227">
        <v>2019</v>
      </c>
      <c r="B227">
        <v>82</v>
      </c>
      <c r="C227" t="s">
        <v>28</v>
      </c>
      <c r="D227" t="s">
        <v>1089</v>
      </c>
      <c r="E227" t="s">
        <v>39</v>
      </c>
      <c r="F227" t="s">
        <v>30</v>
      </c>
      <c r="G227">
        <v>18</v>
      </c>
      <c r="I227" t="s">
        <v>490</v>
      </c>
      <c r="V227">
        <v>0</v>
      </c>
      <c r="W227" t="str">
        <f>IF(Main_Devils_Sheet_1[[#This Row],[point_shares]]=Main_Devils_Sheet_1[[#This Row],[NJD point_shares]],"Career-long Devil","")</f>
        <v>Career-long Devil</v>
      </c>
    </row>
    <row r="228" spans="1:23" x14ac:dyDescent="0.2">
      <c r="A228">
        <v>2002</v>
      </c>
      <c r="B228">
        <v>84</v>
      </c>
      <c r="C228" t="s">
        <v>28</v>
      </c>
      <c r="D228" t="s">
        <v>5348</v>
      </c>
      <c r="E228" t="s">
        <v>46</v>
      </c>
      <c r="F228" t="s">
        <v>30</v>
      </c>
      <c r="G228">
        <v>18</v>
      </c>
      <c r="I228" t="s">
        <v>5349</v>
      </c>
      <c r="W228" t="str">
        <f>IF(Main_Devils_Sheet_1[[#This Row],[point_shares]]=Main_Devils_Sheet_1[[#This Row],[NJD point_shares]],"Career-long Devil","")</f>
        <v>Career-long Devil</v>
      </c>
    </row>
    <row r="229" spans="1:23" x14ac:dyDescent="0.2">
      <c r="A229">
        <v>2024</v>
      </c>
      <c r="B229">
        <v>85</v>
      </c>
      <c r="C229" t="s">
        <v>28</v>
      </c>
      <c r="D229" t="s">
        <v>13739</v>
      </c>
      <c r="E229" t="s">
        <v>76</v>
      </c>
      <c r="F229" t="s">
        <v>68</v>
      </c>
      <c r="I229" t="s">
        <v>249</v>
      </c>
      <c r="V229">
        <v>0</v>
      </c>
      <c r="W229" t="str">
        <f>IF(Main_Devils_Sheet_1[[#This Row],[point_shares]]=Main_Devils_Sheet_1[[#This Row],[NJD point_shares]],"Career-long Devil","")</f>
        <v>Career-long Devil</v>
      </c>
    </row>
    <row r="230" spans="1:23" x14ac:dyDescent="0.2">
      <c r="A230">
        <v>2002</v>
      </c>
      <c r="B230">
        <v>85</v>
      </c>
      <c r="C230" t="s">
        <v>28</v>
      </c>
      <c r="D230" t="s">
        <v>5350</v>
      </c>
      <c r="E230" t="s">
        <v>39</v>
      </c>
      <c r="F230" t="s">
        <v>26</v>
      </c>
      <c r="G230">
        <v>18</v>
      </c>
      <c r="I230" t="s">
        <v>305</v>
      </c>
      <c r="W230" t="str">
        <f>IF(Main_Devils_Sheet_1[[#This Row],[point_shares]]=Main_Devils_Sheet_1[[#This Row],[NJD point_shares]],"Career-long Devil","")</f>
        <v>Career-long Devil</v>
      </c>
    </row>
    <row r="231" spans="1:23" x14ac:dyDescent="0.2">
      <c r="A231">
        <v>1982</v>
      </c>
      <c r="B231">
        <v>85</v>
      </c>
      <c r="C231" t="s">
        <v>28</v>
      </c>
      <c r="D231" t="s">
        <v>11048</v>
      </c>
      <c r="E231" t="s">
        <v>34</v>
      </c>
      <c r="F231" t="s">
        <v>30</v>
      </c>
      <c r="I231" t="s">
        <v>10878</v>
      </c>
      <c r="W231" t="str">
        <f>IF(Main_Devils_Sheet_1[[#This Row],[point_shares]]=Main_Devils_Sheet_1[[#This Row],[NJD point_shares]],"Career-long Devil","")</f>
        <v>Career-long Devil</v>
      </c>
    </row>
    <row r="232" spans="1:23" x14ac:dyDescent="0.2">
      <c r="A232">
        <v>2007</v>
      </c>
      <c r="B232">
        <v>87</v>
      </c>
      <c r="C232" t="s">
        <v>28</v>
      </c>
      <c r="D232" t="s">
        <v>3968</v>
      </c>
      <c r="E232" t="s">
        <v>34</v>
      </c>
      <c r="F232" t="s">
        <v>30</v>
      </c>
      <c r="G232">
        <v>19</v>
      </c>
      <c r="I232" t="s">
        <v>3633</v>
      </c>
      <c r="W232" t="str">
        <f>IF(Main_Devils_Sheet_1[[#This Row],[point_shares]]=Main_Devils_Sheet_1[[#This Row],[NJD point_shares]],"Career-long Devil","")</f>
        <v>Career-long Devil</v>
      </c>
    </row>
    <row r="233" spans="1:23" x14ac:dyDescent="0.2">
      <c r="A233">
        <v>1989</v>
      </c>
      <c r="B233">
        <v>89</v>
      </c>
      <c r="C233" t="s">
        <v>28</v>
      </c>
      <c r="D233" t="s">
        <v>9108</v>
      </c>
      <c r="E233" t="s">
        <v>34</v>
      </c>
      <c r="F233" t="s">
        <v>128</v>
      </c>
      <c r="I233" t="s">
        <v>412</v>
      </c>
      <c r="W233" t="str">
        <f>IF(Main_Devils_Sheet_1[[#This Row],[point_shares]]=Main_Devils_Sheet_1[[#This Row],[NJD point_shares]],"Career-long Devil","")</f>
        <v>Career-long Devil</v>
      </c>
    </row>
    <row r="234" spans="1:23" x14ac:dyDescent="0.2">
      <c r="A234">
        <v>2012</v>
      </c>
      <c r="B234">
        <v>90</v>
      </c>
      <c r="C234" t="s">
        <v>28</v>
      </c>
      <c r="D234" t="s">
        <v>2798</v>
      </c>
      <c r="E234" t="s">
        <v>34</v>
      </c>
      <c r="F234" t="s">
        <v>1637</v>
      </c>
      <c r="G234">
        <v>18</v>
      </c>
      <c r="I234" t="s">
        <v>305</v>
      </c>
      <c r="W234" t="str">
        <f>IF(Main_Devils_Sheet_1[[#This Row],[point_shares]]=Main_Devils_Sheet_1[[#This Row],[NJD point_shares]],"Career-long Devil","")</f>
        <v>Career-long Devil</v>
      </c>
    </row>
    <row r="235" spans="1:23" x14ac:dyDescent="0.2">
      <c r="A235">
        <v>1992</v>
      </c>
      <c r="B235">
        <v>90</v>
      </c>
      <c r="C235" t="s">
        <v>28</v>
      </c>
      <c r="D235" t="s">
        <v>8255</v>
      </c>
      <c r="E235" t="s">
        <v>60</v>
      </c>
      <c r="F235" t="s">
        <v>35</v>
      </c>
      <c r="I235" t="s">
        <v>8256</v>
      </c>
      <c r="W235" t="str">
        <f>IF(Main_Devils_Sheet_1[[#This Row],[point_shares]]=Main_Devils_Sheet_1[[#This Row],[NJD point_shares]],"Career-long Devil","")</f>
        <v>Career-long Devil</v>
      </c>
    </row>
    <row r="236" spans="1:23" x14ac:dyDescent="0.2">
      <c r="A236">
        <v>2024</v>
      </c>
      <c r="B236">
        <v>91</v>
      </c>
      <c r="C236" t="s">
        <v>28</v>
      </c>
      <c r="D236" t="s">
        <v>13740</v>
      </c>
      <c r="E236" t="s">
        <v>43</v>
      </c>
      <c r="F236" t="s">
        <v>68</v>
      </c>
      <c r="I236" t="s">
        <v>468</v>
      </c>
      <c r="V236">
        <v>16.3</v>
      </c>
      <c r="W236" t="str">
        <f>IF(Main_Devils_Sheet_1[[#This Row],[point_shares]]=Main_Devils_Sheet_1[[#This Row],[NJD point_shares]],"Career-long Devil","")</f>
        <v/>
      </c>
    </row>
    <row r="237" spans="1:23" x14ac:dyDescent="0.2">
      <c r="A237">
        <v>2003</v>
      </c>
      <c r="B237">
        <v>93</v>
      </c>
      <c r="C237" t="s">
        <v>28</v>
      </c>
      <c r="D237" t="s">
        <v>5039</v>
      </c>
      <c r="E237" t="s">
        <v>60</v>
      </c>
      <c r="F237" t="s">
        <v>35</v>
      </c>
      <c r="G237">
        <v>18</v>
      </c>
      <c r="I237" t="s">
        <v>4995</v>
      </c>
      <c r="W237" t="str">
        <f>IF(Main_Devils_Sheet_1[[#This Row],[point_shares]]=Main_Devils_Sheet_1[[#This Row],[NJD point_shares]],"Career-long Devil","")</f>
        <v>Career-long Devil</v>
      </c>
    </row>
    <row r="238" spans="1:23" x14ac:dyDescent="0.2">
      <c r="A238">
        <v>1992</v>
      </c>
      <c r="B238">
        <v>94</v>
      </c>
      <c r="C238" t="s">
        <v>28</v>
      </c>
      <c r="D238" t="s">
        <v>8260</v>
      </c>
      <c r="E238" t="s">
        <v>34</v>
      </c>
      <c r="F238" t="s">
        <v>30</v>
      </c>
      <c r="I238" t="s">
        <v>8261</v>
      </c>
      <c r="W238" t="str">
        <f>IF(Main_Devils_Sheet_1[[#This Row],[point_shares]]=Main_Devils_Sheet_1[[#This Row],[NJD point_shares]],"Career-long Devil","")</f>
        <v>Career-long Devil</v>
      </c>
    </row>
    <row r="239" spans="1:23" x14ac:dyDescent="0.2">
      <c r="A239">
        <v>1999</v>
      </c>
      <c r="B239">
        <v>95</v>
      </c>
      <c r="C239" t="s">
        <v>28</v>
      </c>
      <c r="D239" t="s">
        <v>6294</v>
      </c>
      <c r="E239" t="s">
        <v>53</v>
      </c>
      <c r="F239" t="s">
        <v>30</v>
      </c>
      <c r="I239" t="s">
        <v>139</v>
      </c>
      <c r="W239" t="str">
        <f>IF(Main_Devils_Sheet_1[[#This Row],[point_shares]]=Main_Devils_Sheet_1[[#This Row],[NJD point_shares]],"Career-long Devil","")</f>
        <v>Career-long Devil</v>
      </c>
    </row>
    <row r="240" spans="1:23" x14ac:dyDescent="0.2">
      <c r="A240">
        <v>1995</v>
      </c>
      <c r="B240">
        <v>96</v>
      </c>
      <c r="C240" t="s">
        <v>28</v>
      </c>
      <c r="D240" t="s">
        <v>7367</v>
      </c>
      <c r="E240" t="s">
        <v>43</v>
      </c>
      <c r="F240" t="s">
        <v>30</v>
      </c>
      <c r="I240" t="s">
        <v>276</v>
      </c>
      <c r="W240" t="str">
        <f>IF(Main_Devils_Sheet_1[[#This Row],[point_shares]]=Main_Devils_Sheet_1[[#This Row],[NJD point_shares]],"Career-long Devil","")</f>
        <v>Career-long Devil</v>
      </c>
    </row>
    <row r="241" spans="1:23" x14ac:dyDescent="0.2">
      <c r="A241">
        <v>1988</v>
      </c>
      <c r="B241">
        <v>96</v>
      </c>
      <c r="C241" t="s">
        <v>28</v>
      </c>
      <c r="D241" t="s">
        <v>9391</v>
      </c>
      <c r="E241" t="s">
        <v>34</v>
      </c>
      <c r="F241" t="s">
        <v>30</v>
      </c>
      <c r="I241" t="s">
        <v>8708</v>
      </c>
      <c r="W241" t="str">
        <f>IF(Main_Devils_Sheet_1[[#This Row],[point_shares]]=Main_Devils_Sheet_1[[#This Row],[NJD point_shares]],"Career-long Devil","")</f>
        <v>Career-long Devil</v>
      </c>
    </row>
    <row r="242" spans="1:23" x14ac:dyDescent="0.2">
      <c r="A242">
        <v>2017</v>
      </c>
      <c r="B242">
        <v>98</v>
      </c>
      <c r="C242" t="s">
        <v>28</v>
      </c>
      <c r="D242" t="s">
        <v>1622</v>
      </c>
      <c r="E242" t="s">
        <v>60</v>
      </c>
      <c r="F242" t="s">
        <v>26</v>
      </c>
      <c r="G242">
        <v>18</v>
      </c>
      <c r="I242" t="s">
        <v>241</v>
      </c>
      <c r="W242" t="str">
        <f>IF(Main_Devils_Sheet_1[[#This Row],[point_shares]]=Main_Devils_Sheet_1[[#This Row],[NJD point_shares]],"Career-long Devil","")</f>
        <v>Career-long Devil</v>
      </c>
    </row>
    <row r="243" spans="1:23" x14ac:dyDescent="0.2">
      <c r="A243">
        <v>2020</v>
      </c>
      <c r="B243">
        <v>99</v>
      </c>
      <c r="C243" t="s">
        <v>28</v>
      </c>
      <c r="D243" t="s">
        <v>855</v>
      </c>
      <c r="E243" t="s">
        <v>46</v>
      </c>
      <c r="F243" t="s">
        <v>35</v>
      </c>
      <c r="G243">
        <v>18</v>
      </c>
      <c r="I243" t="s">
        <v>232</v>
      </c>
      <c r="V243">
        <v>206.3</v>
      </c>
      <c r="W243" t="str">
        <f>IF(Main_Devils_Sheet_1[[#This Row],[point_shares]]=Main_Devils_Sheet_1[[#This Row],[NJD point_shares]],"Career-long Devil","")</f>
        <v/>
      </c>
    </row>
    <row r="244" spans="1:23" x14ac:dyDescent="0.2">
      <c r="A244">
        <v>2021</v>
      </c>
      <c r="B244">
        <v>100</v>
      </c>
      <c r="C244" t="s">
        <v>28</v>
      </c>
      <c r="D244" t="s">
        <v>572</v>
      </c>
      <c r="E244" t="s">
        <v>46</v>
      </c>
      <c r="F244" t="s">
        <v>128</v>
      </c>
      <c r="G244">
        <v>19</v>
      </c>
      <c r="I244" t="s">
        <v>573</v>
      </c>
      <c r="V244">
        <v>0</v>
      </c>
      <c r="W244" t="str">
        <f>IF(Main_Devils_Sheet_1[[#This Row],[point_shares]]=Main_Devils_Sheet_1[[#This Row],[NJD point_shares]],"Career-long Devil","")</f>
        <v>Career-long Devil</v>
      </c>
    </row>
    <row r="245" spans="1:23" x14ac:dyDescent="0.2">
      <c r="A245">
        <v>1999</v>
      </c>
      <c r="B245">
        <v>100</v>
      </c>
      <c r="C245" t="s">
        <v>28</v>
      </c>
      <c r="D245" t="s">
        <v>6298</v>
      </c>
      <c r="E245" t="s">
        <v>76</v>
      </c>
      <c r="F245" t="s">
        <v>30</v>
      </c>
      <c r="I245" t="s">
        <v>685</v>
      </c>
      <c r="W245" t="str">
        <f>IF(Main_Devils_Sheet_1[[#This Row],[point_shares]]=Main_Devils_Sheet_1[[#This Row],[NJD point_shares]],"Career-long Devil","")</f>
        <v>Career-long Devil</v>
      </c>
    </row>
    <row r="246" spans="1:23" x14ac:dyDescent="0.2">
      <c r="A246">
        <v>1996</v>
      </c>
      <c r="B246">
        <v>101</v>
      </c>
      <c r="C246" t="s">
        <v>28</v>
      </c>
      <c r="D246" t="s">
        <v>7117</v>
      </c>
      <c r="E246" t="s">
        <v>39</v>
      </c>
      <c r="F246" t="s">
        <v>30</v>
      </c>
      <c r="I246" t="s">
        <v>1481</v>
      </c>
      <c r="W246" t="str">
        <f>IF(Main_Devils_Sheet_1[[#This Row],[point_shares]]=Main_Devils_Sheet_1[[#This Row],[NJD point_shares]],"Career-long Devil","")</f>
        <v>Career-long Devil</v>
      </c>
    </row>
    <row r="247" spans="1:23" x14ac:dyDescent="0.2">
      <c r="A247">
        <v>2022</v>
      </c>
      <c r="B247">
        <v>102</v>
      </c>
      <c r="C247" t="s">
        <v>28</v>
      </c>
      <c r="D247" t="s">
        <v>240</v>
      </c>
      <c r="E247" t="s">
        <v>39</v>
      </c>
      <c r="F247" t="s">
        <v>128</v>
      </c>
      <c r="G247">
        <v>18</v>
      </c>
      <c r="I247" t="s">
        <v>241</v>
      </c>
      <c r="V247">
        <v>0</v>
      </c>
      <c r="W247" t="str">
        <f>IF(Main_Devils_Sheet_1[[#This Row],[point_shares]]=Main_Devils_Sheet_1[[#This Row],[NJD point_shares]],"Career-long Devil","")</f>
        <v>Career-long Devil</v>
      </c>
    </row>
    <row r="248" spans="1:23" x14ac:dyDescent="0.2">
      <c r="A248">
        <v>1994</v>
      </c>
      <c r="B248">
        <v>103</v>
      </c>
      <c r="C248" t="s">
        <v>28</v>
      </c>
      <c r="D248" t="s">
        <v>7627</v>
      </c>
      <c r="E248" t="s">
        <v>46</v>
      </c>
      <c r="F248" t="s">
        <v>68</v>
      </c>
      <c r="I248" t="s">
        <v>7140</v>
      </c>
      <c r="W248" t="str">
        <f>IF(Main_Devils_Sheet_1[[#This Row],[point_shares]]=Main_Devils_Sheet_1[[#This Row],[NJD point_shares]],"Career-long Devil","")</f>
        <v>Career-long Devil</v>
      </c>
    </row>
    <row r="249" spans="1:23" x14ac:dyDescent="0.2">
      <c r="A249">
        <v>1997</v>
      </c>
      <c r="B249">
        <v>104</v>
      </c>
      <c r="C249" t="s">
        <v>28</v>
      </c>
      <c r="D249" t="s">
        <v>6864</v>
      </c>
      <c r="E249" t="s">
        <v>39</v>
      </c>
      <c r="F249" t="s">
        <v>30</v>
      </c>
      <c r="I249" t="s">
        <v>546</v>
      </c>
      <c r="W249" t="str">
        <f>IF(Main_Devils_Sheet_1[[#This Row],[point_shares]]=Main_Devils_Sheet_1[[#This Row],[NJD point_shares]],"Career-long Devil","")</f>
        <v>Career-long Devil</v>
      </c>
    </row>
    <row r="250" spans="1:23" x14ac:dyDescent="0.2">
      <c r="A250">
        <v>1990</v>
      </c>
      <c r="B250">
        <v>104</v>
      </c>
      <c r="C250" t="s">
        <v>28</v>
      </c>
      <c r="D250" t="s">
        <v>8854</v>
      </c>
      <c r="E250" t="s">
        <v>46</v>
      </c>
      <c r="F250" t="s">
        <v>30</v>
      </c>
      <c r="I250" t="s">
        <v>7857</v>
      </c>
      <c r="W250" t="str">
        <f>IF(Main_Devils_Sheet_1[[#This Row],[point_shares]]=Main_Devils_Sheet_1[[#This Row],[NJD point_shares]],"Career-long Devil","")</f>
        <v>Career-long Devil</v>
      </c>
    </row>
    <row r="251" spans="1:23" x14ac:dyDescent="0.2">
      <c r="A251">
        <v>2016</v>
      </c>
      <c r="B251">
        <v>105</v>
      </c>
      <c r="C251" t="s">
        <v>28</v>
      </c>
      <c r="D251" t="s">
        <v>1878</v>
      </c>
      <c r="E251" t="s">
        <v>39</v>
      </c>
      <c r="F251" t="s">
        <v>128</v>
      </c>
      <c r="G251">
        <v>18</v>
      </c>
      <c r="I251" t="s">
        <v>61</v>
      </c>
      <c r="W251" t="str">
        <f>IF(Main_Devils_Sheet_1[[#This Row],[point_shares]]=Main_Devils_Sheet_1[[#This Row],[NJD point_shares]],"Career-long Devil","")</f>
        <v>Career-long Devil</v>
      </c>
    </row>
    <row r="252" spans="1:23" x14ac:dyDescent="0.2">
      <c r="A252">
        <v>2006</v>
      </c>
      <c r="B252">
        <v>107</v>
      </c>
      <c r="C252" t="s">
        <v>28</v>
      </c>
      <c r="D252" t="s">
        <v>4224</v>
      </c>
      <c r="E252" t="s">
        <v>34</v>
      </c>
      <c r="F252" t="s">
        <v>30</v>
      </c>
      <c r="G252">
        <v>20</v>
      </c>
      <c r="I252" t="s">
        <v>1252</v>
      </c>
      <c r="W252" t="str">
        <f>IF(Main_Devils_Sheet_1[[#This Row],[point_shares]]=Main_Devils_Sheet_1[[#This Row],[NJD point_shares]],"Career-long Devil","")</f>
        <v>Career-long Devil</v>
      </c>
    </row>
    <row r="253" spans="1:23" x14ac:dyDescent="0.2">
      <c r="A253">
        <v>1985</v>
      </c>
      <c r="B253">
        <v>108</v>
      </c>
      <c r="C253" t="s">
        <v>28</v>
      </c>
      <c r="D253" t="s">
        <v>10257</v>
      </c>
      <c r="E253" t="s">
        <v>39</v>
      </c>
      <c r="F253" t="s">
        <v>68</v>
      </c>
      <c r="I253" t="s">
        <v>278</v>
      </c>
      <c r="W253" t="str">
        <f>IF(Main_Devils_Sheet_1[[#This Row],[point_shares]]=Main_Devils_Sheet_1[[#This Row],[NJD point_shares]],"Career-long Devil","")</f>
        <v>Career-long Devil</v>
      </c>
    </row>
    <row r="254" spans="1:23" x14ac:dyDescent="0.2">
      <c r="A254">
        <v>2022</v>
      </c>
      <c r="B254">
        <v>110</v>
      </c>
      <c r="C254" t="s">
        <v>28</v>
      </c>
      <c r="D254" t="s">
        <v>253</v>
      </c>
      <c r="E254" t="s">
        <v>60</v>
      </c>
      <c r="F254" t="s">
        <v>30</v>
      </c>
      <c r="G254">
        <v>18</v>
      </c>
      <c r="I254" t="s">
        <v>254</v>
      </c>
      <c r="V254">
        <v>0</v>
      </c>
      <c r="W254" t="str">
        <f>IF(Main_Devils_Sheet_1[[#This Row],[point_shares]]=Main_Devils_Sheet_1[[#This Row],[NJD point_shares]],"Career-long Devil","")</f>
        <v>Career-long Devil</v>
      </c>
    </row>
    <row r="255" spans="1:23" x14ac:dyDescent="0.2">
      <c r="A255">
        <v>2018</v>
      </c>
      <c r="B255">
        <v>110</v>
      </c>
      <c r="C255" t="s">
        <v>28</v>
      </c>
      <c r="D255" t="s">
        <v>1380</v>
      </c>
      <c r="E255" t="s">
        <v>39</v>
      </c>
      <c r="F255" t="s">
        <v>30</v>
      </c>
      <c r="G255">
        <v>18</v>
      </c>
      <c r="I255" t="s">
        <v>106</v>
      </c>
      <c r="V255">
        <v>45.9</v>
      </c>
      <c r="W255" t="str">
        <f>IF(Main_Devils_Sheet_1[[#This Row],[point_shares]]=Main_Devils_Sheet_1[[#This Row],[NJD point_shares]],"Career-long Devil","")</f>
        <v/>
      </c>
    </row>
    <row r="256" spans="1:23" x14ac:dyDescent="0.2">
      <c r="A256">
        <v>1993</v>
      </c>
      <c r="B256">
        <v>110</v>
      </c>
      <c r="C256" t="s">
        <v>28</v>
      </c>
      <c r="D256" t="s">
        <v>7950</v>
      </c>
      <c r="E256" t="s">
        <v>39</v>
      </c>
      <c r="F256" t="s">
        <v>68</v>
      </c>
      <c r="I256" t="s">
        <v>234</v>
      </c>
      <c r="W256" t="str">
        <f>IF(Main_Devils_Sheet_1[[#This Row],[point_shares]]=Main_Devils_Sheet_1[[#This Row],[NJD point_shares]],"Career-long Devil","")</f>
        <v>Career-long Devil</v>
      </c>
    </row>
    <row r="257" spans="1:23" x14ac:dyDescent="0.2">
      <c r="A257">
        <v>2008</v>
      </c>
      <c r="B257">
        <v>112</v>
      </c>
      <c r="C257" t="s">
        <v>28</v>
      </c>
      <c r="D257" t="s">
        <v>3761</v>
      </c>
      <c r="E257" t="s">
        <v>39</v>
      </c>
      <c r="F257" t="s">
        <v>30</v>
      </c>
      <c r="G257">
        <v>18</v>
      </c>
      <c r="I257" t="s">
        <v>478</v>
      </c>
      <c r="W257" t="str">
        <f>IF(Main_Devils_Sheet_1[[#This Row],[point_shares]]=Main_Devils_Sheet_1[[#This Row],[NJD point_shares]],"Career-long Devil","")</f>
        <v>Career-long Devil</v>
      </c>
    </row>
    <row r="258" spans="1:23" x14ac:dyDescent="0.2">
      <c r="A258">
        <v>2010</v>
      </c>
      <c r="B258">
        <v>114</v>
      </c>
      <c r="C258" t="s">
        <v>28</v>
      </c>
      <c r="D258" t="s">
        <v>3295</v>
      </c>
      <c r="E258" t="s">
        <v>34</v>
      </c>
      <c r="F258" t="s">
        <v>30</v>
      </c>
      <c r="G258">
        <v>18</v>
      </c>
      <c r="I258" t="s">
        <v>3296</v>
      </c>
      <c r="W258" t="str">
        <f>IF(Main_Devils_Sheet_1[[#This Row],[point_shares]]=Main_Devils_Sheet_1[[#This Row],[NJD point_shares]],"Career-long Devil","")</f>
        <v>Career-long Devil</v>
      </c>
    </row>
    <row r="259" spans="1:23" x14ac:dyDescent="0.2">
      <c r="A259">
        <v>1992</v>
      </c>
      <c r="B259">
        <v>114</v>
      </c>
      <c r="C259" t="s">
        <v>28</v>
      </c>
      <c r="D259" t="s">
        <v>8282</v>
      </c>
      <c r="E259" t="s">
        <v>39</v>
      </c>
      <c r="F259" t="s">
        <v>26</v>
      </c>
      <c r="I259" t="s">
        <v>278</v>
      </c>
      <c r="W259" t="str">
        <f>IF(Main_Devils_Sheet_1[[#This Row],[point_shares]]=Main_Devils_Sheet_1[[#This Row],[NJD point_shares]],"Career-long Devil","")</f>
        <v>Career-long Devil</v>
      </c>
    </row>
    <row r="260" spans="1:23" x14ac:dyDescent="0.2">
      <c r="A260">
        <v>1990</v>
      </c>
      <c r="B260">
        <v>116</v>
      </c>
      <c r="C260" t="s">
        <v>28</v>
      </c>
      <c r="D260" t="s">
        <v>8867</v>
      </c>
      <c r="E260" t="s">
        <v>46</v>
      </c>
      <c r="F260" t="s">
        <v>68</v>
      </c>
      <c r="I260" t="s">
        <v>7952</v>
      </c>
      <c r="W260" t="str">
        <f>IF(Main_Devils_Sheet_1[[#This Row],[point_shares]]=Main_Devils_Sheet_1[[#This Row],[NJD point_shares]],"Career-long Devil","")</f>
        <v>Career-long Devil</v>
      </c>
    </row>
    <row r="261" spans="1:23" x14ac:dyDescent="0.2">
      <c r="A261">
        <v>1988</v>
      </c>
      <c r="B261">
        <v>117</v>
      </c>
      <c r="C261" t="s">
        <v>28</v>
      </c>
      <c r="D261" t="s">
        <v>4245</v>
      </c>
      <c r="E261" t="s">
        <v>34</v>
      </c>
      <c r="F261" t="s">
        <v>35</v>
      </c>
      <c r="I261" t="s">
        <v>8708</v>
      </c>
      <c r="W261" t="str">
        <f>IF(Main_Devils_Sheet_1[[#This Row],[point_shares]]=Main_Devils_Sheet_1[[#This Row],[NJD point_shares]],"Career-long Devil","")</f>
        <v>Career-long Devil</v>
      </c>
    </row>
    <row r="262" spans="1:23" x14ac:dyDescent="0.2">
      <c r="A262">
        <v>2019</v>
      </c>
      <c r="B262">
        <v>118</v>
      </c>
      <c r="C262" t="s">
        <v>28</v>
      </c>
      <c r="D262" t="s">
        <v>1136</v>
      </c>
      <c r="E262" t="s">
        <v>34</v>
      </c>
      <c r="F262" t="s">
        <v>30</v>
      </c>
      <c r="G262">
        <v>18</v>
      </c>
      <c r="I262" t="s">
        <v>36</v>
      </c>
      <c r="V262">
        <v>22.1</v>
      </c>
      <c r="W262" t="str">
        <f>IF(Main_Devils_Sheet_1[[#This Row],[point_shares]]=Main_Devils_Sheet_1[[#This Row],[NJD point_shares]],"Career-long Devil","")</f>
        <v/>
      </c>
    </row>
    <row r="263" spans="1:23" x14ac:dyDescent="0.2">
      <c r="A263">
        <v>1996</v>
      </c>
      <c r="B263">
        <v>118</v>
      </c>
      <c r="C263" t="s">
        <v>28</v>
      </c>
      <c r="D263" t="s">
        <v>7135</v>
      </c>
      <c r="E263" t="s">
        <v>39</v>
      </c>
      <c r="F263" t="s">
        <v>35</v>
      </c>
      <c r="I263" t="s">
        <v>305</v>
      </c>
      <c r="W263" t="str">
        <f>IF(Main_Devils_Sheet_1[[#This Row],[point_shares]]=Main_Devils_Sheet_1[[#This Row],[NJD point_shares]],"Career-long Devil","")</f>
        <v>Career-long Devil</v>
      </c>
    </row>
    <row r="264" spans="1:23" x14ac:dyDescent="0.2">
      <c r="A264">
        <v>1998</v>
      </c>
      <c r="B264">
        <v>119</v>
      </c>
      <c r="C264" t="s">
        <v>28</v>
      </c>
      <c r="D264" t="s">
        <v>6610</v>
      </c>
      <c r="E264" t="s">
        <v>695</v>
      </c>
      <c r="F264" t="s">
        <v>26</v>
      </c>
      <c r="I264" t="s">
        <v>6490</v>
      </c>
      <c r="W264" t="str">
        <f>IF(Main_Devils_Sheet_1[[#This Row],[point_shares]]=Main_Devils_Sheet_1[[#This Row],[NJD point_shares]],"Career-long Devil","")</f>
        <v>Career-long Devil</v>
      </c>
    </row>
    <row r="265" spans="1:23" x14ac:dyDescent="0.2">
      <c r="A265">
        <v>2020</v>
      </c>
      <c r="B265">
        <v>120</v>
      </c>
      <c r="C265" t="s">
        <v>28</v>
      </c>
      <c r="D265" t="s">
        <v>880</v>
      </c>
      <c r="E265" t="s">
        <v>39</v>
      </c>
      <c r="F265" t="s">
        <v>30</v>
      </c>
      <c r="G265">
        <v>18</v>
      </c>
      <c r="I265" t="s">
        <v>881</v>
      </c>
      <c r="V265">
        <v>5.2</v>
      </c>
      <c r="W265" t="str">
        <f>IF(Main_Devils_Sheet_1[[#This Row],[point_shares]]=Main_Devils_Sheet_1[[#This Row],[NJD point_shares]],"Career-long Devil","")</f>
        <v/>
      </c>
    </row>
    <row r="266" spans="1:23" x14ac:dyDescent="0.2">
      <c r="A266">
        <v>1991</v>
      </c>
      <c r="B266">
        <v>121</v>
      </c>
      <c r="C266" t="s">
        <v>28</v>
      </c>
      <c r="D266" t="s">
        <v>8579</v>
      </c>
      <c r="E266" t="s">
        <v>39</v>
      </c>
      <c r="F266" t="s">
        <v>68</v>
      </c>
      <c r="I266" t="s">
        <v>474</v>
      </c>
      <c r="W266" t="str">
        <f>IF(Main_Devils_Sheet_1[[#This Row],[point_shares]]=Main_Devils_Sheet_1[[#This Row],[NJD point_shares]],"Career-long Devil","")</f>
        <v>Career-long Devil</v>
      </c>
    </row>
    <row r="267" spans="1:23" x14ac:dyDescent="0.2">
      <c r="A267">
        <v>2023</v>
      </c>
      <c r="B267">
        <v>122</v>
      </c>
      <c r="C267" t="s">
        <v>28</v>
      </c>
      <c r="D267" t="s">
        <v>13734</v>
      </c>
      <c r="E267" t="s">
        <v>39</v>
      </c>
      <c r="F267" t="s">
        <v>68</v>
      </c>
      <c r="I267" t="s">
        <v>226</v>
      </c>
      <c r="V267">
        <v>0</v>
      </c>
      <c r="W267" t="str">
        <f>IF(Main_Devils_Sheet_1[[#This Row],[point_shares]]=Main_Devils_Sheet_1[[#This Row],[NJD point_shares]],"Career-long Devil","")</f>
        <v>Career-long Devil</v>
      </c>
    </row>
    <row r="268" spans="1:23" x14ac:dyDescent="0.2">
      <c r="A268">
        <v>2000</v>
      </c>
      <c r="B268">
        <v>125</v>
      </c>
      <c r="C268" t="s">
        <v>28</v>
      </c>
      <c r="D268" t="s">
        <v>6018</v>
      </c>
      <c r="E268" t="s">
        <v>39</v>
      </c>
      <c r="F268" t="s">
        <v>30</v>
      </c>
      <c r="I268" t="s">
        <v>896</v>
      </c>
      <c r="W268" t="str">
        <f>IF(Main_Devils_Sheet_1[[#This Row],[point_shares]]=Main_Devils_Sheet_1[[#This Row],[NJD point_shares]],"Career-long Devil","")</f>
        <v>Career-long Devil</v>
      </c>
    </row>
    <row r="269" spans="1:23" x14ac:dyDescent="0.2">
      <c r="A269">
        <v>1983</v>
      </c>
      <c r="B269">
        <v>125</v>
      </c>
      <c r="C269" t="s">
        <v>28</v>
      </c>
      <c r="D269" t="s">
        <v>10829</v>
      </c>
      <c r="E269" t="s">
        <v>39</v>
      </c>
      <c r="F269" t="s">
        <v>68</v>
      </c>
      <c r="I269" t="s">
        <v>10430</v>
      </c>
      <c r="W269" t="str">
        <f>IF(Main_Devils_Sheet_1[[#This Row],[point_shares]]=Main_Devils_Sheet_1[[#This Row],[NJD point_shares]],"Career-long Devil","")</f>
        <v>Career-long Devil</v>
      </c>
    </row>
    <row r="270" spans="1:23" x14ac:dyDescent="0.2">
      <c r="A270">
        <v>2022</v>
      </c>
      <c r="B270">
        <v>126</v>
      </c>
      <c r="C270" t="s">
        <v>28</v>
      </c>
      <c r="D270" t="s">
        <v>282</v>
      </c>
      <c r="E270" t="s">
        <v>34</v>
      </c>
      <c r="F270" t="s">
        <v>30</v>
      </c>
      <c r="G270">
        <v>18</v>
      </c>
      <c r="I270" t="s">
        <v>36</v>
      </c>
      <c r="V270">
        <v>0</v>
      </c>
      <c r="W270" t="str">
        <f>IF(Main_Devils_Sheet_1[[#This Row],[point_shares]]=Main_Devils_Sheet_1[[#This Row],[NJD point_shares]],"Career-long Devil","")</f>
        <v>Career-long Devil</v>
      </c>
    </row>
    <row r="271" spans="1:23" x14ac:dyDescent="0.2">
      <c r="A271">
        <v>2019</v>
      </c>
      <c r="B271">
        <v>127</v>
      </c>
      <c r="C271" t="s">
        <v>28</v>
      </c>
      <c r="D271" t="s">
        <v>1145</v>
      </c>
      <c r="E271" t="s">
        <v>39</v>
      </c>
      <c r="F271" t="s">
        <v>128</v>
      </c>
      <c r="G271">
        <v>18</v>
      </c>
      <c r="I271" t="s">
        <v>1146</v>
      </c>
      <c r="V271">
        <v>0</v>
      </c>
      <c r="W271" t="str">
        <f>IF(Main_Devils_Sheet_1[[#This Row],[point_shares]]=Main_Devils_Sheet_1[[#This Row],[NJD point_shares]],"Career-long Devil","")</f>
        <v>Career-long Devil</v>
      </c>
    </row>
    <row r="272" spans="1:23" x14ac:dyDescent="0.2">
      <c r="A272">
        <v>1982</v>
      </c>
      <c r="B272">
        <v>127</v>
      </c>
      <c r="C272" t="s">
        <v>28</v>
      </c>
      <c r="D272" t="s">
        <v>11093</v>
      </c>
      <c r="E272" t="s">
        <v>39</v>
      </c>
      <c r="F272" t="s">
        <v>26</v>
      </c>
      <c r="I272" t="s">
        <v>234</v>
      </c>
      <c r="W272" t="str">
        <f>IF(Main_Devils_Sheet_1[[#This Row],[point_shares]]=Main_Devils_Sheet_1[[#This Row],[NJD point_shares]],"Career-long Devil","")</f>
        <v>Career-long Devil</v>
      </c>
    </row>
    <row r="273" spans="1:23" x14ac:dyDescent="0.2">
      <c r="A273">
        <v>2001</v>
      </c>
      <c r="B273">
        <v>128</v>
      </c>
      <c r="C273" t="s">
        <v>28</v>
      </c>
      <c r="D273" t="s">
        <v>5715</v>
      </c>
      <c r="E273" t="s">
        <v>60</v>
      </c>
      <c r="F273" t="s">
        <v>68</v>
      </c>
      <c r="G273">
        <v>19</v>
      </c>
      <c r="I273" t="s">
        <v>5716</v>
      </c>
      <c r="W273" t="str">
        <f>IF(Main_Devils_Sheet_1[[#This Row],[point_shares]]=Main_Devils_Sheet_1[[#This Row],[NJD point_shares]],"Career-long Devil","")</f>
        <v>Career-long Devil</v>
      </c>
    </row>
    <row r="274" spans="1:23" x14ac:dyDescent="0.2">
      <c r="A274">
        <v>1987</v>
      </c>
      <c r="B274">
        <v>128</v>
      </c>
      <c r="C274" t="s">
        <v>28</v>
      </c>
      <c r="D274" t="s">
        <v>9715</v>
      </c>
      <c r="E274" t="s">
        <v>39</v>
      </c>
      <c r="F274" t="s">
        <v>26</v>
      </c>
      <c r="I274" t="s">
        <v>3517</v>
      </c>
      <c r="W274" t="str">
        <f>IF(Main_Devils_Sheet_1[[#This Row],[point_shares]]=Main_Devils_Sheet_1[[#This Row],[NJD point_shares]],"Career-long Devil","")</f>
        <v>Career-long Devil</v>
      </c>
    </row>
    <row r="275" spans="1:23" x14ac:dyDescent="0.2">
      <c r="A275">
        <v>1984</v>
      </c>
      <c r="B275">
        <v>128</v>
      </c>
      <c r="C275" t="s">
        <v>28</v>
      </c>
      <c r="D275" t="s">
        <v>10560</v>
      </c>
      <c r="E275" t="s">
        <v>39</v>
      </c>
      <c r="F275" t="s">
        <v>30</v>
      </c>
      <c r="I275" t="s">
        <v>552</v>
      </c>
      <c r="W275" t="str">
        <f>IF(Main_Devils_Sheet_1[[#This Row],[point_shares]]=Main_Devils_Sheet_1[[#This Row],[NJD point_shares]],"Career-long Devil","")</f>
        <v>Career-long Devil</v>
      </c>
    </row>
    <row r="276" spans="1:23" x14ac:dyDescent="0.2">
      <c r="A276">
        <v>2021</v>
      </c>
      <c r="B276">
        <v>129</v>
      </c>
      <c r="C276" t="s">
        <v>28</v>
      </c>
      <c r="D276" t="s">
        <v>613</v>
      </c>
      <c r="E276" t="s">
        <v>76</v>
      </c>
      <c r="F276" t="s">
        <v>30</v>
      </c>
      <c r="G276">
        <v>18</v>
      </c>
      <c r="I276" t="s">
        <v>108</v>
      </c>
      <c r="V276">
        <v>46.7</v>
      </c>
      <c r="W276" t="str">
        <f>IF(Main_Devils_Sheet_1[[#This Row],[point_shares]]=Main_Devils_Sheet_1[[#This Row],[NJD point_shares]],"Career-long Devil","")</f>
        <v/>
      </c>
    </row>
    <row r="277" spans="1:23" x14ac:dyDescent="0.2">
      <c r="A277">
        <v>2019</v>
      </c>
      <c r="B277">
        <v>129</v>
      </c>
      <c r="C277" t="s">
        <v>28</v>
      </c>
      <c r="D277" t="s">
        <v>1149</v>
      </c>
      <c r="E277" t="s">
        <v>60</v>
      </c>
      <c r="F277" t="s">
        <v>68</v>
      </c>
      <c r="G277">
        <v>18</v>
      </c>
      <c r="I277" t="s">
        <v>768</v>
      </c>
      <c r="V277">
        <v>3.4</v>
      </c>
      <c r="W277" t="str">
        <f>IF(Main_Devils_Sheet_1[[#This Row],[point_shares]]=Main_Devils_Sheet_1[[#This Row],[NJD point_shares]],"Career-long Devil","")</f>
        <v/>
      </c>
    </row>
    <row r="278" spans="1:23" x14ac:dyDescent="0.2">
      <c r="A278">
        <v>1994</v>
      </c>
      <c r="B278">
        <v>129</v>
      </c>
      <c r="C278" t="s">
        <v>28</v>
      </c>
      <c r="D278" t="s">
        <v>7656</v>
      </c>
      <c r="E278" t="s">
        <v>39</v>
      </c>
      <c r="F278" t="s">
        <v>30</v>
      </c>
      <c r="I278" t="s">
        <v>7046</v>
      </c>
      <c r="W278" t="str">
        <f>IF(Main_Devils_Sheet_1[[#This Row],[point_shares]]=Main_Devils_Sheet_1[[#This Row],[NJD point_shares]],"Career-long Devil","")</f>
        <v>Career-long Devil</v>
      </c>
    </row>
    <row r="279" spans="1:23" x14ac:dyDescent="0.2">
      <c r="A279">
        <v>1985</v>
      </c>
      <c r="B279">
        <v>129</v>
      </c>
      <c r="C279" t="s">
        <v>28</v>
      </c>
      <c r="D279" t="s">
        <v>10280</v>
      </c>
      <c r="E279" t="s">
        <v>34</v>
      </c>
      <c r="F279" t="s">
        <v>30</v>
      </c>
      <c r="I279" t="s">
        <v>2615</v>
      </c>
      <c r="W279" t="str">
        <f>IF(Main_Devils_Sheet_1[[#This Row],[point_shares]]=Main_Devils_Sheet_1[[#This Row],[NJD point_shares]],"Career-long Devil","")</f>
        <v>Career-long Devil</v>
      </c>
    </row>
    <row r="280" spans="1:23" x14ac:dyDescent="0.2">
      <c r="A280">
        <v>2020</v>
      </c>
      <c r="B280">
        <v>130</v>
      </c>
      <c r="C280" t="s">
        <v>28</v>
      </c>
      <c r="D280" t="s">
        <v>892</v>
      </c>
      <c r="E280" t="s">
        <v>60</v>
      </c>
      <c r="F280" t="s">
        <v>35</v>
      </c>
      <c r="G280">
        <v>18</v>
      </c>
      <c r="I280" t="s">
        <v>486</v>
      </c>
      <c r="V280">
        <v>2.8</v>
      </c>
      <c r="W280" t="str">
        <f>IF(Main_Devils_Sheet_1[[#This Row],[point_shares]]=Main_Devils_Sheet_1[[#This Row],[NJD point_shares]],"Career-long Devil","")</f>
        <v/>
      </c>
    </row>
    <row r="281" spans="1:23" x14ac:dyDescent="0.2">
      <c r="A281">
        <v>2014</v>
      </c>
      <c r="B281">
        <v>131</v>
      </c>
      <c r="C281" t="s">
        <v>28</v>
      </c>
      <c r="D281" t="s">
        <v>2374</v>
      </c>
      <c r="E281" t="s">
        <v>39</v>
      </c>
      <c r="F281" t="s">
        <v>30</v>
      </c>
      <c r="G281">
        <v>18</v>
      </c>
      <c r="I281" t="s">
        <v>123</v>
      </c>
      <c r="W281" t="str">
        <f>IF(Main_Devils_Sheet_1[[#This Row],[point_shares]]=Main_Devils_Sheet_1[[#This Row],[NJD point_shares]],"Career-long Devil","")</f>
        <v>Career-long Devil</v>
      </c>
    </row>
    <row r="282" spans="1:23" x14ac:dyDescent="0.2">
      <c r="A282">
        <v>2016</v>
      </c>
      <c r="B282">
        <v>132</v>
      </c>
      <c r="C282" t="s">
        <v>28</v>
      </c>
      <c r="D282" t="s">
        <v>1908</v>
      </c>
      <c r="E282" t="s">
        <v>60</v>
      </c>
      <c r="F282" t="s">
        <v>30</v>
      </c>
      <c r="G282">
        <v>19</v>
      </c>
      <c r="I282" t="s">
        <v>150</v>
      </c>
      <c r="W282" t="str">
        <f>IF(Main_Devils_Sheet_1[[#This Row],[point_shares]]=Main_Devils_Sheet_1[[#This Row],[NJD point_shares]],"Career-long Devil","")</f>
        <v>Career-long Devil</v>
      </c>
    </row>
    <row r="283" spans="1:23" x14ac:dyDescent="0.2">
      <c r="A283">
        <v>1994</v>
      </c>
      <c r="B283">
        <v>134</v>
      </c>
      <c r="C283" t="s">
        <v>28</v>
      </c>
      <c r="D283" t="s">
        <v>7662</v>
      </c>
      <c r="E283" t="s">
        <v>34</v>
      </c>
      <c r="F283" t="s">
        <v>35</v>
      </c>
      <c r="I283" t="s">
        <v>7663</v>
      </c>
      <c r="W283" t="str">
        <f>IF(Main_Devils_Sheet_1[[#This Row],[point_shares]]=Main_Devils_Sheet_1[[#This Row],[NJD point_shares]],"Career-long Devil","")</f>
        <v>Career-long Devil</v>
      </c>
    </row>
    <row r="284" spans="1:23" x14ac:dyDescent="0.2">
      <c r="A284">
        <v>2012</v>
      </c>
      <c r="B284">
        <v>135</v>
      </c>
      <c r="C284" t="s">
        <v>28</v>
      </c>
      <c r="D284" t="s">
        <v>2847</v>
      </c>
      <c r="E284" t="s">
        <v>39</v>
      </c>
      <c r="F284" t="s">
        <v>35</v>
      </c>
      <c r="G284">
        <v>19</v>
      </c>
      <c r="I284" t="s">
        <v>89</v>
      </c>
      <c r="W284" t="str">
        <f>IF(Main_Devils_Sheet_1[[#This Row],[point_shares]]=Main_Devils_Sheet_1[[#This Row],[NJD point_shares]],"Career-long Devil","")</f>
        <v>Career-long Devil</v>
      </c>
    </row>
    <row r="285" spans="1:23" x14ac:dyDescent="0.2">
      <c r="A285">
        <v>2024</v>
      </c>
      <c r="B285">
        <v>139</v>
      </c>
      <c r="C285" t="s">
        <v>28</v>
      </c>
      <c r="D285" t="s">
        <v>13741</v>
      </c>
      <c r="E285" t="s">
        <v>39</v>
      </c>
      <c r="F285" t="s">
        <v>35</v>
      </c>
      <c r="I285" t="s">
        <v>913</v>
      </c>
      <c r="V285">
        <v>35.6</v>
      </c>
      <c r="W285" t="str">
        <f>IF(Main_Devils_Sheet_1[[#This Row],[point_shares]]=Main_Devils_Sheet_1[[#This Row],[NJD point_shares]],"Career-long Devil","")</f>
        <v/>
      </c>
    </row>
    <row r="286" spans="1:23" x14ac:dyDescent="0.2">
      <c r="A286">
        <v>2022</v>
      </c>
      <c r="B286">
        <v>141</v>
      </c>
      <c r="C286" t="s">
        <v>28</v>
      </c>
      <c r="D286" t="s">
        <v>302</v>
      </c>
      <c r="E286" t="s">
        <v>46</v>
      </c>
      <c r="F286" t="s">
        <v>68</v>
      </c>
      <c r="G286">
        <v>18</v>
      </c>
      <c r="I286" t="s">
        <v>303</v>
      </c>
      <c r="V286">
        <v>17.399999999999999</v>
      </c>
      <c r="W286" t="str">
        <f>IF(Main_Devils_Sheet_1[[#This Row],[point_shares]]=Main_Devils_Sheet_1[[#This Row],[NJD point_shares]],"Career-long Devil","")</f>
        <v/>
      </c>
    </row>
    <row r="287" spans="1:23" x14ac:dyDescent="0.2">
      <c r="A287">
        <v>2008</v>
      </c>
      <c r="B287">
        <v>142</v>
      </c>
      <c r="C287" t="s">
        <v>28</v>
      </c>
      <c r="D287" t="s">
        <v>3795</v>
      </c>
      <c r="E287" t="s">
        <v>39</v>
      </c>
      <c r="F287" t="s">
        <v>26</v>
      </c>
      <c r="G287">
        <v>18</v>
      </c>
      <c r="I287" t="s">
        <v>552</v>
      </c>
      <c r="W287" t="str">
        <f>IF(Main_Devils_Sheet_1[[#This Row],[point_shares]]=Main_Devils_Sheet_1[[#This Row],[NJD point_shares]],"Career-long Devil","")</f>
        <v>Career-long Devil</v>
      </c>
    </row>
    <row r="288" spans="1:23" x14ac:dyDescent="0.2">
      <c r="A288">
        <v>1991</v>
      </c>
      <c r="B288">
        <v>143</v>
      </c>
      <c r="C288" t="s">
        <v>28</v>
      </c>
      <c r="D288" t="s">
        <v>8602</v>
      </c>
      <c r="E288" t="s">
        <v>39</v>
      </c>
      <c r="F288" t="s">
        <v>30</v>
      </c>
      <c r="I288" t="s">
        <v>552</v>
      </c>
      <c r="W288" t="str">
        <f>IF(Main_Devils_Sheet_1[[#This Row],[point_shares]]=Main_Devils_Sheet_1[[#This Row],[NJD point_shares]],"Career-long Devil","")</f>
        <v>Career-long Devil</v>
      </c>
    </row>
    <row r="289" spans="1:23" x14ac:dyDescent="0.2">
      <c r="A289">
        <v>2009</v>
      </c>
      <c r="B289">
        <v>144</v>
      </c>
      <c r="C289" t="s">
        <v>28</v>
      </c>
      <c r="D289" t="s">
        <v>3566</v>
      </c>
      <c r="E289" t="s">
        <v>39</v>
      </c>
      <c r="F289" t="s">
        <v>26</v>
      </c>
      <c r="G289">
        <v>19</v>
      </c>
      <c r="I289" t="s">
        <v>158</v>
      </c>
      <c r="W289" t="str">
        <f>IF(Main_Devils_Sheet_1[[#This Row],[point_shares]]=Main_Devils_Sheet_1[[#This Row],[NJD point_shares]],"Career-long Devil","")</f>
        <v>Career-long Devil</v>
      </c>
    </row>
    <row r="290" spans="1:23" x14ac:dyDescent="0.2">
      <c r="A290">
        <v>1996</v>
      </c>
      <c r="B290">
        <v>145</v>
      </c>
      <c r="C290" t="s">
        <v>28</v>
      </c>
      <c r="D290" t="s">
        <v>7164</v>
      </c>
      <c r="E290" t="s">
        <v>34</v>
      </c>
      <c r="F290" t="s">
        <v>68</v>
      </c>
      <c r="I290" t="s">
        <v>2574</v>
      </c>
      <c r="W290" t="str">
        <f>IF(Main_Devils_Sheet_1[[#This Row],[point_shares]]=Main_Devils_Sheet_1[[#This Row],[NJD point_shares]],"Career-long Devil","")</f>
        <v>Career-long Devil</v>
      </c>
    </row>
    <row r="291" spans="1:23" x14ac:dyDescent="0.2">
      <c r="A291">
        <v>2024</v>
      </c>
      <c r="B291">
        <v>146</v>
      </c>
      <c r="C291" t="s">
        <v>28</v>
      </c>
      <c r="D291" t="s">
        <v>13742</v>
      </c>
      <c r="E291" t="s">
        <v>76</v>
      </c>
      <c r="F291" t="s">
        <v>128</v>
      </c>
      <c r="I291" t="s">
        <v>77</v>
      </c>
      <c r="V291">
        <v>98.4</v>
      </c>
      <c r="W291" t="str">
        <f>IF(Main_Devils_Sheet_1[[#This Row],[point_shares]]=Main_Devils_Sheet_1[[#This Row],[NJD point_shares]],"Career-long Devil","")</f>
        <v/>
      </c>
    </row>
    <row r="292" spans="1:23" x14ac:dyDescent="0.2">
      <c r="A292">
        <v>1995</v>
      </c>
      <c r="B292">
        <v>148</v>
      </c>
      <c r="C292" t="s">
        <v>28</v>
      </c>
      <c r="D292" t="s">
        <v>7422</v>
      </c>
      <c r="E292" t="s">
        <v>39</v>
      </c>
      <c r="F292" t="s">
        <v>30</v>
      </c>
      <c r="I292" t="s">
        <v>305</v>
      </c>
      <c r="W292" t="str">
        <f>IF(Main_Devils_Sheet_1[[#This Row],[point_shares]]=Main_Devils_Sheet_1[[#This Row],[NJD point_shares]],"Career-long Devil","")</f>
        <v>Career-long Devil</v>
      </c>
    </row>
    <row r="293" spans="1:23" x14ac:dyDescent="0.2">
      <c r="A293">
        <v>1982</v>
      </c>
      <c r="B293">
        <v>148</v>
      </c>
      <c r="C293" t="s">
        <v>28</v>
      </c>
      <c r="D293" t="s">
        <v>11115</v>
      </c>
      <c r="E293" t="s">
        <v>39</v>
      </c>
      <c r="F293" t="s">
        <v>30</v>
      </c>
      <c r="I293" t="s">
        <v>552</v>
      </c>
      <c r="W293" t="str">
        <f>IF(Main_Devils_Sheet_1[[#This Row],[point_shares]]=Main_Devils_Sheet_1[[#This Row],[NJD point_shares]],"Career-long Devil","")</f>
        <v>Career-long Devil</v>
      </c>
    </row>
    <row r="294" spans="1:23" x14ac:dyDescent="0.2">
      <c r="A294">
        <v>1984</v>
      </c>
      <c r="B294">
        <v>149</v>
      </c>
      <c r="C294" t="s">
        <v>28</v>
      </c>
      <c r="D294" t="s">
        <v>10586</v>
      </c>
      <c r="E294" t="s">
        <v>46</v>
      </c>
      <c r="F294" t="s">
        <v>35</v>
      </c>
      <c r="I294" t="s">
        <v>7857</v>
      </c>
      <c r="W294" t="str">
        <f>IF(Main_Devils_Sheet_1[[#This Row],[point_shares]]=Main_Devils_Sheet_1[[#This Row],[NJD point_shares]],"Career-long Devil","")</f>
        <v>Career-long Devil</v>
      </c>
    </row>
    <row r="295" spans="1:23" x14ac:dyDescent="0.2">
      <c r="A295">
        <v>1986</v>
      </c>
      <c r="B295">
        <v>150</v>
      </c>
      <c r="C295" t="s">
        <v>28</v>
      </c>
      <c r="D295" t="s">
        <v>10019</v>
      </c>
      <c r="E295" t="s">
        <v>39</v>
      </c>
      <c r="F295" t="s">
        <v>26</v>
      </c>
      <c r="I295" t="s">
        <v>6064</v>
      </c>
      <c r="W295" t="str">
        <f>IF(Main_Devils_Sheet_1[[#This Row],[point_shares]]=Main_Devils_Sheet_1[[#This Row],[NJD point_shares]],"Career-long Devil","")</f>
        <v>Career-long Devil</v>
      </c>
    </row>
    <row r="296" spans="1:23" x14ac:dyDescent="0.2">
      <c r="A296">
        <v>1985</v>
      </c>
      <c r="B296">
        <v>150</v>
      </c>
      <c r="C296" t="s">
        <v>28</v>
      </c>
      <c r="D296" t="s">
        <v>10303</v>
      </c>
      <c r="E296" t="s">
        <v>34</v>
      </c>
      <c r="F296" t="s">
        <v>35</v>
      </c>
      <c r="I296" t="s">
        <v>724</v>
      </c>
      <c r="W296" t="str">
        <f>IF(Main_Devils_Sheet_1[[#This Row],[point_shares]]=Main_Devils_Sheet_1[[#This Row],[NJD point_shares]],"Career-long Devil","")</f>
        <v>Career-long Devil</v>
      </c>
    </row>
    <row r="297" spans="1:23" x14ac:dyDescent="0.2">
      <c r="A297">
        <v>2014</v>
      </c>
      <c r="B297">
        <v>152</v>
      </c>
      <c r="C297" t="s">
        <v>28</v>
      </c>
      <c r="D297" t="s">
        <v>2397</v>
      </c>
      <c r="E297" t="s">
        <v>34</v>
      </c>
      <c r="F297" t="s">
        <v>35</v>
      </c>
      <c r="G297">
        <v>18</v>
      </c>
      <c r="I297" t="s">
        <v>1189</v>
      </c>
      <c r="W297" t="str">
        <f>IF(Main_Devils_Sheet_1[[#This Row],[point_shares]]=Main_Devils_Sheet_1[[#This Row],[NJD point_shares]],"Career-long Devil","")</f>
        <v>Career-long Devil</v>
      </c>
    </row>
    <row r="298" spans="1:23" x14ac:dyDescent="0.2">
      <c r="A298">
        <v>2023</v>
      </c>
      <c r="B298">
        <v>154</v>
      </c>
      <c r="C298" t="s">
        <v>28</v>
      </c>
      <c r="D298" t="s">
        <v>13744</v>
      </c>
      <c r="E298" t="s">
        <v>34</v>
      </c>
      <c r="F298" t="s">
        <v>30</v>
      </c>
      <c r="I298" t="s">
        <v>13804</v>
      </c>
      <c r="V298">
        <v>18.2</v>
      </c>
      <c r="W298" t="str">
        <f>IF(Main_Devils_Sheet_1[[#This Row],[point_shares]]=Main_Devils_Sheet_1[[#This Row],[NJD point_shares]],"Career-long Devil","")</f>
        <v/>
      </c>
    </row>
    <row r="299" spans="1:23" x14ac:dyDescent="0.2">
      <c r="A299">
        <v>2002</v>
      </c>
      <c r="B299">
        <v>154</v>
      </c>
      <c r="C299" t="s">
        <v>28</v>
      </c>
      <c r="D299" t="s">
        <v>5430</v>
      </c>
      <c r="E299" t="s">
        <v>270</v>
      </c>
      <c r="F299" t="s">
        <v>30</v>
      </c>
      <c r="G299">
        <v>21</v>
      </c>
      <c r="I299" t="s">
        <v>5431</v>
      </c>
      <c r="W299" t="str">
        <f>IF(Main_Devils_Sheet_1[[#This Row],[point_shares]]=Main_Devils_Sheet_1[[#This Row],[NJD point_shares]],"Career-long Devil","")</f>
        <v>Career-long Devil</v>
      </c>
    </row>
    <row r="300" spans="1:23" x14ac:dyDescent="0.2">
      <c r="A300">
        <v>2004</v>
      </c>
      <c r="B300">
        <v>155</v>
      </c>
      <c r="C300" t="s">
        <v>28</v>
      </c>
      <c r="D300" t="s">
        <v>4781</v>
      </c>
      <c r="E300" t="s">
        <v>60</v>
      </c>
      <c r="F300" t="s">
        <v>30</v>
      </c>
      <c r="G300">
        <v>18</v>
      </c>
      <c r="I300" t="s">
        <v>4782</v>
      </c>
      <c r="W300" t="str">
        <f>IF(Main_Devils_Sheet_1[[#This Row],[point_shares]]=Main_Devils_Sheet_1[[#This Row],[NJD point_shares]],"Career-long Devil","")</f>
        <v>Career-long Devil</v>
      </c>
    </row>
    <row r="301" spans="1:23" x14ac:dyDescent="0.2">
      <c r="A301">
        <v>1994</v>
      </c>
      <c r="B301">
        <v>155</v>
      </c>
      <c r="C301" t="s">
        <v>28</v>
      </c>
      <c r="D301" t="s">
        <v>7688</v>
      </c>
      <c r="E301" t="s">
        <v>39</v>
      </c>
      <c r="F301" t="s">
        <v>128</v>
      </c>
      <c r="I301" t="s">
        <v>2209</v>
      </c>
      <c r="W301" t="str">
        <f>IF(Main_Devils_Sheet_1[[#This Row],[point_shares]]=Main_Devils_Sheet_1[[#This Row],[NJD point_shares]],"Career-long Devil","")</f>
        <v>Career-long Devil</v>
      </c>
    </row>
    <row r="302" spans="1:23" x14ac:dyDescent="0.2">
      <c r="A302">
        <v>2019</v>
      </c>
      <c r="B302">
        <v>158</v>
      </c>
      <c r="C302" t="s">
        <v>28</v>
      </c>
      <c r="D302" t="s">
        <v>1182</v>
      </c>
      <c r="E302" t="s">
        <v>34</v>
      </c>
      <c r="F302" t="s">
        <v>68</v>
      </c>
      <c r="G302">
        <v>18</v>
      </c>
      <c r="I302" t="s">
        <v>36</v>
      </c>
      <c r="V302">
        <v>0</v>
      </c>
      <c r="W302" t="str">
        <f>IF(Main_Devils_Sheet_1[[#This Row],[point_shares]]=Main_Devils_Sheet_1[[#This Row],[NJD point_shares]],"Career-long Devil","")</f>
        <v>Career-long Devil</v>
      </c>
    </row>
    <row r="303" spans="1:23" x14ac:dyDescent="0.2">
      <c r="A303">
        <v>2011</v>
      </c>
      <c r="B303">
        <v>159</v>
      </c>
      <c r="C303" t="s">
        <v>28</v>
      </c>
      <c r="D303" t="s">
        <v>3108</v>
      </c>
      <c r="E303" t="s">
        <v>39</v>
      </c>
      <c r="F303" t="s">
        <v>30</v>
      </c>
      <c r="G303">
        <v>18</v>
      </c>
      <c r="I303" t="s">
        <v>89</v>
      </c>
      <c r="W303" t="str">
        <f>IF(Main_Devils_Sheet_1[[#This Row],[point_shares]]=Main_Devils_Sheet_1[[#This Row],[NJD point_shares]],"Career-long Devil","")</f>
        <v>Career-long Devil</v>
      </c>
    </row>
    <row r="304" spans="1:23" x14ac:dyDescent="0.2">
      <c r="A304">
        <v>1988</v>
      </c>
      <c r="B304">
        <v>159</v>
      </c>
      <c r="C304" t="s">
        <v>28</v>
      </c>
      <c r="D304" t="s">
        <v>9465</v>
      </c>
      <c r="E304" t="s">
        <v>34</v>
      </c>
      <c r="F304" t="s">
        <v>128</v>
      </c>
      <c r="I304" t="s">
        <v>9466</v>
      </c>
      <c r="W304" t="str">
        <f>IF(Main_Devils_Sheet_1[[#This Row],[point_shares]]=Main_Devils_Sheet_1[[#This Row],[NJD point_shares]],"Career-long Devil","")</f>
        <v>Career-long Devil</v>
      </c>
    </row>
    <row r="305" spans="1:23" x14ac:dyDescent="0.2">
      <c r="A305">
        <v>2017</v>
      </c>
      <c r="B305">
        <v>160</v>
      </c>
      <c r="C305" t="s">
        <v>28</v>
      </c>
      <c r="D305" t="s">
        <v>1698</v>
      </c>
      <c r="E305" t="s">
        <v>76</v>
      </c>
      <c r="F305" t="s">
        <v>35</v>
      </c>
      <c r="G305">
        <v>18</v>
      </c>
      <c r="I305" t="s">
        <v>1374</v>
      </c>
      <c r="W305" t="str">
        <f>IF(Main_Devils_Sheet_1[[#This Row],[point_shares]]=Main_Devils_Sheet_1[[#This Row],[NJD point_shares]],"Career-long Devil","")</f>
        <v>Career-long Devil</v>
      </c>
    </row>
    <row r="306" spans="1:23" x14ac:dyDescent="0.2">
      <c r="A306">
        <v>2013</v>
      </c>
      <c r="B306">
        <v>160</v>
      </c>
      <c r="C306" t="s">
        <v>28</v>
      </c>
      <c r="D306" t="s">
        <v>2640</v>
      </c>
      <c r="E306" t="s">
        <v>39</v>
      </c>
      <c r="F306" t="s">
        <v>68</v>
      </c>
      <c r="G306">
        <v>20</v>
      </c>
      <c r="I306" t="s">
        <v>913</v>
      </c>
      <c r="W306" t="str">
        <f>IF(Main_Devils_Sheet_1[[#This Row],[point_shares]]=Main_Devils_Sheet_1[[#This Row],[NJD point_shares]],"Career-long Devil","")</f>
        <v>Career-long Devil</v>
      </c>
    </row>
    <row r="307" spans="1:23" x14ac:dyDescent="0.2">
      <c r="A307">
        <v>2020</v>
      </c>
      <c r="B307">
        <v>161</v>
      </c>
      <c r="C307" t="s">
        <v>28</v>
      </c>
      <c r="D307" t="s">
        <v>930</v>
      </c>
      <c r="E307" t="s">
        <v>53</v>
      </c>
      <c r="F307" t="s">
        <v>35</v>
      </c>
      <c r="G307">
        <v>20</v>
      </c>
      <c r="I307" t="s">
        <v>931</v>
      </c>
      <c r="V307">
        <v>0</v>
      </c>
      <c r="W307" t="str">
        <f>IF(Main_Devils_Sheet_1[[#This Row],[point_shares]]=Main_Devils_Sheet_1[[#This Row],[NJD point_shares]],"Career-long Devil","")</f>
        <v>Career-long Devil</v>
      </c>
    </row>
    <row r="308" spans="1:23" x14ac:dyDescent="0.2">
      <c r="A308">
        <v>2023</v>
      </c>
      <c r="B308">
        <v>164</v>
      </c>
      <c r="C308" t="s">
        <v>28</v>
      </c>
      <c r="D308" t="s">
        <v>13736</v>
      </c>
      <c r="E308" t="s">
        <v>39</v>
      </c>
      <c r="F308" t="s">
        <v>26</v>
      </c>
      <c r="I308" t="s">
        <v>13805</v>
      </c>
      <c r="V308">
        <v>19.8</v>
      </c>
      <c r="W308" t="str">
        <f>IF(Main_Devils_Sheet_1[[#This Row],[point_shares]]=Main_Devils_Sheet_1[[#This Row],[NJD point_shares]],"Career-long Devil","")</f>
        <v/>
      </c>
    </row>
    <row r="309" spans="1:23" x14ac:dyDescent="0.2">
      <c r="A309">
        <v>2021</v>
      </c>
      <c r="B309">
        <v>164</v>
      </c>
      <c r="C309" t="s">
        <v>28</v>
      </c>
      <c r="D309" t="s">
        <v>658</v>
      </c>
      <c r="E309" t="s">
        <v>43</v>
      </c>
      <c r="F309" t="s">
        <v>30</v>
      </c>
      <c r="G309">
        <v>19</v>
      </c>
      <c r="I309" t="s">
        <v>659</v>
      </c>
      <c r="V309">
        <v>7.9</v>
      </c>
      <c r="W309" t="str">
        <f>IF(Main_Devils_Sheet_1[[#This Row],[point_shares]]=Main_Devils_Sheet_1[[#This Row],[NJD point_shares]],"Career-long Devil","")</f>
        <v/>
      </c>
    </row>
    <row r="310" spans="1:23" x14ac:dyDescent="0.2">
      <c r="A310">
        <v>2000</v>
      </c>
      <c r="B310">
        <v>164</v>
      </c>
      <c r="C310" t="s">
        <v>28</v>
      </c>
      <c r="D310" t="s">
        <v>6060</v>
      </c>
      <c r="E310" t="s">
        <v>25</v>
      </c>
      <c r="F310" t="s">
        <v>128</v>
      </c>
      <c r="I310" t="s">
        <v>3472</v>
      </c>
      <c r="W310" t="str">
        <f>IF(Main_Devils_Sheet_1[[#This Row],[point_shares]]=Main_Devils_Sheet_1[[#This Row],[NJD point_shares]],"Career-long Devil","")</f>
        <v>Career-long Devil</v>
      </c>
    </row>
    <row r="311" spans="1:23" x14ac:dyDescent="0.2">
      <c r="A311">
        <v>1991</v>
      </c>
      <c r="B311">
        <v>165</v>
      </c>
      <c r="C311" t="s">
        <v>28</v>
      </c>
      <c r="D311" t="s">
        <v>8628</v>
      </c>
      <c r="E311" t="s">
        <v>39</v>
      </c>
      <c r="F311" t="s">
        <v>30</v>
      </c>
      <c r="I311" t="s">
        <v>7059</v>
      </c>
      <c r="W311" t="str">
        <f>IF(Main_Devils_Sheet_1[[#This Row],[point_shares]]=Main_Devils_Sheet_1[[#This Row],[NJD point_shares]],"Career-long Devil","")</f>
        <v>Career-long Devil</v>
      </c>
    </row>
    <row r="312" spans="1:23" x14ac:dyDescent="0.2">
      <c r="A312">
        <v>1983</v>
      </c>
      <c r="B312">
        <v>165</v>
      </c>
      <c r="C312" t="s">
        <v>28</v>
      </c>
      <c r="D312" t="s">
        <v>10875</v>
      </c>
      <c r="E312" t="s">
        <v>39</v>
      </c>
      <c r="F312" t="s">
        <v>30</v>
      </c>
      <c r="I312" t="s">
        <v>307</v>
      </c>
      <c r="W312" t="str">
        <f>IF(Main_Devils_Sheet_1[[#This Row],[point_shares]]=Main_Devils_Sheet_1[[#This Row],[NJD point_shares]],"Career-long Devil","")</f>
        <v>Career-long Devil</v>
      </c>
    </row>
    <row r="313" spans="1:23" x14ac:dyDescent="0.2">
      <c r="A313">
        <v>2022</v>
      </c>
      <c r="B313">
        <v>166</v>
      </c>
      <c r="C313" t="s">
        <v>28</v>
      </c>
      <c r="D313" t="s">
        <v>345</v>
      </c>
      <c r="E313" t="s">
        <v>39</v>
      </c>
      <c r="F313" t="s">
        <v>26</v>
      </c>
      <c r="G313">
        <v>18</v>
      </c>
      <c r="I313" t="s">
        <v>89</v>
      </c>
      <c r="V313">
        <v>4.3</v>
      </c>
      <c r="W313" t="str">
        <f>IF(Main_Devils_Sheet_1[[#This Row],[point_shares]]=Main_Devils_Sheet_1[[#This Row],[NJD point_shares]],"Career-long Devil","")</f>
        <v/>
      </c>
    </row>
    <row r="314" spans="1:23" x14ac:dyDescent="0.2">
      <c r="A314">
        <v>2003</v>
      </c>
      <c r="B314">
        <v>167</v>
      </c>
      <c r="C314" t="s">
        <v>28</v>
      </c>
      <c r="D314" t="s">
        <v>5119</v>
      </c>
      <c r="E314" t="s">
        <v>34</v>
      </c>
      <c r="F314" t="s">
        <v>30</v>
      </c>
      <c r="G314">
        <v>19</v>
      </c>
      <c r="I314" t="s">
        <v>408</v>
      </c>
      <c r="W314" t="str">
        <f>IF(Main_Devils_Sheet_1[[#This Row],[point_shares]]=Main_Devils_Sheet_1[[#This Row],[NJD point_shares]],"Career-long Devil","")</f>
        <v>Career-long Devil</v>
      </c>
    </row>
    <row r="315" spans="1:23" x14ac:dyDescent="0.2">
      <c r="A315">
        <v>1993</v>
      </c>
      <c r="B315">
        <v>169</v>
      </c>
      <c r="C315" t="s">
        <v>28</v>
      </c>
      <c r="D315" t="s">
        <v>8014</v>
      </c>
      <c r="E315" t="s">
        <v>60</v>
      </c>
      <c r="F315" t="s">
        <v>35</v>
      </c>
      <c r="I315" t="s">
        <v>760</v>
      </c>
      <c r="W315" t="str">
        <f>IF(Main_Devils_Sheet_1[[#This Row],[point_shares]]=Main_Devils_Sheet_1[[#This Row],[NJD point_shares]],"Career-long Devil","")</f>
        <v>Career-long Devil</v>
      </c>
    </row>
    <row r="316" spans="1:23" x14ac:dyDescent="0.2">
      <c r="A316">
        <v>2005</v>
      </c>
      <c r="B316">
        <v>170</v>
      </c>
      <c r="C316" t="s">
        <v>28</v>
      </c>
      <c r="D316" t="s">
        <v>4537</v>
      </c>
      <c r="E316" t="s">
        <v>34</v>
      </c>
      <c r="F316" t="s">
        <v>30</v>
      </c>
      <c r="G316">
        <v>18</v>
      </c>
      <c r="I316" t="s">
        <v>251</v>
      </c>
      <c r="W316" t="str">
        <f>IF(Main_Devils_Sheet_1[[#This Row],[point_shares]]=Main_Devils_Sheet_1[[#This Row],[NJD point_shares]],"Career-long Devil","")</f>
        <v>Career-long Devil</v>
      </c>
    </row>
    <row r="317" spans="1:23" x14ac:dyDescent="0.2">
      <c r="A317">
        <v>1987</v>
      </c>
      <c r="B317">
        <v>170</v>
      </c>
      <c r="C317" t="s">
        <v>28</v>
      </c>
      <c r="D317" t="s">
        <v>9766</v>
      </c>
      <c r="E317" t="s">
        <v>39</v>
      </c>
      <c r="F317" t="s">
        <v>30</v>
      </c>
      <c r="I317" t="s">
        <v>9233</v>
      </c>
      <c r="W317" t="str">
        <f>IF(Main_Devils_Sheet_1[[#This Row],[point_shares]]=Main_Devils_Sheet_1[[#This Row],[NJD point_shares]],"Career-long Devil","")</f>
        <v>Career-long Devil</v>
      </c>
    </row>
    <row r="318" spans="1:23" x14ac:dyDescent="0.2">
      <c r="A318">
        <v>1984</v>
      </c>
      <c r="B318">
        <v>170</v>
      </c>
      <c r="C318" t="s">
        <v>28</v>
      </c>
      <c r="D318" t="s">
        <v>10609</v>
      </c>
      <c r="E318" t="s">
        <v>34</v>
      </c>
      <c r="F318" t="s">
        <v>30</v>
      </c>
      <c r="I318" t="s">
        <v>1900</v>
      </c>
      <c r="W318" t="str">
        <f>IF(Main_Devils_Sheet_1[[#This Row],[point_shares]]=Main_Devils_Sheet_1[[#This Row],[NJD point_shares]],"Career-long Devil","")</f>
        <v>Career-long Devil</v>
      </c>
    </row>
    <row r="319" spans="1:23" x14ac:dyDescent="0.2">
      <c r="A319">
        <v>2024</v>
      </c>
      <c r="B319">
        <v>171</v>
      </c>
      <c r="C319" t="s">
        <v>28</v>
      </c>
      <c r="D319" t="s">
        <v>13743</v>
      </c>
      <c r="E319" t="s">
        <v>46</v>
      </c>
      <c r="F319" t="s">
        <v>35</v>
      </c>
      <c r="I319" t="s">
        <v>917</v>
      </c>
      <c r="V319">
        <v>-0.2</v>
      </c>
      <c r="W319" t="str">
        <f>IF(Main_Devils_Sheet_1[[#This Row],[point_shares]]=Main_Devils_Sheet_1[[#This Row],[NJD point_shares]],"Career-long Devil","")</f>
        <v/>
      </c>
    </row>
    <row r="320" spans="1:23" x14ac:dyDescent="0.2">
      <c r="A320">
        <v>1986</v>
      </c>
      <c r="B320">
        <v>171</v>
      </c>
      <c r="C320" t="s">
        <v>28</v>
      </c>
      <c r="D320" t="s">
        <v>10043</v>
      </c>
      <c r="E320" t="s">
        <v>34</v>
      </c>
      <c r="F320" t="s">
        <v>13714</v>
      </c>
      <c r="I320" t="s">
        <v>724</v>
      </c>
      <c r="W320" t="str">
        <f>IF(Main_Devils_Sheet_1[[#This Row],[point_shares]]=Main_Devils_Sheet_1[[#This Row],[NJD point_shares]],"Career-long Devil","")</f>
        <v>Career-long Devil</v>
      </c>
    </row>
    <row r="321" spans="1:23" x14ac:dyDescent="0.2">
      <c r="A321">
        <v>2018</v>
      </c>
      <c r="B321">
        <v>172</v>
      </c>
      <c r="C321" t="s">
        <v>28</v>
      </c>
      <c r="D321" t="s">
        <v>1459</v>
      </c>
      <c r="E321" t="s">
        <v>39</v>
      </c>
      <c r="F321" t="s">
        <v>35</v>
      </c>
      <c r="G321">
        <v>18</v>
      </c>
      <c r="I321" t="s">
        <v>196</v>
      </c>
      <c r="V321">
        <v>-0.1</v>
      </c>
      <c r="W321" t="str">
        <f>IF(Main_Devils_Sheet_1[[#This Row],[point_shares]]=Main_Devils_Sheet_1[[#This Row],[NJD point_shares]],"Career-long Devil","")</f>
        <v/>
      </c>
    </row>
    <row r="322" spans="1:23" x14ac:dyDescent="0.2">
      <c r="A322">
        <v>2008</v>
      </c>
      <c r="B322">
        <v>172</v>
      </c>
      <c r="C322" t="s">
        <v>28</v>
      </c>
      <c r="D322" t="s">
        <v>3825</v>
      </c>
      <c r="E322" t="s">
        <v>34</v>
      </c>
      <c r="F322" t="s">
        <v>35</v>
      </c>
      <c r="G322">
        <v>18</v>
      </c>
      <c r="I322" t="s">
        <v>3436</v>
      </c>
      <c r="W322" t="str">
        <f>IF(Main_Devils_Sheet_1[[#This Row],[point_shares]]=Main_Devils_Sheet_1[[#This Row],[NJD point_shares]],"Career-long Devil","")</f>
        <v>Career-long Devil</v>
      </c>
    </row>
    <row r="323" spans="1:23" x14ac:dyDescent="0.2">
      <c r="A323">
        <v>1998</v>
      </c>
      <c r="B323">
        <v>172</v>
      </c>
      <c r="C323" t="s">
        <v>28</v>
      </c>
      <c r="D323" t="s">
        <v>6665</v>
      </c>
      <c r="E323" t="s">
        <v>39</v>
      </c>
      <c r="F323" t="s">
        <v>26</v>
      </c>
      <c r="I323" t="s">
        <v>337</v>
      </c>
      <c r="W323" t="str">
        <f>IF(Main_Devils_Sheet_1[[#This Row],[point_shares]]=Main_Devils_Sheet_1[[#This Row],[NJD point_shares]],"Career-long Devil","")</f>
        <v>Career-long Devil</v>
      </c>
    </row>
    <row r="324" spans="1:23" x14ac:dyDescent="0.2">
      <c r="A324">
        <v>1996</v>
      </c>
      <c r="B324">
        <v>173</v>
      </c>
      <c r="C324" t="s">
        <v>28</v>
      </c>
      <c r="D324" t="s">
        <v>7194</v>
      </c>
      <c r="E324" t="s">
        <v>39</v>
      </c>
      <c r="F324" t="s">
        <v>30</v>
      </c>
      <c r="I324" t="s">
        <v>7195</v>
      </c>
      <c r="W324" t="str">
        <f>IF(Main_Devils_Sheet_1[[#This Row],[point_shares]]=Main_Devils_Sheet_1[[#This Row],[NJD point_shares]],"Career-long Devil","")</f>
        <v>Career-long Devil</v>
      </c>
    </row>
    <row r="325" spans="1:23" x14ac:dyDescent="0.2">
      <c r="A325">
        <v>2010</v>
      </c>
      <c r="B325">
        <v>174</v>
      </c>
      <c r="C325" t="s">
        <v>28</v>
      </c>
      <c r="D325" t="s">
        <v>3365</v>
      </c>
      <c r="E325" t="s">
        <v>39</v>
      </c>
      <c r="F325" t="s">
        <v>128</v>
      </c>
      <c r="G325">
        <v>18</v>
      </c>
      <c r="I325" t="s">
        <v>131</v>
      </c>
      <c r="W325" t="str">
        <f>IF(Main_Devils_Sheet_1[[#This Row],[point_shares]]=Main_Devils_Sheet_1[[#This Row],[NJD point_shares]],"Career-long Devil","")</f>
        <v>Career-long Devil</v>
      </c>
    </row>
    <row r="326" spans="1:23" x14ac:dyDescent="0.2">
      <c r="A326">
        <v>2009</v>
      </c>
      <c r="B326">
        <v>174</v>
      </c>
      <c r="C326" t="s">
        <v>28</v>
      </c>
      <c r="D326" t="s">
        <v>3598</v>
      </c>
      <c r="E326" t="s">
        <v>39</v>
      </c>
      <c r="F326" t="s">
        <v>26</v>
      </c>
      <c r="G326">
        <v>19</v>
      </c>
      <c r="I326" t="s">
        <v>265</v>
      </c>
      <c r="W326" t="str">
        <f>IF(Main_Devils_Sheet_1[[#This Row],[point_shares]]=Main_Devils_Sheet_1[[#This Row],[NJD point_shares]],"Career-long Devil","")</f>
        <v>Career-long Devil</v>
      </c>
    </row>
    <row r="327" spans="1:23" x14ac:dyDescent="0.2">
      <c r="A327">
        <v>1995</v>
      </c>
      <c r="B327">
        <v>174</v>
      </c>
      <c r="C327" t="s">
        <v>28</v>
      </c>
      <c r="D327" t="s">
        <v>7449</v>
      </c>
      <c r="E327" t="s">
        <v>39</v>
      </c>
      <c r="F327" t="s">
        <v>35</v>
      </c>
      <c r="I327" t="s">
        <v>169</v>
      </c>
      <c r="W327" t="str">
        <f>IF(Main_Devils_Sheet_1[[#This Row],[point_shares]]=Main_Devils_Sheet_1[[#This Row],[NJD point_shares]],"Career-long Devil","")</f>
        <v>Career-long Devil</v>
      </c>
    </row>
    <row r="328" spans="1:23" x14ac:dyDescent="0.2">
      <c r="A328">
        <v>2007</v>
      </c>
      <c r="B328">
        <v>177</v>
      </c>
      <c r="C328" t="s">
        <v>28</v>
      </c>
      <c r="D328" t="s">
        <v>4069</v>
      </c>
      <c r="E328" t="s">
        <v>76</v>
      </c>
      <c r="F328" t="s">
        <v>68</v>
      </c>
      <c r="G328">
        <v>19</v>
      </c>
      <c r="I328" t="s">
        <v>108</v>
      </c>
      <c r="W328" t="str">
        <f>IF(Main_Devils_Sheet_1[[#This Row],[point_shares]]=Main_Devils_Sheet_1[[#This Row],[NJD point_shares]],"Career-long Devil","")</f>
        <v>Career-long Devil</v>
      </c>
    </row>
    <row r="329" spans="1:23" x14ac:dyDescent="0.2">
      <c r="A329">
        <v>2006</v>
      </c>
      <c r="B329">
        <v>178</v>
      </c>
      <c r="C329" t="s">
        <v>28</v>
      </c>
      <c r="D329" t="s">
        <v>4306</v>
      </c>
      <c r="E329" t="s">
        <v>34</v>
      </c>
      <c r="F329" t="s">
        <v>35</v>
      </c>
      <c r="G329">
        <v>18</v>
      </c>
      <c r="I329" t="s">
        <v>4307</v>
      </c>
      <c r="W329" t="str">
        <f>IF(Main_Devils_Sheet_1[[#This Row],[point_shares]]=Main_Devils_Sheet_1[[#This Row],[NJD point_shares]],"Career-long Devil","")</f>
        <v>Career-long Devil</v>
      </c>
    </row>
    <row r="330" spans="1:23" x14ac:dyDescent="0.2">
      <c r="A330">
        <v>2012</v>
      </c>
      <c r="B330">
        <v>180</v>
      </c>
      <c r="C330" t="s">
        <v>28</v>
      </c>
      <c r="D330" t="s">
        <v>2897</v>
      </c>
      <c r="E330" t="s">
        <v>435</v>
      </c>
      <c r="F330" t="s">
        <v>1637</v>
      </c>
      <c r="G330">
        <v>18</v>
      </c>
      <c r="I330" t="s">
        <v>284</v>
      </c>
      <c r="W330" t="str">
        <f>IF(Main_Devils_Sheet_1[[#This Row],[point_shares]]=Main_Devils_Sheet_1[[#This Row],[NJD point_shares]],"Career-long Devil","")</f>
        <v>Career-long Devil</v>
      </c>
    </row>
    <row r="331" spans="1:23" x14ac:dyDescent="0.2">
      <c r="A331">
        <v>1988</v>
      </c>
      <c r="B331">
        <v>180</v>
      </c>
      <c r="C331" t="s">
        <v>28</v>
      </c>
      <c r="D331" t="s">
        <v>9494</v>
      </c>
      <c r="E331" t="s">
        <v>60</v>
      </c>
      <c r="F331" t="s">
        <v>68</v>
      </c>
      <c r="I331" t="s">
        <v>8154</v>
      </c>
      <c r="W331" t="str">
        <f>IF(Main_Devils_Sheet_1[[#This Row],[point_shares]]=Main_Devils_Sheet_1[[#This Row],[NJD point_shares]],"Career-long Devil","")</f>
        <v>Career-long Devil</v>
      </c>
    </row>
    <row r="332" spans="1:23" x14ac:dyDescent="0.2">
      <c r="A332">
        <v>1994</v>
      </c>
      <c r="B332">
        <v>181</v>
      </c>
      <c r="C332" t="s">
        <v>28</v>
      </c>
      <c r="D332" t="s">
        <v>7714</v>
      </c>
      <c r="E332" t="s">
        <v>39</v>
      </c>
      <c r="F332" t="s">
        <v>35</v>
      </c>
      <c r="I332" t="s">
        <v>154</v>
      </c>
      <c r="W332" t="str">
        <f>IF(Main_Devils_Sheet_1[[#This Row],[point_shares]]=Main_Devils_Sheet_1[[#This Row],[NJD point_shares]],"Career-long Devil","")</f>
        <v>Career-long Devil</v>
      </c>
    </row>
    <row r="333" spans="1:23" x14ac:dyDescent="0.2">
      <c r="A333">
        <v>2004</v>
      </c>
      <c r="B333">
        <v>185</v>
      </c>
      <c r="C333" t="s">
        <v>28</v>
      </c>
      <c r="D333" t="s">
        <v>4816</v>
      </c>
      <c r="E333" t="s">
        <v>39</v>
      </c>
      <c r="F333" t="s">
        <v>128</v>
      </c>
      <c r="G333">
        <v>19</v>
      </c>
      <c r="I333" t="s">
        <v>145</v>
      </c>
      <c r="W333" t="str">
        <f>IF(Main_Devils_Sheet_1[[#This Row],[point_shares]]=Main_Devils_Sheet_1[[#This Row],[NJD point_shares]],"Career-long Devil","")</f>
        <v>Career-long Devil</v>
      </c>
    </row>
    <row r="334" spans="1:23" x14ac:dyDescent="0.2">
      <c r="A334">
        <v>1999</v>
      </c>
      <c r="B334">
        <v>185</v>
      </c>
      <c r="C334" t="s">
        <v>28</v>
      </c>
      <c r="D334" t="s">
        <v>6386</v>
      </c>
      <c r="E334" t="s">
        <v>39</v>
      </c>
      <c r="F334" t="s">
        <v>35</v>
      </c>
      <c r="I334" t="s">
        <v>139</v>
      </c>
      <c r="W334" t="str">
        <f>IF(Main_Devils_Sheet_1[[#This Row],[point_shares]]=Main_Devils_Sheet_1[[#This Row],[NJD point_shares]],"Career-long Devil","")</f>
        <v>Career-long Devil</v>
      </c>
    </row>
    <row r="335" spans="1:23" x14ac:dyDescent="0.2">
      <c r="A335">
        <v>1983</v>
      </c>
      <c r="B335">
        <v>185</v>
      </c>
      <c r="C335" t="s">
        <v>28</v>
      </c>
      <c r="D335" t="s">
        <v>10901</v>
      </c>
      <c r="E335" t="s">
        <v>34</v>
      </c>
      <c r="F335" t="s">
        <v>35</v>
      </c>
      <c r="I335" t="s">
        <v>8211</v>
      </c>
      <c r="W335" t="str">
        <f>IF(Main_Devils_Sheet_1[[#This Row],[point_shares]]=Main_Devils_Sheet_1[[#This Row],[NJD point_shares]],"Career-long Devil","")</f>
        <v>Career-long Devil</v>
      </c>
    </row>
    <row r="336" spans="1:23" x14ac:dyDescent="0.2">
      <c r="A336">
        <v>2023</v>
      </c>
      <c r="B336">
        <v>186</v>
      </c>
      <c r="C336" t="s">
        <v>28</v>
      </c>
      <c r="D336" t="s">
        <v>13735</v>
      </c>
      <c r="E336" t="s">
        <v>435</v>
      </c>
      <c r="F336" t="s">
        <v>30</v>
      </c>
      <c r="I336" t="s">
        <v>13806</v>
      </c>
      <c r="V336">
        <v>0</v>
      </c>
      <c r="W336" t="str">
        <f>IF(Main_Devils_Sheet_1[[#This Row],[point_shares]]=Main_Devils_Sheet_1[[#This Row],[NJD point_shares]],"Career-long Devil","")</f>
        <v>Career-long Devil</v>
      </c>
    </row>
    <row r="337" spans="1:23" x14ac:dyDescent="0.2">
      <c r="A337">
        <v>2002</v>
      </c>
      <c r="B337">
        <v>187</v>
      </c>
      <c r="C337" t="s">
        <v>28</v>
      </c>
      <c r="D337" t="s">
        <v>5469</v>
      </c>
      <c r="E337" t="s">
        <v>39</v>
      </c>
      <c r="F337" t="s">
        <v>35</v>
      </c>
      <c r="G337">
        <v>20</v>
      </c>
      <c r="I337" t="s">
        <v>327</v>
      </c>
      <c r="W337" t="str">
        <f>IF(Main_Devils_Sheet_1[[#This Row],[point_shares]]=Main_Devils_Sheet_1[[#This Row],[NJD point_shares]],"Career-long Devil","")</f>
        <v>Career-long Devil</v>
      </c>
    </row>
    <row r="338" spans="1:23" x14ac:dyDescent="0.2">
      <c r="A338">
        <v>1991</v>
      </c>
      <c r="B338">
        <v>187</v>
      </c>
      <c r="C338" t="s">
        <v>28</v>
      </c>
      <c r="D338" t="s">
        <v>8651</v>
      </c>
      <c r="E338" t="s">
        <v>34</v>
      </c>
      <c r="F338" t="s">
        <v>30</v>
      </c>
      <c r="I338" t="s">
        <v>8541</v>
      </c>
      <c r="W338" t="str">
        <f>IF(Main_Devils_Sheet_1[[#This Row],[point_shares]]=Main_Devils_Sheet_1[[#This Row],[NJD point_shares]],"Career-long Devil","")</f>
        <v>Career-long Devil</v>
      </c>
    </row>
    <row r="339" spans="1:23" x14ac:dyDescent="0.2">
      <c r="A339">
        <v>1997</v>
      </c>
      <c r="B339">
        <v>188</v>
      </c>
      <c r="C339" t="s">
        <v>28</v>
      </c>
      <c r="D339" t="s">
        <v>6951</v>
      </c>
      <c r="E339" t="s">
        <v>39</v>
      </c>
      <c r="F339" t="s">
        <v>68</v>
      </c>
      <c r="I339" t="s">
        <v>764</v>
      </c>
      <c r="W339" t="str">
        <f>IF(Main_Devils_Sheet_1[[#This Row],[point_shares]]=Main_Devils_Sheet_1[[#This Row],[NJD point_shares]],"Career-long Devil","")</f>
        <v>Career-long Devil</v>
      </c>
    </row>
    <row r="340" spans="1:23" x14ac:dyDescent="0.2">
      <c r="A340">
        <v>2019</v>
      </c>
      <c r="B340">
        <v>189</v>
      </c>
      <c r="C340" t="s">
        <v>28</v>
      </c>
      <c r="D340" t="s">
        <v>1221</v>
      </c>
      <c r="E340" t="s">
        <v>43</v>
      </c>
      <c r="F340" t="s">
        <v>68</v>
      </c>
      <c r="G340">
        <v>18</v>
      </c>
      <c r="I340" t="s">
        <v>102</v>
      </c>
      <c r="V340">
        <v>0</v>
      </c>
      <c r="W340" t="str">
        <f>IF(Main_Devils_Sheet_1[[#This Row],[point_shares]]=Main_Devils_Sheet_1[[#This Row],[NJD point_shares]],"Career-long Devil","")</f>
        <v>Career-long Devil</v>
      </c>
    </row>
    <row r="341" spans="1:23" x14ac:dyDescent="0.2">
      <c r="A341">
        <v>2011</v>
      </c>
      <c r="B341">
        <v>189</v>
      </c>
      <c r="C341" t="s">
        <v>28</v>
      </c>
      <c r="D341" t="s">
        <v>3144</v>
      </c>
      <c r="E341" t="s">
        <v>34</v>
      </c>
      <c r="F341" t="s">
        <v>30</v>
      </c>
      <c r="G341">
        <v>19</v>
      </c>
      <c r="I341" t="s">
        <v>2624</v>
      </c>
      <c r="W341" t="str">
        <f>IF(Main_Devils_Sheet_1[[#This Row],[point_shares]]=Main_Devils_Sheet_1[[#This Row],[NJD point_shares]],"Career-long Devil","")</f>
        <v>Career-long Devil</v>
      </c>
    </row>
    <row r="342" spans="1:23" x14ac:dyDescent="0.2">
      <c r="A342">
        <v>1982</v>
      </c>
      <c r="B342">
        <v>190</v>
      </c>
      <c r="C342" t="s">
        <v>28</v>
      </c>
      <c r="D342" t="s">
        <v>11161</v>
      </c>
      <c r="E342" t="s">
        <v>39</v>
      </c>
      <c r="F342" t="s">
        <v>68</v>
      </c>
      <c r="I342" t="s">
        <v>10282</v>
      </c>
      <c r="W342" t="str">
        <f>IF(Main_Devils_Sheet_1[[#This Row],[point_shares]]=Main_Devils_Sheet_1[[#This Row],[NJD point_shares]],"Career-long Devil","")</f>
        <v>Career-long Devil</v>
      </c>
    </row>
    <row r="343" spans="1:23" x14ac:dyDescent="0.2">
      <c r="A343">
        <v>2017</v>
      </c>
      <c r="B343">
        <v>191</v>
      </c>
      <c r="C343" t="s">
        <v>28</v>
      </c>
      <c r="D343" t="s">
        <v>1734</v>
      </c>
      <c r="E343" t="s">
        <v>39</v>
      </c>
      <c r="F343" t="s">
        <v>30</v>
      </c>
      <c r="G343">
        <v>18</v>
      </c>
      <c r="I343" t="s">
        <v>230</v>
      </c>
      <c r="W343" t="str">
        <f>IF(Main_Devils_Sheet_1[[#This Row],[point_shares]]=Main_Devils_Sheet_1[[#This Row],[NJD point_shares]],"Career-long Devil","")</f>
        <v>Career-long Devil</v>
      </c>
    </row>
    <row r="344" spans="1:23" x14ac:dyDescent="0.2">
      <c r="A344">
        <v>1987</v>
      </c>
      <c r="B344">
        <v>191</v>
      </c>
      <c r="C344" t="s">
        <v>28</v>
      </c>
      <c r="D344" t="s">
        <v>9788</v>
      </c>
      <c r="E344" t="s">
        <v>39</v>
      </c>
      <c r="F344" t="s">
        <v>128</v>
      </c>
      <c r="I344" t="s">
        <v>7577</v>
      </c>
      <c r="W344" t="str">
        <f>IF(Main_Devils_Sheet_1[[#This Row],[point_shares]]=Main_Devils_Sheet_1[[#This Row],[NJD point_shares]],"Career-long Devil","")</f>
        <v>Career-long Devil</v>
      </c>
    </row>
    <row r="345" spans="1:23" x14ac:dyDescent="0.2">
      <c r="A345">
        <v>1985</v>
      </c>
      <c r="B345">
        <v>192</v>
      </c>
      <c r="C345" t="s">
        <v>28</v>
      </c>
      <c r="D345" t="s">
        <v>10347</v>
      </c>
      <c r="E345" t="s">
        <v>34</v>
      </c>
      <c r="F345" t="s">
        <v>26</v>
      </c>
      <c r="I345" t="s">
        <v>10348</v>
      </c>
      <c r="W345" t="str">
        <f>IF(Main_Devils_Sheet_1[[#This Row],[point_shares]]=Main_Devils_Sheet_1[[#This Row],[NJD point_shares]],"Career-long Devil","")</f>
        <v>Career-long Devil</v>
      </c>
    </row>
    <row r="346" spans="1:23" x14ac:dyDescent="0.2">
      <c r="A346">
        <v>2001</v>
      </c>
      <c r="B346">
        <v>194</v>
      </c>
      <c r="C346" t="s">
        <v>28</v>
      </c>
      <c r="D346" t="s">
        <v>5787</v>
      </c>
      <c r="E346" t="s">
        <v>34</v>
      </c>
      <c r="F346" t="s">
        <v>68</v>
      </c>
      <c r="G346">
        <v>19</v>
      </c>
      <c r="I346" t="s">
        <v>274</v>
      </c>
      <c r="W346" t="str">
        <f>IF(Main_Devils_Sheet_1[[#This Row],[point_shares]]=Main_Devils_Sheet_1[[#This Row],[NJD point_shares]],"Career-long Devil","")</f>
        <v>Career-long Devil</v>
      </c>
    </row>
    <row r="347" spans="1:23" x14ac:dyDescent="0.2">
      <c r="A347">
        <v>1993</v>
      </c>
      <c r="B347">
        <v>195</v>
      </c>
      <c r="C347" t="s">
        <v>28</v>
      </c>
      <c r="D347" t="s">
        <v>8045</v>
      </c>
      <c r="E347" t="s">
        <v>39</v>
      </c>
      <c r="F347" t="s">
        <v>30</v>
      </c>
      <c r="I347" t="s">
        <v>7787</v>
      </c>
      <c r="W347" t="str">
        <f>IF(Main_Devils_Sheet_1[[#This Row],[point_shares]]=Main_Devils_Sheet_1[[#This Row],[NJD point_shares]],"Career-long Devil","")</f>
        <v>Career-long Devil</v>
      </c>
    </row>
    <row r="348" spans="1:23" x14ac:dyDescent="0.2">
      <c r="A348">
        <v>2003</v>
      </c>
      <c r="B348">
        <v>197</v>
      </c>
      <c r="C348" t="s">
        <v>28</v>
      </c>
      <c r="D348" t="s">
        <v>5153</v>
      </c>
      <c r="E348" t="s">
        <v>39</v>
      </c>
      <c r="F348" t="s">
        <v>128</v>
      </c>
      <c r="G348">
        <v>18</v>
      </c>
      <c r="I348" t="s">
        <v>5154</v>
      </c>
      <c r="W348" t="str">
        <f>IF(Main_Devils_Sheet_1[[#This Row],[point_shares]]=Main_Devils_Sheet_1[[#This Row],[NJD point_shares]],"Career-long Devil","")</f>
        <v>Career-long Devil</v>
      </c>
    </row>
    <row r="349" spans="1:23" x14ac:dyDescent="0.2">
      <c r="A349">
        <v>2022</v>
      </c>
      <c r="B349">
        <v>198</v>
      </c>
      <c r="C349" t="s">
        <v>28</v>
      </c>
      <c r="D349" t="s">
        <v>393</v>
      </c>
      <c r="E349" t="s">
        <v>60</v>
      </c>
      <c r="F349" t="s">
        <v>30</v>
      </c>
      <c r="G349">
        <v>18</v>
      </c>
      <c r="I349" t="s">
        <v>119</v>
      </c>
      <c r="V349">
        <v>-0.1</v>
      </c>
      <c r="W349" t="str">
        <f>IF(Main_Devils_Sheet_1[[#This Row],[point_shares]]=Main_Devils_Sheet_1[[#This Row],[NJD point_shares]],"Career-long Devil","")</f>
        <v/>
      </c>
    </row>
    <row r="350" spans="1:23" x14ac:dyDescent="0.2">
      <c r="A350">
        <v>2000</v>
      </c>
      <c r="B350">
        <v>198</v>
      </c>
      <c r="C350" t="s">
        <v>28</v>
      </c>
      <c r="D350" t="s">
        <v>6100</v>
      </c>
      <c r="E350" t="s">
        <v>39</v>
      </c>
      <c r="F350" t="s">
        <v>26</v>
      </c>
      <c r="I350" t="s">
        <v>1481</v>
      </c>
      <c r="W350" t="str">
        <f>IF(Main_Devils_Sheet_1[[#This Row],[point_shares]]=Main_Devils_Sheet_1[[#This Row],[NJD point_shares]],"Career-long Devil","")</f>
        <v>Career-long Devil</v>
      </c>
    </row>
    <row r="351" spans="1:23" x14ac:dyDescent="0.2">
      <c r="A351">
        <v>1998</v>
      </c>
      <c r="B351">
        <v>199</v>
      </c>
      <c r="C351" t="s">
        <v>28</v>
      </c>
      <c r="D351" t="s">
        <v>6693</v>
      </c>
      <c r="E351" t="s">
        <v>34</v>
      </c>
      <c r="F351" t="s">
        <v>68</v>
      </c>
      <c r="I351" t="s">
        <v>362</v>
      </c>
      <c r="W351" t="str">
        <f>IF(Main_Devils_Sheet_1[[#This Row],[point_shares]]=Main_Devils_Sheet_1[[#This Row],[NJD point_shares]],"Career-long Devil","")</f>
        <v>Career-long Devil</v>
      </c>
    </row>
    <row r="352" spans="1:23" x14ac:dyDescent="0.2">
      <c r="A352">
        <v>1995</v>
      </c>
      <c r="B352">
        <v>200</v>
      </c>
      <c r="C352" t="s">
        <v>28</v>
      </c>
      <c r="D352" t="s">
        <v>7480</v>
      </c>
      <c r="E352" t="s">
        <v>39</v>
      </c>
      <c r="F352" t="s">
        <v>128</v>
      </c>
      <c r="I352" t="s">
        <v>7325</v>
      </c>
      <c r="W352" t="str">
        <f>IF(Main_Devils_Sheet_1[[#This Row],[point_shares]]=Main_Devils_Sheet_1[[#This Row],[NJD point_shares]],"Career-long Devil","")</f>
        <v>Career-long Devil</v>
      </c>
    </row>
    <row r="353" spans="1:23" x14ac:dyDescent="0.2">
      <c r="A353">
        <v>1988</v>
      </c>
      <c r="B353">
        <v>201</v>
      </c>
      <c r="C353" t="s">
        <v>28</v>
      </c>
      <c r="D353" t="s">
        <v>9519</v>
      </c>
      <c r="E353" t="s">
        <v>39</v>
      </c>
      <c r="F353" t="s">
        <v>30</v>
      </c>
      <c r="I353" t="s">
        <v>510</v>
      </c>
      <c r="W353" t="str">
        <f>IF(Main_Devils_Sheet_1[[#This Row],[point_shares]]=Main_Devils_Sheet_1[[#This Row],[NJD point_shares]],"Career-long Devil","")</f>
        <v>Career-long Devil</v>
      </c>
    </row>
    <row r="354" spans="1:23" x14ac:dyDescent="0.2">
      <c r="A354">
        <v>2008</v>
      </c>
      <c r="B354">
        <v>202</v>
      </c>
      <c r="C354" t="s">
        <v>28</v>
      </c>
      <c r="D354" t="s">
        <v>3859</v>
      </c>
      <c r="E354" t="s">
        <v>39</v>
      </c>
      <c r="F354" t="s">
        <v>30</v>
      </c>
      <c r="G354">
        <v>18</v>
      </c>
      <c r="I354" t="s">
        <v>305</v>
      </c>
      <c r="W354" t="str">
        <f>IF(Main_Devils_Sheet_1[[#This Row],[point_shares]]=Main_Devils_Sheet_1[[#This Row],[NJD point_shares]],"Career-long Devil","")</f>
        <v>Career-long Devil</v>
      </c>
    </row>
    <row r="355" spans="1:23" x14ac:dyDescent="0.2">
      <c r="A355">
        <v>2021</v>
      </c>
      <c r="B355">
        <v>203</v>
      </c>
      <c r="C355" t="s">
        <v>28</v>
      </c>
      <c r="D355" t="s">
        <v>713</v>
      </c>
      <c r="E355" t="s">
        <v>60</v>
      </c>
      <c r="F355" t="s">
        <v>35</v>
      </c>
      <c r="G355">
        <v>20</v>
      </c>
      <c r="I355" t="s">
        <v>703</v>
      </c>
      <c r="V355">
        <v>0</v>
      </c>
      <c r="W355" t="str">
        <f>IF(Main_Devils_Sheet_1[[#This Row],[point_shares]]=Main_Devils_Sheet_1[[#This Row],[NJD point_shares]],"Career-long Devil","")</f>
        <v>Career-long Devil</v>
      </c>
    </row>
    <row r="356" spans="1:23" x14ac:dyDescent="0.2">
      <c r="A356">
        <v>2018</v>
      </c>
      <c r="B356">
        <v>203</v>
      </c>
      <c r="C356" t="s">
        <v>28</v>
      </c>
      <c r="D356" t="s">
        <v>1497</v>
      </c>
      <c r="E356" t="s">
        <v>76</v>
      </c>
      <c r="F356" t="s">
        <v>26</v>
      </c>
      <c r="G356">
        <v>18</v>
      </c>
      <c r="I356" t="s">
        <v>161</v>
      </c>
      <c r="V356">
        <v>0</v>
      </c>
      <c r="W356" t="str">
        <f>IF(Main_Devils_Sheet_1[[#This Row],[point_shares]]=Main_Devils_Sheet_1[[#This Row],[NJD point_shares]],"Career-long Devil","")</f>
        <v>Career-long Devil</v>
      </c>
    </row>
    <row r="357" spans="1:23" x14ac:dyDescent="0.2">
      <c r="A357">
        <v>2010</v>
      </c>
      <c r="B357">
        <v>204</v>
      </c>
      <c r="C357" t="s">
        <v>28</v>
      </c>
      <c r="D357" t="s">
        <v>3398</v>
      </c>
      <c r="E357" t="s">
        <v>80</v>
      </c>
      <c r="F357" t="s">
        <v>26</v>
      </c>
      <c r="G357">
        <v>20</v>
      </c>
      <c r="I357" t="s">
        <v>2313</v>
      </c>
      <c r="W357" t="str">
        <f>IF(Main_Devils_Sheet_1[[#This Row],[point_shares]]=Main_Devils_Sheet_1[[#This Row],[NJD point_shares]],"Career-long Devil","")</f>
        <v>Career-long Devil</v>
      </c>
    </row>
    <row r="358" spans="1:23" x14ac:dyDescent="0.2">
      <c r="A358">
        <v>2009</v>
      </c>
      <c r="B358">
        <v>204</v>
      </c>
      <c r="C358" t="s">
        <v>28</v>
      </c>
      <c r="D358" t="s">
        <v>3632</v>
      </c>
      <c r="E358" t="s">
        <v>39</v>
      </c>
      <c r="F358" t="s">
        <v>30</v>
      </c>
      <c r="G358">
        <v>18</v>
      </c>
      <c r="I358" t="s">
        <v>3633</v>
      </c>
      <c r="W358" t="str">
        <f>IF(Main_Devils_Sheet_1[[#This Row],[point_shares]]=Main_Devils_Sheet_1[[#This Row],[NJD point_shares]],"Career-long Devil","")</f>
        <v>Career-long Devil</v>
      </c>
    </row>
    <row r="359" spans="1:23" x14ac:dyDescent="0.2">
      <c r="A359">
        <v>2017</v>
      </c>
      <c r="B359">
        <v>205</v>
      </c>
      <c r="C359" t="s">
        <v>28</v>
      </c>
      <c r="D359" t="s">
        <v>1750</v>
      </c>
      <c r="E359" t="s">
        <v>60</v>
      </c>
      <c r="F359" t="s">
        <v>30</v>
      </c>
      <c r="G359">
        <v>19</v>
      </c>
      <c r="I359" t="s">
        <v>1597</v>
      </c>
      <c r="W359" t="str">
        <f>IF(Main_Devils_Sheet_1[[#This Row],[point_shares]]=Main_Devils_Sheet_1[[#This Row],[NJD point_shares]],"Career-long Devil","")</f>
        <v>Career-long Devil</v>
      </c>
    </row>
    <row r="360" spans="1:23" x14ac:dyDescent="0.2">
      <c r="A360">
        <v>2008</v>
      </c>
      <c r="B360">
        <v>205</v>
      </c>
      <c r="C360" t="s">
        <v>28</v>
      </c>
      <c r="D360" t="s">
        <v>3862</v>
      </c>
      <c r="E360" t="s">
        <v>39</v>
      </c>
      <c r="F360" t="s">
        <v>26</v>
      </c>
      <c r="G360">
        <v>18</v>
      </c>
      <c r="I360" t="s">
        <v>431</v>
      </c>
      <c r="W360" t="str">
        <f>IF(Main_Devils_Sheet_1[[#This Row],[point_shares]]=Main_Devils_Sheet_1[[#This Row],[NJD point_shares]],"Career-long Devil","")</f>
        <v>Career-long Devil</v>
      </c>
    </row>
    <row r="361" spans="1:23" x14ac:dyDescent="0.2">
      <c r="A361">
        <v>1996</v>
      </c>
      <c r="B361">
        <v>205</v>
      </c>
      <c r="C361" t="s">
        <v>28</v>
      </c>
      <c r="D361" t="s">
        <v>7225</v>
      </c>
      <c r="E361" t="s">
        <v>39</v>
      </c>
      <c r="F361" t="s">
        <v>68</v>
      </c>
      <c r="I361" t="s">
        <v>251</v>
      </c>
      <c r="W361" t="str">
        <f>IF(Main_Devils_Sheet_1[[#This Row],[point_shares]]=Main_Devils_Sheet_1[[#This Row],[NJD point_shares]],"Career-long Devil","")</f>
        <v>Career-long Devil</v>
      </c>
    </row>
    <row r="362" spans="1:23" x14ac:dyDescent="0.2">
      <c r="A362">
        <v>2007</v>
      </c>
      <c r="B362">
        <v>207</v>
      </c>
      <c r="C362" t="s">
        <v>28</v>
      </c>
      <c r="D362" t="s">
        <v>4102</v>
      </c>
      <c r="E362" t="s">
        <v>39</v>
      </c>
      <c r="F362" t="s">
        <v>30</v>
      </c>
      <c r="G362">
        <v>18</v>
      </c>
      <c r="I362" t="s">
        <v>89</v>
      </c>
      <c r="W362" t="str">
        <f>IF(Main_Devils_Sheet_1[[#This Row],[point_shares]]=Main_Devils_Sheet_1[[#This Row],[NJD point_shares]],"Career-long Devil","")</f>
        <v>Career-long Devil</v>
      </c>
    </row>
    <row r="363" spans="1:23" x14ac:dyDescent="0.2">
      <c r="A363">
        <v>2013</v>
      </c>
      <c r="B363">
        <v>208</v>
      </c>
      <c r="C363" t="s">
        <v>28</v>
      </c>
      <c r="D363" t="s">
        <v>2698</v>
      </c>
      <c r="E363" t="s">
        <v>34</v>
      </c>
      <c r="F363" t="s">
        <v>128</v>
      </c>
      <c r="G363">
        <v>18</v>
      </c>
      <c r="I363" t="s">
        <v>486</v>
      </c>
      <c r="W363" t="str">
        <f>IF(Main_Devils_Sheet_1[[#This Row],[point_shares]]=Main_Devils_Sheet_1[[#This Row],[NJD point_shares]],"Career-long Devil","")</f>
        <v>Career-long Devil</v>
      </c>
    </row>
    <row r="364" spans="1:23" x14ac:dyDescent="0.2">
      <c r="A364">
        <v>2006</v>
      </c>
      <c r="B364">
        <v>208</v>
      </c>
      <c r="C364" t="s">
        <v>28</v>
      </c>
      <c r="D364" t="s">
        <v>4345</v>
      </c>
      <c r="E364" t="s">
        <v>39</v>
      </c>
      <c r="F364" t="s">
        <v>30</v>
      </c>
      <c r="G364">
        <v>18</v>
      </c>
      <c r="I364" t="s">
        <v>265</v>
      </c>
      <c r="W364" t="str">
        <f>IF(Main_Devils_Sheet_1[[#This Row],[point_shares]]=Main_Devils_Sheet_1[[#This Row],[NJD point_shares]],"Career-long Devil","")</f>
        <v>Career-long Devil</v>
      </c>
    </row>
    <row r="365" spans="1:23" x14ac:dyDescent="0.2">
      <c r="A365">
        <v>1984</v>
      </c>
      <c r="B365">
        <v>211</v>
      </c>
      <c r="C365" t="s">
        <v>28</v>
      </c>
      <c r="D365" t="s">
        <v>10655</v>
      </c>
      <c r="E365" t="s">
        <v>76</v>
      </c>
      <c r="F365" t="s">
        <v>35</v>
      </c>
      <c r="I365" t="s">
        <v>10656</v>
      </c>
      <c r="W365" t="str">
        <f>IF(Main_Devils_Sheet_1[[#This Row],[point_shares]]=Main_Devils_Sheet_1[[#This Row],[NJD point_shares]],"Career-long Devil","")</f>
        <v>Career-long Devil</v>
      </c>
    </row>
    <row r="366" spans="1:23" x14ac:dyDescent="0.2">
      <c r="A366">
        <v>1982</v>
      </c>
      <c r="B366">
        <v>211</v>
      </c>
      <c r="C366" t="s">
        <v>28</v>
      </c>
      <c r="D366" t="s">
        <v>11180</v>
      </c>
      <c r="E366" t="s">
        <v>34</v>
      </c>
      <c r="F366" t="s">
        <v>26</v>
      </c>
      <c r="I366" t="s">
        <v>382</v>
      </c>
      <c r="W366" t="str">
        <f>IF(Main_Devils_Sheet_1[[#This Row],[point_shares]]=Main_Devils_Sheet_1[[#This Row],[NJD point_shares]],"Career-long Devil","")</f>
        <v>Career-long Devil</v>
      </c>
    </row>
    <row r="367" spans="1:23" x14ac:dyDescent="0.2">
      <c r="A367">
        <v>1987</v>
      </c>
      <c r="B367">
        <v>212</v>
      </c>
      <c r="C367" t="s">
        <v>28</v>
      </c>
      <c r="D367" t="s">
        <v>9810</v>
      </c>
      <c r="E367" t="s">
        <v>39</v>
      </c>
      <c r="F367" t="s">
        <v>35</v>
      </c>
      <c r="I367" t="s">
        <v>106</v>
      </c>
      <c r="W367" t="str">
        <f>IF(Main_Devils_Sheet_1[[#This Row],[point_shares]]=Main_Devils_Sheet_1[[#This Row],[NJD point_shares]],"Career-long Devil","")</f>
        <v>Career-long Devil</v>
      </c>
    </row>
    <row r="368" spans="1:23" x14ac:dyDescent="0.2">
      <c r="A368">
        <v>1986</v>
      </c>
      <c r="B368">
        <v>213</v>
      </c>
      <c r="C368" t="s">
        <v>28</v>
      </c>
      <c r="D368" t="s">
        <v>10092</v>
      </c>
      <c r="E368" t="s">
        <v>39</v>
      </c>
      <c r="F368" t="s">
        <v>26</v>
      </c>
      <c r="I368" t="s">
        <v>552</v>
      </c>
      <c r="W368" t="str">
        <f>IF(Main_Devils_Sheet_1[[#This Row],[point_shares]]=Main_Devils_Sheet_1[[#This Row],[NJD point_shares]],"Career-long Devil","")</f>
        <v>Career-long Devil</v>
      </c>
    </row>
    <row r="369" spans="1:23" x14ac:dyDescent="0.2">
      <c r="A369">
        <v>1985</v>
      </c>
      <c r="B369">
        <v>213</v>
      </c>
      <c r="C369" t="s">
        <v>28</v>
      </c>
      <c r="D369" t="s">
        <v>10375</v>
      </c>
      <c r="E369" t="s">
        <v>39</v>
      </c>
      <c r="F369" t="s">
        <v>35</v>
      </c>
      <c r="I369" t="s">
        <v>9046</v>
      </c>
      <c r="W369" t="str">
        <f>IF(Main_Devils_Sheet_1[[#This Row],[point_shares]]=Main_Devils_Sheet_1[[#This Row],[NJD point_shares]],"Career-long Devil","")</f>
        <v>Career-long Devil</v>
      </c>
    </row>
    <row r="370" spans="1:23" x14ac:dyDescent="0.2">
      <c r="A370">
        <v>2017</v>
      </c>
      <c r="B370">
        <v>214</v>
      </c>
      <c r="C370" t="s">
        <v>28</v>
      </c>
      <c r="D370" t="s">
        <v>1760</v>
      </c>
      <c r="E370" t="s">
        <v>34</v>
      </c>
      <c r="F370" t="s">
        <v>30</v>
      </c>
      <c r="G370">
        <v>19</v>
      </c>
      <c r="I370" t="s">
        <v>126</v>
      </c>
      <c r="W370" t="str">
        <f>IF(Main_Devils_Sheet_1[[#This Row],[point_shares]]=Main_Devils_Sheet_1[[#This Row],[NJD point_shares]],"Career-long Devil","")</f>
        <v>Career-long Devil</v>
      </c>
    </row>
    <row r="371" spans="1:23" x14ac:dyDescent="0.2">
      <c r="A371">
        <v>1999</v>
      </c>
      <c r="B371">
        <v>214</v>
      </c>
      <c r="C371" t="s">
        <v>28</v>
      </c>
      <c r="D371" t="s">
        <v>6417</v>
      </c>
      <c r="E371" t="s">
        <v>34</v>
      </c>
      <c r="F371" t="s">
        <v>68</v>
      </c>
      <c r="I371" t="s">
        <v>3912</v>
      </c>
      <c r="W371" t="str">
        <f>IF(Main_Devils_Sheet_1[[#This Row],[point_shares]]=Main_Devils_Sheet_1[[#This Row],[NJD point_shares]],"Career-long Devil","")</f>
        <v>Career-long Devil</v>
      </c>
    </row>
    <row r="372" spans="1:23" x14ac:dyDescent="0.2">
      <c r="A372">
        <v>2005</v>
      </c>
      <c r="B372">
        <v>218</v>
      </c>
      <c r="C372" t="s">
        <v>28</v>
      </c>
      <c r="D372" t="s">
        <v>4592</v>
      </c>
      <c r="E372" t="s">
        <v>39</v>
      </c>
      <c r="F372" t="s">
        <v>35</v>
      </c>
      <c r="G372">
        <v>18</v>
      </c>
      <c r="I372" t="s">
        <v>3775</v>
      </c>
      <c r="W372" t="str">
        <f>IF(Main_Devils_Sheet_1[[#This Row],[point_shares]]=Main_Devils_Sheet_1[[#This Row],[NJD point_shares]],"Career-long Devil","")</f>
        <v>Career-long Devil</v>
      </c>
    </row>
    <row r="373" spans="1:23" x14ac:dyDescent="0.2">
      <c r="A373">
        <v>1993</v>
      </c>
      <c r="B373">
        <v>221</v>
      </c>
      <c r="C373" t="s">
        <v>28</v>
      </c>
      <c r="D373" t="s">
        <v>8076</v>
      </c>
      <c r="E373" t="s">
        <v>39</v>
      </c>
      <c r="F373" t="s">
        <v>128</v>
      </c>
      <c r="I373" t="s">
        <v>7355</v>
      </c>
      <c r="W373" t="str">
        <f>IF(Main_Devils_Sheet_1[[#This Row],[point_shares]]=Main_Devils_Sheet_1[[#This Row],[NJD point_shares]],"Career-long Devil","")</f>
        <v>Career-long Devil</v>
      </c>
    </row>
    <row r="374" spans="1:23" x14ac:dyDescent="0.2">
      <c r="A374">
        <v>1988</v>
      </c>
      <c r="B374">
        <v>222</v>
      </c>
      <c r="C374" t="s">
        <v>28</v>
      </c>
      <c r="D374" t="s">
        <v>9544</v>
      </c>
      <c r="E374" t="s">
        <v>34</v>
      </c>
      <c r="F374" t="s">
        <v>128</v>
      </c>
      <c r="I374" t="s">
        <v>4924</v>
      </c>
      <c r="W374" t="str">
        <f>IF(Main_Devils_Sheet_1[[#This Row],[point_shares]]=Main_Devils_Sheet_1[[#This Row],[NJD point_shares]],"Career-long Devil","")</f>
        <v>Career-long Devil</v>
      </c>
    </row>
    <row r="375" spans="1:23" x14ac:dyDescent="0.2">
      <c r="A375">
        <v>1996</v>
      </c>
      <c r="B375">
        <v>225</v>
      </c>
      <c r="C375" t="s">
        <v>28</v>
      </c>
      <c r="D375" t="s">
        <v>7248</v>
      </c>
      <c r="E375" t="s">
        <v>76</v>
      </c>
      <c r="F375" t="s">
        <v>30</v>
      </c>
      <c r="I375" t="s">
        <v>1726</v>
      </c>
      <c r="W375" t="str">
        <f>IF(Main_Devils_Sheet_1[[#This Row],[point_shares]]=Main_Devils_Sheet_1[[#This Row],[NJD point_shares]],"Career-long Devil","")</f>
        <v>Career-long Devil</v>
      </c>
    </row>
    <row r="376" spans="1:23" x14ac:dyDescent="0.2">
      <c r="A376">
        <v>1995</v>
      </c>
      <c r="B376">
        <v>226</v>
      </c>
      <c r="C376" t="s">
        <v>28</v>
      </c>
      <c r="D376" t="s">
        <v>7508</v>
      </c>
      <c r="E376" t="s">
        <v>39</v>
      </c>
      <c r="F376" t="s">
        <v>30</v>
      </c>
      <c r="I376" t="s">
        <v>3345</v>
      </c>
      <c r="W376" t="str">
        <f>IF(Main_Devils_Sheet_1[[#This Row],[point_shares]]=Main_Devils_Sheet_1[[#This Row],[NJD point_shares]],"Career-long Devil","")</f>
        <v>Career-long Devil</v>
      </c>
    </row>
    <row r="377" spans="1:23" x14ac:dyDescent="0.2">
      <c r="A377">
        <v>1998</v>
      </c>
      <c r="B377">
        <v>227</v>
      </c>
      <c r="C377" t="s">
        <v>28</v>
      </c>
      <c r="D377" t="s">
        <v>6723</v>
      </c>
      <c r="E377" t="s">
        <v>76</v>
      </c>
      <c r="F377" t="s">
        <v>35</v>
      </c>
      <c r="I377" t="s">
        <v>522</v>
      </c>
      <c r="W377" t="str">
        <f>IF(Main_Devils_Sheet_1[[#This Row],[point_shares]]=Main_Devils_Sheet_1[[#This Row],[NJD point_shares]],"Career-long Devil","")</f>
        <v>Career-long Devil</v>
      </c>
    </row>
    <row r="378" spans="1:23" x14ac:dyDescent="0.2">
      <c r="A378">
        <v>1991</v>
      </c>
      <c r="B378">
        <v>231</v>
      </c>
      <c r="C378" t="s">
        <v>28</v>
      </c>
      <c r="D378" t="s">
        <v>8700</v>
      </c>
      <c r="E378" t="s">
        <v>39</v>
      </c>
      <c r="F378" t="s">
        <v>35</v>
      </c>
      <c r="I378" t="s">
        <v>673</v>
      </c>
      <c r="W378" t="str">
        <f>IF(Main_Devils_Sheet_1[[#This Row],[point_shares]]=Main_Devils_Sheet_1[[#This Row],[NJD point_shares]],"Career-long Devil","")</f>
        <v>Career-long Devil</v>
      </c>
    </row>
    <row r="379" spans="1:23" x14ac:dyDescent="0.2">
      <c r="A379">
        <v>1984</v>
      </c>
      <c r="B379">
        <v>231</v>
      </c>
      <c r="C379" t="s">
        <v>28</v>
      </c>
      <c r="D379" t="s">
        <v>10677</v>
      </c>
      <c r="E379" t="s">
        <v>34</v>
      </c>
      <c r="F379" t="s">
        <v>30</v>
      </c>
      <c r="I379" t="s">
        <v>7043</v>
      </c>
      <c r="W379" t="str">
        <f>IF(Main_Devils_Sheet_1[[#This Row],[point_shares]]=Main_Devils_Sheet_1[[#This Row],[NJD point_shares]],"Career-long Devil","")</f>
        <v>Career-long Devil</v>
      </c>
    </row>
    <row r="380" spans="1:23" x14ac:dyDescent="0.2">
      <c r="A380">
        <v>1992</v>
      </c>
      <c r="B380">
        <v>234</v>
      </c>
      <c r="C380" t="s">
        <v>28</v>
      </c>
      <c r="D380" t="s">
        <v>8412</v>
      </c>
      <c r="E380" t="s">
        <v>39</v>
      </c>
      <c r="F380" t="s">
        <v>30</v>
      </c>
      <c r="I380" t="s">
        <v>478</v>
      </c>
      <c r="W380" t="str">
        <f>IF(Main_Devils_Sheet_1[[#This Row],[point_shares]]=Main_Devils_Sheet_1[[#This Row],[NJD point_shares]],"Career-long Devil","")</f>
        <v>Career-long Devil</v>
      </c>
    </row>
    <row r="381" spans="1:23" x14ac:dyDescent="0.2">
      <c r="A381">
        <v>1989</v>
      </c>
      <c r="B381">
        <v>236</v>
      </c>
      <c r="C381" t="s">
        <v>28</v>
      </c>
      <c r="D381" t="s">
        <v>9271</v>
      </c>
      <c r="E381" t="s">
        <v>43</v>
      </c>
      <c r="F381" t="s">
        <v>35</v>
      </c>
      <c r="I381" t="s">
        <v>3317</v>
      </c>
      <c r="W381" t="str">
        <f>IF(Main_Devils_Sheet_1[[#This Row],[point_shares]]=Main_Devils_Sheet_1[[#This Row],[NJD point_shares]],"Career-long Devil","")</f>
        <v>Career-long Devil</v>
      </c>
    </row>
    <row r="382" spans="1:23" x14ac:dyDescent="0.2">
      <c r="A382">
        <v>1986</v>
      </c>
      <c r="B382">
        <v>236</v>
      </c>
      <c r="C382" t="s">
        <v>28</v>
      </c>
      <c r="D382" t="s">
        <v>10117</v>
      </c>
      <c r="E382" t="s">
        <v>39</v>
      </c>
      <c r="F382" t="s">
        <v>1536</v>
      </c>
      <c r="I382" t="s">
        <v>10118</v>
      </c>
      <c r="W382" t="str">
        <f>IF(Main_Devils_Sheet_1[[#This Row],[point_shares]]=Main_Devils_Sheet_1[[#This Row],[NJD point_shares]],"Career-long Devil","")</f>
        <v>Career-long Devil</v>
      </c>
    </row>
    <row r="383" spans="1:23" x14ac:dyDescent="0.2">
      <c r="A383">
        <v>1997</v>
      </c>
      <c r="B383">
        <v>241</v>
      </c>
      <c r="C383" t="s">
        <v>28</v>
      </c>
      <c r="D383" t="s">
        <v>7006</v>
      </c>
      <c r="E383" t="s">
        <v>46</v>
      </c>
      <c r="F383" t="s">
        <v>30</v>
      </c>
      <c r="I383" t="s">
        <v>5295</v>
      </c>
      <c r="W383" t="str">
        <f>IF(Main_Devils_Sheet_1[[#This Row],[point_shares]]=Main_Devils_Sheet_1[[#This Row],[NJD point_shares]],"Career-long Devil","")</f>
        <v>Career-long Devil</v>
      </c>
    </row>
    <row r="384" spans="1:23" x14ac:dyDescent="0.2">
      <c r="A384">
        <v>1999</v>
      </c>
      <c r="B384">
        <v>242</v>
      </c>
      <c r="C384" t="s">
        <v>28</v>
      </c>
      <c r="D384" t="s">
        <v>6446</v>
      </c>
      <c r="E384" t="s">
        <v>34</v>
      </c>
      <c r="F384" t="s">
        <v>68</v>
      </c>
      <c r="I384" t="s">
        <v>220</v>
      </c>
      <c r="W384" t="str">
        <f>IF(Main_Devils_Sheet_1[[#This Row],[point_shares]]=Main_Devils_Sheet_1[[#This Row],[NJD point_shares]],"Career-long Devil","")</f>
        <v>Career-long Devil</v>
      </c>
    </row>
    <row r="385" spans="1:23" x14ac:dyDescent="0.2">
      <c r="A385">
        <v>1988</v>
      </c>
      <c r="B385">
        <v>244</v>
      </c>
      <c r="C385" t="s">
        <v>28</v>
      </c>
      <c r="D385" t="s">
        <v>9567</v>
      </c>
      <c r="E385" t="s">
        <v>34</v>
      </c>
      <c r="F385" t="s">
        <v>35</v>
      </c>
      <c r="I385" t="s">
        <v>3517</v>
      </c>
      <c r="W385" t="str">
        <f>IF(Main_Devils_Sheet_1[[#This Row],[point_shares]]=Main_Devils_Sheet_1[[#This Row],[NJD point_shares]],"Career-long Devil","")</f>
        <v>Career-long Devil</v>
      </c>
    </row>
    <row r="386" spans="1:23" x14ac:dyDescent="0.2">
      <c r="A386">
        <v>1993</v>
      </c>
      <c r="B386">
        <v>247</v>
      </c>
      <c r="C386" t="s">
        <v>28</v>
      </c>
      <c r="D386" t="s">
        <v>8107</v>
      </c>
      <c r="E386" t="s">
        <v>39</v>
      </c>
      <c r="F386" t="s">
        <v>68</v>
      </c>
      <c r="I386" t="s">
        <v>7302</v>
      </c>
      <c r="W386" t="str">
        <f>IF(Main_Devils_Sheet_1[[#This Row],[point_shares]]=Main_Devils_Sheet_1[[#This Row],[NJD point_shares]],"Career-long Devil","")</f>
        <v>Career-long Devil</v>
      </c>
    </row>
    <row r="387" spans="1:23" x14ac:dyDescent="0.2">
      <c r="A387">
        <v>2004</v>
      </c>
      <c r="B387">
        <v>250</v>
      </c>
      <c r="C387" t="s">
        <v>28</v>
      </c>
      <c r="D387" t="s">
        <v>4890</v>
      </c>
      <c r="E387" t="s">
        <v>34</v>
      </c>
      <c r="F387" t="s">
        <v>68</v>
      </c>
      <c r="G387">
        <v>18</v>
      </c>
      <c r="I387" t="s">
        <v>3039</v>
      </c>
      <c r="W387" t="str">
        <f>IF(Main_Devils_Sheet_1[[#This Row],[point_shares]]=Main_Devils_Sheet_1[[#This Row],[NJD point_shares]],"Career-long Devil","")</f>
        <v>Career-long Devil</v>
      </c>
    </row>
    <row r="388" spans="1:23" x14ac:dyDescent="0.2">
      <c r="A388">
        <v>2002</v>
      </c>
      <c r="B388">
        <v>250</v>
      </c>
      <c r="C388" t="s">
        <v>28</v>
      </c>
      <c r="D388" t="s">
        <v>5535</v>
      </c>
      <c r="E388" t="s">
        <v>39</v>
      </c>
      <c r="F388" t="s">
        <v>30</v>
      </c>
      <c r="G388">
        <v>19</v>
      </c>
      <c r="I388" t="s">
        <v>3120</v>
      </c>
      <c r="W388" t="str">
        <f>IF(Main_Devils_Sheet_1[[#This Row],[point_shares]]=Main_Devils_Sheet_1[[#This Row],[NJD point_shares]],"Career-long Devil","")</f>
        <v>Career-long Devil</v>
      </c>
    </row>
    <row r="389" spans="1:23" x14ac:dyDescent="0.2">
      <c r="A389">
        <v>1991</v>
      </c>
      <c r="B389">
        <v>253</v>
      </c>
      <c r="C389" t="s">
        <v>28</v>
      </c>
      <c r="D389" t="s">
        <v>8727</v>
      </c>
      <c r="E389" t="s">
        <v>39</v>
      </c>
      <c r="F389" t="s">
        <v>30</v>
      </c>
      <c r="I389" t="s">
        <v>7504</v>
      </c>
      <c r="W389" t="str">
        <f>IF(Main_Devils_Sheet_1[[#This Row],[point_shares]]=Main_Devils_Sheet_1[[#This Row],[NJD point_shares]],"Career-long Devil","")</f>
        <v>Career-long Devil</v>
      </c>
    </row>
    <row r="390" spans="1:23" x14ac:dyDescent="0.2">
      <c r="A390">
        <v>2001</v>
      </c>
      <c r="B390">
        <v>257</v>
      </c>
      <c r="C390" t="s">
        <v>28</v>
      </c>
      <c r="D390" t="s">
        <v>5857</v>
      </c>
      <c r="E390" t="s">
        <v>60</v>
      </c>
      <c r="F390" t="s">
        <v>30</v>
      </c>
      <c r="G390">
        <v>19</v>
      </c>
      <c r="I390" t="s">
        <v>5858</v>
      </c>
      <c r="W390" t="str">
        <f>IF(Main_Devils_Sheet_1[[#This Row],[point_shares]]=Main_Devils_Sheet_1[[#This Row],[NJD point_shares]],"Career-long Devil","")</f>
        <v>Career-long Devil</v>
      </c>
    </row>
    <row r="391" spans="1:23" x14ac:dyDescent="0.2">
      <c r="A391">
        <v>2000</v>
      </c>
      <c r="B391">
        <v>257</v>
      </c>
      <c r="C391" t="s">
        <v>28</v>
      </c>
      <c r="D391" t="s">
        <v>6161</v>
      </c>
      <c r="E391" t="s">
        <v>39</v>
      </c>
      <c r="F391" t="s">
        <v>35</v>
      </c>
      <c r="I391" t="s">
        <v>896</v>
      </c>
      <c r="W391" t="str">
        <f>IF(Main_Devils_Sheet_1[[#This Row],[point_shares]]=Main_Devils_Sheet_1[[#This Row],[NJD point_shares]],"Career-long Devil","")</f>
        <v>Career-long Devil</v>
      </c>
    </row>
    <row r="392" spans="1:23" x14ac:dyDescent="0.2">
      <c r="A392">
        <v>1998</v>
      </c>
      <c r="B392">
        <v>257</v>
      </c>
      <c r="C392" t="s">
        <v>28</v>
      </c>
      <c r="D392" t="s">
        <v>6758</v>
      </c>
      <c r="E392" t="s">
        <v>39</v>
      </c>
      <c r="F392" t="s">
        <v>35</v>
      </c>
      <c r="I392" t="s">
        <v>490</v>
      </c>
      <c r="W392" t="str">
        <f>IF(Main_Devils_Sheet_1[[#This Row],[point_shares]]=Main_Devils_Sheet_1[[#This Row],[NJD point_shares]],"Career-long Devil","")</f>
        <v>Career-long Devil</v>
      </c>
    </row>
    <row r="393" spans="1:23" x14ac:dyDescent="0.2">
      <c r="A393">
        <v>1992</v>
      </c>
      <c r="B393">
        <v>258</v>
      </c>
      <c r="C393" t="s">
        <v>28</v>
      </c>
      <c r="D393" t="s">
        <v>8440</v>
      </c>
      <c r="E393" t="s">
        <v>60</v>
      </c>
      <c r="F393" t="s">
        <v>26</v>
      </c>
      <c r="I393" t="s">
        <v>8441</v>
      </c>
      <c r="W393" t="str">
        <f>IF(Main_Devils_Sheet_1[[#This Row],[point_shares]]=Main_Devils_Sheet_1[[#This Row],[NJD point_shares]],"Career-long Devil","")</f>
        <v>Career-long Devil</v>
      </c>
    </row>
    <row r="394" spans="1:23" x14ac:dyDescent="0.2">
      <c r="A394">
        <v>1994</v>
      </c>
      <c r="B394">
        <v>259</v>
      </c>
      <c r="C394" t="s">
        <v>28</v>
      </c>
      <c r="D394" t="s">
        <v>7798</v>
      </c>
      <c r="E394" t="s">
        <v>34</v>
      </c>
      <c r="F394" t="s">
        <v>128</v>
      </c>
      <c r="I394" t="s">
        <v>339</v>
      </c>
      <c r="W394" t="str">
        <f>IF(Main_Devils_Sheet_1[[#This Row],[point_shares]]=Main_Devils_Sheet_1[[#This Row],[NJD point_shares]],"Career-long Devil","")</f>
        <v>Career-long Devil</v>
      </c>
    </row>
    <row r="395" spans="1:23" x14ac:dyDescent="0.2">
      <c r="A395">
        <v>1994</v>
      </c>
      <c r="B395">
        <v>269</v>
      </c>
      <c r="C395" t="s">
        <v>28</v>
      </c>
      <c r="D395" t="s">
        <v>7810</v>
      </c>
      <c r="E395" t="s">
        <v>34</v>
      </c>
      <c r="F395" t="s">
        <v>35</v>
      </c>
      <c r="I395" t="s">
        <v>7811</v>
      </c>
      <c r="W395" t="str">
        <f>IF(Main_Devils_Sheet_1[[#This Row],[point_shares]]=Main_Devils_Sheet_1[[#This Row],[NJD point_shares]],"Career-long Devil","")</f>
        <v>Career-long Devil</v>
      </c>
    </row>
    <row r="396" spans="1:23" x14ac:dyDescent="0.2">
      <c r="A396">
        <v>1993</v>
      </c>
      <c r="B396">
        <v>273</v>
      </c>
      <c r="C396" t="s">
        <v>28</v>
      </c>
      <c r="D396" t="s">
        <v>8137</v>
      </c>
      <c r="E396" t="s">
        <v>39</v>
      </c>
      <c r="F396" t="s">
        <v>68</v>
      </c>
      <c r="I396" t="s">
        <v>6371</v>
      </c>
      <c r="W396" t="str">
        <f>IF(Main_Devils_Sheet_1[[#This Row],[point_shares]]=Main_Devils_Sheet_1[[#This Row],[NJD point_shares]],"Career-long Devil","")</f>
        <v>Career-long Devil</v>
      </c>
    </row>
    <row r="397" spans="1:23" x14ac:dyDescent="0.2">
      <c r="A397">
        <v>2002</v>
      </c>
      <c r="B397">
        <v>281</v>
      </c>
      <c r="C397" t="s">
        <v>28</v>
      </c>
      <c r="D397" t="s">
        <v>5570</v>
      </c>
      <c r="E397" t="s">
        <v>34</v>
      </c>
      <c r="F397" t="s">
        <v>26</v>
      </c>
      <c r="G397">
        <v>18</v>
      </c>
      <c r="I397" t="s">
        <v>490</v>
      </c>
      <c r="W397" t="str">
        <f>IF(Main_Devils_Sheet_1[[#This Row],[point_shares]]=Main_Devils_Sheet_1[[#This Row],[NJD point_shares]],"Career-long Devil","")</f>
        <v>Career-long Devil</v>
      </c>
    </row>
    <row r="398" spans="1:23" x14ac:dyDescent="0.2">
      <c r="A398">
        <v>2004</v>
      </c>
      <c r="B398">
        <v>282</v>
      </c>
      <c r="C398" t="s">
        <v>28</v>
      </c>
      <c r="D398" t="s">
        <v>4925</v>
      </c>
      <c r="E398" t="s">
        <v>60</v>
      </c>
      <c r="F398" t="s">
        <v>30</v>
      </c>
      <c r="G398">
        <v>18</v>
      </c>
      <c r="I398" t="s">
        <v>4782</v>
      </c>
      <c r="W398" t="str">
        <f>IF(Main_Devils_Sheet_1[[#This Row],[point_shares]]=Main_Devils_Sheet_1[[#This Row],[NJD point_shares]],"Career-long Devil","")</f>
        <v>Career-long Devil</v>
      </c>
    </row>
    <row r="399" spans="1:23" x14ac:dyDescent="0.2">
      <c r="A399">
        <v>2003</v>
      </c>
      <c r="B399">
        <v>292</v>
      </c>
      <c r="C399" t="s">
        <v>28</v>
      </c>
      <c r="D399" t="s">
        <v>5257</v>
      </c>
      <c r="E399" t="s">
        <v>60</v>
      </c>
      <c r="F399" t="s">
        <v>26</v>
      </c>
      <c r="G399">
        <v>18</v>
      </c>
      <c r="I399" t="s">
        <v>3541</v>
      </c>
      <c r="W399" t="str">
        <f>IF(Main_Devils_Sheet_1[[#This Row],[point_shares]]=Main_Devils_Sheet_1[[#This Row],[NJD point_shares]],"Career-long Devil","")</f>
        <v>Career-long Devil</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56610-E6D6-EE41-A8E8-ECAE7D77C89F}">
  <dimension ref="A1:V13"/>
  <sheetViews>
    <sheetView workbookViewId="0"/>
  </sheetViews>
  <sheetFormatPr baseColWidth="10" defaultRowHeight="16" x14ac:dyDescent="0.2"/>
  <cols>
    <col min="1" max="1" width="7.1640625" bestFit="1" customWidth="1"/>
    <col min="2" max="2" width="13.5" bestFit="1" customWidth="1"/>
    <col min="3" max="3" width="15.5" bestFit="1" customWidth="1"/>
    <col min="4" max="4" width="16.5" bestFit="1" customWidth="1"/>
    <col min="5" max="5" width="12.33203125" bestFit="1" customWidth="1"/>
    <col min="6" max="6" width="10.33203125" bestFit="1" customWidth="1"/>
    <col min="7" max="7" width="6.6640625" bestFit="1" customWidth="1"/>
    <col min="8" max="8" width="9.6640625" bestFit="1" customWidth="1"/>
    <col min="9" max="9" width="15.832031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21.5" bestFit="1" customWidth="1"/>
    <col min="17" max="17" width="13.33203125" bestFit="1" customWidth="1"/>
    <col min="18" max="18" width="15" bestFit="1" customWidth="1"/>
    <col min="19" max="19" width="21" bestFit="1" customWidth="1"/>
    <col min="20" max="20" width="17.6640625" bestFit="1" customWidth="1"/>
    <col min="21" max="21" width="22.6640625" bestFit="1" customWidth="1"/>
    <col min="22" max="22" width="14.33203125" bestFit="1" customWidth="1"/>
  </cols>
  <sheetData>
    <row r="1" spans="1:22"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row>
    <row r="2" spans="1:22" x14ac:dyDescent="0.2">
      <c r="A2">
        <v>2023</v>
      </c>
      <c r="B2">
        <v>58</v>
      </c>
      <c r="C2" t="s">
        <v>28</v>
      </c>
      <c r="D2" t="s">
        <v>13733</v>
      </c>
      <c r="E2" t="s">
        <v>13714</v>
      </c>
      <c r="F2" t="s">
        <v>68</v>
      </c>
      <c r="G2" t="s">
        <v>13714</v>
      </c>
      <c r="H2" t="s">
        <v>13714</v>
      </c>
      <c r="I2" t="s">
        <v>13714</v>
      </c>
      <c r="J2" t="s">
        <v>13714</v>
      </c>
      <c r="K2" t="s">
        <v>13714</v>
      </c>
      <c r="L2" t="s">
        <v>13714</v>
      </c>
      <c r="M2" t="s">
        <v>13714</v>
      </c>
      <c r="N2" t="s">
        <v>13714</v>
      </c>
      <c r="O2" t="s">
        <v>13714</v>
      </c>
      <c r="P2" t="s">
        <v>13714</v>
      </c>
      <c r="Q2" t="s">
        <v>13714</v>
      </c>
      <c r="R2" t="s">
        <v>13714</v>
      </c>
      <c r="S2" t="s">
        <v>13714</v>
      </c>
      <c r="T2" t="s">
        <v>13714</v>
      </c>
      <c r="U2" t="s">
        <v>13714</v>
      </c>
      <c r="V2" t="s">
        <v>13714</v>
      </c>
    </row>
    <row r="3" spans="1:22" x14ac:dyDescent="0.2">
      <c r="A3">
        <v>2023</v>
      </c>
      <c r="B3">
        <v>122</v>
      </c>
      <c r="C3" t="s">
        <v>28</v>
      </c>
      <c r="D3" t="s">
        <v>13734</v>
      </c>
      <c r="E3" t="s">
        <v>13714</v>
      </c>
      <c r="F3" t="s">
        <v>68</v>
      </c>
      <c r="G3" t="s">
        <v>13714</v>
      </c>
      <c r="H3" t="s">
        <v>13714</v>
      </c>
      <c r="I3" t="s">
        <v>13714</v>
      </c>
      <c r="J3" t="s">
        <v>13714</v>
      </c>
      <c r="K3" t="s">
        <v>13714</v>
      </c>
      <c r="L3" t="s">
        <v>13714</v>
      </c>
      <c r="M3" t="s">
        <v>13714</v>
      </c>
      <c r="N3" t="s">
        <v>13714</v>
      </c>
      <c r="O3" t="s">
        <v>13714</v>
      </c>
      <c r="P3" t="s">
        <v>13714</v>
      </c>
      <c r="Q3" t="s">
        <v>13714</v>
      </c>
      <c r="R3" t="s">
        <v>13714</v>
      </c>
      <c r="S3" t="s">
        <v>13714</v>
      </c>
      <c r="T3" t="s">
        <v>13714</v>
      </c>
      <c r="U3" t="s">
        <v>13714</v>
      </c>
      <c r="V3" t="s">
        <v>13714</v>
      </c>
    </row>
    <row r="4" spans="1:22" x14ac:dyDescent="0.2">
      <c r="A4">
        <v>2023</v>
      </c>
      <c r="B4">
        <v>154</v>
      </c>
      <c r="C4" t="s">
        <v>28</v>
      </c>
      <c r="D4" t="s">
        <v>13744</v>
      </c>
      <c r="E4" t="s">
        <v>13714</v>
      </c>
      <c r="F4" t="s">
        <v>30</v>
      </c>
      <c r="G4" t="s">
        <v>13714</v>
      </c>
      <c r="H4" t="s">
        <v>13714</v>
      </c>
      <c r="I4" t="s">
        <v>13714</v>
      </c>
      <c r="J4" t="s">
        <v>13714</v>
      </c>
      <c r="K4" t="s">
        <v>13714</v>
      </c>
      <c r="L4" t="s">
        <v>13714</v>
      </c>
      <c r="M4" t="s">
        <v>13714</v>
      </c>
      <c r="N4" t="s">
        <v>13714</v>
      </c>
      <c r="O4" t="s">
        <v>13714</v>
      </c>
      <c r="P4" t="s">
        <v>13714</v>
      </c>
      <c r="Q4" t="s">
        <v>13714</v>
      </c>
      <c r="R4" t="s">
        <v>13714</v>
      </c>
      <c r="S4" t="s">
        <v>13714</v>
      </c>
      <c r="T4" t="s">
        <v>13714</v>
      </c>
      <c r="U4" t="s">
        <v>13714</v>
      </c>
      <c r="V4" t="s">
        <v>13714</v>
      </c>
    </row>
    <row r="5" spans="1:22" x14ac:dyDescent="0.2">
      <c r="A5">
        <v>2023</v>
      </c>
      <c r="B5">
        <v>164</v>
      </c>
      <c r="C5" t="s">
        <v>28</v>
      </c>
      <c r="D5" t="s">
        <v>13736</v>
      </c>
      <c r="E5" t="s">
        <v>13714</v>
      </c>
      <c r="F5" t="s">
        <v>26</v>
      </c>
      <c r="G5" t="s">
        <v>13714</v>
      </c>
      <c r="H5" t="s">
        <v>13714</v>
      </c>
      <c r="I5" t="s">
        <v>13714</v>
      </c>
      <c r="J5" t="s">
        <v>13714</v>
      </c>
      <c r="K5" t="s">
        <v>13714</v>
      </c>
      <c r="L5" t="s">
        <v>13714</v>
      </c>
      <c r="M5" t="s">
        <v>13714</v>
      </c>
      <c r="N5" t="s">
        <v>13714</v>
      </c>
      <c r="O5" t="s">
        <v>13714</v>
      </c>
      <c r="P5" t="s">
        <v>13714</v>
      </c>
      <c r="Q5" t="s">
        <v>13714</v>
      </c>
      <c r="R5" t="s">
        <v>13714</v>
      </c>
      <c r="S5" t="s">
        <v>13714</v>
      </c>
      <c r="T5" t="s">
        <v>13714</v>
      </c>
      <c r="U5" t="s">
        <v>13714</v>
      </c>
      <c r="V5" t="s">
        <v>13714</v>
      </c>
    </row>
    <row r="6" spans="1:22" x14ac:dyDescent="0.2">
      <c r="A6">
        <v>2023</v>
      </c>
      <c r="B6">
        <v>186</v>
      </c>
      <c r="C6" t="s">
        <v>28</v>
      </c>
      <c r="D6" t="s">
        <v>13735</v>
      </c>
      <c r="E6" t="s">
        <v>13714</v>
      </c>
      <c r="F6" t="s">
        <v>30</v>
      </c>
      <c r="G6" t="s">
        <v>13714</v>
      </c>
      <c r="H6" t="s">
        <v>13714</v>
      </c>
      <c r="I6" t="s">
        <v>13714</v>
      </c>
      <c r="J6" t="s">
        <v>13714</v>
      </c>
      <c r="K6" t="s">
        <v>13714</v>
      </c>
      <c r="L6" t="s">
        <v>13714</v>
      </c>
      <c r="M6" t="s">
        <v>13714</v>
      </c>
      <c r="N6" t="s">
        <v>13714</v>
      </c>
      <c r="O6" t="s">
        <v>13714</v>
      </c>
      <c r="P6" t="s">
        <v>13714</v>
      </c>
      <c r="Q6" t="s">
        <v>13714</v>
      </c>
      <c r="R6" t="s">
        <v>13714</v>
      </c>
      <c r="S6" t="s">
        <v>13714</v>
      </c>
      <c r="T6" t="s">
        <v>13714</v>
      </c>
      <c r="U6" t="s">
        <v>13714</v>
      </c>
      <c r="V6" t="s">
        <v>13714</v>
      </c>
    </row>
    <row r="7" spans="1:22" x14ac:dyDescent="0.2">
      <c r="A7">
        <v>2024</v>
      </c>
      <c r="B7">
        <v>10</v>
      </c>
      <c r="C7" t="s">
        <v>28</v>
      </c>
      <c r="D7" t="s">
        <v>13737</v>
      </c>
      <c r="E7" t="s">
        <v>13714</v>
      </c>
      <c r="F7" t="s">
        <v>30</v>
      </c>
      <c r="G7" t="s">
        <v>13714</v>
      </c>
      <c r="H7" t="s">
        <v>13714</v>
      </c>
      <c r="I7" t="s">
        <v>13714</v>
      </c>
      <c r="J7" t="s">
        <v>13714</v>
      </c>
      <c r="K7" t="s">
        <v>13714</v>
      </c>
      <c r="L7" t="s">
        <v>13714</v>
      </c>
      <c r="M7" t="s">
        <v>13714</v>
      </c>
      <c r="N7" t="s">
        <v>13714</v>
      </c>
      <c r="O7" t="s">
        <v>13714</v>
      </c>
      <c r="P7" t="s">
        <v>13714</v>
      </c>
      <c r="Q7" t="s">
        <v>13714</v>
      </c>
      <c r="R7" t="s">
        <v>13714</v>
      </c>
      <c r="S7" t="s">
        <v>13714</v>
      </c>
      <c r="T7" t="s">
        <v>13714</v>
      </c>
      <c r="U7" t="s">
        <v>13714</v>
      </c>
      <c r="V7" t="s">
        <v>13714</v>
      </c>
    </row>
    <row r="8" spans="1:22" x14ac:dyDescent="0.2">
      <c r="A8">
        <v>2024</v>
      </c>
      <c r="B8">
        <v>49</v>
      </c>
      <c r="C8" t="s">
        <v>28</v>
      </c>
      <c r="D8" t="s">
        <v>13738</v>
      </c>
      <c r="E8" t="s">
        <v>13714</v>
      </c>
      <c r="F8" t="s">
        <v>128</v>
      </c>
      <c r="G8" t="s">
        <v>13714</v>
      </c>
      <c r="H8" t="s">
        <v>13714</v>
      </c>
      <c r="I8" t="s">
        <v>13714</v>
      </c>
      <c r="J8" t="s">
        <v>13714</v>
      </c>
      <c r="K8" t="s">
        <v>13714</v>
      </c>
      <c r="L8" t="s">
        <v>13714</v>
      </c>
      <c r="M8" t="s">
        <v>13714</v>
      </c>
      <c r="N8" t="s">
        <v>13714</v>
      </c>
      <c r="O8" t="s">
        <v>13714</v>
      </c>
      <c r="P8" t="s">
        <v>13714</v>
      </c>
      <c r="Q8" t="s">
        <v>13714</v>
      </c>
      <c r="R8" t="s">
        <v>13714</v>
      </c>
      <c r="S8" t="s">
        <v>13714</v>
      </c>
      <c r="T8" t="s">
        <v>13714</v>
      </c>
      <c r="U8" t="s">
        <v>13714</v>
      </c>
      <c r="V8" t="s">
        <v>13714</v>
      </c>
    </row>
    <row r="9" spans="1:22" x14ac:dyDescent="0.2">
      <c r="A9">
        <v>2024</v>
      </c>
      <c r="B9">
        <v>85</v>
      </c>
      <c r="C9" t="s">
        <v>28</v>
      </c>
      <c r="D9" t="s">
        <v>13739</v>
      </c>
      <c r="E9" t="s">
        <v>13714</v>
      </c>
      <c r="F9" t="s">
        <v>68</v>
      </c>
      <c r="G9" t="s">
        <v>13714</v>
      </c>
      <c r="H9" t="s">
        <v>13714</v>
      </c>
      <c r="I9" t="s">
        <v>13714</v>
      </c>
      <c r="J9" t="s">
        <v>13714</v>
      </c>
      <c r="K9" t="s">
        <v>13714</v>
      </c>
      <c r="L9" t="s">
        <v>13714</v>
      </c>
      <c r="M9" t="s">
        <v>13714</v>
      </c>
      <c r="N9" t="s">
        <v>13714</v>
      </c>
      <c r="O9" t="s">
        <v>13714</v>
      </c>
      <c r="P9" t="s">
        <v>13714</v>
      </c>
      <c r="Q9" t="s">
        <v>13714</v>
      </c>
      <c r="R9" t="s">
        <v>13714</v>
      </c>
      <c r="S9" t="s">
        <v>13714</v>
      </c>
      <c r="T9" t="s">
        <v>13714</v>
      </c>
      <c r="U9" t="s">
        <v>13714</v>
      </c>
      <c r="V9" t="s">
        <v>13714</v>
      </c>
    </row>
    <row r="10" spans="1:22" x14ac:dyDescent="0.2">
      <c r="A10">
        <v>2024</v>
      </c>
      <c r="B10">
        <v>91</v>
      </c>
      <c r="C10" t="s">
        <v>28</v>
      </c>
      <c r="D10" t="s">
        <v>13740</v>
      </c>
      <c r="E10" t="s">
        <v>13714</v>
      </c>
      <c r="F10" t="s">
        <v>68</v>
      </c>
      <c r="G10" t="s">
        <v>13714</v>
      </c>
      <c r="H10" t="s">
        <v>13714</v>
      </c>
      <c r="I10" t="s">
        <v>13714</v>
      </c>
      <c r="J10" t="s">
        <v>13714</v>
      </c>
      <c r="K10" t="s">
        <v>13714</v>
      </c>
      <c r="L10" t="s">
        <v>13714</v>
      </c>
      <c r="M10" t="s">
        <v>13714</v>
      </c>
      <c r="N10" t="s">
        <v>13714</v>
      </c>
      <c r="O10" t="s">
        <v>13714</v>
      </c>
      <c r="P10" t="s">
        <v>13714</v>
      </c>
      <c r="Q10" t="s">
        <v>13714</v>
      </c>
      <c r="R10" t="s">
        <v>13714</v>
      </c>
      <c r="S10" t="s">
        <v>13714</v>
      </c>
      <c r="T10" t="s">
        <v>13714</v>
      </c>
      <c r="U10" t="s">
        <v>13714</v>
      </c>
      <c r="V10" t="s">
        <v>13714</v>
      </c>
    </row>
    <row r="11" spans="1:22" x14ac:dyDescent="0.2">
      <c r="A11">
        <v>2024</v>
      </c>
      <c r="B11">
        <v>139</v>
      </c>
      <c r="C11" t="s">
        <v>28</v>
      </c>
      <c r="D11" t="s">
        <v>13741</v>
      </c>
      <c r="E11" t="s">
        <v>13714</v>
      </c>
      <c r="F11" t="s">
        <v>35</v>
      </c>
      <c r="G11" t="s">
        <v>13714</v>
      </c>
      <c r="H11" t="s">
        <v>13714</v>
      </c>
      <c r="I11" t="s">
        <v>13714</v>
      </c>
      <c r="J11" t="s">
        <v>13714</v>
      </c>
      <c r="K11" t="s">
        <v>13714</v>
      </c>
      <c r="L11" t="s">
        <v>13714</v>
      </c>
      <c r="M11" t="s">
        <v>13714</v>
      </c>
      <c r="N11" t="s">
        <v>13714</v>
      </c>
      <c r="O11" t="s">
        <v>13714</v>
      </c>
      <c r="P11" t="s">
        <v>13714</v>
      </c>
      <c r="Q11" t="s">
        <v>13714</v>
      </c>
      <c r="R11" t="s">
        <v>13714</v>
      </c>
      <c r="S11" t="s">
        <v>13714</v>
      </c>
      <c r="T11" t="s">
        <v>13714</v>
      </c>
      <c r="U11" t="s">
        <v>13714</v>
      </c>
      <c r="V11" t="s">
        <v>13714</v>
      </c>
    </row>
    <row r="12" spans="1:22" x14ac:dyDescent="0.2">
      <c r="A12">
        <v>2024</v>
      </c>
      <c r="B12">
        <v>146</v>
      </c>
      <c r="C12" t="s">
        <v>28</v>
      </c>
      <c r="D12" t="s">
        <v>13742</v>
      </c>
      <c r="E12" t="s">
        <v>13714</v>
      </c>
      <c r="F12" t="s">
        <v>128</v>
      </c>
      <c r="G12" t="s">
        <v>13714</v>
      </c>
      <c r="H12" t="s">
        <v>13714</v>
      </c>
      <c r="I12" t="s">
        <v>13714</v>
      </c>
      <c r="J12" t="s">
        <v>13714</v>
      </c>
      <c r="K12" t="s">
        <v>13714</v>
      </c>
      <c r="L12" t="s">
        <v>13714</v>
      </c>
      <c r="M12" t="s">
        <v>13714</v>
      </c>
      <c r="N12" t="s">
        <v>13714</v>
      </c>
      <c r="O12" t="s">
        <v>13714</v>
      </c>
      <c r="P12" t="s">
        <v>13714</v>
      </c>
      <c r="Q12" t="s">
        <v>13714</v>
      </c>
      <c r="R12" t="s">
        <v>13714</v>
      </c>
      <c r="S12" t="s">
        <v>13714</v>
      </c>
      <c r="T12" t="s">
        <v>13714</v>
      </c>
      <c r="U12" t="s">
        <v>13714</v>
      </c>
      <c r="V12" t="s">
        <v>13714</v>
      </c>
    </row>
    <row r="13" spans="1:22" x14ac:dyDescent="0.2">
      <c r="A13">
        <v>2024</v>
      </c>
      <c r="B13">
        <v>171</v>
      </c>
      <c r="C13" t="s">
        <v>28</v>
      </c>
      <c r="D13" t="s">
        <v>13743</v>
      </c>
      <c r="E13" t="s">
        <v>13714</v>
      </c>
      <c r="F13" t="s">
        <v>35</v>
      </c>
      <c r="G13" t="s">
        <v>13714</v>
      </c>
      <c r="H13" t="s">
        <v>13714</v>
      </c>
      <c r="I13" t="s">
        <v>13714</v>
      </c>
      <c r="J13" t="s">
        <v>13714</v>
      </c>
      <c r="K13" t="s">
        <v>13714</v>
      </c>
      <c r="L13" t="s">
        <v>13714</v>
      </c>
      <c r="M13" t="s">
        <v>13714</v>
      </c>
      <c r="N13" t="s">
        <v>13714</v>
      </c>
      <c r="O13" t="s">
        <v>13714</v>
      </c>
      <c r="P13" t="s">
        <v>13714</v>
      </c>
      <c r="Q13" t="s">
        <v>13714</v>
      </c>
      <c r="R13" t="s">
        <v>13714</v>
      </c>
      <c r="S13" t="s">
        <v>13714</v>
      </c>
      <c r="T13" t="s">
        <v>13714</v>
      </c>
      <c r="U13" t="s">
        <v>13714</v>
      </c>
      <c r="V13" t="s">
        <v>13714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EAF8-45B3-CC4C-A4A9-86973BD6D521}">
  <dimension ref="A1:BA237"/>
  <sheetViews>
    <sheetView workbookViewId="0"/>
  </sheetViews>
  <sheetFormatPr baseColWidth="10" defaultRowHeight="16" x14ac:dyDescent="0.2"/>
  <cols>
    <col min="1" max="1" width="37.6640625" bestFit="1" customWidth="1"/>
    <col min="2" max="2" width="10.6640625" bestFit="1" customWidth="1"/>
    <col min="3" max="3" width="10.6640625" customWidth="1"/>
    <col min="4" max="4" width="10.5" bestFit="1" customWidth="1"/>
    <col min="5" max="5" width="10.6640625" bestFit="1" customWidth="1"/>
    <col min="6" max="7" width="14.33203125" customWidth="1"/>
    <col min="9" max="9" width="10.6640625" bestFit="1" customWidth="1"/>
    <col min="10" max="10" width="7.33203125" bestFit="1" customWidth="1"/>
    <col min="11" max="52" width="5.1640625" bestFit="1" customWidth="1"/>
    <col min="53" max="53" width="10.5" bestFit="1" customWidth="1"/>
  </cols>
  <sheetData>
    <row r="1" spans="1:53" x14ac:dyDescent="0.2">
      <c r="C1" s="21" t="s">
        <v>13817</v>
      </c>
    </row>
    <row r="2" spans="1:53" x14ac:dyDescent="0.2">
      <c r="A2" s="2" t="s">
        <v>13801</v>
      </c>
      <c r="B2" t="s">
        <v>13802</v>
      </c>
      <c r="D2" s="2" t="s">
        <v>13809</v>
      </c>
      <c r="E2" t="s">
        <v>13802</v>
      </c>
      <c r="I2" s="2" t="s">
        <v>13802</v>
      </c>
      <c r="J2" s="2" t="s">
        <v>13810</v>
      </c>
    </row>
    <row r="3" spans="1:53" x14ac:dyDescent="0.2">
      <c r="A3" s="19" t="s">
        <v>36</v>
      </c>
      <c r="B3" s="20">
        <v>12</v>
      </c>
      <c r="C3" s="20"/>
      <c r="D3" s="3" t="s">
        <v>39</v>
      </c>
      <c r="E3">
        <v>179</v>
      </c>
      <c r="I3" s="2" t="s">
        <v>13780</v>
      </c>
      <c r="J3">
        <v>1982</v>
      </c>
      <c r="K3">
        <v>1983</v>
      </c>
      <c r="L3">
        <v>1984</v>
      </c>
      <c r="M3">
        <v>1985</v>
      </c>
      <c r="N3">
        <v>1986</v>
      </c>
      <c r="O3">
        <v>1987</v>
      </c>
      <c r="P3">
        <v>1988</v>
      </c>
      <c r="Q3">
        <v>1989</v>
      </c>
      <c r="R3">
        <v>1990</v>
      </c>
      <c r="S3">
        <v>1991</v>
      </c>
      <c r="T3">
        <v>1992</v>
      </c>
      <c r="U3">
        <v>1993</v>
      </c>
      <c r="V3">
        <v>1994</v>
      </c>
      <c r="W3">
        <v>1995</v>
      </c>
      <c r="X3">
        <v>1996</v>
      </c>
      <c r="Y3">
        <v>1997</v>
      </c>
      <c r="Z3">
        <v>1998</v>
      </c>
      <c r="AA3">
        <v>1999</v>
      </c>
      <c r="AB3">
        <v>2000</v>
      </c>
      <c r="AC3">
        <v>2001</v>
      </c>
      <c r="AD3">
        <v>2002</v>
      </c>
      <c r="AE3">
        <v>2003</v>
      </c>
      <c r="AF3">
        <v>2004</v>
      </c>
      <c r="AG3">
        <v>2005</v>
      </c>
      <c r="AH3">
        <v>2006</v>
      </c>
      <c r="AI3">
        <v>2007</v>
      </c>
      <c r="AJ3">
        <v>2008</v>
      </c>
      <c r="AK3">
        <v>2009</v>
      </c>
      <c r="AL3">
        <v>2010</v>
      </c>
      <c r="AM3">
        <v>2011</v>
      </c>
      <c r="AN3">
        <v>2012</v>
      </c>
      <c r="AO3">
        <v>2013</v>
      </c>
      <c r="AP3">
        <v>2014</v>
      </c>
      <c r="AQ3">
        <v>2015</v>
      </c>
      <c r="AR3">
        <v>2016</v>
      </c>
      <c r="AS3">
        <v>2017</v>
      </c>
      <c r="AT3">
        <v>2018</v>
      </c>
      <c r="AU3">
        <v>2019</v>
      </c>
      <c r="AV3">
        <v>2020</v>
      </c>
      <c r="AW3">
        <v>2021</v>
      </c>
      <c r="AX3">
        <v>2022</v>
      </c>
      <c r="AY3">
        <v>2023</v>
      </c>
      <c r="AZ3">
        <v>2024</v>
      </c>
      <c r="BA3" t="s">
        <v>13728</v>
      </c>
    </row>
    <row r="4" spans="1:53" x14ac:dyDescent="0.2">
      <c r="A4" s="19" t="s">
        <v>552</v>
      </c>
      <c r="B4" s="20">
        <v>12</v>
      </c>
      <c r="C4" s="20"/>
      <c r="D4" s="3" t="s">
        <v>34</v>
      </c>
      <c r="E4">
        <v>104</v>
      </c>
      <c r="I4" s="3">
        <v>1</v>
      </c>
      <c r="AS4">
        <v>1</v>
      </c>
      <c r="AU4">
        <v>1</v>
      </c>
      <c r="BA4">
        <v>2</v>
      </c>
    </row>
    <row r="5" spans="1:53" x14ac:dyDescent="0.2">
      <c r="A5" s="19" t="s">
        <v>490</v>
      </c>
      <c r="B5" s="20">
        <v>9</v>
      </c>
      <c r="C5" s="20"/>
      <c r="D5" s="3" t="s">
        <v>60</v>
      </c>
      <c r="E5">
        <v>34</v>
      </c>
      <c r="I5" s="3">
        <v>2</v>
      </c>
      <c r="L5">
        <v>1</v>
      </c>
      <c r="O5">
        <v>1</v>
      </c>
      <c r="AX5">
        <v>1</v>
      </c>
      <c r="BA5">
        <v>3</v>
      </c>
    </row>
    <row r="6" spans="1:53" x14ac:dyDescent="0.2">
      <c r="A6" s="19" t="s">
        <v>305</v>
      </c>
      <c r="B6" s="20">
        <v>8</v>
      </c>
      <c r="C6" s="20"/>
      <c r="D6" s="3" t="s">
        <v>43</v>
      </c>
      <c r="E6">
        <v>20</v>
      </c>
      <c r="I6" s="3">
        <v>3</v>
      </c>
      <c r="M6">
        <v>1</v>
      </c>
      <c r="N6">
        <v>1</v>
      </c>
      <c r="S6">
        <v>1</v>
      </c>
      <c r="BA6">
        <v>3</v>
      </c>
    </row>
    <row r="7" spans="1:53" x14ac:dyDescent="0.2">
      <c r="A7" s="19" t="s">
        <v>474</v>
      </c>
      <c r="B7" s="20">
        <v>6</v>
      </c>
      <c r="C7" s="20"/>
      <c r="D7" s="3" t="s">
        <v>76</v>
      </c>
      <c r="E7">
        <v>18</v>
      </c>
      <c r="I7" s="3">
        <v>4</v>
      </c>
      <c r="AM7">
        <v>1</v>
      </c>
      <c r="AW7">
        <v>1</v>
      </c>
      <c r="BA7">
        <v>2</v>
      </c>
    </row>
    <row r="8" spans="1:53" x14ac:dyDescent="0.2">
      <c r="A8" s="3" t="s">
        <v>278</v>
      </c>
      <c r="B8">
        <v>5</v>
      </c>
      <c r="D8" s="3" t="s">
        <v>46</v>
      </c>
      <c r="E8">
        <v>15</v>
      </c>
      <c r="I8" s="3">
        <v>5</v>
      </c>
      <c r="Q8">
        <v>1</v>
      </c>
      <c r="BA8">
        <v>1</v>
      </c>
    </row>
    <row r="9" spans="1:53" x14ac:dyDescent="0.2">
      <c r="A9" s="3" t="s">
        <v>232</v>
      </c>
      <c r="B9">
        <v>5</v>
      </c>
      <c r="D9" s="3" t="s">
        <v>25</v>
      </c>
      <c r="E9">
        <v>7</v>
      </c>
      <c r="I9" s="3">
        <v>6</v>
      </c>
      <c r="K9">
        <v>1</v>
      </c>
      <c r="AQ9">
        <v>1</v>
      </c>
      <c r="BA9">
        <v>2</v>
      </c>
    </row>
    <row r="10" spans="1:53" x14ac:dyDescent="0.2">
      <c r="A10" s="3" t="s">
        <v>71</v>
      </c>
      <c r="B10">
        <v>5</v>
      </c>
      <c r="D10" s="3" t="s">
        <v>80</v>
      </c>
      <c r="E10">
        <v>5</v>
      </c>
      <c r="I10" s="3">
        <v>7</v>
      </c>
      <c r="AV10">
        <v>1</v>
      </c>
      <c r="BA10">
        <v>1</v>
      </c>
    </row>
    <row r="11" spans="1:53" x14ac:dyDescent="0.2">
      <c r="A11" s="3" t="s">
        <v>196</v>
      </c>
      <c r="B11">
        <v>5</v>
      </c>
      <c r="D11" s="3" t="s">
        <v>435</v>
      </c>
      <c r="E11">
        <v>4</v>
      </c>
      <c r="I11" s="3">
        <v>8</v>
      </c>
      <c r="J11">
        <v>1</v>
      </c>
      <c r="BA11">
        <v>1</v>
      </c>
    </row>
    <row r="12" spans="1:53" x14ac:dyDescent="0.2">
      <c r="A12" s="3" t="s">
        <v>2574</v>
      </c>
      <c r="B12">
        <v>4</v>
      </c>
      <c r="D12" s="3" t="s">
        <v>53</v>
      </c>
      <c r="E12">
        <v>2</v>
      </c>
      <c r="I12" s="3">
        <v>10</v>
      </c>
      <c r="X12">
        <v>1</v>
      </c>
      <c r="AZ12">
        <v>1</v>
      </c>
      <c r="BA12">
        <v>2</v>
      </c>
    </row>
    <row r="13" spans="1:53" x14ac:dyDescent="0.2">
      <c r="A13" s="3" t="s">
        <v>546</v>
      </c>
      <c r="B13">
        <v>4</v>
      </c>
      <c r="D13" s="3" t="s">
        <v>133</v>
      </c>
      <c r="E13">
        <v>2</v>
      </c>
      <c r="I13" s="3">
        <v>11</v>
      </c>
      <c r="S13">
        <v>1</v>
      </c>
      <c r="BA13">
        <v>1</v>
      </c>
    </row>
    <row r="14" spans="1:53" x14ac:dyDescent="0.2">
      <c r="A14" s="3" t="s">
        <v>139</v>
      </c>
      <c r="B14">
        <v>4</v>
      </c>
      <c r="D14" s="3" t="s">
        <v>9175</v>
      </c>
      <c r="E14">
        <v>2</v>
      </c>
      <c r="I14" s="3">
        <v>12</v>
      </c>
      <c r="P14">
        <v>1</v>
      </c>
      <c r="AR14">
        <v>1</v>
      </c>
      <c r="BA14">
        <v>2</v>
      </c>
    </row>
    <row r="15" spans="1:53" x14ac:dyDescent="0.2">
      <c r="A15" s="3" t="s">
        <v>913</v>
      </c>
      <c r="B15">
        <v>4</v>
      </c>
      <c r="D15" s="3" t="s">
        <v>341</v>
      </c>
      <c r="E15">
        <v>1</v>
      </c>
      <c r="I15" s="3">
        <v>13</v>
      </c>
      <c r="U15">
        <v>1</v>
      </c>
      <c r="BA15">
        <v>1</v>
      </c>
    </row>
    <row r="16" spans="1:53" x14ac:dyDescent="0.2">
      <c r="A16" s="3" t="s">
        <v>89</v>
      </c>
      <c r="B16">
        <v>4</v>
      </c>
      <c r="D16" s="3" t="s">
        <v>695</v>
      </c>
      <c r="E16">
        <v>1</v>
      </c>
      <c r="I16" s="3">
        <v>17</v>
      </c>
      <c r="AE16">
        <v>1</v>
      </c>
      <c r="AT16">
        <v>1</v>
      </c>
      <c r="BA16">
        <v>2</v>
      </c>
    </row>
    <row r="17" spans="1:53" x14ac:dyDescent="0.2">
      <c r="A17" s="3" t="s">
        <v>234</v>
      </c>
      <c r="B17">
        <v>4</v>
      </c>
      <c r="D17" s="3" t="s">
        <v>563</v>
      </c>
      <c r="E17">
        <v>1</v>
      </c>
      <c r="I17" s="3">
        <v>18</v>
      </c>
      <c r="J17">
        <v>1</v>
      </c>
      <c r="Q17">
        <v>1</v>
      </c>
      <c r="T17">
        <v>1</v>
      </c>
      <c r="W17">
        <v>1</v>
      </c>
      <c r="AV17">
        <v>1</v>
      </c>
      <c r="BA17">
        <v>5</v>
      </c>
    </row>
    <row r="18" spans="1:53" x14ac:dyDescent="0.2">
      <c r="A18" s="3" t="s">
        <v>8165</v>
      </c>
      <c r="B18">
        <v>4</v>
      </c>
      <c r="D18" s="3" t="s">
        <v>270</v>
      </c>
      <c r="E18">
        <v>1</v>
      </c>
      <c r="I18" s="3">
        <v>20</v>
      </c>
      <c r="R18">
        <v>1</v>
      </c>
      <c r="AF18">
        <v>1</v>
      </c>
      <c r="AK18">
        <v>1</v>
      </c>
      <c r="AV18">
        <v>1</v>
      </c>
      <c r="BA18">
        <v>4</v>
      </c>
    </row>
    <row r="19" spans="1:53" x14ac:dyDescent="0.2">
      <c r="A19" s="3" t="s">
        <v>917</v>
      </c>
      <c r="B19">
        <v>3</v>
      </c>
      <c r="D19" s="3"/>
      <c r="E19">
        <v>1</v>
      </c>
      <c r="I19" s="3">
        <v>22</v>
      </c>
      <c r="AB19">
        <v>1</v>
      </c>
      <c r="BA19">
        <v>1</v>
      </c>
    </row>
    <row r="20" spans="1:53" x14ac:dyDescent="0.2">
      <c r="A20" s="3" t="s">
        <v>40</v>
      </c>
      <c r="B20">
        <v>3</v>
      </c>
      <c r="D20" s="3" t="s">
        <v>560</v>
      </c>
      <c r="E20">
        <v>1</v>
      </c>
      <c r="I20" s="3">
        <v>23</v>
      </c>
      <c r="L20">
        <v>1</v>
      </c>
      <c r="O20">
        <v>1</v>
      </c>
      <c r="P20">
        <v>1</v>
      </c>
      <c r="AG20">
        <v>1</v>
      </c>
      <c r="BA20">
        <v>4</v>
      </c>
    </row>
    <row r="21" spans="1:53" x14ac:dyDescent="0.2">
      <c r="A21" s="3" t="s">
        <v>230</v>
      </c>
      <c r="B21">
        <v>3</v>
      </c>
      <c r="D21" s="3" t="s">
        <v>13728</v>
      </c>
      <c r="E21">
        <v>398</v>
      </c>
      <c r="I21" s="3">
        <v>24</v>
      </c>
      <c r="K21">
        <v>1</v>
      </c>
      <c r="M21">
        <v>1</v>
      </c>
      <c r="N21">
        <v>1</v>
      </c>
      <c r="R21">
        <v>1</v>
      </c>
      <c r="Y21">
        <v>1</v>
      </c>
      <c r="AJ21">
        <v>1</v>
      </c>
      <c r="BA21">
        <v>6</v>
      </c>
    </row>
    <row r="22" spans="1:53" x14ac:dyDescent="0.2">
      <c r="A22" s="3" t="s">
        <v>3517</v>
      </c>
      <c r="B22">
        <v>3</v>
      </c>
      <c r="I22" s="3">
        <v>25</v>
      </c>
      <c r="V22">
        <v>1</v>
      </c>
      <c r="BA22">
        <v>1</v>
      </c>
    </row>
    <row r="23" spans="1:53" x14ac:dyDescent="0.2">
      <c r="A23" s="3" t="s">
        <v>265</v>
      </c>
      <c r="B23">
        <v>3</v>
      </c>
      <c r="D23" s="13" t="s">
        <v>13813</v>
      </c>
      <c r="I23" s="3">
        <v>26</v>
      </c>
      <c r="Q23">
        <v>1</v>
      </c>
      <c r="Z23">
        <v>1</v>
      </c>
      <c r="BA23">
        <v>2</v>
      </c>
    </row>
    <row r="24" spans="1:53" x14ac:dyDescent="0.2">
      <c r="A24" s="3" t="s">
        <v>123</v>
      </c>
      <c r="B24">
        <v>3</v>
      </c>
      <c r="D24" s="3" t="s">
        <v>13811</v>
      </c>
      <c r="E24" t="s">
        <v>13812</v>
      </c>
      <c r="I24" s="3">
        <v>27</v>
      </c>
      <c r="Z24">
        <v>1</v>
      </c>
      <c r="AA24">
        <v>1</v>
      </c>
      <c r="BA24">
        <v>2</v>
      </c>
    </row>
    <row r="25" spans="1:53" x14ac:dyDescent="0.2">
      <c r="A25" s="3" t="s">
        <v>7043</v>
      </c>
      <c r="B25">
        <v>3</v>
      </c>
      <c r="D25" s="3" t="s">
        <v>435</v>
      </c>
      <c r="E25" t="s">
        <v>13814</v>
      </c>
      <c r="I25" s="3">
        <v>28</v>
      </c>
      <c r="AC25">
        <v>1</v>
      </c>
      <c r="BA25">
        <v>1</v>
      </c>
    </row>
    <row r="26" spans="1:53" x14ac:dyDescent="0.2">
      <c r="A26" s="3" t="s">
        <v>220</v>
      </c>
      <c r="B26">
        <v>3</v>
      </c>
      <c r="D26" s="3" t="s">
        <v>9175</v>
      </c>
      <c r="E26" t="s">
        <v>13815</v>
      </c>
      <c r="I26" s="3">
        <v>29</v>
      </c>
      <c r="R26">
        <v>1</v>
      </c>
      <c r="AN26">
        <v>1</v>
      </c>
      <c r="AW26">
        <v>1</v>
      </c>
      <c r="BA26">
        <v>3</v>
      </c>
    </row>
    <row r="27" spans="1:53" x14ac:dyDescent="0.2">
      <c r="A27" s="3" t="s">
        <v>673</v>
      </c>
      <c r="B27">
        <v>3</v>
      </c>
      <c r="D27" s="3" t="s">
        <v>695</v>
      </c>
      <c r="E27" t="s">
        <v>13816</v>
      </c>
      <c r="I27" s="3">
        <v>30</v>
      </c>
      <c r="AH27">
        <v>1</v>
      </c>
      <c r="AP27">
        <v>1</v>
      </c>
      <c r="BA27">
        <v>2</v>
      </c>
    </row>
    <row r="28" spans="1:53" x14ac:dyDescent="0.2">
      <c r="A28" s="3" t="s">
        <v>3436</v>
      </c>
      <c r="B28">
        <v>3</v>
      </c>
      <c r="I28" s="3">
        <v>32</v>
      </c>
      <c r="M28">
        <v>1</v>
      </c>
      <c r="U28">
        <v>1</v>
      </c>
      <c r="BA28">
        <v>2</v>
      </c>
    </row>
    <row r="29" spans="1:53" x14ac:dyDescent="0.2">
      <c r="A29" s="3" t="s">
        <v>10282</v>
      </c>
      <c r="B29">
        <v>3</v>
      </c>
      <c r="I29" s="3">
        <v>33</v>
      </c>
      <c r="S29">
        <v>1</v>
      </c>
      <c r="BA29">
        <v>1</v>
      </c>
    </row>
    <row r="30" spans="1:53" x14ac:dyDescent="0.2">
      <c r="A30" s="3" t="s">
        <v>276</v>
      </c>
      <c r="B30">
        <v>3</v>
      </c>
      <c r="I30" s="3">
        <v>36</v>
      </c>
      <c r="AS30">
        <v>1</v>
      </c>
      <c r="BA30">
        <v>1</v>
      </c>
    </row>
    <row r="31" spans="1:53" x14ac:dyDescent="0.2">
      <c r="A31" s="3" t="s">
        <v>126</v>
      </c>
      <c r="B31">
        <v>3</v>
      </c>
      <c r="I31" s="3">
        <v>37</v>
      </c>
      <c r="Z31">
        <v>1</v>
      </c>
      <c r="BA31">
        <v>1</v>
      </c>
    </row>
    <row r="32" spans="1:53" x14ac:dyDescent="0.2">
      <c r="A32" s="3" t="s">
        <v>145</v>
      </c>
      <c r="B32">
        <v>3</v>
      </c>
      <c r="I32" s="3">
        <v>38</v>
      </c>
      <c r="X32">
        <v>1</v>
      </c>
      <c r="Y32">
        <v>1</v>
      </c>
      <c r="AG32">
        <v>1</v>
      </c>
      <c r="AL32">
        <v>1</v>
      </c>
      <c r="BA32">
        <v>4</v>
      </c>
    </row>
    <row r="33" spans="1:53" x14ac:dyDescent="0.2">
      <c r="A33" s="3" t="s">
        <v>251</v>
      </c>
      <c r="B33">
        <v>3</v>
      </c>
      <c r="I33" s="3">
        <v>39</v>
      </c>
      <c r="U33">
        <v>1</v>
      </c>
      <c r="AB33">
        <v>1</v>
      </c>
      <c r="BA33">
        <v>2</v>
      </c>
    </row>
    <row r="34" spans="1:53" x14ac:dyDescent="0.2">
      <c r="A34" s="3" t="s">
        <v>241</v>
      </c>
      <c r="B34">
        <v>3</v>
      </c>
      <c r="I34" s="3">
        <v>41</v>
      </c>
      <c r="X34">
        <v>1</v>
      </c>
      <c r="AP34">
        <v>1</v>
      </c>
      <c r="AR34">
        <v>1</v>
      </c>
      <c r="BA34">
        <v>3</v>
      </c>
    </row>
    <row r="35" spans="1:53" x14ac:dyDescent="0.2">
      <c r="A35" s="3" t="s">
        <v>169</v>
      </c>
      <c r="B35">
        <v>3</v>
      </c>
      <c r="I35" s="3">
        <v>42</v>
      </c>
      <c r="T35">
        <v>1</v>
      </c>
      <c r="AA35">
        <v>1</v>
      </c>
      <c r="AE35">
        <v>1</v>
      </c>
      <c r="AO35">
        <v>1</v>
      </c>
      <c r="AQ35">
        <v>1</v>
      </c>
      <c r="BA35">
        <v>5</v>
      </c>
    </row>
    <row r="36" spans="1:53" x14ac:dyDescent="0.2">
      <c r="A36" s="3" t="s">
        <v>478</v>
      </c>
      <c r="B36">
        <v>3</v>
      </c>
      <c r="I36" s="3">
        <v>43</v>
      </c>
      <c r="J36">
        <v>1</v>
      </c>
      <c r="BA36">
        <v>1</v>
      </c>
    </row>
    <row r="37" spans="1:53" x14ac:dyDescent="0.2">
      <c r="A37" s="3" t="s">
        <v>327</v>
      </c>
      <c r="B37">
        <v>3</v>
      </c>
      <c r="I37" s="3">
        <v>44</v>
      </c>
      <c r="L37">
        <v>1</v>
      </c>
      <c r="W37">
        <v>1</v>
      </c>
      <c r="AC37">
        <v>1</v>
      </c>
      <c r="BA37">
        <v>3</v>
      </c>
    </row>
    <row r="38" spans="1:53" x14ac:dyDescent="0.2">
      <c r="A38" s="3" t="s">
        <v>431</v>
      </c>
      <c r="B38">
        <v>3</v>
      </c>
      <c r="I38" s="3">
        <v>45</v>
      </c>
      <c r="M38">
        <v>1</v>
      </c>
      <c r="N38">
        <v>1</v>
      </c>
      <c r="BA38">
        <v>2</v>
      </c>
    </row>
    <row r="39" spans="1:53" x14ac:dyDescent="0.2">
      <c r="A39" s="3" t="s">
        <v>760</v>
      </c>
      <c r="B39">
        <v>3</v>
      </c>
      <c r="I39" s="3">
        <v>46</v>
      </c>
      <c r="AX39">
        <v>1</v>
      </c>
      <c r="BA39">
        <v>1</v>
      </c>
    </row>
    <row r="40" spans="1:53" x14ac:dyDescent="0.2">
      <c r="A40" s="3" t="s">
        <v>3541</v>
      </c>
      <c r="B40">
        <v>3</v>
      </c>
      <c r="I40" s="3">
        <v>47</v>
      </c>
      <c r="Q40">
        <v>1</v>
      </c>
      <c r="X40">
        <v>1</v>
      </c>
      <c r="BA40">
        <v>2</v>
      </c>
    </row>
    <row r="41" spans="1:53" x14ac:dyDescent="0.2">
      <c r="A41" s="3" t="s">
        <v>61</v>
      </c>
      <c r="B41">
        <v>2</v>
      </c>
      <c r="I41" s="3">
        <v>48</v>
      </c>
      <c r="AC41">
        <v>1</v>
      </c>
      <c r="BA41">
        <v>1</v>
      </c>
    </row>
    <row r="42" spans="1:53" x14ac:dyDescent="0.2">
      <c r="A42" s="3" t="s">
        <v>114</v>
      </c>
      <c r="B42">
        <v>2</v>
      </c>
      <c r="I42" s="3">
        <v>49</v>
      </c>
      <c r="X42">
        <v>1</v>
      </c>
      <c r="AZ42">
        <v>1</v>
      </c>
      <c r="BA42">
        <v>2</v>
      </c>
    </row>
    <row r="43" spans="1:53" x14ac:dyDescent="0.2">
      <c r="A43" s="3" t="s">
        <v>9233</v>
      </c>
      <c r="B43">
        <v>2</v>
      </c>
      <c r="I43" s="3">
        <v>50</v>
      </c>
      <c r="AA43">
        <v>1</v>
      </c>
      <c r="BA43">
        <v>1</v>
      </c>
    </row>
    <row r="44" spans="1:53" x14ac:dyDescent="0.2">
      <c r="A44" s="3" t="s">
        <v>3633</v>
      </c>
      <c r="B44">
        <v>2</v>
      </c>
      <c r="I44" s="3">
        <v>51</v>
      </c>
      <c r="V44">
        <v>1</v>
      </c>
      <c r="AD44">
        <v>1</v>
      </c>
      <c r="BA44">
        <v>2</v>
      </c>
    </row>
    <row r="45" spans="1:53" x14ac:dyDescent="0.2">
      <c r="A45" s="3" t="s">
        <v>510</v>
      </c>
      <c r="B45">
        <v>2</v>
      </c>
      <c r="I45" s="3">
        <v>52</v>
      </c>
      <c r="AJ45">
        <v>1</v>
      </c>
      <c r="BA45">
        <v>1</v>
      </c>
    </row>
    <row r="46" spans="1:53" x14ac:dyDescent="0.2">
      <c r="A46" s="3" t="s">
        <v>362</v>
      </c>
      <c r="B46">
        <v>2</v>
      </c>
      <c r="I46" s="3">
        <v>53</v>
      </c>
      <c r="R46">
        <v>1</v>
      </c>
      <c r="AD46">
        <v>1</v>
      </c>
      <c r="BA46">
        <v>2</v>
      </c>
    </row>
    <row r="47" spans="1:53" x14ac:dyDescent="0.2">
      <c r="A47" s="3" t="s">
        <v>7046</v>
      </c>
      <c r="B47">
        <v>2</v>
      </c>
      <c r="I47" s="3">
        <v>54</v>
      </c>
      <c r="J47">
        <v>1</v>
      </c>
      <c r="P47">
        <v>1</v>
      </c>
      <c r="AJ47">
        <v>1</v>
      </c>
      <c r="AK47">
        <v>1</v>
      </c>
      <c r="BA47">
        <v>4</v>
      </c>
    </row>
    <row r="48" spans="1:53" x14ac:dyDescent="0.2">
      <c r="A48" s="3" t="s">
        <v>106</v>
      </c>
      <c r="B48">
        <v>2</v>
      </c>
      <c r="I48" s="3">
        <v>55</v>
      </c>
      <c r="S48">
        <v>1</v>
      </c>
      <c r="BA48">
        <v>1</v>
      </c>
    </row>
    <row r="49" spans="1:53" x14ac:dyDescent="0.2">
      <c r="A49" s="3" t="s">
        <v>1357</v>
      </c>
      <c r="B49">
        <v>2</v>
      </c>
      <c r="I49" s="3">
        <v>56</v>
      </c>
      <c r="R49">
        <v>1</v>
      </c>
      <c r="AB49">
        <v>1</v>
      </c>
      <c r="BA49">
        <v>2</v>
      </c>
    </row>
    <row r="50" spans="1:53" x14ac:dyDescent="0.2">
      <c r="A50" s="3" t="s">
        <v>8154</v>
      </c>
      <c r="B50">
        <v>2</v>
      </c>
      <c r="I50" s="3">
        <v>57</v>
      </c>
      <c r="AB50">
        <v>1</v>
      </c>
      <c r="AI50">
        <v>1</v>
      </c>
      <c r="BA50">
        <v>2</v>
      </c>
    </row>
    <row r="51" spans="1:53" x14ac:dyDescent="0.2">
      <c r="A51" s="3" t="s">
        <v>3033</v>
      </c>
      <c r="B51">
        <v>2</v>
      </c>
      <c r="I51" s="3">
        <v>58</v>
      </c>
      <c r="AH51">
        <v>1</v>
      </c>
      <c r="AY51">
        <v>1</v>
      </c>
      <c r="BA51">
        <v>2</v>
      </c>
    </row>
    <row r="52" spans="1:53" x14ac:dyDescent="0.2">
      <c r="A52" s="3" t="s">
        <v>4995</v>
      </c>
      <c r="B52">
        <v>2</v>
      </c>
      <c r="I52" s="3">
        <v>60</v>
      </c>
      <c r="AC52">
        <v>1</v>
      </c>
      <c r="AN52">
        <v>1</v>
      </c>
      <c r="BA52">
        <v>2</v>
      </c>
    </row>
    <row r="53" spans="1:53" x14ac:dyDescent="0.2">
      <c r="A53" s="3" t="s">
        <v>249</v>
      </c>
      <c r="B53">
        <v>2</v>
      </c>
      <c r="I53" s="3">
        <v>61</v>
      </c>
      <c r="AU53">
        <v>1</v>
      </c>
      <c r="BA53">
        <v>1</v>
      </c>
    </row>
    <row r="54" spans="1:53" x14ac:dyDescent="0.2">
      <c r="A54" s="3" t="s">
        <v>7325</v>
      </c>
      <c r="B54">
        <v>2</v>
      </c>
      <c r="I54" s="3">
        <v>62</v>
      </c>
      <c r="N54">
        <v>1</v>
      </c>
      <c r="AB54">
        <v>1</v>
      </c>
      <c r="BA54">
        <v>2</v>
      </c>
    </row>
    <row r="55" spans="1:53" x14ac:dyDescent="0.2">
      <c r="A55" s="3" t="s">
        <v>3317</v>
      </c>
      <c r="B55">
        <v>2</v>
      </c>
      <c r="I55" s="3">
        <v>63</v>
      </c>
      <c r="X55">
        <v>1</v>
      </c>
      <c r="AS55">
        <v>1</v>
      </c>
      <c r="BA55">
        <v>2</v>
      </c>
    </row>
    <row r="56" spans="1:53" x14ac:dyDescent="0.2">
      <c r="A56" s="3" t="s">
        <v>9046</v>
      </c>
      <c r="B56">
        <v>2</v>
      </c>
      <c r="I56" s="3">
        <v>64</v>
      </c>
      <c r="R56">
        <v>1</v>
      </c>
      <c r="AD56">
        <v>1</v>
      </c>
      <c r="BA56">
        <v>2</v>
      </c>
    </row>
    <row r="57" spans="1:53" x14ac:dyDescent="0.2">
      <c r="A57" s="3" t="s">
        <v>724</v>
      </c>
      <c r="B57">
        <v>2</v>
      </c>
      <c r="I57" s="3">
        <v>65</v>
      </c>
      <c r="O57">
        <v>1</v>
      </c>
      <c r="P57">
        <v>1</v>
      </c>
      <c r="U57">
        <v>1</v>
      </c>
      <c r="BA57">
        <v>3</v>
      </c>
    </row>
    <row r="58" spans="1:53" x14ac:dyDescent="0.2">
      <c r="A58" s="3" t="s">
        <v>154</v>
      </c>
      <c r="B58">
        <v>2</v>
      </c>
      <c r="I58" s="3">
        <v>66</v>
      </c>
      <c r="M58">
        <v>1</v>
      </c>
      <c r="N58">
        <v>1</v>
      </c>
      <c r="T58">
        <v>1</v>
      </c>
      <c r="BA58">
        <v>3</v>
      </c>
    </row>
    <row r="59" spans="1:53" x14ac:dyDescent="0.2">
      <c r="A59" s="3" t="s">
        <v>7195</v>
      </c>
      <c r="B59">
        <v>2</v>
      </c>
      <c r="I59" s="3">
        <v>67</v>
      </c>
      <c r="AB59">
        <v>1</v>
      </c>
      <c r="AC59">
        <v>1</v>
      </c>
      <c r="AH59">
        <v>1</v>
      </c>
      <c r="AQ59">
        <v>1</v>
      </c>
      <c r="BA59">
        <v>4</v>
      </c>
    </row>
    <row r="60" spans="1:53" x14ac:dyDescent="0.2">
      <c r="A60" s="3" t="s">
        <v>931</v>
      </c>
      <c r="B60">
        <v>2</v>
      </c>
      <c r="I60" s="3">
        <v>68</v>
      </c>
      <c r="AW60">
        <v>1</v>
      </c>
      <c r="BA60">
        <v>1</v>
      </c>
    </row>
    <row r="61" spans="1:53" x14ac:dyDescent="0.2">
      <c r="A61" s="3" t="s">
        <v>3430</v>
      </c>
      <c r="B61">
        <v>2</v>
      </c>
      <c r="I61" s="3">
        <v>69</v>
      </c>
      <c r="AM61">
        <v>1</v>
      </c>
      <c r="BA61">
        <v>1</v>
      </c>
    </row>
    <row r="62" spans="1:53" x14ac:dyDescent="0.2">
      <c r="A62" s="3" t="s">
        <v>755</v>
      </c>
      <c r="B62">
        <v>2</v>
      </c>
      <c r="I62" s="3">
        <v>70</v>
      </c>
      <c r="W62">
        <v>1</v>
      </c>
      <c r="AU62">
        <v>1</v>
      </c>
      <c r="BA62">
        <v>2</v>
      </c>
    </row>
    <row r="63" spans="1:53" x14ac:dyDescent="0.2">
      <c r="A63" s="3" t="s">
        <v>1258</v>
      </c>
      <c r="B63">
        <v>2</v>
      </c>
      <c r="I63" s="3">
        <v>71</v>
      </c>
      <c r="V63">
        <v>1</v>
      </c>
      <c r="AP63">
        <v>1</v>
      </c>
      <c r="BA63">
        <v>2</v>
      </c>
    </row>
    <row r="64" spans="1:53" x14ac:dyDescent="0.2">
      <c r="A64" s="3" t="s">
        <v>7952</v>
      </c>
      <c r="B64">
        <v>2</v>
      </c>
      <c r="I64" s="3">
        <v>72</v>
      </c>
      <c r="AC64">
        <v>1</v>
      </c>
      <c r="BA64">
        <v>1</v>
      </c>
    </row>
    <row r="65" spans="1:53" x14ac:dyDescent="0.2">
      <c r="A65" s="3" t="s">
        <v>108</v>
      </c>
      <c r="B65">
        <v>2</v>
      </c>
      <c r="I65" s="3">
        <v>73</v>
      </c>
      <c r="AK65">
        <v>1</v>
      </c>
      <c r="AO65">
        <v>1</v>
      </c>
      <c r="AR65">
        <v>1</v>
      </c>
      <c r="BA65">
        <v>3</v>
      </c>
    </row>
    <row r="66" spans="1:53" x14ac:dyDescent="0.2">
      <c r="A66" s="3" t="s">
        <v>468</v>
      </c>
      <c r="B66">
        <v>2</v>
      </c>
      <c r="I66" s="3">
        <v>74</v>
      </c>
      <c r="L66">
        <v>1</v>
      </c>
      <c r="BA66">
        <v>1</v>
      </c>
    </row>
    <row r="67" spans="1:53" x14ac:dyDescent="0.2">
      <c r="A67" s="3" t="s">
        <v>2270</v>
      </c>
      <c r="B67">
        <v>2</v>
      </c>
      <c r="I67" s="3">
        <v>75</v>
      </c>
      <c r="P67">
        <v>1</v>
      </c>
      <c r="AM67">
        <v>1</v>
      </c>
      <c r="BA67">
        <v>2</v>
      </c>
    </row>
    <row r="68" spans="1:53" x14ac:dyDescent="0.2">
      <c r="A68" s="3" t="s">
        <v>2276</v>
      </c>
      <c r="B68">
        <v>2</v>
      </c>
      <c r="I68" s="3">
        <v>76</v>
      </c>
      <c r="AB68">
        <v>1</v>
      </c>
      <c r="BA68">
        <v>1</v>
      </c>
    </row>
    <row r="69" spans="1:53" x14ac:dyDescent="0.2">
      <c r="A69" s="3" t="s">
        <v>8708</v>
      </c>
      <c r="B69">
        <v>2</v>
      </c>
      <c r="I69" s="3">
        <v>77</v>
      </c>
      <c r="S69">
        <v>1</v>
      </c>
      <c r="AH69">
        <v>1</v>
      </c>
      <c r="BA69">
        <v>2</v>
      </c>
    </row>
    <row r="70" spans="1:53" x14ac:dyDescent="0.2">
      <c r="A70" s="3" t="s">
        <v>77</v>
      </c>
      <c r="B70">
        <v>2</v>
      </c>
      <c r="I70" s="3">
        <v>78</v>
      </c>
      <c r="W70">
        <v>1</v>
      </c>
      <c r="BA70">
        <v>1</v>
      </c>
    </row>
    <row r="71" spans="1:53" x14ac:dyDescent="0.2">
      <c r="A71" s="3" t="s">
        <v>486</v>
      </c>
      <c r="B71">
        <v>2</v>
      </c>
      <c r="I71" s="3">
        <v>79</v>
      </c>
      <c r="W71">
        <v>1</v>
      </c>
      <c r="AI71">
        <v>1</v>
      </c>
      <c r="BA71">
        <v>2</v>
      </c>
    </row>
    <row r="72" spans="1:53" x14ac:dyDescent="0.2">
      <c r="A72" s="3" t="s">
        <v>10430</v>
      </c>
      <c r="B72">
        <v>2</v>
      </c>
      <c r="I72" s="3">
        <v>80</v>
      </c>
      <c r="AR72">
        <v>1</v>
      </c>
      <c r="AU72">
        <v>1</v>
      </c>
      <c r="BA72">
        <v>2</v>
      </c>
    </row>
    <row r="73" spans="1:53" x14ac:dyDescent="0.2">
      <c r="A73" s="3" t="s">
        <v>4782</v>
      </c>
      <c r="B73">
        <v>2</v>
      </c>
      <c r="I73" s="3">
        <v>81</v>
      </c>
      <c r="AS73">
        <v>1</v>
      </c>
      <c r="BA73">
        <v>1</v>
      </c>
    </row>
    <row r="74" spans="1:53" x14ac:dyDescent="0.2">
      <c r="A74" s="3" t="s">
        <v>8211</v>
      </c>
      <c r="B74">
        <v>2</v>
      </c>
      <c r="I74" s="3">
        <v>82</v>
      </c>
      <c r="Z74">
        <v>1</v>
      </c>
      <c r="AJ74">
        <v>1</v>
      </c>
      <c r="AU74">
        <v>1</v>
      </c>
      <c r="BA74">
        <v>3</v>
      </c>
    </row>
    <row r="75" spans="1:53" x14ac:dyDescent="0.2">
      <c r="A75" s="3" t="s">
        <v>7302</v>
      </c>
      <c r="B75">
        <v>2</v>
      </c>
      <c r="I75" s="3">
        <v>84</v>
      </c>
      <c r="AD75">
        <v>1</v>
      </c>
      <c r="AG75">
        <v>1</v>
      </c>
      <c r="AL75">
        <v>1</v>
      </c>
      <c r="AV75">
        <v>1</v>
      </c>
      <c r="BA75">
        <v>4</v>
      </c>
    </row>
    <row r="76" spans="1:53" x14ac:dyDescent="0.2">
      <c r="A76" s="3" t="s">
        <v>896</v>
      </c>
      <c r="B76">
        <v>2</v>
      </c>
      <c r="I76" s="3">
        <v>85</v>
      </c>
      <c r="J76">
        <v>1</v>
      </c>
      <c r="K76">
        <v>1</v>
      </c>
      <c r="AD76">
        <v>1</v>
      </c>
      <c r="AZ76">
        <v>1</v>
      </c>
      <c r="BA76">
        <v>4</v>
      </c>
    </row>
    <row r="77" spans="1:53" x14ac:dyDescent="0.2">
      <c r="A77" s="3" t="s">
        <v>764</v>
      </c>
      <c r="B77">
        <v>2</v>
      </c>
      <c r="I77" s="3">
        <v>86</v>
      </c>
      <c r="L77">
        <v>1</v>
      </c>
      <c r="O77">
        <v>1</v>
      </c>
      <c r="BA77">
        <v>2</v>
      </c>
    </row>
    <row r="78" spans="1:53" x14ac:dyDescent="0.2">
      <c r="A78" s="3" t="s">
        <v>7857</v>
      </c>
      <c r="B78">
        <v>2</v>
      </c>
      <c r="I78" s="3">
        <v>87</v>
      </c>
      <c r="AI78">
        <v>1</v>
      </c>
      <c r="BA78">
        <v>1</v>
      </c>
    </row>
    <row r="79" spans="1:53" x14ac:dyDescent="0.2">
      <c r="A79" s="3" t="s">
        <v>1481</v>
      </c>
      <c r="B79">
        <v>2</v>
      </c>
      <c r="I79" s="3">
        <v>89</v>
      </c>
      <c r="Q79">
        <v>1</v>
      </c>
      <c r="BA79">
        <v>1</v>
      </c>
    </row>
    <row r="80" spans="1:53" x14ac:dyDescent="0.2">
      <c r="A80" s="3" t="s">
        <v>3296</v>
      </c>
      <c r="B80">
        <v>2</v>
      </c>
      <c r="I80" s="3">
        <v>90</v>
      </c>
      <c r="T80">
        <v>1</v>
      </c>
      <c r="AN80">
        <v>1</v>
      </c>
      <c r="BA80">
        <v>2</v>
      </c>
    </row>
    <row r="81" spans="1:53" x14ac:dyDescent="0.2">
      <c r="A81" s="3" t="s">
        <v>337</v>
      </c>
      <c r="B81">
        <v>2</v>
      </c>
      <c r="I81" s="3">
        <v>91</v>
      </c>
      <c r="X81">
        <v>1</v>
      </c>
      <c r="AZ81">
        <v>1</v>
      </c>
      <c r="BA81">
        <v>2</v>
      </c>
    </row>
    <row r="82" spans="1:53" x14ac:dyDescent="0.2">
      <c r="A82" s="3" t="s">
        <v>2356</v>
      </c>
      <c r="B82">
        <v>1</v>
      </c>
      <c r="I82" s="3">
        <v>93</v>
      </c>
      <c r="AE82">
        <v>1</v>
      </c>
      <c r="BA82">
        <v>1</v>
      </c>
    </row>
    <row r="83" spans="1:53" x14ac:dyDescent="0.2">
      <c r="A83" s="3" t="s">
        <v>541</v>
      </c>
      <c r="B83">
        <v>1</v>
      </c>
      <c r="I83" s="3">
        <v>94</v>
      </c>
      <c r="T83">
        <v>1</v>
      </c>
      <c r="BA83">
        <v>1</v>
      </c>
    </row>
    <row r="84" spans="1:53" x14ac:dyDescent="0.2">
      <c r="A84" s="3" t="s">
        <v>3458</v>
      </c>
      <c r="B84">
        <v>1</v>
      </c>
      <c r="I84" s="3">
        <v>95</v>
      </c>
      <c r="R84">
        <v>1</v>
      </c>
      <c r="AA84">
        <v>1</v>
      </c>
      <c r="BA84">
        <v>2</v>
      </c>
    </row>
    <row r="85" spans="1:53" x14ac:dyDescent="0.2">
      <c r="A85" s="3" t="s">
        <v>5104</v>
      </c>
      <c r="B85">
        <v>1</v>
      </c>
      <c r="I85" s="3">
        <v>96</v>
      </c>
      <c r="P85">
        <v>1</v>
      </c>
      <c r="W85">
        <v>1</v>
      </c>
      <c r="Z85">
        <v>1</v>
      </c>
      <c r="AN85">
        <v>1</v>
      </c>
      <c r="AU85">
        <v>1</v>
      </c>
      <c r="BA85">
        <v>5</v>
      </c>
    </row>
    <row r="86" spans="1:53" x14ac:dyDescent="0.2">
      <c r="A86" s="3" t="s">
        <v>150</v>
      </c>
      <c r="B86">
        <v>1</v>
      </c>
      <c r="I86" s="3">
        <v>97</v>
      </c>
      <c r="AQ86">
        <v>1</v>
      </c>
      <c r="BA86">
        <v>1</v>
      </c>
    </row>
    <row r="87" spans="1:53" x14ac:dyDescent="0.2">
      <c r="A87" s="3" t="s">
        <v>31</v>
      </c>
      <c r="B87">
        <v>1</v>
      </c>
      <c r="I87" s="3">
        <v>98</v>
      </c>
      <c r="AS87">
        <v>1</v>
      </c>
      <c r="BA87">
        <v>1</v>
      </c>
    </row>
    <row r="88" spans="1:53" x14ac:dyDescent="0.2">
      <c r="A88" s="3" t="s">
        <v>573</v>
      </c>
      <c r="B88">
        <v>1</v>
      </c>
      <c r="I88" s="3">
        <v>99</v>
      </c>
      <c r="AG88">
        <v>1</v>
      </c>
      <c r="AM88">
        <v>1</v>
      </c>
      <c r="AV88">
        <v>1</v>
      </c>
      <c r="BA88">
        <v>3</v>
      </c>
    </row>
    <row r="89" spans="1:53" x14ac:dyDescent="0.2">
      <c r="A89" s="3" t="s">
        <v>3472</v>
      </c>
      <c r="B89">
        <v>1</v>
      </c>
      <c r="I89" s="3">
        <v>100</v>
      </c>
      <c r="AA89">
        <v>1</v>
      </c>
      <c r="AO89">
        <v>1</v>
      </c>
      <c r="AW89">
        <v>1</v>
      </c>
      <c r="BA89">
        <v>3</v>
      </c>
    </row>
    <row r="90" spans="1:53" x14ac:dyDescent="0.2">
      <c r="A90" s="3" t="s">
        <v>9320</v>
      </c>
      <c r="B90">
        <v>1</v>
      </c>
      <c r="I90" s="3">
        <v>101</v>
      </c>
      <c r="X90">
        <v>1</v>
      </c>
      <c r="BA90">
        <v>1</v>
      </c>
    </row>
    <row r="91" spans="1:53" x14ac:dyDescent="0.2">
      <c r="A91" s="3" t="s">
        <v>5575</v>
      </c>
      <c r="B91">
        <v>1</v>
      </c>
      <c r="I91" s="3">
        <v>102</v>
      </c>
      <c r="AR91">
        <v>1</v>
      </c>
      <c r="AX91">
        <v>1</v>
      </c>
      <c r="BA91">
        <v>2</v>
      </c>
    </row>
    <row r="92" spans="1:53" x14ac:dyDescent="0.2">
      <c r="A92" s="3" t="s">
        <v>50</v>
      </c>
      <c r="B92">
        <v>1</v>
      </c>
      <c r="I92" s="3">
        <v>103</v>
      </c>
      <c r="V92">
        <v>1</v>
      </c>
      <c r="BA92">
        <v>1</v>
      </c>
    </row>
    <row r="93" spans="1:53" x14ac:dyDescent="0.2">
      <c r="A93" s="3" t="s">
        <v>5051</v>
      </c>
      <c r="B93">
        <v>1</v>
      </c>
      <c r="I93" s="3">
        <v>104</v>
      </c>
      <c r="R93">
        <v>1</v>
      </c>
      <c r="Y93">
        <v>1</v>
      </c>
      <c r="BA93">
        <v>2</v>
      </c>
    </row>
    <row r="94" spans="1:53" x14ac:dyDescent="0.2">
      <c r="A94" s="3" t="s">
        <v>881</v>
      </c>
      <c r="B94">
        <v>1</v>
      </c>
      <c r="I94" s="3">
        <v>105</v>
      </c>
      <c r="K94">
        <v>1</v>
      </c>
      <c r="Z94">
        <v>1</v>
      </c>
      <c r="AR94">
        <v>1</v>
      </c>
      <c r="BA94">
        <v>3</v>
      </c>
    </row>
    <row r="95" spans="1:53" x14ac:dyDescent="0.2">
      <c r="A95" s="3" t="s">
        <v>1597</v>
      </c>
      <c r="B95">
        <v>1</v>
      </c>
      <c r="I95" s="3">
        <v>106</v>
      </c>
      <c r="J95">
        <v>1</v>
      </c>
      <c r="BA95">
        <v>1</v>
      </c>
    </row>
    <row r="96" spans="1:53" x14ac:dyDescent="0.2">
      <c r="A96" s="3" t="s">
        <v>6490</v>
      </c>
      <c r="B96">
        <v>1</v>
      </c>
      <c r="I96" s="3">
        <v>107</v>
      </c>
      <c r="L96">
        <v>1</v>
      </c>
      <c r="O96">
        <v>1</v>
      </c>
      <c r="AH96">
        <v>1</v>
      </c>
      <c r="BA96">
        <v>3</v>
      </c>
    </row>
    <row r="97" spans="1:53" x14ac:dyDescent="0.2">
      <c r="A97" s="3" t="s">
        <v>3775</v>
      </c>
      <c r="B97">
        <v>1</v>
      </c>
      <c r="I97" s="3">
        <v>108</v>
      </c>
      <c r="M97">
        <v>1</v>
      </c>
      <c r="N97">
        <v>1</v>
      </c>
      <c r="BA97">
        <v>2</v>
      </c>
    </row>
    <row r="98" spans="1:53" x14ac:dyDescent="0.2">
      <c r="A98" s="3" t="s">
        <v>7787</v>
      </c>
      <c r="B98">
        <v>1</v>
      </c>
      <c r="I98" s="3">
        <v>110</v>
      </c>
      <c r="Q98">
        <v>1</v>
      </c>
      <c r="U98">
        <v>1</v>
      </c>
      <c r="AT98">
        <v>1</v>
      </c>
      <c r="AX98">
        <v>1</v>
      </c>
      <c r="BA98">
        <v>4</v>
      </c>
    </row>
    <row r="99" spans="1:53" x14ac:dyDescent="0.2">
      <c r="A99" s="3" t="s">
        <v>685</v>
      </c>
      <c r="B99">
        <v>1</v>
      </c>
      <c r="I99" s="3">
        <v>112</v>
      </c>
      <c r="AJ99">
        <v>1</v>
      </c>
      <c r="BA99">
        <v>1</v>
      </c>
    </row>
    <row r="100" spans="1:53" x14ac:dyDescent="0.2">
      <c r="A100" s="3" t="s">
        <v>5848</v>
      </c>
      <c r="B100">
        <v>1</v>
      </c>
      <c r="I100" s="3">
        <v>114</v>
      </c>
      <c r="T100">
        <v>1</v>
      </c>
      <c r="AK100">
        <v>1</v>
      </c>
      <c r="AL100">
        <v>1</v>
      </c>
      <c r="BA100">
        <v>3</v>
      </c>
    </row>
    <row r="101" spans="1:53" x14ac:dyDescent="0.2">
      <c r="A101" s="3" t="s">
        <v>1545</v>
      </c>
      <c r="B101">
        <v>1</v>
      </c>
      <c r="I101" s="3">
        <v>116</v>
      </c>
      <c r="R101">
        <v>1</v>
      </c>
      <c r="BA101">
        <v>1</v>
      </c>
    </row>
    <row r="102" spans="1:53" x14ac:dyDescent="0.2">
      <c r="A102" s="3" t="s">
        <v>382</v>
      </c>
      <c r="B102">
        <v>1</v>
      </c>
      <c r="I102" s="3">
        <v>117</v>
      </c>
      <c r="P102">
        <v>1</v>
      </c>
      <c r="AD102">
        <v>1</v>
      </c>
      <c r="AI102">
        <v>1</v>
      </c>
      <c r="BA102">
        <v>3</v>
      </c>
    </row>
    <row r="103" spans="1:53" x14ac:dyDescent="0.2">
      <c r="A103" s="3" t="s">
        <v>10348</v>
      </c>
      <c r="B103">
        <v>1</v>
      </c>
      <c r="I103" s="3">
        <v>118</v>
      </c>
      <c r="X103">
        <v>1</v>
      </c>
      <c r="AU103">
        <v>1</v>
      </c>
      <c r="BA103">
        <v>2</v>
      </c>
    </row>
    <row r="104" spans="1:53" x14ac:dyDescent="0.2">
      <c r="A104" s="3" t="s">
        <v>602</v>
      </c>
      <c r="B104">
        <v>1</v>
      </c>
      <c r="I104" s="3">
        <v>119</v>
      </c>
      <c r="Z104">
        <v>1</v>
      </c>
      <c r="BA104">
        <v>1</v>
      </c>
    </row>
    <row r="105" spans="1:53" x14ac:dyDescent="0.2">
      <c r="A105" s="3" t="s">
        <v>1146</v>
      </c>
      <c r="B105">
        <v>1</v>
      </c>
      <c r="I105" s="3">
        <v>120</v>
      </c>
      <c r="AV105">
        <v>1</v>
      </c>
      <c r="BA105">
        <v>1</v>
      </c>
    </row>
    <row r="106" spans="1:53" x14ac:dyDescent="0.2">
      <c r="A106" s="3" t="s">
        <v>5020</v>
      </c>
      <c r="B106">
        <v>1</v>
      </c>
      <c r="I106" s="3">
        <v>121</v>
      </c>
      <c r="S106">
        <v>1</v>
      </c>
      <c r="BA106">
        <v>1</v>
      </c>
    </row>
    <row r="107" spans="1:53" x14ac:dyDescent="0.2">
      <c r="A107" s="3" t="s">
        <v>2721</v>
      </c>
      <c r="B107">
        <v>1</v>
      </c>
      <c r="I107" s="3">
        <v>122</v>
      </c>
      <c r="W107">
        <v>1</v>
      </c>
      <c r="AY107">
        <v>1</v>
      </c>
      <c r="BA107">
        <v>2</v>
      </c>
    </row>
    <row r="108" spans="1:53" x14ac:dyDescent="0.2">
      <c r="A108" s="3" t="s">
        <v>3039</v>
      </c>
      <c r="B108">
        <v>1</v>
      </c>
      <c r="I108" s="3">
        <v>125</v>
      </c>
      <c r="K108">
        <v>1</v>
      </c>
      <c r="AB108">
        <v>1</v>
      </c>
      <c r="BA108">
        <v>2</v>
      </c>
    </row>
    <row r="109" spans="1:53" x14ac:dyDescent="0.2">
      <c r="A109" s="3" t="s">
        <v>181</v>
      </c>
      <c r="B109">
        <v>1</v>
      </c>
      <c r="I109" s="3">
        <v>126</v>
      </c>
      <c r="AX109">
        <v>1</v>
      </c>
      <c r="BA109">
        <v>1</v>
      </c>
    </row>
    <row r="110" spans="1:53" x14ac:dyDescent="0.2">
      <c r="A110" s="3" t="s">
        <v>3697</v>
      </c>
      <c r="B110">
        <v>1</v>
      </c>
      <c r="I110" s="3">
        <v>127</v>
      </c>
      <c r="J110">
        <v>1</v>
      </c>
      <c r="AU110">
        <v>1</v>
      </c>
      <c r="BA110">
        <v>2</v>
      </c>
    </row>
    <row r="111" spans="1:53" x14ac:dyDescent="0.2">
      <c r="A111" s="3" t="s">
        <v>412</v>
      </c>
      <c r="B111">
        <v>1</v>
      </c>
      <c r="I111" s="3">
        <v>128</v>
      </c>
      <c r="L111">
        <v>1</v>
      </c>
      <c r="O111">
        <v>1</v>
      </c>
      <c r="AC111">
        <v>1</v>
      </c>
      <c r="BA111">
        <v>3</v>
      </c>
    </row>
    <row r="112" spans="1:53" x14ac:dyDescent="0.2">
      <c r="A112" s="3" t="s">
        <v>164</v>
      </c>
      <c r="B112">
        <v>1</v>
      </c>
      <c r="I112" s="3">
        <v>129</v>
      </c>
      <c r="M112">
        <v>1</v>
      </c>
      <c r="N112">
        <v>1</v>
      </c>
      <c r="V112">
        <v>1</v>
      </c>
      <c r="AM112">
        <v>1</v>
      </c>
      <c r="AS112">
        <v>1</v>
      </c>
      <c r="AU112">
        <v>1</v>
      </c>
      <c r="AW112">
        <v>1</v>
      </c>
      <c r="BA112">
        <v>7</v>
      </c>
    </row>
    <row r="113" spans="1:53" x14ac:dyDescent="0.2">
      <c r="A113" s="3" t="s">
        <v>129</v>
      </c>
      <c r="B113">
        <v>1</v>
      </c>
      <c r="I113" s="3">
        <v>130</v>
      </c>
      <c r="AV113">
        <v>1</v>
      </c>
      <c r="BA113">
        <v>1</v>
      </c>
    </row>
    <row r="114" spans="1:53" x14ac:dyDescent="0.2">
      <c r="A114" s="3" t="s">
        <v>3093</v>
      </c>
      <c r="B114">
        <v>1</v>
      </c>
      <c r="I114" s="3">
        <v>131</v>
      </c>
      <c r="Y114">
        <v>1</v>
      </c>
      <c r="AP114">
        <v>1</v>
      </c>
      <c r="BA114">
        <v>2</v>
      </c>
    </row>
    <row r="115" spans="1:53" x14ac:dyDescent="0.2">
      <c r="A115" s="3" t="s">
        <v>522</v>
      </c>
      <c r="B115">
        <v>1</v>
      </c>
      <c r="I115" s="3">
        <v>132</v>
      </c>
      <c r="AR115">
        <v>1</v>
      </c>
      <c r="BA115">
        <v>1</v>
      </c>
    </row>
    <row r="116" spans="1:53" x14ac:dyDescent="0.2">
      <c r="A116" s="3" t="s">
        <v>9466</v>
      </c>
      <c r="B116">
        <v>1</v>
      </c>
      <c r="I116" s="3">
        <v>134</v>
      </c>
      <c r="V116">
        <v>1</v>
      </c>
      <c r="BA116">
        <v>1</v>
      </c>
    </row>
    <row r="117" spans="1:53" x14ac:dyDescent="0.2">
      <c r="A117" s="3" t="s">
        <v>399</v>
      </c>
      <c r="B117">
        <v>1</v>
      </c>
      <c r="I117" s="3">
        <v>135</v>
      </c>
      <c r="AB117">
        <v>1</v>
      </c>
      <c r="AN117">
        <v>1</v>
      </c>
      <c r="BA117">
        <v>2</v>
      </c>
    </row>
    <row r="118" spans="1:53" x14ac:dyDescent="0.2">
      <c r="A118" s="3" t="s">
        <v>6959</v>
      </c>
      <c r="B118">
        <v>1</v>
      </c>
      <c r="I118" s="3">
        <v>136</v>
      </c>
      <c r="AT118">
        <v>1</v>
      </c>
      <c r="BA118">
        <v>1</v>
      </c>
    </row>
    <row r="119" spans="1:53" x14ac:dyDescent="0.2">
      <c r="A119" s="3" t="s">
        <v>5858</v>
      </c>
      <c r="B119">
        <v>1</v>
      </c>
      <c r="I119" s="3">
        <v>137</v>
      </c>
      <c r="R119">
        <v>1</v>
      </c>
      <c r="BA119">
        <v>1</v>
      </c>
    </row>
    <row r="120" spans="1:53" x14ac:dyDescent="0.2">
      <c r="A120" s="3" t="s">
        <v>13805</v>
      </c>
      <c r="B120">
        <v>1</v>
      </c>
      <c r="I120" s="3">
        <v>138</v>
      </c>
      <c r="P120">
        <v>1</v>
      </c>
      <c r="T120">
        <v>1</v>
      </c>
      <c r="BA120">
        <v>2</v>
      </c>
    </row>
    <row r="121" spans="1:53" x14ac:dyDescent="0.2">
      <c r="A121" s="3" t="s">
        <v>161</v>
      </c>
      <c r="B121">
        <v>1</v>
      </c>
      <c r="I121" s="3">
        <v>139</v>
      </c>
      <c r="AZ121">
        <v>1</v>
      </c>
      <c r="BA121">
        <v>1</v>
      </c>
    </row>
    <row r="122" spans="1:53" x14ac:dyDescent="0.2">
      <c r="A122" s="3" t="s">
        <v>10743</v>
      </c>
      <c r="B122">
        <v>1</v>
      </c>
      <c r="I122" s="3">
        <v>141</v>
      </c>
      <c r="AT122">
        <v>1</v>
      </c>
      <c r="AX122">
        <v>1</v>
      </c>
      <c r="BA122">
        <v>2</v>
      </c>
    </row>
    <row r="123" spans="1:53" x14ac:dyDescent="0.2">
      <c r="A123" s="3" t="s">
        <v>10656</v>
      </c>
      <c r="B123">
        <v>1</v>
      </c>
      <c r="I123" s="3">
        <v>142</v>
      </c>
      <c r="AJ123">
        <v>1</v>
      </c>
      <c r="BA123">
        <v>1</v>
      </c>
    </row>
    <row r="124" spans="1:53" x14ac:dyDescent="0.2">
      <c r="A124" s="3" t="s">
        <v>8532</v>
      </c>
      <c r="B124">
        <v>1</v>
      </c>
      <c r="I124" s="3">
        <v>143</v>
      </c>
      <c r="S124">
        <v>1</v>
      </c>
      <c r="U124">
        <v>1</v>
      </c>
      <c r="Z124">
        <v>1</v>
      </c>
      <c r="AS124">
        <v>1</v>
      </c>
      <c r="BA124">
        <v>4</v>
      </c>
    </row>
    <row r="125" spans="1:53" x14ac:dyDescent="0.2">
      <c r="A125" s="3" t="s">
        <v>7504</v>
      </c>
      <c r="B125">
        <v>1</v>
      </c>
      <c r="I125" s="3">
        <v>144</v>
      </c>
      <c r="AK125">
        <v>1</v>
      </c>
      <c r="BA125">
        <v>1</v>
      </c>
    </row>
    <row r="126" spans="1:53" x14ac:dyDescent="0.2">
      <c r="A126" s="3" t="s">
        <v>8431</v>
      </c>
      <c r="B126">
        <v>1</v>
      </c>
      <c r="I126" s="3">
        <v>145</v>
      </c>
      <c r="K126">
        <v>1</v>
      </c>
      <c r="X126">
        <v>1</v>
      </c>
      <c r="BA126">
        <v>2</v>
      </c>
    </row>
    <row r="127" spans="1:53" x14ac:dyDescent="0.2">
      <c r="A127" s="3" t="s">
        <v>2624</v>
      </c>
      <c r="B127">
        <v>1</v>
      </c>
      <c r="I127" s="3">
        <v>146</v>
      </c>
      <c r="AZ127">
        <v>1</v>
      </c>
      <c r="BA127">
        <v>1</v>
      </c>
    </row>
    <row r="128" spans="1:53" x14ac:dyDescent="0.2">
      <c r="A128" s="3" t="s">
        <v>254</v>
      </c>
      <c r="B128">
        <v>1</v>
      </c>
      <c r="I128" s="3">
        <v>148</v>
      </c>
      <c r="J128">
        <v>1</v>
      </c>
      <c r="W128">
        <v>1</v>
      </c>
      <c r="AH128">
        <v>1</v>
      </c>
      <c r="BA128">
        <v>3</v>
      </c>
    </row>
    <row r="129" spans="1:53" x14ac:dyDescent="0.2">
      <c r="A129" s="3" t="s">
        <v>831</v>
      </c>
      <c r="B129">
        <v>1</v>
      </c>
      <c r="I129" s="3">
        <v>149</v>
      </c>
      <c r="L129">
        <v>1</v>
      </c>
      <c r="O129">
        <v>1</v>
      </c>
      <c r="BA129">
        <v>2</v>
      </c>
    </row>
    <row r="130" spans="1:53" x14ac:dyDescent="0.2">
      <c r="A130" s="3" t="s">
        <v>421</v>
      </c>
      <c r="B130">
        <v>1</v>
      </c>
      <c r="I130" s="3">
        <v>150</v>
      </c>
      <c r="M130">
        <v>1</v>
      </c>
      <c r="N130">
        <v>1</v>
      </c>
      <c r="AN130">
        <v>1</v>
      </c>
      <c r="BA130">
        <v>3</v>
      </c>
    </row>
    <row r="131" spans="1:53" x14ac:dyDescent="0.2">
      <c r="A131" s="3" t="s">
        <v>1189</v>
      </c>
      <c r="B131">
        <v>1</v>
      </c>
      <c r="I131" s="3">
        <v>152</v>
      </c>
      <c r="Q131">
        <v>1</v>
      </c>
      <c r="AP131">
        <v>1</v>
      </c>
      <c r="BA131">
        <v>2</v>
      </c>
    </row>
    <row r="132" spans="1:53" x14ac:dyDescent="0.2">
      <c r="A132" s="3" t="s">
        <v>4119</v>
      </c>
      <c r="B132">
        <v>1</v>
      </c>
      <c r="I132" s="3">
        <v>154</v>
      </c>
      <c r="AD132">
        <v>1</v>
      </c>
      <c r="AY132">
        <v>1</v>
      </c>
      <c r="BA132">
        <v>2</v>
      </c>
    </row>
    <row r="133" spans="1:53" x14ac:dyDescent="0.2">
      <c r="A133" s="3" t="s">
        <v>10962</v>
      </c>
      <c r="B133">
        <v>1</v>
      </c>
      <c r="I133" s="3">
        <v>155</v>
      </c>
      <c r="V133">
        <v>1</v>
      </c>
      <c r="AF133">
        <v>1</v>
      </c>
      <c r="AG133">
        <v>1</v>
      </c>
      <c r="BA133">
        <v>3</v>
      </c>
    </row>
    <row r="134" spans="1:53" x14ac:dyDescent="0.2">
      <c r="A134" s="3" t="s">
        <v>4924</v>
      </c>
      <c r="B134">
        <v>1</v>
      </c>
      <c r="I134" s="3">
        <v>157</v>
      </c>
      <c r="AQ134">
        <v>1</v>
      </c>
      <c r="BA134">
        <v>1</v>
      </c>
    </row>
    <row r="135" spans="1:53" x14ac:dyDescent="0.2">
      <c r="A135" s="3" t="s">
        <v>1007</v>
      </c>
      <c r="B135">
        <v>1</v>
      </c>
      <c r="I135" s="3">
        <v>158</v>
      </c>
      <c r="AU135">
        <v>1</v>
      </c>
      <c r="BA135">
        <v>1</v>
      </c>
    </row>
    <row r="136" spans="1:53" x14ac:dyDescent="0.2">
      <c r="A136" s="3" t="s">
        <v>2039</v>
      </c>
      <c r="B136">
        <v>1</v>
      </c>
      <c r="I136" s="3">
        <v>159</v>
      </c>
      <c r="P136">
        <v>1</v>
      </c>
      <c r="Y136">
        <v>1</v>
      </c>
      <c r="AM136">
        <v>1</v>
      </c>
      <c r="BA136">
        <v>3</v>
      </c>
    </row>
    <row r="137" spans="1:53" x14ac:dyDescent="0.2">
      <c r="A137" s="3" t="s">
        <v>119</v>
      </c>
      <c r="B137">
        <v>1</v>
      </c>
      <c r="I137" s="3">
        <v>160</v>
      </c>
      <c r="AO137">
        <v>1</v>
      </c>
      <c r="AS137">
        <v>1</v>
      </c>
      <c r="BA137">
        <v>2</v>
      </c>
    </row>
    <row r="138" spans="1:53" x14ac:dyDescent="0.2">
      <c r="A138" s="3" t="s">
        <v>13803</v>
      </c>
      <c r="B138">
        <v>1</v>
      </c>
      <c r="I138" s="3">
        <v>161</v>
      </c>
      <c r="AP138">
        <v>1</v>
      </c>
      <c r="AV138">
        <v>1</v>
      </c>
      <c r="BA138">
        <v>2</v>
      </c>
    </row>
    <row r="139" spans="1:53" x14ac:dyDescent="0.2">
      <c r="A139" s="3" t="s">
        <v>8256</v>
      </c>
      <c r="B139">
        <v>1</v>
      </c>
      <c r="I139" s="3">
        <v>162</v>
      </c>
      <c r="T139">
        <v>1</v>
      </c>
      <c r="AR139">
        <v>1</v>
      </c>
      <c r="BA139">
        <v>2</v>
      </c>
    </row>
    <row r="140" spans="1:53" x14ac:dyDescent="0.2">
      <c r="A140" s="3" t="s">
        <v>2313</v>
      </c>
      <c r="B140">
        <v>1</v>
      </c>
      <c r="I140" s="3">
        <v>163</v>
      </c>
      <c r="AC140">
        <v>1</v>
      </c>
      <c r="BA140">
        <v>1</v>
      </c>
    </row>
    <row r="141" spans="1:53" x14ac:dyDescent="0.2">
      <c r="A141" s="3" t="s">
        <v>5716</v>
      </c>
      <c r="B141">
        <v>1</v>
      </c>
      <c r="I141" s="3">
        <v>164</v>
      </c>
      <c r="AB141">
        <v>1</v>
      </c>
      <c r="AW141">
        <v>1</v>
      </c>
      <c r="AY141">
        <v>1</v>
      </c>
      <c r="BA141">
        <v>3</v>
      </c>
    </row>
    <row r="142" spans="1:53" x14ac:dyDescent="0.2">
      <c r="A142" s="3" t="s">
        <v>13804</v>
      </c>
      <c r="B142">
        <v>1</v>
      </c>
      <c r="I142" s="3">
        <v>165</v>
      </c>
      <c r="K142">
        <v>1</v>
      </c>
      <c r="S142">
        <v>1</v>
      </c>
      <c r="BA142">
        <v>2</v>
      </c>
    </row>
    <row r="143" spans="1:53" x14ac:dyDescent="0.2">
      <c r="A143" s="3" t="s">
        <v>1414</v>
      </c>
      <c r="B143">
        <v>1</v>
      </c>
      <c r="I143" s="3">
        <v>166</v>
      </c>
      <c r="AX143">
        <v>1</v>
      </c>
      <c r="BA143">
        <v>1</v>
      </c>
    </row>
    <row r="144" spans="1:53" x14ac:dyDescent="0.2">
      <c r="A144" s="3" t="s">
        <v>4348</v>
      </c>
      <c r="B144">
        <v>1</v>
      </c>
      <c r="I144" s="3">
        <v>167</v>
      </c>
      <c r="AE144">
        <v>1</v>
      </c>
      <c r="BA144">
        <v>1</v>
      </c>
    </row>
    <row r="145" spans="1:53" x14ac:dyDescent="0.2">
      <c r="A145" s="3" t="s">
        <v>6534</v>
      </c>
      <c r="B145">
        <v>1</v>
      </c>
      <c r="I145" s="3">
        <v>169</v>
      </c>
      <c r="J145">
        <v>1</v>
      </c>
      <c r="U145">
        <v>1</v>
      </c>
      <c r="BA145">
        <v>2</v>
      </c>
    </row>
    <row r="146" spans="1:53" x14ac:dyDescent="0.2">
      <c r="A146" s="3" t="s">
        <v>8849</v>
      </c>
      <c r="B146">
        <v>1</v>
      </c>
      <c r="I146" s="3">
        <v>170</v>
      </c>
      <c r="L146">
        <v>1</v>
      </c>
      <c r="O146">
        <v>1</v>
      </c>
      <c r="AG146">
        <v>1</v>
      </c>
      <c r="BA146">
        <v>3</v>
      </c>
    </row>
    <row r="147" spans="1:53" x14ac:dyDescent="0.2">
      <c r="A147" s="3" t="s">
        <v>5154</v>
      </c>
      <c r="B147">
        <v>1</v>
      </c>
      <c r="I147" s="3">
        <v>171</v>
      </c>
      <c r="M147">
        <v>1</v>
      </c>
      <c r="N147">
        <v>1</v>
      </c>
      <c r="AZ147">
        <v>1</v>
      </c>
      <c r="BA147">
        <v>3</v>
      </c>
    </row>
    <row r="148" spans="1:53" x14ac:dyDescent="0.2">
      <c r="A148" s="3" t="s">
        <v>7355</v>
      </c>
      <c r="B148">
        <v>1</v>
      </c>
      <c r="I148" s="3">
        <v>172</v>
      </c>
      <c r="Z148">
        <v>1</v>
      </c>
      <c r="AJ148">
        <v>1</v>
      </c>
      <c r="AT148">
        <v>1</v>
      </c>
      <c r="BA148">
        <v>3</v>
      </c>
    </row>
    <row r="149" spans="1:53" x14ac:dyDescent="0.2">
      <c r="A149" s="3" t="s">
        <v>446</v>
      </c>
      <c r="B149">
        <v>1</v>
      </c>
      <c r="I149" s="3">
        <v>173</v>
      </c>
      <c r="Q149">
        <v>1</v>
      </c>
      <c r="X149">
        <v>1</v>
      </c>
      <c r="BA149">
        <v>2</v>
      </c>
    </row>
    <row r="150" spans="1:53" x14ac:dyDescent="0.2">
      <c r="A150" s="3" t="s">
        <v>659</v>
      </c>
      <c r="B150">
        <v>1</v>
      </c>
      <c r="I150" s="3">
        <v>174</v>
      </c>
      <c r="W150">
        <v>1</v>
      </c>
      <c r="AK150">
        <v>1</v>
      </c>
      <c r="AL150">
        <v>1</v>
      </c>
      <c r="BA150">
        <v>3</v>
      </c>
    </row>
    <row r="151" spans="1:53" x14ac:dyDescent="0.2">
      <c r="A151" s="3" t="s">
        <v>3266</v>
      </c>
      <c r="B151">
        <v>1</v>
      </c>
      <c r="I151" s="3">
        <v>177</v>
      </c>
      <c r="AI151">
        <v>1</v>
      </c>
      <c r="BA151">
        <v>1</v>
      </c>
    </row>
    <row r="152" spans="1:53" x14ac:dyDescent="0.2">
      <c r="A152" s="3" t="s">
        <v>7577</v>
      </c>
      <c r="B152">
        <v>1</v>
      </c>
      <c r="I152" s="3">
        <v>178</v>
      </c>
      <c r="AH152">
        <v>1</v>
      </c>
      <c r="BA152">
        <v>1</v>
      </c>
    </row>
    <row r="153" spans="1:53" x14ac:dyDescent="0.2">
      <c r="A153" s="3" t="s">
        <v>10210</v>
      </c>
      <c r="B153">
        <v>1</v>
      </c>
      <c r="I153" s="3">
        <v>179</v>
      </c>
      <c r="R153">
        <v>1</v>
      </c>
      <c r="BA153">
        <v>1</v>
      </c>
    </row>
    <row r="154" spans="1:53" x14ac:dyDescent="0.2">
      <c r="A154" s="3" t="s">
        <v>339</v>
      </c>
      <c r="B154">
        <v>1</v>
      </c>
      <c r="I154" s="3">
        <v>180</v>
      </c>
      <c r="P154">
        <v>1</v>
      </c>
      <c r="AN154">
        <v>1</v>
      </c>
      <c r="BA154">
        <v>2</v>
      </c>
    </row>
    <row r="155" spans="1:53" x14ac:dyDescent="0.2">
      <c r="A155" s="3" t="s">
        <v>10878</v>
      </c>
      <c r="B155">
        <v>1</v>
      </c>
      <c r="I155" s="3">
        <v>181</v>
      </c>
      <c r="V155">
        <v>1</v>
      </c>
      <c r="BA155">
        <v>1</v>
      </c>
    </row>
    <row r="156" spans="1:53" x14ac:dyDescent="0.2">
      <c r="A156" s="3" t="s">
        <v>2404</v>
      </c>
      <c r="B156">
        <v>1</v>
      </c>
      <c r="I156" s="3">
        <v>185</v>
      </c>
      <c r="K156">
        <v>1</v>
      </c>
      <c r="AA156">
        <v>1</v>
      </c>
      <c r="AF156">
        <v>1</v>
      </c>
      <c r="BA156">
        <v>3</v>
      </c>
    </row>
    <row r="157" spans="1:53" x14ac:dyDescent="0.2">
      <c r="A157" s="3" t="s">
        <v>3345</v>
      </c>
      <c r="B157">
        <v>1</v>
      </c>
      <c r="I157" s="3">
        <v>186</v>
      </c>
      <c r="T157">
        <v>1</v>
      </c>
      <c r="AY157">
        <v>1</v>
      </c>
      <c r="BA157">
        <v>2</v>
      </c>
    </row>
    <row r="158" spans="1:53" x14ac:dyDescent="0.2">
      <c r="A158" s="3" t="s">
        <v>263</v>
      </c>
      <c r="B158">
        <v>1</v>
      </c>
      <c r="I158" s="3">
        <v>187</v>
      </c>
      <c r="S158">
        <v>1</v>
      </c>
      <c r="AD158">
        <v>1</v>
      </c>
      <c r="BA158">
        <v>2</v>
      </c>
    </row>
    <row r="159" spans="1:53" x14ac:dyDescent="0.2">
      <c r="A159" s="3" t="s">
        <v>3647</v>
      </c>
      <c r="B159">
        <v>1</v>
      </c>
      <c r="I159" s="3">
        <v>188</v>
      </c>
      <c r="Y159">
        <v>1</v>
      </c>
      <c r="BA159">
        <v>1</v>
      </c>
    </row>
    <row r="160" spans="1:53" x14ac:dyDescent="0.2">
      <c r="A160" s="3" t="s">
        <v>7486</v>
      </c>
      <c r="B160">
        <v>1</v>
      </c>
      <c r="I160" s="3">
        <v>189</v>
      </c>
      <c r="AM160">
        <v>1</v>
      </c>
      <c r="AU160">
        <v>1</v>
      </c>
      <c r="BA160">
        <v>2</v>
      </c>
    </row>
    <row r="161" spans="1:53" x14ac:dyDescent="0.2">
      <c r="A161" s="3" t="s">
        <v>6371</v>
      </c>
      <c r="B161">
        <v>1</v>
      </c>
      <c r="I161" s="3">
        <v>190</v>
      </c>
      <c r="J161">
        <v>1</v>
      </c>
      <c r="L161">
        <v>1</v>
      </c>
      <c r="BA161">
        <v>2</v>
      </c>
    </row>
    <row r="162" spans="1:53" x14ac:dyDescent="0.2">
      <c r="A162" s="3" t="s">
        <v>9742</v>
      </c>
      <c r="B162">
        <v>1</v>
      </c>
      <c r="I162" s="3">
        <v>191</v>
      </c>
      <c r="O162">
        <v>1</v>
      </c>
      <c r="AS162">
        <v>1</v>
      </c>
      <c r="BA162">
        <v>2</v>
      </c>
    </row>
    <row r="163" spans="1:53" x14ac:dyDescent="0.2">
      <c r="A163" s="3" t="s">
        <v>1387</v>
      </c>
      <c r="B163">
        <v>1</v>
      </c>
      <c r="I163" s="3">
        <v>192</v>
      </c>
      <c r="M163">
        <v>1</v>
      </c>
      <c r="N163">
        <v>1</v>
      </c>
      <c r="AR163">
        <v>1</v>
      </c>
      <c r="BA163">
        <v>3</v>
      </c>
    </row>
    <row r="164" spans="1:53" x14ac:dyDescent="0.2">
      <c r="A164" s="3" t="s">
        <v>1604</v>
      </c>
      <c r="B164">
        <v>1</v>
      </c>
      <c r="I164" s="3">
        <v>194</v>
      </c>
      <c r="AB164">
        <v>1</v>
      </c>
      <c r="AC164">
        <v>1</v>
      </c>
      <c r="BA164">
        <v>2</v>
      </c>
    </row>
    <row r="165" spans="1:53" x14ac:dyDescent="0.2">
      <c r="A165" s="3" t="s">
        <v>4174</v>
      </c>
      <c r="B165">
        <v>1</v>
      </c>
      <c r="I165" s="3">
        <v>195</v>
      </c>
      <c r="U165">
        <v>1</v>
      </c>
      <c r="BA165">
        <v>1</v>
      </c>
    </row>
    <row r="166" spans="1:53" x14ac:dyDescent="0.2">
      <c r="A166" s="3" t="s">
        <v>1108</v>
      </c>
      <c r="B166">
        <v>1</v>
      </c>
      <c r="I166" s="3">
        <v>197</v>
      </c>
      <c r="AE166">
        <v>1</v>
      </c>
      <c r="BA166">
        <v>1</v>
      </c>
    </row>
    <row r="167" spans="1:53" x14ac:dyDescent="0.2">
      <c r="A167" s="3" t="s">
        <v>7663</v>
      </c>
      <c r="B167">
        <v>1</v>
      </c>
      <c r="I167" s="3">
        <v>198</v>
      </c>
      <c r="AB167">
        <v>1</v>
      </c>
      <c r="AX167">
        <v>1</v>
      </c>
      <c r="BA167">
        <v>2</v>
      </c>
    </row>
    <row r="168" spans="1:53" x14ac:dyDescent="0.2">
      <c r="A168" s="3" t="s">
        <v>1012</v>
      </c>
      <c r="B168">
        <v>1</v>
      </c>
      <c r="I168" s="3">
        <v>199</v>
      </c>
      <c r="X168">
        <v>1</v>
      </c>
      <c r="Z168">
        <v>1</v>
      </c>
      <c r="BA168">
        <v>2</v>
      </c>
    </row>
    <row r="169" spans="1:53" x14ac:dyDescent="0.2">
      <c r="A169" s="3" t="s">
        <v>1740</v>
      </c>
      <c r="B169">
        <v>1</v>
      </c>
      <c r="I169" s="3">
        <v>200</v>
      </c>
      <c r="R169">
        <v>1</v>
      </c>
      <c r="W169">
        <v>1</v>
      </c>
      <c r="BA169">
        <v>2</v>
      </c>
    </row>
    <row r="170" spans="1:53" x14ac:dyDescent="0.2">
      <c r="A170" s="3" t="s">
        <v>291</v>
      </c>
      <c r="B170">
        <v>1</v>
      </c>
      <c r="I170" s="3">
        <v>201</v>
      </c>
      <c r="P170">
        <v>1</v>
      </c>
      <c r="BA170">
        <v>1</v>
      </c>
    </row>
    <row r="171" spans="1:53" x14ac:dyDescent="0.2">
      <c r="A171" s="3" t="s">
        <v>808</v>
      </c>
      <c r="B171">
        <v>1</v>
      </c>
      <c r="I171" s="3">
        <v>202</v>
      </c>
      <c r="AJ171">
        <v>1</v>
      </c>
      <c r="BA171">
        <v>1</v>
      </c>
    </row>
    <row r="172" spans="1:53" x14ac:dyDescent="0.2">
      <c r="A172" s="3" t="s">
        <v>1116</v>
      </c>
      <c r="B172">
        <v>1</v>
      </c>
      <c r="I172" s="3">
        <v>203</v>
      </c>
      <c r="AT172">
        <v>1</v>
      </c>
      <c r="AW172">
        <v>1</v>
      </c>
      <c r="BA172">
        <v>2</v>
      </c>
    </row>
    <row r="173" spans="1:53" x14ac:dyDescent="0.2">
      <c r="A173" s="3" t="s">
        <v>863</v>
      </c>
      <c r="B173">
        <v>1</v>
      </c>
      <c r="I173" s="3">
        <v>204</v>
      </c>
      <c r="AK173">
        <v>1</v>
      </c>
      <c r="AL173">
        <v>1</v>
      </c>
      <c r="BA173">
        <v>2</v>
      </c>
    </row>
    <row r="174" spans="1:53" x14ac:dyDescent="0.2">
      <c r="A174" s="3" t="s">
        <v>2615</v>
      </c>
      <c r="B174">
        <v>1</v>
      </c>
      <c r="I174" s="3">
        <v>205</v>
      </c>
      <c r="K174">
        <v>1</v>
      </c>
      <c r="X174">
        <v>1</v>
      </c>
      <c r="AJ174">
        <v>1</v>
      </c>
      <c r="AS174">
        <v>1</v>
      </c>
      <c r="BA174">
        <v>4</v>
      </c>
    </row>
    <row r="175" spans="1:53" x14ac:dyDescent="0.2">
      <c r="A175" s="3" t="s">
        <v>5431</v>
      </c>
      <c r="B175">
        <v>1</v>
      </c>
      <c r="I175" s="3">
        <v>207</v>
      </c>
      <c r="P175">
        <v>1</v>
      </c>
      <c r="V175">
        <v>1</v>
      </c>
      <c r="AI175">
        <v>1</v>
      </c>
      <c r="BA175">
        <v>3</v>
      </c>
    </row>
    <row r="176" spans="1:53" x14ac:dyDescent="0.2">
      <c r="A176" s="3" t="s">
        <v>10069</v>
      </c>
      <c r="B176">
        <v>1</v>
      </c>
      <c r="I176" s="3">
        <v>208</v>
      </c>
      <c r="AH176">
        <v>1</v>
      </c>
      <c r="AO176">
        <v>1</v>
      </c>
      <c r="BA176">
        <v>2</v>
      </c>
    </row>
    <row r="177" spans="1:53" x14ac:dyDescent="0.2">
      <c r="A177" s="3" t="s">
        <v>1374</v>
      </c>
      <c r="B177">
        <v>1</v>
      </c>
      <c r="I177" s="3">
        <v>210</v>
      </c>
      <c r="T177">
        <v>1</v>
      </c>
      <c r="BA177">
        <v>1</v>
      </c>
    </row>
    <row r="178" spans="1:53" x14ac:dyDescent="0.2">
      <c r="A178" s="3" t="s">
        <v>6064</v>
      </c>
      <c r="B178">
        <v>1</v>
      </c>
      <c r="I178" s="3">
        <v>211</v>
      </c>
      <c r="J178">
        <v>1</v>
      </c>
      <c r="L178">
        <v>1</v>
      </c>
      <c r="BA178">
        <v>2</v>
      </c>
    </row>
    <row r="179" spans="1:53" x14ac:dyDescent="0.2">
      <c r="A179" s="3" t="s">
        <v>11206</v>
      </c>
      <c r="B179">
        <v>1</v>
      </c>
      <c r="I179" s="3">
        <v>212</v>
      </c>
      <c r="O179">
        <v>1</v>
      </c>
      <c r="BA179">
        <v>1</v>
      </c>
    </row>
    <row r="180" spans="1:53" x14ac:dyDescent="0.2">
      <c r="A180" s="3" t="s">
        <v>3120</v>
      </c>
      <c r="B180">
        <v>1</v>
      </c>
      <c r="I180" s="3">
        <v>213</v>
      </c>
      <c r="M180">
        <v>1</v>
      </c>
      <c r="N180">
        <v>1</v>
      </c>
      <c r="BA180">
        <v>2</v>
      </c>
    </row>
    <row r="181" spans="1:53" x14ac:dyDescent="0.2">
      <c r="A181" s="3" t="s">
        <v>3386</v>
      </c>
      <c r="B181">
        <v>1</v>
      </c>
      <c r="I181" s="3">
        <v>214</v>
      </c>
      <c r="AA181">
        <v>1</v>
      </c>
      <c r="AS181">
        <v>1</v>
      </c>
      <c r="BA181">
        <v>2</v>
      </c>
    </row>
    <row r="182" spans="1:53" x14ac:dyDescent="0.2">
      <c r="A182" s="3" t="s">
        <v>8343</v>
      </c>
      <c r="B182">
        <v>1</v>
      </c>
      <c r="I182" s="3">
        <v>215</v>
      </c>
      <c r="Q182">
        <v>1</v>
      </c>
      <c r="Y182">
        <v>1</v>
      </c>
      <c r="BA182">
        <v>2</v>
      </c>
    </row>
    <row r="183" spans="1:53" x14ac:dyDescent="0.2">
      <c r="A183" s="3" t="s">
        <v>2209</v>
      </c>
      <c r="B183">
        <v>1</v>
      </c>
      <c r="I183" s="3">
        <v>216</v>
      </c>
      <c r="AF183">
        <v>1</v>
      </c>
      <c r="BA183">
        <v>1</v>
      </c>
    </row>
    <row r="184" spans="1:53" x14ac:dyDescent="0.2">
      <c r="A184" s="3" t="s">
        <v>6923</v>
      </c>
      <c r="B184">
        <v>1</v>
      </c>
      <c r="I184" s="3">
        <v>217</v>
      </c>
      <c r="AF184">
        <v>1</v>
      </c>
      <c r="BA184">
        <v>1</v>
      </c>
    </row>
    <row r="185" spans="1:53" x14ac:dyDescent="0.2">
      <c r="A185" s="3" t="s">
        <v>131</v>
      </c>
      <c r="B185">
        <v>1</v>
      </c>
      <c r="I185" s="3">
        <v>218</v>
      </c>
      <c r="AD185">
        <v>1</v>
      </c>
      <c r="AG185">
        <v>1</v>
      </c>
      <c r="BA185">
        <v>2</v>
      </c>
    </row>
    <row r="186" spans="1:53" x14ac:dyDescent="0.2">
      <c r="A186" s="3" t="s">
        <v>226</v>
      </c>
      <c r="B186">
        <v>1</v>
      </c>
      <c r="I186" s="3">
        <v>221</v>
      </c>
      <c r="R186">
        <v>1</v>
      </c>
      <c r="U186">
        <v>1</v>
      </c>
      <c r="BA186">
        <v>2</v>
      </c>
    </row>
    <row r="187" spans="1:53" x14ac:dyDescent="0.2">
      <c r="A187" s="3" t="s">
        <v>7811</v>
      </c>
      <c r="B187">
        <v>1</v>
      </c>
      <c r="I187" s="3">
        <v>222</v>
      </c>
      <c r="P187">
        <v>1</v>
      </c>
      <c r="BA187">
        <v>1</v>
      </c>
    </row>
    <row r="188" spans="1:53" x14ac:dyDescent="0.2">
      <c r="A188" s="3" t="s">
        <v>6598</v>
      </c>
      <c r="B188">
        <v>1</v>
      </c>
      <c r="I188" s="3">
        <v>225</v>
      </c>
      <c r="K188">
        <v>1</v>
      </c>
      <c r="X188">
        <v>1</v>
      </c>
      <c r="BA188">
        <v>2</v>
      </c>
    </row>
    <row r="189" spans="1:53" x14ac:dyDescent="0.2">
      <c r="A189" s="3" t="s">
        <v>990</v>
      </c>
      <c r="B189">
        <v>1</v>
      </c>
      <c r="I189" s="3">
        <v>226</v>
      </c>
      <c r="W189">
        <v>1</v>
      </c>
      <c r="BA189">
        <v>1</v>
      </c>
    </row>
    <row r="190" spans="1:53" x14ac:dyDescent="0.2">
      <c r="A190" s="3" t="s">
        <v>274</v>
      </c>
      <c r="B190">
        <v>1</v>
      </c>
      <c r="I190" s="3">
        <v>227</v>
      </c>
      <c r="Z190">
        <v>1</v>
      </c>
      <c r="BA190">
        <v>1</v>
      </c>
    </row>
    <row r="191" spans="1:53" x14ac:dyDescent="0.2">
      <c r="A191" s="3" t="s">
        <v>7064</v>
      </c>
      <c r="B191">
        <v>1</v>
      </c>
      <c r="I191" s="3">
        <v>229</v>
      </c>
      <c r="AC191">
        <v>1</v>
      </c>
      <c r="BA191">
        <v>1</v>
      </c>
    </row>
    <row r="192" spans="1:53" x14ac:dyDescent="0.2">
      <c r="A192" s="3" t="s">
        <v>531</v>
      </c>
      <c r="B192">
        <v>1</v>
      </c>
      <c r="I192" s="3">
        <v>231</v>
      </c>
      <c r="L192">
        <v>1</v>
      </c>
      <c r="S192">
        <v>1</v>
      </c>
      <c r="BA192">
        <v>2</v>
      </c>
    </row>
    <row r="193" spans="1:53" x14ac:dyDescent="0.2">
      <c r="A193" s="3" t="s">
        <v>3912</v>
      </c>
      <c r="B193">
        <v>1</v>
      </c>
      <c r="I193" s="3">
        <v>232</v>
      </c>
      <c r="J193">
        <v>1</v>
      </c>
      <c r="BA193">
        <v>1</v>
      </c>
    </row>
    <row r="194" spans="1:53" x14ac:dyDescent="0.2">
      <c r="A194" s="3" t="s">
        <v>175</v>
      </c>
      <c r="B194">
        <v>1</v>
      </c>
      <c r="I194" s="3">
        <v>233</v>
      </c>
      <c r="V194">
        <v>1</v>
      </c>
      <c r="BA194">
        <v>1</v>
      </c>
    </row>
    <row r="195" spans="1:53" x14ac:dyDescent="0.2">
      <c r="A195" s="3" t="s">
        <v>64</v>
      </c>
      <c r="B195">
        <v>1</v>
      </c>
      <c r="I195" s="3">
        <v>234</v>
      </c>
      <c r="M195">
        <v>1</v>
      </c>
      <c r="T195">
        <v>1</v>
      </c>
      <c r="BA195">
        <v>2</v>
      </c>
    </row>
    <row r="196" spans="1:53" x14ac:dyDescent="0.2">
      <c r="A196" s="3" t="s">
        <v>7140</v>
      </c>
      <c r="B196">
        <v>1</v>
      </c>
      <c r="I196" s="3">
        <v>236</v>
      </c>
      <c r="N196">
        <v>1</v>
      </c>
      <c r="Q196">
        <v>1</v>
      </c>
      <c r="BA196">
        <v>2</v>
      </c>
    </row>
    <row r="197" spans="1:53" x14ac:dyDescent="0.2">
      <c r="A197" s="3" t="s">
        <v>307</v>
      </c>
      <c r="B197">
        <v>1</v>
      </c>
      <c r="I197" s="3">
        <v>241</v>
      </c>
      <c r="Y197">
        <v>1</v>
      </c>
      <c r="BA197">
        <v>1</v>
      </c>
    </row>
    <row r="198" spans="1:53" x14ac:dyDescent="0.2">
      <c r="A198" s="3" t="s">
        <v>10514</v>
      </c>
      <c r="B198">
        <v>1</v>
      </c>
      <c r="I198" s="3">
        <v>242</v>
      </c>
      <c r="R198">
        <v>1</v>
      </c>
      <c r="AA198">
        <v>1</v>
      </c>
      <c r="BA198">
        <v>2</v>
      </c>
    </row>
    <row r="199" spans="1:53" x14ac:dyDescent="0.2">
      <c r="A199" s="3" t="s">
        <v>3976</v>
      </c>
      <c r="B199">
        <v>1</v>
      </c>
      <c r="I199" s="3">
        <v>244</v>
      </c>
      <c r="P199">
        <v>1</v>
      </c>
      <c r="BA199">
        <v>1</v>
      </c>
    </row>
    <row r="200" spans="1:53" x14ac:dyDescent="0.2">
      <c r="A200" s="3" t="s">
        <v>8261</v>
      </c>
      <c r="B200">
        <v>1</v>
      </c>
      <c r="I200" s="3">
        <v>247</v>
      </c>
      <c r="U200">
        <v>1</v>
      </c>
      <c r="BA200">
        <v>1</v>
      </c>
    </row>
    <row r="201" spans="1:53" x14ac:dyDescent="0.2">
      <c r="A201" s="3" t="s">
        <v>4307</v>
      </c>
      <c r="B201">
        <v>1</v>
      </c>
      <c r="I201" s="3">
        <v>250</v>
      </c>
      <c r="AD201">
        <v>1</v>
      </c>
      <c r="AF201">
        <v>1</v>
      </c>
      <c r="BA201">
        <v>2</v>
      </c>
    </row>
    <row r="202" spans="1:53" x14ac:dyDescent="0.2">
      <c r="A202" s="3" t="s">
        <v>5349</v>
      </c>
      <c r="B202">
        <v>1</v>
      </c>
      <c r="I202" s="3">
        <v>253</v>
      </c>
      <c r="S202">
        <v>1</v>
      </c>
      <c r="BA202">
        <v>1</v>
      </c>
    </row>
    <row r="203" spans="1:53" x14ac:dyDescent="0.2">
      <c r="A203" s="3" t="s">
        <v>4261</v>
      </c>
      <c r="B203">
        <v>1</v>
      </c>
      <c r="I203" s="3">
        <v>257</v>
      </c>
      <c r="Z203">
        <v>1</v>
      </c>
      <c r="AB203">
        <v>1</v>
      </c>
      <c r="AC203">
        <v>1</v>
      </c>
      <c r="BA203">
        <v>3</v>
      </c>
    </row>
    <row r="204" spans="1:53" x14ac:dyDescent="0.2">
      <c r="A204" s="3" t="s">
        <v>5493</v>
      </c>
      <c r="B204">
        <v>1</v>
      </c>
      <c r="I204" s="3">
        <v>258</v>
      </c>
      <c r="T204">
        <v>1</v>
      </c>
      <c r="BA204">
        <v>1</v>
      </c>
    </row>
    <row r="205" spans="1:53" x14ac:dyDescent="0.2">
      <c r="A205" s="3" t="s">
        <v>7059</v>
      </c>
      <c r="B205">
        <v>1</v>
      </c>
      <c r="I205" s="3">
        <v>259</v>
      </c>
      <c r="V205">
        <v>1</v>
      </c>
      <c r="BA205">
        <v>1</v>
      </c>
    </row>
    <row r="206" spans="1:53" x14ac:dyDescent="0.2">
      <c r="A206" s="3" t="s">
        <v>303</v>
      </c>
      <c r="B206">
        <v>1</v>
      </c>
      <c r="I206" s="3">
        <v>261</v>
      </c>
      <c r="AE206">
        <v>1</v>
      </c>
      <c r="BA206">
        <v>1</v>
      </c>
    </row>
    <row r="207" spans="1:53" x14ac:dyDescent="0.2">
      <c r="A207" s="3" t="s">
        <v>5409</v>
      </c>
      <c r="B207">
        <v>1</v>
      </c>
      <c r="I207" s="3">
        <v>269</v>
      </c>
      <c r="V207">
        <v>1</v>
      </c>
      <c r="BA207">
        <v>1</v>
      </c>
    </row>
    <row r="208" spans="1:53" x14ac:dyDescent="0.2">
      <c r="A208" s="3" t="s">
        <v>408</v>
      </c>
      <c r="B208">
        <v>1</v>
      </c>
      <c r="I208" s="3">
        <v>273</v>
      </c>
      <c r="U208">
        <v>1</v>
      </c>
      <c r="BA208">
        <v>1</v>
      </c>
    </row>
    <row r="209" spans="1:53" x14ac:dyDescent="0.2">
      <c r="A209" s="3" t="s">
        <v>2865</v>
      </c>
      <c r="B209">
        <v>1</v>
      </c>
      <c r="I209" s="3">
        <v>281</v>
      </c>
      <c r="AD209">
        <v>1</v>
      </c>
      <c r="BA209">
        <v>1</v>
      </c>
    </row>
    <row r="210" spans="1:53" x14ac:dyDescent="0.2">
      <c r="A210" s="3" t="s">
        <v>1726</v>
      </c>
      <c r="B210">
        <v>1</v>
      </c>
      <c r="I210" s="3">
        <v>282</v>
      </c>
      <c r="AF210">
        <v>1</v>
      </c>
      <c r="BA210">
        <v>1</v>
      </c>
    </row>
    <row r="211" spans="1:53" x14ac:dyDescent="0.2">
      <c r="A211" s="3" t="s">
        <v>10175</v>
      </c>
      <c r="B211">
        <v>1</v>
      </c>
      <c r="I211" s="3">
        <v>292</v>
      </c>
      <c r="AE211">
        <v>1</v>
      </c>
      <c r="BA211">
        <v>1</v>
      </c>
    </row>
    <row r="212" spans="1:53" x14ac:dyDescent="0.2">
      <c r="A212" s="3" t="s">
        <v>1789</v>
      </c>
      <c r="B212">
        <v>1</v>
      </c>
      <c r="I212" s="3" t="s">
        <v>13728</v>
      </c>
      <c r="J212">
        <v>12</v>
      </c>
      <c r="K212">
        <v>10</v>
      </c>
      <c r="L212">
        <v>12</v>
      </c>
      <c r="M212">
        <v>12</v>
      </c>
      <c r="N212">
        <v>12</v>
      </c>
      <c r="O212">
        <v>10</v>
      </c>
      <c r="P212">
        <v>14</v>
      </c>
      <c r="Q212">
        <v>10</v>
      </c>
      <c r="R212">
        <v>14</v>
      </c>
      <c r="S212">
        <v>11</v>
      </c>
      <c r="T212">
        <v>12</v>
      </c>
      <c r="U212">
        <v>11</v>
      </c>
      <c r="V212">
        <v>12</v>
      </c>
      <c r="W212">
        <v>11</v>
      </c>
      <c r="X212">
        <v>14</v>
      </c>
      <c r="Y212">
        <v>8</v>
      </c>
      <c r="Z212">
        <v>12</v>
      </c>
      <c r="AA212">
        <v>8</v>
      </c>
      <c r="AB212">
        <v>13</v>
      </c>
      <c r="AC212">
        <v>11</v>
      </c>
      <c r="AD212">
        <v>11</v>
      </c>
      <c r="AE212">
        <v>7</v>
      </c>
      <c r="AF212">
        <v>7</v>
      </c>
      <c r="AG212">
        <v>7</v>
      </c>
      <c r="AH212">
        <v>8</v>
      </c>
      <c r="AI212">
        <v>6</v>
      </c>
      <c r="AJ212">
        <v>9</v>
      </c>
      <c r="AK212">
        <v>7</v>
      </c>
      <c r="AL212">
        <v>5</v>
      </c>
      <c r="AM212">
        <v>7</v>
      </c>
      <c r="AN212">
        <v>7</v>
      </c>
      <c r="AO212">
        <v>5</v>
      </c>
      <c r="AP212">
        <v>6</v>
      </c>
      <c r="AQ212">
        <v>5</v>
      </c>
      <c r="AR212">
        <v>9</v>
      </c>
      <c r="AS212">
        <v>11</v>
      </c>
      <c r="AT212">
        <v>6</v>
      </c>
      <c r="AU212">
        <v>11</v>
      </c>
      <c r="AV212">
        <v>8</v>
      </c>
      <c r="AW212">
        <v>7</v>
      </c>
      <c r="AX212">
        <v>8</v>
      </c>
      <c r="AY212">
        <v>5</v>
      </c>
      <c r="AZ212">
        <v>7</v>
      </c>
      <c r="BA212">
        <v>398</v>
      </c>
    </row>
    <row r="213" spans="1:53" x14ac:dyDescent="0.2">
      <c r="A213" s="3" t="s">
        <v>9943</v>
      </c>
      <c r="B213">
        <v>1</v>
      </c>
    </row>
    <row r="214" spans="1:53" x14ac:dyDescent="0.2">
      <c r="A214" s="3" t="s">
        <v>5295</v>
      </c>
      <c r="B214">
        <v>1</v>
      </c>
    </row>
    <row r="215" spans="1:53" x14ac:dyDescent="0.2">
      <c r="A215" s="3" t="s">
        <v>158</v>
      </c>
      <c r="B215">
        <v>1</v>
      </c>
    </row>
    <row r="216" spans="1:53" x14ac:dyDescent="0.2">
      <c r="A216" s="3" t="s">
        <v>5903</v>
      </c>
      <c r="B216">
        <v>1</v>
      </c>
    </row>
    <row r="217" spans="1:53" x14ac:dyDescent="0.2">
      <c r="A217" s="3" t="s">
        <v>768</v>
      </c>
      <c r="B217">
        <v>1</v>
      </c>
    </row>
    <row r="218" spans="1:53" x14ac:dyDescent="0.2">
      <c r="A218" s="3" t="s">
        <v>6050</v>
      </c>
      <c r="B218">
        <v>1</v>
      </c>
    </row>
    <row r="219" spans="1:53" x14ac:dyDescent="0.2">
      <c r="A219" s="3" t="s">
        <v>10118</v>
      </c>
      <c r="B219">
        <v>1</v>
      </c>
    </row>
    <row r="220" spans="1:53" x14ac:dyDescent="0.2">
      <c r="A220" s="3" t="s">
        <v>8441</v>
      </c>
      <c r="B220">
        <v>1</v>
      </c>
    </row>
    <row r="221" spans="1:53" x14ac:dyDescent="0.2">
      <c r="A221" s="3" t="s">
        <v>8541</v>
      </c>
      <c r="B221">
        <v>1</v>
      </c>
    </row>
    <row r="222" spans="1:53" x14ac:dyDescent="0.2">
      <c r="A222" s="3" t="s">
        <v>13806</v>
      </c>
      <c r="B222">
        <v>1</v>
      </c>
    </row>
    <row r="223" spans="1:53" x14ac:dyDescent="0.2">
      <c r="A223" s="3" t="s">
        <v>9602</v>
      </c>
      <c r="B223">
        <v>1</v>
      </c>
    </row>
    <row r="224" spans="1:53" x14ac:dyDescent="0.2">
      <c r="A224" s="3" t="s">
        <v>390</v>
      </c>
      <c r="B224">
        <v>1</v>
      </c>
    </row>
    <row r="225" spans="1:2" x14ac:dyDescent="0.2">
      <c r="A225" s="3" t="s">
        <v>4194</v>
      </c>
      <c r="B225">
        <v>1</v>
      </c>
    </row>
    <row r="226" spans="1:2" x14ac:dyDescent="0.2">
      <c r="A226" s="3" t="s">
        <v>703</v>
      </c>
      <c r="B226">
        <v>1</v>
      </c>
    </row>
    <row r="227" spans="1:2" x14ac:dyDescent="0.2">
      <c r="A227" s="3" t="s">
        <v>284</v>
      </c>
      <c r="B227">
        <v>1</v>
      </c>
    </row>
    <row r="228" spans="1:2" x14ac:dyDescent="0.2">
      <c r="A228" s="3" t="s">
        <v>258</v>
      </c>
      <c r="B228">
        <v>1</v>
      </c>
    </row>
    <row r="229" spans="1:2" x14ac:dyDescent="0.2">
      <c r="A229" s="3" t="s">
        <v>6768</v>
      </c>
      <c r="B229">
        <v>1</v>
      </c>
    </row>
    <row r="230" spans="1:2" x14ac:dyDescent="0.2">
      <c r="A230" s="3" t="s">
        <v>6911</v>
      </c>
      <c r="B230">
        <v>1</v>
      </c>
    </row>
    <row r="231" spans="1:2" x14ac:dyDescent="0.2">
      <c r="A231" s="3" t="s">
        <v>1252</v>
      </c>
      <c r="B231">
        <v>1</v>
      </c>
    </row>
    <row r="232" spans="1:2" x14ac:dyDescent="0.2">
      <c r="A232" s="3" t="s">
        <v>1900</v>
      </c>
      <c r="B232">
        <v>1</v>
      </c>
    </row>
    <row r="233" spans="1:2" x14ac:dyDescent="0.2">
      <c r="A233" s="3" t="s">
        <v>7415</v>
      </c>
      <c r="B233">
        <v>1</v>
      </c>
    </row>
    <row r="234" spans="1:2" x14ac:dyDescent="0.2">
      <c r="A234" s="3" t="s">
        <v>102</v>
      </c>
      <c r="B234">
        <v>1</v>
      </c>
    </row>
    <row r="235" spans="1:2" x14ac:dyDescent="0.2">
      <c r="A235" s="3" t="s">
        <v>3009</v>
      </c>
      <c r="B235">
        <v>1</v>
      </c>
    </row>
    <row r="236" spans="1:2" x14ac:dyDescent="0.2">
      <c r="A236" s="3" t="s">
        <v>188</v>
      </c>
      <c r="B236">
        <v>1</v>
      </c>
    </row>
    <row r="237" spans="1:2" x14ac:dyDescent="0.2">
      <c r="A237" s="3" t="s">
        <v>13728</v>
      </c>
      <c r="B237">
        <v>398</v>
      </c>
    </row>
  </sheetData>
  <conditionalFormatting sqref="B2:D2 C1:D1 B20:D22 B23:C23 B24:D1048576 B3:C19">
    <cfRule type="aboveAverage" dxfId="5" priority="2"/>
  </conditionalFormatting>
  <conditionalFormatting sqref="E1:E20 E22:E1048576">
    <cfRule type="aboveAverage" dxfId="4" priority="1"/>
  </conditionalFormatting>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3B4D8-37C7-3C45-97F6-20C02D4CB425}">
  <dimension ref="A1:T50"/>
  <sheetViews>
    <sheetView workbookViewId="0"/>
  </sheetViews>
  <sheetFormatPr baseColWidth="10" defaultRowHeight="16" x14ac:dyDescent="0.2"/>
  <cols>
    <col min="1" max="1" width="13.5" bestFit="1" customWidth="1"/>
    <col min="2" max="2" width="12.1640625" bestFit="1" customWidth="1"/>
    <col min="3" max="3" width="21" bestFit="1" customWidth="1"/>
  </cols>
  <sheetData>
    <row r="1" spans="1:3" x14ac:dyDescent="0.2">
      <c r="C1" s="10" t="s">
        <v>13758</v>
      </c>
    </row>
    <row r="2" spans="1:3" x14ac:dyDescent="0.2">
      <c r="C2" s="11" t="s">
        <v>13759</v>
      </c>
    </row>
    <row r="3" spans="1:3" x14ac:dyDescent="0.2">
      <c r="A3" s="2" t="s">
        <v>13745</v>
      </c>
      <c r="B3" t="s">
        <v>13747</v>
      </c>
      <c r="C3" s="4" t="s">
        <v>13748</v>
      </c>
    </row>
    <row r="4" spans="1:3" x14ac:dyDescent="0.2">
      <c r="A4" s="3">
        <v>1</v>
      </c>
      <c r="B4">
        <v>2</v>
      </c>
      <c r="C4" s="8">
        <v>39.599999999999994</v>
      </c>
    </row>
    <row r="5" spans="1:3" x14ac:dyDescent="0.2">
      <c r="A5" s="3">
        <v>2</v>
      </c>
      <c r="B5">
        <v>3</v>
      </c>
      <c r="C5" s="8">
        <v>72.766666666666666</v>
      </c>
    </row>
    <row r="6" spans="1:3" x14ac:dyDescent="0.2">
      <c r="A6" s="3">
        <v>3</v>
      </c>
      <c r="B6">
        <v>3</v>
      </c>
      <c r="C6" s="8">
        <v>57.300000000000004</v>
      </c>
    </row>
    <row r="7" spans="1:3" x14ac:dyDescent="0.2">
      <c r="A7" s="3">
        <v>4</v>
      </c>
      <c r="B7">
        <v>2</v>
      </c>
      <c r="C7" s="8">
        <v>24.2</v>
      </c>
    </row>
    <row r="8" spans="1:3" x14ac:dyDescent="0.2">
      <c r="A8" s="3">
        <v>5</v>
      </c>
      <c r="B8">
        <v>1</v>
      </c>
      <c r="C8" s="8">
        <v>94.3</v>
      </c>
    </row>
    <row r="9" spans="1:3" x14ac:dyDescent="0.2">
      <c r="A9" s="3">
        <v>6</v>
      </c>
      <c r="B9">
        <v>2</v>
      </c>
      <c r="C9" s="8">
        <v>44</v>
      </c>
    </row>
    <row r="10" spans="1:3" x14ac:dyDescent="0.2">
      <c r="A10" s="3">
        <v>7</v>
      </c>
      <c r="B10">
        <v>1</v>
      </c>
      <c r="C10" s="8">
        <v>2.2000000000000002</v>
      </c>
    </row>
    <row r="11" spans="1:3" x14ac:dyDescent="0.2">
      <c r="A11" s="3">
        <v>8</v>
      </c>
      <c r="B11">
        <v>1</v>
      </c>
      <c r="C11" s="8">
        <v>0.2</v>
      </c>
    </row>
    <row r="12" spans="1:3" x14ac:dyDescent="0.2">
      <c r="A12" s="3">
        <v>10</v>
      </c>
      <c r="B12">
        <v>2</v>
      </c>
      <c r="C12" s="8">
        <v>2.7</v>
      </c>
    </row>
    <row r="13" spans="1:3" x14ac:dyDescent="0.2">
      <c r="A13" s="3">
        <v>11</v>
      </c>
      <c r="B13">
        <v>1</v>
      </c>
      <c r="C13" s="8">
        <v>80.400000000000006</v>
      </c>
    </row>
    <row r="14" spans="1:3" x14ac:dyDescent="0.2">
      <c r="A14" s="3">
        <v>12</v>
      </c>
      <c r="B14">
        <v>2</v>
      </c>
      <c r="C14" s="8">
        <v>2.75</v>
      </c>
    </row>
    <row r="15" spans="1:3" x14ac:dyDescent="0.2">
      <c r="A15" s="3">
        <v>13</v>
      </c>
      <c r="B15">
        <v>1</v>
      </c>
      <c r="C15" s="8">
        <v>8.3000000000000007</v>
      </c>
    </row>
    <row r="16" spans="1:3" x14ac:dyDescent="0.2">
      <c r="A16" s="3">
        <v>17</v>
      </c>
      <c r="B16">
        <v>2</v>
      </c>
      <c r="C16" s="8">
        <v>54.199999999999996</v>
      </c>
    </row>
    <row r="17" spans="1:3" x14ac:dyDescent="0.2">
      <c r="A17" s="3">
        <v>18</v>
      </c>
      <c r="B17">
        <v>5</v>
      </c>
      <c r="C17" s="8">
        <v>40.760000000000005</v>
      </c>
    </row>
    <row r="18" spans="1:3" x14ac:dyDescent="0.2">
      <c r="A18" s="3">
        <v>20</v>
      </c>
      <c r="B18">
        <v>4</v>
      </c>
      <c r="C18" s="8">
        <v>87.5</v>
      </c>
    </row>
    <row r="19" spans="1:3" x14ac:dyDescent="0.2">
      <c r="A19" s="3">
        <v>22</v>
      </c>
      <c r="B19">
        <v>1</v>
      </c>
      <c r="C19" s="8">
        <v>9.9</v>
      </c>
    </row>
    <row r="20" spans="1:3" x14ac:dyDescent="0.2">
      <c r="A20" s="3">
        <v>23</v>
      </c>
      <c r="B20">
        <v>4</v>
      </c>
      <c r="C20" s="8">
        <v>13.399999999999999</v>
      </c>
    </row>
    <row r="21" spans="1:3" x14ac:dyDescent="0.2">
      <c r="A21" s="3">
        <v>24</v>
      </c>
      <c r="B21">
        <v>6</v>
      </c>
      <c r="C21" s="8">
        <v>29.26</v>
      </c>
    </row>
    <row r="22" spans="1:3" x14ac:dyDescent="0.2">
      <c r="A22" s="3">
        <v>25</v>
      </c>
      <c r="B22">
        <v>1</v>
      </c>
      <c r="C22" s="8">
        <v>3.3</v>
      </c>
    </row>
    <row r="23" spans="1:3" x14ac:dyDescent="0.2">
      <c r="A23" s="3">
        <v>26</v>
      </c>
      <c r="B23">
        <v>2</v>
      </c>
      <c r="C23" s="8">
        <v>12.05</v>
      </c>
    </row>
    <row r="24" spans="1:3" x14ac:dyDescent="0.2">
      <c r="A24" s="3">
        <v>27</v>
      </c>
      <c r="B24">
        <v>2</v>
      </c>
      <c r="C24" s="8">
        <v>69.2</v>
      </c>
    </row>
    <row r="25" spans="1:3" x14ac:dyDescent="0.2">
      <c r="A25" s="3">
        <v>28</v>
      </c>
      <c r="B25">
        <v>1</v>
      </c>
      <c r="C25" s="8">
        <v>0</v>
      </c>
    </row>
    <row r="26" spans="1:3" x14ac:dyDescent="0.2">
      <c r="A26" s="3">
        <v>29</v>
      </c>
      <c r="B26">
        <v>3</v>
      </c>
      <c r="C26" s="8">
        <v>-0.3</v>
      </c>
    </row>
    <row r="27" spans="1:3" x14ac:dyDescent="0.2">
      <c r="A27" s="3">
        <v>30</v>
      </c>
      <c r="B27">
        <v>2</v>
      </c>
      <c r="C27" s="8">
        <v>0.4</v>
      </c>
    </row>
    <row r="28" spans="1:3" x14ac:dyDescent="0.2">
      <c r="A28" s="3">
        <v>32</v>
      </c>
      <c r="B28">
        <v>2</v>
      </c>
      <c r="C28">
        <v>46.9</v>
      </c>
    </row>
    <row r="29" spans="1:3" x14ac:dyDescent="0.2">
      <c r="A29" s="3" t="s">
        <v>13728</v>
      </c>
      <c r="B29">
        <v>56</v>
      </c>
      <c r="C29" s="7">
        <v>36.220408163265311</v>
      </c>
    </row>
    <row r="47" spans="6:20" x14ac:dyDescent="0.2">
      <c r="F47" s="9" t="s">
        <v>13760</v>
      </c>
      <c r="H47" s="9" t="s">
        <v>13761</v>
      </c>
      <c r="K47" s="9" t="s">
        <v>13762</v>
      </c>
      <c r="N47" s="9" t="s">
        <v>13769</v>
      </c>
      <c r="R47" s="9" t="s">
        <v>13770</v>
      </c>
      <c r="T47" s="9" t="s">
        <v>13763</v>
      </c>
    </row>
    <row r="48" spans="6:20" x14ac:dyDescent="0.2">
      <c r="F48" s="9" t="s">
        <v>13751</v>
      </c>
      <c r="H48" s="9" t="s">
        <v>13754</v>
      </c>
      <c r="K48" s="9" t="s">
        <v>13755</v>
      </c>
      <c r="N48" s="9" t="s">
        <v>13752</v>
      </c>
      <c r="R48" s="9" t="s">
        <v>13757</v>
      </c>
      <c r="T48" s="9" t="s">
        <v>13764</v>
      </c>
    </row>
    <row r="49" spans="6:20" x14ac:dyDescent="0.2">
      <c r="F49" s="9" t="s">
        <v>13749</v>
      </c>
      <c r="H49" s="9" t="s">
        <v>13746</v>
      </c>
      <c r="K49" s="9" t="s">
        <v>13746</v>
      </c>
      <c r="N49" s="9" t="s">
        <v>13753</v>
      </c>
      <c r="R49" s="9" t="s">
        <v>13756</v>
      </c>
      <c r="T49" s="9" t="s">
        <v>13766</v>
      </c>
    </row>
    <row r="50" spans="6:20" x14ac:dyDescent="0.2">
      <c r="F50" s="9" t="s">
        <v>13750</v>
      </c>
      <c r="T50" s="9" t="s">
        <v>13765</v>
      </c>
    </row>
  </sheetData>
  <conditionalFormatting sqref="C1:C1048576">
    <cfRule type="cellIs" dxfId="3" priority="1" operator="lessThan">
      <formula>0</formula>
    </cfRule>
    <cfRule type="top10" dxfId="2" priority="2" percent="1" rank="20"/>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0A3A3-75D6-4C42-892B-2174AF838095}">
  <dimension ref="A1:T50"/>
  <sheetViews>
    <sheetView workbookViewId="0">
      <selection activeCell="A39" sqref="A39"/>
    </sheetView>
  </sheetViews>
  <sheetFormatPr baseColWidth="10" defaultRowHeight="16" x14ac:dyDescent="0.2"/>
  <cols>
    <col min="1" max="1" width="10.5" bestFit="1" customWidth="1"/>
    <col min="2" max="2" width="22.5" bestFit="1" customWidth="1"/>
    <col min="3" max="3" width="21" bestFit="1" customWidth="1"/>
  </cols>
  <sheetData>
    <row r="1" spans="1:2" x14ac:dyDescent="0.2">
      <c r="A1" s="2" t="s">
        <v>13780</v>
      </c>
      <c r="B1" t="s">
        <v>13781</v>
      </c>
    </row>
    <row r="2" spans="1:2" x14ac:dyDescent="0.2">
      <c r="A2" s="3">
        <v>1</v>
      </c>
      <c r="B2">
        <v>39.9</v>
      </c>
    </row>
    <row r="3" spans="1:2" x14ac:dyDescent="0.2">
      <c r="A3" s="3">
        <v>2</v>
      </c>
      <c r="B3">
        <v>18.366666666666667</v>
      </c>
    </row>
    <row r="4" spans="1:2" x14ac:dyDescent="0.2">
      <c r="A4" s="3">
        <v>3</v>
      </c>
      <c r="B4">
        <v>36.266666666666666</v>
      </c>
    </row>
    <row r="5" spans="1:2" x14ac:dyDescent="0.2">
      <c r="A5" s="3">
        <v>4</v>
      </c>
      <c r="B5">
        <v>15.1</v>
      </c>
    </row>
    <row r="6" spans="1:2" x14ac:dyDescent="0.2">
      <c r="A6" s="3">
        <v>5</v>
      </c>
      <c r="B6">
        <v>19.8</v>
      </c>
    </row>
    <row r="7" spans="1:2" x14ac:dyDescent="0.2">
      <c r="A7" s="3">
        <v>6</v>
      </c>
      <c r="B7">
        <v>36.700000000000003</v>
      </c>
    </row>
    <row r="8" spans="1:2" x14ac:dyDescent="0.2">
      <c r="A8" s="3">
        <v>7</v>
      </c>
      <c r="B8">
        <v>2.2000000000000002</v>
      </c>
    </row>
    <row r="9" spans="1:2" x14ac:dyDescent="0.2">
      <c r="A9" s="3">
        <v>8</v>
      </c>
      <c r="B9">
        <v>0.2</v>
      </c>
    </row>
    <row r="10" spans="1:2" x14ac:dyDescent="0.2">
      <c r="A10" s="3">
        <v>10</v>
      </c>
      <c r="B10">
        <v>0</v>
      </c>
    </row>
    <row r="11" spans="1:2" x14ac:dyDescent="0.2">
      <c r="A11" s="3">
        <v>11</v>
      </c>
      <c r="B11">
        <v>17.399999999999999</v>
      </c>
    </row>
    <row r="12" spans="1:2" x14ac:dyDescent="0.2">
      <c r="A12" s="3">
        <v>12</v>
      </c>
      <c r="B12">
        <v>2.1</v>
      </c>
    </row>
    <row r="13" spans="1:2" x14ac:dyDescent="0.2">
      <c r="A13" s="3">
        <v>13</v>
      </c>
      <c r="B13">
        <v>6.4</v>
      </c>
    </row>
    <row r="14" spans="1:2" x14ac:dyDescent="0.2">
      <c r="A14" s="3">
        <v>17</v>
      </c>
      <c r="B14">
        <v>28.299999999999997</v>
      </c>
    </row>
    <row r="15" spans="1:2" x14ac:dyDescent="0.2">
      <c r="A15" s="3">
        <v>18</v>
      </c>
      <c r="B15">
        <v>25.48</v>
      </c>
    </row>
    <row r="16" spans="1:2" x14ac:dyDescent="0.2">
      <c r="A16" s="3">
        <v>20</v>
      </c>
      <c r="B16">
        <v>65.475000000000009</v>
      </c>
    </row>
    <row r="17" spans="1:5" x14ac:dyDescent="0.2">
      <c r="A17" s="3">
        <v>22</v>
      </c>
      <c r="B17">
        <v>5.2</v>
      </c>
    </row>
    <row r="18" spans="1:5" x14ac:dyDescent="0.2">
      <c r="A18" s="3">
        <v>23</v>
      </c>
      <c r="B18">
        <v>4.05</v>
      </c>
    </row>
    <row r="19" spans="1:5" x14ac:dyDescent="0.2">
      <c r="A19" s="3">
        <v>24</v>
      </c>
      <c r="B19">
        <v>4.0666666666666673</v>
      </c>
    </row>
    <row r="20" spans="1:5" x14ac:dyDescent="0.2">
      <c r="A20" s="3">
        <v>25</v>
      </c>
      <c r="B20">
        <v>3.4</v>
      </c>
    </row>
    <row r="21" spans="1:5" x14ac:dyDescent="0.2">
      <c r="A21" s="3">
        <v>26</v>
      </c>
      <c r="B21">
        <v>0</v>
      </c>
    </row>
    <row r="22" spans="1:5" x14ac:dyDescent="0.2">
      <c r="A22" s="3">
        <v>27</v>
      </c>
      <c r="B22">
        <v>22.95</v>
      </c>
    </row>
    <row r="23" spans="1:5" x14ac:dyDescent="0.2">
      <c r="A23" s="3">
        <v>28</v>
      </c>
      <c r="B23">
        <v>0</v>
      </c>
    </row>
    <row r="24" spans="1:5" x14ac:dyDescent="0.2">
      <c r="A24" s="3">
        <v>29</v>
      </c>
      <c r="B24">
        <v>-3.3333333333333333E-2</v>
      </c>
    </row>
    <row r="25" spans="1:5" x14ac:dyDescent="0.2">
      <c r="A25" s="3">
        <v>30</v>
      </c>
      <c r="B25">
        <v>0.5</v>
      </c>
    </row>
    <row r="26" spans="1:5" x14ac:dyDescent="0.2">
      <c r="A26" s="3">
        <v>32</v>
      </c>
      <c r="B26">
        <v>13.25</v>
      </c>
    </row>
    <row r="27" spans="1:5" x14ac:dyDescent="0.2">
      <c r="A27" s="3" t="s">
        <v>13728</v>
      </c>
      <c r="B27">
        <v>17.24821428571428</v>
      </c>
    </row>
    <row r="29" spans="1:5" x14ac:dyDescent="0.2">
      <c r="C29" s="6"/>
    </row>
    <row r="30" spans="1:5" ht="19" x14ac:dyDescent="0.25">
      <c r="A30" s="14" t="s">
        <v>13775</v>
      </c>
      <c r="B30" s="15"/>
      <c r="C30" s="15"/>
      <c r="D30" s="15"/>
      <c r="E30" s="15"/>
    </row>
    <row r="31" spans="1:5" ht="19" x14ac:dyDescent="0.25">
      <c r="A31" s="14" t="s">
        <v>13776</v>
      </c>
      <c r="B31" s="15"/>
      <c r="C31" s="15"/>
      <c r="D31" s="15"/>
      <c r="E31" s="15"/>
    </row>
    <row r="32" spans="1:5" ht="19" x14ac:dyDescent="0.25">
      <c r="A32" s="14" t="s">
        <v>13777</v>
      </c>
      <c r="B32" s="15"/>
      <c r="C32" s="15"/>
      <c r="D32" s="15"/>
      <c r="E32" s="15"/>
    </row>
    <row r="33" spans="1:20" ht="19" x14ac:dyDescent="0.25">
      <c r="A33" s="15"/>
      <c r="B33" s="15"/>
      <c r="C33" s="15"/>
      <c r="D33" s="15"/>
      <c r="E33" s="15"/>
    </row>
    <row r="34" spans="1:20" ht="19" x14ac:dyDescent="0.25">
      <c r="A34" s="14" t="s">
        <v>13783</v>
      </c>
      <c r="B34" s="15"/>
      <c r="C34" s="15"/>
      <c r="D34" s="15"/>
      <c r="E34" s="15"/>
    </row>
    <row r="35" spans="1:20" ht="19" x14ac:dyDescent="0.25">
      <c r="A35" s="14" t="s">
        <v>13782</v>
      </c>
      <c r="B35" s="15"/>
      <c r="C35" s="15"/>
      <c r="D35" s="15"/>
      <c r="E35" s="15"/>
    </row>
    <row r="36" spans="1:20" ht="19" x14ac:dyDescent="0.25">
      <c r="A36" s="14" t="s">
        <v>13778</v>
      </c>
      <c r="B36" s="15"/>
      <c r="C36" s="15"/>
      <c r="D36" s="15"/>
      <c r="E36" s="15"/>
    </row>
    <row r="37" spans="1:20" ht="19" x14ac:dyDescent="0.25">
      <c r="A37" s="14" t="s">
        <v>13779</v>
      </c>
      <c r="B37" s="15"/>
      <c r="C37" s="15"/>
      <c r="D37" s="15"/>
      <c r="E37" s="15"/>
    </row>
    <row r="38" spans="1:20" ht="19" x14ac:dyDescent="0.25">
      <c r="A38" s="15"/>
      <c r="B38" s="15"/>
      <c r="C38" s="15"/>
      <c r="D38" s="15"/>
      <c r="E38" s="15"/>
    </row>
    <row r="39" spans="1:20" ht="19" x14ac:dyDescent="0.25">
      <c r="A39" s="15"/>
      <c r="B39" s="15"/>
      <c r="C39" s="15"/>
      <c r="D39" s="15"/>
      <c r="E39" s="15"/>
    </row>
    <row r="40" spans="1:20" ht="19" x14ac:dyDescent="0.25">
      <c r="A40" s="15"/>
      <c r="B40" s="15"/>
      <c r="C40" s="15"/>
      <c r="D40" s="15"/>
      <c r="E40" s="15"/>
    </row>
    <row r="47" spans="1:20" x14ac:dyDescent="0.2">
      <c r="F47" s="9"/>
      <c r="H47" s="9"/>
      <c r="K47" s="9"/>
      <c r="N47" s="9"/>
      <c r="R47" s="9"/>
      <c r="T47" s="9"/>
    </row>
    <row r="48" spans="1:20" x14ac:dyDescent="0.2">
      <c r="F48" s="9"/>
      <c r="H48" s="9"/>
      <c r="K48" s="9"/>
      <c r="N48" s="9"/>
      <c r="R48" s="9"/>
      <c r="T48" s="9"/>
    </row>
    <row r="49" spans="6:20" x14ac:dyDescent="0.2">
      <c r="F49" s="9"/>
      <c r="H49" s="9"/>
      <c r="K49" s="9"/>
      <c r="N49" s="9"/>
      <c r="R49" s="9"/>
      <c r="T49" s="9"/>
    </row>
    <row r="50" spans="6:20" x14ac:dyDescent="0.2">
      <c r="F50" s="9"/>
      <c r="T50" s="9"/>
    </row>
  </sheetData>
  <conditionalFormatting sqref="C1 C19:C1048576">
    <cfRule type="cellIs" dxfId="1" priority="1" operator="lessThan">
      <formula>0</formula>
    </cfRule>
    <cfRule type="top10" dxfId="0" priority="2" percent="1" rank="20"/>
  </conditionalFormatting>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EB59E-4663-1041-8CC7-4F49D7B10385}">
  <dimension ref="A1:Z198"/>
  <sheetViews>
    <sheetView topLeftCell="E1" workbookViewId="0"/>
  </sheetViews>
  <sheetFormatPr baseColWidth="10" defaultRowHeight="16" x14ac:dyDescent="0.2"/>
  <cols>
    <col min="1" max="1" width="7.1640625" bestFit="1" customWidth="1"/>
    <col min="2" max="2" width="13.5" bestFit="1" customWidth="1"/>
    <col min="3" max="3" width="19.83203125" bestFit="1" customWidth="1"/>
    <col min="4" max="4" width="20.83203125" bestFit="1" customWidth="1"/>
    <col min="5" max="5" width="12.33203125" bestFit="1" customWidth="1"/>
    <col min="6" max="6" width="10.33203125" bestFit="1" customWidth="1"/>
    <col min="7" max="7" width="6.6640625" bestFit="1" customWidth="1"/>
    <col min="8" max="8" width="9.6640625" bestFit="1" customWidth="1"/>
    <col min="9" max="9" width="36.332031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21.5" bestFit="1" customWidth="1"/>
    <col min="17" max="17" width="13.33203125" bestFit="1" customWidth="1"/>
    <col min="18" max="18" width="15" bestFit="1" customWidth="1"/>
    <col min="19" max="19" width="21" bestFit="1" customWidth="1"/>
    <col min="20" max="20" width="17.6640625" bestFit="1" customWidth="1"/>
    <col min="21" max="21" width="22.6640625" bestFit="1" customWidth="1"/>
    <col min="22" max="22" width="14.33203125" bestFit="1" customWidth="1"/>
    <col min="23" max="23" width="17.83203125" bestFit="1" customWidth="1"/>
    <col min="24" max="24" width="24.5" bestFit="1" customWidth="1"/>
  </cols>
  <sheetData>
    <row r="1" spans="1:26"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13786</v>
      </c>
      <c r="X1" t="s">
        <v>13807</v>
      </c>
      <c r="Z1" s="13" t="s">
        <v>13732</v>
      </c>
    </row>
    <row r="2" spans="1:26" x14ac:dyDescent="0.2">
      <c r="A2" s="16">
        <v>2024</v>
      </c>
      <c r="B2" s="16">
        <v>4</v>
      </c>
      <c r="C2" s="16" t="s">
        <v>44</v>
      </c>
      <c r="D2" s="16" t="s">
        <v>13785</v>
      </c>
      <c r="E2" s="16" t="s">
        <v>39</v>
      </c>
      <c r="F2" s="16" t="s">
        <v>35</v>
      </c>
      <c r="G2" s="16">
        <v>18</v>
      </c>
      <c r="H2" s="16">
        <v>2025</v>
      </c>
      <c r="I2" s="16" t="s">
        <v>673</v>
      </c>
      <c r="J2" s="16">
        <v>0</v>
      </c>
      <c r="K2" s="16">
        <v>0</v>
      </c>
      <c r="L2" s="16">
        <v>0</v>
      </c>
      <c r="M2" s="16">
        <v>0</v>
      </c>
      <c r="N2" s="16">
        <v>0</v>
      </c>
      <c r="O2" s="16">
        <v>0</v>
      </c>
      <c r="P2" s="16" t="s">
        <v>13714</v>
      </c>
      <c r="Q2" s="16" t="s">
        <v>13714</v>
      </c>
      <c r="R2" s="16" t="s">
        <v>13714</v>
      </c>
      <c r="S2" s="16" t="s">
        <v>13714</v>
      </c>
      <c r="T2" s="16" t="s">
        <v>13714</v>
      </c>
      <c r="U2" s="16" t="s">
        <v>13714</v>
      </c>
      <c r="V2" s="18">
        <v>0</v>
      </c>
      <c r="W2">
        <v>0</v>
      </c>
      <c r="X2" t="str">
        <f>IF(Main_Blue_Jackets_Sheet[[#This Row],[point_shares]]=Main_Blue_Jackets_Sheet[[#This Row],[CBJ point_shares]],"Career-long Blue Jacket","")</f>
        <v>Career-long Blue Jacket</v>
      </c>
      <c r="Z2" t="s">
        <v>13773</v>
      </c>
    </row>
    <row r="3" spans="1:26" x14ac:dyDescent="0.2">
      <c r="A3" s="16">
        <v>2024</v>
      </c>
      <c r="B3" s="16">
        <v>36</v>
      </c>
      <c r="C3" s="16" t="s">
        <v>44</v>
      </c>
      <c r="D3" s="16" t="s">
        <v>13796</v>
      </c>
      <c r="E3" s="16" t="s">
        <v>13714</v>
      </c>
      <c r="F3" s="16" t="s">
        <v>13714</v>
      </c>
      <c r="G3" s="16" t="s">
        <v>13714</v>
      </c>
      <c r="H3" s="16" t="s">
        <v>13714</v>
      </c>
      <c r="I3" s="16" t="s">
        <v>13714</v>
      </c>
      <c r="J3" s="16" t="s">
        <v>13714</v>
      </c>
      <c r="K3" s="16" t="s">
        <v>13714</v>
      </c>
      <c r="L3" s="16" t="s">
        <v>13714</v>
      </c>
      <c r="M3" s="16" t="s">
        <v>13714</v>
      </c>
      <c r="N3" s="16" t="s">
        <v>13714</v>
      </c>
      <c r="O3" s="16" t="s">
        <v>13714</v>
      </c>
      <c r="P3" s="16" t="s">
        <v>13714</v>
      </c>
      <c r="Q3" s="16" t="s">
        <v>13714</v>
      </c>
      <c r="R3" s="16" t="s">
        <v>13714</v>
      </c>
      <c r="S3" s="16" t="s">
        <v>13714</v>
      </c>
      <c r="T3" s="16" t="s">
        <v>13714</v>
      </c>
      <c r="U3" s="16" t="s">
        <v>13714</v>
      </c>
      <c r="V3" s="18" t="s">
        <v>13714</v>
      </c>
      <c r="X3" t="str">
        <f>IF(Main_Blue_Jackets_Sheet[[#This Row],[point_shares]]=Main_Blue_Jackets_Sheet[[#This Row],[CBJ point_shares]],"Career-long Blue Jacket","")</f>
        <v>Career-long Blue Jacket</v>
      </c>
      <c r="Z3" t="s">
        <v>13787</v>
      </c>
    </row>
    <row r="4" spans="1:26" x14ac:dyDescent="0.2">
      <c r="A4" s="16">
        <v>2024</v>
      </c>
      <c r="B4" s="16">
        <v>60</v>
      </c>
      <c r="C4" s="16" t="s">
        <v>44</v>
      </c>
      <c r="D4" s="16" t="s">
        <v>13797</v>
      </c>
      <c r="E4" s="16" t="s">
        <v>13714</v>
      </c>
      <c r="F4" s="16" t="s">
        <v>13714</v>
      </c>
      <c r="G4" s="16" t="s">
        <v>13714</v>
      </c>
      <c r="H4" s="16" t="s">
        <v>13714</v>
      </c>
      <c r="I4" s="16" t="s">
        <v>13714</v>
      </c>
      <c r="J4" s="16" t="s">
        <v>13714</v>
      </c>
      <c r="K4" s="16" t="s">
        <v>13714</v>
      </c>
      <c r="L4" s="16" t="s">
        <v>13714</v>
      </c>
      <c r="M4" s="16" t="s">
        <v>13714</v>
      </c>
      <c r="N4" s="16" t="s">
        <v>13714</v>
      </c>
      <c r="O4" s="16" t="s">
        <v>13714</v>
      </c>
      <c r="P4" s="16" t="s">
        <v>13714</v>
      </c>
      <c r="Q4" s="16" t="s">
        <v>13714</v>
      </c>
      <c r="R4" s="16" t="s">
        <v>13714</v>
      </c>
      <c r="S4" s="16" t="s">
        <v>13714</v>
      </c>
      <c r="T4" s="16" t="s">
        <v>13714</v>
      </c>
      <c r="U4" s="16" t="s">
        <v>13714</v>
      </c>
      <c r="V4" s="18" t="s">
        <v>13714</v>
      </c>
      <c r="X4" t="str">
        <f>IF(Main_Blue_Jackets_Sheet[[#This Row],[point_shares]]=Main_Blue_Jackets_Sheet[[#This Row],[CBJ point_shares]],"Career-long Blue Jacket","")</f>
        <v>Career-long Blue Jacket</v>
      </c>
      <c r="Z4" t="s">
        <v>13788</v>
      </c>
    </row>
    <row r="5" spans="1:26" x14ac:dyDescent="0.2">
      <c r="A5" s="16">
        <v>2024</v>
      </c>
      <c r="B5" s="16">
        <v>86</v>
      </c>
      <c r="C5" s="16" t="s">
        <v>44</v>
      </c>
      <c r="D5" s="16" t="s">
        <v>13798</v>
      </c>
      <c r="E5" s="16" t="s">
        <v>13714</v>
      </c>
      <c r="F5" s="16" t="s">
        <v>13714</v>
      </c>
      <c r="G5" s="16" t="s">
        <v>13714</v>
      </c>
      <c r="H5" s="16" t="s">
        <v>13714</v>
      </c>
      <c r="I5" s="16" t="s">
        <v>13714</v>
      </c>
      <c r="J5" s="16" t="s">
        <v>13714</v>
      </c>
      <c r="K5" s="16" t="s">
        <v>13714</v>
      </c>
      <c r="L5" s="16" t="s">
        <v>13714</v>
      </c>
      <c r="M5" s="16" t="s">
        <v>13714</v>
      </c>
      <c r="N5" s="16" t="s">
        <v>13714</v>
      </c>
      <c r="O5" s="16" t="s">
        <v>13714</v>
      </c>
      <c r="P5" s="16" t="s">
        <v>13714</v>
      </c>
      <c r="Q5" s="16" t="s">
        <v>13714</v>
      </c>
      <c r="R5" s="16" t="s">
        <v>13714</v>
      </c>
      <c r="S5" s="16" t="s">
        <v>13714</v>
      </c>
      <c r="T5" s="16" t="s">
        <v>13714</v>
      </c>
      <c r="U5" s="16" t="s">
        <v>13714</v>
      </c>
      <c r="V5" s="18" t="s">
        <v>13714</v>
      </c>
      <c r="X5" t="str">
        <f>IF(Main_Blue_Jackets_Sheet[[#This Row],[point_shares]]=Main_Blue_Jackets_Sheet[[#This Row],[CBJ point_shares]],"Career-long Blue Jacket","")</f>
        <v>Career-long Blue Jacket</v>
      </c>
    </row>
    <row r="6" spans="1:26" x14ac:dyDescent="0.2">
      <c r="A6" s="16">
        <v>2024</v>
      </c>
      <c r="B6" s="16">
        <v>101</v>
      </c>
      <c r="C6" s="16" t="s">
        <v>44</v>
      </c>
      <c r="D6" s="16" t="s">
        <v>13799</v>
      </c>
      <c r="E6" s="16" t="s">
        <v>13714</v>
      </c>
      <c r="F6" s="16" t="s">
        <v>13714</v>
      </c>
      <c r="G6" s="16" t="s">
        <v>13714</v>
      </c>
      <c r="H6" s="16" t="s">
        <v>13714</v>
      </c>
      <c r="I6" s="16" t="s">
        <v>13714</v>
      </c>
      <c r="J6" s="16" t="s">
        <v>13714</v>
      </c>
      <c r="K6" s="16" t="s">
        <v>13714</v>
      </c>
      <c r="L6" s="16" t="s">
        <v>13714</v>
      </c>
      <c r="M6" s="16" t="s">
        <v>13714</v>
      </c>
      <c r="N6" s="16" t="s">
        <v>13714</v>
      </c>
      <c r="O6" s="16" t="s">
        <v>13714</v>
      </c>
      <c r="P6" s="16" t="s">
        <v>13714</v>
      </c>
      <c r="Q6" s="16" t="s">
        <v>13714</v>
      </c>
      <c r="R6" s="16" t="s">
        <v>13714</v>
      </c>
      <c r="S6" s="16" t="s">
        <v>13714</v>
      </c>
      <c r="T6" s="16" t="s">
        <v>13714</v>
      </c>
      <c r="U6" s="16" t="s">
        <v>13714</v>
      </c>
      <c r="V6" s="18" t="s">
        <v>13714</v>
      </c>
      <c r="X6" t="str">
        <f>IF(Main_Blue_Jackets_Sheet[[#This Row],[point_shares]]=Main_Blue_Jackets_Sheet[[#This Row],[CBJ point_shares]],"Career-long Blue Jacket","")</f>
        <v>Career-long Blue Jacket</v>
      </c>
    </row>
    <row r="7" spans="1:26" x14ac:dyDescent="0.2">
      <c r="A7" s="16">
        <v>2024</v>
      </c>
      <c r="B7" s="16">
        <v>165</v>
      </c>
      <c r="C7" s="16" t="s">
        <v>44</v>
      </c>
      <c r="D7" s="16" t="s">
        <v>13800</v>
      </c>
      <c r="E7" s="16" t="s">
        <v>13714</v>
      </c>
      <c r="F7" s="16" t="s">
        <v>13714</v>
      </c>
      <c r="G7" s="16" t="s">
        <v>13714</v>
      </c>
      <c r="H7" s="16" t="s">
        <v>13714</v>
      </c>
      <c r="I7" s="16" t="s">
        <v>13714</v>
      </c>
      <c r="J7" s="16" t="s">
        <v>13714</v>
      </c>
      <c r="K7" s="16" t="s">
        <v>13714</v>
      </c>
      <c r="L7" s="16" t="s">
        <v>13714</v>
      </c>
      <c r="M7" s="16" t="s">
        <v>13714</v>
      </c>
      <c r="N7" s="16" t="s">
        <v>13714</v>
      </c>
      <c r="O7" s="16" t="s">
        <v>13714</v>
      </c>
      <c r="P7" s="16" t="s">
        <v>13714</v>
      </c>
      <c r="Q7" s="16" t="s">
        <v>13714</v>
      </c>
      <c r="R7" s="16" t="s">
        <v>13714</v>
      </c>
      <c r="S7" s="16" t="s">
        <v>13714</v>
      </c>
      <c r="T7" s="16" t="s">
        <v>13714</v>
      </c>
      <c r="U7" s="16" t="s">
        <v>13714</v>
      </c>
      <c r="V7" s="18" t="s">
        <v>13714</v>
      </c>
      <c r="X7" t="str">
        <f>IF(Main_Blue_Jackets_Sheet[[#This Row],[point_shares]]=Main_Blue_Jackets_Sheet[[#This Row],[CBJ point_shares]],"Career-long Blue Jacket","")</f>
        <v>Career-long Blue Jacket</v>
      </c>
    </row>
    <row r="8" spans="1:26" x14ac:dyDescent="0.2">
      <c r="A8" s="16">
        <v>2023</v>
      </c>
      <c r="B8" s="16">
        <v>3</v>
      </c>
      <c r="C8" s="16" t="s">
        <v>44</v>
      </c>
      <c r="D8" s="16" t="s">
        <v>13784</v>
      </c>
      <c r="E8" s="16" t="s">
        <v>39</v>
      </c>
      <c r="F8" s="16" t="s">
        <v>35</v>
      </c>
      <c r="G8" s="16">
        <v>18</v>
      </c>
      <c r="H8" s="16">
        <v>2025</v>
      </c>
      <c r="I8" s="16" t="s">
        <v>437</v>
      </c>
      <c r="J8" s="16">
        <v>102</v>
      </c>
      <c r="K8" s="16">
        <v>27</v>
      </c>
      <c r="L8" s="16">
        <v>31</v>
      </c>
      <c r="M8" s="16">
        <v>58</v>
      </c>
      <c r="N8" s="16">
        <v>-24</v>
      </c>
      <c r="O8" s="16">
        <v>30</v>
      </c>
      <c r="P8" s="16" t="s">
        <v>13714</v>
      </c>
      <c r="Q8" s="16" t="s">
        <v>13714</v>
      </c>
      <c r="R8" s="16" t="s">
        <v>13714</v>
      </c>
      <c r="S8" s="16" t="s">
        <v>13714</v>
      </c>
      <c r="T8" s="16" t="s">
        <v>13714</v>
      </c>
      <c r="U8" s="16" t="s">
        <v>13714</v>
      </c>
      <c r="V8" s="18">
        <v>6.5</v>
      </c>
      <c r="W8">
        <f>Main_Blue_Jackets_Sheet[[#This Row],[point_shares]]</f>
        <v>6.5</v>
      </c>
      <c r="X8" t="str">
        <f>IF(Main_Blue_Jackets_Sheet[[#This Row],[point_shares]]=Main_Blue_Jackets_Sheet[[#This Row],[CBJ point_shares]],"Career-long Blue Jacket","")</f>
        <v>Career-long Blue Jacket</v>
      </c>
    </row>
    <row r="9" spans="1:26" x14ac:dyDescent="0.2">
      <c r="A9" s="16">
        <v>2023</v>
      </c>
      <c r="B9" s="16">
        <v>34</v>
      </c>
      <c r="C9" s="16" t="s">
        <v>44</v>
      </c>
      <c r="D9" s="16" t="s">
        <v>13789</v>
      </c>
      <c r="E9" s="16" t="s">
        <v>13714</v>
      </c>
      <c r="F9" s="16" t="s">
        <v>13714</v>
      </c>
      <c r="G9" s="16" t="s">
        <v>13714</v>
      </c>
      <c r="H9" s="16" t="s">
        <v>13714</v>
      </c>
      <c r="I9" s="16" t="s">
        <v>13714</v>
      </c>
      <c r="J9" s="16" t="s">
        <v>13714</v>
      </c>
      <c r="K9" s="16" t="s">
        <v>13714</v>
      </c>
      <c r="L9" s="16" t="s">
        <v>13714</v>
      </c>
      <c r="M9" s="16" t="s">
        <v>13714</v>
      </c>
      <c r="N9" s="16" t="s">
        <v>13714</v>
      </c>
      <c r="O9" s="16" t="s">
        <v>13714</v>
      </c>
      <c r="P9" s="16" t="s">
        <v>13714</v>
      </c>
      <c r="Q9" s="16" t="s">
        <v>13714</v>
      </c>
      <c r="R9" s="16" t="s">
        <v>13714</v>
      </c>
      <c r="S9" s="16" t="s">
        <v>13714</v>
      </c>
      <c r="T9" s="16" t="s">
        <v>13714</v>
      </c>
      <c r="U9" s="16" t="s">
        <v>13714</v>
      </c>
      <c r="V9" s="18" t="s">
        <v>13714</v>
      </c>
      <c r="X9" t="str">
        <f>IF(Main_Blue_Jackets_Sheet[[#This Row],[point_shares]]=Main_Blue_Jackets_Sheet[[#This Row],[CBJ point_shares]],"Career-long Blue Jacket","")</f>
        <v>Career-long Blue Jacket</v>
      </c>
    </row>
    <row r="10" spans="1:26" x14ac:dyDescent="0.2">
      <c r="A10" s="16">
        <v>2023</v>
      </c>
      <c r="B10" s="16">
        <v>66</v>
      </c>
      <c r="C10" s="16" t="s">
        <v>44</v>
      </c>
      <c r="D10" s="16" t="s">
        <v>13790</v>
      </c>
      <c r="E10" s="16" t="s">
        <v>13714</v>
      </c>
      <c r="F10" s="16" t="s">
        <v>13714</v>
      </c>
      <c r="G10" s="16" t="s">
        <v>13714</v>
      </c>
      <c r="H10" s="16" t="s">
        <v>13714</v>
      </c>
      <c r="I10" s="16" t="s">
        <v>13714</v>
      </c>
      <c r="J10" s="16" t="s">
        <v>13714</v>
      </c>
      <c r="K10" s="16" t="s">
        <v>13714</v>
      </c>
      <c r="L10" s="16" t="s">
        <v>13714</v>
      </c>
      <c r="M10" s="16" t="s">
        <v>13714</v>
      </c>
      <c r="N10" s="16" t="s">
        <v>13714</v>
      </c>
      <c r="O10" s="16" t="s">
        <v>13714</v>
      </c>
      <c r="P10" s="16" t="s">
        <v>13714</v>
      </c>
      <c r="Q10" s="16" t="s">
        <v>13714</v>
      </c>
      <c r="R10" s="16" t="s">
        <v>13714</v>
      </c>
      <c r="S10" s="16" t="s">
        <v>13714</v>
      </c>
      <c r="T10" s="16" t="s">
        <v>13714</v>
      </c>
      <c r="U10" s="16" t="s">
        <v>13714</v>
      </c>
      <c r="V10" s="18" t="s">
        <v>13714</v>
      </c>
      <c r="X10" t="str">
        <f>IF(Main_Blue_Jackets_Sheet[[#This Row],[point_shares]]=Main_Blue_Jackets_Sheet[[#This Row],[CBJ point_shares]],"Career-long Blue Jacket","")</f>
        <v>Career-long Blue Jacket</v>
      </c>
    </row>
    <row r="11" spans="1:26" x14ac:dyDescent="0.2">
      <c r="A11" s="16">
        <v>2023</v>
      </c>
      <c r="B11" s="16">
        <v>98</v>
      </c>
      <c r="C11" s="16" t="s">
        <v>44</v>
      </c>
      <c r="D11" s="16" t="s">
        <v>13791</v>
      </c>
      <c r="E11" s="16" t="s">
        <v>13714</v>
      </c>
      <c r="F11" s="16" t="s">
        <v>13714</v>
      </c>
      <c r="G11" s="16" t="s">
        <v>13714</v>
      </c>
      <c r="H11" s="16" t="s">
        <v>13714</v>
      </c>
      <c r="I11" s="16" t="s">
        <v>13714</v>
      </c>
      <c r="J11" s="16" t="s">
        <v>13714</v>
      </c>
      <c r="K11" s="16" t="s">
        <v>13714</v>
      </c>
      <c r="L11" s="16" t="s">
        <v>13714</v>
      </c>
      <c r="M11" s="16" t="s">
        <v>13714</v>
      </c>
      <c r="N11" s="16" t="s">
        <v>13714</v>
      </c>
      <c r="O11" s="16" t="s">
        <v>13714</v>
      </c>
      <c r="P11" s="16" t="s">
        <v>13714</v>
      </c>
      <c r="Q11" s="16" t="s">
        <v>13714</v>
      </c>
      <c r="R11" s="16" t="s">
        <v>13714</v>
      </c>
      <c r="S11" s="16" t="s">
        <v>13714</v>
      </c>
      <c r="T11" s="16" t="s">
        <v>13714</v>
      </c>
      <c r="U11" s="16" t="s">
        <v>13714</v>
      </c>
      <c r="V11" s="18" t="s">
        <v>13714</v>
      </c>
      <c r="X11" t="str">
        <f>IF(Main_Blue_Jackets_Sheet[[#This Row],[point_shares]]=Main_Blue_Jackets_Sheet[[#This Row],[CBJ point_shares]],"Career-long Blue Jacket","")</f>
        <v>Career-long Blue Jacket</v>
      </c>
    </row>
    <row r="12" spans="1:26" x14ac:dyDescent="0.2">
      <c r="A12" s="16">
        <v>2023</v>
      </c>
      <c r="B12" s="16">
        <v>114</v>
      </c>
      <c r="C12" s="16" t="s">
        <v>44</v>
      </c>
      <c r="D12" s="16" t="s">
        <v>13792</v>
      </c>
      <c r="E12" s="16" t="s">
        <v>13714</v>
      </c>
      <c r="F12" s="16" t="s">
        <v>13714</v>
      </c>
      <c r="G12" s="16" t="s">
        <v>13714</v>
      </c>
      <c r="H12" s="16" t="s">
        <v>13714</v>
      </c>
      <c r="I12" s="16" t="s">
        <v>13714</v>
      </c>
      <c r="J12" s="16" t="s">
        <v>13714</v>
      </c>
      <c r="K12" s="16" t="s">
        <v>13714</v>
      </c>
      <c r="L12" s="16" t="s">
        <v>13714</v>
      </c>
      <c r="M12" s="16" t="s">
        <v>13714</v>
      </c>
      <c r="N12" s="16" t="s">
        <v>13714</v>
      </c>
      <c r="O12" s="16" t="s">
        <v>13714</v>
      </c>
      <c r="P12" s="16" t="s">
        <v>13714</v>
      </c>
      <c r="Q12" s="16" t="s">
        <v>13714</v>
      </c>
      <c r="R12" s="16" t="s">
        <v>13714</v>
      </c>
      <c r="S12" s="16" t="s">
        <v>13714</v>
      </c>
      <c r="T12" s="16" t="s">
        <v>13714</v>
      </c>
      <c r="U12" s="16" t="s">
        <v>13714</v>
      </c>
      <c r="V12" s="18" t="s">
        <v>13714</v>
      </c>
      <c r="X12" t="str">
        <f>IF(Main_Blue_Jackets_Sheet[[#This Row],[point_shares]]=Main_Blue_Jackets_Sheet[[#This Row],[CBJ point_shares]],"Career-long Blue Jacket","")</f>
        <v>Career-long Blue Jacket</v>
      </c>
    </row>
    <row r="13" spans="1:26" x14ac:dyDescent="0.2">
      <c r="A13" s="16">
        <v>2023</v>
      </c>
      <c r="B13" s="16">
        <v>156</v>
      </c>
      <c r="C13" s="16" t="s">
        <v>44</v>
      </c>
      <c r="D13" s="16" t="s">
        <v>13793</v>
      </c>
      <c r="E13" s="16" t="s">
        <v>13714</v>
      </c>
      <c r="F13" s="16" t="s">
        <v>13714</v>
      </c>
      <c r="G13" s="16" t="s">
        <v>13714</v>
      </c>
      <c r="H13" s="16" t="s">
        <v>13714</v>
      </c>
      <c r="I13" s="16" t="s">
        <v>13714</v>
      </c>
      <c r="J13" s="16" t="s">
        <v>13714</v>
      </c>
      <c r="K13" s="16" t="s">
        <v>13714</v>
      </c>
      <c r="L13" s="16" t="s">
        <v>13714</v>
      </c>
      <c r="M13" s="16" t="s">
        <v>13714</v>
      </c>
      <c r="N13" s="16" t="s">
        <v>13714</v>
      </c>
      <c r="O13" s="16" t="s">
        <v>13714</v>
      </c>
      <c r="P13" s="16" t="s">
        <v>13714</v>
      </c>
      <c r="Q13" s="16" t="s">
        <v>13714</v>
      </c>
      <c r="R13" s="16" t="s">
        <v>13714</v>
      </c>
      <c r="S13" s="16" t="s">
        <v>13714</v>
      </c>
      <c r="T13" s="16" t="s">
        <v>13714</v>
      </c>
      <c r="U13" s="16" t="s">
        <v>13714</v>
      </c>
      <c r="V13" s="18" t="s">
        <v>13714</v>
      </c>
      <c r="X13" t="str">
        <f>IF(Main_Blue_Jackets_Sheet[[#This Row],[point_shares]]=Main_Blue_Jackets_Sheet[[#This Row],[CBJ point_shares]],"Career-long Blue Jacket","")</f>
        <v>Career-long Blue Jacket</v>
      </c>
    </row>
    <row r="14" spans="1:26" x14ac:dyDescent="0.2">
      <c r="A14" s="16">
        <v>2023</v>
      </c>
      <c r="B14" s="16">
        <v>194</v>
      </c>
      <c r="C14" s="16" t="s">
        <v>44</v>
      </c>
      <c r="D14" s="16" t="s">
        <v>13794</v>
      </c>
      <c r="E14" s="16" t="s">
        <v>13714</v>
      </c>
      <c r="F14" s="16" t="s">
        <v>13714</v>
      </c>
      <c r="G14" s="16" t="s">
        <v>13714</v>
      </c>
      <c r="H14" s="16" t="s">
        <v>13714</v>
      </c>
      <c r="I14" s="16" t="s">
        <v>13714</v>
      </c>
      <c r="J14" s="16" t="s">
        <v>13714</v>
      </c>
      <c r="K14" s="16" t="s">
        <v>13714</v>
      </c>
      <c r="L14" s="16" t="s">
        <v>13714</v>
      </c>
      <c r="M14" s="16" t="s">
        <v>13714</v>
      </c>
      <c r="N14" s="16" t="s">
        <v>13714</v>
      </c>
      <c r="O14" s="16" t="s">
        <v>13714</v>
      </c>
      <c r="P14" s="16" t="s">
        <v>13714</v>
      </c>
      <c r="Q14" s="16" t="s">
        <v>13714</v>
      </c>
      <c r="R14" s="16" t="s">
        <v>13714</v>
      </c>
      <c r="S14" s="16" t="s">
        <v>13714</v>
      </c>
      <c r="T14" s="16" t="s">
        <v>13714</v>
      </c>
      <c r="U14" s="16" t="s">
        <v>13714</v>
      </c>
      <c r="V14" s="18" t="s">
        <v>13714</v>
      </c>
      <c r="X14" t="str">
        <f>IF(Main_Blue_Jackets_Sheet[[#This Row],[point_shares]]=Main_Blue_Jackets_Sheet[[#This Row],[CBJ point_shares]],"Career-long Blue Jacket","")</f>
        <v>Career-long Blue Jacket</v>
      </c>
    </row>
    <row r="15" spans="1:26" x14ac:dyDescent="0.2">
      <c r="A15" s="16">
        <v>2023</v>
      </c>
      <c r="B15" s="16">
        <v>224</v>
      </c>
      <c r="C15" s="16" t="s">
        <v>44</v>
      </c>
      <c r="D15" s="16" t="s">
        <v>13795</v>
      </c>
      <c r="E15" s="16" t="s">
        <v>13714</v>
      </c>
      <c r="F15" s="16" t="s">
        <v>13714</v>
      </c>
      <c r="G15" s="16" t="s">
        <v>13714</v>
      </c>
      <c r="H15" s="16" t="s">
        <v>13714</v>
      </c>
      <c r="I15" s="16" t="s">
        <v>13714</v>
      </c>
      <c r="J15" s="16" t="s">
        <v>13714</v>
      </c>
      <c r="K15" s="16" t="s">
        <v>13714</v>
      </c>
      <c r="L15" s="16" t="s">
        <v>13714</v>
      </c>
      <c r="M15" s="16" t="s">
        <v>13714</v>
      </c>
      <c r="N15" s="16" t="s">
        <v>13714</v>
      </c>
      <c r="O15" s="16" t="s">
        <v>13714</v>
      </c>
      <c r="P15" s="16" t="s">
        <v>13714</v>
      </c>
      <c r="Q15" s="16" t="s">
        <v>13714</v>
      </c>
      <c r="R15" s="16" t="s">
        <v>13714</v>
      </c>
      <c r="S15" s="16" t="s">
        <v>13714</v>
      </c>
      <c r="T15" s="16" t="s">
        <v>13714</v>
      </c>
      <c r="U15" s="16" t="s">
        <v>13714</v>
      </c>
      <c r="V15" s="18" t="s">
        <v>13714</v>
      </c>
      <c r="X15" t="str">
        <f>IF(Main_Blue_Jackets_Sheet[[#This Row],[point_shares]]=Main_Blue_Jackets_Sheet[[#This Row],[CBJ point_shares]],"Career-long Blue Jacket","")</f>
        <v>Career-long Blue Jacket</v>
      </c>
    </row>
    <row r="16" spans="1:26" x14ac:dyDescent="0.2">
      <c r="A16">
        <v>2022</v>
      </c>
      <c r="B16">
        <v>6</v>
      </c>
      <c r="C16" t="s">
        <v>44</v>
      </c>
      <c r="D16" t="s">
        <v>45</v>
      </c>
      <c r="E16" t="s">
        <v>46</v>
      </c>
      <c r="F16" t="s">
        <v>30</v>
      </c>
      <c r="G16">
        <v>18</v>
      </c>
      <c r="H16">
        <v>2025</v>
      </c>
      <c r="I16" t="s">
        <v>47</v>
      </c>
      <c r="J16">
        <v>59</v>
      </c>
      <c r="K16">
        <v>2</v>
      </c>
      <c r="L16">
        <v>11</v>
      </c>
      <c r="M16">
        <v>13</v>
      </c>
      <c r="N16">
        <v>-8</v>
      </c>
      <c r="O16">
        <v>30</v>
      </c>
      <c r="V16">
        <v>2</v>
      </c>
      <c r="W16">
        <v>1.2</v>
      </c>
      <c r="X16" t="str">
        <f>IF(Main_Blue_Jackets_Sheet[[#This Row],[point_shares]]=Main_Blue_Jackets_Sheet[[#This Row],[CBJ point_shares]],"Career-long Blue Jacket","")</f>
        <v/>
      </c>
    </row>
    <row r="17" spans="1:24" x14ac:dyDescent="0.2">
      <c r="A17">
        <v>2022</v>
      </c>
      <c r="B17">
        <v>12</v>
      </c>
      <c r="C17" t="s">
        <v>44</v>
      </c>
      <c r="D17" t="s">
        <v>63</v>
      </c>
      <c r="E17" t="s">
        <v>39</v>
      </c>
      <c r="F17" t="s">
        <v>30</v>
      </c>
      <c r="G17">
        <v>18</v>
      </c>
      <c r="H17">
        <v>2025</v>
      </c>
      <c r="I17" t="s">
        <v>64</v>
      </c>
      <c r="J17">
        <v>16</v>
      </c>
      <c r="K17">
        <v>1</v>
      </c>
      <c r="L17">
        <v>2</v>
      </c>
      <c r="M17">
        <v>3</v>
      </c>
      <c r="N17">
        <v>0</v>
      </c>
      <c r="O17">
        <v>2</v>
      </c>
      <c r="V17">
        <v>1.7</v>
      </c>
      <c r="W17">
        <f>Main_Blue_Jackets_Sheet[[#This Row],[point_shares]]</f>
        <v>1.7</v>
      </c>
      <c r="X17" t="str">
        <f>IF(Main_Blue_Jackets_Sheet[[#This Row],[point_shares]]=Main_Blue_Jackets_Sheet[[#This Row],[CBJ point_shares]],"Career-long Blue Jacket","")</f>
        <v>Career-long Blue Jacket</v>
      </c>
    </row>
    <row r="18" spans="1:24" x14ac:dyDescent="0.2">
      <c r="A18">
        <v>2022</v>
      </c>
      <c r="B18">
        <v>44</v>
      </c>
      <c r="C18" t="s">
        <v>44</v>
      </c>
      <c r="D18" t="s">
        <v>135</v>
      </c>
      <c r="E18" t="s">
        <v>39</v>
      </c>
      <c r="F18" t="s">
        <v>35</v>
      </c>
      <c r="G18">
        <v>18</v>
      </c>
      <c r="I18" t="s">
        <v>114</v>
      </c>
      <c r="X18" t="str">
        <f>IF(Main_Blue_Jackets_Sheet[[#This Row],[point_shares]]=Main_Blue_Jackets_Sheet[[#This Row],[CBJ point_shares]],"Career-long Blue Jacket","")</f>
        <v>Career-long Blue Jacket</v>
      </c>
    </row>
    <row r="19" spans="1:24" x14ac:dyDescent="0.2">
      <c r="A19">
        <v>2022</v>
      </c>
      <c r="B19">
        <v>96</v>
      </c>
      <c r="C19" t="s">
        <v>44</v>
      </c>
      <c r="D19" t="s">
        <v>229</v>
      </c>
      <c r="E19" t="s">
        <v>39</v>
      </c>
      <c r="F19" t="s">
        <v>68</v>
      </c>
      <c r="G19">
        <v>18</v>
      </c>
      <c r="I19" t="s">
        <v>230</v>
      </c>
      <c r="X19" t="str">
        <f>IF(Main_Blue_Jackets_Sheet[[#This Row],[point_shares]]=Main_Blue_Jackets_Sheet[[#This Row],[CBJ point_shares]],"Career-long Blue Jacket","")</f>
        <v>Career-long Blue Jacket</v>
      </c>
    </row>
    <row r="20" spans="1:24" x14ac:dyDescent="0.2">
      <c r="A20">
        <v>2022</v>
      </c>
      <c r="B20">
        <v>109</v>
      </c>
      <c r="C20" t="s">
        <v>44</v>
      </c>
      <c r="D20" t="s">
        <v>252</v>
      </c>
      <c r="E20" t="s">
        <v>60</v>
      </c>
      <c r="F20" t="s">
        <v>68</v>
      </c>
      <c r="G20">
        <v>18</v>
      </c>
      <c r="I20" t="s">
        <v>119</v>
      </c>
      <c r="X20" t="str">
        <f>IF(Main_Blue_Jackets_Sheet[[#This Row],[point_shares]]=Main_Blue_Jackets_Sheet[[#This Row],[CBJ point_shares]],"Career-long Blue Jacket","")</f>
        <v>Career-long Blue Jacket</v>
      </c>
    </row>
    <row r="21" spans="1:24" x14ac:dyDescent="0.2">
      <c r="A21">
        <v>2022</v>
      </c>
      <c r="B21">
        <v>138</v>
      </c>
      <c r="C21" t="s">
        <v>44</v>
      </c>
      <c r="D21" t="s">
        <v>299</v>
      </c>
      <c r="E21" t="s">
        <v>60</v>
      </c>
      <c r="F21" t="s">
        <v>128</v>
      </c>
      <c r="G21">
        <v>18</v>
      </c>
      <c r="I21" t="s">
        <v>150</v>
      </c>
      <c r="X21" t="str">
        <f>IF(Main_Blue_Jackets_Sheet[[#This Row],[point_shares]]=Main_Blue_Jackets_Sheet[[#This Row],[CBJ point_shares]],"Career-long Blue Jacket","")</f>
        <v>Career-long Blue Jacket</v>
      </c>
    </row>
    <row r="22" spans="1:24" x14ac:dyDescent="0.2">
      <c r="A22">
        <v>2022</v>
      </c>
      <c r="B22">
        <v>203</v>
      </c>
      <c r="C22" t="s">
        <v>44</v>
      </c>
      <c r="D22" t="s">
        <v>398</v>
      </c>
      <c r="E22" t="s">
        <v>34</v>
      </c>
      <c r="F22" t="s">
        <v>68</v>
      </c>
      <c r="G22">
        <v>18</v>
      </c>
      <c r="I22" t="s">
        <v>399</v>
      </c>
      <c r="X22" t="str">
        <f>IF(Main_Blue_Jackets_Sheet[[#This Row],[point_shares]]=Main_Blue_Jackets_Sheet[[#This Row],[CBJ point_shares]],"Career-long Blue Jacket","")</f>
        <v>Career-long Blue Jacket</v>
      </c>
    </row>
    <row r="23" spans="1:24" x14ac:dyDescent="0.2">
      <c r="A23">
        <v>2021</v>
      </c>
      <c r="B23">
        <v>5</v>
      </c>
      <c r="C23" t="s">
        <v>44</v>
      </c>
      <c r="D23" t="s">
        <v>441</v>
      </c>
      <c r="E23" t="s">
        <v>39</v>
      </c>
      <c r="F23" t="s">
        <v>35</v>
      </c>
      <c r="G23">
        <v>18</v>
      </c>
      <c r="H23">
        <v>2025</v>
      </c>
      <c r="I23" t="s">
        <v>437</v>
      </c>
      <c r="J23">
        <v>169</v>
      </c>
      <c r="K23">
        <v>37</v>
      </c>
      <c r="L23">
        <v>56</v>
      </c>
      <c r="M23">
        <v>93</v>
      </c>
      <c r="N23">
        <v>-23</v>
      </c>
      <c r="O23">
        <v>36</v>
      </c>
      <c r="V23">
        <v>9.1999999999999993</v>
      </c>
      <c r="W23">
        <f>Main_Blue_Jackets_Sheet[[#This Row],[point_shares]]</f>
        <v>9.1999999999999993</v>
      </c>
      <c r="X23" t="str">
        <f>IF(Main_Blue_Jackets_Sheet[[#This Row],[point_shares]]=Main_Blue_Jackets_Sheet[[#This Row],[CBJ point_shares]],"Career-long Blue Jacket","")</f>
        <v>Career-long Blue Jacket</v>
      </c>
    </row>
    <row r="24" spans="1:24" x14ac:dyDescent="0.2">
      <c r="A24">
        <v>2021</v>
      </c>
      <c r="B24">
        <v>12</v>
      </c>
      <c r="C24" t="s">
        <v>44</v>
      </c>
      <c r="D24" t="s">
        <v>448</v>
      </c>
      <c r="E24" t="s">
        <v>34</v>
      </c>
      <c r="F24" t="s">
        <v>35</v>
      </c>
      <c r="G24">
        <v>18</v>
      </c>
      <c r="H24">
        <v>2025</v>
      </c>
      <c r="I24" t="s">
        <v>274</v>
      </c>
      <c r="J24">
        <v>268</v>
      </c>
      <c r="K24">
        <v>41</v>
      </c>
      <c r="L24">
        <v>59</v>
      </c>
      <c r="M24">
        <v>100</v>
      </c>
      <c r="N24">
        <v>-63</v>
      </c>
      <c r="O24">
        <v>138</v>
      </c>
      <c r="V24">
        <v>6.4</v>
      </c>
      <c r="W24">
        <f>Main_Blue_Jackets_Sheet[[#This Row],[point_shares]]</f>
        <v>6.4</v>
      </c>
      <c r="X24" t="str">
        <f>IF(Main_Blue_Jackets_Sheet[[#This Row],[point_shares]]=Main_Blue_Jackets_Sheet[[#This Row],[CBJ point_shares]],"Career-long Blue Jacket","")</f>
        <v>Career-long Blue Jacket</v>
      </c>
    </row>
    <row r="25" spans="1:24" x14ac:dyDescent="0.2">
      <c r="A25">
        <v>2021</v>
      </c>
      <c r="B25">
        <v>25</v>
      </c>
      <c r="C25" t="s">
        <v>44</v>
      </c>
      <c r="D25" t="s">
        <v>463</v>
      </c>
      <c r="E25" t="s">
        <v>39</v>
      </c>
      <c r="F25" t="s">
        <v>30</v>
      </c>
      <c r="G25">
        <v>18</v>
      </c>
      <c r="H25">
        <v>2025</v>
      </c>
      <c r="I25" t="s">
        <v>464</v>
      </c>
      <c r="J25">
        <v>0</v>
      </c>
      <c r="K25">
        <v>0</v>
      </c>
      <c r="L25">
        <v>0</v>
      </c>
      <c r="M25">
        <v>0</v>
      </c>
      <c r="N25">
        <v>0</v>
      </c>
      <c r="O25">
        <v>0</v>
      </c>
      <c r="V25">
        <v>0</v>
      </c>
      <c r="W25">
        <v>0</v>
      </c>
      <c r="X25" t="str">
        <f>IF(Main_Blue_Jackets_Sheet[[#This Row],[point_shares]]=Main_Blue_Jackets_Sheet[[#This Row],[CBJ point_shares]],"Career-long Blue Jacket","")</f>
        <v>Career-long Blue Jacket</v>
      </c>
    </row>
    <row r="26" spans="1:24" x14ac:dyDescent="0.2">
      <c r="A26">
        <v>2021</v>
      </c>
      <c r="B26">
        <v>69</v>
      </c>
      <c r="C26" t="s">
        <v>44</v>
      </c>
      <c r="D26" t="s">
        <v>527</v>
      </c>
      <c r="E26" t="s">
        <v>46</v>
      </c>
      <c r="F26" t="s">
        <v>30</v>
      </c>
      <c r="G26">
        <v>18</v>
      </c>
      <c r="I26" t="s">
        <v>528</v>
      </c>
      <c r="X26" t="str">
        <f>IF(Main_Blue_Jackets_Sheet[[#This Row],[point_shares]]=Main_Blue_Jackets_Sheet[[#This Row],[CBJ point_shares]],"Career-long Blue Jacket","")</f>
        <v>Career-long Blue Jacket</v>
      </c>
    </row>
    <row r="27" spans="1:24" x14ac:dyDescent="0.2">
      <c r="A27">
        <v>2021</v>
      </c>
      <c r="B27">
        <v>101</v>
      </c>
      <c r="C27" t="s">
        <v>44</v>
      </c>
      <c r="D27" t="s">
        <v>574</v>
      </c>
      <c r="E27" t="s">
        <v>39</v>
      </c>
      <c r="F27" t="s">
        <v>30</v>
      </c>
      <c r="G27">
        <v>18</v>
      </c>
      <c r="I27" t="s">
        <v>261</v>
      </c>
      <c r="X27" t="str">
        <f>IF(Main_Blue_Jackets_Sheet[[#This Row],[point_shares]]=Main_Blue_Jackets_Sheet[[#This Row],[CBJ point_shares]],"Career-long Blue Jacket","")</f>
        <v>Career-long Blue Jacket</v>
      </c>
    </row>
    <row r="28" spans="1:24" x14ac:dyDescent="0.2">
      <c r="A28">
        <v>2021</v>
      </c>
      <c r="B28">
        <v>132</v>
      </c>
      <c r="C28" t="s">
        <v>44</v>
      </c>
      <c r="D28" t="s">
        <v>617</v>
      </c>
      <c r="E28" t="s">
        <v>60</v>
      </c>
      <c r="F28" t="s">
        <v>30</v>
      </c>
      <c r="G28">
        <v>18</v>
      </c>
      <c r="I28" t="s">
        <v>119</v>
      </c>
      <c r="X28" t="str">
        <f>IF(Main_Blue_Jackets_Sheet[[#This Row],[point_shares]]=Main_Blue_Jackets_Sheet[[#This Row],[CBJ point_shares]],"Career-long Blue Jacket","")</f>
        <v>Career-long Blue Jacket</v>
      </c>
    </row>
    <row r="29" spans="1:24" x14ac:dyDescent="0.2">
      <c r="A29">
        <v>2021</v>
      </c>
      <c r="B29">
        <v>133</v>
      </c>
      <c r="C29" t="s">
        <v>44</v>
      </c>
      <c r="D29" t="s">
        <v>618</v>
      </c>
      <c r="E29" t="s">
        <v>39</v>
      </c>
      <c r="F29" t="s">
        <v>26</v>
      </c>
      <c r="G29">
        <v>18</v>
      </c>
      <c r="I29" t="s">
        <v>91</v>
      </c>
      <c r="X29" t="str">
        <f>IF(Main_Blue_Jackets_Sheet[[#This Row],[point_shares]]=Main_Blue_Jackets_Sheet[[#This Row],[CBJ point_shares]],"Career-long Blue Jacket","")</f>
        <v>Career-long Blue Jacket</v>
      </c>
    </row>
    <row r="30" spans="1:24" x14ac:dyDescent="0.2">
      <c r="A30">
        <v>2021</v>
      </c>
      <c r="B30">
        <v>165</v>
      </c>
      <c r="C30" t="s">
        <v>44</v>
      </c>
      <c r="D30" t="s">
        <v>660</v>
      </c>
      <c r="E30" t="s">
        <v>39</v>
      </c>
      <c r="F30" t="s">
        <v>26</v>
      </c>
      <c r="G30">
        <v>18</v>
      </c>
      <c r="I30" t="s">
        <v>310</v>
      </c>
      <c r="X30" t="str">
        <f>IF(Main_Blue_Jackets_Sheet[[#This Row],[point_shares]]=Main_Blue_Jackets_Sheet[[#This Row],[CBJ point_shares]],"Career-long Blue Jacket","")</f>
        <v>Career-long Blue Jacket</v>
      </c>
    </row>
    <row r="31" spans="1:24" x14ac:dyDescent="0.2">
      <c r="A31">
        <v>2021</v>
      </c>
      <c r="B31">
        <v>197</v>
      </c>
      <c r="C31" t="s">
        <v>44</v>
      </c>
      <c r="D31" t="s">
        <v>704</v>
      </c>
      <c r="E31" t="s">
        <v>46</v>
      </c>
      <c r="F31" t="s">
        <v>68</v>
      </c>
      <c r="G31">
        <v>18</v>
      </c>
      <c r="I31" t="s">
        <v>705</v>
      </c>
      <c r="X31" t="str">
        <f>IF(Main_Blue_Jackets_Sheet[[#This Row],[point_shares]]=Main_Blue_Jackets_Sheet[[#This Row],[CBJ point_shares]],"Career-long Blue Jacket","")</f>
        <v>Career-long Blue Jacket</v>
      </c>
    </row>
    <row r="32" spans="1:24" x14ac:dyDescent="0.2">
      <c r="A32">
        <v>2020</v>
      </c>
      <c r="B32">
        <v>21</v>
      </c>
      <c r="C32" t="s">
        <v>44</v>
      </c>
      <c r="D32" t="s">
        <v>767</v>
      </c>
      <c r="E32" t="s">
        <v>60</v>
      </c>
      <c r="F32" t="s">
        <v>68</v>
      </c>
      <c r="G32">
        <v>19</v>
      </c>
      <c r="H32">
        <v>2025</v>
      </c>
      <c r="I32" t="s">
        <v>768</v>
      </c>
      <c r="J32">
        <v>166</v>
      </c>
      <c r="K32">
        <v>34</v>
      </c>
      <c r="L32">
        <v>36</v>
      </c>
      <c r="M32">
        <v>70</v>
      </c>
      <c r="N32">
        <v>-34</v>
      </c>
      <c r="O32">
        <v>34</v>
      </c>
      <c r="V32">
        <v>5.7</v>
      </c>
      <c r="W32">
        <v>5.7</v>
      </c>
      <c r="X32" t="str">
        <f>IF(Main_Blue_Jackets_Sheet[[#This Row],[point_shares]]=Main_Blue_Jackets_Sheet[[#This Row],[CBJ point_shares]],"Career-long Blue Jacket","")</f>
        <v>Career-long Blue Jacket</v>
      </c>
    </row>
    <row r="33" spans="1:24" x14ac:dyDescent="0.2">
      <c r="A33">
        <v>2020</v>
      </c>
      <c r="B33">
        <v>78</v>
      </c>
      <c r="C33" t="s">
        <v>44</v>
      </c>
      <c r="D33" t="s">
        <v>828</v>
      </c>
      <c r="E33" t="s">
        <v>25</v>
      </c>
      <c r="F33" t="s">
        <v>30</v>
      </c>
      <c r="G33">
        <v>18</v>
      </c>
      <c r="I33" t="s">
        <v>582</v>
      </c>
      <c r="X33" t="str">
        <f>IF(Main_Blue_Jackets_Sheet[[#This Row],[point_shares]]=Main_Blue_Jackets_Sheet[[#This Row],[CBJ point_shares]],"Career-long Blue Jacket","")</f>
        <v>Career-long Blue Jacket</v>
      </c>
    </row>
    <row r="34" spans="1:24" x14ac:dyDescent="0.2">
      <c r="A34">
        <v>2020</v>
      </c>
      <c r="B34">
        <v>114</v>
      </c>
      <c r="C34" t="s">
        <v>44</v>
      </c>
      <c r="D34" t="s">
        <v>874</v>
      </c>
      <c r="E34" t="s">
        <v>76</v>
      </c>
      <c r="F34" t="s">
        <v>26</v>
      </c>
      <c r="G34">
        <v>18</v>
      </c>
      <c r="I34" t="s">
        <v>582</v>
      </c>
      <c r="X34" t="str">
        <f>IF(Main_Blue_Jackets_Sheet[[#This Row],[point_shares]]=Main_Blue_Jackets_Sheet[[#This Row],[CBJ point_shares]],"Career-long Blue Jacket","")</f>
        <v>Career-long Blue Jacket</v>
      </c>
    </row>
    <row r="35" spans="1:24" x14ac:dyDescent="0.2">
      <c r="A35">
        <v>2020</v>
      </c>
      <c r="B35">
        <v>145</v>
      </c>
      <c r="C35" t="s">
        <v>44</v>
      </c>
      <c r="D35" t="s">
        <v>911</v>
      </c>
      <c r="E35" t="s">
        <v>584</v>
      </c>
      <c r="F35" t="s">
        <v>30</v>
      </c>
      <c r="G35">
        <v>18</v>
      </c>
      <c r="I35" t="s">
        <v>114</v>
      </c>
      <c r="X35" t="str">
        <f>IF(Main_Blue_Jackets_Sheet[[#This Row],[point_shares]]=Main_Blue_Jackets_Sheet[[#This Row],[CBJ point_shares]],"Career-long Blue Jacket","")</f>
        <v>Career-long Blue Jacket</v>
      </c>
    </row>
    <row r="36" spans="1:24" x14ac:dyDescent="0.2">
      <c r="A36">
        <v>2020</v>
      </c>
      <c r="B36">
        <v>176</v>
      </c>
      <c r="C36" t="s">
        <v>44</v>
      </c>
      <c r="D36" t="s">
        <v>948</v>
      </c>
      <c r="E36" t="s">
        <v>43</v>
      </c>
      <c r="F36" t="s">
        <v>30</v>
      </c>
      <c r="G36">
        <v>19</v>
      </c>
      <c r="I36" t="s">
        <v>54</v>
      </c>
      <c r="X36" t="str">
        <f>IF(Main_Blue_Jackets_Sheet[[#This Row],[point_shares]]=Main_Blue_Jackets_Sheet[[#This Row],[CBJ point_shares]],"Career-long Blue Jacket","")</f>
        <v>Career-long Blue Jacket</v>
      </c>
    </row>
    <row r="37" spans="1:24" x14ac:dyDescent="0.2">
      <c r="A37">
        <v>2019</v>
      </c>
      <c r="B37">
        <v>104</v>
      </c>
      <c r="C37" t="s">
        <v>44</v>
      </c>
      <c r="D37" t="s">
        <v>1118</v>
      </c>
      <c r="E37" t="s">
        <v>43</v>
      </c>
      <c r="F37" t="s">
        <v>30</v>
      </c>
      <c r="G37">
        <v>18</v>
      </c>
      <c r="I37" t="s">
        <v>102</v>
      </c>
      <c r="X37" t="str">
        <f>IF(Main_Blue_Jackets_Sheet[[#This Row],[point_shares]]=Main_Blue_Jackets_Sheet[[#This Row],[CBJ point_shares]],"Career-long Blue Jacket","")</f>
        <v>Career-long Blue Jacket</v>
      </c>
    </row>
    <row r="38" spans="1:24" x14ac:dyDescent="0.2">
      <c r="A38">
        <v>2019</v>
      </c>
      <c r="B38">
        <v>114</v>
      </c>
      <c r="C38" t="s">
        <v>44</v>
      </c>
      <c r="D38" t="s">
        <v>1131</v>
      </c>
      <c r="E38" t="s">
        <v>60</v>
      </c>
      <c r="F38" t="s">
        <v>26</v>
      </c>
      <c r="G38">
        <v>19</v>
      </c>
      <c r="I38" t="s">
        <v>380</v>
      </c>
      <c r="X38" t="str">
        <f>IF(Main_Blue_Jackets_Sheet[[#This Row],[point_shares]]=Main_Blue_Jackets_Sheet[[#This Row],[CBJ point_shares]],"Career-long Blue Jacket","")</f>
        <v>Career-long Blue Jacket</v>
      </c>
    </row>
    <row r="39" spans="1:24" x14ac:dyDescent="0.2">
      <c r="A39" s="17">
        <v>2019</v>
      </c>
      <c r="B39" s="17">
        <v>212</v>
      </c>
      <c r="C39" s="17" t="s">
        <v>44</v>
      </c>
      <c r="D39" s="17" t="s">
        <v>1247</v>
      </c>
      <c r="E39" s="17" t="s">
        <v>39</v>
      </c>
      <c r="F39" s="17" t="s">
        <v>35</v>
      </c>
      <c r="G39" s="17">
        <v>18</v>
      </c>
      <c r="H39" s="17"/>
      <c r="I39" s="17" t="s">
        <v>305</v>
      </c>
      <c r="J39" s="17"/>
      <c r="K39" s="17"/>
      <c r="L39" s="17"/>
      <c r="M39" s="17"/>
      <c r="N39" s="17"/>
      <c r="O39" s="17"/>
      <c r="P39" s="17"/>
      <c r="Q39" s="17"/>
      <c r="R39" s="17"/>
      <c r="S39" s="17"/>
      <c r="T39" s="17"/>
      <c r="U39" s="17"/>
      <c r="V39" s="17"/>
      <c r="X39" t="str">
        <f>IF(Main_Blue_Jackets_Sheet[[#This Row],[point_shares]]=Main_Blue_Jackets_Sheet[[#This Row],[CBJ point_shares]],"Career-long Blue Jacket","")</f>
        <v>Career-long Blue Jacket</v>
      </c>
    </row>
    <row r="40" spans="1:24" x14ac:dyDescent="0.2">
      <c r="A40">
        <v>2018</v>
      </c>
      <c r="B40">
        <v>18</v>
      </c>
      <c r="C40" t="s">
        <v>44</v>
      </c>
      <c r="D40" t="s">
        <v>1274</v>
      </c>
      <c r="E40" t="s">
        <v>39</v>
      </c>
      <c r="F40" t="s">
        <v>35</v>
      </c>
      <c r="G40">
        <v>18</v>
      </c>
      <c r="H40">
        <v>2025</v>
      </c>
      <c r="I40" t="s">
        <v>234</v>
      </c>
      <c r="J40">
        <v>104</v>
      </c>
      <c r="K40">
        <v>7</v>
      </c>
      <c r="L40">
        <v>15</v>
      </c>
      <c r="M40">
        <v>22</v>
      </c>
      <c r="N40">
        <v>-29</v>
      </c>
      <c r="O40">
        <v>16</v>
      </c>
      <c r="V40">
        <v>0</v>
      </c>
      <c r="W40">
        <v>-0.1</v>
      </c>
      <c r="X40" t="str">
        <f>IF(Main_Blue_Jackets_Sheet[[#This Row],[point_shares]]=Main_Blue_Jackets_Sheet[[#This Row],[CBJ point_shares]],"Career-long Blue Jacket","")</f>
        <v/>
      </c>
    </row>
    <row r="41" spans="1:24" x14ac:dyDescent="0.2">
      <c r="A41">
        <v>2018</v>
      </c>
      <c r="B41">
        <v>49</v>
      </c>
      <c r="C41" t="s">
        <v>44</v>
      </c>
      <c r="D41" t="s">
        <v>1308</v>
      </c>
      <c r="E41" t="s">
        <v>60</v>
      </c>
      <c r="F41" t="s">
        <v>68</v>
      </c>
      <c r="G41">
        <v>18</v>
      </c>
      <c r="I41" t="s">
        <v>707</v>
      </c>
      <c r="X41" t="str">
        <f>IF(Main_Blue_Jackets_Sheet[[#This Row],[point_shares]]=Main_Blue_Jackets_Sheet[[#This Row],[CBJ point_shares]],"Career-long Blue Jacket","")</f>
        <v>Career-long Blue Jacket</v>
      </c>
    </row>
    <row r="42" spans="1:24" x14ac:dyDescent="0.2">
      <c r="A42">
        <v>2018</v>
      </c>
      <c r="B42">
        <v>80</v>
      </c>
      <c r="C42" t="s">
        <v>44</v>
      </c>
      <c r="D42" t="s">
        <v>1343</v>
      </c>
      <c r="E42" t="s">
        <v>43</v>
      </c>
      <c r="F42" t="s">
        <v>26</v>
      </c>
      <c r="G42">
        <v>18</v>
      </c>
      <c r="I42" t="s">
        <v>246</v>
      </c>
      <c r="X42" t="str">
        <f>IF(Main_Blue_Jackets_Sheet[[#This Row],[point_shares]]=Main_Blue_Jackets_Sheet[[#This Row],[CBJ point_shares]],"Career-long Blue Jacket","")</f>
        <v>Career-long Blue Jacket</v>
      </c>
    </row>
    <row r="43" spans="1:24" x14ac:dyDescent="0.2">
      <c r="A43">
        <v>2018</v>
      </c>
      <c r="B43">
        <v>159</v>
      </c>
      <c r="C43" t="s">
        <v>44</v>
      </c>
      <c r="D43" t="s">
        <v>1442</v>
      </c>
      <c r="E43" t="s">
        <v>80</v>
      </c>
      <c r="F43" t="s">
        <v>30</v>
      </c>
      <c r="G43">
        <v>18</v>
      </c>
      <c r="I43" t="s">
        <v>1443</v>
      </c>
      <c r="X43" t="str">
        <f>IF(Main_Blue_Jackets_Sheet[[#This Row],[point_shares]]=Main_Blue_Jackets_Sheet[[#This Row],[CBJ point_shares]],"Career-long Blue Jacket","")</f>
        <v>Career-long Blue Jacket</v>
      </c>
    </row>
    <row r="44" spans="1:24" x14ac:dyDescent="0.2">
      <c r="A44">
        <v>2018</v>
      </c>
      <c r="B44">
        <v>173</v>
      </c>
      <c r="C44" t="s">
        <v>44</v>
      </c>
      <c r="D44" t="s">
        <v>1460</v>
      </c>
      <c r="E44" t="s">
        <v>76</v>
      </c>
      <c r="F44" t="s">
        <v>128</v>
      </c>
      <c r="G44">
        <v>21</v>
      </c>
      <c r="H44">
        <v>2021</v>
      </c>
      <c r="I44" t="s">
        <v>504</v>
      </c>
      <c r="J44">
        <v>1</v>
      </c>
      <c r="K44">
        <v>0</v>
      </c>
      <c r="L44">
        <v>0</v>
      </c>
      <c r="M44">
        <v>0</v>
      </c>
      <c r="O44">
        <v>0</v>
      </c>
      <c r="P44">
        <v>1</v>
      </c>
      <c r="Q44">
        <v>0</v>
      </c>
      <c r="R44">
        <v>0</v>
      </c>
      <c r="S44">
        <v>0</v>
      </c>
      <c r="T44">
        <v>0.75</v>
      </c>
      <c r="U44">
        <v>5.63</v>
      </c>
      <c r="V44">
        <v>0</v>
      </c>
      <c r="X44" t="str">
        <f>IF(Main_Blue_Jackets_Sheet[[#This Row],[point_shares]]=Main_Blue_Jackets_Sheet[[#This Row],[CBJ point_shares]],"Career-long Blue Jacket","")</f>
        <v>Career-long Blue Jacket</v>
      </c>
    </row>
    <row r="45" spans="1:24" x14ac:dyDescent="0.2">
      <c r="A45">
        <v>2018</v>
      </c>
      <c r="B45">
        <v>204</v>
      </c>
      <c r="C45" t="s">
        <v>44</v>
      </c>
      <c r="D45" t="s">
        <v>1498</v>
      </c>
      <c r="E45" t="s">
        <v>39</v>
      </c>
      <c r="F45" t="s">
        <v>68</v>
      </c>
      <c r="G45">
        <v>19</v>
      </c>
      <c r="H45">
        <v>2022</v>
      </c>
      <c r="I45" t="s">
        <v>446</v>
      </c>
      <c r="J45">
        <v>6</v>
      </c>
      <c r="K45">
        <v>1</v>
      </c>
      <c r="L45">
        <v>1</v>
      </c>
      <c r="M45">
        <v>2</v>
      </c>
      <c r="N45">
        <v>-1</v>
      </c>
      <c r="O45">
        <v>0</v>
      </c>
      <c r="V45">
        <v>0.2</v>
      </c>
      <c r="X45" t="str">
        <f>IF(Main_Blue_Jackets_Sheet[[#This Row],[point_shares]]=Main_Blue_Jackets_Sheet[[#This Row],[CBJ point_shares]],"Career-long Blue Jacket","")</f>
        <v/>
      </c>
    </row>
    <row r="46" spans="1:24" x14ac:dyDescent="0.2">
      <c r="A46" s="17">
        <v>2017</v>
      </c>
      <c r="B46">
        <v>45</v>
      </c>
      <c r="C46" s="17" t="s">
        <v>44</v>
      </c>
      <c r="D46" t="s">
        <v>1560</v>
      </c>
      <c r="E46" t="s">
        <v>1561</v>
      </c>
      <c r="F46" t="s">
        <v>35</v>
      </c>
      <c r="G46">
        <v>18</v>
      </c>
      <c r="H46">
        <v>2022</v>
      </c>
      <c r="I46" t="s">
        <v>1562</v>
      </c>
      <c r="J46">
        <v>123</v>
      </c>
      <c r="K46">
        <v>22</v>
      </c>
      <c r="L46">
        <v>27</v>
      </c>
      <c r="M46">
        <v>49</v>
      </c>
      <c r="N46">
        <v>-7</v>
      </c>
      <c r="O46">
        <v>44</v>
      </c>
      <c r="V46">
        <v>4</v>
      </c>
      <c r="X46" t="str">
        <f>IF(Main_Blue_Jackets_Sheet[[#This Row],[point_shares]]=Main_Blue_Jackets_Sheet[[#This Row],[CBJ point_shares]],"Career-long Blue Jacket","")</f>
        <v/>
      </c>
    </row>
    <row r="47" spans="1:24" x14ac:dyDescent="0.2">
      <c r="A47">
        <v>2017</v>
      </c>
      <c r="B47">
        <v>86</v>
      </c>
      <c r="C47" t="s">
        <v>44</v>
      </c>
      <c r="D47" t="s">
        <v>1610</v>
      </c>
      <c r="E47" t="s">
        <v>60</v>
      </c>
      <c r="F47" t="s">
        <v>128</v>
      </c>
      <c r="G47">
        <v>18</v>
      </c>
      <c r="H47">
        <v>2022</v>
      </c>
      <c r="I47" t="s">
        <v>657</v>
      </c>
      <c r="J47">
        <v>4</v>
      </c>
      <c r="K47">
        <v>0</v>
      </c>
      <c r="L47">
        <v>0</v>
      </c>
      <c r="M47">
        <v>0</v>
      </c>
      <c r="N47">
        <v>0</v>
      </c>
      <c r="O47">
        <v>0</v>
      </c>
      <c r="P47">
        <v>4</v>
      </c>
      <c r="Q47">
        <v>0</v>
      </c>
      <c r="R47">
        <v>2</v>
      </c>
      <c r="S47">
        <v>0</v>
      </c>
      <c r="T47">
        <v>0.93700000000000006</v>
      </c>
      <c r="U47">
        <v>2.4</v>
      </c>
      <c r="V47">
        <v>0.9</v>
      </c>
      <c r="X47" t="str">
        <f>IF(Main_Blue_Jackets_Sheet[[#This Row],[point_shares]]=Main_Blue_Jackets_Sheet[[#This Row],[CBJ point_shares]],"Career-long Blue Jacket","")</f>
        <v/>
      </c>
    </row>
    <row r="48" spans="1:24" x14ac:dyDescent="0.2">
      <c r="A48">
        <v>2017</v>
      </c>
      <c r="B48">
        <v>117</v>
      </c>
      <c r="C48" t="s">
        <v>44</v>
      </c>
      <c r="D48" t="s">
        <v>1645</v>
      </c>
      <c r="E48" t="s">
        <v>43</v>
      </c>
      <c r="F48" t="s">
        <v>35</v>
      </c>
      <c r="G48">
        <v>18</v>
      </c>
      <c r="H48">
        <v>2022</v>
      </c>
      <c r="I48" t="s">
        <v>246</v>
      </c>
      <c r="J48">
        <v>117</v>
      </c>
      <c r="K48">
        <v>19</v>
      </c>
      <c r="L48">
        <v>17</v>
      </c>
      <c r="M48">
        <v>36</v>
      </c>
      <c r="N48">
        <v>-9</v>
      </c>
      <c r="O48">
        <v>12</v>
      </c>
      <c r="V48">
        <v>3.1</v>
      </c>
      <c r="X48" t="str">
        <f>IF(Main_Blue_Jackets_Sheet[[#This Row],[point_shares]]=Main_Blue_Jackets_Sheet[[#This Row],[CBJ point_shares]],"Career-long Blue Jacket","")</f>
        <v/>
      </c>
    </row>
    <row r="49" spans="1:24" x14ac:dyDescent="0.2">
      <c r="A49">
        <v>2017</v>
      </c>
      <c r="B49">
        <v>148</v>
      </c>
      <c r="C49" t="s">
        <v>44</v>
      </c>
      <c r="D49" t="s">
        <v>1681</v>
      </c>
      <c r="E49" t="s">
        <v>39</v>
      </c>
      <c r="F49" t="s">
        <v>26</v>
      </c>
      <c r="G49">
        <v>20</v>
      </c>
      <c r="I49" t="s">
        <v>1345</v>
      </c>
      <c r="X49" t="str">
        <f>IF(Main_Blue_Jackets_Sheet[[#This Row],[point_shares]]=Main_Blue_Jackets_Sheet[[#This Row],[CBJ point_shares]],"Career-long Blue Jacket","")</f>
        <v>Career-long Blue Jacket</v>
      </c>
    </row>
    <row r="50" spans="1:24" x14ac:dyDescent="0.2">
      <c r="A50">
        <v>2017</v>
      </c>
      <c r="B50">
        <v>170</v>
      </c>
      <c r="C50" t="s">
        <v>44</v>
      </c>
      <c r="D50" t="s">
        <v>1709</v>
      </c>
      <c r="E50" t="s">
        <v>43</v>
      </c>
      <c r="F50" t="s">
        <v>68</v>
      </c>
      <c r="G50">
        <v>20</v>
      </c>
      <c r="H50">
        <v>2020</v>
      </c>
      <c r="I50" t="s">
        <v>71</v>
      </c>
      <c r="J50">
        <v>6</v>
      </c>
      <c r="K50">
        <v>0</v>
      </c>
      <c r="L50">
        <v>1</v>
      </c>
      <c r="M50">
        <v>1</v>
      </c>
      <c r="N50">
        <v>0</v>
      </c>
      <c r="O50">
        <v>0</v>
      </c>
      <c r="V50">
        <v>0</v>
      </c>
      <c r="X50" t="str">
        <f>IF(Main_Blue_Jackets_Sheet[[#This Row],[point_shares]]=Main_Blue_Jackets_Sheet[[#This Row],[CBJ point_shares]],"Career-long Blue Jacket","")</f>
        <v>Career-long Blue Jacket</v>
      </c>
    </row>
    <row r="51" spans="1:24" x14ac:dyDescent="0.2">
      <c r="A51">
        <v>2017</v>
      </c>
      <c r="B51">
        <v>179</v>
      </c>
      <c r="C51" t="s">
        <v>44</v>
      </c>
      <c r="D51" t="s">
        <v>1719</v>
      </c>
      <c r="E51" t="s">
        <v>34</v>
      </c>
      <c r="F51" t="s">
        <v>68</v>
      </c>
      <c r="G51">
        <v>20</v>
      </c>
      <c r="H51">
        <v>2022</v>
      </c>
      <c r="I51" t="s">
        <v>1720</v>
      </c>
      <c r="J51">
        <v>13</v>
      </c>
      <c r="K51">
        <v>1</v>
      </c>
      <c r="L51">
        <v>2</v>
      </c>
      <c r="M51">
        <v>3</v>
      </c>
      <c r="N51">
        <v>0</v>
      </c>
      <c r="O51">
        <v>6</v>
      </c>
      <c r="V51">
        <v>0.2</v>
      </c>
      <c r="X51" t="str">
        <f>IF(Main_Blue_Jackets_Sheet[[#This Row],[point_shares]]=Main_Blue_Jackets_Sheet[[#This Row],[CBJ point_shares]],"Career-long Blue Jacket","")</f>
        <v/>
      </c>
    </row>
    <row r="52" spans="1:24" x14ac:dyDescent="0.2">
      <c r="A52">
        <v>2017</v>
      </c>
      <c r="B52">
        <v>210</v>
      </c>
      <c r="C52" t="s">
        <v>44</v>
      </c>
      <c r="D52" t="s">
        <v>1755</v>
      </c>
      <c r="E52" t="s">
        <v>34</v>
      </c>
      <c r="F52" t="s">
        <v>30</v>
      </c>
      <c r="G52">
        <v>18</v>
      </c>
      <c r="I52" t="s">
        <v>845</v>
      </c>
      <c r="X52" t="str">
        <f>IF(Main_Blue_Jackets_Sheet[[#This Row],[point_shares]]=Main_Blue_Jackets_Sheet[[#This Row],[CBJ point_shares]],"Career-long Blue Jacket","")</f>
        <v>Career-long Blue Jacket</v>
      </c>
    </row>
    <row r="53" spans="1:24" x14ac:dyDescent="0.2">
      <c r="A53">
        <v>2016</v>
      </c>
      <c r="B53">
        <v>3</v>
      </c>
      <c r="C53" t="s">
        <v>44</v>
      </c>
      <c r="D53" t="s">
        <v>1769</v>
      </c>
      <c r="E53" t="s">
        <v>39</v>
      </c>
      <c r="F53" t="s">
        <v>26</v>
      </c>
      <c r="G53">
        <v>18</v>
      </c>
      <c r="H53">
        <v>2022</v>
      </c>
      <c r="I53" t="s">
        <v>1440</v>
      </c>
      <c r="J53">
        <v>361</v>
      </c>
      <c r="K53">
        <v>102</v>
      </c>
      <c r="L53">
        <v>137</v>
      </c>
      <c r="M53">
        <v>239</v>
      </c>
      <c r="N53">
        <v>8</v>
      </c>
      <c r="O53">
        <v>306</v>
      </c>
      <c r="V53">
        <v>24.6</v>
      </c>
      <c r="W53">
        <v>17.2</v>
      </c>
      <c r="X53" t="str">
        <f>IF(Main_Blue_Jackets_Sheet[[#This Row],[point_shares]]=Main_Blue_Jackets_Sheet[[#This Row],[CBJ point_shares]],"Career-long Blue Jacket","")</f>
        <v/>
      </c>
    </row>
    <row r="54" spans="1:24" x14ac:dyDescent="0.2">
      <c r="A54">
        <v>2016</v>
      </c>
      <c r="B54">
        <v>34</v>
      </c>
      <c r="C54" t="s">
        <v>44</v>
      </c>
      <c r="D54" t="s">
        <v>1801</v>
      </c>
      <c r="E54" t="s">
        <v>34</v>
      </c>
      <c r="F54" t="s">
        <v>30</v>
      </c>
      <c r="G54">
        <v>18</v>
      </c>
      <c r="H54">
        <v>2022</v>
      </c>
      <c r="I54" t="s">
        <v>116</v>
      </c>
      <c r="J54">
        <v>115</v>
      </c>
      <c r="K54">
        <v>3</v>
      </c>
      <c r="L54">
        <v>18</v>
      </c>
      <c r="M54">
        <v>21</v>
      </c>
      <c r="N54">
        <v>-17</v>
      </c>
      <c r="O54">
        <v>68</v>
      </c>
      <c r="V54">
        <v>3</v>
      </c>
      <c r="X54" t="str">
        <f>IF(Main_Blue_Jackets_Sheet[[#This Row],[point_shares]]=Main_Blue_Jackets_Sheet[[#This Row],[CBJ point_shares]],"Career-long Blue Jacket","")</f>
        <v/>
      </c>
    </row>
    <row r="55" spans="1:24" x14ac:dyDescent="0.2">
      <c r="A55">
        <v>2016</v>
      </c>
      <c r="B55">
        <v>65</v>
      </c>
      <c r="C55" t="s">
        <v>44</v>
      </c>
      <c r="D55" t="s">
        <v>1833</v>
      </c>
      <c r="E55" t="s">
        <v>60</v>
      </c>
      <c r="F55" t="s">
        <v>68</v>
      </c>
      <c r="G55">
        <v>18</v>
      </c>
      <c r="H55">
        <v>2021</v>
      </c>
      <c r="I55" t="s">
        <v>131</v>
      </c>
      <c r="J55">
        <v>5</v>
      </c>
      <c r="K55">
        <v>1</v>
      </c>
      <c r="L55">
        <v>0</v>
      </c>
      <c r="M55">
        <v>1</v>
      </c>
      <c r="N55">
        <v>-3</v>
      </c>
      <c r="O55">
        <v>2</v>
      </c>
      <c r="V55">
        <v>0</v>
      </c>
      <c r="X55" t="str">
        <f>IF(Main_Blue_Jackets_Sheet[[#This Row],[point_shares]]=Main_Blue_Jackets_Sheet[[#This Row],[CBJ point_shares]],"Career-long Blue Jacket","")</f>
        <v>Career-long Blue Jacket</v>
      </c>
    </row>
    <row r="56" spans="1:24" x14ac:dyDescent="0.2">
      <c r="A56">
        <v>2016</v>
      </c>
      <c r="B56">
        <v>155</v>
      </c>
      <c r="C56" t="s">
        <v>44</v>
      </c>
      <c r="D56" t="s">
        <v>1931</v>
      </c>
      <c r="E56" t="s">
        <v>34</v>
      </c>
      <c r="F56" t="s">
        <v>128</v>
      </c>
      <c r="G56">
        <v>19</v>
      </c>
      <c r="I56" t="s">
        <v>1932</v>
      </c>
      <c r="X56" t="str">
        <f>IF(Main_Blue_Jackets_Sheet[[#This Row],[point_shares]]=Main_Blue_Jackets_Sheet[[#This Row],[CBJ point_shares]],"Career-long Blue Jacket","")</f>
        <v>Career-long Blue Jacket</v>
      </c>
    </row>
    <row r="57" spans="1:24" x14ac:dyDescent="0.2">
      <c r="A57">
        <v>2016</v>
      </c>
      <c r="B57">
        <v>185</v>
      </c>
      <c r="C57" t="s">
        <v>44</v>
      </c>
      <c r="D57" t="s">
        <v>1966</v>
      </c>
      <c r="E57" t="s">
        <v>80</v>
      </c>
      <c r="F57" t="s">
        <v>35</v>
      </c>
      <c r="G57">
        <v>19</v>
      </c>
      <c r="H57">
        <v>2020</v>
      </c>
      <c r="I57" t="s">
        <v>913</v>
      </c>
      <c r="J57">
        <v>3</v>
      </c>
      <c r="K57">
        <v>0</v>
      </c>
      <c r="L57">
        <v>0</v>
      </c>
      <c r="M57">
        <v>0</v>
      </c>
      <c r="N57">
        <v>0</v>
      </c>
      <c r="O57">
        <v>0</v>
      </c>
      <c r="V57">
        <v>0</v>
      </c>
      <c r="X57" t="str">
        <f>IF(Main_Blue_Jackets_Sheet[[#This Row],[point_shares]]=Main_Blue_Jackets_Sheet[[#This Row],[CBJ point_shares]],"Career-long Blue Jacket","")</f>
        <v>Career-long Blue Jacket</v>
      </c>
    </row>
    <row r="58" spans="1:24" x14ac:dyDescent="0.2">
      <c r="A58">
        <v>2015</v>
      </c>
      <c r="B58">
        <v>8</v>
      </c>
      <c r="C58" t="s">
        <v>44</v>
      </c>
      <c r="D58" t="s">
        <v>2004</v>
      </c>
      <c r="E58" t="s">
        <v>34</v>
      </c>
      <c r="F58" t="s">
        <v>30</v>
      </c>
      <c r="G58">
        <v>18</v>
      </c>
      <c r="H58">
        <v>2025</v>
      </c>
      <c r="I58" t="s">
        <v>437</v>
      </c>
      <c r="J58">
        <v>539</v>
      </c>
      <c r="K58">
        <v>107</v>
      </c>
      <c r="L58">
        <v>252</v>
      </c>
      <c r="M58">
        <v>359</v>
      </c>
      <c r="N58">
        <v>2</v>
      </c>
      <c r="O58">
        <v>142</v>
      </c>
      <c r="V58">
        <v>64.2</v>
      </c>
      <c r="W58">
        <f>Main_Blue_Jackets_Sheet[[#This Row],[point_shares]]</f>
        <v>64.2</v>
      </c>
      <c r="X58" t="str">
        <f>IF(Main_Blue_Jackets_Sheet[[#This Row],[point_shares]]=Main_Blue_Jackets_Sheet[[#This Row],[CBJ point_shares]],"Career-long Blue Jacket","")</f>
        <v>Career-long Blue Jacket</v>
      </c>
    </row>
    <row r="59" spans="1:24" x14ac:dyDescent="0.2">
      <c r="A59">
        <v>2015</v>
      </c>
      <c r="B59">
        <v>29</v>
      </c>
      <c r="C59" t="s">
        <v>44</v>
      </c>
      <c r="D59" t="s">
        <v>2025</v>
      </c>
      <c r="E59" t="s">
        <v>43</v>
      </c>
      <c r="F59" t="s">
        <v>30</v>
      </c>
      <c r="G59">
        <v>18</v>
      </c>
      <c r="H59">
        <v>2022</v>
      </c>
      <c r="I59" t="s">
        <v>102</v>
      </c>
      <c r="J59">
        <v>75</v>
      </c>
      <c r="K59">
        <v>3</v>
      </c>
      <c r="L59">
        <v>13</v>
      </c>
      <c r="M59">
        <v>16</v>
      </c>
      <c r="N59">
        <v>-4</v>
      </c>
      <c r="O59">
        <v>22</v>
      </c>
      <c r="V59">
        <v>2.4</v>
      </c>
      <c r="W59">
        <v>2.2999999999999998</v>
      </c>
      <c r="X59" t="str">
        <f>IF(Main_Blue_Jackets_Sheet[[#This Row],[point_shares]]=Main_Blue_Jackets_Sheet[[#This Row],[CBJ point_shares]],"Career-long Blue Jacket","")</f>
        <v/>
      </c>
    </row>
    <row r="60" spans="1:24" x14ac:dyDescent="0.2">
      <c r="A60">
        <v>2015</v>
      </c>
      <c r="B60">
        <v>38</v>
      </c>
      <c r="C60" t="s">
        <v>44</v>
      </c>
      <c r="D60" t="s">
        <v>2033</v>
      </c>
      <c r="E60" t="s">
        <v>34</v>
      </c>
      <c r="F60" t="s">
        <v>26</v>
      </c>
      <c r="G60">
        <v>18</v>
      </c>
      <c r="I60" t="s">
        <v>224</v>
      </c>
      <c r="X60" t="str">
        <f>IF(Main_Blue_Jackets_Sheet[[#This Row],[point_shares]]=Main_Blue_Jackets_Sheet[[#This Row],[CBJ point_shares]],"Career-long Blue Jacket","")</f>
        <v>Career-long Blue Jacket</v>
      </c>
    </row>
    <row r="61" spans="1:24" x14ac:dyDescent="0.2">
      <c r="A61">
        <v>2015</v>
      </c>
      <c r="B61">
        <v>58</v>
      </c>
      <c r="C61" t="s">
        <v>44</v>
      </c>
      <c r="D61" t="s">
        <v>2055</v>
      </c>
      <c r="E61" t="s">
        <v>43</v>
      </c>
      <c r="F61" t="s">
        <v>35</v>
      </c>
      <c r="G61">
        <v>18</v>
      </c>
      <c r="H61">
        <v>2022</v>
      </c>
      <c r="I61" t="s">
        <v>186</v>
      </c>
      <c r="J61">
        <v>71</v>
      </c>
      <c r="K61">
        <v>11</v>
      </c>
      <c r="L61">
        <v>9</v>
      </c>
      <c r="M61">
        <v>20</v>
      </c>
      <c r="N61">
        <v>-2</v>
      </c>
      <c r="O61">
        <v>22</v>
      </c>
      <c r="V61">
        <v>1.7</v>
      </c>
      <c r="X61" t="str">
        <f>IF(Main_Blue_Jackets_Sheet[[#This Row],[point_shares]]=Main_Blue_Jackets_Sheet[[#This Row],[CBJ point_shares]],"Career-long Blue Jacket","")</f>
        <v/>
      </c>
    </row>
    <row r="62" spans="1:24" x14ac:dyDescent="0.2">
      <c r="A62">
        <v>2015</v>
      </c>
      <c r="B62">
        <v>69</v>
      </c>
      <c r="C62" t="s">
        <v>44</v>
      </c>
      <c r="D62" t="s">
        <v>2067</v>
      </c>
      <c r="E62" t="s">
        <v>39</v>
      </c>
      <c r="F62" t="s">
        <v>68</v>
      </c>
      <c r="G62">
        <v>18</v>
      </c>
      <c r="H62">
        <v>2022</v>
      </c>
      <c r="I62" t="s">
        <v>50</v>
      </c>
      <c r="J62">
        <v>122</v>
      </c>
      <c r="K62">
        <v>10</v>
      </c>
      <c r="L62">
        <v>27</v>
      </c>
      <c r="M62">
        <v>37</v>
      </c>
      <c r="N62">
        <v>-10</v>
      </c>
      <c r="O62">
        <v>98</v>
      </c>
      <c r="V62">
        <v>1.9</v>
      </c>
      <c r="X62" t="str">
        <f>IF(Main_Blue_Jackets_Sheet[[#This Row],[point_shares]]=Main_Blue_Jackets_Sheet[[#This Row],[CBJ point_shares]],"Career-long Blue Jacket","")</f>
        <v/>
      </c>
    </row>
    <row r="63" spans="1:24" x14ac:dyDescent="0.2">
      <c r="A63">
        <v>2015</v>
      </c>
      <c r="B63">
        <v>129</v>
      </c>
      <c r="C63" t="s">
        <v>44</v>
      </c>
      <c r="D63" t="s">
        <v>2133</v>
      </c>
      <c r="E63" t="s">
        <v>39</v>
      </c>
      <c r="F63" t="s">
        <v>30</v>
      </c>
      <c r="G63">
        <v>19</v>
      </c>
      <c r="I63" t="s">
        <v>241</v>
      </c>
      <c r="X63" t="str">
        <f>IF(Main_Blue_Jackets_Sheet[[#This Row],[point_shares]]=Main_Blue_Jackets_Sheet[[#This Row],[CBJ point_shares]],"Career-long Blue Jacket","")</f>
        <v>Career-long Blue Jacket</v>
      </c>
    </row>
    <row r="64" spans="1:24" x14ac:dyDescent="0.2">
      <c r="A64">
        <v>2015</v>
      </c>
      <c r="B64">
        <v>141</v>
      </c>
      <c r="C64" t="s">
        <v>44</v>
      </c>
      <c r="D64" t="s">
        <v>2146</v>
      </c>
      <c r="E64" t="s">
        <v>76</v>
      </c>
      <c r="F64" t="s">
        <v>30</v>
      </c>
      <c r="G64">
        <v>18</v>
      </c>
      <c r="I64" t="s">
        <v>1374</v>
      </c>
      <c r="X64" t="str">
        <f>IF(Main_Blue_Jackets_Sheet[[#This Row],[point_shares]]=Main_Blue_Jackets_Sheet[[#This Row],[CBJ point_shares]],"Career-long Blue Jacket","")</f>
        <v>Career-long Blue Jacket</v>
      </c>
    </row>
    <row r="65" spans="1:24" x14ac:dyDescent="0.2">
      <c r="A65">
        <v>2015</v>
      </c>
      <c r="B65">
        <v>159</v>
      </c>
      <c r="C65" t="s">
        <v>44</v>
      </c>
      <c r="D65" t="s">
        <v>2167</v>
      </c>
      <c r="E65" t="s">
        <v>60</v>
      </c>
      <c r="F65" t="s">
        <v>30</v>
      </c>
      <c r="G65">
        <v>19</v>
      </c>
      <c r="H65">
        <v>2022</v>
      </c>
      <c r="I65" t="s">
        <v>1093</v>
      </c>
      <c r="J65">
        <v>204</v>
      </c>
      <c r="K65">
        <v>12</v>
      </c>
      <c r="L65">
        <v>51</v>
      </c>
      <c r="M65">
        <v>63</v>
      </c>
      <c r="N65">
        <v>-15</v>
      </c>
      <c r="O65">
        <v>100</v>
      </c>
      <c r="V65">
        <v>10.7</v>
      </c>
      <c r="X65" t="str">
        <f>IF(Main_Blue_Jackets_Sheet[[#This Row],[point_shares]]=Main_Blue_Jackets_Sheet[[#This Row],[CBJ point_shares]],"Career-long Blue Jacket","")</f>
        <v/>
      </c>
    </row>
    <row r="66" spans="1:24" x14ac:dyDescent="0.2">
      <c r="A66">
        <v>2015</v>
      </c>
      <c r="B66">
        <v>189</v>
      </c>
      <c r="C66" t="s">
        <v>44</v>
      </c>
      <c r="D66" t="s">
        <v>2203</v>
      </c>
      <c r="E66" t="s">
        <v>76</v>
      </c>
      <c r="F66" t="s">
        <v>30</v>
      </c>
      <c r="G66">
        <v>21</v>
      </c>
      <c r="H66">
        <v>2022</v>
      </c>
      <c r="I66" t="s">
        <v>504</v>
      </c>
      <c r="J66">
        <v>275</v>
      </c>
      <c r="K66">
        <v>17</v>
      </c>
      <c r="L66">
        <v>54</v>
      </c>
      <c r="M66">
        <v>71</v>
      </c>
      <c r="N66">
        <v>26</v>
      </c>
      <c r="O66">
        <v>42</v>
      </c>
      <c r="V66">
        <v>15</v>
      </c>
      <c r="X66" t="str">
        <f>IF(Main_Blue_Jackets_Sheet[[#This Row],[point_shares]]=Main_Blue_Jackets_Sheet[[#This Row],[CBJ point_shares]],"Career-long Blue Jacket","")</f>
        <v/>
      </c>
    </row>
    <row r="67" spans="1:24" x14ac:dyDescent="0.2">
      <c r="A67">
        <v>2014</v>
      </c>
      <c r="B67">
        <v>16</v>
      </c>
      <c r="C67" t="s">
        <v>44</v>
      </c>
      <c r="D67" t="s">
        <v>2248</v>
      </c>
      <c r="E67" t="s">
        <v>34</v>
      </c>
      <c r="F67" t="s">
        <v>26</v>
      </c>
      <c r="G67">
        <v>18</v>
      </c>
      <c r="H67">
        <v>2022</v>
      </c>
      <c r="I67" t="s">
        <v>36</v>
      </c>
      <c r="J67">
        <v>197</v>
      </c>
      <c r="K67">
        <v>36</v>
      </c>
      <c r="L67">
        <v>45</v>
      </c>
      <c r="M67">
        <v>81</v>
      </c>
      <c r="N67">
        <v>-26</v>
      </c>
      <c r="O67">
        <v>46</v>
      </c>
      <c r="V67">
        <v>6.8</v>
      </c>
      <c r="W67">
        <v>3.6</v>
      </c>
      <c r="X67" t="str">
        <f>IF(Main_Blue_Jackets_Sheet[[#This Row],[point_shares]]=Main_Blue_Jackets_Sheet[[#This Row],[CBJ point_shares]],"Career-long Blue Jacket","")</f>
        <v/>
      </c>
    </row>
    <row r="68" spans="1:24" x14ac:dyDescent="0.2">
      <c r="A68">
        <v>2014</v>
      </c>
      <c r="B68">
        <v>47</v>
      </c>
      <c r="C68" t="s">
        <v>44</v>
      </c>
      <c r="D68" t="s">
        <v>2282</v>
      </c>
      <c r="E68" t="s">
        <v>34</v>
      </c>
      <c r="F68" t="s">
        <v>30</v>
      </c>
      <c r="G68">
        <v>18</v>
      </c>
      <c r="I68" t="s">
        <v>36</v>
      </c>
      <c r="X68" t="str">
        <f>IF(Main_Blue_Jackets_Sheet[[#This Row],[point_shares]]=Main_Blue_Jackets_Sheet[[#This Row],[CBJ point_shares]],"Career-long Blue Jacket","")</f>
        <v>Career-long Blue Jacket</v>
      </c>
    </row>
    <row r="69" spans="1:24" x14ac:dyDescent="0.2">
      <c r="A69">
        <v>2014</v>
      </c>
      <c r="B69">
        <v>76</v>
      </c>
      <c r="C69" t="s">
        <v>44</v>
      </c>
      <c r="D69" t="s">
        <v>2312</v>
      </c>
      <c r="E69" t="s">
        <v>270</v>
      </c>
      <c r="F69" t="s">
        <v>128</v>
      </c>
      <c r="G69">
        <v>20</v>
      </c>
      <c r="H69">
        <v>2022</v>
      </c>
      <c r="I69" t="s">
        <v>2313</v>
      </c>
      <c r="J69">
        <v>120</v>
      </c>
      <c r="K69">
        <v>0</v>
      </c>
      <c r="L69">
        <v>3</v>
      </c>
      <c r="M69">
        <v>3</v>
      </c>
      <c r="N69">
        <v>0</v>
      </c>
      <c r="O69">
        <v>8</v>
      </c>
      <c r="P69">
        <v>120</v>
      </c>
      <c r="Q69">
        <v>48</v>
      </c>
      <c r="R69">
        <v>44</v>
      </c>
      <c r="S69">
        <v>20</v>
      </c>
      <c r="T69">
        <v>0.91300000000000003</v>
      </c>
      <c r="U69">
        <v>2.88</v>
      </c>
      <c r="V69">
        <v>22.7</v>
      </c>
      <c r="X69" t="str">
        <f>IF(Main_Blue_Jackets_Sheet[[#This Row],[point_shares]]=Main_Blue_Jackets_Sheet[[#This Row],[CBJ point_shares]],"Career-long Blue Jacket","")</f>
        <v/>
      </c>
    </row>
    <row r="70" spans="1:24" x14ac:dyDescent="0.2">
      <c r="A70">
        <v>2014</v>
      </c>
      <c r="B70">
        <v>77</v>
      </c>
      <c r="C70" t="s">
        <v>44</v>
      </c>
      <c r="D70" t="s">
        <v>2314</v>
      </c>
      <c r="E70" t="s">
        <v>34</v>
      </c>
      <c r="F70" t="s">
        <v>30</v>
      </c>
      <c r="G70">
        <v>18</v>
      </c>
      <c r="I70" t="s">
        <v>1028</v>
      </c>
      <c r="X70" t="str">
        <f>IF(Main_Blue_Jackets_Sheet[[#This Row],[point_shares]]=Main_Blue_Jackets_Sheet[[#This Row],[CBJ point_shares]],"Career-long Blue Jacket","")</f>
        <v>Career-long Blue Jacket</v>
      </c>
    </row>
    <row r="71" spans="1:24" x14ac:dyDescent="0.2">
      <c r="A71">
        <v>2014</v>
      </c>
      <c r="B71">
        <v>107</v>
      </c>
      <c r="C71" t="s">
        <v>44</v>
      </c>
      <c r="D71" t="s">
        <v>2345</v>
      </c>
      <c r="E71" t="s">
        <v>39</v>
      </c>
      <c r="F71" t="s">
        <v>26</v>
      </c>
      <c r="G71">
        <v>18</v>
      </c>
      <c r="I71" t="s">
        <v>1440</v>
      </c>
      <c r="X71" t="str">
        <f>IF(Main_Blue_Jackets_Sheet[[#This Row],[point_shares]]=Main_Blue_Jackets_Sheet[[#This Row],[CBJ point_shares]],"Career-long Blue Jacket","")</f>
        <v>Career-long Blue Jacket</v>
      </c>
    </row>
    <row r="72" spans="1:24" x14ac:dyDescent="0.2">
      <c r="A72">
        <v>2014</v>
      </c>
      <c r="B72">
        <v>137</v>
      </c>
      <c r="C72" t="s">
        <v>44</v>
      </c>
      <c r="D72" t="s">
        <v>2381</v>
      </c>
      <c r="E72" t="s">
        <v>34</v>
      </c>
      <c r="F72" t="s">
        <v>68</v>
      </c>
      <c r="G72">
        <v>18</v>
      </c>
      <c r="I72" t="s">
        <v>1189</v>
      </c>
      <c r="X72" t="str">
        <f>IF(Main_Blue_Jackets_Sheet[[#This Row],[point_shares]]=Main_Blue_Jackets_Sheet[[#This Row],[CBJ point_shares]],"Career-long Blue Jacket","")</f>
        <v>Career-long Blue Jacket</v>
      </c>
    </row>
    <row r="73" spans="1:24" x14ac:dyDescent="0.2">
      <c r="A73">
        <v>2014</v>
      </c>
      <c r="B73">
        <v>197</v>
      </c>
      <c r="C73" t="s">
        <v>44</v>
      </c>
      <c r="D73" t="s">
        <v>2445</v>
      </c>
      <c r="E73" t="s">
        <v>39</v>
      </c>
      <c r="F73" t="s">
        <v>30</v>
      </c>
      <c r="G73">
        <v>18</v>
      </c>
      <c r="I73" t="s">
        <v>651</v>
      </c>
      <c r="X73" t="str">
        <f>IF(Main_Blue_Jackets_Sheet[[#This Row],[point_shares]]=Main_Blue_Jackets_Sheet[[#This Row],[CBJ point_shares]],"Career-long Blue Jacket","")</f>
        <v>Career-long Blue Jacket</v>
      </c>
    </row>
    <row r="74" spans="1:24" x14ac:dyDescent="0.2">
      <c r="A74" s="17">
        <v>2013</v>
      </c>
      <c r="B74">
        <v>14</v>
      </c>
      <c r="C74" s="17" t="s">
        <v>44</v>
      </c>
      <c r="D74" t="s">
        <v>2475</v>
      </c>
      <c r="E74" t="s">
        <v>43</v>
      </c>
      <c r="F74" t="s">
        <v>35</v>
      </c>
      <c r="G74">
        <v>18</v>
      </c>
      <c r="H74">
        <v>2022</v>
      </c>
      <c r="I74" t="s">
        <v>2274</v>
      </c>
      <c r="J74">
        <v>551</v>
      </c>
      <c r="K74">
        <v>68</v>
      </c>
      <c r="L74">
        <v>199</v>
      </c>
      <c r="M74">
        <v>267</v>
      </c>
      <c r="N74">
        <v>-15</v>
      </c>
      <c r="O74">
        <v>121</v>
      </c>
      <c r="V74">
        <v>19.399999999999999</v>
      </c>
      <c r="W74">
        <v>14.7</v>
      </c>
      <c r="X74" t="str">
        <f>IF(Main_Blue_Jackets_Sheet[[#This Row],[point_shares]]=Main_Blue_Jackets_Sheet[[#This Row],[CBJ point_shares]],"Career-long Blue Jacket","")</f>
        <v/>
      </c>
    </row>
    <row r="75" spans="1:24" x14ac:dyDescent="0.2">
      <c r="A75">
        <v>2013</v>
      </c>
      <c r="B75">
        <v>19</v>
      </c>
      <c r="C75" t="s">
        <v>44</v>
      </c>
      <c r="D75" t="s">
        <v>2480</v>
      </c>
      <c r="E75" t="s">
        <v>34</v>
      </c>
      <c r="F75" t="s">
        <v>26</v>
      </c>
      <c r="G75">
        <v>18</v>
      </c>
      <c r="H75">
        <v>2019</v>
      </c>
      <c r="I75" t="s">
        <v>305</v>
      </c>
      <c r="J75">
        <v>43</v>
      </c>
      <c r="K75">
        <v>3</v>
      </c>
      <c r="L75">
        <v>11</v>
      </c>
      <c r="M75">
        <v>14</v>
      </c>
      <c r="N75">
        <v>5</v>
      </c>
      <c r="O75">
        <v>19</v>
      </c>
      <c r="V75">
        <v>1.4</v>
      </c>
      <c r="W75">
        <v>1.3</v>
      </c>
      <c r="X75" t="str">
        <f>IF(Main_Blue_Jackets_Sheet[[#This Row],[point_shares]]=Main_Blue_Jackets_Sheet[[#This Row],[CBJ point_shares]],"Career-long Blue Jacket","")</f>
        <v/>
      </c>
    </row>
    <row r="76" spans="1:24" x14ac:dyDescent="0.2">
      <c r="A76">
        <v>2013</v>
      </c>
      <c r="B76">
        <v>27</v>
      </c>
      <c r="C76" t="s">
        <v>44</v>
      </c>
      <c r="D76" t="s">
        <v>2488</v>
      </c>
      <c r="E76" t="s">
        <v>53</v>
      </c>
      <c r="F76" t="s">
        <v>35</v>
      </c>
      <c r="G76">
        <v>18</v>
      </c>
      <c r="H76">
        <v>2020</v>
      </c>
      <c r="I76" t="s">
        <v>2489</v>
      </c>
      <c r="J76">
        <v>141</v>
      </c>
      <c r="K76">
        <v>19</v>
      </c>
      <c r="L76">
        <v>26</v>
      </c>
      <c r="M76">
        <v>45</v>
      </c>
      <c r="N76">
        <v>1</v>
      </c>
      <c r="O76">
        <v>49</v>
      </c>
      <c r="V76">
        <v>4.5</v>
      </c>
      <c r="W76">
        <v>2.9</v>
      </c>
      <c r="X76" t="str">
        <f>IF(Main_Blue_Jackets_Sheet[[#This Row],[point_shares]]=Main_Blue_Jackets_Sheet[[#This Row],[CBJ point_shares]],"Career-long Blue Jacket","")</f>
        <v/>
      </c>
    </row>
    <row r="77" spans="1:24" x14ac:dyDescent="0.2">
      <c r="A77">
        <v>2013</v>
      </c>
      <c r="B77">
        <v>50</v>
      </c>
      <c r="C77" t="s">
        <v>44</v>
      </c>
      <c r="D77" t="s">
        <v>2513</v>
      </c>
      <c r="E77" t="s">
        <v>39</v>
      </c>
      <c r="F77" t="s">
        <v>30</v>
      </c>
      <c r="G77">
        <v>18</v>
      </c>
      <c r="H77">
        <v>2022</v>
      </c>
      <c r="I77" t="s">
        <v>89</v>
      </c>
      <c r="J77">
        <v>20</v>
      </c>
      <c r="K77">
        <v>0</v>
      </c>
      <c r="L77">
        <v>2</v>
      </c>
      <c r="M77">
        <v>2</v>
      </c>
      <c r="N77">
        <v>6</v>
      </c>
      <c r="O77">
        <v>33</v>
      </c>
      <c r="V77">
        <v>1</v>
      </c>
      <c r="X77" t="str">
        <f>IF(Main_Blue_Jackets_Sheet[[#This Row],[point_shares]]=Main_Blue_Jackets_Sheet[[#This Row],[CBJ point_shares]],"Career-long Blue Jacket","")</f>
        <v/>
      </c>
    </row>
    <row r="78" spans="1:24" x14ac:dyDescent="0.2">
      <c r="A78">
        <v>2013</v>
      </c>
      <c r="B78">
        <v>89</v>
      </c>
      <c r="C78" t="s">
        <v>44</v>
      </c>
      <c r="D78" t="s">
        <v>2556</v>
      </c>
      <c r="E78" t="s">
        <v>1044</v>
      </c>
      <c r="F78" t="s">
        <v>68</v>
      </c>
      <c r="G78">
        <v>18</v>
      </c>
      <c r="H78">
        <v>2022</v>
      </c>
      <c r="I78" t="s">
        <v>224</v>
      </c>
      <c r="J78">
        <v>382</v>
      </c>
      <c r="K78">
        <v>111</v>
      </c>
      <c r="L78">
        <v>123</v>
      </c>
      <c r="M78">
        <v>234</v>
      </c>
      <c r="N78">
        <v>-20</v>
      </c>
      <c r="O78">
        <v>74</v>
      </c>
      <c r="V78">
        <v>24.7</v>
      </c>
      <c r="X78" t="str">
        <f>IF(Main_Blue_Jackets_Sheet[[#This Row],[point_shares]]=Main_Blue_Jackets_Sheet[[#This Row],[CBJ point_shares]],"Career-long Blue Jacket","")</f>
        <v/>
      </c>
    </row>
    <row r="79" spans="1:24" x14ac:dyDescent="0.2">
      <c r="A79">
        <v>2013</v>
      </c>
      <c r="B79">
        <v>105</v>
      </c>
      <c r="C79" t="s">
        <v>44</v>
      </c>
      <c r="D79" t="s">
        <v>2575</v>
      </c>
      <c r="E79" t="s">
        <v>39</v>
      </c>
      <c r="F79" t="s">
        <v>1637</v>
      </c>
      <c r="G79">
        <v>18</v>
      </c>
      <c r="I79" t="s">
        <v>61</v>
      </c>
      <c r="X79" t="str">
        <f>IF(Main_Blue_Jackets_Sheet[[#This Row],[point_shares]]=Main_Blue_Jackets_Sheet[[#This Row],[CBJ point_shares]],"Career-long Blue Jacket","")</f>
        <v>Career-long Blue Jacket</v>
      </c>
    </row>
    <row r="80" spans="1:24" x14ac:dyDescent="0.2">
      <c r="A80">
        <v>2013</v>
      </c>
      <c r="B80">
        <v>165</v>
      </c>
      <c r="C80" t="s">
        <v>44</v>
      </c>
      <c r="D80" t="s">
        <v>2647</v>
      </c>
      <c r="E80" t="s">
        <v>584</v>
      </c>
      <c r="F80" t="s">
        <v>68</v>
      </c>
      <c r="G80">
        <v>18</v>
      </c>
      <c r="I80" t="s">
        <v>212</v>
      </c>
      <c r="X80" t="str">
        <f>IF(Main_Blue_Jackets_Sheet[[#This Row],[point_shares]]=Main_Blue_Jackets_Sheet[[#This Row],[CBJ point_shares]],"Career-long Blue Jacket","")</f>
        <v>Career-long Blue Jacket</v>
      </c>
    </row>
    <row r="81" spans="1:24" x14ac:dyDescent="0.2">
      <c r="A81">
        <v>2013</v>
      </c>
      <c r="B81">
        <v>195</v>
      </c>
      <c r="C81" t="s">
        <v>44</v>
      </c>
      <c r="D81" t="s">
        <v>2683</v>
      </c>
      <c r="E81" t="s">
        <v>39</v>
      </c>
      <c r="F81" t="s">
        <v>1954</v>
      </c>
      <c r="G81">
        <v>19</v>
      </c>
      <c r="I81" t="s">
        <v>243</v>
      </c>
      <c r="X81" t="str">
        <f>IF(Main_Blue_Jackets_Sheet[[#This Row],[point_shares]]=Main_Blue_Jackets_Sheet[[#This Row],[CBJ point_shares]],"Career-long Blue Jacket","")</f>
        <v>Career-long Blue Jacket</v>
      </c>
    </row>
    <row r="82" spans="1:24" x14ac:dyDescent="0.2">
      <c r="A82">
        <v>2012</v>
      </c>
      <c r="B82">
        <v>2</v>
      </c>
      <c r="C82" t="s">
        <v>44</v>
      </c>
      <c r="D82" t="s">
        <v>2703</v>
      </c>
      <c r="E82" t="s">
        <v>39</v>
      </c>
      <c r="F82" t="s">
        <v>30</v>
      </c>
      <c r="G82">
        <v>18</v>
      </c>
      <c r="H82">
        <v>2022</v>
      </c>
      <c r="I82" t="s">
        <v>364</v>
      </c>
      <c r="J82">
        <v>432</v>
      </c>
      <c r="K82">
        <v>15</v>
      </c>
      <c r="L82">
        <v>113</v>
      </c>
      <c r="M82">
        <v>128</v>
      </c>
      <c r="N82">
        <v>13</v>
      </c>
      <c r="O82">
        <v>114</v>
      </c>
      <c r="V82">
        <v>23.4</v>
      </c>
      <c r="W82">
        <v>20.6</v>
      </c>
      <c r="X82" t="str">
        <f>IF(Main_Blue_Jackets_Sheet[[#This Row],[point_shares]]=Main_Blue_Jackets_Sheet[[#This Row],[CBJ point_shares]],"Career-long Blue Jacket","")</f>
        <v/>
      </c>
    </row>
    <row r="83" spans="1:24" x14ac:dyDescent="0.2">
      <c r="A83">
        <v>2012</v>
      </c>
      <c r="B83">
        <v>31</v>
      </c>
      <c r="C83" t="s">
        <v>44</v>
      </c>
      <c r="D83" t="s">
        <v>2735</v>
      </c>
      <c r="E83" t="s">
        <v>43</v>
      </c>
      <c r="F83" t="s">
        <v>128</v>
      </c>
      <c r="G83">
        <v>18</v>
      </c>
      <c r="H83">
        <v>2021</v>
      </c>
      <c r="I83" t="s">
        <v>331</v>
      </c>
      <c r="J83">
        <v>6</v>
      </c>
      <c r="K83">
        <v>0</v>
      </c>
      <c r="L83">
        <v>0</v>
      </c>
      <c r="M83">
        <v>0</v>
      </c>
      <c r="N83">
        <v>0</v>
      </c>
      <c r="O83">
        <v>0</v>
      </c>
      <c r="P83">
        <v>6</v>
      </c>
      <c r="Q83">
        <v>4</v>
      </c>
      <c r="R83">
        <v>1</v>
      </c>
      <c r="S83">
        <v>0</v>
      </c>
      <c r="T83">
        <v>0.90600000000000003</v>
      </c>
      <c r="U83">
        <v>3.1</v>
      </c>
      <c r="V83">
        <v>0.8</v>
      </c>
      <c r="W83">
        <v>0</v>
      </c>
      <c r="X83" t="str">
        <f>IF(Main_Blue_Jackets_Sheet[[#This Row],[point_shares]]=Main_Blue_Jackets_Sheet[[#This Row],[CBJ point_shares]],"Career-long Blue Jacket","")</f>
        <v/>
      </c>
    </row>
    <row r="84" spans="1:24" x14ac:dyDescent="0.2">
      <c r="A84">
        <v>2012</v>
      </c>
      <c r="B84">
        <v>62</v>
      </c>
      <c r="C84" t="s">
        <v>44</v>
      </c>
      <c r="D84" t="s">
        <v>2769</v>
      </c>
      <c r="E84" t="s">
        <v>76</v>
      </c>
      <c r="F84" t="s">
        <v>128</v>
      </c>
      <c r="G84">
        <v>18</v>
      </c>
      <c r="H84">
        <v>2022</v>
      </c>
      <c r="I84" t="s">
        <v>181</v>
      </c>
      <c r="J84">
        <v>182</v>
      </c>
      <c r="K84">
        <v>0</v>
      </c>
      <c r="L84">
        <v>2</v>
      </c>
      <c r="M84">
        <v>2</v>
      </c>
      <c r="N84">
        <v>0</v>
      </c>
      <c r="O84">
        <v>6</v>
      </c>
      <c r="P84">
        <v>182</v>
      </c>
      <c r="Q84">
        <v>76</v>
      </c>
      <c r="R84">
        <v>67</v>
      </c>
      <c r="S84">
        <v>21</v>
      </c>
      <c r="T84">
        <v>0.90200000000000002</v>
      </c>
      <c r="U84">
        <v>3.04</v>
      </c>
      <c r="V84">
        <v>24.6</v>
      </c>
      <c r="X84" t="str">
        <f>IF(Main_Blue_Jackets_Sheet[[#This Row],[point_shares]]=Main_Blue_Jackets_Sheet[[#This Row],[CBJ point_shares]],"Career-long Blue Jacket","")</f>
        <v/>
      </c>
    </row>
    <row r="85" spans="1:24" x14ac:dyDescent="0.2">
      <c r="A85">
        <v>2012</v>
      </c>
      <c r="B85">
        <v>95</v>
      </c>
      <c r="C85" t="s">
        <v>44</v>
      </c>
      <c r="D85" t="s">
        <v>1839</v>
      </c>
      <c r="E85" t="s">
        <v>39</v>
      </c>
      <c r="F85" t="s">
        <v>68</v>
      </c>
      <c r="G85">
        <v>18</v>
      </c>
      <c r="H85">
        <v>2022</v>
      </c>
      <c r="I85" t="s">
        <v>234</v>
      </c>
      <c r="J85">
        <v>388</v>
      </c>
      <c r="K85">
        <v>101</v>
      </c>
      <c r="L85">
        <v>70</v>
      </c>
      <c r="M85">
        <v>171</v>
      </c>
      <c r="N85">
        <v>-8</v>
      </c>
      <c r="O85">
        <v>315</v>
      </c>
      <c r="V85">
        <v>17.8</v>
      </c>
      <c r="X85" t="str">
        <f>IF(Main_Blue_Jackets_Sheet[[#This Row],[point_shares]]=Main_Blue_Jackets_Sheet[[#This Row],[CBJ point_shares]],"Career-long Blue Jacket","")</f>
        <v/>
      </c>
    </row>
    <row r="86" spans="1:24" x14ac:dyDescent="0.2">
      <c r="A86">
        <v>2012</v>
      </c>
      <c r="B86">
        <v>152</v>
      </c>
      <c r="C86" t="s">
        <v>44</v>
      </c>
      <c r="D86" t="s">
        <v>2867</v>
      </c>
      <c r="E86" t="s">
        <v>43</v>
      </c>
      <c r="F86" t="s">
        <v>68</v>
      </c>
      <c r="G86">
        <v>18</v>
      </c>
      <c r="I86" t="s">
        <v>190</v>
      </c>
      <c r="X86" t="str">
        <f>IF(Main_Blue_Jackets_Sheet[[#This Row],[point_shares]]=Main_Blue_Jackets_Sheet[[#This Row],[CBJ point_shares]],"Career-long Blue Jacket","")</f>
        <v>Career-long Blue Jacket</v>
      </c>
    </row>
    <row r="87" spans="1:24" x14ac:dyDescent="0.2">
      <c r="A87">
        <v>2012</v>
      </c>
      <c r="B87">
        <v>182</v>
      </c>
      <c r="C87" t="s">
        <v>44</v>
      </c>
      <c r="D87" t="s">
        <v>2899</v>
      </c>
      <c r="E87" t="s">
        <v>39</v>
      </c>
      <c r="F87" t="s">
        <v>30</v>
      </c>
      <c r="G87">
        <v>18</v>
      </c>
      <c r="I87" t="s">
        <v>232</v>
      </c>
      <c r="X87" t="str">
        <f>IF(Main_Blue_Jackets_Sheet[[#This Row],[point_shares]]=Main_Blue_Jackets_Sheet[[#This Row],[CBJ point_shares]],"Career-long Blue Jacket","")</f>
        <v>Career-long Blue Jacket</v>
      </c>
    </row>
    <row r="88" spans="1:24" x14ac:dyDescent="0.2">
      <c r="A88">
        <v>2011</v>
      </c>
      <c r="B88">
        <v>37</v>
      </c>
      <c r="C88" t="s">
        <v>44</v>
      </c>
      <c r="D88" t="s">
        <v>2971</v>
      </c>
      <c r="E88" t="s">
        <v>39</v>
      </c>
      <c r="F88" t="s">
        <v>35</v>
      </c>
      <c r="G88">
        <v>18</v>
      </c>
      <c r="H88">
        <v>2022</v>
      </c>
      <c r="I88" t="s">
        <v>552</v>
      </c>
      <c r="J88">
        <v>589</v>
      </c>
      <c r="K88">
        <v>144</v>
      </c>
      <c r="L88">
        <v>140</v>
      </c>
      <c r="M88">
        <v>284</v>
      </c>
      <c r="N88">
        <v>-27</v>
      </c>
      <c r="O88">
        <v>331</v>
      </c>
      <c r="V88">
        <v>27.8</v>
      </c>
      <c r="X88" t="str">
        <f>IF(Main_Blue_Jackets_Sheet[[#This Row],[point_shares]]=Main_Blue_Jackets_Sheet[[#This Row],[CBJ point_shares]],"Career-long Blue Jacket","")</f>
        <v/>
      </c>
    </row>
    <row r="89" spans="1:24" x14ac:dyDescent="0.2">
      <c r="A89">
        <v>2011</v>
      </c>
      <c r="B89">
        <v>66</v>
      </c>
      <c r="C89" t="s">
        <v>44</v>
      </c>
      <c r="D89" t="s">
        <v>3005</v>
      </c>
      <c r="E89" t="s">
        <v>34</v>
      </c>
      <c r="F89" t="s">
        <v>35</v>
      </c>
      <c r="G89">
        <v>19</v>
      </c>
      <c r="H89">
        <v>2022</v>
      </c>
      <c r="I89" t="s">
        <v>2815</v>
      </c>
      <c r="J89">
        <v>21</v>
      </c>
      <c r="K89">
        <v>0</v>
      </c>
      <c r="L89">
        <v>1</v>
      </c>
      <c r="M89">
        <v>1</v>
      </c>
      <c r="N89">
        <v>-2</v>
      </c>
      <c r="O89">
        <v>2</v>
      </c>
      <c r="V89">
        <v>-0.3</v>
      </c>
      <c r="X89" t="str">
        <f>IF(Main_Blue_Jackets_Sheet[[#This Row],[point_shares]]=Main_Blue_Jackets_Sheet[[#This Row],[CBJ point_shares]],"Career-long Blue Jacket","")</f>
        <v/>
      </c>
    </row>
    <row r="90" spans="1:24" x14ac:dyDescent="0.2">
      <c r="A90">
        <v>2011</v>
      </c>
      <c r="B90">
        <v>98</v>
      </c>
      <c r="C90" t="s">
        <v>44</v>
      </c>
      <c r="D90" t="s">
        <v>3040</v>
      </c>
      <c r="E90" t="s">
        <v>34</v>
      </c>
      <c r="F90" t="s">
        <v>30</v>
      </c>
      <c r="G90">
        <v>18</v>
      </c>
      <c r="H90">
        <v>2022</v>
      </c>
      <c r="I90" t="s">
        <v>486</v>
      </c>
      <c r="J90">
        <v>329</v>
      </c>
      <c r="K90">
        <v>12</v>
      </c>
      <c r="L90">
        <v>85</v>
      </c>
      <c r="M90">
        <v>97</v>
      </c>
      <c r="N90">
        <v>-10</v>
      </c>
      <c r="O90">
        <v>130</v>
      </c>
      <c r="V90">
        <v>15.6</v>
      </c>
      <c r="X90" t="str">
        <f>IF(Main_Blue_Jackets_Sheet[[#This Row],[point_shares]]=Main_Blue_Jackets_Sheet[[#This Row],[CBJ point_shares]],"Career-long Blue Jacket","")</f>
        <v/>
      </c>
    </row>
    <row r="91" spans="1:24" x14ac:dyDescent="0.2">
      <c r="A91">
        <v>2011</v>
      </c>
      <c r="B91">
        <v>128</v>
      </c>
      <c r="C91" t="s">
        <v>44</v>
      </c>
      <c r="D91" t="s">
        <v>3074</v>
      </c>
      <c r="E91" t="s">
        <v>34</v>
      </c>
      <c r="F91" t="s">
        <v>68</v>
      </c>
      <c r="G91">
        <v>18</v>
      </c>
      <c r="I91" t="s">
        <v>350</v>
      </c>
      <c r="X91" t="str">
        <f>IF(Main_Blue_Jackets_Sheet[[#This Row],[point_shares]]=Main_Blue_Jackets_Sheet[[#This Row],[CBJ point_shares]],"Career-long Blue Jacket","")</f>
        <v>Career-long Blue Jacket</v>
      </c>
    </row>
    <row r="92" spans="1:24" x14ac:dyDescent="0.2">
      <c r="A92">
        <v>2011</v>
      </c>
      <c r="B92">
        <v>158</v>
      </c>
      <c r="C92" t="s">
        <v>44</v>
      </c>
      <c r="D92" t="s">
        <v>3106</v>
      </c>
      <c r="E92" t="s">
        <v>46</v>
      </c>
      <c r="F92" t="s">
        <v>35</v>
      </c>
      <c r="G92">
        <v>18</v>
      </c>
      <c r="H92">
        <v>2019</v>
      </c>
      <c r="I92" t="s">
        <v>3107</v>
      </c>
      <c r="J92">
        <v>162</v>
      </c>
      <c r="K92">
        <v>15</v>
      </c>
      <c r="L92">
        <v>12</v>
      </c>
      <c r="M92">
        <v>27</v>
      </c>
      <c r="N92">
        <v>2</v>
      </c>
      <c r="O92">
        <v>56</v>
      </c>
      <c r="V92">
        <v>2</v>
      </c>
      <c r="X92" t="str">
        <f>IF(Main_Blue_Jackets_Sheet[[#This Row],[point_shares]]=Main_Blue_Jackets_Sheet[[#This Row],[CBJ point_shares]],"Career-long Blue Jacket","")</f>
        <v/>
      </c>
    </row>
    <row r="93" spans="1:24" x14ac:dyDescent="0.2">
      <c r="A93">
        <v>2011</v>
      </c>
      <c r="B93">
        <v>188</v>
      </c>
      <c r="C93" t="s">
        <v>44</v>
      </c>
      <c r="D93" t="s">
        <v>3143</v>
      </c>
      <c r="E93" t="s">
        <v>43</v>
      </c>
      <c r="F93" t="s">
        <v>128</v>
      </c>
      <c r="G93">
        <v>18</v>
      </c>
      <c r="H93">
        <v>2022</v>
      </c>
      <c r="I93" t="s">
        <v>675</v>
      </c>
      <c r="J93">
        <v>102</v>
      </c>
      <c r="K93">
        <v>0</v>
      </c>
      <c r="L93">
        <v>1</v>
      </c>
      <c r="M93">
        <v>1</v>
      </c>
      <c r="N93">
        <v>0</v>
      </c>
      <c r="O93">
        <v>2</v>
      </c>
      <c r="P93">
        <v>102</v>
      </c>
      <c r="Q93">
        <v>37</v>
      </c>
      <c r="R93">
        <v>46</v>
      </c>
      <c r="S93">
        <v>9</v>
      </c>
      <c r="T93">
        <v>0.90900000000000003</v>
      </c>
      <c r="U93">
        <v>3.03</v>
      </c>
      <c r="V93">
        <v>16.5</v>
      </c>
      <c r="X93" t="str">
        <f>IF(Main_Blue_Jackets_Sheet[[#This Row],[point_shares]]=Main_Blue_Jackets_Sheet[[#This Row],[CBJ point_shares]],"Career-long Blue Jacket","")</f>
        <v/>
      </c>
    </row>
    <row r="94" spans="1:24" x14ac:dyDescent="0.2">
      <c r="A94">
        <v>2010</v>
      </c>
      <c r="B94">
        <v>4</v>
      </c>
      <c r="C94" t="s">
        <v>44</v>
      </c>
      <c r="D94" t="s">
        <v>3172</v>
      </c>
      <c r="E94" t="s">
        <v>39</v>
      </c>
      <c r="F94" t="s">
        <v>35</v>
      </c>
      <c r="G94">
        <v>18</v>
      </c>
      <c r="H94">
        <v>2022</v>
      </c>
      <c r="I94" t="s">
        <v>224</v>
      </c>
      <c r="J94">
        <v>787</v>
      </c>
      <c r="K94">
        <v>177</v>
      </c>
      <c r="L94">
        <v>350</v>
      </c>
      <c r="M94">
        <v>527</v>
      </c>
      <c r="N94">
        <v>8</v>
      </c>
      <c r="O94">
        <v>480</v>
      </c>
      <c r="V94">
        <v>52.3</v>
      </c>
      <c r="W94">
        <v>21.1</v>
      </c>
      <c r="X94" t="str">
        <f>IF(Main_Blue_Jackets_Sheet[[#This Row],[point_shares]]=Main_Blue_Jackets_Sheet[[#This Row],[CBJ point_shares]],"Career-long Blue Jacket","")</f>
        <v/>
      </c>
    </row>
    <row r="95" spans="1:24" x14ac:dyDescent="0.2">
      <c r="A95">
        <v>2010</v>
      </c>
      <c r="B95">
        <v>34</v>
      </c>
      <c r="C95" t="s">
        <v>44</v>
      </c>
      <c r="D95" t="s">
        <v>3204</v>
      </c>
      <c r="E95" t="s">
        <v>39</v>
      </c>
      <c r="F95" t="s">
        <v>26</v>
      </c>
      <c r="G95">
        <v>18</v>
      </c>
      <c r="H95">
        <v>2020</v>
      </c>
      <c r="I95" t="s">
        <v>196</v>
      </c>
      <c r="J95">
        <v>1</v>
      </c>
      <c r="K95">
        <v>0</v>
      </c>
      <c r="L95">
        <v>0</v>
      </c>
      <c r="M95">
        <v>0</v>
      </c>
      <c r="N95">
        <v>1</v>
      </c>
      <c r="O95">
        <v>2</v>
      </c>
      <c r="V95">
        <v>0</v>
      </c>
      <c r="X95" t="str">
        <f>IF(Main_Blue_Jackets_Sheet[[#This Row],[point_shares]]=Main_Blue_Jackets_Sheet[[#This Row],[CBJ point_shares]],"Career-long Blue Jacket","")</f>
        <v>Career-long Blue Jacket</v>
      </c>
    </row>
    <row r="96" spans="1:24" x14ac:dyDescent="0.2">
      <c r="A96" s="17">
        <v>2010</v>
      </c>
      <c r="B96" s="17">
        <v>55</v>
      </c>
      <c r="C96" s="17" t="s">
        <v>44</v>
      </c>
      <c r="D96" s="17" t="s">
        <v>3227</v>
      </c>
      <c r="E96" s="17" t="s">
        <v>46</v>
      </c>
      <c r="F96" s="17" t="s">
        <v>68</v>
      </c>
      <c r="G96" s="17">
        <v>18</v>
      </c>
      <c r="H96" s="17">
        <v>2015</v>
      </c>
      <c r="I96" s="17" t="s">
        <v>291</v>
      </c>
      <c r="J96" s="17">
        <v>3</v>
      </c>
      <c r="K96" s="17">
        <v>0</v>
      </c>
      <c r="L96" s="17">
        <v>2</v>
      </c>
      <c r="M96" s="17">
        <v>2</v>
      </c>
      <c r="N96" s="17">
        <v>1</v>
      </c>
      <c r="O96" s="17">
        <v>0</v>
      </c>
      <c r="P96" s="17"/>
      <c r="Q96" s="17"/>
      <c r="R96" s="17"/>
      <c r="S96" s="17"/>
      <c r="T96" s="17"/>
      <c r="U96" s="17"/>
      <c r="V96" s="17">
        <v>0.2</v>
      </c>
      <c r="X96" t="str">
        <f>IF(Main_Blue_Jackets_Sheet[[#This Row],[point_shares]]=Main_Blue_Jackets_Sheet[[#This Row],[CBJ point_shares]],"Career-long Blue Jacket","")</f>
        <v/>
      </c>
    </row>
    <row r="97" spans="1:24" x14ac:dyDescent="0.2">
      <c r="A97">
        <v>2010</v>
      </c>
      <c r="B97">
        <v>94</v>
      </c>
      <c r="C97" t="s">
        <v>44</v>
      </c>
      <c r="D97" t="s">
        <v>3271</v>
      </c>
      <c r="E97" t="s">
        <v>34</v>
      </c>
      <c r="F97" t="s">
        <v>30</v>
      </c>
      <c r="G97">
        <v>18</v>
      </c>
      <c r="I97" t="s">
        <v>232</v>
      </c>
      <c r="X97" t="str">
        <f>IF(Main_Blue_Jackets_Sheet[[#This Row],[point_shares]]=Main_Blue_Jackets_Sheet[[#This Row],[CBJ point_shares]],"Career-long Blue Jacket","")</f>
        <v>Career-long Blue Jacket</v>
      </c>
    </row>
    <row r="98" spans="1:24" x14ac:dyDescent="0.2">
      <c r="A98">
        <v>2010</v>
      </c>
      <c r="B98">
        <v>102</v>
      </c>
      <c r="C98" t="s">
        <v>44</v>
      </c>
      <c r="D98" t="s">
        <v>3279</v>
      </c>
      <c r="E98" t="s">
        <v>39</v>
      </c>
      <c r="F98" t="s">
        <v>128</v>
      </c>
      <c r="G98">
        <v>18</v>
      </c>
      <c r="I98" t="s">
        <v>230</v>
      </c>
      <c r="X98" t="str">
        <f>IF(Main_Blue_Jackets_Sheet[[#This Row],[point_shares]]=Main_Blue_Jackets_Sheet[[#This Row],[CBJ point_shares]],"Career-long Blue Jacket","")</f>
        <v>Career-long Blue Jacket</v>
      </c>
    </row>
    <row r="99" spans="1:24" x14ac:dyDescent="0.2">
      <c r="A99">
        <v>2010</v>
      </c>
      <c r="B99">
        <v>124</v>
      </c>
      <c r="C99" t="s">
        <v>44</v>
      </c>
      <c r="D99" t="s">
        <v>3307</v>
      </c>
      <c r="E99" t="s">
        <v>39</v>
      </c>
      <c r="F99" t="s">
        <v>30</v>
      </c>
      <c r="G99">
        <v>18</v>
      </c>
      <c r="I99" t="s">
        <v>123</v>
      </c>
      <c r="X99" t="str">
        <f>IF(Main_Blue_Jackets_Sheet[[#This Row],[point_shares]]=Main_Blue_Jackets_Sheet[[#This Row],[CBJ point_shares]],"Career-long Blue Jacket","")</f>
        <v>Career-long Blue Jacket</v>
      </c>
    </row>
    <row r="100" spans="1:24" x14ac:dyDescent="0.2">
      <c r="A100">
        <v>2010</v>
      </c>
      <c r="B100">
        <v>154</v>
      </c>
      <c r="C100" t="s">
        <v>44</v>
      </c>
      <c r="D100" t="s">
        <v>3342</v>
      </c>
      <c r="E100" t="s">
        <v>39</v>
      </c>
      <c r="F100" t="s">
        <v>30</v>
      </c>
      <c r="G100">
        <v>20</v>
      </c>
      <c r="H100">
        <v>2020</v>
      </c>
      <c r="I100" t="s">
        <v>139</v>
      </c>
      <c r="J100">
        <v>264</v>
      </c>
      <c r="K100">
        <v>7</v>
      </c>
      <c r="L100">
        <v>31</v>
      </c>
      <c r="M100">
        <v>38</v>
      </c>
      <c r="N100">
        <v>-13</v>
      </c>
      <c r="O100">
        <v>321</v>
      </c>
      <c r="V100">
        <v>7.5</v>
      </c>
      <c r="X100" t="str">
        <f>IF(Main_Blue_Jackets_Sheet[[#This Row],[point_shares]]=Main_Blue_Jackets_Sheet[[#This Row],[CBJ point_shares]],"Career-long Blue Jacket","")</f>
        <v/>
      </c>
    </row>
    <row r="101" spans="1:24" x14ac:dyDescent="0.2">
      <c r="A101">
        <v>2010</v>
      </c>
      <c r="B101">
        <v>184</v>
      </c>
      <c r="C101" t="s">
        <v>44</v>
      </c>
      <c r="D101" t="s">
        <v>3376</v>
      </c>
      <c r="E101" t="s">
        <v>39</v>
      </c>
      <c r="F101" t="s">
        <v>128</v>
      </c>
      <c r="G101">
        <v>18</v>
      </c>
      <c r="I101" t="s">
        <v>1189</v>
      </c>
      <c r="X101" t="str">
        <f>IF(Main_Blue_Jackets_Sheet[[#This Row],[point_shares]]=Main_Blue_Jackets_Sheet[[#This Row],[CBJ point_shares]],"Career-long Blue Jacket","")</f>
        <v>Career-long Blue Jacket</v>
      </c>
    </row>
    <row r="102" spans="1:24" x14ac:dyDescent="0.2">
      <c r="A102">
        <v>2009</v>
      </c>
      <c r="B102">
        <v>21</v>
      </c>
      <c r="C102" t="s">
        <v>44</v>
      </c>
      <c r="D102" t="s">
        <v>3428</v>
      </c>
      <c r="E102" t="s">
        <v>34</v>
      </c>
      <c r="F102" t="s">
        <v>30</v>
      </c>
      <c r="G102">
        <v>18</v>
      </c>
      <c r="H102">
        <v>2022</v>
      </c>
      <c r="I102" t="s">
        <v>228</v>
      </c>
      <c r="J102">
        <v>544</v>
      </c>
      <c r="K102">
        <v>38</v>
      </c>
      <c r="L102">
        <v>80</v>
      </c>
      <c r="M102">
        <v>118</v>
      </c>
      <c r="N102">
        <v>-35</v>
      </c>
      <c r="O102">
        <v>227</v>
      </c>
      <c r="V102">
        <v>25.1</v>
      </c>
      <c r="W102">
        <v>0.2</v>
      </c>
      <c r="X102" t="str">
        <f>IF(Main_Blue_Jackets_Sheet[[#This Row],[point_shares]]=Main_Blue_Jackets_Sheet[[#This Row],[CBJ point_shares]],"Career-long Blue Jacket","")</f>
        <v/>
      </c>
    </row>
    <row r="103" spans="1:24" x14ac:dyDescent="0.2">
      <c r="A103">
        <v>2009</v>
      </c>
      <c r="B103">
        <v>56</v>
      </c>
      <c r="C103" t="s">
        <v>44</v>
      </c>
      <c r="D103" t="s">
        <v>3467</v>
      </c>
      <c r="E103" t="s">
        <v>34</v>
      </c>
      <c r="F103" t="s">
        <v>35</v>
      </c>
      <c r="G103">
        <v>18</v>
      </c>
      <c r="I103" t="s">
        <v>3436</v>
      </c>
      <c r="X103" t="str">
        <f>IF(Main_Blue_Jackets_Sheet[[#This Row],[point_shares]]=Main_Blue_Jackets_Sheet[[#This Row],[CBJ point_shares]],"Career-long Blue Jacket","")</f>
        <v>Career-long Blue Jacket</v>
      </c>
    </row>
    <row r="104" spans="1:24" x14ac:dyDescent="0.2">
      <c r="A104">
        <v>2009</v>
      </c>
      <c r="B104">
        <v>94</v>
      </c>
      <c r="C104" t="s">
        <v>44</v>
      </c>
      <c r="D104" t="s">
        <v>3510</v>
      </c>
      <c r="E104" t="s">
        <v>39</v>
      </c>
      <c r="F104" t="s">
        <v>30</v>
      </c>
      <c r="G104">
        <v>18</v>
      </c>
      <c r="H104">
        <v>2022</v>
      </c>
      <c r="I104" t="s">
        <v>337</v>
      </c>
      <c r="J104">
        <v>673</v>
      </c>
      <c r="K104">
        <v>44</v>
      </c>
      <c r="L104">
        <v>139</v>
      </c>
      <c r="M104">
        <v>183</v>
      </c>
      <c r="N104">
        <v>-6</v>
      </c>
      <c r="O104">
        <v>367</v>
      </c>
      <c r="V104">
        <v>36.5</v>
      </c>
      <c r="X104" t="str">
        <f>IF(Main_Blue_Jackets_Sheet[[#This Row],[point_shares]]=Main_Blue_Jackets_Sheet[[#This Row],[CBJ point_shares]],"Career-long Blue Jacket","")</f>
        <v/>
      </c>
    </row>
    <row r="105" spans="1:24" x14ac:dyDescent="0.2">
      <c r="A105">
        <v>2009</v>
      </c>
      <c r="B105">
        <v>137</v>
      </c>
      <c r="C105" t="s">
        <v>44</v>
      </c>
      <c r="D105" t="s">
        <v>3558</v>
      </c>
      <c r="E105" t="s">
        <v>560</v>
      </c>
      <c r="F105" t="s">
        <v>30</v>
      </c>
      <c r="G105">
        <v>18</v>
      </c>
      <c r="I105" t="s">
        <v>2758</v>
      </c>
      <c r="X105" t="str">
        <f>IF(Main_Blue_Jackets_Sheet[[#This Row],[point_shares]]=Main_Blue_Jackets_Sheet[[#This Row],[CBJ point_shares]],"Career-long Blue Jacket","")</f>
        <v>Career-long Blue Jacket</v>
      </c>
    </row>
    <row r="106" spans="1:24" x14ac:dyDescent="0.2">
      <c r="A106">
        <v>2009</v>
      </c>
      <c r="B106">
        <v>167</v>
      </c>
      <c r="C106" t="s">
        <v>44</v>
      </c>
      <c r="D106" t="s">
        <v>3590</v>
      </c>
      <c r="E106" t="s">
        <v>43</v>
      </c>
      <c r="F106" t="s">
        <v>30</v>
      </c>
      <c r="G106">
        <v>19</v>
      </c>
      <c r="I106" t="s">
        <v>653</v>
      </c>
      <c r="X106" t="str">
        <f>IF(Main_Blue_Jackets_Sheet[[#This Row],[point_shares]]=Main_Blue_Jackets_Sheet[[#This Row],[CBJ point_shares]],"Career-long Blue Jacket","")</f>
        <v>Career-long Blue Jacket</v>
      </c>
    </row>
    <row r="107" spans="1:24" x14ac:dyDescent="0.2">
      <c r="A107" s="17">
        <v>2009</v>
      </c>
      <c r="B107">
        <v>197</v>
      </c>
      <c r="C107" s="17" t="s">
        <v>44</v>
      </c>
      <c r="D107" t="s">
        <v>3624</v>
      </c>
      <c r="E107" t="s">
        <v>39</v>
      </c>
      <c r="F107" t="s">
        <v>68</v>
      </c>
      <c r="G107">
        <v>20</v>
      </c>
      <c r="I107" t="s">
        <v>2826</v>
      </c>
      <c r="X107" t="str">
        <f>IF(Main_Blue_Jackets_Sheet[[#This Row],[point_shares]]=Main_Blue_Jackets_Sheet[[#This Row],[CBJ point_shares]],"Career-long Blue Jacket","")</f>
        <v>Career-long Blue Jacket</v>
      </c>
    </row>
    <row r="108" spans="1:24" x14ac:dyDescent="0.2">
      <c r="A108">
        <v>2008</v>
      </c>
      <c r="B108">
        <v>6</v>
      </c>
      <c r="C108" t="s">
        <v>44</v>
      </c>
      <c r="D108" t="s">
        <v>3646</v>
      </c>
      <c r="E108" t="s">
        <v>60</v>
      </c>
      <c r="F108" t="s">
        <v>26</v>
      </c>
      <c r="G108">
        <v>18</v>
      </c>
      <c r="H108">
        <v>2012</v>
      </c>
      <c r="I108" t="s">
        <v>3647</v>
      </c>
      <c r="J108">
        <v>53</v>
      </c>
      <c r="K108">
        <v>6</v>
      </c>
      <c r="L108">
        <v>8</v>
      </c>
      <c r="M108">
        <v>14</v>
      </c>
      <c r="N108">
        <v>7</v>
      </c>
      <c r="O108">
        <v>20</v>
      </c>
      <c r="V108">
        <v>1.4</v>
      </c>
      <c r="W108">
        <v>1.5</v>
      </c>
      <c r="X108" t="str">
        <f>IF(Main_Blue_Jackets_Sheet[[#This Row],[point_shares]]=Main_Blue_Jackets_Sheet[[#This Row],[CBJ point_shares]],"Career-long Blue Jacket","")</f>
        <v/>
      </c>
    </row>
    <row r="109" spans="1:24" x14ac:dyDescent="0.2">
      <c r="A109">
        <v>2008</v>
      </c>
      <c r="B109">
        <v>37</v>
      </c>
      <c r="C109" t="s">
        <v>44</v>
      </c>
      <c r="D109" t="s">
        <v>3681</v>
      </c>
      <c r="E109" t="s">
        <v>39</v>
      </c>
      <c r="F109" t="s">
        <v>30</v>
      </c>
      <c r="G109">
        <v>18</v>
      </c>
      <c r="H109">
        <v>2020</v>
      </c>
      <c r="I109" t="s">
        <v>2748</v>
      </c>
      <c r="J109">
        <v>160</v>
      </c>
      <c r="K109">
        <v>3</v>
      </c>
      <c r="L109">
        <v>22</v>
      </c>
      <c r="M109">
        <v>25</v>
      </c>
      <c r="N109">
        <v>-7</v>
      </c>
      <c r="O109">
        <v>76</v>
      </c>
      <c r="V109">
        <v>4.8</v>
      </c>
      <c r="X109" t="str">
        <f>IF(Main_Blue_Jackets_Sheet[[#This Row],[point_shares]]=Main_Blue_Jackets_Sheet[[#This Row],[CBJ point_shares]],"Career-long Blue Jacket","")</f>
        <v/>
      </c>
    </row>
    <row r="110" spans="1:24" x14ac:dyDescent="0.2">
      <c r="A110">
        <v>2008</v>
      </c>
      <c r="B110">
        <v>107</v>
      </c>
      <c r="C110" t="s">
        <v>44</v>
      </c>
      <c r="D110" t="s">
        <v>3756</v>
      </c>
      <c r="E110" t="s">
        <v>39</v>
      </c>
      <c r="F110" t="s">
        <v>30</v>
      </c>
      <c r="G110">
        <v>18</v>
      </c>
      <c r="I110" t="s">
        <v>131</v>
      </c>
      <c r="X110" t="str">
        <f>IF(Main_Blue_Jackets_Sheet[[#This Row],[point_shares]]=Main_Blue_Jackets_Sheet[[#This Row],[CBJ point_shares]],"Career-long Blue Jacket","")</f>
        <v>Career-long Blue Jacket</v>
      </c>
    </row>
    <row r="111" spans="1:24" x14ac:dyDescent="0.2">
      <c r="A111" s="17">
        <v>2008</v>
      </c>
      <c r="B111" s="17">
        <v>118</v>
      </c>
      <c r="C111" s="17" t="s">
        <v>44</v>
      </c>
      <c r="D111" s="17" t="s">
        <v>3767</v>
      </c>
      <c r="E111" s="17" t="s">
        <v>34</v>
      </c>
      <c r="F111" s="17" t="s">
        <v>3293</v>
      </c>
      <c r="G111" s="17">
        <v>18</v>
      </c>
      <c r="H111" s="17"/>
      <c r="I111" s="17" t="s">
        <v>3129</v>
      </c>
      <c r="J111" s="17"/>
      <c r="K111" s="17"/>
      <c r="L111" s="17"/>
      <c r="M111" s="17"/>
      <c r="N111" s="17"/>
      <c r="O111" s="17"/>
      <c r="P111" s="17"/>
      <c r="Q111" s="17"/>
      <c r="R111" s="17"/>
      <c r="S111" s="17"/>
      <c r="T111" s="17"/>
      <c r="U111" s="17"/>
      <c r="V111" s="17"/>
      <c r="X111" t="str">
        <f>IF(Main_Blue_Jackets_Sheet[[#This Row],[point_shares]]=Main_Blue_Jackets_Sheet[[#This Row],[CBJ point_shares]],"Career-long Blue Jacket","")</f>
        <v>Career-long Blue Jacket</v>
      </c>
    </row>
    <row r="112" spans="1:24" x14ac:dyDescent="0.2">
      <c r="A112">
        <v>2008</v>
      </c>
      <c r="B112">
        <v>127</v>
      </c>
      <c r="C112" t="s">
        <v>44</v>
      </c>
      <c r="D112" t="s">
        <v>3777</v>
      </c>
      <c r="E112" t="s">
        <v>39</v>
      </c>
      <c r="F112" t="s">
        <v>26</v>
      </c>
      <c r="G112">
        <v>18</v>
      </c>
      <c r="H112">
        <v>2021</v>
      </c>
      <c r="I112" t="s">
        <v>510</v>
      </c>
      <c r="J112">
        <v>566</v>
      </c>
      <c r="K112">
        <v>95</v>
      </c>
      <c r="L112">
        <v>108</v>
      </c>
      <c r="M112">
        <v>203</v>
      </c>
      <c r="N112">
        <v>-23</v>
      </c>
      <c r="O112">
        <v>376</v>
      </c>
      <c r="V112">
        <v>17.399999999999999</v>
      </c>
      <c r="X112" t="str">
        <f>IF(Main_Blue_Jackets_Sheet[[#This Row],[point_shares]]=Main_Blue_Jackets_Sheet[[#This Row],[CBJ point_shares]],"Career-long Blue Jacket","")</f>
        <v/>
      </c>
    </row>
    <row r="113" spans="1:24" x14ac:dyDescent="0.2">
      <c r="A113">
        <v>2008</v>
      </c>
      <c r="B113">
        <v>135</v>
      </c>
      <c r="C113" t="s">
        <v>44</v>
      </c>
      <c r="D113" t="s">
        <v>3786</v>
      </c>
      <c r="E113" t="s">
        <v>46</v>
      </c>
      <c r="F113" t="s">
        <v>68</v>
      </c>
      <c r="G113">
        <v>18</v>
      </c>
      <c r="H113">
        <v>2012</v>
      </c>
      <c r="I113" t="s">
        <v>47</v>
      </c>
      <c r="J113">
        <v>12</v>
      </c>
      <c r="K113">
        <v>1</v>
      </c>
      <c r="L113">
        <v>3</v>
      </c>
      <c r="M113">
        <v>4</v>
      </c>
      <c r="N113">
        <v>-6</v>
      </c>
      <c r="O113">
        <v>6</v>
      </c>
      <c r="V113">
        <v>0</v>
      </c>
      <c r="X113" t="str">
        <f>IF(Main_Blue_Jackets_Sheet[[#This Row],[point_shares]]=Main_Blue_Jackets_Sheet[[#This Row],[CBJ point_shares]],"Career-long Blue Jacket","")</f>
        <v>Career-long Blue Jacket</v>
      </c>
    </row>
    <row r="114" spans="1:24" x14ac:dyDescent="0.2">
      <c r="A114" s="17">
        <v>2008</v>
      </c>
      <c r="B114" s="17">
        <v>137</v>
      </c>
      <c r="C114" s="17" t="s">
        <v>44</v>
      </c>
      <c r="D114" s="17" t="s">
        <v>3788</v>
      </c>
      <c r="E114" s="17" t="s">
        <v>39</v>
      </c>
      <c r="F114" s="17" t="s">
        <v>30</v>
      </c>
      <c r="G114" s="17">
        <v>19</v>
      </c>
      <c r="H114" s="17">
        <v>2016</v>
      </c>
      <c r="I114" s="17" t="s">
        <v>484</v>
      </c>
      <c r="J114" s="17">
        <v>7</v>
      </c>
      <c r="K114" s="17">
        <v>0</v>
      </c>
      <c r="L114" s="17">
        <v>0</v>
      </c>
      <c r="M114" s="17">
        <v>0</v>
      </c>
      <c r="N114" s="17">
        <v>-2</v>
      </c>
      <c r="O114" s="17">
        <v>4</v>
      </c>
      <c r="P114" s="17"/>
      <c r="Q114" s="17"/>
      <c r="R114" s="17"/>
      <c r="S114" s="17"/>
      <c r="T114" s="17"/>
      <c r="U114" s="17"/>
      <c r="V114" s="17">
        <v>-0.1</v>
      </c>
      <c r="X114" t="str">
        <f>IF(Main_Blue_Jackets_Sheet[[#This Row],[point_shares]]=Main_Blue_Jackets_Sheet[[#This Row],[CBJ point_shares]],"Career-long Blue Jacket","")</f>
        <v/>
      </c>
    </row>
    <row r="115" spans="1:24" x14ac:dyDescent="0.2">
      <c r="A115">
        <v>2008</v>
      </c>
      <c r="B115">
        <v>157</v>
      </c>
      <c r="C115" t="s">
        <v>44</v>
      </c>
      <c r="D115" t="s">
        <v>3810</v>
      </c>
      <c r="E115" t="s">
        <v>34</v>
      </c>
      <c r="F115" t="s">
        <v>68</v>
      </c>
      <c r="G115">
        <v>19</v>
      </c>
      <c r="H115">
        <v>2022</v>
      </c>
      <c r="I115" t="s">
        <v>412</v>
      </c>
      <c r="J115">
        <v>700</v>
      </c>
      <c r="K115">
        <v>236</v>
      </c>
      <c r="L115">
        <v>216</v>
      </c>
      <c r="M115">
        <v>452</v>
      </c>
      <c r="N115">
        <v>15</v>
      </c>
      <c r="O115">
        <v>156</v>
      </c>
      <c r="V115">
        <v>53.8</v>
      </c>
      <c r="X115" t="str">
        <f>IF(Main_Blue_Jackets_Sheet[[#This Row],[point_shares]]=Main_Blue_Jackets_Sheet[[#This Row],[CBJ point_shares]],"Career-long Blue Jacket","")</f>
        <v/>
      </c>
    </row>
    <row r="116" spans="1:24" x14ac:dyDescent="0.2">
      <c r="A116">
        <v>2008</v>
      </c>
      <c r="B116">
        <v>187</v>
      </c>
      <c r="C116" t="s">
        <v>44</v>
      </c>
      <c r="D116" t="s">
        <v>3843</v>
      </c>
      <c r="E116" t="s">
        <v>39</v>
      </c>
      <c r="F116" t="s">
        <v>35</v>
      </c>
      <c r="G116">
        <v>19</v>
      </c>
      <c r="H116">
        <v>2016</v>
      </c>
      <c r="I116" t="s">
        <v>3844</v>
      </c>
      <c r="J116">
        <v>21</v>
      </c>
      <c r="K116">
        <v>0</v>
      </c>
      <c r="L116">
        <v>3</v>
      </c>
      <c r="M116">
        <v>3</v>
      </c>
      <c r="N116">
        <v>-2</v>
      </c>
      <c r="O116">
        <v>10</v>
      </c>
      <c r="V116">
        <v>-0.1</v>
      </c>
      <c r="X116" t="str">
        <f>IF(Main_Blue_Jackets_Sheet[[#This Row],[point_shares]]=Main_Blue_Jackets_Sheet[[#This Row],[CBJ point_shares]],"Career-long Blue Jacket","")</f>
        <v/>
      </c>
    </row>
    <row r="117" spans="1:24" x14ac:dyDescent="0.2">
      <c r="A117">
        <v>2007</v>
      </c>
      <c r="B117">
        <v>7</v>
      </c>
      <c r="C117" t="s">
        <v>44</v>
      </c>
      <c r="D117" t="s">
        <v>3877</v>
      </c>
      <c r="E117" t="s">
        <v>46</v>
      </c>
      <c r="F117" t="s">
        <v>68</v>
      </c>
      <c r="G117">
        <v>18</v>
      </c>
      <c r="H117">
        <v>2022</v>
      </c>
      <c r="I117" t="s">
        <v>230</v>
      </c>
      <c r="J117">
        <v>1047</v>
      </c>
      <c r="K117">
        <v>222</v>
      </c>
      <c r="L117">
        <v>578</v>
      </c>
      <c r="M117">
        <v>800</v>
      </c>
      <c r="N117">
        <v>-29</v>
      </c>
      <c r="O117">
        <v>525</v>
      </c>
      <c r="V117">
        <v>76.2</v>
      </c>
      <c r="W117">
        <v>12</v>
      </c>
      <c r="X117" t="str">
        <f>IF(Main_Blue_Jackets_Sheet[[#This Row],[point_shares]]=Main_Blue_Jackets_Sheet[[#This Row],[CBJ point_shares]],"Career-long Blue Jacket","")</f>
        <v/>
      </c>
    </row>
    <row r="118" spans="1:24" x14ac:dyDescent="0.2">
      <c r="A118">
        <v>2007</v>
      </c>
      <c r="B118">
        <v>37</v>
      </c>
      <c r="C118" t="s">
        <v>44</v>
      </c>
      <c r="D118" t="s">
        <v>3909</v>
      </c>
      <c r="E118" t="s">
        <v>39</v>
      </c>
      <c r="F118" t="s">
        <v>68</v>
      </c>
      <c r="G118">
        <v>18</v>
      </c>
      <c r="I118" t="s">
        <v>3910</v>
      </c>
      <c r="X118" t="str">
        <f>IF(Main_Blue_Jackets_Sheet[[#This Row],[point_shares]]=Main_Blue_Jackets_Sheet[[#This Row],[CBJ point_shares]],"Career-long Blue Jacket","")</f>
        <v>Career-long Blue Jacket</v>
      </c>
    </row>
    <row r="119" spans="1:24" x14ac:dyDescent="0.2">
      <c r="A119">
        <v>2007</v>
      </c>
      <c r="B119">
        <v>53</v>
      </c>
      <c r="C119" t="s">
        <v>44</v>
      </c>
      <c r="D119" t="s">
        <v>3928</v>
      </c>
      <c r="E119" t="s">
        <v>34</v>
      </c>
      <c r="F119" t="s">
        <v>30</v>
      </c>
      <c r="G119">
        <v>18</v>
      </c>
      <c r="I119" t="s">
        <v>3929</v>
      </c>
      <c r="X119" t="str">
        <f>IF(Main_Blue_Jackets_Sheet[[#This Row],[point_shares]]=Main_Blue_Jackets_Sheet[[#This Row],[CBJ point_shares]],"Career-long Blue Jacket","")</f>
        <v>Career-long Blue Jacket</v>
      </c>
    </row>
    <row r="120" spans="1:24" x14ac:dyDescent="0.2">
      <c r="A120">
        <v>2007</v>
      </c>
      <c r="B120">
        <v>68</v>
      </c>
      <c r="C120" t="s">
        <v>44</v>
      </c>
      <c r="D120" t="s">
        <v>3946</v>
      </c>
      <c r="E120" t="s">
        <v>34</v>
      </c>
      <c r="F120" t="s">
        <v>1536</v>
      </c>
      <c r="G120">
        <v>18</v>
      </c>
      <c r="I120" t="s">
        <v>274</v>
      </c>
      <c r="X120" t="str">
        <f>IF(Main_Blue_Jackets_Sheet[[#This Row],[point_shares]]=Main_Blue_Jackets_Sheet[[#This Row],[CBJ point_shares]],"Career-long Blue Jacket","")</f>
        <v>Career-long Blue Jacket</v>
      </c>
    </row>
    <row r="121" spans="1:24" x14ac:dyDescent="0.2">
      <c r="A121">
        <v>2007</v>
      </c>
      <c r="B121">
        <v>94</v>
      </c>
      <c r="C121" t="s">
        <v>44</v>
      </c>
      <c r="D121" t="s">
        <v>3975</v>
      </c>
      <c r="E121" t="s">
        <v>60</v>
      </c>
      <c r="F121" t="s">
        <v>26</v>
      </c>
      <c r="G121">
        <v>18</v>
      </c>
      <c r="H121">
        <v>2012</v>
      </c>
      <c r="I121" t="s">
        <v>3976</v>
      </c>
      <c r="J121">
        <v>22</v>
      </c>
      <c r="K121">
        <v>2</v>
      </c>
      <c r="L121">
        <v>1</v>
      </c>
      <c r="M121">
        <v>3</v>
      </c>
      <c r="N121">
        <v>-4</v>
      </c>
      <c r="O121">
        <v>2</v>
      </c>
      <c r="V121">
        <v>0</v>
      </c>
      <c r="X121" t="str">
        <f>IF(Main_Blue_Jackets_Sheet[[#This Row],[point_shares]]=Main_Blue_Jackets_Sheet[[#This Row],[CBJ point_shares]],"Career-long Blue Jacket","")</f>
        <v>Career-long Blue Jacket</v>
      </c>
    </row>
    <row r="122" spans="1:24" x14ac:dyDescent="0.2">
      <c r="A122" s="17">
        <v>2007</v>
      </c>
      <c r="B122" s="17">
        <v>158</v>
      </c>
      <c r="C122" s="17" t="s">
        <v>44</v>
      </c>
      <c r="D122" s="17" t="s">
        <v>4046</v>
      </c>
      <c r="E122" s="17" t="s">
        <v>39</v>
      </c>
      <c r="F122" s="17" t="s">
        <v>128</v>
      </c>
      <c r="G122" s="17">
        <v>18</v>
      </c>
      <c r="H122" s="17">
        <v>2012</v>
      </c>
      <c r="I122" s="17" t="s">
        <v>3120</v>
      </c>
      <c r="J122" s="17">
        <v>11</v>
      </c>
      <c r="K122" s="17">
        <v>0</v>
      </c>
      <c r="L122" s="17">
        <v>0</v>
      </c>
      <c r="M122" s="17">
        <v>0</v>
      </c>
      <c r="N122" s="17">
        <v>0</v>
      </c>
      <c r="O122" s="17">
        <v>0</v>
      </c>
      <c r="P122" s="17">
        <v>11</v>
      </c>
      <c r="Q122" s="17">
        <v>3</v>
      </c>
      <c r="R122" s="17">
        <v>2</v>
      </c>
      <c r="S122" s="17">
        <v>0</v>
      </c>
      <c r="T122" s="17">
        <v>0.92</v>
      </c>
      <c r="U122" s="17">
        <v>2.2999999999999998</v>
      </c>
      <c r="V122" s="17">
        <v>1.4</v>
      </c>
      <c r="X122" t="str">
        <f>IF(Main_Blue_Jackets_Sheet[[#This Row],[point_shares]]=Main_Blue_Jackets_Sheet[[#This Row],[CBJ point_shares]],"Career-long Blue Jacket","")</f>
        <v/>
      </c>
    </row>
    <row r="123" spans="1:24" x14ac:dyDescent="0.2">
      <c r="A123">
        <v>2007</v>
      </c>
      <c r="B123">
        <v>211</v>
      </c>
      <c r="C123" t="s">
        <v>44</v>
      </c>
      <c r="D123" t="s">
        <v>4108</v>
      </c>
      <c r="E123" t="s">
        <v>34</v>
      </c>
      <c r="F123" t="s">
        <v>68</v>
      </c>
      <c r="I123" t="s">
        <v>4051</v>
      </c>
      <c r="X123" t="str">
        <f>IF(Main_Blue_Jackets_Sheet[[#This Row],[point_shares]]=Main_Blue_Jackets_Sheet[[#This Row],[CBJ point_shares]],"Career-long Blue Jacket","")</f>
        <v>Career-long Blue Jacket</v>
      </c>
    </row>
    <row r="124" spans="1:24" x14ac:dyDescent="0.2">
      <c r="A124">
        <v>2006</v>
      </c>
      <c r="B124">
        <v>6</v>
      </c>
      <c r="C124" t="s">
        <v>44</v>
      </c>
      <c r="D124" t="s">
        <v>4114</v>
      </c>
      <c r="E124" t="s">
        <v>39</v>
      </c>
      <c r="F124" t="s">
        <v>35</v>
      </c>
      <c r="G124">
        <v>18</v>
      </c>
      <c r="H124">
        <v>2022</v>
      </c>
      <c r="I124" t="s">
        <v>106</v>
      </c>
      <c r="J124">
        <v>951</v>
      </c>
      <c r="K124">
        <v>202</v>
      </c>
      <c r="L124">
        <v>320</v>
      </c>
      <c r="M124">
        <v>522</v>
      </c>
      <c r="N124">
        <v>-31</v>
      </c>
      <c r="O124">
        <v>435</v>
      </c>
      <c r="V124">
        <v>51.9</v>
      </c>
      <c r="W124">
        <v>14.6</v>
      </c>
      <c r="X124" t="str">
        <f>IF(Main_Blue_Jackets_Sheet[[#This Row],[point_shares]]=Main_Blue_Jackets_Sheet[[#This Row],[CBJ point_shares]],"Career-long Blue Jacket","")</f>
        <v/>
      </c>
    </row>
    <row r="125" spans="1:24" x14ac:dyDescent="0.2">
      <c r="A125" s="17">
        <v>2006</v>
      </c>
      <c r="B125">
        <v>69</v>
      </c>
      <c r="C125" s="17" t="s">
        <v>44</v>
      </c>
      <c r="D125" t="s">
        <v>4183</v>
      </c>
      <c r="E125" t="s">
        <v>39</v>
      </c>
      <c r="F125" t="s">
        <v>128</v>
      </c>
      <c r="G125">
        <v>18</v>
      </c>
      <c r="H125">
        <v>2018</v>
      </c>
      <c r="I125" t="s">
        <v>234</v>
      </c>
      <c r="J125">
        <v>476</v>
      </c>
      <c r="K125">
        <v>0</v>
      </c>
      <c r="L125">
        <v>12</v>
      </c>
      <c r="M125">
        <v>12</v>
      </c>
      <c r="N125">
        <v>0</v>
      </c>
      <c r="O125">
        <v>22</v>
      </c>
      <c r="P125">
        <v>476</v>
      </c>
      <c r="Q125">
        <v>205</v>
      </c>
      <c r="R125">
        <v>183</v>
      </c>
      <c r="S125">
        <v>64</v>
      </c>
      <c r="T125">
        <v>0.91100000000000003</v>
      </c>
      <c r="U125">
        <v>2.7</v>
      </c>
      <c r="V125">
        <v>77.8</v>
      </c>
      <c r="X125" t="str">
        <f>IF(Main_Blue_Jackets_Sheet[[#This Row],[point_shares]]=Main_Blue_Jackets_Sheet[[#This Row],[CBJ point_shares]],"Career-long Blue Jacket","")</f>
        <v/>
      </c>
    </row>
    <row r="126" spans="1:24" x14ac:dyDescent="0.2">
      <c r="A126">
        <v>2006</v>
      </c>
      <c r="B126">
        <v>85</v>
      </c>
      <c r="C126" t="s">
        <v>44</v>
      </c>
      <c r="D126" t="s">
        <v>4200</v>
      </c>
      <c r="E126" t="s">
        <v>34</v>
      </c>
      <c r="F126" t="s">
        <v>26</v>
      </c>
      <c r="G126">
        <v>18</v>
      </c>
      <c r="H126">
        <v>2017</v>
      </c>
      <c r="I126" t="s">
        <v>2270</v>
      </c>
      <c r="J126">
        <v>154</v>
      </c>
      <c r="K126">
        <v>10</v>
      </c>
      <c r="L126">
        <v>11</v>
      </c>
      <c r="M126">
        <v>21</v>
      </c>
      <c r="N126">
        <v>-21</v>
      </c>
      <c r="O126">
        <v>499</v>
      </c>
      <c r="V126">
        <v>0.9</v>
      </c>
      <c r="X126" t="str">
        <f>IF(Main_Blue_Jackets_Sheet[[#This Row],[point_shares]]=Main_Blue_Jackets_Sheet[[#This Row],[CBJ point_shares]],"Career-long Blue Jacket","")</f>
        <v/>
      </c>
    </row>
    <row r="127" spans="1:24" x14ac:dyDescent="0.2">
      <c r="A127">
        <v>2006</v>
      </c>
      <c r="B127">
        <v>113</v>
      </c>
      <c r="C127" t="s">
        <v>44</v>
      </c>
      <c r="D127" t="s">
        <v>4231</v>
      </c>
      <c r="E127" t="s">
        <v>39</v>
      </c>
      <c r="F127" t="s">
        <v>30</v>
      </c>
      <c r="G127">
        <v>18</v>
      </c>
      <c r="I127" t="s">
        <v>896</v>
      </c>
      <c r="X127" t="str">
        <f>IF(Main_Blue_Jackets_Sheet[[#This Row],[point_shares]]=Main_Blue_Jackets_Sheet[[#This Row],[CBJ point_shares]],"Career-long Blue Jacket","")</f>
        <v>Career-long Blue Jacket</v>
      </c>
    </row>
    <row r="128" spans="1:24" x14ac:dyDescent="0.2">
      <c r="A128">
        <v>2006</v>
      </c>
      <c r="B128">
        <v>129</v>
      </c>
      <c r="C128" t="s">
        <v>44</v>
      </c>
      <c r="D128" t="s">
        <v>4250</v>
      </c>
      <c r="E128" t="s">
        <v>76</v>
      </c>
      <c r="F128" t="s">
        <v>68</v>
      </c>
      <c r="G128">
        <v>18</v>
      </c>
      <c r="I128" t="s">
        <v>192</v>
      </c>
      <c r="X128" t="str">
        <f>IF(Main_Blue_Jackets_Sheet[[#This Row],[point_shares]]=Main_Blue_Jackets_Sheet[[#This Row],[CBJ point_shares]],"Career-long Blue Jacket","")</f>
        <v>Career-long Blue Jacket</v>
      </c>
    </row>
    <row r="129" spans="1:24" x14ac:dyDescent="0.2">
      <c r="A129">
        <v>2006</v>
      </c>
      <c r="B129">
        <v>136</v>
      </c>
      <c r="C129" t="s">
        <v>44</v>
      </c>
      <c r="D129" t="s">
        <v>4258</v>
      </c>
      <c r="E129" t="s">
        <v>39</v>
      </c>
      <c r="F129" t="s">
        <v>26</v>
      </c>
      <c r="G129">
        <v>18</v>
      </c>
      <c r="I129" t="s">
        <v>3386</v>
      </c>
      <c r="X129" t="str">
        <f>IF(Main_Blue_Jackets_Sheet[[#This Row],[point_shares]]=Main_Blue_Jackets_Sheet[[#This Row],[CBJ point_shares]],"Career-long Blue Jacket","")</f>
        <v>Career-long Blue Jacket</v>
      </c>
    </row>
    <row r="130" spans="1:24" x14ac:dyDescent="0.2">
      <c r="A130">
        <v>2006</v>
      </c>
      <c r="B130">
        <v>142</v>
      </c>
      <c r="C130" t="s">
        <v>44</v>
      </c>
      <c r="D130" t="s">
        <v>4266</v>
      </c>
      <c r="E130" t="s">
        <v>39</v>
      </c>
      <c r="F130" t="s">
        <v>30</v>
      </c>
      <c r="G130">
        <v>18</v>
      </c>
      <c r="I130" t="s">
        <v>106</v>
      </c>
      <c r="X130" t="str">
        <f>IF(Main_Blue_Jackets_Sheet[[#This Row],[point_shares]]=Main_Blue_Jackets_Sheet[[#This Row],[CBJ point_shares]],"Career-long Blue Jacket","")</f>
        <v>Career-long Blue Jacket</v>
      </c>
    </row>
    <row r="131" spans="1:24" x14ac:dyDescent="0.2">
      <c r="A131">
        <v>2006</v>
      </c>
      <c r="B131">
        <v>159</v>
      </c>
      <c r="C131" t="s">
        <v>44</v>
      </c>
      <c r="D131" t="s">
        <v>4285</v>
      </c>
      <c r="E131" t="s">
        <v>39</v>
      </c>
      <c r="F131" t="s">
        <v>30</v>
      </c>
      <c r="G131">
        <v>18</v>
      </c>
      <c r="I131" t="s">
        <v>241</v>
      </c>
      <c r="X131" t="str">
        <f>IF(Main_Blue_Jackets_Sheet[[#This Row],[point_shares]]=Main_Blue_Jackets_Sheet[[#This Row],[CBJ point_shares]],"Career-long Blue Jacket","")</f>
        <v>Career-long Blue Jacket</v>
      </c>
    </row>
    <row r="132" spans="1:24" x14ac:dyDescent="0.2">
      <c r="A132">
        <v>2006</v>
      </c>
      <c r="B132">
        <v>189</v>
      </c>
      <c r="C132" t="s">
        <v>44</v>
      </c>
      <c r="D132" t="s">
        <v>4322</v>
      </c>
      <c r="E132" t="s">
        <v>39</v>
      </c>
      <c r="F132" t="s">
        <v>68</v>
      </c>
      <c r="G132">
        <v>19</v>
      </c>
      <c r="H132">
        <v>2018</v>
      </c>
      <c r="I132" t="s">
        <v>673</v>
      </c>
      <c r="J132">
        <v>515</v>
      </c>
      <c r="K132">
        <v>51</v>
      </c>
      <c r="L132">
        <v>76</v>
      </c>
      <c r="M132">
        <v>127</v>
      </c>
      <c r="N132">
        <v>-49</v>
      </c>
      <c r="O132">
        <v>1314</v>
      </c>
      <c r="V132">
        <v>6.8</v>
      </c>
      <c r="X132" t="str">
        <f>IF(Main_Blue_Jackets_Sheet[[#This Row],[point_shares]]=Main_Blue_Jackets_Sheet[[#This Row],[CBJ point_shares]],"Career-long Blue Jacket","")</f>
        <v/>
      </c>
    </row>
    <row r="133" spans="1:24" x14ac:dyDescent="0.2">
      <c r="A133">
        <v>2006</v>
      </c>
      <c r="B133">
        <v>194</v>
      </c>
      <c r="C133" t="s">
        <v>44</v>
      </c>
      <c r="D133" t="s">
        <v>4329</v>
      </c>
      <c r="E133" t="s">
        <v>39</v>
      </c>
      <c r="F133" t="s">
        <v>26</v>
      </c>
      <c r="G133">
        <v>19</v>
      </c>
      <c r="I133" t="s">
        <v>337</v>
      </c>
      <c r="X133" t="str">
        <f>IF(Main_Blue_Jackets_Sheet[[#This Row],[point_shares]]=Main_Blue_Jackets_Sheet[[#This Row],[CBJ point_shares]],"Career-long Blue Jacket","")</f>
        <v>Career-long Blue Jacket</v>
      </c>
    </row>
    <row r="134" spans="1:24" x14ac:dyDescent="0.2">
      <c r="A134">
        <v>2005</v>
      </c>
      <c r="B134">
        <v>6</v>
      </c>
      <c r="C134" t="s">
        <v>44</v>
      </c>
      <c r="D134" t="s">
        <v>4357</v>
      </c>
      <c r="E134" t="s">
        <v>39</v>
      </c>
      <c r="F134" t="s">
        <v>35</v>
      </c>
      <c r="G134">
        <v>18</v>
      </c>
      <c r="H134">
        <v>2014</v>
      </c>
      <c r="I134" t="s">
        <v>484</v>
      </c>
      <c r="J134">
        <v>299</v>
      </c>
      <c r="K134">
        <v>43</v>
      </c>
      <c r="L134">
        <v>52</v>
      </c>
      <c r="M134">
        <v>95</v>
      </c>
      <c r="N134">
        <v>-39</v>
      </c>
      <c r="O134">
        <v>156</v>
      </c>
      <c r="V134">
        <v>7.3</v>
      </c>
      <c r="W134">
        <v>1.1000000000000001</v>
      </c>
      <c r="X134" t="str">
        <f>IF(Main_Blue_Jackets_Sheet[[#This Row],[point_shares]]=Main_Blue_Jackets_Sheet[[#This Row],[CBJ point_shares]],"Career-long Blue Jacket","")</f>
        <v/>
      </c>
    </row>
    <row r="135" spans="1:24" x14ac:dyDescent="0.2">
      <c r="A135">
        <v>2005</v>
      </c>
      <c r="B135">
        <v>55</v>
      </c>
      <c r="C135" t="s">
        <v>44</v>
      </c>
      <c r="D135" t="s">
        <v>4411</v>
      </c>
      <c r="E135" t="s">
        <v>39</v>
      </c>
      <c r="F135" t="s">
        <v>30</v>
      </c>
      <c r="G135">
        <v>18</v>
      </c>
      <c r="H135">
        <v>2019</v>
      </c>
      <c r="I135" t="s">
        <v>169</v>
      </c>
      <c r="J135">
        <v>512</v>
      </c>
      <c r="K135">
        <v>16</v>
      </c>
      <c r="L135">
        <v>57</v>
      </c>
      <c r="M135">
        <v>73</v>
      </c>
      <c r="N135">
        <v>62</v>
      </c>
      <c r="O135">
        <v>694</v>
      </c>
      <c r="V135">
        <v>21.3</v>
      </c>
      <c r="X135" t="str">
        <f>IF(Main_Blue_Jackets_Sheet[[#This Row],[point_shares]]=Main_Blue_Jackets_Sheet[[#This Row],[CBJ point_shares]],"Career-long Blue Jacket","")</f>
        <v/>
      </c>
    </row>
    <row r="136" spans="1:24" x14ac:dyDescent="0.2">
      <c r="A136">
        <v>2005</v>
      </c>
      <c r="B136">
        <v>67</v>
      </c>
      <c r="C136" t="s">
        <v>44</v>
      </c>
      <c r="D136" t="s">
        <v>4423</v>
      </c>
      <c r="E136" t="s">
        <v>39</v>
      </c>
      <c r="F136" t="s">
        <v>30</v>
      </c>
      <c r="G136">
        <v>18</v>
      </c>
      <c r="H136">
        <v>2022</v>
      </c>
      <c r="I136" t="s">
        <v>673</v>
      </c>
      <c r="J136">
        <v>912</v>
      </c>
      <c r="K136">
        <v>48</v>
      </c>
      <c r="L136">
        <v>206</v>
      </c>
      <c r="M136">
        <v>254</v>
      </c>
      <c r="N136">
        <v>2</v>
      </c>
      <c r="O136">
        <v>271</v>
      </c>
      <c r="V136">
        <v>49.1</v>
      </c>
      <c r="X136" t="str">
        <f>IF(Main_Blue_Jackets_Sheet[[#This Row],[point_shares]]=Main_Blue_Jackets_Sheet[[#This Row],[CBJ point_shares]],"Career-long Blue Jacket","")</f>
        <v/>
      </c>
    </row>
    <row r="137" spans="1:24" x14ac:dyDescent="0.2">
      <c r="A137">
        <v>2005</v>
      </c>
      <c r="B137">
        <v>101</v>
      </c>
      <c r="C137" t="s">
        <v>44</v>
      </c>
      <c r="D137" t="s">
        <v>4459</v>
      </c>
      <c r="E137" t="s">
        <v>34</v>
      </c>
      <c r="F137" t="s">
        <v>68</v>
      </c>
      <c r="G137">
        <v>19</v>
      </c>
      <c r="H137">
        <v>2018</v>
      </c>
      <c r="I137" t="s">
        <v>256</v>
      </c>
      <c r="J137">
        <v>579</v>
      </c>
      <c r="K137">
        <v>28</v>
      </c>
      <c r="L137">
        <v>38</v>
      </c>
      <c r="M137">
        <v>66</v>
      </c>
      <c r="N137">
        <v>-52</v>
      </c>
      <c r="O137">
        <v>1298</v>
      </c>
      <c r="V137">
        <v>0.5</v>
      </c>
      <c r="X137" t="str">
        <f>IF(Main_Blue_Jackets_Sheet[[#This Row],[point_shares]]=Main_Blue_Jackets_Sheet[[#This Row],[CBJ point_shares]],"Career-long Blue Jacket","")</f>
        <v/>
      </c>
    </row>
    <row r="138" spans="1:24" x14ac:dyDescent="0.2">
      <c r="A138">
        <v>2005</v>
      </c>
      <c r="B138">
        <v>131</v>
      </c>
      <c r="C138" t="s">
        <v>44</v>
      </c>
      <c r="D138" t="s">
        <v>4490</v>
      </c>
      <c r="E138" t="s">
        <v>46</v>
      </c>
      <c r="F138" t="s">
        <v>128</v>
      </c>
      <c r="G138">
        <v>20</v>
      </c>
      <c r="H138">
        <v>2007</v>
      </c>
      <c r="I138" t="s">
        <v>1185</v>
      </c>
      <c r="J138">
        <v>2</v>
      </c>
      <c r="K138">
        <v>0</v>
      </c>
      <c r="L138">
        <v>0</v>
      </c>
      <c r="M138">
        <v>0</v>
      </c>
      <c r="N138">
        <v>0</v>
      </c>
      <c r="O138">
        <v>0</v>
      </c>
      <c r="P138">
        <v>2</v>
      </c>
      <c r="Q138">
        <v>0</v>
      </c>
      <c r="R138">
        <v>0</v>
      </c>
      <c r="S138">
        <v>0</v>
      </c>
      <c r="T138">
        <v>0.92900000000000005</v>
      </c>
      <c r="U138">
        <v>1.35</v>
      </c>
      <c r="V138">
        <v>0.1</v>
      </c>
      <c r="X138" t="str">
        <f>IF(Main_Blue_Jackets_Sheet[[#This Row],[point_shares]]=Main_Blue_Jackets_Sheet[[#This Row],[CBJ point_shares]],"Career-long Blue Jacket","")</f>
        <v/>
      </c>
    </row>
    <row r="139" spans="1:24" x14ac:dyDescent="0.2">
      <c r="A139">
        <v>2005</v>
      </c>
      <c r="B139">
        <v>177</v>
      </c>
      <c r="C139" t="s">
        <v>44</v>
      </c>
      <c r="D139" t="s">
        <v>4544</v>
      </c>
      <c r="E139" t="s">
        <v>39</v>
      </c>
      <c r="F139" t="s">
        <v>30</v>
      </c>
      <c r="G139">
        <v>18</v>
      </c>
      <c r="I139" t="s">
        <v>478</v>
      </c>
      <c r="X139" t="str">
        <f>IF(Main_Blue_Jackets_Sheet[[#This Row],[point_shares]]=Main_Blue_Jackets_Sheet[[#This Row],[CBJ point_shares]],"Career-long Blue Jacket","")</f>
        <v>Career-long Blue Jacket</v>
      </c>
    </row>
    <row r="140" spans="1:24" x14ac:dyDescent="0.2">
      <c r="A140" s="17">
        <v>2005</v>
      </c>
      <c r="B140" s="17">
        <v>189</v>
      </c>
      <c r="C140" s="17" t="s">
        <v>44</v>
      </c>
      <c r="D140" s="17" t="s">
        <v>4558</v>
      </c>
      <c r="E140" s="17" t="s">
        <v>60</v>
      </c>
      <c r="F140" s="17" t="s">
        <v>35</v>
      </c>
      <c r="G140" s="17">
        <v>18</v>
      </c>
      <c r="H140" s="17"/>
      <c r="I140" s="17" t="s">
        <v>212</v>
      </c>
      <c r="J140" s="17"/>
      <c r="K140" s="17"/>
      <c r="L140" s="17"/>
      <c r="M140" s="17"/>
      <c r="N140" s="17"/>
      <c r="O140" s="17"/>
      <c r="P140" s="17"/>
      <c r="Q140" s="17"/>
      <c r="R140" s="17"/>
      <c r="S140" s="17"/>
      <c r="T140" s="17"/>
      <c r="U140" s="17"/>
      <c r="V140" s="17"/>
      <c r="X140" t="str">
        <f>IF(Main_Blue_Jackets_Sheet[[#This Row],[point_shares]]=Main_Blue_Jackets_Sheet[[#This Row],[CBJ point_shares]],"Career-long Blue Jacket","")</f>
        <v>Career-long Blue Jacket</v>
      </c>
    </row>
    <row r="141" spans="1:24" x14ac:dyDescent="0.2">
      <c r="A141">
        <v>2005</v>
      </c>
      <c r="B141">
        <v>201</v>
      </c>
      <c r="C141" t="s">
        <v>44</v>
      </c>
      <c r="D141" t="s">
        <v>4571</v>
      </c>
      <c r="E141" t="s">
        <v>39</v>
      </c>
      <c r="F141" t="s">
        <v>30</v>
      </c>
      <c r="G141">
        <v>20</v>
      </c>
      <c r="I141" t="s">
        <v>278</v>
      </c>
      <c r="X141" t="str">
        <f>IF(Main_Blue_Jackets_Sheet[[#This Row],[point_shares]]=Main_Blue_Jackets_Sheet[[#This Row],[CBJ point_shares]],"Career-long Blue Jacket","")</f>
        <v>Career-long Blue Jacket</v>
      </c>
    </row>
    <row r="142" spans="1:24" x14ac:dyDescent="0.2">
      <c r="A142">
        <v>2004</v>
      </c>
      <c r="B142">
        <v>8</v>
      </c>
      <c r="C142" t="s">
        <v>44</v>
      </c>
      <c r="D142" t="s">
        <v>4614</v>
      </c>
      <c r="E142" t="s">
        <v>39</v>
      </c>
      <c r="F142" t="s">
        <v>26</v>
      </c>
      <c r="G142">
        <v>18</v>
      </c>
      <c r="H142">
        <v>2010</v>
      </c>
      <c r="I142" t="s">
        <v>3266</v>
      </c>
      <c r="J142">
        <v>67</v>
      </c>
      <c r="K142">
        <v>0</v>
      </c>
      <c r="L142">
        <v>2</v>
      </c>
      <c r="M142">
        <v>2</v>
      </c>
      <c r="N142">
        <v>-9</v>
      </c>
      <c r="O142">
        <v>58</v>
      </c>
      <c r="V142">
        <v>-1.1000000000000001</v>
      </c>
      <c r="W142">
        <f>Main_Blue_Jackets_Sheet[[#This Row],[point_shares]]</f>
        <v>-1.1000000000000001</v>
      </c>
      <c r="X142" t="str">
        <f>IF(Main_Blue_Jackets_Sheet[[#This Row],[point_shares]]=Main_Blue_Jackets_Sheet[[#This Row],[CBJ point_shares]],"Career-long Blue Jacket","")</f>
        <v>Career-long Blue Jacket</v>
      </c>
    </row>
    <row r="143" spans="1:24" x14ac:dyDescent="0.2">
      <c r="A143">
        <v>2004</v>
      </c>
      <c r="B143">
        <v>46</v>
      </c>
      <c r="C143" t="s">
        <v>44</v>
      </c>
      <c r="D143" t="s">
        <v>4656</v>
      </c>
      <c r="E143" t="s">
        <v>34</v>
      </c>
      <c r="F143" t="s">
        <v>68</v>
      </c>
      <c r="G143">
        <v>18</v>
      </c>
      <c r="H143">
        <v>2008</v>
      </c>
      <c r="I143" t="s">
        <v>1357</v>
      </c>
      <c r="J143">
        <v>3</v>
      </c>
      <c r="K143">
        <v>0</v>
      </c>
      <c r="L143">
        <v>0</v>
      </c>
      <c r="M143">
        <v>0</v>
      </c>
      <c r="N143">
        <v>-2</v>
      </c>
      <c r="O143">
        <v>0</v>
      </c>
      <c r="V143">
        <v>-0.1</v>
      </c>
      <c r="X143" t="str">
        <f>IF(Main_Blue_Jackets_Sheet[[#This Row],[point_shares]]=Main_Blue_Jackets_Sheet[[#This Row],[CBJ point_shares]],"Career-long Blue Jacket","")</f>
        <v/>
      </c>
    </row>
    <row r="144" spans="1:24" x14ac:dyDescent="0.2">
      <c r="A144" s="17">
        <v>2004</v>
      </c>
      <c r="B144">
        <v>59</v>
      </c>
      <c r="C144" s="17" t="s">
        <v>44</v>
      </c>
      <c r="D144" t="s">
        <v>4671</v>
      </c>
      <c r="E144" t="s">
        <v>39</v>
      </c>
      <c r="F144" t="s">
        <v>30</v>
      </c>
      <c r="G144">
        <v>18</v>
      </c>
      <c r="I144" t="s">
        <v>196</v>
      </c>
      <c r="X144" t="str">
        <f>IF(Main_Blue_Jackets_Sheet[[#This Row],[point_shares]]=Main_Blue_Jackets_Sheet[[#This Row],[CBJ point_shares]],"Career-long Blue Jacket","")</f>
        <v>Career-long Blue Jacket</v>
      </c>
    </row>
    <row r="145" spans="1:24" x14ac:dyDescent="0.2">
      <c r="A145">
        <v>2004</v>
      </c>
      <c r="B145">
        <v>93</v>
      </c>
      <c r="C145" t="s">
        <v>44</v>
      </c>
      <c r="D145" t="s">
        <v>4709</v>
      </c>
      <c r="E145" t="s">
        <v>39</v>
      </c>
      <c r="F145" t="s">
        <v>128</v>
      </c>
      <c r="G145">
        <v>18</v>
      </c>
      <c r="H145">
        <v>2009</v>
      </c>
      <c r="I145" t="s">
        <v>284</v>
      </c>
      <c r="J145">
        <v>4</v>
      </c>
      <c r="K145">
        <v>0</v>
      </c>
      <c r="L145">
        <v>0</v>
      </c>
      <c r="M145">
        <v>0</v>
      </c>
      <c r="N145">
        <v>0</v>
      </c>
      <c r="O145">
        <v>0</v>
      </c>
      <c r="P145">
        <v>4</v>
      </c>
      <c r="Q145">
        <v>2</v>
      </c>
      <c r="R145">
        <v>0</v>
      </c>
      <c r="S145">
        <v>0</v>
      </c>
      <c r="T145">
        <v>0.95299999999999996</v>
      </c>
      <c r="U145">
        <v>1.42</v>
      </c>
      <c r="V145">
        <v>0.9</v>
      </c>
      <c r="X145" t="str">
        <f>IF(Main_Blue_Jackets_Sheet[[#This Row],[point_shares]]=Main_Blue_Jackets_Sheet[[#This Row],[CBJ point_shares]],"Career-long Blue Jacket","")</f>
        <v/>
      </c>
    </row>
    <row r="146" spans="1:24" x14ac:dyDescent="0.2">
      <c r="A146" s="17">
        <v>2004</v>
      </c>
      <c r="B146">
        <v>96</v>
      </c>
      <c r="C146" s="17" t="s">
        <v>44</v>
      </c>
      <c r="D146" t="s">
        <v>4712</v>
      </c>
      <c r="E146" t="s">
        <v>60</v>
      </c>
      <c r="F146" t="s">
        <v>30</v>
      </c>
      <c r="G146">
        <v>18</v>
      </c>
      <c r="I146" t="s">
        <v>4713</v>
      </c>
      <c r="X146" t="str">
        <f>IF(Main_Blue_Jackets_Sheet[[#This Row],[point_shares]]=Main_Blue_Jackets_Sheet[[#This Row],[CBJ point_shares]],"Career-long Blue Jacket","")</f>
        <v>Career-long Blue Jacket</v>
      </c>
    </row>
    <row r="147" spans="1:24" x14ac:dyDescent="0.2">
      <c r="A147">
        <v>2004</v>
      </c>
      <c r="B147">
        <v>133</v>
      </c>
      <c r="C147" t="s">
        <v>44</v>
      </c>
      <c r="D147" t="s">
        <v>4754</v>
      </c>
      <c r="E147" t="s">
        <v>46</v>
      </c>
      <c r="F147" t="s">
        <v>68</v>
      </c>
      <c r="G147">
        <v>18</v>
      </c>
      <c r="I147" t="s">
        <v>131</v>
      </c>
      <c r="X147" t="str">
        <f>IF(Main_Blue_Jackets_Sheet[[#This Row],[point_shares]]=Main_Blue_Jackets_Sheet[[#This Row],[CBJ point_shares]],"Career-long Blue Jacket","")</f>
        <v>Career-long Blue Jacket</v>
      </c>
    </row>
    <row r="148" spans="1:24" x14ac:dyDescent="0.2">
      <c r="A148">
        <v>2004</v>
      </c>
      <c r="B148">
        <v>167</v>
      </c>
      <c r="C148" t="s">
        <v>44</v>
      </c>
      <c r="D148" t="s">
        <v>4795</v>
      </c>
      <c r="E148" t="s">
        <v>34</v>
      </c>
      <c r="F148" t="s">
        <v>30</v>
      </c>
      <c r="G148">
        <v>19</v>
      </c>
      <c r="I148" t="s">
        <v>954</v>
      </c>
      <c r="X148" t="str">
        <f>IF(Main_Blue_Jackets_Sheet[[#This Row],[point_shares]]=Main_Blue_Jackets_Sheet[[#This Row],[CBJ point_shares]],"Career-long Blue Jacket","")</f>
        <v>Career-long Blue Jacket</v>
      </c>
    </row>
    <row r="149" spans="1:24" x14ac:dyDescent="0.2">
      <c r="A149">
        <v>2004</v>
      </c>
      <c r="B149">
        <v>190</v>
      </c>
      <c r="C149" t="s">
        <v>44</v>
      </c>
      <c r="D149" t="s">
        <v>4822</v>
      </c>
      <c r="E149" t="s">
        <v>76</v>
      </c>
      <c r="F149" t="s">
        <v>35</v>
      </c>
      <c r="G149">
        <v>20</v>
      </c>
      <c r="H149">
        <v>2013</v>
      </c>
      <c r="I149" t="s">
        <v>192</v>
      </c>
      <c r="J149">
        <v>95</v>
      </c>
      <c r="K149">
        <v>7</v>
      </c>
      <c r="L149">
        <v>11</v>
      </c>
      <c r="M149">
        <v>18</v>
      </c>
      <c r="N149">
        <v>-14</v>
      </c>
      <c r="O149">
        <v>49</v>
      </c>
      <c r="V149">
        <v>0.6</v>
      </c>
      <c r="X149" t="str">
        <f>IF(Main_Blue_Jackets_Sheet[[#This Row],[point_shares]]=Main_Blue_Jackets_Sheet[[#This Row],[CBJ point_shares]],"Career-long Blue Jacket","")</f>
        <v/>
      </c>
    </row>
    <row r="150" spans="1:24" x14ac:dyDescent="0.2">
      <c r="A150">
        <v>2004</v>
      </c>
      <c r="B150">
        <v>198</v>
      </c>
      <c r="C150" t="s">
        <v>44</v>
      </c>
      <c r="D150" t="s">
        <v>4830</v>
      </c>
      <c r="E150" t="s">
        <v>39</v>
      </c>
      <c r="F150" t="s">
        <v>30</v>
      </c>
      <c r="G150">
        <v>18</v>
      </c>
      <c r="I150" t="s">
        <v>265</v>
      </c>
      <c r="X150" t="str">
        <f>IF(Main_Blue_Jackets_Sheet[[#This Row],[point_shares]]=Main_Blue_Jackets_Sheet[[#This Row],[CBJ point_shares]],"Career-long Blue Jacket","")</f>
        <v>Career-long Blue Jacket</v>
      </c>
    </row>
    <row r="151" spans="1:24" x14ac:dyDescent="0.2">
      <c r="A151">
        <v>2004</v>
      </c>
      <c r="B151">
        <v>231</v>
      </c>
      <c r="C151" t="s">
        <v>44</v>
      </c>
      <c r="D151" t="s">
        <v>4867</v>
      </c>
      <c r="E151" t="s">
        <v>34</v>
      </c>
      <c r="F151" t="s">
        <v>26</v>
      </c>
      <c r="G151">
        <v>19</v>
      </c>
      <c r="I151" t="s">
        <v>3311</v>
      </c>
      <c r="X151" t="str">
        <f>IF(Main_Blue_Jackets_Sheet[[#This Row],[point_shares]]=Main_Blue_Jackets_Sheet[[#This Row],[CBJ point_shares]],"Career-long Blue Jacket","")</f>
        <v>Career-long Blue Jacket</v>
      </c>
    </row>
    <row r="152" spans="1:24" x14ac:dyDescent="0.2">
      <c r="A152">
        <v>2004</v>
      </c>
      <c r="B152">
        <v>233</v>
      </c>
      <c r="C152" t="s">
        <v>44</v>
      </c>
      <c r="D152" t="s">
        <v>4869</v>
      </c>
      <c r="E152" t="s">
        <v>34</v>
      </c>
      <c r="F152" t="s">
        <v>26</v>
      </c>
      <c r="G152">
        <v>18</v>
      </c>
      <c r="I152" t="s">
        <v>4870</v>
      </c>
      <c r="X152" t="str">
        <f>IF(Main_Blue_Jackets_Sheet[[#This Row],[point_shares]]=Main_Blue_Jackets_Sheet[[#This Row],[CBJ point_shares]],"Career-long Blue Jacket","")</f>
        <v>Career-long Blue Jacket</v>
      </c>
    </row>
    <row r="153" spans="1:24" x14ac:dyDescent="0.2">
      <c r="A153">
        <v>2004</v>
      </c>
      <c r="B153">
        <v>271</v>
      </c>
      <c r="C153" t="s">
        <v>44</v>
      </c>
      <c r="D153" t="s">
        <v>4913</v>
      </c>
      <c r="E153" t="s">
        <v>39</v>
      </c>
      <c r="F153" t="s">
        <v>30</v>
      </c>
      <c r="G153">
        <v>19</v>
      </c>
      <c r="H153">
        <v>2015</v>
      </c>
      <c r="I153" t="s">
        <v>3532</v>
      </c>
      <c r="J153">
        <v>205</v>
      </c>
      <c r="K153">
        <v>15</v>
      </c>
      <c r="L153">
        <v>56</v>
      </c>
      <c r="M153">
        <v>71</v>
      </c>
      <c r="N153">
        <v>2</v>
      </c>
      <c r="O153">
        <v>98</v>
      </c>
      <c r="V153">
        <v>12.8</v>
      </c>
      <c r="X153" t="str">
        <f>IF(Main_Blue_Jackets_Sheet[[#This Row],[point_shares]]=Main_Blue_Jackets_Sheet[[#This Row],[CBJ point_shares]],"Career-long Blue Jacket","")</f>
        <v/>
      </c>
    </row>
    <row r="154" spans="1:24" x14ac:dyDescent="0.2">
      <c r="A154">
        <v>2003</v>
      </c>
      <c r="B154">
        <v>4</v>
      </c>
      <c r="C154" t="s">
        <v>44</v>
      </c>
      <c r="D154" t="s">
        <v>4940</v>
      </c>
      <c r="E154" t="s">
        <v>695</v>
      </c>
      <c r="F154" t="s">
        <v>1536</v>
      </c>
      <c r="G154">
        <v>18</v>
      </c>
      <c r="H154">
        <v>2011</v>
      </c>
      <c r="I154" t="s">
        <v>482</v>
      </c>
      <c r="J154">
        <v>421</v>
      </c>
      <c r="K154">
        <v>115</v>
      </c>
      <c r="L154">
        <v>146</v>
      </c>
      <c r="M154">
        <v>261</v>
      </c>
      <c r="N154">
        <v>-41</v>
      </c>
      <c r="O154">
        <v>225</v>
      </c>
      <c r="V154">
        <v>27.1</v>
      </c>
      <c r="W154">
        <v>17.399999999999999</v>
      </c>
      <c r="X154" t="str">
        <f>IF(Main_Blue_Jackets_Sheet[[#This Row],[point_shares]]=Main_Blue_Jackets_Sheet[[#This Row],[CBJ point_shares]],"Career-long Blue Jacket","")</f>
        <v/>
      </c>
    </row>
    <row r="155" spans="1:24" x14ac:dyDescent="0.2">
      <c r="A155">
        <v>2003</v>
      </c>
      <c r="B155">
        <v>46</v>
      </c>
      <c r="C155" t="s">
        <v>44</v>
      </c>
      <c r="D155" t="s">
        <v>4984</v>
      </c>
      <c r="E155" t="s">
        <v>34</v>
      </c>
      <c r="F155" t="s">
        <v>35</v>
      </c>
      <c r="G155">
        <v>18</v>
      </c>
      <c r="H155">
        <v>2009</v>
      </c>
      <c r="I155" t="s">
        <v>546</v>
      </c>
      <c r="J155">
        <v>256</v>
      </c>
      <c r="K155">
        <v>34</v>
      </c>
      <c r="L155">
        <v>42</v>
      </c>
      <c r="M155">
        <v>76</v>
      </c>
      <c r="N155">
        <v>-19</v>
      </c>
      <c r="O155">
        <v>103</v>
      </c>
      <c r="V155">
        <v>6.1</v>
      </c>
      <c r="X155" t="str">
        <f>IF(Main_Blue_Jackets_Sheet[[#This Row],[point_shares]]=Main_Blue_Jackets_Sheet[[#This Row],[CBJ point_shares]],"Career-long Blue Jacket","")</f>
        <v/>
      </c>
    </row>
    <row r="156" spans="1:24" x14ac:dyDescent="0.2">
      <c r="A156">
        <v>2003</v>
      </c>
      <c r="B156">
        <v>71</v>
      </c>
      <c r="C156" t="s">
        <v>44</v>
      </c>
      <c r="D156" t="s">
        <v>5013</v>
      </c>
      <c r="E156" t="s">
        <v>60</v>
      </c>
      <c r="F156" t="s">
        <v>30</v>
      </c>
      <c r="G156">
        <v>18</v>
      </c>
      <c r="I156" t="s">
        <v>482</v>
      </c>
      <c r="X156" t="str">
        <f>IF(Main_Blue_Jackets_Sheet[[#This Row],[point_shares]]=Main_Blue_Jackets_Sheet[[#This Row],[CBJ point_shares]],"Career-long Blue Jacket","")</f>
        <v>Career-long Blue Jacket</v>
      </c>
    </row>
    <row r="157" spans="1:24" x14ac:dyDescent="0.2">
      <c r="A157">
        <v>2003</v>
      </c>
      <c r="B157">
        <v>103</v>
      </c>
      <c r="C157" t="s">
        <v>44</v>
      </c>
      <c r="D157" t="s">
        <v>5049</v>
      </c>
      <c r="E157" t="s">
        <v>39</v>
      </c>
      <c r="F157" t="s">
        <v>26</v>
      </c>
      <c r="G157">
        <v>18</v>
      </c>
      <c r="I157" t="s">
        <v>3680</v>
      </c>
      <c r="X157" t="str">
        <f>IF(Main_Blue_Jackets_Sheet[[#This Row],[point_shares]]=Main_Blue_Jackets_Sheet[[#This Row],[CBJ point_shares]],"Career-long Blue Jacket","")</f>
        <v>Career-long Blue Jacket</v>
      </c>
    </row>
    <row r="158" spans="1:24" x14ac:dyDescent="0.2">
      <c r="A158">
        <v>2003</v>
      </c>
      <c r="B158">
        <v>104</v>
      </c>
      <c r="C158" t="s">
        <v>44</v>
      </c>
      <c r="D158" t="s">
        <v>5050</v>
      </c>
      <c r="E158" t="s">
        <v>39</v>
      </c>
      <c r="F158" t="s">
        <v>35</v>
      </c>
      <c r="G158">
        <v>18</v>
      </c>
      <c r="H158">
        <v>2012</v>
      </c>
      <c r="I158" t="s">
        <v>5051</v>
      </c>
      <c r="J158">
        <v>116</v>
      </c>
      <c r="K158">
        <v>6</v>
      </c>
      <c r="L158">
        <v>12</v>
      </c>
      <c r="M158">
        <v>18</v>
      </c>
      <c r="N158">
        <v>-6</v>
      </c>
      <c r="O158">
        <v>62</v>
      </c>
      <c r="V158">
        <v>0.3</v>
      </c>
      <c r="X158" t="str">
        <f>IF(Main_Blue_Jackets_Sheet[[#This Row],[point_shares]]=Main_Blue_Jackets_Sheet[[#This Row],[CBJ point_shares]],"Career-long Blue Jacket","")</f>
        <v/>
      </c>
    </row>
    <row r="159" spans="1:24" x14ac:dyDescent="0.2">
      <c r="A159">
        <v>2003</v>
      </c>
      <c r="B159">
        <v>138</v>
      </c>
      <c r="C159" t="s">
        <v>44</v>
      </c>
      <c r="D159" t="s">
        <v>5087</v>
      </c>
      <c r="E159" t="s">
        <v>76</v>
      </c>
      <c r="F159" t="s">
        <v>68</v>
      </c>
      <c r="G159">
        <v>18</v>
      </c>
      <c r="I159" t="s">
        <v>181</v>
      </c>
      <c r="X159" t="str">
        <f>IF(Main_Blue_Jackets_Sheet[[#This Row],[point_shares]]=Main_Blue_Jackets_Sheet[[#This Row],[CBJ point_shares]],"Career-long Blue Jacket","")</f>
        <v>Career-long Blue Jacket</v>
      </c>
    </row>
    <row r="160" spans="1:24" x14ac:dyDescent="0.2">
      <c r="A160">
        <v>2003</v>
      </c>
      <c r="B160">
        <v>168</v>
      </c>
      <c r="C160" t="s">
        <v>44</v>
      </c>
      <c r="D160" t="s">
        <v>5120</v>
      </c>
      <c r="E160" t="s">
        <v>39</v>
      </c>
      <c r="F160" t="s">
        <v>30</v>
      </c>
      <c r="G160">
        <v>18</v>
      </c>
      <c r="H160">
        <v>2019</v>
      </c>
      <c r="I160" t="s">
        <v>234</v>
      </c>
      <c r="J160">
        <v>624</v>
      </c>
      <c r="K160">
        <v>22</v>
      </c>
      <c r="L160">
        <v>101</v>
      </c>
      <c r="M160">
        <v>123</v>
      </c>
      <c r="N160">
        <v>51</v>
      </c>
      <c r="O160">
        <v>380</v>
      </c>
      <c r="V160">
        <v>30.8</v>
      </c>
      <c r="X160" t="str">
        <f>IF(Main_Blue_Jackets_Sheet[[#This Row],[point_shares]]=Main_Blue_Jackets_Sheet[[#This Row],[CBJ point_shares]],"Career-long Blue Jacket","")</f>
        <v/>
      </c>
    </row>
    <row r="161" spans="1:24" x14ac:dyDescent="0.2">
      <c r="A161">
        <v>2003</v>
      </c>
      <c r="B161">
        <v>200</v>
      </c>
      <c r="C161" t="s">
        <v>44</v>
      </c>
      <c r="D161" t="s">
        <v>5157</v>
      </c>
      <c r="E161" t="s">
        <v>60</v>
      </c>
      <c r="F161" t="s">
        <v>30</v>
      </c>
      <c r="G161">
        <v>26</v>
      </c>
      <c r="I161" t="s">
        <v>1093</v>
      </c>
      <c r="X161" t="str">
        <f>IF(Main_Blue_Jackets_Sheet[[#This Row],[point_shares]]=Main_Blue_Jackets_Sheet[[#This Row],[CBJ point_shares]],"Career-long Blue Jacket","")</f>
        <v>Career-long Blue Jacket</v>
      </c>
    </row>
    <row r="162" spans="1:24" x14ac:dyDescent="0.2">
      <c r="A162">
        <v>2003</v>
      </c>
      <c r="B162">
        <v>233</v>
      </c>
      <c r="C162" t="s">
        <v>44</v>
      </c>
      <c r="D162" t="s">
        <v>5192</v>
      </c>
      <c r="E162" t="s">
        <v>39</v>
      </c>
      <c r="F162" t="s">
        <v>26</v>
      </c>
      <c r="G162">
        <v>18</v>
      </c>
      <c r="I162" t="s">
        <v>265</v>
      </c>
      <c r="X162" t="str">
        <f>IF(Main_Blue_Jackets_Sheet[[#This Row],[point_shares]]=Main_Blue_Jackets_Sheet[[#This Row],[CBJ point_shares]],"Career-long Blue Jacket","")</f>
        <v>Career-long Blue Jacket</v>
      </c>
    </row>
    <row r="163" spans="1:24" x14ac:dyDescent="0.2">
      <c r="A163">
        <v>2003</v>
      </c>
      <c r="B163">
        <v>283</v>
      </c>
      <c r="C163" t="s">
        <v>44</v>
      </c>
      <c r="D163" t="s">
        <v>4571</v>
      </c>
      <c r="E163" t="s">
        <v>39</v>
      </c>
      <c r="F163" t="s">
        <v>30</v>
      </c>
      <c r="G163">
        <v>18</v>
      </c>
      <c r="I163" t="s">
        <v>278</v>
      </c>
      <c r="X163" t="str">
        <f>IF(Main_Blue_Jackets_Sheet[[#This Row],[point_shares]]=Main_Blue_Jackets_Sheet[[#This Row],[CBJ point_shares]],"Career-long Blue Jacket","")</f>
        <v>Career-long Blue Jacket</v>
      </c>
    </row>
    <row r="164" spans="1:24" x14ac:dyDescent="0.2">
      <c r="A164">
        <v>2002</v>
      </c>
      <c r="B164">
        <v>1</v>
      </c>
      <c r="C164" t="s">
        <v>44</v>
      </c>
      <c r="D164" t="s">
        <v>5258</v>
      </c>
      <c r="E164" t="s">
        <v>39</v>
      </c>
      <c r="F164" t="s">
        <v>26</v>
      </c>
      <c r="G164">
        <v>18</v>
      </c>
      <c r="H164">
        <v>2018</v>
      </c>
      <c r="I164" t="s">
        <v>234</v>
      </c>
      <c r="J164">
        <v>1060</v>
      </c>
      <c r="K164">
        <v>437</v>
      </c>
      <c r="L164">
        <v>368</v>
      </c>
      <c r="M164">
        <v>805</v>
      </c>
      <c r="N164">
        <v>-11</v>
      </c>
      <c r="O164">
        <v>750</v>
      </c>
      <c r="V164">
        <v>102.6</v>
      </c>
      <c r="W164">
        <v>65.900000000000006</v>
      </c>
      <c r="X164" t="str">
        <f>IF(Main_Blue_Jackets_Sheet[[#This Row],[point_shares]]=Main_Blue_Jackets_Sheet[[#This Row],[CBJ point_shares]],"Career-long Blue Jacket","")</f>
        <v/>
      </c>
    </row>
    <row r="165" spans="1:24" x14ac:dyDescent="0.2">
      <c r="A165">
        <v>2002</v>
      </c>
      <c r="B165">
        <v>41</v>
      </c>
      <c r="C165" t="s">
        <v>44</v>
      </c>
      <c r="D165" t="s">
        <v>5300</v>
      </c>
      <c r="E165" t="s">
        <v>43</v>
      </c>
      <c r="F165" t="s">
        <v>35</v>
      </c>
      <c r="G165">
        <v>18</v>
      </c>
      <c r="H165">
        <v>2015</v>
      </c>
      <c r="I165" t="s">
        <v>1825</v>
      </c>
      <c r="J165">
        <v>150</v>
      </c>
      <c r="K165">
        <v>19</v>
      </c>
      <c r="L165">
        <v>24</v>
      </c>
      <c r="M165">
        <v>43</v>
      </c>
      <c r="N165">
        <v>-33</v>
      </c>
      <c r="O165">
        <v>58</v>
      </c>
      <c r="V165">
        <v>2.4</v>
      </c>
      <c r="X165" t="str">
        <f>IF(Main_Blue_Jackets_Sheet[[#This Row],[point_shares]]=Main_Blue_Jackets_Sheet[[#This Row],[CBJ point_shares]],"Career-long Blue Jacket","")</f>
        <v/>
      </c>
    </row>
    <row r="166" spans="1:24" x14ac:dyDescent="0.2">
      <c r="A166">
        <v>2002</v>
      </c>
      <c r="B166">
        <v>65</v>
      </c>
      <c r="C166" t="s">
        <v>44</v>
      </c>
      <c r="D166" t="s">
        <v>5326</v>
      </c>
      <c r="E166" t="s">
        <v>584</v>
      </c>
      <c r="F166" t="s">
        <v>30</v>
      </c>
      <c r="G166">
        <v>18</v>
      </c>
      <c r="H166">
        <v>2010</v>
      </c>
      <c r="I166" t="s">
        <v>5327</v>
      </c>
      <c r="J166">
        <v>163</v>
      </c>
      <c r="K166">
        <v>4</v>
      </c>
      <c r="L166">
        <v>8</v>
      </c>
      <c r="M166">
        <v>12</v>
      </c>
      <c r="N166">
        <v>-6</v>
      </c>
      <c r="O166">
        <v>296</v>
      </c>
      <c r="V166">
        <v>3.9</v>
      </c>
      <c r="X166" t="str">
        <f>IF(Main_Blue_Jackets_Sheet[[#This Row],[point_shares]]=Main_Blue_Jackets_Sheet[[#This Row],[CBJ point_shares]],"Career-long Blue Jacket","")</f>
        <v/>
      </c>
    </row>
    <row r="167" spans="1:24" x14ac:dyDescent="0.2">
      <c r="A167">
        <v>2002</v>
      </c>
      <c r="B167">
        <v>96</v>
      </c>
      <c r="C167" t="s">
        <v>44</v>
      </c>
      <c r="D167" t="s">
        <v>5362</v>
      </c>
      <c r="E167" t="s">
        <v>34</v>
      </c>
      <c r="F167" t="s">
        <v>26</v>
      </c>
      <c r="G167">
        <v>19</v>
      </c>
      <c r="I167" t="s">
        <v>362</v>
      </c>
      <c r="X167" t="str">
        <f>IF(Main_Blue_Jackets_Sheet[[#This Row],[point_shares]]=Main_Blue_Jackets_Sheet[[#This Row],[CBJ point_shares]],"Career-long Blue Jacket","")</f>
        <v>Career-long Blue Jacket</v>
      </c>
    </row>
    <row r="168" spans="1:24" x14ac:dyDescent="0.2">
      <c r="A168">
        <v>2002</v>
      </c>
      <c r="B168">
        <v>98</v>
      </c>
      <c r="C168" t="s">
        <v>44</v>
      </c>
      <c r="D168" t="s">
        <v>5364</v>
      </c>
      <c r="E168" t="s">
        <v>60</v>
      </c>
      <c r="F168" t="s">
        <v>26</v>
      </c>
      <c r="G168">
        <v>22</v>
      </c>
      <c r="I168" t="s">
        <v>1093</v>
      </c>
      <c r="X168" t="str">
        <f>IF(Main_Blue_Jackets_Sheet[[#This Row],[point_shares]]=Main_Blue_Jackets_Sheet[[#This Row],[CBJ point_shares]],"Career-long Blue Jacket","")</f>
        <v>Career-long Blue Jacket</v>
      </c>
    </row>
    <row r="169" spans="1:24" x14ac:dyDescent="0.2">
      <c r="A169">
        <v>2002</v>
      </c>
      <c r="B169">
        <v>119</v>
      </c>
      <c r="C169" t="s">
        <v>44</v>
      </c>
      <c r="D169" t="s">
        <v>5387</v>
      </c>
      <c r="E169" t="s">
        <v>270</v>
      </c>
      <c r="F169" t="s">
        <v>30</v>
      </c>
      <c r="G169">
        <v>20</v>
      </c>
      <c r="I169" t="s">
        <v>5388</v>
      </c>
      <c r="X169" t="str">
        <f>IF(Main_Blue_Jackets_Sheet[[#This Row],[point_shares]]=Main_Blue_Jackets_Sheet[[#This Row],[CBJ point_shares]],"Career-long Blue Jacket","")</f>
        <v>Career-long Blue Jacket</v>
      </c>
    </row>
    <row r="170" spans="1:24" x14ac:dyDescent="0.2">
      <c r="A170">
        <v>2002</v>
      </c>
      <c r="B170">
        <v>133</v>
      </c>
      <c r="C170" t="s">
        <v>44</v>
      </c>
      <c r="D170" t="s">
        <v>5405</v>
      </c>
      <c r="E170" t="s">
        <v>76</v>
      </c>
      <c r="F170" t="s">
        <v>35</v>
      </c>
      <c r="G170">
        <v>28</v>
      </c>
      <c r="H170">
        <v>2006</v>
      </c>
      <c r="I170" t="s">
        <v>504</v>
      </c>
      <c r="J170">
        <v>146</v>
      </c>
      <c r="K170">
        <v>23</v>
      </c>
      <c r="L170">
        <v>27</v>
      </c>
      <c r="M170">
        <v>50</v>
      </c>
      <c r="N170">
        <v>-3</v>
      </c>
      <c r="O170">
        <v>50</v>
      </c>
      <c r="V170">
        <v>5.2</v>
      </c>
      <c r="X170" t="str">
        <f>IF(Main_Blue_Jackets_Sheet[[#This Row],[point_shares]]=Main_Blue_Jackets_Sheet[[#This Row],[CBJ point_shares]],"Career-long Blue Jacket","")</f>
        <v/>
      </c>
    </row>
    <row r="171" spans="1:24" x14ac:dyDescent="0.2">
      <c r="A171" s="17">
        <v>2002</v>
      </c>
      <c r="B171" s="17">
        <v>168</v>
      </c>
      <c r="C171" s="17" t="s">
        <v>44</v>
      </c>
      <c r="D171" s="17" t="s">
        <v>5447</v>
      </c>
      <c r="E171" s="17" t="s">
        <v>39</v>
      </c>
      <c r="F171" s="17" t="s">
        <v>68</v>
      </c>
      <c r="G171" s="17">
        <v>18</v>
      </c>
      <c r="H171" s="17"/>
      <c r="I171" s="17" t="s">
        <v>510</v>
      </c>
      <c r="J171" s="17"/>
      <c r="K171" s="17"/>
      <c r="L171" s="17"/>
      <c r="M171" s="17"/>
      <c r="N171" s="17"/>
      <c r="O171" s="17"/>
      <c r="P171" s="17"/>
      <c r="Q171" s="17"/>
      <c r="R171" s="17"/>
      <c r="S171" s="17"/>
      <c r="T171" s="17"/>
      <c r="U171" s="17"/>
      <c r="V171" s="17"/>
      <c r="X171" t="str">
        <f>IF(Main_Blue_Jackets_Sheet[[#This Row],[point_shares]]=Main_Blue_Jackets_Sheet[[#This Row],[CBJ point_shares]],"Career-long Blue Jacket","")</f>
        <v>Career-long Blue Jacket</v>
      </c>
    </row>
    <row r="172" spans="1:24" x14ac:dyDescent="0.2">
      <c r="A172">
        <v>2002</v>
      </c>
      <c r="B172">
        <v>184</v>
      </c>
      <c r="C172" t="s">
        <v>44</v>
      </c>
      <c r="D172" t="s">
        <v>5466</v>
      </c>
      <c r="E172" t="s">
        <v>46</v>
      </c>
      <c r="F172" t="s">
        <v>68</v>
      </c>
      <c r="G172">
        <v>22</v>
      </c>
      <c r="H172">
        <v>2007</v>
      </c>
      <c r="I172" t="s">
        <v>1532</v>
      </c>
      <c r="J172">
        <v>74</v>
      </c>
      <c r="K172">
        <v>13</v>
      </c>
      <c r="L172">
        <v>11</v>
      </c>
      <c r="M172">
        <v>24</v>
      </c>
      <c r="N172">
        <v>-4</v>
      </c>
      <c r="O172">
        <v>30</v>
      </c>
      <c r="V172">
        <v>1.9</v>
      </c>
      <c r="X172" t="str">
        <f>IF(Main_Blue_Jackets_Sheet[[#This Row],[point_shares]]=Main_Blue_Jackets_Sheet[[#This Row],[CBJ point_shares]],"Career-long Blue Jacket","")</f>
        <v/>
      </c>
    </row>
    <row r="173" spans="1:24" x14ac:dyDescent="0.2">
      <c r="A173">
        <v>2002</v>
      </c>
      <c r="B173">
        <v>199</v>
      </c>
      <c r="C173" t="s">
        <v>44</v>
      </c>
      <c r="D173" t="s">
        <v>5482</v>
      </c>
      <c r="E173" t="s">
        <v>34</v>
      </c>
      <c r="F173" t="s">
        <v>35</v>
      </c>
      <c r="G173">
        <v>20</v>
      </c>
      <c r="H173">
        <v>2011</v>
      </c>
      <c r="I173" t="s">
        <v>570</v>
      </c>
      <c r="J173">
        <v>36</v>
      </c>
      <c r="K173">
        <v>5</v>
      </c>
      <c r="L173">
        <v>5</v>
      </c>
      <c r="M173">
        <v>10</v>
      </c>
      <c r="N173">
        <v>2</v>
      </c>
      <c r="O173">
        <v>12</v>
      </c>
      <c r="V173">
        <v>1.1000000000000001</v>
      </c>
      <c r="X173" t="str">
        <f>IF(Main_Blue_Jackets_Sheet[[#This Row],[point_shares]]=Main_Blue_Jackets_Sheet[[#This Row],[CBJ point_shares]],"Career-long Blue Jacket","")</f>
        <v/>
      </c>
    </row>
    <row r="174" spans="1:24" x14ac:dyDescent="0.2">
      <c r="A174">
        <v>2002</v>
      </c>
      <c r="B174">
        <v>225</v>
      </c>
      <c r="C174" t="s">
        <v>44</v>
      </c>
      <c r="D174" t="s">
        <v>5510</v>
      </c>
      <c r="E174" t="s">
        <v>39</v>
      </c>
      <c r="F174" t="s">
        <v>68</v>
      </c>
      <c r="G174">
        <v>18</v>
      </c>
      <c r="H174">
        <v>2010</v>
      </c>
      <c r="I174" t="s">
        <v>50</v>
      </c>
      <c r="J174">
        <v>68</v>
      </c>
      <c r="K174">
        <v>2</v>
      </c>
      <c r="L174">
        <v>2</v>
      </c>
      <c r="M174">
        <v>4</v>
      </c>
      <c r="N174">
        <v>-21</v>
      </c>
      <c r="O174">
        <v>83</v>
      </c>
      <c r="V174">
        <v>-1.2</v>
      </c>
      <c r="X174" t="str">
        <f>IF(Main_Blue_Jackets_Sheet[[#This Row],[point_shares]]=Main_Blue_Jackets_Sheet[[#This Row],[CBJ point_shares]],"Career-long Blue Jacket","")</f>
        <v/>
      </c>
    </row>
    <row r="175" spans="1:24" x14ac:dyDescent="0.2">
      <c r="A175">
        <v>2002</v>
      </c>
      <c r="B175">
        <v>231</v>
      </c>
      <c r="C175" t="s">
        <v>44</v>
      </c>
      <c r="D175" t="s">
        <v>5516</v>
      </c>
      <c r="E175" t="s">
        <v>46</v>
      </c>
      <c r="F175" t="s">
        <v>68</v>
      </c>
      <c r="G175">
        <v>19</v>
      </c>
      <c r="I175" t="s">
        <v>354</v>
      </c>
      <c r="X175" t="str">
        <f>IF(Main_Blue_Jackets_Sheet[[#This Row],[point_shares]]=Main_Blue_Jackets_Sheet[[#This Row],[CBJ point_shares]],"Career-long Blue Jacket","")</f>
        <v>Career-long Blue Jacket</v>
      </c>
    </row>
    <row r="176" spans="1:24" x14ac:dyDescent="0.2">
      <c r="A176">
        <v>2002</v>
      </c>
      <c r="B176">
        <v>263</v>
      </c>
      <c r="C176" t="s">
        <v>44</v>
      </c>
      <c r="D176" t="s">
        <v>5548</v>
      </c>
      <c r="E176" t="s">
        <v>60</v>
      </c>
      <c r="F176" t="s">
        <v>26</v>
      </c>
      <c r="G176">
        <v>21</v>
      </c>
      <c r="I176" t="s">
        <v>5310</v>
      </c>
      <c r="X176" t="str">
        <f>IF(Main_Blue_Jackets_Sheet[[#This Row],[point_shares]]=Main_Blue_Jackets_Sheet[[#This Row],[CBJ point_shares]],"Career-long Blue Jacket","")</f>
        <v>Career-long Blue Jacket</v>
      </c>
    </row>
    <row r="177" spans="1:24" x14ac:dyDescent="0.2">
      <c r="A177">
        <v>2001</v>
      </c>
      <c r="B177">
        <v>8</v>
      </c>
      <c r="C177" t="s">
        <v>44</v>
      </c>
      <c r="D177" t="s">
        <v>5590</v>
      </c>
      <c r="E177" t="s">
        <v>39</v>
      </c>
      <c r="F177" t="s">
        <v>128</v>
      </c>
      <c r="G177">
        <v>18</v>
      </c>
      <c r="H177">
        <v>2011</v>
      </c>
      <c r="I177" t="s">
        <v>230</v>
      </c>
      <c r="J177">
        <v>173</v>
      </c>
      <c r="K177">
        <v>0</v>
      </c>
      <c r="L177">
        <v>4</v>
      </c>
      <c r="M177">
        <v>4</v>
      </c>
      <c r="N177">
        <v>0</v>
      </c>
      <c r="O177">
        <v>8</v>
      </c>
      <c r="P177">
        <v>173</v>
      </c>
      <c r="Q177">
        <v>61</v>
      </c>
      <c r="R177">
        <v>76</v>
      </c>
      <c r="S177">
        <v>15</v>
      </c>
      <c r="T177">
        <v>0.90400000000000003</v>
      </c>
      <c r="U177">
        <v>2.89</v>
      </c>
      <c r="V177">
        <v>26.4</v>
      </c>
      <c r="W177">
        <v>21.7</v>
      </c>
      <c r="X177" t="str">
        <f>IF(Main_Blue_Jackets_Sheet[[#This Row],[point_shares]]=Main_Blue_Jackets_Sheet[[#This Row],[CBJ point_shares]],"Career-long Blue Jacket","")</f>
        <v/>
      </c>
    </row>
    <row r="178" spans="1:24" x14ac:dyDescent="0.2">
      <c r="A178">
        <v>2001</v>
      </c>
      <c r="B178">
        <v>38</v>
      </c>
      <c r="C178" t="s">
        <v>44</v>
      </c>
      <c r="D178" t="s">
        <v>5622</v>
      </c>
      <c r="E178" t="s">
        <v>34</v>
      </c>
      <c r="F178" t="s">
        <v>68</v>
      </c>
      <c r="G178">
        <v>19</v>
      </c>
      <c r="H178">
        <v>2016</v>
      </c>
      <c r="I178" t="s">
        <v>2577</v>
      </c>
      <c r="J178">
        <v>483</v>
      </c>
      <c r="K178">
        <v>32</v>
      </c>
      <c r="L178">
        <v>43</v>
      </c>
      <c r="M178">
        <v>75</v>
      </c>
      <c r="N178">
        <v>-66</v>
      </c>
      <c r="O178">
        <v>806</v>
      </c>
      <c r="V178">
        <v>1.4</v>
      </c>
      <c r="X178" t="str">
        <f>IF(Main_Blue_Jackets_Sheet[[#This Row],[point_shares]]=Main_Blue_Jackets_Sheet[[#This Row],[CBJ point_shares]],"Career-long Blue Jacket","")</f>
        <v/>
      </c>
    </row>
    <row r="179" spans="1:24" x14ac:dyDescent="0.2">
      <c r="A179">
        <v>2001</v>
      </c>
      <c r="B179">
        <v>53</v>
      </c>
      <c r="C179" t="s">
        <v>44</v>
      </c>
      <c r="D179" t="s">
        <v>5637</v>
      </c>
      <c r="E179" t="s">
        <v>39</v>
      </c>
      <c r="F179" t="s">
        <v>35</v>
      </c>
      <c r="G179">
        <v>18</v>
      </c>
      <c r="I179" t="s">
        <v>913</v>
      </c>
      <c r="X179" t="str">
        <f>IF(Main_Blue_Jackets_Sheet[[#This Row],[point_shares]]=Main_Blue_Jackets_Sheet[[#This Row],[CBJ point_shares]],"Career-long Blue Jacket","")</f>
        <v>Career-long Blue Jacket</v>
      </c>
    </row>
    <row r="180" spans="1:24" x14ac:dyDescent="0.2">
      <c r="A180">
        <v>2001</v>
      </c>
      <c r="B180">
        <v>85</v>
      </c>
      <c r="C180" t="s">
        <v>44</v>
      </c>
      <c r="D180" t="s">
        <v>5667</v>
      </c>
      <c r="E180" t="s">
        <v>39</v>
      </c>
      <c r="F180" t="s">
        <v>30</v>
      </c>
      <c r="G180">
        <v>18</v>
      </c>
      <c r="H180">
        <v>2013</v>
      </c>
      <c r="I180" t="s">
        <v>291</v>
      </c>
      <c r="J180">
        <v>291</v>
      </c>
      <c r="K180">
        <v>17</v>
      </c>
      <c r="L180">
        <v>45</v>
      </c>
      <c r="M180">
        <v>62</v>
      </c>
      <c r="N180">
        <v>1</v>
      </c>
      <c r="O180">
        <v>227</v>
      </c>
      <c r="V180">
        <v>13.3</v>
      </c>
      <c r="X180" t="str">
        <f>IF(Main_Blue_Jackets_Sheet[[#This Row],[point_shares]]=Main_Blue_Jackets_Sheet[[#This Row],[CBJ point_shares]],"Career-long Blue Jacket","")</f>
        <v/>
      </c>
    </row>
    <row r="181" spans="1:24" x14ac:dyDescent="0.2">
      <c r="A181">
        <v>2001</v>
      </c>
      <c r="B181">
        <v>87</v>
      </c>
      <c r="C181" t="s">
        <v>44</v>
      </c>
      <c r="D181" t="s">
        <v>5669</v>
      </c>
      <c r="E181" t="s">
        <v>43</v>
      </c>
      <c r="F181" t="s">
        <v>35</v>
      </c>
      <c r="G181">
        <v>18</v>
      </c>
      <c r="I181" t="s">
        <v>1012</v>
      </c>
      <c r="X181" t="str">
        <f>IF(Main_Blue_Jackets_Sheet[[#This Row],[point_shares]]=Main_Blue_Jackets_Sheet[[#This Row],[CBJ point_shares]],"Career-long Blue Jacket","")</f>
        <v>Career-long Blue Jacket</v>
      </c>
    </row>
    <row r="182" spans="1:24" x14ac:dyDescent="0.2">
      <c r="A182">
        <v>2001</v>
      </c>
      <c r="B182">
        <v>141</v>
      </c>
      <c r="C182" t="s">
        <v>44</v>
      </c>
      <c r="D182" t="s">
        <v>5729</v>
      </c>
      <c r="E182" t="s">
        <v>39</v>
      </c>
      <c r="F182" t="s">
        <v>1536</v>
      </c>
      <c r="G182">
        <v>18</v>
      </c>
      <c r="H182">
        <v>2006</v>
      </c>
      <c r="I182" t="s">
        <v>2270</v>
      </c>
      <c r="J182">
        <v>1</v>
      </c>
      <c r="K182">
        <v>0</v>
      </c>
      <c r="L182">
        <v>0</v>
      </c>
      <c r="M182">
        <v>0</v>
      </c>
      <c r="N182">
        <v>1</v>
      </c>
      <c r="O182">
        <v>0</v>
      </c>
      <c r="V182">
        <v>0.1</v>
      </c>
      <c r="X182" t="str">
        <f>IF(Main_Blue_Jackets_Sheet[[#This Row],[point_shares]]=Main_Blue_Jackets_Sheet[[#This Row],[CBJ point_shares]],"Career-long Blue Jacket","")</f>
        <v/>
      </c>
    </row>
    <row r="183" spans="1:24" x14ac:dyDescent="0.2">
      <c r="A183">
        <v>2001</v>
      </c>
      <c r="B183">
        <v>173</v>
      </c>
      <c r="C183" t="s">
        <v>44</v>
      </c>
      <c r="D183" t="s">
        <v>5764</v>
      </c>
      <c r="E183" t="s">
        <v>39</v>
      </c>
      <c r="F183" t="s">
        <v>35</v>
      </c>
      <c r="G183">
        <v>19</v>
      </c>
      <c r="I183" t="s">
        <v>1401</v>
      </c>
      <c r="X183" t="str">
        <f>IF(Main_Blue_Jackets_Sheet[[#This Row],[point_shares]]=Main_Blue_Jackets_Sheet[[#This Row],[CBJ point_shares]],"Career-long Blue Jacket","")</f>
        <v>Career-long Blue Jacket</v>
      </c>
    </row>
    <row r="184" spans="1:24" x14ac:dyDescent="0.2">
      <c r="A184" s="17">
        <v>2001</v>
      </c>
      <c r="B184">
        <v>187</v>
      </c>
      <c r="C184" s="17" t="s">
        <v>44</v>
      </c>
      <c r="D184" t="s">
        <v>5780</v>
      </c>
      <c r="E184" t="s">
        <v>60</v>
      </c>
      <c r="F184" t="s">
        <v>35</v>
      </c>
      <c r="G184">
        <v>18</v>
      </c>
      <c r="I184" t="s">
        <v>4512</v>
      </c>
      <c r="X184" t="str">
        <f>IF(Main_Blue_Jackets_Sheet[[#This Row],[point_shares]]=Main_Blue_Jackets_Sheet[[#This Row],[CBJ point_shares]],"Career-long Blue Jacket","")</f>
        <v>Career-long Blue Jacket</v>
      </c>
    </row>
    <row r="185" spans="1:24" x14ac:dyDescent="0.2">
      <c r="A185">
        <v>2001</v>
      </c>
      <c r="B185">
        <v>204</v>
      </c>
      <c r="C185" t="s">
        <v>44</v>
      </c>
      <c r="D185" t="s">
        <v>5797</v>
      </c>
      <c r="E185" t="s">
        <v>80</v>
      </c>
      <c r="F185" t="s">
        <v>35</v>
      </c>
      <c r="G185">
        <v>18</v>
      </c>
      <c r="I185" t="s">
        <v>2313</v>
      </c>
      <c r="X185" t="str">
        <f>IF(Main_Blue_Jackets_Sheet[[#This Row],[point_shares]]=Main_Blue_Jackets_Sheet[[#This Row],[CBJ point_shares]],"Career-long Blue Jacket","")</f>
        <v>Career-long Blue Jacket</v>
      </c>
    </row>
    <row r="186" spans="1:24" x14ac:dyDescent="0.2">
      <c r="A186">
        <v>2001</v>
      </c>
      <c r="B186">
        <v>236</v>
      </c>
      <c r="C186" t="s">
        <v>44</v>
      </c>
      <c r="D186" t="s">
        <v>5833</v>
      </c>
      <c r="E186" t="s">
        <v>39</v>
      </c>
      <c r="F186" t="s">
        <v>68</v>
      </c>
      <c r="G186">
        <v>18</v>
      </c>
      <c r="I186" t="s">
        <v>2570</v>
      </c>
      <c r="X186" t="str">
        <f>IF(Main_Blue_Jackets_Sheet[[#This Row],[point_shares]]=Main_Blue_Jackets_Sheet[[#This Row],[CBJ point_shares]],"Career-long Blue Jacket","")</f>
        <v>Career-long Blue Jacket</v>
      </c>
    </row>
    <row r="187" spans="1:24" x14ac:dyDescent="0.2">
      <c r="A187">
        <v>2001</v>
      </c>
      <c r="B187">
        <v>242</v>
      </c>
      <c r="C187" t="s">
        <v>44</v>
      </c>
      <c r="D187" t="s">
        <v>5839</v>
      </c>
      <c r="E187" t="s">
        <v>39</v>
      </c>
      <c r="F187" t="s">
        <v>35</v>
      </c>
      <c r="G187">
        <v>19</v>
      </c>
      <c r="H187">
        <v>2013</v>
      </c>
      <c r="I187" t="s">
        <v>5840</v>
      </c>
      <c r="J187">
        <v>221</v>
      </c>
      <c r="K187">
        <v>24</v>
      </c>
      <c r="L187">
        <v>16</v>
      </c>
      <c r="M187">
        <v>40</v>
      </c>
      <c r="N187">
        <v>-7</v>
      </c>
      <c r="O187">
        <v>36</v>
      </c>
      <c r="V187">
        <v>2.6</v>
      </c>
      <c r="X187" t="str">
        <f>IF(Main_Blue_Jackets_Sheet[[#This Row],[point_shares]]=Main_Blue_Jackets_Sheet[[#This Row],[CBJ point_shares]],"Career-long Blue Jacket","")</f>
        <v/>
      </c>
    </row>
    <row r="188" spans="1:24" x14ac:dyDescent="0.2">
      <c r="A188">
        <v>2000</v>
      </c>
      <c r="B188">
        <v>4</v>
      </c>
      <c r="C188" t="s">
        <v>44</v>
      </c>
      <c r="D188" t="s">
        <v>5895</v>
      </c>
      <c r="E188" t="s">
        <v>46</v>
      </c>
      <c r="F188" t="s">
        <v>30</v>
      </c>
      <c r="G188">
        <v>18</v>
      </c>
      <c r="H188">
        <v>2014</v>
      </c>
      <c r="I188" t="s">
        <v>2570</v>
      </c>
      <c r="J188">
        <v>659</v>
      </c>
      <c r="K188">
        <v>48</v>
      </c>
      <c r="L188">
        <v>111</v>
      </c>
      <c r="M188">
        <v>159</v>
      </c>
      <c r="N188">
        <v>-46</v>
      </c>
      <c r="O188">
        <v>620</v>
      </c>
      <c r="V188">
        <v>34.5</v>
      </c>
      <c r="W188">
        <v>28.3</v>
      </c>
      <c r="X188" t="str">
        <f>IF(Main_Blue_Jackets_Sheet[[#This Row],[point_shares]]=Main_Blue_Jackets_Sheet[[#This Row],[CBJ point_shares]],"Career-long Blue Jacket","")</f>
        <v/>
      </c>
    </row>
    <row r="189" spans="1:24" x14ac:dyDescent="0.2">
      <c r="A189">
        <v>2000</v>
      </c>
      <c r="B189">
        <v>69</v>
      </c>
      <c r="C189" t="s">
        <v>44</v>
      </c>
      <c r="D189" t="s">
        <v>5959</v>
      </c>
      <c r="E189" t="s">
        <v>39</v>
      </c>
      <c r="F189" t="s">
        <v>68</v>
      </c>
      <c r="I189" t="s">
        <v>64</v>
      </c>
      <c r="X189" t="str">
        <f>IF(Main_Blue_Jackets_Sheet[[#This Row],[point_shares]]=Main_Blue_Jackets_Sheet[[#This Row],[CBJ point_shares]],"Career-long Blue Jacket","")</f>
        <v>Career-long Blue Jacket</v>
      </c>
    </row>
    <row r="190" spans="1:24" x14ac:dyDescent="0.2">
      <c r="A190">
        <v>2000</v>
      </c>
      <c r="B190">
        <v>133</v>
      </c>
      <c r="C190" t="s">
        <v>44</v>
      </c>
      <c r="D190" t="s">
        <v>6026</v>
      </c>
      <c r="E190" t="s">
        <v>76</v>
      </c>
      <c r="F190" t="s">
        <v>30</v>
      </c>
      <c r="G190">
        <v>27</v>
      </c>
      <c r="H190">
        <v>2008</v>
      </c>
      <c r="I190" t="s">
        <v>931</v>
      </c>
      <c r="J190">
        <v>139</v>
      </c>
      <c r="K190">
        <v>9</v>
      </c>
      <c r="L190">
        <v>36</v>
      </c>
      <c r="M190">
        <v>45</v>
      </c>
      <c r="N190">
        <v>-28</v>
      </c>
      <c r="O190">
        <v>34</v>
      </c>
      <c r="V190">
        <v>7</v>
      </c>
      <c r="X190" t="str">
        <f>IF(Main_Blue_Jackets_Sheet[[#This Row],[point_shares]]=Main_Blue_Jackets_Sheet[[#This Row],[CBJ point_shares]],"Career-long Blue Jacket","")</f>
        <v/>
      </c>
    </row>
    <row r="191" spans="1:24" x14ac:dyDescent="0.2">
      <c r="A191">
        <v>2000</v>
      </c>
      <c r="B191">
        <v>138</v>
      </c>
      <c r="C191" t="s">
        <v>44</v>
      </c>
      <c r="D191" t="s">
        <v>6032</v>
      </c>
      <c r="E191" t="s">
        <v>39</v>
      </c>
      <c r="F191" t="s">
        <v>30</v>
      </c>
      <c r="I191" t="s">
        <v>546</v>
      </c>
      <c r="X191" t="str">
        <f>IF(Main_Blue_Jackets_Sheet[[#This Row],[point_shares]]=Main_Blue_Jackets_Sheet[[#This Row],[CBJ point_shares]],"Career-long Blue Jacket","")</f>
        <v>Career-long Blue Jacket</v>
      </c>
    </row>
    <row r="192" spans="1:24" x14ac:dyDescent="0.2">
      <c r="A192">
        <v>2000</v>
      </c>
      <c r="B192">
        <v>150</v>
      </c>
      <c r="C192" t="s">
        <v>44</v>
      </c>
      <c r="D192" t="s">
        <v>6046</v>
      </c>
      <c r="E192" t="s">
        <v>34</v>
      </c>
      <c r="F192" t="s">
        <v>35</v>
      </c>
      <c r="I192" t="s">
        <v>2352</v>
      </c>
      <c r="X192" t="str">
        <f>IF(Main_Blue_Jackets_Sheet[[#This Row],[point_shares]]=Main_Blue_Jackets_Sheet[[#This Row],[CBJ point_shares]],"Career-long Blue Jacket","")</f>
        <v>Career-long Blue Jacket</v>
      </c>
    </row>
    <row r="193" spans="1:24" x14ac:dyDescent="0.2">
      <c r="A193">
        <v>2000</v>
      </c>
      <c r="B193">
        <v>169</v>
      </c>
      <c r="C193" t="s">
        <v>44</v>
      </c>
      <c r="D193" t="s">
        <v>6067</v>
      </c>
      <c r="E193" t="s">
        <v>39</v>
      </c>
      <c r="F193" t="s">
        <v>128</v>
      </c>
      <c r="I193" t="s">
        <v>249</v>
      </c>
      <c r="X193" t="str">
        <f>IF(Main_Blue_Jackets_Sheet[[#This Row],[point_shares]]=Main_Blue_Jackets_Sheet[[#This Row],[CBJ point_shares]],"Career-long Blue Jacket","")</f>
        <v>Career-long Blue Jacket</v>
      </c>
    </row>
    <row r="194" spans="1:24" x14ac:dyDescent="0.2">
      <c r="A194">
        <v>2000</v>
      </c>
      <c r="B194">
        <v>200</v>
      </c>
      <c r="C194" t="s">
        <v>44</v>
      </c>
      <c r="D194" t="s">
        <v>6102</v>
      </c>
      <c r="E194" t="s">
        <v>76</v>
      </c>
      <c r="F194" t="s">
        <v>26</v>
      </c>
      <c r="I194" t="s">
        <v>582</v>
      </c>
      <c r="X194" t="str">
        <f>IF(Main_Blue_Jackets_Sheet[[#This Row],[point_shares]]=Main_Blue_Jackets_Sheet[[#This Row],[CBJ point_shares]],"Career-long Blue Jacket","")</f>
        <v>Career-long Blue Jacket</v>
      </c>
    </row>
    <row r="195" spans="1:24" x14ac:dyDescent="0.2">
      <c r="A195">
        <v>2000</v>
      </c>
      <c r="B195">
        <v>231</v>
      </c>
      <c r="C195" t="s">
        <v>44</v>
      </c>
      <c r="D195" t="s">
        <v>6134</v>
      </c>
      <c r="E195" t="s">
        <v>34</v>
      </c>
      <c r="F195" t="s">
        <v>35</v>
      </c>
      <c r="I195" t="s">
        <v>4708</v>
      </c>
      <c r="X195" t="str">
        <f>IF(Main_Blue_Jackets_Sheet[[#This Row],[point_shares]]=Main_Blue_Jackets_Sheet[[#This Row],[CBJ point_shares]],"Career-long Blue Jacket","")</f>
        <v>Career-long Blue Jacket</v>
      </c>
    </row>
    <row r="196" spans="1:24" x14ac:dyDescent="0.2">
      <c r="A196">
        <v>2000</v>
      </c>
      <c r="B196">
        <v>278</v>
      </c>
      <c r="C196" t="s">
        <v>44</v>
      </c>
      <c r="D196" t="s">
        <v>6183</v>
      </c>
      <c r="E196" t="s">
        <v>46</v>
      </c>
      <c r="F196" t="s">
        <v>68</v>
      </c>
      <c r="I196" t="s">
        <v>5295</v>
      </c>
      <c r="X196" t="str">
        <f>IF(Main_Blue_Jackets_Sheet[[#This Row],[point_shares]]=Main_Blue_Jackets_Sheet[[#This Row],[CBJ point_shares]],"Career-long Blue Jacket","")</f>
        <v>Career-long Blue Jacket</v>
      </c>
    </row>
    <row r="197" spans="1:24" x14ac:dyDescent="0.2">
      <c r="A197">
        <v>2000</v>
      </c>
      <c r="B197">
        <v>286</v>
      </c>
      <c r="C197" t="s">
        <v>44</v>
      </c>
      <c r="D197" t="s">
        <v>6191</v>
      </c>
      <c r="E197" t="s">
        <v>25</v>
      </c>
      <c r="F197" t="s">
        <v>26</v>
      </c>
      <c r="G197">
        <v>20</v>
      </c>
      <c r="H197">
        <v>2004</v>
      </c>
      <c r="I197" t="s">
        <v>6192</v>
      </c>
      <c r="J197">
        <v>28</v>
      </c>
      <c r="K197">
        <v>2</v>
      </c>
      <c r="L197">
        <v>3</v>
      </c>
      <c r="M197">
        <v>5</v>
      </c>
      <c r="N197">
        <v>-9</v>
      </c>
      <c r="O197">
        <v>12</v>
      </c>
      <c r="V197">
        <v>0</v>
      </c>
      <c r="X197" t="str">
        <f>IF(Main_Blue_Jackets_Sheet[[#This Row],[point_shares]]=Main_Blue_Jackets_Sheet[[#This Row],[CBJ point_shares]],"Career-long Blue Jacket","")</f>
        <v>Career-long Blue Jacket</v>
      </c>
    </row>
    <row r="198" spans="1:24" x14ac:dyDescent="0.2">
      <c r="A198">
        <v>2000</v>
      </c>
      <c r="B198">
        <v>292</v>
      </c>
      <c r="C198" t="s">
        <v>44</v>
      </c>
      <c r="D198" t="s">
        <v>6198</v>
      </c>
      <c r="E198" t="s">
        <v>39</v>
      </c>
      <c r="F198" t="s">
        <v>30</v>
      </c>
      <c r="I198" t="s">
        <v>431</v>
      </c>
      <c r="X198" t="str">
        <f>IF(Main_Blue_Jackets_Sheet[[#This Row],[point_shares]]=Main_Blue_Jackets_Sheet[[#This Row],[CBJ point_shares]],"Career-long Blue Jacket","")</f>
        <v>Career-long Blue Jacket</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8E9DF-5973-2E4D-834E-2BA651E9F1D2}">
  <dimension ref="A1:V15"/>
  <sheetViews>
    <sheetView workbookViewId="0"/>
  </sheetViews>
  <sheetFormatPr baseColWidth="10" defaultRowHeight="16" x14ac:dyDescent="0.2"/>
  <cols>
    <col min="1" max="1" width="7.1640625" bestFit="1" customWidth="1"/>
    <col min="2" max="2" width="13.5" bestFit="1" customWidth="1"/>
    <col min="3" max="3" width="19.83203125" bestFit="1" customWidth="1"/>
    <col min="4" max="4" width="17.1640625" bestFit="1" customWidth="1"/>
    <col min="5" max="5" width="12.33203125" bestFit="1" customWidth="1"/>
    <col min="6" max="6" width="10.33203125" bestFit="1" customWidth="1"/>
    <col min="7" max="7" width="6.6640625" bestFit="1" customWidth="1"/>
    <col min="8" max="8" width="9.6640625" bestFit="1" customWidth="1"/>
    <col min="9" max="9" width="15.832031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21.5" bestFit="1" customWidth="1"/>
    <col min="17" max="17" width="13.33203125" bestFit="1" customWidth="1"/>
    <col min="18" max="18" width="15" bestFit="1" customWidth="1"/>
    <col min="19" max="19" width="21" bestFit="1" customWidth="1"/>
    <col min="20" max="20" width="17.6640625" bestFit="1" customWidth="1"/>
    <col min="21" max="21" width="22.6640625" bestFit="1" customWidth="1"/>
    <col min="22" max="22" width="14.33203125" bestFit="1" customWidth="1"/>
  </cols>
  <sheetData>
    <row r="1" spans="1:22"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row>
    <row r="2" spans="1:22" x14ac:dyDescent="0.2">
      <c r="A2">
        <v>2023</v>
      </c>
      <c r="B2">
        <v>3</v>
      </c>
      <c r="C2" t="s">
        <v>44</v>
      </c>
      <c r="D2" t="s">
        <v>13784</v>
      </c>
      <c r="E2" t="s">
        <v>13714</v>
      </c>
      <c r="F2" t="s">
        <v>13714</v>
      </c>
      <c r="G2" t="s">
        <v>13714</v>
      </c>
      <c r="H2" t="s">
        <v>13714</v>
      </c>
      <c r="I2" t="s">
        <v>13714</v>
      </c>
      <c r="J2" t="s">
        <v>13714</v>
      </c>
      <c r="K2" t="s">
        <v>13714</v>
      </c>
      <c r="L2" t="s">
        <v>13714</v>
      </c>
      <c r="M2" t="s">
        <v>13714</v>
      </c>
      <c r="N2" t="s">
        <v>13714</v>
      </c>
      <c r="O2" t="s">
        <v>13714</v>
      </c>
      <c r="P2" t="s">
        <v>13714</v>
      </c>
      <c r="Q2" t="s">
        <v>13714</v>
      </c>
      <c r="R2" t="s">
        <v>13714</v>
      </c>
      <c r="S2" t="s">
        <v>13714</v>
      </c>
      <c r="T2" t="s">
        <v>13714</v>
      </c>
      <c r="U2" t="s">
        <v>13714</v>
      </c>
      <c r="V2" t="s">
        <v>13714</v>
      </c>
    </row>
    <row r="3" spans="1:22" x14ac:dyDescent="0.2">
      <c r="A3">
        <v>2023</v>
      </c>
      <c r="B3">
        <v>34</v>
      </c>
      <c r="C3" t="s">
        <v>44</v>
      </c>
      <c r="D3" t="s">
        <v>13789</v>
      </c>
      <c r="E3" t="s">
        <v>13714</v>
      </c>
      <c r="F3" t="s">
        <v>13714</v>
      </c>
      <c r="G3" t="s">
        <v>13714</v>
      </c>
      <c r="H3" t="s">
        <v>13714</v>
      </c>
      <c r="I3" t="s">
        <v>13714</v>
      </c>
      <c r="J3" t="s">
        <v>13714</v>
      </c>
      <c r="K3" t="s">
        <v>13714</v>
      </c>
      <c r="L3" t="s">
        <v>13714</v>
      </c>
      <c r="M3" t="s">
        <v>13714</v>
      </c>
      <c r="N3" t="s">
        <v>13714</v>
      </c>
      <c r="O3" t="s">
        <v>13714</v>
      </c>
      <c r="P3" t="s">
        <v>13714</v>
      </c>
      <c r="Q3" t="s">
        <v>13714</v>
      </c>
      <c r="R3" t="s">
        <v>13714</v>
      </c>
      <c r="S3" t="s">
        <v>13714</v>
      </c>
      <c r="T3" t="s">
        <v>13714</v>
      </c>
      <c r="U3" t="s">
        <v>13714</v>
      </c>
      <c r="V3" t="s">
        <v>13714</v>
      </c>
    </row>
    <row r="4" spans="1:22" x14ac:dyDescent="0.2">
      <c r="A4">
        <v>2023</v>
      </c>
      <c r="B4">
        <v>66</v>
      </c>
      <c r="C4" t="s">
        <v>44</v>
      </c>
      <c r="D4" t="s">
        <v>13790</v>
      </c>
      <c r="E4" t="s">
        <v>13714</v>
      </c>
      <c r="F4" t="s">
        <v>13714</v>
      </c>
      <c r="G4" t="s">
        <v>13714</v>
      </c>
      <c r="H4" t="s">
        <v>13714</v>
      </c>
      <c r="I4" t="s">
        <v>13714</v>
      </c>
      <c r="J4" t="s">
        <v>13714</v>
      </c>
      <c r="K4" t="s">
        <v>13714</v>
      </c>
      <c r="L4" t="s">
        <v>13714</v>
      </c>
      <c r="M4" t="s">
        <v>13714</v>
      </c>
      <c r="N4" t="s">
        <v>13714</v>
      </c>
      <c r="O4" t="s">
        <v>13714</v>
      </c>
      <c r="P4" t="s">
        <v>13714</v>
      </c>
      <c r="Q4" t="s">
        <v>13714</v>
      </c>
      <c r="R4" t="s">
        <v>13714</v>
      </c>
      <c r="S4" t="s">
        <v>13714</v>
      </c>
      <c r="T4" t="s">
        <v>13714</v>
      </c>
      <c r="U4" t="s">
        <v>13714</v>
      </c>
      <c r="V4" t="s">
        <v>13714</v>
      </c>
    </row>
    <row r="5" spans="1:22" x14ac:dyDescent="0.2">
      <c r="A5">
        <v>2023</v>
      </c>
      <c r="B5">
        <v>98</v>
      </c>
      <c r="C5" t="s">
        <v>44</v>
      </c>
      <c r="D5" t="s">
        <v>13791</v>
      </c>
      <c r="E5" t="s">
        <v>13714</v>
      </c>
      <c r="F5" t="s">
        <v>13714</v>
      </c>
      <c r="G5" t="s">
        <v>13714</v>
      </c>
      <c r="H5" t="s">
        <v>13714</v>
      </c>
      <c r="I5" t="s">
        <v>13714</v>
      </c>
      <c r="J5" t="s">
        <v>13714</v>
      </c>
      <c r="K5" t="s">
        <v>13714</v>
      </c>
      <c r="L5" t="s">
        <v>13714</v>
      </c>
      <c r="M5" t="s">
        <v>13714</v>
      </c>
      <c r="N5" t="s">
        <v>13714</v>
      </c>
      <c r="O5" t="s">
        <v>13714</v>
      </c>
      <c r="P5" t="s">
        <v>13714</v>
      </c>
      <c r="Q5" t="s">
        <v>13714</v>
      </c>
      <c r="R5" t="s">
        <v>13714</v>
      </c>
      <c r="S5" t="s">
        <v>13714</v>
      </c>
      <c r="T5" t="s">
        <v>13714</v>
      </c>
      <c r="U5" t="s">
        <v>13714</v>
      </c>
      <c r="V5" t="s">
        <v>13714</v>
      </c>
    </row>
    <row r="6" spans="1:22" x14ac:dyDescent="0.2">
      <c r="A6">
        <v>2023</v>
      </c>
      <c r="B6">
        <v>114</v>
      </c>
      <c r="C6" t="s">
        <v>44</v>
      </c>
      <c r="D6" t="s">
        <v>13792</v>
      </c>
      <c r="E6" t="s">
        <v>13714</v>
      </c>
      <c r="F6" t="s">
        <v>13714</v>
      </c>
      <c r="G6" t="s">
        <v>13714</v>
      </c>
      <c r="H6" t="s">
        <v>13714</v>
      </c>
      <c r="I6" t="s">
        <v>13714</v>
      </c>
      <c r="J6" t="s">
        <v>13714</v>
      </c>
      <c r="K6" t="s">
        <v>13714</v>
      </c>
      <c r="L6" t="s">
        <v>13714</v>
      </c>
      <c r="M6" t="s">
        <v>13714</v>
      </c>
      <c r="N6" t="s">
        <v>13714</v>
      </c>
      <c r="O6" t="s">
        <v>13714</v>
      </c>
      <c r="P6" t="s">
        <v>13714</v>
      </c>
      <c r="Q6" t="s">
        <v>13714</v>
      </c>
      <c r="R6" t="s">
        <v>13714</v>
      </c>
      <c r="S6" t="s">
        <v>13714</v>
      </c>
      <c r="T6" t="s">
        <v>13714</v>
      </c>
      <c r="U6" t="s">
        <v>13714</v>
      </c>
      <c r="V6" t="s">
        <v>13714</v>
      </c>
    </row>
    <row r="7" spans="1:22" x14ac:dyDescent="0.2">
      <c r="A7">
        <v>2023</v>
      </c>
      <c r="B7">
        <v>156</v>
      </c>
      <c r="C7" t="s">
        <v>44</v>
      </c>
      <c r="D7" t="s">
        <v>13793</v>
      </c>
      <c r="E7" t="s">
        <v>13714</v>
      </c>
      <c r="F7" t="s">
        <v>13714</v>
      </c>
      <c r="G7" t="s">
        <v>13714</v>
      </c>
      <c r="H7" t="s">
        <v>13714</v>
      </c>
      <c r="I7" t="s">
        <v>13714</v>
      </c>
      <c r="J7" t="s">
        <v>13714</v>
      </c>
      <c r="K7" t="s">
        <v>13714</v>
      </c>
      <c r="L7" t="s">
        <v>13714</v>
      </c>
      <c r="M7" t="s">
        <v>13714</v>
      </c>
      <c r="N7" t="s">
        <v>13714</v>
      </c>
      <c r="O7" t="s">
        <v>13714</v>
      </c>
      <c r="P7" t="s">
        <v>13714</v>
      </c>
      <c r="Q7" t="s">
        <v>13714</v>
      </c>
      <c r="R7" t="s">
        <v>13714</v>
      </c>
      <c r="S7" t="s">
        <v>13714</v>
      </c>
      <c r="T7" t="s">
        <v>13714</v>
      </c>
      <c r="U7" t="s">
        <v>13714</v>
      </c>
      <c r="V7" t="s">
        <v>13714</v>
      </c>
    </row>
    <row r="8" spans="1:22" x14ac:dyDescent="0.2">
      <c r="A8">
        <v>2023</v>
      </c>
      <c r="B8">
        <v>194</v>
      </c>
      <c r="C8" t="s">
        <v>44</v>
      </c>
      <c r="D8" t="s">
        <v>13794</v>
      </c>
      <c r="E8" t="s">
        <v>13714</v>
      </c>
      <c r="F8" t="s">
        <v>13714</v>
      </c>
      <c r="G8" t="s">
        <v>13714</v>
      </c>
      <c r="H8" t="s">
        <v>13714</v>
      </c>
      <c r="I8" t="s">
        <v>13714</v>
      </c>
      <c r="J8" t="s">
        <v>13714</v>
      </c>
      <c r="K8" t="s">
        <v>13714</v>
      </c>
      <c r="L8" t="s">
        <v>13714</v>
      </c>
      <c r="M8" t="s">
        <v>13714</v>
      </c>
      <c r="N8" t="s">
        <v>13714</v>
      </c>
      <c r="O8" t="s">
        <v>13714</v>
      </c>
      <c r="P8" t="s">
        <v>13714</v>
      </c>
      <c r="Q8" t="s">
        <v>13714</v>
      </c>
      <c r="R8" t="s">
        <v>13714</v>
      </c>
      <c r="S8" t="s">
        <v>13714</v>
      </c>
      <c r="T8" t="s">
        <v>13714</v>
      </c>
      <c r="U8" t="s">
        <v>13714</v>
      </c>
      <c r="V8" t="s">
        <v>13714</v>
      </c>
    </row>
    <row r="9" spans="1:22" x14ac:dyDescent="0.2">
      <c r="A9">
        <v>2023</v>
      </c>
      <c r="B9">
        <v>224</v>
      </c>
      <c r="C9" t="s">
        <v>44</v>
      </c>
      <c r="D9" t="s">
        <v>13795</v>
      </c>
      <c r="E9" t="s">
        <v>13714</v>
      </c>
      <c r="F9" t="s">
        <v>13714</v>
      </c>
      <c r="G9" t="s">
        <v>13714</v>
      </c>
      <c r="H9" t="s">
        <v>13714</v>
      </c>
      <c r="I9" t="s">
        <v>13714</v>
      </c>
      <c r="J9" t="s">
        <v>13714</v>
      </c>
      <c r="K9" t="s">
        <v>13714</v>
      </c>
      <c r="L9" t="s">
        <v>13714</v>
      </c>
      <c r="M9" t="s">
        <v>13714</v>
      </c>
      <c r="N9" t="s">
        <v>13714</v>
      </c>
      <c r="O9" t="s">
        <v>13714</v>
      </c>
      <c r="P9" t="s">
        <v>13714</v>
      </c>
      <c r="Q9" t="s">
        <v>13714</v>
      </c>
      <c r="R9" t="s">
        <v>13714</v>
      </c>
      <c r="S9" t="s">
        <v>13714</v>
      </c>
      <c r="T9" t="s">
        <v>13714</v>
      </c>
      <c r="U9" t="s">
        <v>13714</v>
      </c>
      <c r="V9" t="s">
        <v>13714</v>
      </c>
    </row>
    <row r="10" spans="1:22" x14ac:dyDescent="0.2">
      <c r="A10">
        <v>2024</v>
      </c>
      <c r="B10">
        <v>4</v>
      </c>
      <c r="C10" t="s">
        <v>44</v>
      </c>
      <c r="D10" t="s">
        <v>13785</v>
      </c>
      <c r="E10" t="s">
        <v>13714</v>
      </c>
      <c r="F10" t="s">
        <v>13714</v>
      </c>
      <c r="G10" t="s">
        <v>13714</v>
      </c>
      <c r="H10" t="s">
        <v>13714</v>
      </c>
      <c r="I10" t="s">
        <v>13714</v>
      </c>
      <c r="J10" t="s">
        <v>13714</v>
      </c>
      <c r="K10" t="s">
        <v>13714</v>
      </c>
      <c r="L10" t="s">
        <v>13714</v>
      </c>
      <c r="M10" t="s">
        <v>13714</v>
      </c>
      <c r="N10" t="s">
        <v>13714</v>
      </c>
      <c r="O10" t="s">
        <v>13714</v>
      </c>
      <c r="P10" t="s">
        <v>13714</v>
      </c>
      <c r="Q10" t="s">
        <v>13714</v>
      </c>
      <c r="R10" t="s">
        <v>13714</v>
      </c>
      <c r="S10" t="s">
        <v>13714</v>
      </c>
      <c r="T10" t="s">
        <v>13714</v>
      </c>
      <c r="U10" t="s">
        <v>13714</v>
      </c>
      <c r="V10" t="s">
        <v>13714</v>
      </c>
    </row>
    <row r="11" spans="1:22" x14ac:dyDescent="0.2">
      <c r="A11">
        <v>2024</v>
      </c>
      <c r="B11">
        <v>36</v>
      </c>
      <c r="C11" t="s">
        <v>44</v>
      </c>
      <c r="D11" t="s">
        <v>13796</v>
      </c>
      <c r="E11" t="s">
        <v>13714</v>
      </c>
      <c r="F11" t="s">
        <v>13714</v>
      </c>
      <c r="G11" t="s">
        <v>13714</v>
      </c>
      <c r="H11" t="s">
        <v>13714</v>
      </c>
      <c r="I11" t="s">
        <v>13714</v>
      </c>
      <c r="J11" t="s">
        <v>13714</v>
      </c>
      <c r="K11" t="s">
        <v>13714</v>
      </c>
      <c r="L11" t="s">
        <v>13714</v>
      </c>
      <c r="M11" t="s">
        <v>13714</v>
      </c>
      <c r="N11" t="s">
        <v>13714</v>
      </c>
      <c r="O11" t="s">
        <v>13714</v>
      </c>
      <c r="P11" t="s">
        <v>13714</v>
      </c>
      <c r="Q11" t="s">
        <v>13714</v>
      </c>
      <c r="R11" t="s">
        <v>13714</v>
      </c>
      <c r="S11" t="s">
        <v>13714</v>
      </c>
      <c r="T11" t="s">
        <v>13714</v>
      </c>
      <c r="U11" t="s">
        <v>13714</v>
      </c>
      <c r="V11" t="s">
        <v>13714</v>
      </c>
    </row>
    <row r="12" spans="1:22" x14ac:dyDescent="0.2">
      <c r="A12">
        <v>2024</v>
      </c>
      <c r="B12">
        <v>60</v>
      </c>
      <c r="C12" t="s">
        <v>44</v>
      </c>
      <c r="D12" t="s">
        <v>13797</v>
      </c>
      <c r="E12" t="s">
        <v>13714</v>
      </c>
      <c r="F12" t="s">
        <v>13714</v>
      </c>
      <c r="G12" t="s">
        <v>13714</v>
      </c>
      <c r="H12" t="s">
        <v>13714</v>
      </c>
      <c r="I12" t="s">
        <v>13714</v>
      </c>
      <c r="J12" t="s">
        <v>13714</v>
      </c>
      <c r="K12" t="s">
        <v>13714</v>
      </c>
      <c r="L12" t="s">
        <v>13714</v>
      </c>
      <c r="M12" t="s">
        <v>13714</v>
      </c>
      <c r="N12" t="s">
        <v>13714</v>
      </c>
      <c r="O12" t="s">
        <v>13714</v>
      </c>
      <c r="P12" t="s">
        <v>13714</v>
      </c>
      <c r="Q12" t="s">
        <v>13714</v>
      </c>
      <c r="R12" t="s">
        <v>13714</v>
      </c>
      <c r="S12" t="s">
        <v>13714</v>
      </c>
      <c r="T12" t="s">
        <v>13714</v>
      </c>
      <c r="U12" t="s">
        <v>13714</v>
      </c>
      <c r="V12" t="s">
        <v>13714</v>
      </c>
    </row>
    <row r="13" spans="1:22" x14ac:dyDescent="0.2">
      <c r="A13">
        <v>2024</v>
      </c>
      <c r="B13">
        <v>86</v>
      </c>
      <c r="C13" t="s">
        <v>44</v>
      </c>
      <c r="D13" t="s">
        <v>13798</v>
      </c>
      <c r="E13" t="s">
        <v>13714</v>
      </c>
      <c r="F13" t="s">
        <v>13714</v>
      </c>
      <c r="G13" t="s">
        <v>13714</v>
      </c>
      <c r="H13" t="s">
        <v>13714</v>
      </c>
      <c r="I13" t="s">
        <v>13714</v>
      </c>
      <c r="J13" t="s">
        <v>13714</v>
      </c>
      <c r="K13" t="s">
        <v>13714</v>
      </c>
      <c r="L13" t="s">
        <v>13714</v>
      </c>
      <c r="M13" t="s">
        <v>13714</v>
      </c>
      <c r="N13" t="s">
        <v>13714</v>
      </c>
      <c r="O13" t="s">
        <v>13714</v>
      </c>
      <c r="P13" t="s">
        <v>13714</v>
      </c>
      <c r="Q13" t="s">
        <v>13714</v>
      </c>
      <c r="R13" t="s">
        <v>13714</v>
      </c>
      <c r="S13" t="s">
        <v>13714</v>
      </c>
      <c r="T13" t="s">
        <v>13714</v>
      </c>
      <c r="U13" t="s">
        <v>13714</v>
      </c>
      <c r="V13" t="s">
        <v>13714</v>
      </c>
    </row>
    <row r="14" spans="1:22" x14ac:dyDescent="0.2">
      <c r="A14">
        <v>2024</v>
      </c>
      <c r="B14">
        <v>101</v>
      </c>
      <c r="C14" t="s">
        <v>44</v>
      </c>
      <c r="D14" t="s">
        <v>13799</v>
      </c>
      <c r="E14" t="s">
        <v>13714</v>
      </c>
      <c r="F14" t="s">
        <v>13714</v>
      </c>
      <c r="G14" t="s">
        <v>13714</v>
      </c>
      <c r="H14" t="s">
        <v>13714</v>
      </c>
      <c r="I14" t="s">
        <v>13714</v>
      </c>
      <c r="J14" t="s">
        <v>13714</v>
      </c>
      <c r="K14" t="s">
        <v>13714</v>
      </c>
      <c r="L14" t="s">
        <v>13714</v>
      </c>
      <c r="M14" t="s">
        <v>13714</v>
      </c>
      <c r="N14" t="s">
        <v>13714</v>
      </c>
      <c r="O14" t="s">
        <v>13714</v>
      </c>
      <c r="P14" t="s">
        <v>13714</v>
      </c>
      <c r="Q14" t="s">
        <v>13714</v>
      </c>
      <c r="R14" t="s">
        <v>13714</v>
      </c>
      <c r="S14" t="s">
        <v>13714</v>
      </c>
      <c r="T14" t="s">
        <v>13714</v>
      </c>
      <c r="U14" t="s">
        <v>13714</v>
      </c>
      <c r="V14" t="s">
        <v>13714</v>
      </c>
    </row>
    <row r="15" spans="1:22" x14ac:dyDescent="0.2">
      <c r="A15">
        <v>2024</v>
      </c>
      <c r="B15">
        <v>165</v>
      </c>
      <c r="C15" t="s">
        <v>44</v>
      </c>
      <c r="D15" t="s">
        <v>13800</v>
      </c>
      <c r="E15" t="s">
        <v>13714</v>
      </c>
      <c r="F15" t="s">
        <v>13714</v>
      </c>
      <c r="G15" t="s">
        <v>13714</v>
      </c>
      <c r="H15" t="s">
        <v>13714</v>
      </c>
      <c r="I15" t="s">
        <v>13714</v>
      </c>
      <c r="J15" t="s">
        <v>13714</v>
      </c>
      <c r="K15" t="s">
        <v>13714</v>
      </c>
      <c r="L15" t="s">
        <v>13714</v>
      </c>
      <c r="M15" t="s">
        <v>13714</v>
      </c>
      <c r="N15" t="s">
        <v>13714</v>
      </c>
      <c r="O15" t="s">
        <v>13714</v>
      </c>
      <c r="P15" t="s">
        <v>13714</v>
      </c>
      <c r="Q15" t="s">
        <v>13714</v>
      </c>
      <c r="R15" t="s">
        <v>13714</v>
      </c>
      <c r="S15" t="s">
        <v>13714</v>
      </c>
      <c r="T15" t="s">
        <v>13714</v>
      </c>
      <c r="U15" t="s">
        <v>13714</v>
      </c>
      <c r="V15" t="s">
        <v>13714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FD76B-75C8-F04F-A060-64F9EEE02C51}">
  <dimension ref="A3:B22"/>
  <sheetViews>
    <sheetView workbookViewId="0">
      <selection activeCell="AB8" sqref="AB8"/>
    </sheetView>
  </sheetViews>
  <sheetFormatPr baseColWidth="10" defaultRowHeight="16" x14ac:dyDescent="0.2"/>
  <cols>
    <col min="1" max="1" width="10.5" bestFit="1" customWidth="1"/>
    <col min="2" max="2" width="22.33203125" bestFit="1" customWidth="1"/>
  </cols>
  <sheetData>
    <row r="3" spans="1:2" x14ac:dyDescent="0.2">
      <c r="A3" s="2" t="s">
        <v>13780</v>
      </c>
      <c r="B3" t="s">
        <v>13808</v>
      </c>
    </row>
    <row r="4" spans="1:2" x14ac:dyDescent="0.2">
      <c r="A4" s="3">
        <v>1</v>
      </c>
      <c r="B4">
        <v>65.900000000000006</v>
      </c>
    </row>
    <row r="5" spans="1:2" x14ac:dyDescent="0.2">
      <c r="A5" s="3">
        <v>2</v>
      </c>
      <c r="B5">
        <v>20.6</v>
      </c>
    </row>
    <row r="6" spans="1:2" x14ac:dyDescent="0.2">
      <c r="A6" s="3">
        <v>3</v>
      </c>
      <c r="B6">
        <v>11.85</v>
      </c>
    </row>
    <row r="7" spans="1:2" x14ac:dyDescent="0.2">
      <c r="A7" s="3">
        <v>4</v>
      </c>
      <c r="B7">
        <v>16.7</v>
      </c>
    </row>
    <row r="8" spans="1:2" x14ac:dyDescent="0.2">
      <c r="A8" s="3">
        <v>5</v>
      </c>
      <c r="B8">
        <v>9.1999999999999993</v>
      </c>
    </row>
    <row r="9" spans="1:2" x14ac:dyDescent="0.2">
      <c r="A9" s="3">
        <v>6</v>
      </c>
      <c r="B9">
        <v>4.6000000000000005</v>
      </c>
    </row>
    <row r="10" spans="1:2" x14ac:dyDescent="0.2">
      <c r="A10" s="3">
        <v>7</v>
      </c>
      <c r="B10">
        <v>12</v>
      </c>
    </row>
    <row r="11" spans="1:2" x14ac:dyDescent="0.2">
      <c r="A11" s="3">
        <v>8</v>
      </c>
      <c r="B11">
        <v>28.266666666666666</v>
      </c>
    </row>
    <row r="12" spans="1:2" x14ac:dyDescent="0.2">
      <c r="A12" s="3">
        <v>12</v>
      </c>
      <c r="B12">
        <v>4.05</v>
      </c>
    </row>
    <row r="13" spans="1:2" x14ac:dyDescent="0.2">
      <c r="A13" s="3">
        <v>14</v>
      </c>
      <c r="B13">
        <v>14.7</v>
      </c>
    </row>
    <row r="14" spans="1:2" x14ac:dyDescent="0.2">
      <c r="A14" s="3">
        <v>16</v>
      </c>
      <c r="B14">
        <v>3.6</v>
      </c>
    </row>
    <row r="15" spans="1:2" x14ac:dyDescent="0.2">
      <c r="A15" s="3">
        <v>18</v>
      </c>
      <c r="B15">
        <v>-0.1</v>
      </c>
    </row>
    <row r="16" spans="1:2" x14ac:dyDescent="0.2">
      <c r="A16" s="3">
        <v>19</v>
      </c>
      <c r="B16">
        <v>1.3</v>
      </c>
    </row>
    <row r="17" spans="1:2" x14ac:dyDescent="0.2">
      <c r="A17" s="3">
        <v>21</v>
      </c>
      <c r="B17">
        <v>2.95</v>
      </c>
    </row>
    <row r="18" spans="1:2" x14ac:dyDescent="0.2">
      <c r="A18" s="3">
        <v>25</v>
      </c>
      <c r="B18">
        <v>0</v>
      </c>
    </row>
    <row r="19" spans="1:2" x14ac:dyDescent="0.2">
      <c r="A19" s="3">
        <v>27</v>
      </c>
      <c r="B19">
        <v>2.9</v>
      </c>
    </row>
    <row r="20" spans="1:2" x14ac:dyDescent="0.2">
      <c r="A20" s="3">
        <v>29</v>
      </c>
      <c r="B20">
        <v>2.2999999999999998</v>
      </c>
    </row>
    <row r="21" spans="1:2" x14ac:dyDescent="0.2">
      <c r="A21" s="3">
        <v>31</v>
      </c>
      <c r="B21">
        <v>0</v>
      </c>
    </row>
    <row r="22" spans="1:2" x14ac:dyDescent="0.2">
      <c r="A22" s="3" t="s">
        <v>13728</v>
      </c>
      <c r="B22">
        <v>11.727586206896548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77A10-16BD-9D42-B9C2-4F9F35BFE34A}">
  <dimension ref="A41:X45"/>
  <sheetViews>
    <sheetView workbookViewId="0">
      <selection activeCell="B42" sqref="B42"/>
    </sheetView>
  </sheetViews>
  <sheetFormatPr baseColWidth="10" defaultRowHeight="16" x14ac:dyDescent="0.2"/>
  <sheetData>
    <row r="41" spans="1:24" ht="24" x14ac:dyDescent="0.3">
      <c r="A41" s="5" t="s">
        <v>152</v>
      </c>
      <c r="B41" s="5"/>
      <c r="C41" s="5"/>
      <c r="D41" s="5" t="s">
        <v>13827</v>
      </c>
      <c r="E41" s="5"/>
      <c r="F41" s="5"/>
      <c r="G41" s="5"/>
      <c r="H41" s="5"/>
      <c r="I41" s="5"/>
      <c r="J41" s="5"/>
      <c r="K41" s="5" t="s">
        <v>28</v>
      </c>
      <c r="L41" s="5"/>
      <c r="M41" s="5"/>
      <c r="N41" s="5" t="s">
        <v>13828</v>
      </c>
      <c r="O41" s="5"/>
      <c r="P41" s="5"/>
      <c r="Q41" s="5"/>
      <c r="R41" s="5"/>
      <c r="S41" s="5"/>
      <c r="T41" s="5" t="s">
        <v>44</v>
      </c>
      <c r="U41" s="5"/>
      <c r="V41" s="5"/>
      <c r="W41" s="5"/>
      <c r="X41" s="5" t="s">
        <v>13829</v>
      </c>
    </row>
    <row r="42" spans="1:24" x14ac:dyDescent="0.2">
      <c r="A42" t="s">
        <v>13823</v>
      </c>
      <c r="B42">
        <f>MEDIAN('BOS Pt. Sh. by Ovr Pick v2'!$E$4:$E$26)</f>
        <v>6.0428571428571427</v>
      </c>
      <c r="K42" t="s">
        <v>13823</v>
      </c>
      <c r="L42">
        <f>MEDIAN('NJD Pt. Sh. by Ovr Pick v2'!$B$2:$B$26)</f>
        <v>6.4</v>
      </c>
      <c r="T42" t="s">
        <v>13823</v>
      </c>
      <c r="U42">
        <f>MEDIAN('CBJ Pt. Sh. by Ovr Pick'!$B$4:$B$21)</f>
        <v>4.3250000000000002</v>
      </c>
    </row>
    <row r="43" spans="1:24" x14ac:dyDescent="0.2">
      <c r="A43" t="s">
        <v>13825</v>
      </c>
      <c r="B43">
        <f>_xlfn.QUARTILE.INC('BOS Pt. Sh. by Ovr Pick v2'!$E$4:$E$26,1)</f>
        <v>1.05</v>
      </c>
      <c r="K43" t="s">
        <v>13825</v>
      </c>
      <c r="L43">
        <f>_xlfn.QUARTILE.INC('NJD Pt. Sh. by Ovr Pick v2'!$B$2:$B$26,1)</f>
        <v>2.1</v>
      </c>
      <c r="T43" t="s">
        <v>13825</v>
      </c>
      <c r="U43">
        <f>_xlfn.QUARTILE.INC('CBJ Pt. Sh. by Ovr Pick'!$B$4:$B$21,1)</f>
        <v>2.4499999999999997</v>
      </c>
    </row>
    <row r="44" spans="1:24" x14ac:dyDescent="0.2">
      <c r="A44" t="s">
        <v>13826</v>
      </c>
      <c r="B44">
        <f>_xlfn.QUARTILE.INC('BOS Pt. Sh. by Ovr Pick v2'!$E$4:$E$26,3)</f>
        <v>15.466666666666667</v>
      </c>
      <c r="K44" t="s">
        <v>13826</v>
      </c>
      <c r="L44">
        <f>_xlfn.QUARTILE.INC('NJD Pt. Sh. by Ovr Pick v2'!$B$2:$B$26,3)</f>
        <v>22.95</v>
      </c>
      <c r="T44" t="s">
        <v>13826</v>
      </c>
      <c r="U44">
        <f>_xlfn.QUARTILE.INC('CBJ Pt. Sh. by Ovr Pick'!$B$4:$B$21,3)</f>
        <v>14.024999999999999</v>
      </c>
    </row>
    <row r="45" spans="1:24" x14ac:dyDescent="0.2">
      <c r="A45" t="s">
        <v>13824</v>
      </c>
      <c r="B45">
        <f>B44-B43</f>
        <v>14.416666666666666</v>
      </c>
      <c r="K45" t="s">
        <v>13824</v>
      </c>
      <c r="L45">
        <f>L44-L43</f>
        <v>20.849999999999998</v>
      </c>
      <c r="T45" t="s">
        <v>13824</v>
      </c>
      <c r="U45">
        <f>U44-U43</f>
        <v>11.574999999999999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0847FE-5BFD-A142-AABD-6B0DB1321F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NHL Draft Analysis (up to 2022)</vt:lpstr>
      <vt:lpstr>Bruins</vt:lpstr>
      <vt:lpstr>Bruins 1980-present</vt:lpstr>
      <vt:lpstr>Bruins 2023-24</vt:lpstr>
      <vt:lpstr>Bruins Analysis (Pivot)</vt:lpstr>
      <vt:lpstr>BOS Pt. Sh. by Ovr Pick v1</vt:lpstr>
      <vt:lpstr>BOS Pt. Sh. by Ovr Pick v2</vt:lpstr>
      <vt:lpstr>Devils</vt:lpstr>
      <vt:lpstr>Devils 2023-24</vt:lpstr>
      <vt:lpstr>Devils Analysis (Pivot)</vt:lpstr>
      <vt:lpstr>NJD Pt. Sh. by Ovr Pick v1</vt:lpstr>
      <vt:lpstr>NJD Pt. Sh. by Ovr Pick v2</vt:lpstr>
      <vt:lpstr>Blue Jackets</vt:lpstr>
      <vt:lpstr>Blue Jackets 2023-24</vt:lpstr>
      <vt:lpstr>CBJ Pt. Sh. by Ovr Pick</vt:lpstr>
      <vt:lpstr>Pt. Sh. by Ovr Pick Comparison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Troiano</dc:creator>
  <cp:lastModifiedBy>Joseph Troiano</cp:lastModifiedBy>
  <dcterms:created xsi:type="dcterms:W3CDTF">2025-01-28T16:40:53Z</dcterms:created>
  <dcterms:modified xsi:type="dcterms:W3CDTF">2025-02-11T22:50:51Z</dcterms:modified>
</cp:coreProperties>
</file>